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00" windowHeight="7980"/>
  </bookViews>
  <sheets>
    <sheet name="CTONewTracking" sheetId="1" r:id="rId1"/>
    <sheet name="Legend" sheetId="2" r:id="rId2"/>
    <sheet name="Data Validation" sheetId="3" r:id="rId3"/>
    <sheet name="ActiveGraph" sheetId="4" r:id="rId4"/>
    <sheet name="CompleteGraph" sheetId="5" r:id="rId5"/>
    <sheet name="PEDS CompleteGraph" sheetId="6" r:id="rId6"/>
    <sheet name="Paused" sheetId="7" r:id="rId7"/>
    <sheet name="Dropped" sheetId="8" r:id="rId8"/>
    <sheet name="60+Tracker" sheetId="9" r:id="rId9"/>
    <sheet name="90+Tracker" sheetId="10" r:id="rId10"/>
    <sheet name="FY24" sheetId="11" r:id="rId11"/>
    <sheet name="FY23" sheetId="12" r:id="rId12"/>
    <sheet name="IRBMetrics" sheetId="13" r:id="rId13"/>
    <sheet name="IRB" sheetId="14" r:id="rId14"/>
    <sheet name="CTO" sheetId="15" r:id="rId15"/>
    <sheet name="Contract" sheetId="16" r:id="rId16"/>
    <sheet name="RBR" sheetId="17" r:id="rId17"/>
    <sheet name="VaccineCenter" sheetId="18" state="hidden" r:id="rId18"/>
    <sheet name="ArchivedGraph" sheetId="19" state="hidden" r:id="rId19"/>
    <sheet name="ArchivedData" sheetId="20" state="hidden" r:id="rId20"/>
  </sheets>
  <definedNames>
    <definedName name="_xlnm._FilterDatabase" localSheetId="0" hidden="1">CTONewTracking!$A$1:$BL$580</definedName>
    <definedName name="_xlnm._FilterDatabase" localSheetId="19" hidden="1">ArchivedData!$A$1:$AZ$289</definedName>
    <definedName name="Z_0C8F98CE_4F95_41EC_B9BF_CCBA56774289_.wvu.FilterData" localSheetId="0" hidden="1">CTONewTracking!$A$1:$BL$57</definedName>
    <definedName name="Z_CD73A976_AE86_4F86_912E_B5094A131702_.wvu.FilterData" localSheetId="0" hidden="1">CTONewTracking!$A$1:$BA$914</definedName>
    <definedName name="Z_9BB1C3BE_24CC_45E3_AC6F_E07D099157C3_.wvu.FilterData" localSheetId="0" hidden="1">CTONewTracking!$A$1:$BA$914</definedName>
    <definedName name="Z_9CF06747_8155_4C79_A09F_310083CFAC1C_.wvu.FilterData" localSheetId="0" hidden="1">CTONewTracking!$A$1:$BA$914</definedName>
    <definedName name="Z_8F4A87A0_B262_4D58_9FD9_1A5877851C59_.wvu.FilterData" localSheetId="0" hidden="1">CTONewTracking!$A$1:$BA$914</definedName>
    <definedName name="Z_8F4A87A0_B262_4D58_9FD9_1A5877851C59_.wvu.FilterData" localSheetId="14" hidden="1">CTO!$A$1:$I$61</definedName>
    <definedName name="Z_8F4A87A0_B262_4D58_9FD9_1A5877851C59_.wvu.FilterData" localSheetId="19" hidden="1">ArchivedData!$A$1:$AZ$289</definedName>
    <definedName name="Z_0FB52913_F195_4B3A_895A_9A4A9D6AFB4F_.wvu.FilterData" localSheetId="0" hidden="1">CTONewTracking!$A$1:$BA$914</definedName>
    <definedName name="Z_B1C906D8_698D_4C8F_9E9D_AB3A9A2AB585_.wvu.FilterData" localSheetId="0" hidden="1">CTONewTracking!$A$1:$BL$57</definedName>
  </definedNames>
  <calcPr calcId="144525"/>
  <customWorkbookViews>
    <customWorkbookView name="Filter 6" guid="{CD73A976-AE86-4F86-912E-B5094A131702}" maximized="1" windowWidth="0" windowHeight="0" activeSheetId="0"/>
    <customWorkbookView name="Filter 4" guid="{9CF06747-8155-4C79-A09F-310083CFAC1C}" maximized="1" windowWidth="0" windowHeight="0" activeSheetId="0"/>
    <customWorkbookView name="Filter 5" guid="{9BB1C3BE-24CC-45E3-AC6F-E07D099157C3}" maximized="1" windowWidth="0" windowHeight="0" activeSheetId="0"/>
    <customWorkbookView name="Filter 2" guid="{0C8F98CE-4F95-41EC-B9BF-CCBA56774289}" maximized="1" windowWidth="0" windowHeight="0" activeSheetId="0"/>
    <customWorkbookView name="Filter 3" guid="{0FB52913-F195-4B3A-895A-9A4A9D6AFB4F}" maximized="1" windowWidth="0" windowHeight="0" activeSheetId="0"/>
    <customWorkbookView name="Filter 1" guid="{8F4A87A0-B262-4D58-9FD9-1A5877851C59}" maximized="1" windowWidth="0" windowHeight="0" activeSheetId="0"/>
    <customWorkbookView name="Marisol's Filter" guid="{B1C906D8-698D-4C8F-9E9D-AB3A9A2AB585}" maximized="1" windowWidth="0" windowHeight="0" activeSheetId="0"/>
  </customWorkbookViews>
  <pivotCaches>
    <pivotCache cacheId="0" r:id="rId21"/>
    <pivotCache cacheId="1" r:id="rId22"/>
    <pivotCache cacheId="2" r:id="rId23"/>
  </pivotCaches>
</workbook>
</file>

<file path=xl/sharedStrings.xml><?xml version="1.0" encoding="utf-8"?>
<sst xmlns="http://schemas.openxmlformats.org/spreadsheetml/2006/main" count="29397" uniqueCount="2045">
  <si>
    <t>Orig. Submit Date</t>
  </si>
  <si>
    <t>IRB Submit Date</t>
  </si>
  <si>
    <t>Pause Date</t>
  </si>
  <si>
    <t>Restart Date</t>
  </si>
  <si>
    <t>Est. Start Date</t>
  </si>
  <si>
    <t>eRS/WD</t>
  </si>
  <si>
    <t xml:space="preserve">IRB </t>
  </si>
  <si>
    <t>PI</t>
  </si>
  <si>
    <t xml:space="preserve">SC  </t>
  </si>
  <si>
    <t>Dept</t>
  </si>
  <si>
    <t>Study Feasibility</t>
  </si>
  <si>
    <t>Sponsor / Protocol</t>
  </si>
  <si>
    <t>ICF</t>
  </si>
  <si>
    <t>IDE IND</t>
  </si>
  <si>
    <t>CTA</t>
  </si>
  <si>
    <t>SSM Fac</t>
  </si>
  <si>
    <t>SSM Pharm</t>
  </si>
  <si>
    <t>SSM RBR Approval</t>
  </si>
  <si>
    <t>CTO CA</t>
  </si>
  <si>
    <t>CTO Budget</t>
  </si>
  <si>
    <t>CTO IRB Check List</t>
  </si>
  <si>
    <t>CTO CTMS</t>
  </si>
  <si>
    <t>CTO/EPIC</t>
  </si>
  <si>
    <t xml:space="preserve">CTO WD Grant </t>
  </si>
  <si>
    <t>IRB Approval</t>
  </si>
  <si>
    <t>Status</t>
  </si>
  <si>
    <t>Type</t>
  </si>
  <si>
    <t>FY</t>
  </si>
  <si>
    <t>FQ</t>
  </si>
  <si>
    <t xml:space="preserve">CTO DO </t>
  </si>
  <si>
    <t>IRB DO</t>
  </si>
  <si>
    <t>Goal</t>
  </si>
  <si>
    <t>Rate</t>
  </si>
  <si>
    <t>Complete Date</t>
  </si>
  <si>
    <t>Project CTO TA</t>
  </si>
  <si>
    <t>Project IRB TA</t>
  </si>
  <si>
    <t>Which IRB</t>
  </si>
  <si>
    <t>Protocol Version &amp; Date</t>
  </si>
  <si>
    <t>CTO Notes</t>
  </si>
  <si>
    <t>CTPI Notes</t>
  </si>
  <si>
    <t>CA Develop Start Date</t>
  </si>
  <si>
    <t>CA SSM Appr. / Final Date</t>
  </si>
  <si>
    <t>CA Dev / Final TA</t>
  </si>
  <si>
    <t>CA Submit / Start Dev TA</t>
  </si>
  <si>
    <t>CA Submit / Final TA</t>
  </si>
  <si>
    <t>Budget Neg Start Date</t>
  </si>
  <si>
    <t>Budget Final Date</t>
  </si>
  <si>
    <t>Budget Neg / Final TA</t>
  </si>
  <si>
    <t>Budget Submit / Final TA</t>
  </si>
  <si>
    <t>CTA Final Date</t>
  </si>
  <si>
    <t>CTA Submit / Final TA</t>
  </si>
  <si>
    <t>CTA FE Date</t>
  </si>
  <si>
    <t>CTA Final / FE TA</t>
  </si>
  <si>
    <t>Local IRB Review Complete</t>
  </si>
  <si>
    <t>CTO Checklist Rec'd</t>
  </si>
  <si>
    <t>IRB Ancillary Reviews Rec'd</t>
  </si>
  <si>
    <t>IRB Comments Sent</t>
  </si>
  <si>
    <t>IRB SAF Signed</t>
  </si>
  <si>
    <t>Final IRB Approval Date</t>
  </si>
  <si>
    <t>Local IRB Review Complete TA</t>
  </si>
  <si>
    <t>CTO Checklist Rec'd TA</t>
  </si>
  <si>
    <t>IRB Ancillary Reviews Rec'd TA</t>
  </si>
  <si>
    <t>IRB Comment Sent TA</t>
  </si>
  <si>
    <t xml:space="preserve"> SIRB Approval TA</t>
  </si>
  <si>
    <t>Mwangi</t>
  </si>
  <si>
    <t>M. Graf</t>
  </si>
  <si>
    <t>Pulm</t>
  </si>
  <si>
    <t>N/A</t>
  </si>
  <si>
    <t>Bayer ROAR Registry</t>
  </si>
  <si>
    <t>Draft</t>
  </si>
  <si>
    <t>SLUH</t>
  </si>
  <si>
    <t>Approve</t>
  </si>
  <si>
    <t>Ind-Amd</t>
  </si>
  <si>
    <t>Advarra</t>
  </si>
  <si>
    <t>Protocol Version 4.0 11/8/23</t>
  </si>
  <si>
    <t>Parent eRS 63990. Advarra IRB approvedd Protocol Version 4.0 on 11/17/23.</t>
  </si>
  <si>
    <t>Mikhalkova</t>
  </si>
  <si>
    <t>M. Lesko</t>
  </si>
  <si>
    <t>Cardio</t>
  </si>
  <si>
    <t>AskBio ASK-CHF2-CS201</t>
  </si>
  <si>
    <t>WIRB / WCG</t>
  </si>
  <si>
    <t>Protocol Version 3.0, August 17, 2023</t>
  </si>
  <si>
    <t>Parent eRS 64330</t>
  </si>
  <si>
    <t>Muzaffar</t>
  </si>
  <si>
    <t>L. Weber</t>
  </si>
  <si>
    <t>Radio</t>
  </si>
  <si>
    <t>Complete</t>
  </si>
  <si>
    <t>Curium CURCu64PSM0003</t>
  </si>
  <si>
    <t>Develop</t>
  </si>
  <si>
    <t>Ind</t>
  </si>
  <si>
    <t>Protocol Version 1.0, September 29, 2023</t>
  </si>
  <si>
    <t>Curium CURCu64PSM0002</t>
  </si>
  <si>
    <t>Philipneri</t>
  </si>
  <si>
    <t>B. Egan</t>
  </si>
  <si>
    <t>Nephrol</t>
  </si>
  <si>
    <t>Mineralys Therapeutics MLS-101-203</t>
  </si>
  <si>
    <t xml:space="preserve">Protocol Amendment Version 7.0 10/13/23 </t>
  </si>
  <si>
    <t>Parent file eRS 64265.</t>
  </si>
  <si>
    <t>Mineralys Therapeutics MLS-101-301</t>
  </si>
  <si>
    <t>Request</t>
  </si>
  <si>
    <t>Review</t>
  </si>
  <si>
    <t>Shell</t>
  </si>
  <si>
    <t>Protocol Version 2.0 (Amendment 1), October 17,  2023</t>
  </si>
  <si>
    <t>Hayat</t>
  </si>
  <si>
    <t>Neuro</t>
  </si>
  <si>
    <t>Massachusetts General Hospital ALS/MND Natural Repository Site Agreement</t>
  </si>
  <si>
    <t>SLU</t>
  </si>
  <si>
    <t>We won't need to negotiate the budget as it is a set amount that cannot be adjusted and is providing funding for an ongoing clinical trial that Dr. Hayat already participates in. We are receiving the industry funds through MGH to offset some of our costs which otherwise would not be covered under current agreements.</t>
  </si>
  <si>
    <t>Hurley</t>
  </si>
  <si>
    <t>R. Lebbing</t>
  </si>
  <si>
    <t>Derm</t>
  </si>
  <si>
    <t>Sonoma Biotherapeutics SBT777101-02</t>
  </si>
  <si>
    <t>Protocol Version 1.0, October 10, 2023</t>
  </si>
  <si>
    <t>Bruger</t>
  </si>
  <si>
    <t>Rachel Grant</t>
  </si>
  <si>
    <t>SLU Dept./SLU Inst. Translational Neuroscience/TBI Biomarkers</t>
  </si>
  <si>
    <t>Sign</t>
  </si>
  <si>
    <t>Submit</t>
  </si>
  <si>
    <t>PI-I</t>
  </si>
  <si>
    <t>George</t>
  </si>
  <si>
    <t>K. Mosby</t>
  </si>
  <si>
    <t>ID</t>
  </si>
  <si>
    <t>Pfizer C5261002</t>
  </si>
  <si>
    <t>Negotiate</t>
  </si>
  <si>
    <t>Shell of build started in CCE (ALR 11/14/23). Draft CA sent to dept to review on 11/16/23 (VW). CA sent to SSM for review on 11/17/23 marked as URGENT (VW). 11/28/23 submitted IRB checklist bcz all services sponsor paid &amp; stipend amts finalized (MM).</t>
  </si>
  <si>
    <t>Hillman</t>
  </si>
  <si>
    <t>M. Hawkins</t>
  </si>
  <si>
    <t>Peds</t>
  </si>
  <si>
    <t>Abbott Laboratories AL46</t>
  </si>
  <si>
    <t>CG</t>
  </si>
  <si>
    <t>Version 3, Amendment 2/22May2023</t>
  </si>
  <si>
    <t>Needs to be submitted in eRS. Terri to work on the budget. CA sent to dept for review on 11/15/23 (VW). CA sent to SSM review 11/17/23 (VW).</t>
  </si>
  <si>
    <t>Rajeh</t>
  </si>
  <si>
    <t>A. Scannell</t>
  </si>
  <si>
    <t>HemOnc</t>
  </si>
  <si>
    <t>AbbVie M20-621</t>
  </si>
  <si>
    <t>Dept. Review</t>
  </si>
  <si>
    <t>Protocol Version 3.0, July 6, 2023</t>
  </si>
  <si>
    <t>Sent CA to dept to review on 11/27/23 (VW).</t>
  </si>
  <si>
    <t>Award-01954</t>
  </si>
  <si>
    <t>Josephsen</t>
  </si>
  <si>
    <t>NIH-Nationwide Childrens CORD-CHD</t>
  </si>
  <si>
    <t>Grant</t>
  </si>
  <si>
    <t>Other</t>
  </si>
  <si>
    <t>Protocol Version 4.0, July 14, 2023</t>
  </si>
  <si>
    <t>11/8/23 found out about study from the IRB (VW). Draft CA sent to dept for review on 11/27/23 (VW).</t>
  </si>
  <si>
    <t>Willis</t>
  </si>
  <si>
    <t>AbbVie M18-868</t>
  </si>
  <si>
    <t>Protocol Version 6.0, 11/28/2022</t>
  </si>
  <si>
    <t>Elbeshbeshy</t>
  </si>
  <si>
    <t>GI</t>
  </si>
  <si>
    <t>Ipsen GFT505B-319-1</t>
  </si>
  <si>
    <t>Final</t>
  </si>
  <si>
    <t>Parent eRS 63847. This amendment is just to address LOI.</t>
  </si>
  <si>
    <t>Ling</t>
  </si>
  <si>
    <t>J. Newman</t>
  </si>
  <si>
    <t>Endocrin</t>
  </si>
  <si>
    <t>SLU Dept. / Seoul Juice Korean pear juice vs Gatorade</t>
  </si>
  <si>
    <t>PI-initiated study seeking industry funding (from Seoul Juice). CA sent for SSM review on 11/17/23 (VW). 9/21/23 - new IRB form created; not submitted yet</t>
  </si>
  <si>
    <t>Syn</t>
  </si>
  <si>
    <t>AstraZeneca D4326C00003</t>
  </si>
  <si>
    <t>Protocol Version 3.0, October 5, 2023</t>
  </si>
  <si>
    <t>CA sent to dept for review on 11/13/23 (VW). Terri to work on the budget.</t>
  </si>
  <si>
    <t>Greenberg</t>
  </si>
  <si>
    <t>A. Gruender</t>
  </si>
  <si>
    <t>OrthoSurg</t>
  </si>
  <si>
    <t>University of Miami</t>
  </si>
  <si>
    <t>Grant-Amd</t>
  </si>
  <si>
    <t>Lentine</t>
  </si>
  <si>
    <t>H. Kuenz</t>
  </si>
  <si>
    <t>Vertex VX19-NEN-801</t>
  </si>
  <si>
    <t>Protocol Version 7.0, 8/29/23</t>
  </si>
  <si>
    <t>VW to work on CA.2/2/23: Per sponsor, they are focusing on starting up VX-147-301 before the observational study. 2/2/23: study paused as sponsor wants to focus on VX21-147-301 study first, this one is to paused for the time being. 4/4/23: Per Sponsor, the study is still on hold until VX21-147-301 is activated. 10/24/23: study is reactivated per sponspr; pending receipt of a new protocol and CTA/budget. Updated CA sent to dept for review on 11/13/23 (VW).</t>
  </si>
  <si>
    <t>9/29 Mtg: Remind team to submit IRB protocols</t>
  </si>
  <si>
    <t>Epizyme EZH-302</t>
  </si>
  <si>
    <t>Protocol Amendment 3.1,12/22/21</t>
  </si>
  <si>
    <t>Award-01998</t>
  </si>
  <si>
    <t>Univ of Minnesota / USFDA prime/Natural History Study of ALS</t>
  </si>
  <si>
    <t>FE</t>
  </si>
  <si>
    <t>Orignal grant not in CTMS. Not adding project at this time. (ALR). Submitted to IRB 6/13/23, IRB apprvd 6/15/23. Emailed Chris to see if RBR apprvl is needed; data collection study, this amend is to personnel only but study may not have gotten RBR apprlv before (MM).</t>
  </si>
  <si>
    <t>EMD Serono MS200095-0050 (MOMENT)</t>
  </si>
  <si>
    <t>Protocol Version 2.1, March 4, 2022</t>
  </si>
  <si>
    <t>Terri to work on the budget.</t>
  </si>
  <si>
    <t>Tempus Trial - 11/1/23</t>
  </si>
  <si>
    <t>Merus MCLA-158-CL01</t>
  </si>
  <si>
    <t>Calendar</t>
  </si>
  <si>
    <t>Receive</t>
  </si>
  <si>
    <t>Protocol Version 6.0, May 4, 2023</t>
  </si>
  <si>
    <t>CA sent to SSM to review on 11/17/23 (VW).</t>
  </si>
  <si>
    <t>Pereira</t>
  </si>
  <si>
    <t>Merit Medical GAE-P3-22-01 (MOTION Study)</t>
  </si>
  <si>
    <t>Contingent</t>
  </si>
  <si>
    <t>Protocol Version 1.0, July 14, 2023</t>
  </si>
  <si>
    <t>SLU IRB contingently approved 9/11/23.</t>
  </si>
  <si>
    <t>E. Egan</t>
  </si>
  <si>
    <t>Mineralys Therapeutics MLS-101-901</t>
  </si>
  <si>
    <t>Version 2, 6/22/23</t>
  </si>
  <si>
    <t>Goyal</t>
  </si>
  <si>
    <t>Genentech GO43878 (GLOBRYTE)</t>
  </si>
  <si>
    <t xml:space="preserve">Protocol Version 1, n.d. </t>
  </si>
  <si>
    <t>Site recruitment goal is 2 subjects.</t>
  </si>
  <si>
    <t>Antisdel</t>
  </si>
  <si>
    <t>D. Webb</t>
  </si>
  <si>
    <t>Otolaryn</t>
  </si>
  <si>
    <t>Sanofi LPS16747</t>
  </si>
  <si>
    <t>Protocol 02, December 13, 2022</t>
  </si>
  <si>
    <t>Poowanawittayakorn</t>
  </si>
  <si>
    <t>C. Duane</t>
  </si>
  <si>
    <t>SLU Department / C. Diff study</t>
  </si>
  <si>
    <t>Setup</t>
  </si>
  <si>
    <t>CTO learned about study from SSM (VW). SSM RBR approved PI change 10/11/23. CTMS pushed 10/31/23 (ALR). IRB originally apprvd w/expediated revw 7/2/23, and apprvd amendment 10/10/23. No checklist rqstd &amp; consent cost lang matches CA. Marked column N/A (MM).</t>
  </si>
  <si>
    <t>Stanley</t>
  </si>
  <si>
    <t>S. Jamalabadi-Majidi</t>
  </si>
  <si>
    <t>ObGyn</t>
  </si>
  <si>
    <t xml:space="preserve">Natera  </t>
  </si>
  <si>
    <t>Push</t>
  </si>
  <si>
    <t>Parent eRS 63997. Amendment to remove budget exhibit as Sponsor is no longer providing funding. PI is still Dr. Stanley; Dr. Chavan is part of the research team, so no IRB amendment is necessary.</t>
  </si>
  <si>
    <t>K. Lindsay  / B. Egan</t>
  </si>
  <si>
    <t>Mass Gen / HEALEY ALS ABBV-CLS-7263</t>
  </si>
  <si>
    <t>Task Order 12.  This build combined with Task Order 11 in CTMS.</t>
  </si>
  <si>
    <t>Award-01975</t>
  </si>
  <si>
    <t>Ghadban</t>
  </si>
  <si>
    <t>T. Conte</t>
  </si>
  <si>
    <t>Ophthal</t>
  </si>
  <si>
    <t>NEI / NIH JAEB ETS3</t>
  </si>
  <si>
    <t>Protocol Version 1.2, 12/12/2022</t>
  </si>
  <si>
    <t>CTO learned about from IRB. Enrollment only CTMS Build 9/29/23 (NS).</t>
  </si>
  <si>
    <t>Edwards</t>
  </si>
  <si>
    <t>Otsuka Pharmaceutical 417-201-00007</t>
  </si>
  <si>
    <t>Budget</t>
  </si>
  <si>
    <t>Amendment 2 dated 16 Feb 2023</t>
  </si>
  <si>
    <t>Parent file 64201.</t>
  </si>
  <si>
    <t>9/14/23 IRB doesn't have PV2, they'll reach out to coord to see if it's appved by ADV. Per Katya, budget amend doesn't effect consent form, only minor changes (MM).</t>
  </si>
  <si>
    <t>Clark</t>
  </si>
  <si>
    <t>E. Rogers</t>
  </si>
  <si>
    <t>Rare Thyroid Therapeutics MCT8-2021-3 (ReTRIACt)</t>
  </si>
  <si>
    <t>Version 2.0, 9/7/22</t>
  </si>
  <si>
    <t>IRB form created 8/7/23 - submission pending. On 10/3/23 IRB meeting agenda. Budget &amp; CTA are in negot status and Enita will provide name/info re: company doing home nurse visits (may be PMC HNV); submitted checklist draft 9/29/23, will need to finalize when docs compltd (MM). SLU IRB contingently approved 10/3/23. 10/30/23 submitted completed checklist to IRB (MM). SSM RBR approved on 11/15/23.</t>
  </si>
  <si>
    <t>Award-01865</t>
  </si>
  <si>
    <t>Scherrer</t>
  </si>
  <si>
    <t>S. Secrest</t>
  </si>
  <si>
    <t>FCM</t>
  </si>
  <si>
    <t>Henry Ford Health / NIH Prime / All of Us</t>
  </si>
  <si>
    <t>SAF Signed</t>
  </si>
  <si>
    <t>Protocol Version 1.21, 21/1/22</t>
  </si>
  <si>
    <t>Email from Elenda irb-reliance 8/31/23: NIH Notice of Award for a 5-year renewal of the existing award (HFH TACH) for 9/1/2023-8/31/2028, but new  subcontract with Henry Ford Health is pending. NIH award number will be used for the renewal but with an addition (suffix) to note it is a 2nd cycle for the award (e.g., award # will change from 1OT2OD0356429-01 to 1OT2OD0356429-02). (MM).  Enrollment only study -wtng on PI and SC to be in system (NS). 10/13/23 email from IRB-reliance, award details still being worked out but IRB is signing off on SAF bcz our site can't make chgs to study materials. They're deciding if the PI will need to give memo re pymt method to patients (MM). SSM RBR approved on 11/15/23.</t>
  </si>
  <si>
    <t>AstraZeneca LATIFY (D533BC00001)</t>
  </si>
  <si>
    <t>Protocol Amendment 1.0, 6/30/22</t>
  </si>
  <si>
    <t>Century Therapeutics CNTY-101-111-01 (ELiPSE-1)</t>
  </si>
  <si>
    <t>Protocol Version 4.0, 8/22/23</t>
  </si>
  <si>
    <t>Enrollment goal - 3 subjects. 9/1/23 requested Guidelines Addendum to complete CA (VW). Guidelines Addendum received 9/27/23 (VW). IRB-reliance email recvd 9/28/23, CA/budget/CTA in draft status (MM).</t>
  </si>
  <si>
    <t>Richart</t>
  </si>
  <si>
    <t xml:space="preserve">Sobi REAL-AVA 2.0 </t>
  </si>
  <si>
    <t>Protocol Version 1.2 Final, April 12, 2023</t>
  </si>
  <si>
    <t>Non-interventional chart review study. Enrollment goal - 8 subjects. Per Dept, low priority. 9/29/23 asked Anna for eta on IRB submission (MM).</t>
  </si>
  <si>
    <t>64283 / Award-01280</t>
  </si>
  <si>
    <t>University of Washington</t>
  </si>
  <si>
    <t xml:space="preserve">Contract amendment only. | 11/14/23: Per A Gruender; "received their [U of Washington] IRB approval last week and we are scheduling an onboarding session with them in the next couple of weeks. As soon as that is completed, I will submit an amendment to add them as a new site." - MT | </t>
  </si>
  <si>
    <t>Smeds</t>
  </si>
  <si>
    <t>Surg</t>
  </si>
  <si>
    <t>Merit Medical Systems PMS 2020</t>
  </si>
  <si>
    <t>Protocol Version 4.0, May 18, 2023</t>
  </si>
  <si>
    <r>
      <rPr>
        <sz val="10"/>
        <color theme="1"/>
        <rFont val="Arial"/>
        <charset val="134"/>
      </rPr>
      <t xml:space="preserve">Parent eRS 64053. Merit Medical acquired Bluegrass Vascular Technologies. </t>
    </r>
    <r>
      <rPr>
        <sz val="10"/>
        <color rgb="FF9900FF"/>
        <rFont val="Arial"/>
        <charset val="134"/>
      </rPr>
      <t xml:space="preserve">Need updated protocol and consents to complete CA (VW). </t>
    </r>
    <r>
      <rPr>
        <sz val="10"/>
        <color theme="1"/>
        <rFont val="Arial"/>
        <charset val="134"/>
      </rPr>
      <t>CTMS updated Sponsor 8/29/23 (ALR) - waiting on new protocol and budget.</t>
    </r>
  </si>
  <si>
    <t>VenoStent SAVE-FistulaS</t>
  </si>
  <si>
    <t>Version 1.1, 8/9/23</t>
  </si>
  <si>
    <t>Recruitment goal - 10 subjects. CA sent to site for review on 8/21/23. 8/30: sent internal budget to Dep for review - sponsor's requesting preliminary budget by 9/1 for NIH grant (KH)</t>
  </si>
  <si>
    <t xml:space="preserve">Siegfried </t>
  </si>
  <si>
    <t>Sanofi LPS17764</t>
  </si>
  <si>
    <t>Version Number 1, 11/19/22</t>
  </si>
  <si>
    <t>Enrollment target 10 subjects. Central IRB will be used. Per sponsor, enrollments to commence at our site in 2 months.</t>
  </si>
  <si>
    <t>argenx ARGX-113-2009</t>
  </si>
  <si>
    <t>Protocol Version 3.0, 3/27/23</t>
  </si>
  <si>
    <t>Parent eRS 64091. 8/17/23: Per Sponsor, CTA execution will take place once IRB approves PA2. SSM RBR approved PV3.0 10/10/23. 11/7/23 reviewed consent lang against amendment chgs, no update needed. marked checklist as N/A (MM).</t>
  </si>
  <si>
    <t>Award-01839</t>
  </si>
  <si>
    <t>Jain</t>
  </si>
  <si>
    <t>M. Lavalas</t>
  </si>
  <si>
    <t>Cincinnati Children's Hospital / NAFLD Geospatial Models</t>
  </si>
  <si>
    <t>Protocol submitted 8/4/23</t>
  </si>
  <si>
    <t>Data collection only/Enrollment only study. SLU IRB approved 8/21/23.</t>
  </si>
  <si>
    <t>Vaheesan</t>
  </si>
  <si>
    <t>C. Webb</t>
  </si>
  <si>
    <t>ABK Biomedical ABK-CA-PROT-85</t>
  </si>
  <si>
    <t>In prep</t>
  </si>
  <si>
    <t>Protocol Version 2.0, Amendment 1.0, 6/9/23</t>
  </si>
  <si>
    <t>Pending eRS submission, per Liz Webber, it is to be submitted today 7/17/23. 8/11: sent internal budget to Dept (KH). IRB checklist draft sub for 9/5 mtg; budget/CTA in negot so can't confirm cost/stipend language. IRB deferred study. (MM). 9/19/23 sent updated CA to SSM for review (VW). 10/11/23 sent final checklist to IRB (MM).</t>
  </si>
  <si>
    <t>IRB comments sent 9/26/23. PI is yet to respond. Per Mark, NRC review is estimated in November.</t>
  </si>
  <si>
    <t>AbbVie M23-698</t>
  </si>
  <si>
    <t>Anticipated start date: 9/25/23; Anticipated end date: June 2027. Enrollment goal: 5 max (3 realistically). 8/2: CTA final pending budget approval.</t>
  </si>
  <si>
    <t>9/14/23 Rhonda hasn't submitted to IRB yet. Budget s/b finalized in next couple of weeks, pending pymt terms. (MM)</t>
  </si>
  <si>
    <t>Verma</t>
  </si>
  <si>
    <t>Abiomed PROTECT4</t>
  </si>
  <si>
    <t>Protocol Version 3.0 5/3/23</t>
  </si>
  <si>
    <t>Parent eRS 64124. 8/9/23 emailed coord to request RBR submission status. Amend not yet submitted per Mary (MM).</t>
  </si>
  <si>
    <t>9/14/23 per Zach, should be ready to sign off on central IRB app early next week (MM).</t>
  </si>
  <si>
    <t>Award-00855 and 00894</t>
  </si>
  <si>
    <t>Teckman</t>
  </si>
  <si>
    <t>R. Nagy</t>
  </si>
  <si>
    <t>Alpha-1 Foundation ALPHA-1 ANTITRYPSIN DEFICIENCY</t>
  </si>
  <si>
    <t>Protocol Version 4.0, 4/1/23</t>
  </si>
  <si>
    <t>Former eRS 15812. 6/20/23 IRB approved continuing review with changes. CTMS update completed 7/24/23 (ALR). 8/9/23 emailed coord to request RBR submission status (MM). 8/14 per Rosemary, has been in RBR since 2014. Will ask Chris if RBR apprv needed for amendment (MM).</t>
  </si>
  <si>
    <t>Dept. and JIT-ICTS/WashU Androgen signaling and its interaction with acute inflammatory pathway</t>
  </si>
  <si>
    <t>6/20/23 emailed department that this needs to be submitted in Workday (VW). CTMS built 7/12/23 (ALR). 8/9/23 emailed coord to request RBR submission status (MM). 814 coord sent rqst to Chris re: Dr. Ling's SSM eProtocol access (MM). Added to the IRB Board meeting 10/4/23. RBR submitted 8/31 (VW).</t>
  </si>
  <si>
    <t>9/14/23 IRB recvd study team responses last week but anticipate a 3rd round of questions. Study entered in eRS by accidnet, s/b in WD, Virginia has contacted site/Dagmar. Jacquie Roy - send rqst for WD grant to sompostalwork (MM)
PI response 10/12/23 - in IRB queue for review</t>
  </si>
  <si>
    <t>Miyata</t>
  </si>
  <si>
    <t>K. Lindsay</t>
  </si>
  <si>
    <t>ProKidney REGEN-006</t>
  </si>
  <si>
    <t xml:space="preserve">Protocol Version 4, January 30, 2023 </t>
  </si>
  <si>
    <t>Parent eRS 64051. All necessary documents received on 7/17/23 (VW).</t>
  </si>
  <si>
    <t>9/14/23 Budget is in processes. Zach will check if IRB recvd new consent forms for PV3 (MM)</t>
  </si>
  <si>
    <t>Award-01822</t>
  </si>
  <si>
    <t>Mathur</t>
  </si>
  <si>
    <t>A. Criebaum</t>
  </si>
  <si>
    <t>Pt-Centered Outocmes Rsch Institute (PCORI) COOLPRIME</t>
  </si>
  <si>
    <t>FormA Protocol STU2022_0714. 8/17/23 recvd FormA Protocol Mod_6, 07-07-23</t>
  </si>
  <si>
    <t>8/9/23 emailed coord to request RBR submission status (MM). 8/14 per coord, RBR not yet submitted &amp; SLU IRB is reviewing SAF (MM). UTSW IRB approved the amendment changes 7/24/23 (not SLU as study site). 8/22 per coord, CC Pay will be used. CTO checklist submitted (MM). 9/14/23 Per Amanda C., RBR in prep, will submit within a week (MM). CTMS Build 9/29/23 (NS). Completion date based on RBR (VW). UTSW IRB approval still pending as of 10/12/23.</t>
  </si>
  <si>
    <t>9/14/23 pending RBR submission, CTO will follow up with department. (MM)
IRB signed off 9/20/23 - pending central IRB approval.</t>
  </si>
  <si>
    <t>Award-02013</t>
  </si>
  <si>
    <t>Dombrowski</t>
  </si>
  <si>
    <t>RadOnc</t>
  </si>
  <si>
    <t>NCI EA3191</t>
  </si>
  <si>
    <t>CIRB</t>
  </si>
  <si>
    <t>Version Date 2/21/2023</t>
  </si>
  <si>
    <t>CA complete on 5/19/23; need IRB and/or WD numbers before submitting to SSM (VW). 7/27 received new protocol version dated 2/21/23 and updated CA (VW). Per Dept, med priority. IRB checklist submitted 9/13/23; WD Award# still pending; per Dagmar 9/7 email they're finalizing details related to finanical terms in master agreement (MM). Enrollment only CTMS build 9/29/23 (NS).</t>
  </si>
  <si>
    <t>9/14/23 Jacquie will reach out to Dagmar re: WD award number needed (MM).</t>
  </si>
  <si>
    <t>Tetri</t>
  </si>
  <si>
    <t>Madrigal Pharmaceuticals MGL-3196-19</t>
  </si>
  <si>
    <t>WIRB</t>
  </si>
  <si>
    <t>Protocol Version 3.0, 9/29/22; protocol version 4.0 2/28/23; protocol version 5.0 5/14/23</t>
  </si>
  <si>
    <t>12/7 per Taffy, they are probably going to decline this study. 1/10/23: Per Myron, the budget is to be structured similar to Dr. Syn's studies (separate compensation for nursing support). 3/15: CTO/contracts reviews to be resumed per Dept. Site submitted protocol version 4.0 on 3/22/23. 5/12/23: study dropped due to inability to meet the sponsor's deadline/closing enrollments (end of May/early June). 5/22/23: Per Dept, the study is currently on hold (the sponsor does not want to drop our site and is willing to wait). 8/3/23 per Dzana, SAF not submitted yet &amp; 1572/other docs pending submission to sponsor (MM). | 10/6/23: Waiting on budget approval before initial submission to SLU IRB - MT</t>
  </si>
  <si>
    <t>9/14/23 Budget pending; had call w/sponsor last week, now waiting for their response. Not submitted to IRB yet. COI had study noted as paused (was paused in April) but will resume work now (MM)</t>
  </si>
  <si>
    <t>Award-00756</t>
  </si>
  <si>
    <t>Belsha</t>
  </si>
  <si>
    <t>D. Boyd</t>
  </si>
  <si>
    <t>NIDDK CureGN</t>
  </si>
  <si>
    <t>Protocol Version 3.0 1/9/23</t>
  </si>
  <si>
    <t xml:space="preserve">Formerly IRB 25073. Built new CTMS 6/13 (ALR) 6/21 CTO call, per Zerina contract. IRB approved protocol version 3 amendment 2/7/23. Emailed Danna re: confirmed stipend amts in 8/31/22 apprvd consent are correct, and SLU tax lang already incld so updated checklist not needed 8/30/23 (MM). </t>
  </si>
  <si>
    <t>9/14/23 Contracts is still waiting for Agiloft submission; Jacquie contracted dept last week (MM).</t>
  </si>
  <si>
    <t>Bhatla</t>
  </si>
  <si>
    <t>G. Martin</t>
  </si>
  <si>
    <t>Omeros Corporation OMS721-HCT-002</t>
  </si>
  <si>
    <t>Protocol Amendment 2, 2/7/23</t>
  </si>
  <si>
    <r>
      <rPr>
        <sz val="10"/>
        <color theme="1"/>
        <rFont val="Arial"/>
        <charset val="134"/>
      </rPr>
      <t xml:space="preserve">3/31 Requested amended budget/CTA from sponsor (KH). </t>
    </r>
    <r>
      <rPr>
        <sz val="10"/>
        <color rgb="FF9900FF"/>
        <rFont val="Arial"/>
        <charset val="134"/>
      </rPr>
      <t xml:space="preserve"> CA draft completed 4/5; will finalize when budget/CTA received (VW). </t>
    </r>
    <r>
      <rPr>
        <sz val="10"/>
        <color theme="1"/>
        <rFont val="Arial"/>
        <charset val="134"/>
      </rPr>
      <t>Advarra approved PA2 8/10/23. SSM RBR approved 8/27/23.</t>
    </r>
  </si>
  <si>
    <t>Boehringer Ingelheim 1368-0098</t>
  </si>
  <si>
    <t>Protocol Version 1.0, 12/2/22</t>
  </si>
  <si>
    <t>CA development paused 4/4 pending responses from SC (VW). 6/13 internal budget sent to Dept for review (KH) CTMS built, pending push (NS) 10/9. 10/31/23 submitted IRB checklist (MM). 11/20/23 study is briefly on hold while they adjust the protocol (VW).</t>
  </si>
  <si>
    <t>9/14/23 Budget in negotiations. Per Zerina, contract set back on master CTA so Krisitina is negotiating a singe study agreement for this study (MM).</t>
  </si>
  <si>
    <t>Janssen PSOLAR</t>
  </si>
  <si>
    <t>This amendment allows paying all the unscheduled subject stipends, and transfer of subjects from our site from Dr. Leonardi.</t>
  </si>
  <si>
    <t>9/14/23 Budget pending sponsor review. Will need to amend consent form (MM).</t>
  </si>
  <si>
    <t>Award-01841</t>
  </si>
  <si>
    <t>Barrios</t>
  </si>
  <si>
    <t>F. Branch</t>
  </si>
  <si>
    <t>Seattle Childrens Hospital STOP360-IP-22</t>
  </si>
  <si>
    <t>Protocol Version 2 dated 9/13/22</t>
  </si>
  <si>
    <t>Learned about from IRB. VW will work on CA. CTMS complete 5/11/23 (ALR). 8/9/23 emailed coord to request RBR submission status. Per Freda, in RBR prep pending final budget/CTA/IRB apprvl (MM). CTA still in neg but recvd final budget dated 8.14.23 from Freda, submitted IRB checklist 9/1/23. Advarra approved 11/1. 11/16/23 per Freda, will submit in RBR soon, only pending receipt of approved HIPAA form (MM).</t>
  </si>
  <si>
    <t xml:space="preserve">9/14/23 Per Zerina, pending budget negot and sponsor feedback on legal lang. In IRB review queue, checklist was recvd (MM)
8/11/2023: COI Review Complete
6/15/23: COI disclosures need to be updated
</t>
  </si>
  <si>
    <t>J. Cerkoski</t>
  </si>
  <si>
    <t>Takeda TAK-999-3001</t>
  </si>
  <si>
    <t>Initial Version, September 15, 2022</t>
  </si>
  <si>
    <t>3/2 asked Rosemary for Lab and Imaging Manuals. 4/4: Per RN, she plans to submit the new protocol to SLU IRB by April 17th for May 2nd Board Review (KH). 4/11: Internal budget sent to Dept for review (KH). 8/9/23 emailed coord to request RBR submission status (MM). 8/14 per Rosemary, not in RBR yet; working on IRB submission (MM). CTMS build complete 10/11/23(NS). 10/23/23: The correct IRB number is 33643 (previous submission under 33326 is abandoned).</t>
  </si>
  <si>
    <t>9/14/23 Budget is final, waiting for Dr. Teckman's approval when he returns 9/22.(MM)</t>
  </si>
  <si>
    <t>Mass Gen / HEALEY ALS ABBV-CLS-7262</t>
  </si>
  <si>
    <t>Task Order 11. Paused per discussions at CTPI meeting 2/23/23. IRB to follow up with the study team. IRB approved lift of enrollment hold at 9/5/23 meeting (MM).</t>
  </si>
  <si>
    <t>Janssen 70033093ACS3003 (LIBREXIA-ACS)</t>
  </si>
  <si>
    <t xml:space="preserve">Protocol Version Original 9/28/22 </t>
  </si>
  <si>
    <r>
      <rPr>
        <sz val="10"/>
        <color theme="1"/>
        <rFont val="Arial"/>
        <charset val="134"/>
      </rPr>
      <t xml:space="preserve">Requested  IND number, pharmacy manual, clinical events manual, IB from site on 1/24/23; cannot proceed with CA development without these. </t>
    </r>
    <r>
      <rPr>
        <sz val="10"/>
        <color rgb="FF9900FF"/>
        <rFont val="Arial"/>
        <charset val="134"/>
      </rPr>
      <t xml:space="preserve">2/10 emailed CRO for missing documents. 5/12/23 SAF was submitted to SLU IRB March 13th but sponsor has issued an amendment and they are waiting for update. 6/1/23: budget is revised to remove optional biomaker/PK/PD sampling. </t>
    </r>
    <r>
      <rPr>
        <sz val="10"/>
        <color theme="1"/>
        <rFont val="Arial"/>
        <charset val="134"/>
      </rPr>
      <t>5/25/23 IRB email w/link to docs recvd, put on list for checklist to be completed (MM). IRB checklilst submitted 6/8/23 (MM). CTMS built 6/20/23 (ALR).</t>
    </r>
  </si>
  <si>
    <t>9/14/23 IRB pending feedback from sponsor; will follow up with coordinator (MM).
6/8/23 pending final contract. Zerina, CTA with sponsor as of 06/07/2023, Schedule call with sponsor if current revisions are not completed. Megan is working on the CTO checklist to submit today. IRB review is pending check list for consent language.</t>
  </si>
  <si>
    <t>V. Jenkins</t>
  </si>
  <si>
    <t>Amendment 1 dated 03 Jan 2022</t>
  </si>
  <si>
    <t xml:space="preserve">4/4/23: pending CTA/budget/IRB/RBR approvals. IRB checklist submitted 8.7.23 (budget finalized) (MM). 8/9/23 emailed Valerie Jenkins to request RBR / FUA status (MM). CTMS Build complete 8/29/23 (ALR). </t>
  </si>
  <si>
    <t>9/14/23 IRB doesn't have PV2 (see eRS 64292), they'll reach out to coord to see if it's appved by ADV. Per Katya, budget amend doesn't effect consent form, only minor changes (MM).</t>
  </si>
  <si>
    <t>Osman</t>
  </si>
  <si>
    <t xml:space="preserve">POINT Biopharma SPLASH </t>
  </si>
  <si>
    <t>V3 04APR2022; V4 23NOV2022</t>
  </si>
  <si>
    <t>PA4 submitted to SLU IRB on 1/2/23 per eIRB. PA3 approved 11/2/22.CTO checklist submitted 1/17/2022. This study was on the IRB agenda for 1/17/23. Contingent Approval was given. 2/15 and 4/3 followed up with CRO re budget review - still pending sponsor's approval. 4/4/23: pending CTA/budget/IRB/RBR approvals. IRB Approval date Protocol V4 (4/5/23pm).</t>
  </si>
  <si>
    <t>9/14/23 Budget amend pending sponsor (MM).</t>
  </si>
  <si>
    <t>Moore</t>
  </si>
  <si>
    <t>Rheum</t>
  </si>
  <si>
    <t>Duke CARRA Registry</t>
  </si>
  <si>
    <t>Parent eRS 62094. PI change only (from Horwitz to Moore). IRB approved PI change 8/2/22. CTMS updated 11/11/22 (ALR). 4/4/23: pending Sponsor's response re CTA amendment.</t>
  </si>
  <si>
    <t>9/14/23 Zerina will follow up on contract, currently PE (MM)</t>
  </si>
  <si>
    <t>Zydus Therapeutics SARO.20.002</t>
  </si>
  <si>
    <t>Protocol Version 2.0, 3/17/21</t>
  </si>
  <si>
    <t>Similar to SARO.21.001. VW to work on CA. 10/10: pending sponsor's revised budget template before releasing feedback.CTO checklist submitted 12/7/22. CTMS build 12/15/22. 3/15: Restarted per GI request as staffing issues has beenr resolved. will reach out to the IRB today to ask for update on this study. 4/18/23(pm). Sent an email to IRB  for status update on this study  on 4/18/23 pm.Sent an email to IRB  for status update on this study  4/26/23 .(pm). 6/15 on hold by Dept due to staffing issue.</t>
  </si>
  <si>
    <t>GE Healthcare</t>
  </si>
  <si>
    <t>PI-I-Amd</t>
  </si>
  <si>
    <t>Parent file eRS 63194. Amendment to increase the archiving/storage fee.</t>
  </si>
  <si>
    <t>Amgen, 20210145 (ROCKET-ASTRO)</t>
  </si>
  <si>
    <t>Superseding Amendment 1, 27 September 2022</t>
  </si>
  <si>
    <t>Contract amendment for travel reimbursement. Parent file eRS 64222 (VW). Advarra approved Amendment 3, 8/2/23 on 9/26/23. Submitted checklist with travel reimb added to IRB-reliance 10/11/23 (MM). Completion based on CTO checklist submission.</t>
  </si>
  <si>
    <t>SLU Dept / Prospective Study of the IlluminOss  System</t>
  </si>
  <si>
    <t>Protocol submitted 6/2/2023</t>
  </si>
  <si>
    <t>RBR approval 8/27/23. IRB approval 6/10/23. Found out about study when RBR sent approval to CTO. CTMS built and pushed 9/20/23 (AR &amp; NS)</t>
  </si>
  <si>
    <t>AstraZeneca SZC-D9481C00002</t>
  </si>
  <si>
    <t>Protocol Version 7.0, 1/10/23</t>
  </si>
  <si>
    <t>Parent eRS 63297. RBR approval 8/27/23. WCG approved Protocol Version 7 on 7/31/23. SSM RBR approved PV7.0 10/10/23. Completion based on RBR</t>
  </si>
  <si>
    <t>Merck MK-2140-004</t>
  </si>
  <si>
    <t>Budget amendment only to increase per patient costs and add additional admin fee. CTMS updated 8/18/2023. Completion based on FE contract. Pushed updated budget to CCS and transferred participants to new protocol version 8/29/23 (ALR)</t>
  </si>
  <si>
    <t>Biogen 230LE301 (Amethyst)</t>
  </si>
  <si>
    <t>Protocol Version 3.0, April 28, 2023</t>
  </si>
  <si>
    <t>Parent eRS 64096. 8/28/23: Per Sponsor, CTA execution will take place once IRB approved PV3. Amendment submitted to WIRB 8/24/23. Board review scheduled for 8/29/23. IRB approved 9/26/23 (VW). SSM RBR approved PV3.0 10/10/23. Amd built and pushed 10/13/2023 (ALR).</t>
  </si>
  <si>
    <t xml:space="preserve">PROJ-000239  </t>
  </si>
  <si>
    <t>L. Foreman</t>
  </si>
  <si>
    <t>SLU Dept. COVID Durability Study</t>
  </si>
  <si>
    <t>Received after IRB approval via email to CTO requesting CC build. SLU IRB approved 7/31/23. Funding - president's research fund (PROJ-000239). Completion date based on CA.</t>
  </si>
  <si>
    <t>64277 / Award-01280</t>
  </si>
  <si>
    <t>University of Iowa</t>
  </si>
  <si>
    <t>Uni of Iowa wants to extend their subcontract for this study. Completion based on FE contract.</t>
  </si>
  <si>
    <t>Award-01466</t>
  </si>
  <si>
    <t>Sallee</t>
  </si>
  <si>
    <t>NIH IMPAACT 2021</t>
  </si>
  <si>
    <t>Protocol Version 2.0, 13 July 2021</t>
  </si>
  <si>
    <t>PI change only. PI profile received and CTMS updated 8/22/23 (ALR). SSM RBR approved PI change 8/2/23. 11/9/23: Per Tammy Grant, POP ending on 11/30, there may not be a formal amendment to update the PI, hence NA for contracts. Completion based on CTMS update.</t>
  </si>
  <si>
    <t>Award-01373</t>
  </si>
  <si>
    <t>Ferguson</t>
  </si>
  <si>
    <t>COG AHOD2131</t>
  </si>
  <si>
    <t>Protocol dated 03/14/2023</t>
  </si>
  <si>
    <t>8/9/23 emailed coord to request RBR submission status. Per Gina, not submitted to RBR yet &amp; not yet IRB apprvd (MM). SSM RBR approval 8/27/23 (VW). IRB checklist submitted 8/30/23. Emailed Gina &amp; contracts to ask if there's a sep agreement for study or only the master already in WD (MM). No CPT codes, so no CTMS at this time. (ALR). 9/1/23 CTA marked FE per emails from Gina &amp; Zerina (MM). CIRB approved 11/14/23. Completion date based the IRB approval date.</t>
  </si>
  <si>
    <t>11/9/23: Submitted to NCI CIRB</t>
  </si>
  <si>
    <t>Randall</t>
  </si>
  <si>
    <t xml:space="preserve">TransMedics OLP-II Registry </t>
  </si>
  <si>
    <t>Protocol Rev. 1, 6/27/23</t>
  </si>
  <si>
    <t>Internal budget sent to Dept for review 7/17/23.Budget was previously negotiated for eRS 64219, and since this is a similar registry, the fees are the same and already approved by the sponsor (the sponsor copied the budget from 64219). IRB checklist submitted 8/30/23 (MM). CTMS build completed 8/31/23 (ALR). RBR approved 10/2/23 (VW). WCG approved 10/10/23. Pushed to site completes the process on 10/13/23 (ALR)</t>
  </si>
  <si>
    <t>Award-01733</t>
  </si>
  <si>
    <t>Oikonomopoulou</t>
  </si>
  <si>
    <t>DMID MVA-BN</t>
  </si>
  <si>
    <t>PI Change only (previously Frey) PI updated in CTMS 7/7/23 (ALR). 7/19/23: IRB approved per SLU IRB e-mail. SSM RBR approved 8/25/23. Contract modification to update PI signed 8/2/23. Completion is based on SSM RBR approval.</t>
  </si>
  <si>
    <t>Award-01583</t>
  </si>
  <si>
    <t>Jagger</t>
  </si>
  <si>
    <t>DMID Covail</t>
  </si>
  <si>
    <t>PI Change only (previously Frey) PI updated in CTMS 7/7/23 (ALR). 7/19/23: IRB approved per SLU IRB e-mail. Contract modification to update PI signed 8/2/23. Completion based on contract execution. SSM RBR letter to come.</t>
  </si>
  <si>
    <t>ABK Site Start-Up Agreement Imaging Qualification</t>
  </si>
  <si>
    <t>This is not an clinical trial, but an agreement to perform imaging qualification for a future study. Completion date based on FE contract.</t>
  </si>
  <si>
    <t>Award 01587</t>
  </si>
  <si>
    <t>NIH Preemie Pacer</t>
  </si>
  <si>
    <t>Submited to IRB 5/9/23</t>
  </si>
  <si>
    <t>8/9/23 emailed coord to request RBR submission status (MM). 8/14/23 RBR apprvd per coord; rqstd copy of ltr (MM). RBR apprvd study 6/22/21. Ltr in study folder (MM). IRB contingent approval 1/17/23. Revised IRB checklist submitted 8/17/23 - neuro testing is billable, not a form. CA reflects this already (MM). SLU IRB approved amendment 9/26/23. CTMS finalized and pushed 10/13/2023 (ALR)</t>
  </si>
  <si>
    <t>9/14/23 per Katherine B., still under IRB review. (MM).</t>
  </si>
  <si>
    <t>Chavan</t>
  </si>
  <si>
    <t>SLU Dept. Opioid Use in Pregnancy</t>
  </si>
  <si>
    <t>SM</t>
  </si>
  <si>
    <t>Protocol submitted 4/22/23</t>
  </si>
  <si>
    <t>Contingently approved by IRB on 6/6/23 (VW). CTMS built for enrollment only 6/20/23 (ALR). SLU IRB approved 7/5/23. 8/9/23 emailed coord to request RBR submission status - recvd RBR approval 5/15/23. Study completion date based on IRB approval. Pushed to CCS 10/5/2023</t>
  </si>
  <si>
    <t>Behshad</t>
  </si>
  <si>
    <t>D. Tinker</t>
  </si>
  <si>
    <t>SLU Dept. CO2 AFL</t>
  </si>
  <si>
    <t>Protocol submitted 3/18/23</t>
  </si>
  <si>
    <t>Found out about study via IDX. 7/12/23 asked Rhonda/Dr. Tinker to submit to RBR (VW). 7/19 reminded them about RBR (VW). RBR was approved on 4/5/2023. CTMS built and pushed 8/29/23 (ALR). Completion date based on Epic build (VW)</t>
  </si>
  <si>
    <t>Pfizer C4781004</t>
  </si>
  <si>
    <t>Protocol Amendment 3, March 26, 2023</t>
  </si>
  <si>
    <t>Parent eRS 64163. PA2 and PA3. WCG IRB approved 3/27/23. CTMS built 6/20/23 with CTMS build. (ALR)</t>
  </si>
  <si>
    <t>Parent eRS 64091. Budget amendment to include patient travel reimbursement. 7/7/23 Per call w/Rhonda IRB checklist for travel template lang not needed, she's communicated w/SLU IRB &amp; central will reinsert Scout template travel lang &amp; amts (MM). Advarra approved 8/14/23. Completion based on IRB approval.</t>
  </si>
  <si>
    <t>C. Dedert</t>
  </si>
  <si>
    <t>Protocol Amendment Version 5.0 12/20/22</t>
  </si>
  <si>
    <t>Parent eRS 63847. Former sponsor Genfit. Per Dzana, sponsor will be providing a new CTA soon (VW). Paused until new CTA received from Ipsen. Per sponsor, sponsor change and protocol version 5.0 will not be effective until 8/2023 (VW), CTMS updated with new sponsor 8/29/23 (ALR) | Study is active and enrolling. Centrail IRB continuing review was approved in Aug '23 - MT. SSM RBR approved on 11/14/23. Completion based on SSM RBR approval.</t>
  </si>
  <si>
    <t>Mineralys Therapeutics MLS-101-202</t>
  </si>
  <si>
    <t>5/10 asked site for missing study manuals (VW). 6/9 sent internal budget to Dept for review (KH). IRB checklist submitted 8/7/23 (MM). 8/9/23 emailed Valerie Jenkins to request RBR submission status (MM). WCG approved 8/23/23. 9/14/23 per Bitsy Egan, submitted in RBR 8/29 (MM). CTMS completed 9/28 (ALR). Approval date based on RBR (VW). Pushed to CCS 10/5/23</t>
  </si>
  <si>
    <t>9/14/23 RBR is in prep, CTO will reach out to dept (MM).</t>
  </si>
  <si>
    <t>WD Project</t>
  </si>
  <si>
    <t>Raju</t>
  </si>
  <si>
    <t>A. Grunder</t>
  </si>
  <si>
    <t>SLU Dept. Antibiotic Prophylaxis</t>
  </si>
  <si>
    <t>Submitted 5/6/20</t>
  </si>
  <si>
    <t>IRB checklist previously submitted for 5.19.20 meeting (MM). IRB Approval date 04/17/23 pm. CTMS built 6/28/23 (ALR). Need dept. funding letter to complete CA (VW). 7/25 CA  submitted to SSM for review (VW). SSM RBR approved 5/17/23. Dr. Raju is out of the office until 8/18/23 and will sign CA when he returns. Completion date based on CA (VW).</t>
  </si>
  <si>
    <t>COG ASCT2031</t>
  </si>
  <si>
    <t>IRB checklist submitted 5/4/23(pm). SSM RBR approved 6/5/23. CIRB approved 9/6/23. Completion based on IRB approval.</t>
  </si>
  <si>
    <t>9/14/23 Approved by central IRB last week, Elena will forward approval docs to CTO (MM).</t>
  </si>
  <si>
    <t>COG AOST2032</t>
  </si>
  <si>
    <t>IRB checklist submitted 5/15/23(pm). 8/9/23 emailed coord to request RBR &amp; IRB status. Per Gina, subm to RBR 5/2/23; not IRB or RBR apprvd yet (MM).  SSM RBR approval 8/26/23 (VW). CIRB approved 8/29/23. Completion based on IRB approval.</t>
  </si>
  <si>
    <t>An amendment to add pressure instrument as company provided equipment.The amendment does not require signature and it was automatically incorporated after 21 days of receipt. The contract attachment acted as that notice.</t>
  </si>
  <si>
    <t>Regeneron R668-AD-1434</t>
  </si>
  <si>
    <t>Contract/budget amendment to include travel pay for subject 06.4/12: Rhonda is checking with WCG if amended consent is needed. SLU IRB/WCG confirmed that no changes to the existing consent are needed. 7/13: COI is still pending. Completion based on FE contract date.</t>
  </si>
  <si>
    <t>Brigham &amp; Women's Hospital DAPA ACT HF-TIMI 68</t>
  </si>
  <si>
    <t>Amendment to parent eRS 64020 to update the payee address only. Completion based on FE contract.</t>
  </si>
  <si>
    <t>COG ACNS2031</t>
  </si>
  <si>
    <t>Protocol Version Date 10/28/2022</t>
  </si>
  <si>
    <t>CTO IRB checklist submitted 4/4/23. SSM RBR approved 4/17/23. CIRB approved 7/6/23. Completion date based on IRB approval.</t>
  </si>
  <si>
    <t>Lee</t>
  </si>
  <si>
    <t>Aurinia Pharmaceuticals AUR-VCS-2021-03</t>
  </si>
  <si>
    <t>Protocol Version 2.0, 2/1/22</t>
  </si>
  <si>
    <t>A registry study. PM to work on the CA. 3/28 VW work on CA. 4/10: Internal budget sent to Dept for review (KH). IRB checklist submitted 4/26/23 (pm).CTMS built 5/2/23 (EH). SLU IRB approved 5/23/23. SSM RBR approved 6/5/23. Completion date based on grant request date.</t>
  </si>
  <si>
    <t>Award-01828</t>
  </si>
  <si>
    <t>NIH/WashU C-Tract Trial</t>
  </si>
  <si>
    <t>Protocol Version 4.8 dated 11/2/20</t>
  </si>
  <si>
    <t>Learned about from IRB. WashU IRB is used.CTO checklist submitted 3/17/23. CTMS complete 5/30/23 (ALR). SSM RBR approved 7/6/23. WashU IRB approved 7/17/23.</t>
  </si>
  <si>
    <t>6/8/23 IRB submitted to WASHU and is pending RBR study review. The department has not submitted to RBR. Zach P will follow up with status and submission.</t>
  </si>
  <si>
    <t>Clarity Pharmaceuticals Cu-SAR-BBN (SABRE)</t>
  </si>
  <si>
    <t>Protocol Version 1.0 (April 28, 2022)</t>
  </si>
  <si>
    <t>On the IRB agenda for 03/21/23 meeting.IRB checklist submitted. 3/21 IRB contingently approved the study. 4/21/23Consent need to be updated due to changes in SOC procedures. IRB aware and revised checklist will be sumitted(pm). SLU IRB approved 5/9/23. Emailed IRB &amp; submitted revised checklist 5/25/23 (MM). CTMS build completed 5/30/23 (ALR). Completion based on Epic build.</t>
  </si>
  <si>
    <t>Medtronic D00411092 (EXPAND TAVR II)</t>
  </si>
  <si>
    <t>Revision D, October 7, 2022</t>
  </si>
  <si>
    <t>Orig subm under IRB# 33328, changed to 33356. 2/27 asked Mary for consent.On the IRB agenda for 03/21/23 meeting.IRB checklist submitted 3/20/23. 3/21: SLU IRB contingently approved it. Spoke to IRB regarding patient stipened, notified IRB study is still in negotiation and updated checklist will be submitted once budget has been finalized(pm). 5/26/26 responded to IRB questions re: billing. Submitted revised checklist (MM). CTMS completed 5/30/23 with updated allocations.(ALR) 5/30 Mary sent it back to IRB with changes that were requested. (CD) 5/26/23: further budget changes requested per billing designation changes (KH). 6/1 IRB resp w/addtl clarification/questions on checklist;scheduled call w/Chris C. 6/5 (MM). Recvd responses re:pre-cert process, will respond to IRB 6/15/23 (MM). CTMS updated 6/28/23 (ALR). SLU IRB approved 7/13/23. SSM RBR approved 7/19/23. Completion based on RBR (VW).</t>
  </si>
  <si>
    <t>7/10: Per IRB, consent issue resolved, final consent form sent to sponsor for approval. Once receivd, the protocol will be approved.</t>
  </si>
  <si>
    <t>Award-01481 / Award-01521</t>
  </si>
  <si>
    <t>Corrigan</t>
  </si>
  <si>
    <t>PT</t>
  </si>
  <si>
    <t>APTA and Rheumatology Research Fund</t>
  </si>
  <si>
    <r>
      <rPr>
        <sz val="10"/>
        <color theme="1"/>
        <rFont val="宋体"/>
        <charset val="134"/>
      </rPr>
      <t xml:space="preserve">Submit date based on IRB review email. study discussed in IRB meeting 2/21/23. PM is working on the amedment CA. IRB approved 3/1/23.Completion date based on </t>
    </r>
    <r>
      <rPr>
        <u/>
        <sz val="10"/>
        <color rgb="FF1155CC"/>
        <rFont val="宋体"/>
        <charset val="134"/>
      </rPr>
      <t>CA.</t>
    </r>
    <r>
      <rPr>
        <sz val="10"/>
        <color theme="1"/>
        <rFont val="宋体"/>
        <charset val="134"/>
      </rPr>
      <t xml:space="preserve"> docusign completed 4/12/23</t>
    </r>
  </si>
  <si>
    <t>AbbVie M19-708</t>
  </si>
  <si>
    <t>Amendment to study term only - SOW to terminate on the earlier of 2 years from the effective day if there is no subject screening and no subject enrollment or at final data lock for the study at all sites. Completion based on FE contract.</t>
  </si>
  <si>
    <t>Abiomed PROTECT4 (SLU/SSM DePaul Subcontract)</t>
  </si>
  <si>
    <t>DP</t>
  </si>
  <si>
    <t>Protocol Version 2.0, 11/10/21</t>
  </si>
  <si>
    <t>No IRB approval as of 3/14/23. 3/28: requested IRB status. 4/4/23 pending SSM/SLU subcontract finalization. 4/6/23 Per IRB:Study team submitted to WCG on 4/11/2023 Per Chris email, she's waiting for subcontract to be routed for signature before issuing RBR apprval (see also 64124) (MM). SSM RBR approved 5/5/23.Engagement budget in CTMS completed 5/9/23 (ALR).</t>
  </si>
  <si>
    <t>Curium CURLu177PSM0001 (ECLIPSE)</t>
  </si>
  <si>
    <t>Protocol Version 7.0, 1/12/23</t>
  </si>
  <si>
    <t>2/10/23 Liz replied "on my list". Purnima working on CA. WCG approved 2/23/23. SSM RBR approved 4/5/23. CTMS built and pushed 5/2/23 (ALR.) Site notified. Completion based on IDX (VW).</t>
  </si>
  <si>
    <t>Award-01650</t>
  </si>
  <si>
    <t>Atrium Health / BCC 018</t>
  </si>
  <si>
    <t>Version 2 date Dec. 12, 2022</t>
  </si>
  <si>
    <r>
      <rPr>
        <sz val="10"/>
        <color theme="1"/>
        <rFont val="Arial"/>
        <charset val="134"/>
      </rPr>
      <t xml:space="preserve">On the IRB agenda for 05/16/23 meeting (pm). This study received contingent approval. The department has to do some modifications to the consent language 5/16/23(pm). Purnima submitted completed checklilst 5/16/23 (MM). 5/16/23 contingent approval by IRB (VW). </t>
    </r>
    <r>
      <rPr>
        <sz val="10"/>
        <color rgb="FFFF0000"/>
        <rFont val="Arial"/>
        <charset val="134"/>
      </rPr>
      <t xml:space="preserve">SLU IRB contingently approved 5/19/23. SLU IRB approved 7/28/23. </t>
    </r>
    <r>
      <rPr>
        <sz val="10"/>
        <color theme="1"/>
        <rFont val="Arial"/>
        <charset val="134"/>
      </rPr>
      <t>8/9/23 emailed coord to request RBR submission status (MM). 8/17/23 Per Gina just recvd approval, will submit RBR asap (MM). SSM RBR approved 8/27/23. Completion date based on RBR approval (VW).</t>
    </r>
  </si>
  <si>
    <t>Award-01649</t>
  </si>
  <si>
    <t>Atrium Health / BCC 016</t>
  </si>
  <si>
    <t>Version 1.3 date June 1, 2021</t>
  </si>
  <si>
    <r>
      <rPr>
        <sz val="10"/>
        <color rgb="FF000000"/>
        <rFont val="Arial"/>
        <charset val="134"/>
      </rPr>
      <t xml:space="preserve">ON the IRB agenda for the 05/16/23 meeting (pm) Contingent Approval . Department needs to clarify Genetic information on the consent form5/16/23(pm). Purnima submitted IRB checklist 5/16/23 (MM). 5/16/23 contingent approval by IRB (VW). </t>
    </r>
    <r>
      <rPr>
        <sz val="10"/>
        <color rgb="FFFF0000"/>
        <rFont val="Arial"/>
        <charset val="134"/>
      </rPr>
      <t xml:space="preserve">SLU IRB contingently approved 5/19/23. SLU IRB approved 7/21/23. </t>
    </r>
    <r>
      <rPr>
        <sz val="10"/>
        <color rgb="FF000000"/>
        <rFont val="Arial"/>
        <charset val="134"/>
      </rPr>
      <t>8/9/23 emailed coord to request RBR submission status (MM). 8/17/23 Per Gina just recvd approval, will submit RBR asap (MM). RBR approval 10/11/23 (VW). Completion based on SSM RBR approval.</t>
    </r>
  </si>
  <si>
    <t>9/14/23 Pending RBR submission. CTO will ask Chris for update on call next week (MM).</t>
  </si>
  <si>
    <t>S. Patel</t>
  </si>
  <si>
    <t>Takeda TAK-555-3010</t>
  </si>
  <si>
    <t>Protocol Amendment 3, October 27, 2022</t>
  </si>
  <si>
    <t>Advarra approved PA3 1/5/23. 2/8/23: Pending receipt of CTA/budget files. 6/22/23: CTA/budget files received. 8/9/23 emailed coord to rqst RBR status. Per Chris's email forwarded by Shraddha, Chris will upload amend docs to RBR after CTO sends them &amp; send updated apprvl ltr (MM). SSM RBR approved 8/27/23. Completion based on RBR approval date.</t>
  </si>
  <si>
    <t>Award-01826</t>
  </si>
  <si>
    <t>Grabosch</t>
  </si>
  <si>
    <t>NCI / NRG-GY026</t>
  </si>
  <si>
    <t>Protocol version dated 12/06/2022</t>
  </si>
  <si>
    <t>IRB checklist submitted 3/1/23(pm).Email sent to the IRB for status update on 4/14/23 (pm).Sent an email to IRB  for status update on this study on 4/18/23 pm.Sent an email to IRB  for status update on this study  4/26/23 (pm).CTMS built 5/30/23 (ALR). SSM RBR 6/5/23. IRB approved 5/31/23. Completion based on SSM RBR approval.</t>
  </si>
  <si>
    <t>6/8/23 Lydia notes this was approved on the 31st of May; will forward approval letter to CTO.</t>
  </si>
  <si>
    <t>Award-01829</t>
  </si>
  <si>
    <t>Shahi</t>
  </si>
  <si>
    <t>NCI / NRG-GU010</t>
  </si>
  <si>
    <t>Protocol Version date 10/11/21</t>
  </si>
  <si>
    <t>IRB checklist submitted 2/8/23. 3/28: requested IRB status.4/6/23 Per IRB they will release to submit to NCI CIRB today4/6(pm).Email sent to the IRB for status update (If it has been released) on 4/14/23 (pm).Sent an email to IRB  for status update on this study on 4/18/23 pm.Sent an email to IRB  for status update on this study  4/26/23 (pm). SSM RBR approved 6/5/23. CIRB approved 6/2/23. CTMS built and pushed 6/23/23 (ALR). Completion based on CTMS build/push.</t>
  </si>
  <si>
    <t>Frey</t>
  </si>
  <si>
    <t>NIH 22-002 MVA-BN Vaccine</t>
  </si>
  <si>
    <r>
      <rPr>
        <sz val="10"/>
        <color theme="1"/>
        <rFont val="Arial"/>
        <charset val="134"/>
      </rPr>
      <t xml:space="preserve">Protocol Version 3.0 1/26/23; </t>
    </r>
    <r>
      <rPr>
        <sz val="10"/>
        <color rgb="FFFF0000"/>
        <rFont val="Arial"/>
        <charset val="134"/>
      </rPr>
      <t xml:space="preserve">Protocol Version 4.0 2/28/23 </t>
    </r>
  </si>
  <si>
    <r>
      <rPr>
        <sz val="10"/>
        <color theme="1"/>
        <rFont val="Arial"/>
        <charset val="134"/>
      </rPr>
      <t>New protocol version built in CTMS 2/10/23 (ALR).</t>
    </r>
    <r>
      <rPr>
        <sz val="10"/>
        <color rgb="FFFF0000"/>
        <rFont val="Arial"/>
        <charset val="134"/>
      </rPr>
      <t xml:space="preserve"> IRB approved protocol version 4 on 3/20/23. Our CA is based on protocol version 3.0. </t>
    </r>
    <r>
      <rPr>
        <sz val="10"/>
        <color theme="1"/>
        <rFont val="Arial"/>
        <charset val="134"/>
      </rPr>
      <t>3/28: requested IRB status. Completion based on CA (VW). 4/28 notified of PI change from Frey to Heidi Sallee 4/28/23 (pm).</t>
    </r>
  </si>
  <si>
    <t>2/15/23: Was on hold waiting for CTO response regarding amended CTA; response received 2/14 &amp; IRB will proceed when Elena returns to the office next week</t>
  </si>
  <si>
    <t>Award-01648</t>
  </si>
  <si>
    <t>Atrium Health / BCC 001</t>
  </si>
  <si>
    <t>Version 2 date 08Feb2021</t>
  </si>
  <si>
    <t>SLU IRB approved 7/28/23. SSM RBR approved in 2019 - look for a letter. SSM RBR approved 8/27/23. Completion date based on RBR (VW).</t>
  </si>
  <si>
    <t>Hoft</t>
  </si>
  <si>
    <t xml:space="preserve">Unfunded / Collection of clinical specimens </t>
  </si>
  <si>
    <t>CTO notified of study by department on 1/23/23. PI-initiated and unfunded. CTMS built 1/24/23 (ALR). SLU IRB approved 1/18/23. Completion based on FE CA.</t>
  </si>
  <si>
    <t>Award-00625</t>
  </si>
  <si>
    <t>Madsen</t>
  </si>
  <si>
    <t>C. Sobush</t>
  </si>
  <si>
    <t xml:space="preserve">NIH (Duke Univ.) NICHD-2017-ANA01 </t>
  </si>
  <si>
    <t>Protocol Version 6.0 01JUL2021</t>
  </si>
  <si>
    <t>Previously IRB 29558 (CTO checklist was provided under the original IRB #). SLU IRB approved 12/7/22. CTMS Amd6 completed 5/11/23 (ALR). IRB 32860 is the same as IRB 29958 which is already approved by SSM RBR. Completion date based on CTMS build.</t>
  </si>
  <si>
    <t>64234 / Award-01280</t>
  </si>
  <si>
    <t>All India Institute of Medical Sciences</t>
  </si>
  <si>
    <r>
      <rPr>
        <sz val="10"/>
        <color theme="1"/>
        <rFont val="Arial"/>
        <charset val="134"/>
      </rPr>
      <t xml:space="preserve">Subcontract to add a new site. </t>
    </r>
    <r>
      <rPr>
        <sz val="10"/>
        <color rgb="FFFF0000"/>
        <rFont val="Arial"/>
        <charset val="134"/>
      </rPr>
      <t xml:space="preserve">Email sent to provide an update. </t>
    </r>
    <r>
      <rPr>
        <sz val="10"/>
        <color theme="1"/>
        <rFont val="Arial"/>
        <charset val="134"/>
      </rPr>
      <t>4/6: Per Purnima, All India site is approved; no separate amendment will be filed because it's included in the current continuing review. Local IRB approved 1/2/23. Completion based on FE contract (2/3/23).On IRB agenda for continuing review on 4/18/23</t>
    </r>
  </si>
  <si>
    <t>argenx ARGX-113-2010</t>
  </si>
  <si>
    <r>
      <rPr>
        <sz val="10"/>
        <color rgb="FF9900FF"/>
        <rFont val="Arial"/>
        <charset val="134"/>
      </rPr>
      <t xml:space="preserve">2/10 emailed CRO for ICF and Lab Manual. 4/4/23: pending CTA/budget/IRB/RBR approvals. </t>
    </r>
    <r>
      <rPr>
        <sz val="10"/>
        <color rgb="FF000000"/>
        <rFont val="Arial"/>
        <charset val="134"/>
      </rPr>
      <t>IRB checklist submitted 7.7.23 (MM). SSM RBR approved 7/19/23. Advarra approved 8/3/23. CTMS build was final step, completed 8/11/23 (ALR)</t>
    </r>
  </si>
  <si>
    <t>Viewpoint Molecular Targeting VMT01-T101</t>
  </si>
  <si>
    <t>V 4.0 02NOV2022</t>
  </si>
  <si>
    <t>1/9/23 SSM is reviewing for study feasibility. 4/7/23: SSM okayed to proceed.On the IRB meeting agenda for 05/2/23(pm). CA sent to SSM for review on 4/28 (VW).IRB checklist submitted 5/2/23. notified IRB budget is still in development. Revised checklist will be submitted if any changes are made. Contingent approval was given (PM)5/2/23. Updated checklist submitted 5/30/23 (MM). IRB approved on 6/1/23 (VW). CTMS built 6/6/23 (ALR). SSM RBR approved 6/7/23. Completion based on Epic build.</t>
  </si>
  <si>
    <t>Novartis AAA617C12301</t>
  </si>
  <si>
    <t>Budget amendment only - additional funding for patient travel reimbursement.Revised checklist submitted 2/23/23. Per dept, they are waiting for Sponsor's feedback re ICFs. 4/4/23: pending central IRB approval.Still with the sponsor5/423pm. Central IRB approved revised consent 3/7/23. Completion based on receipt of FE contract.</t>
  </si>
  <si>
    <t>Award-01803</t>
  </si>
  <si>
    <t>R. Grant</t>
  </si>
  <si>
    <t>Spastic Paraplegia Foundation / Columbia University PLS Natural History Study</t>
  </si>
  <si>
    <t>Protocol version 2.2 4.1.22</t>
  </si>
  <si>
    <t>12/20/22 Hold put on review pending submission of study documents. Hold lifted 1/4/23. 1/6/23 there's a discrepancy between CTA &amp; other docs for 2 tests (TUG &amp; FVC) emailed site. 1/9/23 emailed site; Kathyrn Lyndsey will see if CTA lang can be corrected. 1/10/23 sent CA to SSM; billing designs are based on CTA. Will update if CA is modified. 1/27/23 SSM apprvd CA; won't route for signature until 2/9/23 mtg in case agreement lang about tests is changed. 3/2/23 no chg made to CTA; submttd CA in DU w/the 2 tests billing to study, emailed site re: discrp. CA FE 3/7/23. Sent f/up to site re: discrp btwn documents 3/24 &amp; 4/3/23. 4/3/23 per Dr. Hayat, contract &amp; CA remain same, physical &amp; resp therapist being added to study personnel and consent will be updated. Purnima will review checklist &amp; make IRB aware of lang changes needed re: tests. (all comments from MM). 4/4/23: pending FE contract, IRB/RBR approvals and CTO IRB checklist submission.Revised IRB checklist submited 4/20/23. SLU IRB approved 5/26/23. SSM RBR approved 6/5/23. Completion based on Epic setup.</t>
  </si>
  <si>
    <t>Award-01780</t>
  </si>
  <si>
    <t>Revak</t>
  </si>
  <si>
    <t>AO TNA Allograft Bone Void Filler</t>
  </si>
  <si>
    <r>
      <rPr>
        <sz val="10"/>
        <color theme="1"/>
        <rFont val="Arial"/>
        <charset val="134"/>
      </rPr>
      <t xml:space="preserve">Virginia will work on CA. Abbreviated CTMS build finished 12/19/22 </t>
    </r>
    <r>
      <rPr>
        <sz val="10"/>
        <color rgb="FFFF0000"/>
        <rFont val="Arial"/>
        <charset val="134"/>
      </rPr>
      <t>CTMS updated with Preg.Test 1/24/23 (ALR)</t>
    </r>
    <r>
      <rPr>
        <sz val="10"/>
        <color theme="1"/>
        <rFont val="Arial"/>
        <charset val="134"/>
      </rPr>
      <t xml:space="preserve">
Contract: Signature pending WD. SSM RBR approved 1/17/23. </t>
    </r>
    <r>
      <rPr>
        <sz val="10"/>
        <color rgb="FFFF0000"/>
        <rFont val="Arial"/>
        <charset val="134"/>
      </rPr>
      <t xml:space="preserve">This study was on the IRB agenda for 12/06/23. Contingent Approval was given.
</t>
    </r>
    <r>
      <rPr>
        <sz val="10"/>
        <color theme="1"/>
        <rFont val="Arial"/>
        <charset val="134"/>
      </rPr>
      <t>1/26/23: IRB approved - pending official approval letter. IRB approved 1/27/23. Completion date based on IDX.</t>
    </r>
  </si>
  <si>
    <r>
      <rPr>
        <sz val="10"/>
        <color rgb="FF9900FF"/>
        <rFont val="Arial"/>
        <charset val="134"/>
      </rPr>
      <t xml:space="preserve">11/30 asked site for IND letter. 12/5 asked site for ICFs, lab manual and study manual. ICFs received 12/9. Cannot complete CA without IND info. </t>
    </r>
    <r>
      <rPr>
        <sz val="10"/>
        <color rgb="FF000000"/>
        <rFont val="Arial"/>
        <charset val="134"/>
      </rPr>
      <t xml:space="preserve">IRB checklist submitted 3/20/23. </t>
    </r>
    <r>
      <rPr>
        <sz val="10"/>
        <color rgb="FF9900FF"/>
        <rFont val="Arial"/>
        <charset val="134"/>
      </rPr>
      <t xml:space="preserve">4/4/23: pending FE CTA/IRB approvals. SSM RBR approved 4/17/23. Revised IRB checklist submitted 4/17/23. CTMS built 4/24/23 (ALR). </t>
    </r>
    <r>
      <rPr>
        <sz val="10"/>
        <color rgb="FF000000"/>
        <rFont val="Arial"/>
        <charset val="134"/>
      </rPr>
      <t>5/23/23 responded to IRB questions re: checklist (MM). 7/18/23 travel language needs to be updated in consents due to change in sponsor pymts; drafted revision, will submit to IRB after Rhonda confirms re: Connex &amp; Lyft. 7/24/23 revised IRB checklist submitted (MM). Advarra approved Amendment 3, 8/2/23 on 9/26/23. Completion based on IRB approval.</t>
    </r>
  </si>
  <si>
    <t xml:space="preserve">9/14/23 Per Elena site submitted to central IRB; they'll sign off on pending rqstd consent changes, don't impact budget/CA (MM).
3/20/23: COI Review Complete. </t>
  </si>
  <si>
    <t>Award-01768</t>
  </si>
  <si>
    <t>Central Michigan Univ. MERIT</t>
  </si>
  <si>
    <t>Master, December 2022</t>
  </si>
  <si>
    <t>SLU IRB approved 10/19/22. SSM RBR approved 11/15/22. Completion based on CA approval.</t>
  </si>
  <si>
    <t>Award-01717</t>
  </si>
  <si>
    <t>Mar</t>
  </si>
  <si>
    <t>NCI / WashU CHANGE AFIB</t>
  </si>
  <si>
    <t>Protocol Version 3.0 01MAR2023 (supercedes Version 2.0)</t>
  </si>
  <si>
    <r>
      <rPr>
        <sz val="10"/>
        <color theme="1"/>
        <rFont val="Arial"/>
        <charset val="134"/>
      </rPr>
      <t>IRB checklist submitted 11/23/22.Per Mary, CTMS is not needed (ALR). SSM RBR approved 1/18/23.</t>
    </r>
    <r>
      <rPr>
        <sz val="10"/>
        <color rgb="FFFF0000"/>
        <rFont val="Arial"/>
        <charset val="134"/>
      </rPr>
      <t>No IRB Approval as of 3/14/23. 3/28: requested IRB status. 4/4/23: pending IRB approval.</t>
    </r>
    <r>
      <rPr>
        <sz val="10"/>
        <color rgb="FF20124D"/>
        <rFont val="Arial"/>
        <charset val="134"/>
      </rPr>
      <t xml:space="preserve"> Per IRB,</t>
    </r>
    <r>
      <rPr>
        <sz val="10"/>
        <color rgb="FFFF0000"/>
        <rFont val="Arial"/>
        <charset val="134"/>
      </rPr>
      <t xml:space="preserve">  </t>
    </r>
    <r>
      <rPr>
        <sz val="10"/>
        <color theme="1"/>
        <rFont val="Arial"/>
        <charset val="134"/>
      </rPr>
      <t>SLU IRB has signed off; waiting on Advarra IRB’s approval 4/6/23PM. IRB approval status inquiry sent on 4/14/23pm. Per IRB email there is protocol amendment with consent form changes. contract amendment needed.4/18/23pm. 4/19 CA needs to be updated for protocol version 3.0 (VW). Updated checklist submitted 5/9/23(pm). Advarra IRB approved 5/25/23. Completion date based on IRB approval date. SSM RBR approved 6/5/23.</t>
    </r>
  </si>
  <si>
    <t>Released for submission to central IRB.
1/26/23: Approval to be released soon.
2/15/23: Pending resolution with the sponsor regarding injury liability language and pregnancy testing protocol</t>
  </si>
  <si>
    <t>Freeman</t>
  </si>
  <si>
    <t>CSL Behring BE1116-3006</t>
  </si>
  <si>
    <t>Protocol Amendment 1, 6/20/22</t>
  </si>
  <si>
    <t>1/11/2023: Budget revision approved. Missing pharmacy manual and other documents to finish the budget. CTO checklist submitted 12/16/22. 4/4/23: pending CTA/IRB/RBR approvals.Email sent to the IRB for status update on 4/14/23 (pm).Sent an email to IRB  for status updat on 4/18/23 pm.Sent an email to IRB  for status update on this study  4/26/23 (pm). EPIC build form sent to PB team on 5/24/23 (VW). Advarra IRB approved 5/25/23. CTMS updated fixed budget items 8/25/2023 (ALR). 11/3/23 irb-reliance email re: sponsor rqst for ICF cost lang change; sent apprvl of chg to irb-reliance (MM).Completed with CCS push 11/15/2023 (ALR).</t>
  </si>
  <si>
    <t>9/14/23 IRB approved. Per Zerina, call scheduled next week w/sponsor &amp; SSM. Sponsor needs to understand relationship btwn SLU &amp; SSSM, and CTA lang (MM).
6/8/23 CTA negotiations complete. Facility use agreement with sponsor as of May 18th, Confirmed still under their review. IRB review has initial approval, the notice was sent to CTO, SSM with caveat that not enrolling, preliminary IRB approval for community consultation process prior to enrolling. Subsequent IRB approval for consent forms.  Per Elena Approximate timeline is to get consent forms approved is depending on consultant process, this is part of the research protocol, don’t have a clear timeline. Can take a couple of months (note how do we track this when it is known to come outside the 60-day period)   2/15/23:  IRB consulting with OGC regarding community approval criteria (required for possibility of treatment prior to consent in emergency cases). SSM RBR approved on 11/14/23.</t>
  </si>
  <si>
    <t>Pfizer C3671013</t>
  </si>
  <si>
    <t>Protocol Amendment 1, 11/23/21</t>
  </si>
  <si>
    <t>Parent eRS 64006. Budget amendment to remove season 3 as the study will end at the end of season 2; updated subject stipend (phone visits and on-site)-no changes to ICF. 11/14: Per eRS, pending receipt of FE letter from Sponsor. Completion based on the FE contract/modification letter.</t>
  </si>
  <si>
    <t>Award-01775</t>
  </si>
  <si>
    <t>Harjai</t>
  </si>
  <si>
    <t>U of British Columbia COMPLETE TAVR</t>
  </si>
  <si>
    <t>Protocol Version 4.0, 11/23/21</t>
  </si>
  <si>
    <r>
      <rPr>
        <sz val="10"/>
        <color theme="1"/>
        <rFont val="Arial"/>
        <charset val="134"/>
      </rPr>
      <t xml:space="preserve">11/2 asked Mary Lesko for additional info. CTMS built 1/4/23 (ALR).On the IRB agenda for 03/21/23 meeting.IRB checklist submitted 3/20/23. </t>
    </r>
    <r>
      <rPr>
        <sz val="10"/>
        <color rgb="FF9900FF"/>
        <rFont val="Arial"/>
        <charset val="134"/>
      </rPr>
      <t xml:space="preserve">Prevous IRB number was 33018. CA was correct with IRB number 33311 and re-sent for signatures on 3/22/23. </t>
    </r>
    <r>
      <rPr>
        <sz val="10"/>
        <color theme="1"/>
        <rFont val="Arial"/>
        <charset val="134"/>
      </rPr>
      <t>Deferred at 3/21/23 IRB meeting. SSM RBR approved 4/3/23. 4/4/23: pending FE CTA/IRB approval. 5/12/23 Waiting on sponsor to review IRB concerns. 6/20 Contigently approved by SLU IRB. SLU IRB approved 8/29/23. Completion based on IRB approval. Pushed to CCS 10/5/23</t>
    </r>
  </si>
  <si>
    <t>4/10/23 Research Nurse stated she was unaware of any issues and was only told the study was being tabled. cjd 
7/10/23: Per IRB, the study was originally deferred. ICF sent to sponsor for review. Awaiting responses on the second cycle of comments.</t>
  </si>
  <si>
    <t>Palagiri</t>
  </si>
  <si>
    <t>L. Owens</t>
  </si>
  <si>
    <t xml:space="preserve">AbbVie P11-282 </t>
  </si>
  <si>
    <t>Parent eRS 62412. PI change only (from Boumitri to Palagiri). Advarra approved PI change on 6/14/22. CTMS updated to reflect new PI 11/2/22 (ALR). Purnima will work on CA.3/17/16 is the original IRB submission date. 6/16/22 is the SAF date for PI change (from Boumitri to Palagiri).SSM RBR approved 1/18/23. Completion date base on SSM approval.</t>
  </si>
  <si>
    <t>Fibronostics FIBRO-US00-0200</t>
  </si>
  <si>
    <t>Protocol Version 03.3, 9/1/22</t>
  </si>
  <si>
    <t>Parent eRS 63672. New version of protocol - Version 3.3 (9/1/22). SLU IRB approval notice 11/2/22. No changes to CTMS needed (ALR) 11/16. 11/3: Myron confirmed with Sponsor no budget/CTA amendment needed. Purnima to work on CA. SSM RBR approved 1/18/23. Completion based on SSM approval.</t>
  </si>
  <si>
    <t>IRB Protocol expired on 11/17/2022; study team has not submitted a Continuing Review request. This study no longer has active IRB approval.</t>
  </si>
  <si>
    <t>Otto</t>
  </si>
  <si>
    <t>Next Science SURGX</t>
  </si>
  <si>
    <r>
      <rPr>
        <sz val="10"/>
        <color theme="1"/>
        <rFont val="Arial"/>
        <charset val="134"/>
      </rPr>
      <t xml:space="preserve">1/13/23: Budget increase requires the sponsor's committee approval, they expect to reach the decision in Q1, 20023. </t>
    </r>
    <r>
      <rPr>
        <sz val="10"/>
        <color rgb="FFFF0000"/>
        <rFont val="Arial"/>
        <charset val="134"/>
      </rPr>
      <t xml:space="preserve">1/18/23: Sponsor has not approved a budget increase - pending PI's response if he wishes to proceed with Dept. covering the difference.
</t>
    </r>
    <r>
      <rPr>
        <sz val="10"/>
        <color theme="1"/>
        <rFont val="Arial"/>
        <charset val="134"/>
      </rPr>
      <t>1/26/23: IRB approval will be released soon. IRB approved 1/27/23. CTMS built 1/31/23 (ALR). 4/4/23: pending CTA approval. SSM RBR approved 4/17/23.On the IRB aganda for 4/18/23 continuing review. pm4/18/23. Completion based on Epic build set up</t>
    </r>
  </si>
  <si>
    <t>Award-01751</t>
  </si>
  <si>
    <t xml:space="preserve">Dhindsa </t>
  </si>
  <si>
    <t>Helmsley Grant Foundation Neuronostatin T1D</t>
  </si>
  <si>
    <t>Funded by Anesthesiology and Otolaryngology Depts. "Evaluation of Perioperative Usage of Ketorolac on Postoperative Pain Reduction in Pediatric Patients with Adenotonsillectomy." VW working on CA. IRB approved 7/7/21. CTMS built 11/16 (ALR). Per eIRB, 11/11/22 - new form contingent. SSM RBR approved 12/8/22. SLU IRB approved 12/13/22. Completion date is based on IDX.</t>
  </si>
  <si>
    <t>Protocol Amendment 5, 10/10/22</t>
  </si>
  <si>
    <t>Parent eRS 64044. PA5 10/10/22 (per sponsor no budget/contract amendment required). Purnima to work on CA. 1/5/22 is the original IRB submission date. 10/26/22 is the PA5 WIRB submission date. SSM RBR approved 12/8/22. Completion date based on RBR approval.</t>
  </si>
  <si>
    <t>Hussein</t>
  </si>
  <si>
    <t>Impulse Dynamics AIM HIGHER</t>
  </si>
  <si>
    <t>Protocol Version 2.0, 10/18/21. Protocol Version 3.0, 3/17/2023.</t>
  </si>
  <si>
    <t>VW to work on CA. 4/3/23: budget pre-approved, pending Sponsor's Clinical Operations' final approval. 4/4/23: pending CTA/IRB approvals. SSM RBR approved 4/17/23. Received Protocol V. 3.0 on 5/1/23 (VW). Updated CA for Prot V. 3.0 sent to SSM for review on 5/16/23 (VW). IRB checklist submitted 7/5/23 (MM). CTMS built 7/7/23 (ALR). WIRB approved 7/19/23. Approved based on IRB approval.</t>
  </si>
  <si>
    <t xml:space="preserve">Target-IBD </t>
  </si>
  <si>
    <t>Protocol Amendment 2, 3/7/22</t>
  </si>
  <si>
    <t>10/20: final review pending, staff received everything. 
Parent eRS 62953. PA2. IRB approved 9/6/22. 10/31/22 Sent CA to SSM; 11/2/22 SSM approved &amp; CA FE in DocuSign. Completion is based on FE contract.</t>
  </si>
  <si>
    <t>Zepeda</t>
  </si>
  <si>
    <t>Anesthesiology</t>
  </si>
  <si>
    <t>Unfunded / Ketorolac Usage for Pediatric Patients</t>
  </si>
  <si>
    <t>Funded by Anesthesiology and Otolaryngology Depts. "Evaluation of Perioperative Usage of Ketorolac on Postoperative Pain Reduction in Pediatric Patients with Adenotonsillectomy." VW working on CA. IRB approval letter 7/7/21. Completion based on CA.</t>
  </si>
  <si>
    <t>Award-01744</t>
  </si>
  <si>
    <t>Sinquefield Center/NOWS Study</t>
  </si>
  <si>
    <t>Needs to be submitted in workday for abberviated CA. Virginia working on CA. Completion based on CA.</t>
  </si>
  <si>
    <t>11/9: RBR was approved under first PI, PI change submitted to RBR. 10/20: PI completed COI in eRS. Review is pending.
Parent eRS 63962. PI change only (from Patel to Teckman). VW to update CA. IRB approved on 10/11/22. Completion based on SSM RBR approval date.</t>
  </si>
  <si>
    <t>11/1: COI Review Completed.
10:13: COI is still pending.
9/29 Mtg:  Sponsor asking for status update. Elena reaching out to the study team as something may have been submitted incorrectly RE PI.</t>
  </si>
  <si>
    <t>COG ACCL2031 Priority #1</t>
  </si>
  <si>
    <t>Protocol Version 6/7/21</t>
  </si>
  <si>
    <t>Site needs to submit in WorkDay. Site deadline 11/15/22. CTO checklist submitted 11/21/2022. CA sent to Chris 11/8/22. CIRB approved 12/2/22. RBR approved 1/31/23</t>
  </si>
  <si>
    <t>9/29: ABS emailed DR and JR w/cc to CTO. 9/29 Mtg:  Priority. ABS to follow-up with Dagmar and Jacquie.</t>
  </si>
  <si>
    <t>AOST2031 Priority #1</t>
  </si>
  <si>
    <t>Protocol Version 1/28/22</t>
  </si>
  <si>
    <t>Site needs to submit in WorkDay. Site deadline 11/15/22. IRB checklist submitted 11/16/22. CIRB approved 12/2/22. RBR approved 1/31/23</t>
  </si>
  <si>
    <t>Vertex VX21-147-301</t>
  </si>
  <si>
    <t>Protocol Version 3.0, 4/5/22, Protocol Version 4.0. Protocol Version 5.3 8/10/2023</t>
  </si>
  <si>
    <r>
      <rPr>
        <sz val="10"/>
        <color theme="1"/>
        <rFont val="Arial"/>
        <charset val="134"/>
      </rPr>
      <t xml:space="preserve">VW to work on CA. </t>
    </r>
    <r>
      <rPr>
        <sz val="10"/>
        <color rgb="FFFF0000"/>
        <rFont val="Arial"/>
        <charset val="134"/>
      </rPr>
      <t>Amy to review/update CTMS build</t>
    </r>
    <r>
      <rPr>
        <sz val="10"/>
        <color theme="1"/>
        <rFont val="Arial"/>
        <charset val="134"/>
      </rPr>
      <t>.IRB checklist submitted 3/8/23. 4/4/23: pending RBR and IRB approvals.Email sent to the IRB for status update on 4/14/23 (pm).RBR approval received 4/24/23(pm).Sent an email to IRB  for status update on this study on 4/18/23 pm.Sent an email to IRB  for status update on this study  4/26/23 (pm). CA for Protocol V. 5.3 sent to SSM for approval on 9/18/23; approved 9/19/23 (VW). Advarra IRB approved 9/19/23 (VW). Completion based on IRB approval. SSM RBR approved PV5.3 10/10/23.</t>
    </r>
  </si>
  <si>
    <t xml:space="preserve">9/14/23 Amendment V5.3, CA will be updated. Per Elenda, IRB reviewed new consent changes, needs to do final sign off for ADV. (MM) 
1/26/23: pending receipt of PA4 to review if budget is affected. IRB is waiting for the new version to initiate their review.
1/17/23: Sponsor wants a FE CTA by 1/23/23.
9/29 Mtg: Remind team to submit IRB protocols. </t>
  </si>
  <si>
    <t>L. Weber
D. Wolf</t>
  </si>
  <si>
    <t>Inari Medical DEFIANCE</t>
  </si>
  <si>
    <t>Protocol Version A, 9/23/22</t>
  </si>
  <si>
    <t>Similar to Pereira's Inari Peerless study (eRS 64084, IRB 32668). VW to work on CA. WCG IRB..Sposonr approved budget 11/30 - pending receipt of clean version + payment terms.CTO checklist submitted 12/2/22. SM: CTMS build completed 12/14/2022. Sent to Amy for review 12/14/2022. 3/28: requested IRB status. 4/4/23: pending IRB/RBR approvals.4/6/23 Per IRB Study team still working through IRB reviewer comments(pm).Email sent to the IRB for status update on 4/14/23. Previously IRB was waiting for the study team to respond to the IRB comments (pm).Sent an email to IRB  for status update on this study on 4/18/23 pm. sent an email to the study coordinator to get a status update for this study.4/18/23(pm).Sent an email to IRB  for status update on this study  4/26/23 (pm). WCG IRB approved 6/7/23. SSM RBR approved 6/27/23. Completion based on SSM approval.</t>
  </si>
  <si>
    <t>1/26/23: Pending study team responses to the IRB. Email sent to study on 12/12/2022
2/15/23: Still with the study team. ZP sent follow-up email 2/9/2023. Still no response as of 2/15/2023.</t>
  </si>
  <si>
    <t>Protocol Version 2.0, Amendment 1, 7/22/22</t>
  </si>
  <si>
    <t>Protocol Version 2.0 (PA1). Central IRB will be used. Similar to a protocol of Dr. Hauptman's IRB 22027-Cell 004. VW working on CA. CTO checklist submitted 2/16/23. 3/28: requested IRB status.4/4/23: pending IRB approval. 4/6/23 Per IRB they will send comments on 4/6(pm). CTMS build completed 4/11/23 (ALR). Email sent to the IRB for status update on 4/14/23 (pm).Sent an email to IRB  for status update on this studyon 4/18/23 pm.Sent an email to IRB  for status update on this study  4/26/23 (pm).   5/12/23  IRB comments have been sent to sponsor waiting on resoltion IBC waiting on sponsor. 9/27/23 IRB signed off on SAF (MM). WCG IRB approved 10/20/23. Completed with CTMS push 10/30/2023 (ALR).</t>
  </si>
  <si>
    <t>9/14/23 Per Zach, recvd sponsor responses last week, review in process (MM).</t>
  </si>
  <si>
    <t>Virginia working on CA.CTO checklist submitted on 09/1/22. CA sent for docusign on 9/2/22.CTMS completed on 9/7/22 IRB approved 09/13/2022. Completion date based on IDX.</t>
  </si>
  <si>
    <t>9/1 Mtg:  IRB protocol was submitted this morning. WD Award. Contract review complete, waiting on NIAID. Went to IBC previously and Mark will f/u with Chris &amp; Pat; approved as of this morning. Pending COI review (MC to check COIs against InfoEd). Award-01733. CA draft done. Waiting on IRB #. Central review and doesn't need to go to full board. Needs local context review (Bill).</t>
  </si>
  <si>
    <t>Montenegro</t>
  </si>
  <si>
    <t xml:space="preserve">BioIVT AST-FPB-003 </t>
  </si>
  <si>
    <r>
      <rPr>
        <sz val="10"/>
        <color theme="1"/>
        <rFont val="Arial"/>
        <charset val="134"/>
      </rPr>
      <t>Parent eRS 61476. PI change only (from Carrie Luu to Grace Montenegro) CTMS updated 8/25/22. Virginia will update CA.</t>
    </r>
    <r>
      <rPr>
        <sz val="10"/>
        <color rgb="FFFF0000"/>
        <rFont val="Arial"/>
        <charset val="134"/>
      </rPr>
      <t xml:space="preserve"> </t>
    </r>
    <r>
      <rPr>
        <sz val="10"/>
        <color theme="1"/>
        <rFont val="Arial"/>
        <charset val="134"/>
      </rPr>
      <t>10/13: Per eIRB, amendment form created on 8/23/22 and submitted on 10/18/22. IRB approved PI change 10/25/22. SSM RBR approved 1/18/23. Completion date based on SSM approval.</t>
    </r>
  </si>
  <si>
    <r>
      <rPr>
        <sz val="10"/>
        <color rgb="FF000000"/>
        <rFont val="Roboto, RobotoDraft, Helvetica,"/>
        <charset val="134"/>
      </rPr>
      <t>11/23: COI Review Complete. 
11/17: Response from PI in eRS. Pending COI Review. 
11/3: COI pending PI response.
9/29 Mtg:  PI change not submitted to IRB. Craig to follow-up with Kathryn.</t>
    </r>
    <r>
      <rPr>
        <sz val="10"/>
        <color rgb="FF0000FF"/>
        <rFont val="Roboto, RobotoDraft, Helvetica,"/>
        <charset val="134"/>
      </rPr>
      <t xml:space="preserve"> Kathryn stated that it was in her queue but she is prioritizing studies with active enrollment. </t>
    </r>
    <r>
      <rPr>
        <sz val="10"/>
        <color rgb="FF000000"/>
        <rFont val="Roboto, RobotoDraft, Helvetica,"/>
        <charset val="134"/>
      </rPr>
      <t xml:space="preserve">
9/1 Mtg: PI change; not submitted to IRB. IRB will f/u.</t>
    </r>
  </si>
  <si>
    <t>Cheesman</t>
  </si>
  <si>
    <t>Guardant Health ECLIPSE</t>
  </si>
  <si>
    <t>Protocol Version 5.0, 8/16/22</t>
  </si>
  <si>
    <t>PI change and PA5 - Version. Parent eRS 63648 (Jason Taylor). Purnima to do PI change CA. Budget not affected by PA5. IRB approval on 7/29/22  for PI change and 9/2/22 PA5. 3/16/20 is the original IRB submission date. 10/6/22 is the SAF date for PI change. SSM RBR approved 1/18/23. Completion date based on SSM approval.</t>
  </si>
  <si>
    <t>10/6: CTO to send PI change to Chris (CA). 9/1 Mtg:  PI change only (9/6 update: PA5). CTO needs to update CA to reflect new PI and PA5</t>
  </si>
  <si>
    <t>Allegheny-Singer Research Institute</t>
  </si>
  <si>
    <t>Parent eRS 62883. Budget correction to the original CTA. Completion based on FE contract.</t>
  </si>
  <si>
    <t>9/1 Mtg:  contract needs to be updated; Maureen, can we check subsites? Contracts will let IRB know if it is not listed.</t>
  </si>
  <si>
    <t>Massachusetts General Hospital</t>
  </si>
  <si>
    <t>Parent eRS 62883. Budget included in the CTA and non-negotiable. Additional sites are submitted as amendment to protocol. Completion based on FE contract.</t>
  </si>
  <si>
    <t>9/1 Mtg: contract needs to be updated; Maureen, can we check subsites? Contracts will let IRB know if it is not listed.</t>
  </si>
  <si>
    <t>Parent eRS 62984. Budget amendment only to include a recruitment activity fee. CTMS complete 8/30/22. completes project.</t>
  </si>
  <si>
    <t>7/19: COI Review Completed 
2/8: COI Section not completed by PI
9/15 - budget amendment, with PI for signature, shouldn't be pending COI.</t>
  </si>
  <si>
    <t>Abate</t>
  </si>
  <si>
    <t>Bavarian Nordic RSV-MVA-004</t>
  </si>
  <si>
    <t>Parent eRS 64125. Budget amendment only to add some additional admin fees and correct ePRO missing from the budget (included in the original CA). CTMS updated 8/15/22</t>
  </si>
  <si>
    <t>AstraZeneca SZC-D9481C00001</t>
  </si>
  <si>
    <t>Protocol Version 6.0, 11/11/21</t>
  </si>
  <si>
    <r>
      <rPr>
        <sz val="10"/>
        <color theme="1"/>
        <rFont val="Arial"/>
        <charset val="134"/>
      </rPr>
      <t xml:space="preserve">Amendment to parent eRS 63297. Virginia to work on CA. Amend 4, Protocol V6. </t>
    </r>
    <r>
      <rPr>
        <sz val="10"/>
        <color rgb="FFEA4335"/>
        <rFont val="Arial"/>
        <charset val="134"/>
      </rPr>
      <t>Partial build in CCE under different eRS 63297.</t>
    </r>
    <r>
      <rPr>
        <sz val="10"/>
        <color theme="1"/>
        <rFont val="Arial"/>
        <charset val="134"/>
      </rPr>
      <t>CTO checklist submitted 11/28/22. CTMS built 12/14/22 (ALR). 4/4/23: pending IRB/RBR approvals. 4/6/23 Per IRB- study coordinator, the sponsor is making changes to ICF. IRB will review when they receive them(pm).need to review cost section and send back comments to the IRB. Revised checklist sent on 4/19/23(pm). IRB has question regarding participant reimbursement 4/21/23. Trying to work with Trevor regarding pament participant payment cards.4/25/23(pm). WCG IRB approved 7/31/23. 8/9/23 emailed coord to request RBR submission status. Per Danna, can't get IRB apprvl documents submitted in RBR, she emailed Chris (MM). Completion date based on RBR.</t>
    </r>
  </si>
  <si>
    <t xml:space="preserve">
9/15 Mtg: priority eRS 63297 (parent file per ZSA)? Amendment (budget) and CTO working on CA and budget. eRS 64173 per Katya is the correct one. Per Maureen, hasn't been submitted to central yet. IRB processed as new submission as previously withdrawn in 2020.
1/26/23: IRB review in progress.
2/15/23: SAF was signed 2/7/2023 to submit to WCG.</t>
  </si>
  <si>
    <t>Award-01689</t>
  </si>
  <si>
    <t>Massa</t>
  </si>
  <si>
    <t>NIH NRG-HN006</t>
  </si>
  <si>
    <t>Protocol Amendment 1, 1/14/22</t>
  </si>
  <si>
    <t>Needs CA-Virginia working on. Per Dept, they would like to open it by January 2023. CA sent to SSM for review on 11/15. IRB checklist submitted 11/28/22. CTMS built 1/6/23 (ALR). SSM RBR approved 3/10/23. CTMS updated to correct PI. 3/28: requested IRB status. 4/4/23: pending IRB approval. 4/6/23 Per IRB Study team submitted to NCI CIRB on 4/4(pm).Email sent to the IRB for status update on 4/14/23 (pm).Sent an email to IRB  for status update on this study on 4/18/23 pm.Sent an email to IRB  for status update on this study  4/26/23 (pm). CIRB approved 5/30/23. Completion based on Epic build set-up.</t>
  </si>
  <si>
    <t>9/1 Mtg:  Central IRB. IRB has partial submission, waiting on study team.
1/26/23: pending PI approval with CIRB.
2/15/23: Still pending approval of Dr. Massa’s Annual Principal Investigator Worksheet (required by NCI CIRB prior to Study Specific Worksheet submission); emailed study team 2/15 to ask about status</t>
  </si>
  <si>
    <t>Kaar</t>
  </si>
  <si>
    <t xml:space="preserve">DePuy Synthes MS-CORE DSM202001 </t>
  </si>
  <si>
    <t>Protocol Version B, 9/23/20</t>
  </si>
  <si>
    <r>
      <rPr>
        <sz val="10"/>
        <rFont val="宋体"/>
        <charset val="134"/>
      </rPr>
      <t xml:space="preserve">Protocol Version B. Registry study. Enrollment start date: 9/1/22; enrollment end date: 12/31/2030. SLU to enroll 160 subjects. Virginia to work on CA. No stipend to be </t>
    </r>
    <r>
      <rPr>
        <u/>
        <sz val="10"/>
        <color rgb="FF1155CC"/>
        <rFont val="宋体"/>
        <charset val="134"/>
      </rPr>
      <t>paid.</t>
    </r>
    <r>
      <rPr>
        <sz val="10"/>
        <rFont val="宋体"/>
        <charset val="134"/>
      </rPr>
      <t xml:space="preserve"> </t>
    </r>
    <r>
      <rPr>
        <sz val="10"/>
        <color rgb="FFFF0000"/>
        <rFont val="宋体"/>
        <charset val="134"/>
      </rPr>
      <t xml:space="preserve">No IRB approval as of 09/21/2022. </t>
    </r>
    <r>
      <rPr>
        <sz val="10"/>
        <rFont val="宋体"/>
        <charset val="134"/>
      </rPr>
      <t xml:space="preserve">CTMS build 10/7/22 (ALR)  </t>
    </r>
    <r>
      <rPr>
        <sz val="10"/>
        <color rgb="FFFF0000"/>
        <rFont val="宋体"/>
        <charset val="134"/>
      </rPr>
      <t xml:space="preserve">No IRB approval as of 10/10/2022  </t>
    </r>
    <r>
      <rPr>
        <sz val="10"/>
        <color rgb="FF0000FF"/>
        <rFont val="宋体"/>
        <charset val="134"/>
      </rPr>
      <t xml:space="preserve">10/12/2022 coordinator submitted the SAF to SLU IRB on October 3rd. She was told it was received but has not yet been processed or given a protocol ID#. COI states they are waiting on the IRB #. The cycle continues. </t>
    </r>
    <r>
      <rPr>
        <sz val="10"/>
        <rFont val="宋体"/>
        <charset val="134"/>
      </rPr>
      <t>CTO checklist submitted 10/21/2022; IRB approved 1/3/23. SSM RBR approved 1/17/23. Completion date based on RBR approval.</t>
    </r>
  </si>
  <si>
    <r>
      <rPr>
        <sz val="10"/>
        <color theme="1"/>
        <rFont val="Arial"/>
        <charset val="134"/>
      </rPr>
      <t xml:space="preserve">11/23: COI Review completed on 11/23/2022. 
10/6: COI issues ot be discussed at the IOIC meeting on 10/19 (as of 10/20, the review is still pending)
9/29 Mtg:  PI hasn't submitted to IRB yet.  COI issues and will have to go to committee. Craig to follow-up with Allison. </t>
    </r>
    <r>
      <rPr>
        <sz val="10"/>
        <color rgb="FF0000FF"/>
        <rFont val="Arial"/>
        <charset val="134"/>
      </rPr>
      <t xml:space="preserve">There is an actual conflict and they have to have a plan in place first. </t>
    </r>
    <r>
      <rPr>
        <sz val="10"/>
        <color theme="1"/>
        <rFont val="Arial"/>
        <charset val="134"/>
      </rPr>
      <t xml:space="preserve">
9/1 Mtg:  Contract neg. hasn't started. CTA sent out today. Budget finalized. CA drafted, needs review.  No IRB protocol; Central IRB. Craig to follow-up.10/6</t>
    </r>
  </si>
  <si>
    <t>Protocol Amendment 1, 7/7/22</t>
  </si>
  <si>
    <t>Enrollment start date: 8/2022 and end date 8/2024. CA on Virginia's list. 8/16 asked site for IND letter and NCT-rec from the site on 8/30. Sent to SSM for review on 9/15. 10/19: sponsor send PA1 - CA/budget will need to be revised. Updated CA for PA1 sent to SSM for review on 11/3. 12/2 SSM approved updated CA.CTO checklist submitted 3/9/23. CTMS built 3/13 (EH), reviewed 3/29 (AR). 3/28: requested IRB status. 4/4/23: pending IRB/RBR approvals. 4/6/23 Per IRB they are Preparing to send comments this 4/6 week//early next week(pm).Email sent to the IRB for status update on 4/14/23 (pm).Sent an email to IRB  for status update on this study on 4/18/23 pm.Sent an email to IRB  for status update on this study  4/26/23 (pm). 8/9/23 emailed coord to request RBR submission status. Per Gina, not IRB apprvd &amp; not entered in RBR (MM). Advarra approved 8/10/23. SSM RBR approved 8/27/23. Completion date based on RBR (VW).</t>
  </si>
  <si>
    <t>8/4/2023: COI Review Complete
6/15/23: New/updated COI disclosures needed.</t>
  </si>
  <si>
    <t>Bose</t>
  </si>
  <si>
    <t>Unfunded / FlowMet</t>
  </si>
  <si>
    <t>FlowMet device data comparison with SOC measurements. VW working on CA.IRB APPROVAL 5/26/22. RBR APPROVAL 8/3/22. CTMS not needed ALR 8/17/22. CA sent to SSM 9/19. DocuSign sent 9/20. Completion based on IDX.</t>
  </si>
  <si>
    <t>9/1 Mtg:  IRB is approved, but doesn't say that funding is associated with it. Waiting on CA. RBR is approved. Waiting on Kathrine to provide dept letter RE internal funds to finish CA. The letter was provided to the CTO on 9/1.</t>
  </si>
  <si>
    <t>University of California - LA (PI Change)</t>
  </si>
  <si>
    <t>Completion based on FE contract.</t>
  </si>
  <si>
    <t>COG APAL2020SC Priority #1</t>
  </si>
  <si>
    <t>IRB approval on 7/14/22. SSM RBR approval date 8/12/22. Site deadline 11/15/22. Completion based on the CA FE date,</t>
  </si>
  <si>
    <t>9/1 Mtg: CA still need to be done</t>
  </si>
  <si>
    <t>Enrollments close in late Q2, 2023 - 3/15/23 approval deadline</t>
  </si>
  <si>
    <t>S. Morfin</t>
  </si>
  <si>
    <t>Mirum Pharmaceuticals MRX-701</t>
  </si>
  <si>
    <t>Protocol Version 5, 3/25/22</t>
  </si>
  <si>
    <t>Dr. Jain sent the Study Feasibility to Sylvia Morfin (CRO). SLU Contracts will work on the CTA (copied from previous study). Upcoming protocol amendment.  10/5 Megan emailed coord to rqst IRB submission eta, feasibility form, pharm manual. Working on CA. Central IRB will be used, local submission is in error. 10/25/22 per Sylvia, will send feasibility form, pharmacy manual &amp; submit SAF to IRB this week. 11/16: pending Dept feedback re budget.CTO IRB checklist submitted 3/10/23.3/28: requested IRB status. 4/4/23: pending IRB/RBR approvals. 4/6/23 Per IRB SAF signed on 3/24/23.IRB approved 4/4/23 (approval received 4/11/23). SSM RBR approved 4/17/23. CTMS built 4/19/23 (ALR). Completion date based on IDX (VW).</t>
  </si>
  <si>
    <t>3/8: COI Review Complete.
9/1 Mtg: CTO needs draft consent form; requested from sponsor. Working on budget and CA. Contract is final as of 8/4. Craig to f/u with PI. Have shell of IRB protocol; Elena reached out RE how to submit to central IRB &amp; remind her to get moving on RBR.</t>
  </si>
  <si>
    <t>Abbvie M16-000</t>
  </si>
  <si>
    <t xml:space="preserve">Protocol Amendment 7.01.01.01, 3/1/21 </t>
  </si>
  <si>
    <t>Parent eRS 62856. PI change from Boumitri to Palagiri. IRB approved 7/8/22. Protocol 7.01.01.01.01. Updated CA sent to SSM 9/19. SSM RBR approved PA7 9/27/22. CTMS rebuilt 10/13/22 (ALR). Completion date based on IDX.</t>
  </si>
  <si>
    <t>9/29 Mtg: started signature process this week. Have COI approval.
9/15 Mtg: PI change amendment. Not in COI queue as Libby completed COI review; Maureen share email with Contracts for eRS. 17436 IRB number. Protocol update per Amy then need to submit amendment. Virginia working on CA. Various amendments, but not sure what was submitted to IRB.
9/1 Mtg: Submitted to RBR? Chris didn't see submission, is SSM involved? CA still being worked on (Megan). Craig f/u RE RBR to see if SSM is involved. Pending COI approval (Maureen &amp; Matthew work on this).</t>
  </si>
  <si>
    <t>Parent eRS 64072. Budget amendment to convert unscheduled SOC labs to paid by sponsor. VW working on CA. DocuSign sent 9/14. IRB checklist not needed as there is no change in compensation. 3/2/22 is the original IRB submission date. This budget amendment does not require an IRB approval. 4/4/23 Emailed Chris, will RBR apprvl letter be sent? (MM). SSM RBR approved 4/5/23 (as part of PA7 approval). Completion based on SSM RBR approval.</t>
  </si>
  <si>
    <t xml:space="preserve">10/10: COI Review Complete
9/29 Mtg: ZSA should be sent back to the sponsor this week. Amend just from central to local labs. CTO to look at the amendment to see if checklist is needed. IRB hasn't rec'd anything; MDB will follow-up. Missing COI disclosure for resident and sent 2 emails with cc to PI.
9/1 Mtg:  Submitted to RBR? (approved for original, but not amendment) Craig sent a reminder to submit amendment to RBR. CA draft done. Changing labs to local. Also, has an amendment going through now as well. Labs to be done at SLU hospital. RBR? </t>
  </si>
  <si>
    <t>Castle Biosciences SIGNAL-MF</t>
  </si>
  <si>
    <t>Protocol Version 6/1/22</t>
  </si>
  <si>
    <r>
      <rPr>
        <sz val="10"/>
        <color theme="1"/>
        <rFont val="Arial"/>
        <charset val="134"/>
      </rPr>
      <t xml:space="preserve">Enrollment start date: Sept 2022; end date: June 2026. VW working on CA. </t>
    </r>
    <r>
      <rPr>
        <sz val="10"/>
        <color rgb="FF1155CC"/>
        <rFont val="Arial"/>
        <charset val="134"/>
      </rPr>
      <t>Craig: waiting on CTA/budget to see about stipend language in ICF before submitting SAF.  8/22/22.</t>
    </r>
    <r>
      <rPr>
        <sz val="10"/>
        <color theme="1"/>
        <rFont val="Arial"/>
        <charset val="134"/>
      </rPr>
      <t>submitted to IRB 09/06/2022; CTMS built 9/14/22. 10/25: per Maureen, IRB approved 10/24/2 (IRB approval letter received 10/27/22). SSM RBR approved 11/2/22. Completion is based on WD set-up.</t>
    </r>
  </si>
  <si>
    <t>10/12: SLU IRB will release to central IRB by EOW.
9/29 Mtg: don't have signed PI signature yet. Have IRB. CTO will submit checklist.
9/15 Mtg: Craig spoke to Rhonda and will reach out to her again. Sending over central submission form in early Sept.? CA is complete per Amy. IRB has submission and will share number.
9/1 Mtg: Craig will f/u with PI and tell her to submit her IRB protocol.
8/18 Mtg: Haven't submitted IRB protocol. Contact Rhonda. Did Hurley leave SSM? No, per Adriana</t>
  </si>
  <si>
    <t>Fehlman</t>
  </si>
  <si>
    <t>AbbVie 2042-201-008</t>
  </si>
  <si>
    <t>PI change only (from Glaser to Fehlman). Virginia working on CA. Changed PI in CTMS 7/26/22. IRB approved 7/14/22.</t>
  </si>
  <si>
    <t>Place</t>
  </si>
  <si>
    <t>A. Hayes</t>
  </si>
  <si>
    <t>Unfunded</t>
  </si>
  <si>
    <t>Identified by C. Crawford, 5/18/22. Sitting w/o approval from IRB since 2020.Amy emailed CRC for f/u 6/2/22.  Instructions sent 6/15 (Amy). IRB approved 8/11/22. CA sent to SSM 8.19.22.RBR APPROVAL 08/31/2022. Completion date is based on CA FE 9.7.22.</t>
  </si>
  <si>
    <t>8/4 Mtg: Per CTO, Determining whether CA is needed, lower priority</t>
  </si>
  <si>
    <t>COG ARST2032 Priority #12</t>
  </si>
  <si>
    <t>Informed via IRB. Per site priority 12.CTO checklist submitted 12/9/22. SSM RBR approved 3/10/23. 3/28: requested IRB status. 4/6/23 IRB approved.Completion date based on IRB approval .</t>
  </si>
  <si>
    <t>2/15/23 : SAF was signed 2/15/23 to submit to NCI CIRB</t>
  </si>
  <si>
    <t>Mercier</t>
  </si>
  <si>
    <t>NeuroSurg</t>
  </si>
  <si>
    <t>Mitsubishi MT-3921-A01</t>
  </si>
  <si>
    <t>PA2. New assessments/questionnaires added. VW working on CA. SSM approved PA2 7/28/22. IRB approved 7/15/22. CTMS completed 8/22/22 to complete the CTO process. Parent file 63876. RBR approval 07/28/2022</t>
  </si>
  <si>
    <t>Protocol Amendment 1.0, 7/28/22</t>
  </si>
  <si>
    <r>
      <rPr>
        <sz val="10"/>
        <color theme="1"/>
        <rFont val="Arial"/>
        <charset val="134"/>
      </rPr>
      <t xml:space="preserve">Similar to Frey's eRS 64006. PA1 involved SSM for ECG (EG or as OP). </t>
    </r>
    <r>
      <rPr>
        <sz val="10"/>
        <color rgb="FF1155CC"/>
        <rFont val="Arial"/>
        <charset val="134"/>
      </rPr>
      <t xml:space="preserve">Submitted to IRB on 8/22/22. </t>
    </r>
    <r>
      <rPr>
        <sz val="10"/>
        <color theme="1"/>
        <rFont val="Arial"/>
        <charset val="134"/>
      </rPr>
      <t>CTO CHECKLIST SUBMITTED 08/31/22. CTMS completed 9/8/22. IRB approved 9/27/22.CA sent to Chris 11/8/22 for review. Completion based on IDX approval letter sent.</t>
    </r>
  </si>
  <si>
    <t>9/29 Mtg:  Approved by WCG. MDB follow-up with Courtney and reforward the letter. Elena still waiting for WGC to issue their approval/letter as of this Tuesday.
9/15 Mtg: COI approved and Maureen to send email to Contracts.
9/1 Mtg: Contract and budget is final; pending COI review/approval (for study team). Maureen work with Matthew to complete COI. CTO checklist completed yesterday. Needs IBC review, special mtg is 9/8 at 1pm.
8/18 Mtg: Haven't submitted IRB protocol. Contact Carol Dwayne or Riley to check on the status.</t>
  </si>
  <si>
    <t>TARGET-HCC</t>
  </si>
  <si>
    <t>PA4 Version 5. Parent eRS 62653 (Di Bisceglie) . Sponsor sent revised budget/CTA 7/18/22. Virginia working on CA. IRB approved 6/17/22.CTO Checklist sent for revised consent form with the $20 stipened for PRO packet questionairre 8.15.22. SSM RBR approved PA4 Version 5 9/27/22.</t>
  </si>
  <si>
    <t>C. Slinkard</t>
  </si>
  <si>
    <t>Neurocrine Biosciences NBI-74788-CAH2006</t>
  </si>
  <si>
    <r>
      <rPr>
        <sz val="10"/>
        <color theme="1"/>
        <rFont val="Arial"/>
        <charset val="134"/>
      </rPr>
      <t xml:space="preserve">Enrollments end 12/2022. Sent to Advarra for CA development 6/15/22 (ticket # 216104). Internal budget sent to Dept. 6/23/22. PM sent CA  to SSM 7.7.22. Sponsor's goal to FE by 7/31/22.  CTMS built 9/1. </t>
    </r>
    <r>
      <rPr>
        <sz val="10"/>
        <color rgb="FF1155CC"/>
        <rFont val="Arial"/>
        <charset val="134"/>
      </rPr>
      <t>Pending sponsor sign-off on ICF &amp; HIPAA 8/22/22. IRB contingently approved 9/6/22. CTO checklist submitted 9/6/22. RBR approval received 09/14/2022. COI completed 10/5/22. 10/12: the sponsor is offering extra funds for enrolling patients between Sept and Dec 31, 2022, however, it'll require a CTA/IRB amendment. WIRD approved the high enrollment assistance program 10/4/22. IRB approved 10/14/22. Completion date based on the IDX letter sent.</t>
    </r>
  </si>
  <si>
    <t>12/15: COI Review Complete 
9/29 Mtg:  PI hasn't responded to contingency comments. COI to review (Ted).
9/15 Mtg: Need to check COI for PI, may warrant further COI review and may need to go to Committee.
9/1 Mtg: RBR assigned to reviewers. Working on Pharmacy aspect. COI review is pending (Maureen &amp; Matthew collaborate). Going to IRB mtg on the 6th of Sept.
8/18 Mtg: Per CTO, sense of urgency. Need to communicate to PI that need IRB protocol and RBR done by Friday, 26th. PI is newer. Started IRB protocol in early May. Role of Kansas City? RBR (Chris) reviewed yesterday and is willing to reach out to KC if we have a contact person. CTO has email that sponsor wants this approved by end of September for December end date. Keep Rosemary in the loop. Sept. 6th is IRB board mtg.</t>
  </si>
  <si>
    <t>Emergent Biosolutions.  EBSI-CV-317-004</t>
  </si>
  <si>
    <t>Parent eRS 63843. Budget amendment only to increase subject enrollment cap.</t>
  </si>
  <si>
    <t>Intercept 747-303</t>
  </si>
  <si>
    <t>Budget amendment 5. Stipend changes only.</t>
  </si>
  <si>
    <t xml:space="preserve">2/8: COI Management Plan Signed 
1/25: COI Management Plan Still Pending
12/15: COI Managment Plan Still Pending 
12/1: COI Management Plan Pending </t>
  </si>
  <si>
    <t>PA4. Parent eRS 64044. Sent to Advarra for CA amendment 7/13/22. Contract sent for PI sign 8/4/22. WIRB approved up to PA4 8/26/22. CTMS complete 9/7/22. IDX approval ltr sent to dept on 9/13. Completion based on IDX.</t>
  </si>
  <si>
    <t>COG ARST2031 Priority #10</t>
  </si>
  <si>
    <r>
      <rPr>
        <sz val="10"/>
        <color rgb="FFFF0000"/>
        <rFont val="Arial"/>
        <charset val="134"/>
      </rPr>
      <t>Added per Maureen's list. Virginia, please verify with Dept.</t>
    </r>
    <r>
      <rPr>
        <sz val="10"/>
        <color rgb="FF000000"/>
        <rFont val="Arial"/>
        <charset val="134"/>
      </rPr>
      <t xml:space="preserve">CTO checklist submitted 11/30/22. 3/28: requested IRB status.4/6/23 Per IRB Will release to submit to NCI CIRB early next week (4/6)pm. </t>
    </r>
    <r>
      <rPr>
        <sz val="10"/>
        <color rgb="FFFF0000"/>
        <rFont val="Arial"/>
        <charset val="134"/>
      </rPr>
      <t xml:space="preserve">Email sent to the IRB for status update on 4/14/23 (pm).Sent an email to IRB  for status update on this study on 4/18/23 pm.Sent an email to IRB  for status update on this study  4/26/23 (pm). </t>
    </r>
    <r>
      <rPr>
        <sz val="10"/>
        <color rgb="FF000000"/>
        <rFont val="Arial"/>
        <charset val="134"/>
      </rPr>
      <t>CIRB approved 6/13/23. Completion date based on IRB approval.</t>
    </r>
  </si>
  <si>
    <t>2/15/23: IRB will release SAF next week when Elena returns to the office</t>
  </si>
  <si>
    <t>AbbVie M20-178</t>
  </si>
  <si>
    <t>PI change only (from Chilkulwar to Goyal). Amy changed PI in CC 6/29/22. Trevor reviewed on 7/1/22.  IRB approved 6/27/22. Completion date based on IDX.</t>
  </si>
  <si>
    <t>Vertex VX20-121-104</t>
  </si>
  <si>
    <t>Protocol Version 2.0, 7/29/22</t>
  </si>
  <si>
    <r>
      <rPr>
        <sz val="10"/>
        <color theme="1"/>
        <rFont val="Arial"/>
        <charset val="134"/>
      </rPr>
      <t xml:space="preserve">Advarra IRB will be used. Per Freda Branch, SAF submission will be late August, early September. </t>
    </r>
    <r>
      <rPr>
        <sz val="10"/>
        <color rgb="FF1155CC"/>
        <rFont val="Arial"/>
        <charset val="134"/>
      </rPr>
      <t xml:space="preserve"> Per SC: not submitted to central IRB at this time.  the only potential subjects we have eligible for this study would not be able to enroll until the middle of next year. (July 2023). 8/22/22. </t>
    </r>
    <r>
      <rPr>
        <sz val="10"/>
        <color theme="1"/>
        <rFont val="Arial"/>
        <charset val="134"/>
      </rPr>
      <t xml:space="preserve">CTO Checklist submitted 11/14. </t>
    </r>
    <r>
      <rPr>
        <sz val="10"/>
        <color rgb="FFFF0000"/>
        <rFont val="Arial"/>
        <charset val="134"/>
      </rPr>
      <t xml:space="preserve">11/16: CA needs to be revised for the protocol version 2.0. </t>
    </r>
    <r>
      <rPr>
        <sz val="10"/>
        <color theme="1"/>
        <rFont val="Arial"/>
        <charset val="134"/>
      </rPr>
      <t>3/28: requested IRB status.4/6/23 Per IRB Study team submitted to Advarra on 3/20 – no feedback from Advarra yet(pm).RBR approval letter received 4/17/23.Email sent to the IRB for status update on 4/14/23 (pm).Advarra IRB approved 4/10/23.approval letter received 4/20/23(pm). CTMS completed 4/21/23 (ALR). Completion based on WD grant assignment.</t>
    </r>
  </si>
  <si>
    <t>9/15 Mtg: On hold until submit IRB.
8/18 Mtg: PI not in a rush to submit anything, but sponsor wanted it done by the end of August. Communication to Frieda Branch, confirming you are not in a rush to do the work until 2023 so we are considering this on hold until you. Want this in an email and timeline to update the spreadsheet.</t>
  </si>
  <si>
    <t>Whiting</t>
  </si>
  <si>
    <t>Smith &amp; Nephew, Inc. REDAPT</t>
  </si>
  <si>
    <r>
      <rPr>
        <sz val="10"/>
        <color theme="1"/>
        <rFont val="Arial"/>
        <charset val="134"/>
      </rPr>
      <t>Protocol Synopsis Version 1.0, 5/22/22</t>
    </r>
    <r>
      <rPr>
        <sz val="10"/>
        <color rgb="FFFF0000"/>
        <rFont val="Arial"/>
        <charset val="134"/>
      </rPr>
      <t xml:space="preserve"> Full protocol is needed</t>
    </r>
  </si>
  <si>
    <t>Retro/prospective data capture. Limited budget. Virginia working on abbreviated CA. Consent form waiver; only recruitment statement.CTO Checklist submitted 10/6/22. IRB meeting 11/2/22. SLU IRB approved 3/1/23. 4/4/23 Emailed Chris, has this been subm in RBR? (MM). 4/11/23 sent f/up email to Chris re: RBR status (MM). 4/12 not sub in RBR yet; emailed reminder to Allison (MM). SSM RBR approved 4/5/23. Completion based on RBR approval.</t>
  </si>
  <si>
    <r>
      <rPr>
        <sz val="10"/>
        <color theme="1"/>
        <rFont val="Arial"/>
        <charset val="134"/>
      </rPr>
      <t xml:space="preserve">10/10: COI Review Complete.
9/29 Mtg:  Created, but not submitted to IRB. Craig to follow-up. Contract is final waiting for IRB and COI approvals. </t>
    </r>
    <r>
      <rPr>
        <sz val="10"/>
        <color rgb="FF0000FF"/>
        <rFont val="Arial"/>
        <charset val="134"/>
      </rPr>
      <t>It has been submitted to SLU IRB.</t>
    </r>
    <r>
      <rPr>
        <sz val="10"/>
        <color theme="1"/>
        <rFont val="Arial"/>
        <charset val="134"/>
      </rPr>
      <t xml:space="preserve">
9/15 Mtg: Submitted for pre-review (32882) on Aug. 26th but Dr. Place hasn't signed off. No IRB protocol number in eRS and not in COI database. F/u is needed with study team to submit the IRB.
1/26/23: Pending PHI handling clarification.
2/15/23: IRB received responses from study team on 2/14; will be reviewed next week when Elena returns to the office</t>
    </r>
  </si>
  <si>
    <t>Award-01678</t>
  </si>
  <si>
    <t>A. Criebaum M. Hawkins</t>
  </si>
  <si>
    <t>NIH SENSE Study</t>
  </si>
  <si>
    <t>Identified by C. Crawford, 5/18/22. Per eIRB, it is PI-initiated. Virginia to check if a CA is needed. Check with Dagmar the correct award number and the sponsor. 10/3 confirmed Award # and sponsor are correct. IRB approved 10/17/22.SSM RBR approved 11/9/22. Completion date based on IDX.</t>
  </si>
  <si>
    <t>9/29 Mtg:  Correct award is 01678. IRB submitted and will be approved shortly. Waiting on COI approval. IRB to follow-up with study team.
Is Award-01768 correct award #?</t>
  </si>
  <si>
    <t>Award-00322</t>
  </si>
  <si>
    <t>Khater</t>
  </si>
  <si>
    <t>SLU Research Growth Fund</t>
  </si>
  <si>
    <t>SLU Research Growth Fund. SLU IRB approved 8/17/22. Virginia doing abbreviated CA. CA sent to SSM 9/19. SSM RBR approved 6/6/22. Completion date is based on CA.</t>
  </si>
  <si>
    <t>9/29 Mtg:  RBR sent the letter previously; Megan to find letter from June. Chris will resend letter.</t>
  </si>
  <si>
    <t>Zydus Therapeutics SARO.21.001</t>
  </si>
  <si>
    <t>Protocol Version 3.0, 2/14/23</t>
  </si>
  <si>
    <t>Submitted to Advarra for CA development 6/1/22 (ticket # 214209). Sent to PFS for contract negotiations 6/1/22. Budget sent to the sponsor 6/16/22. IRB application submitted 6/10/22. CA sent to SSM 6/17/22, approved 6.24.22. IRB# is assigned 6/29, submitted in DocuSign 8/5. Budget finalized but pending payment terms review by sponsor.CTO Checklist submitted 10/7/2022.CCE Build Evan completed/Amy reviewed 11/17. 3/15: Restarted per GI request as staffing issues has been resolved.Sent an email to IRB  for status update on this study on 4/18/23 pm.Sent an email to IRB  for status update on this study  4/26/23 (pm). 7/7/23: The sponsor is not moving forward with protocol version 4, version 3 is supposed to be the most current one. 7/17 asked site for tracked copy of Version 3 (VW). 8/9/23 Emailed Dzana to ask for RBR submission status (MM). SSM RBR approval 8/27/23 (VW). Advarra IRB approved 9/18/23. Completion based on IRB approval.</t>
  </si>
  <si>
    <t>9/14/23 Local IRB &amp; sponsor signed off on study already; IRB Advarra approval s/b received shortly (MM)
10/27: COI Review Complete.
10/20: personnal do not  match, site is to review it.
9/29 Mtg:  Ted to review from COI. Research nurse (to be hired) funded 100% by the study. Need 2 ppl added to IRB; ZSA to follow-up with dept as she has to ask them something else. Note:  another 1-2 study coming from this sponsor.
9/15 Mtg: COI disclosures need to be checked.</t>
  </si>
  <si>
    <t>P01029 Award-01089</t>
  </si>
  <si>
    <t>NIDDK VEDS</t>
  </si>
  <si>
    <t>Protocol Version 2.1, 4/1/22</t>
  </si>
  <si>
    <t>VEDS grant study. Virginia started CA 7/12/22. Check with Dept WD award # (not proposal #).CTO checklist submitted on 09/01/22. CA sent for docusign on 9/2. Evan built 9/29/22 (Amy reviewed). CA to be sent to Chris. CA sent to Chris for review on 1/6/23.RBR approved 1/31/23. 3/28: requested IRB status.4/6/23 Per IRB Currently holding due to GI division staffing issues.Email sent to the IRB for status update on 4/14/23 (pm).Email sent to the IRB for status update on 4/18/23 (pm).Sent an email to IRB  for status update on this study  4/26/23 (pm). John Hopkins IRB approved 7/27/23. Completion date based on IRB approval.</t>
  </si>
  <si>
    <t>COG ACNS1821 Priority #11</t>
  </si>
  <si>
    <t>Informed via IRB. Per site priority 11. CTO checklist submitted 12/9/22. SSM RBR approved 3/10/23. 3/28: requested IRB status.4/6/23 Per IRB Will release to submit to NCI CIRB early next week 4/6(pm). Email sent to the IRB for status update on 4/14/23 (pm).Sent an email to IRB  for status update on this study  on 4/18/23 pm.Sent an email to IRB  for status update on this study  4/26/23 (pm). 8/23: Per Gina, CIRB approved, pending receipit of the approval letter. CIRB approved 8/22/23. Completion is based on CIRB approval.</t>
  </si>
  <si>
    <t>64142 / Award-01280</t>
  </si>
  <si>
    <t>Beth Israel Deaconess Medical Center</t>
  </si>
  <si>
    <t>Parent eRS 62883. Budget included in the CTA and non-negotiable. Additional sites are submitted as amendment to protocol.</t>
  </si>
  <si>
    <t>CymaBay CB8025-32048 RESPONSE</t>
  </si>
  <si>
    <t>Parent eRS 64073. PA4. Completion date based on IDX.</t>
  </si>
  <si>
    <t>64140 / Award-01280</t>
  </si>
  <si>
    <t>John Hopkins University</t>
  </si>
  <si>
    <t>Parent eRS 62883. Change to CTA effective date.</t>
  </si>
  <si>
    <t>Amendment 1 to 63261 (JHU) - Date Extension</t>
  </si>
  <si>
    <t>Cardiac Assist THEME Registry</t>
  </si>
  <si>
    <t>Parent eRS 63908. PI change (Abo-Salem change to Verma) + additional data collection fees. VW working on CA. CTMS finalized 8/17/22 ALR. CA sent for docusign on 9/2/22. RBR approval for PI change to Verma received 09/06/2022. Completion is based on SSM RBR approval.</t>
  </si>
  <si>
    <t>COG ACCL21C2 Priority #9</t>
  </si>
  <si>
    <r>
      <rPr>
        <sz val="10"/>
        <color rgb="FFFF0000"/>
        <rFont val="Arial"/>
        <charset val="134"/>
      </rPr>
      <t>Added per Maureen's list. Virginia, please verify with Dept.</t>
    </r>
    <r>
      <rPr>
        <sz val="10"/>
        <color rgb="FF000000"/>
        <rFont val="Arial"/>
        <charset val="134"/>
      </rPr>
      <t xml:space="preserve">CTO checklist submitted 11/30/22. </t>
    </r>
    <r>
      <rPr>
        <sz val="10"/>
        <color rgb="FFFF0000"/>
        <rFont val="Arial"/>
        <charset val="134"/>
      </rPr>
      <t>3/28: requested IRB status.</t>
    </r>
    <r>
      <rPr>
        <sz val="10"/>
        <color rgb="FF000000"/>
        <rFont val="Arial"/>
        <charset val="134"/>
      </rPr>
      <t>4/6/23 Per IRB Will release to submit to NCI CIRB early next week. SSM RBR approved 4/7/23.</t>
    </r>
    <r>
      <rPr>
        <sz val="10"/>
        <color rgb="FFFF0000"/>
        <rFont val="Arial"/>
        <charset val="134"/>
      </rPr>
      <t xml:space="preserve">Email sent to the IRB for status update on 4/14/23 (pm).Sent an email to IRB  for status update on this study on 4/18/23 pm.Sent an email to IRB  for status update on this study  4/26/23 (pm). </t>
    </r>
    <r>
      <rPr>
        <sz val="10"/>
        <color rgb="FF000000"/>
        <rFont val="Arial"/>
        <charset val="134"/>
      </rPr>
      <t>CIRB approved 6/13/23. Completion based on Epic build. Since study needs Epic build, it also needs a CTMS build - ALR. Removed Completion date 6/29/23. Completed CTMS build and completion now based on CTMS build 6/29/23 (ALR).</t>
    </r>
  </si>
  <si>
    <t>Parent eRS 62953. PI change only (from Boumitri to Palagiri). Amy changed PI in CC 6/29/22. Trevor reviewed on 7/1/22 CA sent to SSM 6/30 &amp; 7/8; submitted in DocuSign 7/21/22. (coming: eRS 64164 amend 2 w/possible $25 stipend for questionairre, and changing from WIRB to ADV IRB). IRB approved 6/13/22. IRB closed 7/8/22. Budget final pending stipend language correction. F/u with the sponsor 9/27/22. CTMS rebuild completed 10/13/22 (ALR). Completion based on FE contract.</t>
  </si>
  <si>
    <t>Award-01601</t>
  </si>
  <si>
    <t>Hachem</t>
  </si>
  <si>
    <t>F. Branch, S. Schares</t>
  </si>
  <si>
    <t>Cystic Fibrosis Foundation NICE-CF</t>
  </si>
  <si>
    <t>Informed of submission via IRB. 5/24 CA submitted in Docusign. Amy built CTMS 6/9/22. Trevor Reviewed on 6/9/22. No IRB approval as of 8/19/22 IRB approved 10/10/22 (Protocol 1.1 8/5/22). Completion based on SSM RBR approval date.</t>
  </si>
  <si>
    <t>9/29 Mtg: IRB released on Monday. Hasn't been submitted to RBR; Chris previously reached out to them. 
9/15 Mtg: PI made change to protocol not via amendment. Maureen to connect with Kari G. Hachem, Adriana, Maureen have mtg so PI understands what is needed. PI needs to fully disclose the procedures as huge risk.</t>
  </si>
  <si>
    <t>Award-01616</t>
  </si>
  <si>
    <t>Alliance for Clinical Trials in Oncology (NRG) / NCI</t>
  </si>
  <si>
    <t>Informed of submission via IRB.  A Imlay prepared docs. JoAnn submitted CTO checklist 5/9/22. Amy confirmed with Anna S. that build was not needed 6/28/22.RBR approval received 8/8/22. CIRB approved 8/15/22. IDX form sent to IT 9/13/22. Completion date based on IDX.</t>
  </si>
  <si>
    <t>D. Skinker</t>
  </si>
  <si>
    <t>Actelion UNISUS AC-055-315</t>
  </si>
  <si>
    <t>Parent eRS 63717. PA3. Sent budget questions to Dept. 4/26/22. Budget sent to sponsor 4/27/22. Budget finalized 5/25/22. CTMS built 8/17/22. On Virginias list for CA. IRB approved PA3 9/20/22. Waiting on response from SC about substudy before CA can be finished. 9/29 Chris approved CA but now questions about current consent doc based on site RBR submission noting "changes made to describe reimbursement." Chris and Virginia are investigating. Completion date based on SSM RBR approval date.</t>
  </si>
  <si>
    <t>CareDx ACROBAT Study</t>
  </si>
  <si>
    <r>
      <rPr>
        <sz val="10"/>
        <color theme="1"/>
        <rFont val="Arial"/>
        <charset val="134"/>
      </rPr>
      <t>Sent to Advarra for CA/Budget/CTMS build 5/6/22 (ticket 211635). SLU Contract will handle CTA. CA submitted in DocuSign 6/17. CTO checklist submitted 9/27/2022; 10/25,</t>
    </r>
    <r>
      <rPr>
        <sz val="10"/>
        <color rgb="FFFF0000"/>
        <rFont val="Arial"/>
        <charset val="134"/>
      </rPr>
      <t xml:space="preserve"> Per Maureen, IRB approved 10/24/22, pending receipt of IRB approval letter. Dept sent approval letter (WIRB approved 10/23/22). </t>
    </r>
    <r>
      <rPr>
        <sz val="10"/>
        <color theme="1"/>
        <rFont val="Arial"/>
        <charset val="134"/>
      </rPr>
      <t>Amy built CTMS 11/2/22. Competion based on SSM RBR approval date.</t>
    </r>
  </si>
  <si>
    <t>9/22: COI Review Complete
9/15 Mtg: Check COI for PI; Maureen to review and follow-up with contracts.</t>
  </si>
  <si>
    <t>Inventiva NATiV3</t>
  </si>
  <si>
    <t>Parent eRS 64132. PA2. IRB approved protocol V2.0 5/11/22. Budget sent to the sponsor 7/7/22. Budget final but pending correction for invoiceable item OH. F/u with sponsor 9/27/22 - missing OH issue is pending sponsor's approval. Amy to built CTMS amendment, pushed 10/31/22.</t>
  </si>
  <si>
    <t>PA1</t>
  </si>
  <si>
    <t>Alderson</t>
  </si>
  <si>
    <t>XyloCor Therapeutics</t>
  </si>
  <si>
    <t>Department negotiated the original budget.</t>
  </si>
  <si>
    <t>High Priority Per Site</t>
  </si>
  <si>
    <t>Sent to PFS for contract negotiations and Advarra for CA/budget on 3/23/22. Trevor built on 3/31/22. Budget finalized 5/6/22. Central CTO checklist submitted 7/5/22. IRB approved 7/18/22.SSM RBR approval received 8/8/22. CTMS updated 8/9/22 completing the study.</t>
  </si>
  <si>
    <t>COVAIL SARS-CoV-2</t>
  </si>
  <si>
    <t>IRB approved 4/4/22.</t>
  </si>
  <si>
    <t>Submitted to Advarra for CA development (ticket #209991) 4/21/22. SLU - main site, SSM De Paul - participating site. Central IRB will be used instead of SLU IRB. SSM approved CA 6/29/22, submitted in DocuSign 8/29/22. Budget sent to the sponsor 7/1/22. Per Mary, 9/6, new PI is Dr. Verma - CA needs to be updated. 9/20-per Mary Lesko not submitted to irb-reliance yet. IRB # to change due to new PI &amp; will use central. Old SLU IRB # 32671. 10/17/22 sent revised CA to SSM, apprvd 10/19/22, need new IRB# before submitting in Docusign. Per Mary Lesko SAF was submitted to irb-reliance 9/27/22.CTO Checklist submitted 10/26/22. 10/31/22 sent "final" CA to SSM &amp; ADV for approval of redlines. SSM apprvd 11/2/22 but ADV questioned QCT; need to research their response. 2/13/23-CA final verison sent for signatures. 1/12/23: CTA pending a sub-site CTA with SSM DePaul. Primary CTMS build completed 3/8/23 (ALR). Chris apprvd revised CA 3/22/23, submt in DU 3/24/23. Pending PI sign, re-sent in DU 4/4/23 (MM). 4/4/23: pending FE CTA/IRB/RBR approvals. WCG IRB approved 4/5/23. 4/11/2023 Per Chris email, she's waiting for subcontract (eRS64242) to be routed for signature before issuing RBR apprval. Re-sent CA for PI signature in DU &amp; sent email to Dr. Verma &amp; Mary (MM). 4/13-per Chris, needs both FE CA &amp; subcontract routed for signing before RBR apprvl. Emailed Dr. Verma &amp; Mary. (MM). CA FE 5.4.23. SSM RBR approved 5/5/23. Comletion based on WD grant set-up.</t>
  </si>
  <si>
    <t>11/29: COI Review Complete.
11/3: COI pending PI response.
10/20: IRB received the intake form.
9/15 Mtg: Changing PI, deleted IRB protocol from system.
2/15/23: SAF was signed 1/24/2023 to submit to WCG. Received email from Mary to review sponsor's edits to SLU consent language on 2/15/2023. Will need review by OGC.</t>
  </si>
  <si>
    <t>COG ACNS2021 Priority #1</t>
  </si>
  <si>
    <t xml:space="preserve">Notified 3/16/22 by IRB    IRB APPROVAL DATE 06/30/22. SSM RBR approval date 8/12/22. Site deadline 11/15/22.  Completion date based on IDX.                     </t>
  </si>
  <si>
    <t>9/15 Mtg: CA to be done. PI re-prioritized.</t>
  </si>
  <si>
    <t>bioMérieux VIDAS TB-IGRA B2694-CTPR03.1</t>
  </si>
  <si>
    <t>Dhindsa</t>
  </si>
  <si>
    <t>Target-NASH RWE</t>
  </si>
  <si>
    <t>Protocol Amendment 3, 8/19/21</t>
  </si>
  <si>
    <r>
      <rPr>
        <sz val="10"/>
        <color theme="1"/>
        <rFont val="Arial"/>
        <charset val="134"/>
      </rPr>
      <t xml:space="preserve">Budget sent to sponsor 3/31/22. Budget finalized 4/11/22. </t>
    </r>
    <r>
      <rPr>
        <sz val="10"/>
        <color rgb="FFEA4335"/>
        <rFont val="Arial"/>
        <charset val="134"/>
      </rPr>
      <t>Evan to build CTMS</t>
    </r>
    <r>
      <rPr>
        <sz val="10"/>
        <color theme="1"/>
        <rFont val="Arial"/>
        <charset val="134"/>
      </rPr>
      <t>. Contract FE 7.8.22.IRB # received 8/05/22. CTO Checklist submitted 8/29/22. CA sent to SSM 9/14/22, approved 9/20/22. CA FE 10/19/22. Submitted to sIRB. IRB Approved 10/26/22. SSM RBR approved 1/18/23. Completion based on IDX.</t>
    </r>
  </si>
  <si>
    <t>NOV142022: Released for submission to central IRB. 9/29 Mtg: IRB (ZP) checking with M. Reeves and R. Rawson about consent forms being sent through portal. ZP to copy Chris (RBR) to email f/u. Chris to connect with PI about a similar situation that PI could model this study after. Signature lines, enrolling kids.</t>
  </si>
  <si>
    <t>GS-US-546-5857</t>
  </si>
  <si>
    <t>Protocol Amendment 3, 8/9/21 and Protocol Amendment 4, 3/31/22</t>
  </si>
  <si>
    <r>
      <rPr>
        <sz val="10"/>
        <color theme="1"/>
        <rFont val="Arial"/>
        <charset val="134"/>
      </rPr>
      <t xml:space="preserve">Parent eRS 64005. Amendment 3 and 4 budget. PI change (Chilkulwar to Rajeh). PA3 sent to Advarra for CA revisions 4/25/22, and PA4 sent to Advarra 5/17/22. ADV finished CA 6/24; pending receipt of the corrected file. CA sent to SSM 6.17.22.  (6/21 emailed Chris to hold off; see Jakes 6/20 email re: sponsor to pay for some addtl labs). Budget finalized 6/24/22 (pending receipt of the correct file with the new PI name).  CTO Checklist updated incl new PI Rajeh &amp; submitted 6/29/22.  </t>
    </r>
    <r>
      <rPr>
        <sz val="10"/>
        <color rgb="FFFF0000"/>
        <rFont val="Arial"/>
        <charset val="134"/>
      </rPr>
      <t xml:space="preserve">Amy to build CTMS. </t>
    </r>
    <r>
      <rPr>
        <sz val="10"/>
        <color theme="1"/>
        <rFont val="Arial"/>
        <charset val="134"/>
      </rPr>
      <t xml:space="preserve">CA sent to SSM 9/7/22, approved 9/13/22, FE 9/14/22. SSM RBR approved 9/27/22. 10/25: </t>
    </r>
    <r>
      <rPr>
        <sz val="10"/>
        <color rgb="FFFF0000"/>
        <rFont val="Arial"/>
        <charset val="134"/>
      </rPr>
      <t xml:space="preserve">Per Maureen, pending sponsor sign-off on revised ICF/HIPAA. IRB approved PA4 11/3/22. </t>
    </r>
    <r>
      <rPr>
        <sz val="10"/>
        <color rgb="FF9900FF"/>
        <rFont val="Arial"/>
        <charset val="134"/>
      </rPr>
      <t>Completion date based on IDX.</t>
    </r>
  </si>
  <si>
    <t>10/6: With Central IRB.
9/15 Mtg: IRB approval for PI change? Was done prior to submission per Elena. Sponsor is reviewing consent changes before central IRB can approve.
8/18 Mtg: CA done by Chris. CTO to double check if it were sent.</t>
  </si>
  <si>
    <t>Brunworth</t>
  </si>
  <si>
    <t>LYRA-210-2021-005 (ENLIGHTEN 2)</t>
  </si>
  <si>
    <t>Protocol Version 2.0, 2/28/22</t>
  </si>
  <si>
    <t>Submitted to Advarra for CA 3/22/22. SLU Contracts will handle CTA. Internal budget sent to Dept 4/13/22. Budget sent to the sponsor 4/25/22. 8/10: budget final per sponsor, payment terms finalized 8/26/22. IRB Submission 09/15/2022. CTO Checklist submitted 10/6/22. CA sent to SSM 10/17/22, apprv &amp; subm in DU 10/19/22. CA corrected, SSM apprvd, re-submit in DU 11/2/22, FE 11/7/22. Sherry built CTMS/Amy reviewed 11/17. SSM RBR approved 12/19/22. Advarra approved 2/7/23. Completion based on IDX set-up.</t>
  </si>
  <si>
    <t>10/6 Craig to follow up with Deniece re RBR submission.
15NOV2022: Opthamologist required for study has not completed HSR Training. IRB has been in contact with study team; study coordinator cannot get investigator to complete training. 
28NOV2022: Released for submission to Central IRB.
1/26/23: central IRB review - pending sponsor's response.
2/15/23: Notice of Advarra IRB approval received 2/7/23; IRB will process the approval ASAP</t>
  </si>
  <si>
    <t xml:space="preserve">Epizyme EZH-302 </t>
  </si>
  <si>
    <t>Protocol Amendment 3.1, 12/22/21</t>
  </si>
  <si>
    <t>Parent eRS 63853. PA 3.1. Per sponsor, no contract/budget amendment for PA3.1, the same study version used for PA2 will still be applicable. VW working on CA. No new IRB approval documents available as of 08/16/22. CA sent to SSM 9/19. Docusign sent 9/28. SSM RBR approved 10/19/22. CTMS finished 11/14/22 (ALR). IRB Approved 1/12/23. Completion date based on IDX.</t>
  </si>
  <si>
    <t>Boston Children's Hospital</t>
  </si>
  <si>
    <t>Novartis PARAGLIDE</t>
  </si>
  <si>
    <t>Extend contract dates.</t>
  </si>
  <si>
    <t>Cardiovascular Systems ECLIPSE</t>
  </si>
  <si>
    <t>Parent eRS 63352. PI change only (from Abo-Salem to Harjai). IRB approved 3/11/22. SSM approved 7/28/22. Completion based on IDX updates finished 8/2/22</t>
  </si>
  <si>
    <t>Award-01604</t>
  </si>
  <si>
    <t>NCI / Washu  NRG-GY018</t>
  </si>
  <si>
    <t>Sent to Advarra 4.13.22- ticket number 209091. Amy built CTMS 6/15/22. Trevor reviewed on 6/21/22. CA FE 6.24.22. Central IRB review submitted 6.24.22. RBR approval received 8/8/22. IRB approved 9/22/22. Completion date based on IDX.</t>
  </si>
  <si>
    <t>9/15 Mtg: IRB sent clarification RE boilerplate language in order to obtain initial approval. Elena to f/u with Coordinator.
8/18 Mtg: Submitted to Central IRB and came back with comment from reviewer and Anna is going to follow-up with Elena.</t>
  </si>
  <si>
    <t xml:space="preserve">Natera BESPOKE </t>
  </si>
  <si>
    <t>PI change.</t>
  </si>
  <si>
    <t>POINT Biopharma SPLASH</t>
  </si>
  <si>
    <r>
      <rPr>
        <sz val="10"/>
        <color theme="1"/>
        <rFont val="Arial"/>
        <charset val="134"/>
      </rPr>
      <t>Parent eRS 63861. Budget amendment to fix the procedure costs and address the stipend issues. Budget sent to sponsor 2/17/22. Budget finalized 4/5/22. Trevor updated CTMS on 8/8/22 (pending effective day confirmation from sponsor).</t>
    </r>
    <r>
      <rPr>
        <sz val="10"/>
        <color theme="1"/>
        <rFont val="Arial"/>
        <charset val="134"/>
      </rPr>
      <t xml:space="preserve"> Completion based on FE contract.</t>
    </r>
  </si>
  <si>
    <t>Albers</t>
  </si>
  <si>
    <t xml:space="preserve">Vertex VX19-809-124 </t>
  </si>
  <si>
    <t>Budget amendment</t>
  </si>
  <si>
    <t>Asklepion CIT-CPB-003-02</t>
  </si>
  <si>
    <t>Protocol Version 1.0, 5/4/22</t>
  </si>
  <si>
    <t>Restart of Werner's eRS 62517, IRB 27205 Asklepion CIT-003-001. Internal budget sent to Dept 4/12/22. Recvd protocol V0.1 2/15, V0.2 6/13, V1.0 6/30/22. Previously 32592, now ADV 17702.  8/15/22. Submitted in DocuSign &amp; FE 8.30.22.CTO Checklist SUBMITTED 08/31/2022. Advarra approved 11/29/22. CTMS completed (SH), reviewed 12/5 (ALR). Completion date based on IDX.</t>
  </si>
  <si>
    <t>10/20: COI Review Complete.
10/6: COI to review it this week.</t>
  </si>
  <si>
    <t>Protocol Version 2.0, 7/19/22</t>
  </si>
  <si>
    <t>Internal budget sent to Dept. 3/17/22. Budget sent to sponsor 4/4/22. Contract sent to PFS 5/26/22. Need to update CA with protocol V.2 - on Virginia's list. Updated CA with V.2 changes sent to Chris on 8/16.  IRB submitted 08/26/22. Budget per PA2 finalized 9/13. Anticipated start date Oct 2022, end date March 2027. 11/29: Per Rhonda L., If our site is to wait until the CTO checklist is completed to receive the ICFs and HIPAA forms from the SLU IRB, this could possibly delay study start-up even more as ICF/HIPAA language sponsor and SLU IRB negotiations can take 1-2 months.  Add the fact that the SLU IRB will be closed over Christmas, and I anticipate at this rate we will not receive Central IRB approval until February. CTO checklist submitted 12/2/22.CTMS built 12/7/22 (ALR). SSM RBR approved 1/17/23.
1/26/23: WIRB approved 1/20/23. Completion date based on IDX.</t>
  </si>
  <si>
    <t xml:space="preserve">
21DEC2022: Released for submission to central IRB. 10/6: Craig to follow up with Rhonda re RBR submission. 8/18 Mtg:  Haven't submitted IRB protocol. Need an email (from Craig). Amendment? Waiting to hear from sponsor per CTO. 9/6 Rhonda received the amendment and is now working on submission. 
1/26/23: IRB approved - pending receipt of approval letter.</t>
  </si>
  <si>
    <t>Befeler</t>
  </si>
  <si>
    <t>Exact Sciences ALTUS</t>
  </si>
  <si>
    <t>Protocol version 3.0</t>
  </si>
  <si>
    <t>AstraZeneca D9103C00001 (PACIFIC-4)</t>
  </si>
  <si>
    <t>Protocol Version 5.0, 10/28/21</t>
  </si>
  <si>
    <t>Parent eRS 63874. PA5. 2.4.2: Sponsor requests hold on further review while they address FDA comments. 4/25/22 update: no longer on hold, proceed with Protocol V5 review. Sent to Advarra for CA/Budget 5/6/22. Sent CA to SSM 6.17.22, apprvd 6.28.22, submitted in DocuSign 7.21.22, FE 7.25.22. RBR approval 7/28/22. CTMS completed 9/21/22 ALR.CTO Checklist submitted 9/29/22. No IRB approval as of 11/8/22. WIRB approved 1/3/23. Completion date based on IRB approval.</t>
  </si>
  <si>
    <t>10/20: COI Review Complete. 
10/6: IRB is working on the consent. 9/15 Mtg: 17641 IRB approved, this is amendment. ZSA will review and if need COI then she will f/u at coi@slu.edu.</t>
  </si>
  <si>
    <t>Brown</t>
  </si>
  <si>
    <t>Ascella 902- ASC-Mag-P016</t>
  </si>
  <si>
    <t>Budget amendment only to reimburse the site for pre-screening patients.</t>
  </si>
  <si>
    <t>GS-US-590-6154 (ENHANCE-3)</t>
  </si>
  <si>
    <t>Protocol Amendment 4, 3/30/22. Protocol Amendment 5, 7/27/22</t>
  </si>
  <si>
    <t>Budget cloned from GS-US-546-5857 (eRS 64005). Submitted to Advarra for CA/Budget/CTMS 2/24/22. Current PA4. original protocol CA FE 6/9/22. ADV did PA4 CA update. Virginia reviewed &amp; CA sent to SSM 9/14/22. SSM approved amended CA on 9/19/22.IRB chceklist 10/18/22. PA5 CA completed 12/19/22. CTMS built 1/19/23 (ALR). Advarra IRB approved 3/27/23. SSM RBR approved 3/29/23. 3/28: requested IRB status. Completion based on IDX (VW).</t>
  </si>
  <si>
    <t>10/27: COI Review Complete. 
10/20: Pending final COI review.
1/26/23: IRB application is ready to be submitted to a central IRB.
2/15/23: SAF was signed 2/1/2023 to submit to Advarra; received institutional sign off request 2/15 from Advarra, which will be reviewed/approved next week when Elena returns to the office</t>
  </si>
  <si>
    <t>Proposal-00531</t>
  </si>
  <si>
    <t>NIH Th9 cells and protective TB immunity</t>
  </si>
  <si>
    <t>Biosense Webster</t>
  </si>
  <si>
    <t>Version 9/13/21</t>
  </si>
  <si>
    <t>PI-initiated study with funding from Biosense Webster. SLU IRB approved 5/24/22. Sent internal budget to Dept 5/24/22. Budget is non-negotiable. IRB approved 5/24/22. RBR approval recv'd 6/6/22. Sent CA to SSM 7/25/22, FE in DocuSign 8/5/22. 10/25: Sponsor's contact is OOO until 11/7/22, so will follow up re budget status then. 4/4: Last-minute contract revision to include an additional device - pending sponsor's approval before CTA can be FE. 4/4/23: pending FE CTA. CTMS built 4/13/23 (ALR). Completion based on grant set-up.</t>
  </si>
  <si>
    <t>11/28: Dr. Hussein provided an updated protocol (version 11/27/22) to the company - budget is renegotiated. Once Sponsor approves the protocol, it will be submitted to the IRB.</t>
  </si>
  <si>
    <r>
      <rPr>
        <sz val="10"/>
        <color theme="1"/>
        <rFont val="Arial"/>
        <charset val="134"/>
      </rPr>
      <t xml:space="preserve">Budget sent to sponsor 2/28/22. Budget finalized 5/6/22. Amy built CTMS 6/8/22. 6/15/22 CTO checklist submitted. Trevor reviewed CTMS build on 7/20/22.  </t>
    </r>
    <r>
      <rPr>
        <sz val="10"/>
        <color rgb="FF1155CC"/>
        <rFont val="Arial"/>
        <charset val="134"/>
      </rPr>
      <t>Craig spoke with coord. Waiting on SLU IRB comments on ICF revision 8/22/22.</t>
    </r>
    <r>
      <rPr>
        <sz val="10"/>
        <color rgb="FFFF0000"/>
        <rFont val="Arial"/>
        <charset val="134"/>
      </rPr>
      <t xml:space="preserve"> Purnima reached out to the site and  as of 08/30/22 per coordinator  the study has been stalled with ICF/HIPAA language negotiations between the SLU IRB and the Sponsor. At this time, we are awaiting the Sponsors response to ICF/HIPAA sent by the SLU IRB on August 26.  SSM RBR approval received 9/29/22. IRB approved 10/28/22. Completion date based on WD set-up.</t>
    </r>
  </si>
  <si>
    <t>10/20: sponsor agreed to the language.
10/6: Consent language is still being discussed with the sponsor.
9/29 Mtg: Submitted to Advarra and waiting for them to approve. Sponsor still reviewing language; sitting with sponsor. RBR approved yesterday and Chris will send out approvals. 
9/1 Mtg:  PI having issues with the consent form and getting approval from sponsor (per CTO). Not easy study to enroll patients. Need IRB and RBR approvals. Chris is working with PI.</t>
  </si>
  <si>
    <t>Pappa</t>
  </si>
  <si>
    <t>ICN Corp REALITI Study</t>
  </si>
  <si>
    <t>Chart review only. Per Contracts, we will keep it in eRS because funding goes through Janssen. Limited budget and non-negotiable. Virginia to do abrev CA. CA sent to SSM 9/19. CTO checklist submitted 10/5/2022. IRB approved 10/21/22. Completion based on SSM RBR approval date/</t>
  </si>
  <si>
    <t>10/20: Dr. Pappa needs to submit data by October 30.
10/6: IRB is reviewing the submission. 9/29 Mtg:  COI checked and MDB will send final email to study team today. CTA routing for signature. 
9/15 Mtg: pending COI approval; waiting on confirmation of full study team. IRB working on reliance agreement. Contracts has items ready just waiting on COI; send them email approval RE COI.</t>
  </si>
  <si>
    <t>Inari Medical Peerless Study</t>
  </si>
  <si>
    <t>CTA submitted to PFS 2/1/22. CA submitted to Advarra 2/9/22. Internal budget sent to Dept 2/23/22. Budget sent to the sponsor 3/15/22. Budget approved 3/25/22. Katya built CTMS 4/11/22. SLU IRB approved 6/3/22. Completion date based on IDX approval letter 8/3/22. Study discussed in IRB meeting on2/07/23. given full approval to the modifications/updates associated with sponsor protocol V3.On IRB agenda for4/18/23 for continuing review protocol. pm 4/18/23</t>
  </si>
  <si>
    <t>Award-01481 Award-01521</t>
  </si>
  <si>
    <t xml:space="preserve">
APTA and
Rheumatology Research Fund</t>
  </si>
  <si>
    <t>Informed via IRB mtg 12.21.21 agenda.  PI initiated. SLU IRB approved 3/3/22. 8/17 sent CA draft &amp; NCT# rqst to PI. CA submitted in DocuSign 8/30/22, CT.gov posting still pending. Completion date is based on CA FE.Contingent approval at IRB meeting on 10/4/22</t>
  </si>
  <si>
    <t>Edgell</t>
  </si>
  <si>
    <t>B. Cummins</t>
  </si>
  <si>
    <t>Cerenovus STERLING Registry</t>
  </si>
  <si>
    <t>Parent eRS 63326. PA4. Budget not affected by PA3 and PA4. IRB approved 10/1/21. VW working on CA. CA sent to SSM for review on 10/5.CTO Checklist submitted 10/26/22. Competion based on SSM RBR approval date.</t>
  </si>
  <si>
    <t>Are Dr. Edgell's studies on hold? Check with IRB.</t>
  </si>
  <si>
    <t>PA5. Completion date based on IDX completed on 12-15-21 (by JFT)</t>
  </si>
  <si>
    <t>Bucholz</t>
  </si>
  <si>
    <t xml:space="preserve">Functional Modulation ADvance II </t>
  </si>
  <si>
    <t>Parent eRS 63893. PET Sub-study only. Sent questions to Dept 3/1/22. Budget sent to sponsor 3/3/22. Took 10 bus days for PI to sign CA. Budget finalized 4/21/22. Katya built CTMS 5/9/22.RBR approval received 09/14/2022. Completion date based on SSM RBR approval.</t>
  </si>
  <si>
    <t>VirRx VIR-0000-4004</t>
  </si>
  <si>
    <t>12/15/21-final documents (protocol/consents) are unavailable. Internal budget sent to Dept 4/11/22. Received notice of expediated IRB submission 6/6/22. Budget sent to sponsor 7/12/22. 8/26 CA sent for DocuSign. SLU IRB approved 9/8/22. Amy built CTMS 10/25/22. Completion is based on WD grant request date.SSM RBR approved 1/18/23. Completion based on SSM approval.</t>
  </si>
  <si>
    <t>10/20: study staff do not match, pending the review.
The MCTA is being negotiated by WCG PFS. 10/6 Zerina approved the work order.</t>
  </si>
  <si>
    <t>Patel</t>
  </si>
  <si>
    <t>Innovative Health Solutions / NeurAxis</t>
  </si>
  <si>
    <t>Budget finalized 12/2/21. Trevor built CTMS on 9/1/22. Est. revenue: $76,969 (plus additional funding from WashU). IRB contingent apprvl 3/15/22, still not full apprvd as of 8/8/22. 8/8/22 Reached out to the coordinator S Patel.She notified A new coordinator has been assigned to the study. Still no IRB approval as of 8/9/22. IRB has few questions regarding the cycles which Dr Patel will be addressing them. Full IRB approval 08/22/2022.SSM APPROVAL RECEIVED 08/31/222. IDX requested from Dept. Completion date based on IDX.</t>
  </si>
  <si>
    <t>Myron finalized budget 1/18/22. Est. revenue: $54,505. Myron built on 5/10/22. Amy updated to V4, pushed 7/5/22. CA FE 5/31/22. IRB approved 6/30/22. SSM approved 7/6/22. Completion date based on IDX.</t>
  </si>
  <si>
    <t>Incyte Gravitas-309</t>
  </si>
  <si>
    <t>Protocol amendment 8. 11/30/21-per sponsor, no changes to the budget but added a lab which is included in the invoiceable section. IRB approved Amd 8 11/29/2021</t>
  </si>
  <si>
    <t>Dalrymple</t>
  </si>
  <si>
    <t>GSK BEL114055</t>
  </si>
  <si>
    <t>SLU Contract will negotiate (falls under MSA). Submitted to Advarra for CA/Budget/CTMS 1/10/22. Budget sent to sponsor 3/9/22. Budget finalized 4/21/22. CTO Checklist sent 5.17.22. still no IRB approval documents as of 08/16/22. CTMS to be built based on the amendment 64146. IRB Approval received 08.26.2022. Completion date based on IRB approval.</t>
  </si>
  <si>
    <r>
      <rPr>
        <sz val="10"/>
        <color theme="1"/>
        <rFont val="Arial"/>
        <charset val="134"/>
      </rPr>
      <t xml:space="preserve">Sent to Advarra for CA 11/30/21. Internal budget sent to Dept 12/16/21. Budget sent to sponsor 2/18/22. Sponsor added sub-study - budget/CA pending 4/19/22. CA with substudy approved by SSM 4/27. Main budget finalized 4/29/22; substudy budget finalized 5/9/22. Trevor reviewed on 7/1/22 5/27/22 submitted central IRB review checklist. IRB approved 7/5/22. CA w/substudy added submitted in DocuSign 8.5.22, FE 8.16.22 (original FE 3/29/22). SSM RBR approved 8/16/22. Completion date based on IDX. </t>
    </r>
    <r>
      <rPr>
        <sz val="10"/>
        <color rgb="FF0000FF"/>
        <rFont val="Arial"/>
        <charset val="134"/>
      </rPr>
      <t xml:space="preserve">10/12 Liz will try to submit amendment to RBR this week. </t>
    </r>
  </si>
  <si>
    <t>Denovo DB102-02</t>
  </si>
  <si>
    <t>Parent eRS 63189. PI change only (from Fesler to Goyal). CA FE 6.17.22</t>
  </si>
  <si>
    <t>Genfit GFT505B-319 ELATIVE</t>
  </si>
  <si>
    <t>Parent eRS 63847. PA2. Sent budget to Dept. 12/14/21. Budget sent to sponsor 12/15/21. IRB approved Protocol Version 3.0 4/21/22. Budget approved 6/9/22. SSM approved version 2.0. Complete-IDX completed 8/31/22</t>
  </si>
  <si>
    <t>Hamilton</t>
  </si>
  <si>
    <t>QED PROOF-302</t>
  </si>
  <si>
    <t>Curium CURCu64PSM0001 (SOLAR)</t>
  </si>
  <si>
    <t>NIH/NIAID/NICHD - I2021, IMPAACT 2021</t>
  </si>
  <si>
    <t>IRB was previously 30288/eRS 21938. Informed of prot v2 via IRB. IRB approved 4/1/22. Trevor Built on 3/11/22. Completion based on SSM approval (8/2/22)</t>
  </si>
  <si>
    <t>TARGET-NASH</t>
  </si>
  <si>
    <t>Indiana University</t>
  </si>
  <si>
    <t>NCI EA4151</t>
  </si>
  <si>
    <t>PI change (from Fesler to Goyal) and PA6. PI change IRB approved 1/18/22. Completed with CTMS rebuild 7/28/22</t>
  </si>
  <si>
    <t>Award- 01373</t>
  </si>
  <si>
    <t>COG ACNS1931 Priority #8</t>
  </si>
  <si>
    <t>Protocol Version 12/3/20</t>
  </si>
  <si>
    <t>CIRB approved 5/16/22. Per site priority  7. Complete date based on CA.</t>
  </si>
  <si>
    <t>Montano</t>
  </si>
  <si>
    <t>Ultragenyx - Subcontract with UMN</t>
  </si>
  <si>
    <t>Parent eRS 63967. Subcontract with UMN as of 9/9/22. Completion based on the FE contract.</t>
  </si>
  <si>
    <t>Ultragenyx</t>
  </si>
  <si>
    <t>Parent eRS 63967. Subcontract with CHOC.</t>
  </si>
  <si>
    <t>Regeneron R698-AD-1434</t>
  </si>
  <si>
    <t>Amendment to add substudy.</t>
  </si>
  <si>
    <t>argenx ARGX-113-1905</t>
  </si>
  <si>
    <t>SLU Contract will confirm who will do CTA. Submitted to Advarra for CA/Budget 11/18/21. Submitted to PFS for contract negotiations 12/9/21. Budget finalized 4/5/22. Amy reviewed CTMS 8/2/22. IRB approval date 7/22/22. Completion date is based on IDX letter sent out.</t>
  </si>
  <si>
    <t>Bluegrass Vascular PS200004</t>
  </si>
  <si>
    <t>Boston Scientific LUX-Dx</t>
  </si>
  <si>
    <t>Protocol Version F, 8/26/21</t>
  </si>
  <si>
    <r>
      <rPr>
        <sz val="10"/>
        <color theme="1"/>
        <rFont val="Arial"/>
        <charset val="134"/>
      </rPr>
      <t xml:space="preserve">Internal budget sent to Dept 4/1/22. Budget sent to sponsor 4/14/22. SSM approved CA 6/28, CA FE under IRB 32288 but switched to central &amp; # 17710 assigned 9/6/22, need to re-route CA. CTO checklist sent 09/14/22. 9/30 - sent f/up email to Alyce Lanxon re: CPT 33285 discount. </t>
    </r>
    <r>
      <rPr>
        <sz val="10"/>
        <color rgb="FFFF0000"/>
        <rFont val="Arial"/>
        <charset val="134"/>
      </rPr>
      <t xml:space="preserve">10/25: Per Maureen, submitted to sIRB. </t>
    </r>
    <r>
      <rPr>
        <sz val="10"/>
        <color theme="1"/>
        <rFont val="Arial"/>
        <charset val="134"/>
      </rPr>
      <t>3/28: requested IRB status. 4/6/23 Per IRB: IRB signed SAF on 9/29/2022. SSM RBR approved 4/12/23.Sent an email to IRB  for status update on this study / department on 4/14/23 pm.Sent an email to IRB  for status update on this study on 4/18/23 pm.Sent an email to the study coordinator to get a status update for this study.4/18/23(pm).Sent an email to IRB  for status update on this study  4/26/23 (pm). WCG IRB approved 5/3/23. Completion date based on grant request date.</t>
    </r>
  </si>
  <si>
    <t xml:space="preserve">9/29 Mtg:  IRB released to study team this morning to submit to WGC.
Study sponsor did not provide study team sponsor-reviewed consents back to them until 1/9/23. IRB had to check with CTO and OGC regarding sponsor changes to SLU language. </t>
  </si>
  <si>
    <t>Siddiqui</t>
  </si>
  <si>
    <t>Jenssen 56021927PCR3011 (PROTEUS)</t>
  </si>
  <si>
    <t>Parent eRS 63349. PA3. Budget finalized 10/21/21. IRB approval 5/4/21. CA for Prot amd 3 &amp; 4 FE.  Budget finalized 10/21/21 (based on PA3 only). Amy to finish CTMS build under eRS 64075.</t>
  </si>
  <si>
    <t>Boumitri</t>
  </si>
  <si>
    <t>Parent eRS 62856. Katya updated CTMS 11/5/21. IRB approved PI change 8/5/21. Completion based on FE contract date.</t>
  </si>
  <si>
    <t>University of Oklahoma</t>
  </si>
  <si>
    <t>Award-01141</t>
  </si>
  <si>
    <t>ModernaTX mRNA-1273-P301</t>
  </si>
  <si>
    <t>Chimerix</t>
  </si>
  <si>
    <t>Sobi REAL-HLH Study</t>
  </si>
  <si>
    <t>IRB approved 1/11/22.</t>
  </si>
  <si>
    <t>Chilkulwar</t>
  </si>
  <si>
    <r>
      <rPr>
        <sz val="10"/>
        <color theme="1"/>
        <rFont val="Arial"/>
        <charset val="134"/>
      </rPr>
      <t xml:space="preserve">Parent eRS 63715. PA5. IRB approval 12/3/21 (PV5.0). PI change (from Chilkulwar to Rajeh). Budget reviewed/discrepancies noted, pending CA revisions. Budget sent to sponsor 4/28/22. Budget finalized 5/20/22. Amy updated CTMS 6/22/22. </t>
    </r>
    <r>
      <rPr>
        <sz val="10"/>
        <color rgb="FF7030A0"/>
        <rFont val="Arial"/>
        <charset val="134"/>
      </rPr>
      <t>Virginia working on CA. PI change hasn't been submitted to IRB yet. Will hold off sending CA to SSM until PI change is made and new ICFs received. 8/5 rec IRB-approved consent from site. Amendment approved by IRB 30Jun2022. SSM appvd CA 8.9.22. Sent CA in DocuSign on 8/11; PI signed CA on 9/7/22.SSM RBR aproval for PI and protocol change received 9/8/22. Completion date based on IDX.</t>
    </r>
  </si>
  <si>
    <t>Brien</t>
  </si>
  <si>
    <t>MMI</t>
  </si>
  <si>
    <t>Exact Sciences Corporation ALTUS</t>
  </si>
  <si>
    <t>Rigshospitalet</t>
  </si>
  <si>
    <t>Celgene NDS-DLBCL-003</t>
  </si>
  <si>
    <t>Protocol Amendment 1, Version 2.0, 5/2/22</t>
  </si>
  <si>
    <r>
      <rPr>
        <sz val="10"/>
        <color theme="1"/>
        <rFont val="Arial"/>
        <charset val="134"/>
      </rPr>
      <t>Registry study. All tissue specimen colllection are for opt. study only.  Submitted to PFS for contract negotiations 9/21/21. Budget sent to sponsor 10/20/21. Budget finalized 12/20/21.Site is not participating in tissue-substudy due to pathology costs. Pending receipt of clean version of the final budget 1/10/22. Myron built CTMS on 2/22/22. Trevor reviewed on 5/24/22  Amendment 1 recvd 7/6/22, new CA needed (entered on seperate line) PM working on new CA. Amendment 1 recvd 7/6/22, new CA needed. Not entered in eRS bcz no change to contract/budget. Purnima working on CA. CTO checklist submitted 10/6/2022.Updated  CA sent to Chris 10/10/22. CA complete. SSM RBR approved 3/10/23.</t>
    </r>
    <r>
      <rPr>
        <sz val="10"/>
        <color rgb="FFFF0000"/>
        <rFont val="Arial"/>
        <charset val="134"/>
      </rPr>
      <t xml:space="preserve">No IRB approval as of 3/14/23. </t>
    </r>
    <r>
      <rPr>
        <sz val="10"/>
        <color theme="1"/>
        <rFont val="Arial"/>
        <charset val="134"/>
      </rPr>
      <t>3/28: requested IRB status.4/6/23 Per IRB Study team submitted to Advarra on 4/4 (pm). Email sent to the IRB for status update on 4/14/23 (pm)..Sent an email to IRB  for status update on this study on 4/18/23 pm.Sent an email to IRB  for status update on this study  4/26/23 (pm). Advarra IRB approved 5/2/23. Completion based on WD grant request.</t>
    </r>
  </si>
  <si>
    <t>10/20: COI Review Complete.
10/6: COI is still pending. 
9/15 Mtg: 17646 IRB. 2 PIs need COI disclosure check; Maureen to f/u.
8/4 Mtg: Per CTO, Amendment, Don't have contract yet
1/26/23: IRB application is ready to be submitted to a central IRB.
2/15/23: IRB will complete review next week when Elena returns to the office</t>
  </si>
  <si>
    <t>GS-US-428-4194</t>
  </si>
  <si>
    <t>Parent eRS 63391. Budg Amd 1/Protocol Amd 4. LouAnn to negotiate the budget (uploaded in eRS 11/3/21). IRB approved 1/31/2022. Amy updated CTMS 7/27/22. RBR approved thru Amd 3. SSM RBR approval for amendment 4 received 9/8/22. Completion date is based on SSM RBR approval.</t>
  </si>
  <si>
    <t>9/7: SSM RBR approved through PA3, but this contract/budget amendment covers PA4.</t>
  </si>
  <si>
    <t>Clarus Therapeutics JATENZO</t>
  </si>
  <si>
    <t xml:space="preserve">Cerenovus </t>
  </si>
  <si>
    <t>Amendment 1. Stipend added to Y1 FU/</t>
  </si>
  <si>
    <t>Tendyne SUMMIT</t>
  </si>
  <si>
    <t>Protocol Version E, May 5, 2022</t>
  </si>
  <si>
    <t>PI Change.discussed in IRB meeting on 12/6/22-cotinuing review -full approval for 3 months-associated changes in accordance with sponsor protocol amendment version E. SSM RBR approved 6/5/23.</t>
  </si>
  <si>
    <t>this is an amendment to eRS# 63280 per Mary Lesko</t>
  </si>
  <si>
    <t>Glaser</t>
  </si>
  <si>
    <t>Protocol version 6.0</t>
  </si>
  <si>
    <t xml:space="preserve">PA4. No changes to CTA/budget per Sponsor. Initial Advarra approval covers protovol version 4.0. Took 27 bus days for PI to sign CA. </t>
  </si>
  <si>
    <t>Anticipated Start Date: December 2021. Master agreement w/ GS, so Contracts will handle CTA. Submitted to Advarra for CA/Budget on 8/18/21. Budget sent to sponsor 9/27/21. Budget finalized 10/20/21. Advarra built CCE. Est. revenue: $442,308.No IRB approval as of 8/19/22. SSM RBR approved 9/29/22. Completion based on RBR approval. The remaining CTO processes pending IRB approval are accounted in 64120 (amendment).</t>
  </si>
  <si>
    <t>8/18 Mtg:  Per CTO, there will be an amendment. IRB rec'd a consent amendment last Friday. IRB signed off on it being submitted to central IRB. IRB to get consent forms cleaned up so can go to single IRB.</t>
  </si>
  <si>
    <t>NCI Alliance</t>
  </si>
  <si>
    <t>PI change (from Fesler to Goyal). PA7.</t>
  </si>
  <si>
    <t>IRB approved 5/11/22.</t>
  </si>
  <si>
    <t>Amendment 4</t>
  </si>
  <si>
    <t>Hong</t>
  </si>
  <si>
    <t>PI Init, Funding by Natera. IRB approved 9/20/21. Budget sent to sponsor 11/3/21. Budget finalized 1/21/22. SSM approved 12/8/21. Amy built CTMS 8/5/22. Virgina to complete &amp; submit IDX form. Completion date based on IDX set-up.</t>
  </si>
  <si>
    <t>Sanofi VYF02</t>
  </si>
  <si>
    <t>PA1. IRB approved PA1 5/26/21</t>
  </si>
  <si>
    <t>Parent eRS 63717. PA2. Budget finalized 7/28/21. IRB approved 4/5/22. Amy to build CTMS under eRS 64122. Completion based on IRB approval.</t>
  </si>
  <si>
    <t>Hancock Jaffe Laboratories SAVVE Study</t>
  </si>
  <si>
    <t>Palvella Therapeutics PALV-04</t>
  </si>
  <si>
    <t>Vertex VX20-121-102</t>
  </si>
  <si>
    <t>updated CA needed for amendment-V7. WD funding - President's Resarch Fund-Siddiqui 230273. SLU IRB approved PA7 9/20/22. VW to work on CA. CTO checklist to be resubmitted. SSM RBR approved 10/19/22. Completion based on IDX.</t>
  </si>
  <si>
    <t>Merit Medical Systems PAE-P4-17-01</t>
  </si>
  <si>
    <t>AbbVie M19-530</t>
  </si>
  <si>
    <t>Ultragenyx Pharmaceutical</t>
  </si>
  <si>
    <t>Parent eRS 62984. PA4. Budget finalized 9/8/21. CTMS built 8/24/22.</t>
  </si>
  <si>
    <t>Hentzelman</t>
  </si>
  <si>
    <t>Otonomy OTO-313-201</t>
  </si>
  <si>
    <t>Hsueh</t>
  </si>
  <si>
    <t>Castle Biosciences 	CBI_2019_SLNBprosp_001</t>
  </si>
  <si>
    <t>Takeda TAK 555-3010</t>
  </si>
  <si>
    <t>Protocol Version 00, November 23, 2020</t>
  </si>
  <si>
    <r>
      <rPr>
        <sz val="10"/>
        <color theme="1"/>
        <rFont val="Arial"/>
        <charset val="134"/>
      </rPr>
      <t xml:space="preserve">PSMAddition. Central IRB. Sent to PFS (CA) on 5/11/21. Internal budget sent to Dept 6/23/21. Budget finalized 7/26/21. Myron built on 10/27/21. </t>
    </r>
    <r>
      <rPr>
        <sz val="10"/>
        <color rgb="FFFF0000"/>
        <rFont val="Arial"/>
        <charset val="134"/>
      </rPr>
      <t>Trevor to review CTMS budget.</t>
    </r>
  </si>
  <si>
    <t>argenx ARGX113-1904</t>
  </si>
  <si>
    <t>Award-01342</t>
  </si>
  <si>
    <t>Windish</t>
  </si>
  <si>
    <t>Award-01383</t>
  </si>
  <si>
    <t>NIH ASCEND</t>
  </si>
  <si>
    <t>Completion date based on SSM RBR approval date.RBR approval received 09/21/2022</t>
  </si>
  <si>
    <t>Cruz</t>
  </si>
  <si>
    <t>Novartis DDO001F12201</t>
  </si>
  <si>
    <t>Abo-Salem</t>
  </si>
  <si>
    <t>TandemLife THEME Registry</t>
  </si>
  <si>
    <t>Parent eRS 63352. Budget amendment - labs. PI change (from Helmy to Abo-Salem). SSM approved 7/14/21. Completion based on FE contract.</t>
  </si>
  <si>
    <t>Rodrigues</t>
  </si>
  <si>
    <t>IVERIC ISEE2008</t>
  </si>
  <si>
    <t>VAC31518COV3001 (Ensemble)</t>
  </si>
  <si>
    <t>PA4. Completion based on SSM RBR approval.</t>
  </si>
  <si>
    <t>Chimerix CMX-DS-003</t>
  </si>
  <si>
    <t>CymaBay CB8025-31731-RE</t>
  </si>
  <si>
    <t>Completion date based on IDX letter sent.</t>
  </si>
  <si>
    <t>Award-01335</t>
  </si>
  <si>
    <t>Dykewicz</t>
  </si>
  <si>
    <t>NIAID COVID-19-004</t>
  </si>
  <si>
    <t>Completion based on IRB approval.</t>
  </si>
  <si>
    <t>Burkemper</t>
  </si>
  <si>
    <t>Regeneron R668-AD-1924</t>
  </si>
  <si>
    <r>
      <rPr>
        <sz val="10"/>
        <color theme="1"/>
        <rFont val="Arial"/>
        <charset val="134"/>
      </rPr>
      <t xml:space="preserve">Submitted to PFS 2/8/21. Budget sent to sponsor 4/8/21. Submitted previous (incorrect) protocol to PFS (still in negotiations as of 7/15/21). Budget finalized 9/17/21. CTA incorporated new PI/Rajeh. Trevor Built CTMS on 1/24/22. Est. revenue: $207,350. Initial CA signed 4.8.21 under prev. PI Fesler.CTO Checklist submitted 9/19/22 (included eRS 64118). SSM RBR approved 10/19/22. Completion date is based on RBR approval. </t>
    </r>
    <r>
      <rPr>
        <sz val="10"/>
        <color rgb="FFFF0000"/>
        <rFont val="Arial"/>
        <charset val="134"/>
      </rPr>
      <t>Remaining CTO proceses are accounted for in eRS 64118 (amendment).</t>
    </r>
  </si>
  <si>
    <t>9/29 Mtg: Study team emailed IRB with comments yesterday. Is CTO checklist for Amend 2? Sent on 19th and it is correct. IRB to compile comments and check sponsor revisions.
8/18 Mtg:  Per CTO, have CTO Checklist primarily done but question about the stipends. Waiting for response from sponsor. Communication to PI: reviewed this  morning and in the hands of the sponsor; monitoring stage.</t>
  </si>
  <si>
    <t>DMID SARS-CoV-2</t>
  </si>
  <si>
    <t>Completion based on SSM RBR approval.</t>
  </si>
  <si>
    <t>Award-01299</t>
  </si>
  <si>
    <t>COG 	AALL1821</t>
  </si>
  <si>
    <t>IRB sent approval but have not released final approved consent form. CIRB approved 4/27/21. Per site priority 6. SMS RBR approved it 7/14/21.</t>
  </si>
  <si>
    <t>8/18 Mtg:  RBR is done.</t>
  </si>
  <si>
    <t>Humacyte CLN-PRO-V005</t>
  </si>
  <si>
    <t>ViFor International CARE-HK in HF Registry</t>
  </si>
  <si>
    <t>Terumo Medical RAVI Registry</t>
  </si>
  <si>
    <t>Award-11103</t>
  </si>
  <si>
    <t>CTO received protocol/documents 1/4/21. CCE updated 1/4/21. CA FE 1/27/21.</t>
  </si>
  <si>
    <t>Chiesi LISPAP</t>
  </si>
  <si>
    <t>Kafaie</t>
  </si>
  <si>
    <t>Pharnext CLN-PXT3003-03</t>
  </si>
  <si>
    <t>AbbVie M16-100 (TRAVERSE)</t>
  </si>
  <si>
    <t>bioMérieux B2694-CTPR05 (Precision Study)</t>
  </si>
  <si>
    <t>Parent eRS 63587. Amendment to extend trial end date. IRB approved 10/29/20. Completion based on FE contract.</t>
  </si>
  <si>
    <t>Castle Biosciences CBI_2019_cSCC_PVS_001</t>
  </si>
  <si>
    <t>HighTide Biopharma PRONTO-PBC</t>
  </si>
  <si>
    <t>Ascella Pharma 902_Ascelia_PIS (SPARKLE)</t>
  </si>
  <si>
    <t>University of California - LA</t>
  </si>
  <si>
    <t>Award-01249</t>
  </si>
  <si>
    <t>Parent eRS 63587. Amendment to udpate end date.</t>
  </si>
  <si>
    <t>DePuy Synthes Mitek</t>
  </si>
  <si>
    <t>Speziali</t>
  </si>
  <si>
    <t>Award-00945</t>
  </si>
  <si>
    <t>Enanta EDP-305-102</t>
  </si>
  <si>
    <t>Intercept 474-302</t>
  </si>
  <si>
    <t>Brickell Biotech BBI-4000-CL-302</t>
  </si>
  <si>
    <t>Gilead Sciences GS-US-380-4580</t>
  </si>
  <si>
    <t>PI change from Sokol-Anderson to Abate. Completion based on FE CA.</t>
  </si>
  <si>
    <t>Schroeder</t>
  </si>
  <si>
    <t>Completion based on IDX.</t>
  </si>
  <si>
    <t>Fesler</t>
  </si>
  <si>
    <t>Regeneron R1979-ONC-1625</t>
  </si>
  <si>
    <t>SC Liver Research Consortium ReDOS</t>
  </si>
  <si>
    <t>DMID ACTT 20-0006</t>
  </si>
  <si>
    <t>Urgent COVID. Completion based on FA CA.</t>
  </si>
  <si>
    <t>DJO Global PS-903</t>
  </si>
  <si>
    <t>Mikulec</t>
  </si>
  <si>
    <t>Otonomy OTO-104-201811</t>
  </si>
  <si>
    <t>Horwitz</t>
  </si>
  <si>
    <t>Parent eRS 63587. Amendment to change trial date.</t>
  </si>
  <si>
    <t>DiBisceglie</t>
  </si>
  <si>
    <t>University of Florida HCV-Target</t>
  </si>
  <si>
    <t>Genfit GFT-50-315-1</t>
  </si>
  <si>
    <t>Taylor</t>
  </si>
  <si>
    <t>AbbVie M16-142</t>
  </si>
  <si>
    <t>Vertex VX19-864-101</t>
  </si>
  <si>
    <t>Actelion AC065A402 SPHERE</t>
  </si>
  <si>
    <t>Reddy</t>
  </si>
  <si>
    <t>University of Indiana / CoRe-PCICS</t>
  </si>
  <si>
    <t>Patolia</t>
  </si>
  <si>
    <t>Galera Therapeutics COV-4419-201</t>
  </si>
  <si>
    <t>CHEC-SC-CFFT</t>
  </si>
  <si>
    <t>Allergan 3152-301-002</t>
  </si>
  <si>
    <t>Novartis AIN457M2301e1</t>
  </si>
  <si>
    <t>Pelle Pharm Pelle-926-301E</t>
  </si>
  <si>
    <t>Regeneron R668-AD-1539</t>
  </si>
  <si>
    <t>Biomerieux VIDAS TB-IGRA</t>
  </si>
  <si>
    <t>Salix Pharmaceuticals RNHE2041</t>
  </si>
  <si>
    <t>Pandita</t>
  </si>
  <si>
    <t>Natera BESPOKE</t>
  </si>
  <si>
    <t>Target PBC</t>
  </si>
  <si>
    <t>Seattle Genetics SGN35-031</t>
  </si>
  <si>
    <t>Solari</t>
  </si>
  <si>
    <t>Qureshi</t>
  </si>
  <si>
    <t>Guenette</t>
  </si>
  <si>
    <t>Astellas Pharma 2215-CL-0201</t>
  </si>
  <si>
    <t>Biotonik PK Papurys</t>
  </si>
  <si>
    <t>Puetz</t>
  </si>
  <si>
    <t>COG ACNS1831 Priority #6</t>
  </si>
  <si>
    <t>Protocol Amendment 2, Version 6/3/20</t>
  </si>
  <si>
    <r>
      <rPr>
        <sz val="10"/>
        <color theme="1"/>
        <rFont val="Arial"/>
        <charset val="134"/>
      </rPr>
      <t>Informed via IRB   3.1.21:  Site priority #2. CIRB approved 2/27/20. Per site priority  5.</t>
    </r>
    <r>
      <rPr>
        <sz val="10"/>
        <color rgb="FF9900FF"/>
        <rFont val="Arial"/>
        <charset val="134"/>
      </rPr>
      <t xml:space="preserve"> Need award number before CA can be finalized. Completion based on FE CA.</t>
    </r>
  </si>
  <si>
    <t>Elorac EL-1007-01-01</t>
  </si>
  <si>
    <t>Naughton</t>
  </si>
  <si>
    <t>Kamel</t>
  </si>
  <si>
    <t>NIH</t>
  </si>
  <si>
    <t>Boehringer Ingelheim 1245.110</t>
  </si>
  <si>
    <t>Boehringer Ingelheim 1245.121</t>
  </si>
  <si>
    <t>COG ACNS1723 Priority #5</t>
  </si>
  <si>
    <t>Protocol Amendment 6, Version 7/20/22</t>
  </si>
  <si>
    <r>
      <rPr>
        <sz val="10"/>
        <color theme="1"/>
        <rFont val="Arial"/>
        <charset val="134"/>
      </rPr>
      <t xml:space="preserve">CIRB approval 12/13/19.  10/27/20:  Site priority 4. </t>
    </r>
    <r>
      <rPr>
        <sz val="10"/>
        <color rgb="FF9900FF"/>
        <rFont val="Arial"/>
        <charset val="134"/>
      </rPr>
      <t>Need award number before CA can be finalized. Completion based on FE CA.</t>
    </r>
  </si>
  <si>
    <t>Award-9312</t>
  </si>
  <si>
    <t>Myers</t>
  </si>
  <si>
    <t>Chand</t>
  </si>
  <si>
    <t>Boston Scientific VERCISE</t>
  </si>
  <si>
    <r>
      <rPr>
        <sz val="10"/>
        <color theme="1"/>
        <rFont val="Arial"/>
        <charset val="134"/>
      </rPr>
      <t xml:space="preserve">IRB approved 12/7/20. CTMS built
</t>
    </r>
    <r>
      <rPr>
        <sz val="10"/>
        <color rgb="FFFF0000"/>
        <rFont val="Arial"/>
        <charset val="134"/>
      </rPr>
      <t xml:space="preserve">Need new eRS for amendments C&amp;D and sub-study. Amendments were IRB approved 6/7/22, sub-study sometime before that. Emailed coordinator. We are not participating in the sub-study, but the CA needs to be updated to reflect the newest protocol version. VW to update the CA. </t>
    </r>
    <r>
      <rPr>
        <sz val="10"/>
        <color theme="1"/>
        <rFont val="Arial"/>
        <charset val="134"/>
      </rPr>
      <t>9/28/22: sent email. Don't see documentation we're not participating in sub-study and Craig emailed an IRB appvl ltr for sub-study. Looks like Vers D isn't IRB approved yet. Only CA done is for protocol VC 6/5/19, that didn't have substudy which is Appendix A. Completion date based on SSM RBR approval (9/29/22).</t>
    </r>
  </si>
  <si>
    <t>Pfizer C2501007</t>
  </si>
  <si>
    <t>Wittgen</t>
  </si>
  <si>
    <t>Koenig</t>
  </si>
  <si>
    <t>Henry Ford Health Systems / NCSI</t>
  </si>
  <si>
    <t>Astex Pharmaceuticals ASTX660-01</t>
  </si>
  <si>
    <t>PI change only (from Syed to Horwitz). IRB approved consent under new PI - 11/15/2019. There was an amend; CA submtd in DocuSign 8/11/22. New PI is Dr. Moore and pending eRS amendment submission (CTA amendment). Completion date is based on FE contract for Horwitz.</t>
  </si>
  <si>
    <t>New PI is Dr. Moore.</t>
  </si>
  <si>
    <t xml:space="preserve">Dalrymple </t>
  </si>
  <si>
    <t>Randolph</t>
  </si>
  <si>
    <t>CHS</t>
  </si>
  <si>
    <t>Seattle Genetics SGN35-028</t>
  </si>
  <si>
    <t>Yeung</t>
  </si>
  <si>
    <t>Imbria Pharmaceuticals</t>
  </si>
  <si>
    <t>Oregon Health and Science University</t>
  </si>
  <si>
    <t>Intercept DK-10-0109</t>
  </si>
  <si>
    <t>COG ADVL1823 Priority #14</t>
  </si>
  <si>
    <t>IRB notification;  1.10.20: Fourth priority. (eRS 63620 is master agreemt amendmt to parent file 61040 submitted 12.17.19.)  As of 8.30.21, 0 accrued. Per site priority 15. Completion date based on CA.</t>
  </si>
  <si>
    <t>SWOG S1826 Priority #4</t>
  </si>
  <si>
    <t>Protocol Version 4/2/21</t>
  </si>
  <si>
    <r>
      <rPr>
        <sz val="10"/>
        <color theme="1"/>
        <rFont val="Arial"/>
        <charset val="134"/>
      </rPr>
      <t xml:space="preserve">1.10.20: Second priority. CIRB approval 12/6/19.As of 3.25.21-0 accrued. Per site priority 3. </t>
    </r>
    <r>
      <rPr>
        <sz val="10"/>
        <color rgb="FF9900FF"/>
        <rFont val="Arial"/>
        <charset val="134"/>
      </rPr>
      <t>Need award number before CA can be finalized. 1/26/23: study has been closed (per Dept. e-mail). Completion based on FE CA.</t>
    </r>
  </si>
  <si>
    <t>Weber</t>
  </si>
  <si>
    <t>Medtronic DBS</t>
  </si>
  <si>
    <t>Protocol Version 2.0, 4/30/19</t>
  </si>
  <si>
    <t>Prospective Data Collection. Pending RBR submisssion. IRB approved 8/26/20. CC build. SSM  APPROVAL 08/31/2022. Completion date based on SSM approval.</t>
  </si>
  <si>
    <t>Sharma</t>
  </si>
  <si>
    <t xml:space="preserve">Dept / Responsiveness of Cushing’s syndrome </t>
  </si>
  <si>
    <t>Nursing</t>
  </si>
  <si>
    <t>Celgene CC-90001-NASH-001</t>
  </si>
  <si>
    <t>Noyes</t>
  </si>
  <si>
    <t xml:space="preserve">Vertex VX18-445-901 </t>
  </si>
  <si>
    <t>Farmakis</t>
  </si>
  <si>
    <t>Guerbet Gd-DOTA or Dotarem</t>
  </si>
  <si>
    <t>Bacon</t>
  </si>
  <si>
    <t>Novartis ICL670F2203</t>
  </si>
  <si>
    <t>NovoNordisk SEPRA</t>
  </si>
  <si>
    <t>COG AALL1731 Priority #2</t>
  </si>
  <si>
    <t>Protocol Version 4/29/19</t>
  </si>
  <si>
    <t>#1 Priority. Also related to eRS 18429  8/20:  Zerina to start FU;  AS of 1.19.21, 6 accrued. SSM approved 10/15/17. VW working on CA. Per site priority 1. Completion date based on CA.</t>
  </si>
  <si>
    <t>Vertex VX18-445-104</t>
  </si>
  <si>
    <t>Brickell Biotech BBI-4000-CL-303</t>
  </si>
  <si>
    <t>Endocyte PSMA-617-01 (VISION)</t>
  </si>
  <si>
    <t>DOSE Trial</t>
  </si>
  <si>
    <t>PellePharm Pelle-926-301</t>
  </si>
  <si>
    <t>CADE</t>
  </si>
  <si>
    <t>Dept / Antibiotic prophylaxis prior to the insertion of orthodontic mini-screw implants</t>
  </si>
  <si>
    <t>Uni of Kansas Medical Center Research Institute</t>
  </si>
  <si>
    <t>Award-00753</t>
  </si>
  <si>
    <t>BMT CTN 1507 Priority #13</t>
  </si>
  <si>
    <t>IRB approval 5/21/19. 7/16-has award letter.  As of 7.6.21 amendmt submission, 0 accrual. Per site priority 13. Completion date based on CA.</t>
  </si>
  <si>
    <t>Dept / Role of Testosterone in Men with Non-Alcoholic Steatohepatitis</t>
  </si>
  <si>
    <t>Williams</t>
  </si>
  <si>
    <t>Phraxis InterGraft</t>
  </si>
  <si>
    <t xml:space="preserve">NIAID Syncytial Virus (RSV) Vaccines </t>
  </si>
  <si>
    <t>Aortic Trauma Foundation Thoracic Aortic Injury Registry</t>
  </si>
  <si>
    <t>Alexion ECU-MG-303</t>
  </si>
  <si>
    <t>Galderma 43USD1805</t>
  </si>
  <si>
    <t>COG ALTE15N2 Priority #15</t>
  </si>
  <si>
    <r>
      <rPr>
        <sz val="10"/>
        <color theme="1"/>
        <rFont val="Arial"/>
        <charset val="134"/>
      </rPr>
      <t xml:space="preserve">#2 priority. IRB approved 6.18.19   As of 4.22.21-1 subject accrued. Per site priority 14. </t>
    </r>
    <r>
      <rPr>
        <sz val="10"/>
        <color rgb="FFFF0000"/>
        <rFont val="Arial"/>
        <charset val="134"/>
      </rPr>
      <t>1/17/23: study terminated 1/20/23 (CA is needed because 1 patient was enrolled). Completion based on FE CA.</t>
    </r>
  </si>
  <si>
    <t>Beck</t>
  </si>
  <si>
    <t>Novartis CNP520A2202J</t>
  </si>
  <si>
    <t>Madrigal NASH</t>
  </si>
  <si>
    <t>COG AREN1721 Priority #3</t>
  </si>
  <si>
    <t>Protocol Amendment 4, Version 2/12/21</t>
  </si>
  <si>
    <r>
      <rPr>
        <sz val="10"/>
        <color theme="1"/>
        <rFont val="Arial"/>
        <charset val="134"/>
      </rPr>
      <t xml:space="preserve">pending CA/IDX/CTMS. Est. grant amount: $54,250 (shared among other COG studies)    As of 9.14.21-no accrual. Virginia working on CA. Per site Priority 2. </t>
    </r>
    <r>
      <rPr>
        <sz val="10"/>
        <color rgb="FF9900FF"/>
        <rFont val="Arial"/>
        <charset val="134"/>
      </rPr>
      <t>Need award number before CA can be finalized. Completion based on FE CA.</t>
    </r>
  </si>
  <si>
    <t>Society of Vascular and Interventional Neurology VOTER</t>
  </si>
  <si>
    <t>Ramiro</t>
  </si>
  <si>
    <t>Behrens</t>
  </si>
  <si>
    <t>Vertex VX18-561-101</t>
  </si>
  <si>
    <t>Vricella</t>
  </si>
  <si>
    <t>Biogen 252LH301</t>
  </si>
  <si>
    <t>Allergan 1789-202-008</t>
  </si>
  <si>
    <t>Novartis SUNSHINE</t>
  </si>
  <si>
    <t>Vertex VX16-809-122</t>
  </si>
  <si>
    <t>Kao</t>
  </si>
  <si>
    <t>Bio-Technology Generap Corp. KNOCOUT</t>
  </si>
  <si>
    <t>McGill University Health Center</t>
  </si>
  <si>
    <t>Luu</t>
  </si>
  <si>
    <t>BIOIVT</t>
  </si>
  <si>
    <t>NCI ADVL1622</t>
  </si>
  <si>
    <t>Mercy Health TESLA</t>
  </si>
  <si>
    <t>Anchiano Therapeutics BC-819-18-204</t>
  </si>
  <si>
    <t>BE</t>
  </si>
  <si>
    <t>Siemens Optimization of Pelvic Vascular Imaging and Navigation</t>
  </si>
  <si>
    <t>Lim</t>
  </si>
  <si>
    <t>Atox Bio SA-AKI</t>
  </si>
  <si>
    <t>Helmy</t>
  </si>
  <si>
    <t>Amgen HUYGENS</t>
  </si>
  <si>
    <t>Dropepd</t>
  </si>
  <si>
    <t>Parent eRS 63753. Budget/contract amendment to switch from sponsor's provided visa gift card to SLU CCPay. CTMS Budget Amendment built 8/30/23 (ALR). 11/15/23 Amendment no longer needed as the sponsor will provide gift cards.</t>
  </si>
  <si>
    <t>Pfizer C4781005</t>
  </si>
  <si>
    <t>Dropped</t>
  </si>
  <si>
    <t>Protocol Amendment 5.0 8/8/23</t>
  </si>
  <si>
    <t>Docs e-mailed by Dept. Not in eRS. Just opening enrollment for another flu season. 9/19/2023 Karla sent letter from Pfizer that they would NOT be enrolling for the 2023-2024 flu season. Study is closed.</t>
  </si>
  <si>
    <t>SLU Dept. Hyperaldosteronism in OSA</t>
  </si>
  <si>
    <t>Drafted</t>
  </si>
  <si>
    <t>Withdrawn</t>
  </si>
  <si>
    <t>6/22 requested funding letter from dept (VW). 6/20: SLU IRB contigently approved. IRB checklist drafted for mtg, unable to finish due to CA pending (MM). CTMS built 7/12/23 (ALR). 9/29/23 worked on IRB cklst but still too many discrepancies in study docs to complete it, will follow up (MM). SSM RBR approved 10/5/23. 10/23/23: study withdrawn from IRB.</t>
  </si>
  <si>
    <t>Anagram Therapeutics ANG003-22-101</t>
  </si>
  <si>
    <t>Protocol Version 5, July 18, 2023</t>
  </si>
  <si>
    <t xml:space="preserve">6/6/23 asked sponsor for lab manual (VW). 6/6 draft lab manual received. 7/3 study team approved CA (VW). 7/5 interla budget sent to Dept for review. Local IRB will be used. 8/8 sent updated CA to SSM for review (prot. V 005)(VW). 8/9/23 emailed coord to request RBR submission status (MM). Contingent approval at 8/15/23 IRB mtg (MM). 9/7/23: Dept. cannot move forward with the study due to HH agency supervisory agreement with SLU. </t>
  </si>
  <si>
    <t>Synspira SNSP003-22-101</t>
  </si>
  <si>
    <t>Protocol Version 002 12/28/22</t>
  </si>
  <si>
    <t>Sponsor's new name is Anagram Therapeutics (4/4/23). Amendment to address the Sponsor's name change coming in May. 4/5: paused while pending the receipt of revised documents reflecting the correct sponsor. 5/17/23 this eRS is abandoned due to Sponsor's change and new documents/new sponsor is uploaded under eRS 64267.</t>
  </si>
  <si>
    <t>9/14/23 notified CTPI site is no longer pursuing study due to Home Health Agency issues and inability to do late night blood draws onsite (MM).</t>
  </si>
  <si>
    <t>H. Kuentz</t>
  </si>
  <si>
    <t>CSL Behring CSL300-3001 IMAGINE</t>
  </si>
  <si>
    <t>Protocol Version Amendment 8, 7/12/22
Protocol Amendment 9  7/12/23</t>
  </si>
  <si>
    <t>CA completed 4/3 but there are a few discrepancies with the budget (VW). 5/12/23 recvd IRB reliance email w/study doc link (MM). SSM RBR approved 7/19/23. IRB checklist submitted 8/7/23 (MM). 9/14/23 re-sent IRB checklist (MM). 10/16/23 recvd PV9 docs via email; CA/budget/checklist may need to be updated, chgd checklist column status to Drafted, Virgina will review CA (MM). 11/1/23: study discontinued by sponsor.</t>
  </si>
  <si>
    <t>9/14/23 No anticpated issues w/IRB review; checklist is pending. Per Zerina, CTA pending insur issue, have a few meetings scheduled before it'll be finalized. (MM).</t>
  </si>
  <si>
    <t>Karyopharm Therapeutics XPORT-MF-034</t>
  </si>
  <si>
    <t>Version 3.0, March 4, 2021; Version 4.0 April 12, 2023.</t>
  </si>
  <si>
    <t>PM and MM are working on the CA. 3/28 VW working on CA. CA development paused 3/30 pending respons from SC (VW). KH: sent to Dept for review 4/5. Received Protocol Version 4.0 on 4/28/23 (VW). 7/28/23: study is not moving forward due to sponsor's unwillingness to cover our costs (they can only pay half of our costs and the Dept. will not absorb the other half).</t>
  </si>
  <si>
    <t>6/8/23 complication with CTO for terms of contract, talking with department and pharmacy regarding contract details, Anna S. to update pharm budget. Zach P, IRB review done and pending CTO review. Will be ready to sign when contracts is completed, CTA is pending the budget, pending pharmacy budget info to start negotiations.</t>
  </si>
  <si>
    <t>Isbell</t>
  </si>
  <si>
    <t>Path</t>
  </si>
  <si>
    <t>Bacterioscan 216Dx</t>
  </si>
  <si>
    <r>
      <rPr>
        <sz val="10"/>
        <color theme="1"/>
        <rFont val="Arial"/>
        <charset val="134"/>
      </rPr>
      <t xml:space="preserve">Abbreviated CA. Need final protocol (current is a draft). 4/5 followed up with Sponsor re budget/CTA as no response was received since 2/28 (KH). </t>
    </r>
    <r>
      <rPr>
        <sz val="10"/>
        <color rgb="FFFF0000"/>
        <rFont val="Arial"/>
        <charset val="134"/>
      </rPr>
      <t>5/12/23: Per Dr. Isbell, Sponsor is interested in continuing to contract with SLU but needs some more time to secure additional capital to support their R&amp;D efforts. We are asked to pause on this one until further notice from BacterioScan.</t>
    </r>
    <r>
      <rPr>
        <sz val="10"/>
        <color theme="1"/>
        <rFont val="Arial"/>
        <charset val="134"/>
      </rPr>
      <t xml:space="preserve"> 11/1/23: study dropped until further notice.</t>
    </r>
  </si>
  <si>
    <t>Oncoustics RF-US Fibrosis TGH Study</t>
  </si>
  <si>
    <t>Protocol Version 1, 8/19/20</t>
  </si>
  <si>
    <r>
      <rPr>
        <sz val="10"/>
        <color theme="1"/>
        <rFont val="Arial"/>
        <charset val="134"/>
      </rPr>
      <t xml:space="preserve">3/15: CTO/Contracts reviews to resume per Dept. </t>
    </r>
    <r>
      <rPr>
        <sz val="10"/>
        <color rgb="FF9900FF"/>
        <rFont val="Arial"/>
        <charset val="134"/>
      </rPr>
      <t>CA sent to SLUH for review 4/5/23 (VW). 4/12/23: Per Dept, the study is abandoned (due to sponsor's limited budget that would not be sufficient to cover GI costs).</t>
    </r>
  </si>
  <si>
    <t xml:space="preserve">Hurley </t>
  </si>
  <si>
    <t>CorEvitas/Corrona-PSO-500 (Registry)</t>
  </si>
  <si>
    <t>Protocol Version 2.0 8/1/22</t>
  </si>
  <si>
    <t>Purnima to work on CA. 2/24/23 Sponsor has declined to move forward at this time. Will revisit to reassess the site's qualifications in 6 months.</t>
  </si>
  <si>
    <t>Salix Pharmaceuticals RNLC3131</t>
  </si>
  <si>
    <t>Protocol Amendment 3, 9/16/22</t>
  </si>
  <si>
    <t>Purnima to work on CA. CTMS updated 2/7/23 (ALR). 5/22/23: Per Dept, the study is no longer pursued due to staffing issues.</t>
  </si>
  <si>
    <t>12JAN2022: IRB is confirming if we received Amendment 3 (dated 16SEP2022).
04OCT2022: This protocol was released for submission to the central IRB.</t>
  </si>
  <si>
    <t>TransMedics OLP Registry OCSLIVER-01-PAS</t>
  </si>
  <si>
    <t>Rev. 1, 9/16/21</t>
  </si>
  <si>
    <t>Registry study. Budget included in the CTA ($1,000 per each subject enrolled + IRB related costs). CTMS built 3/9/23 (EH). CTO checklist submitted 3/15/23. 4/4/23: pending CTA/IRB approvals. SSM RBR approved 1/20/23 (notification sent 4/6/23). 4/6/23: Per sponsor, enrollments are closed. The sponsor is working on a new study/registry that is similar to this that will be submitted in the near future.</t>
  </si>
  <si>
    <t>3/1/23 - site not chosen yet</t>
  </si>
  <si>
    <t>Kezar Life Sciences KZR-616-208</t>
  </si>
  <si>
    <t>Protocol Version 2.0, 9/15/22 (synopsis)</t>
  </si>
  <si>
    <t>Incomplete submission - missing study protocol (only synopsis is provided). 12/19/:per Myron, site has not been selected yet, Kezar will forward a full protocol when it is chosen.</t>
  </si>
  <si>
    <t>Clovis Oncology LuMIERE CO-2286-114</t>
  </si>
  <si>
    <t>Protocol Amendment 6, 8/9/22</t>
  </si>
  <si>
    <r>
      <rPr>
        <sz val="10"/>
        <color theme="1"/>
        <rFont val="Arial"/>
        <charset val="134"/>
      </rPr>
      <t xml:space="preserve">Site is participating in Phase 2 only. Per Liz, pause the review until further notice due to potential bankruptcy filing. 11/21: Per Sponsor, the study start-up is unchanged as the company has allocated funds for it. </t>
    </r>
    <r>
      <rPr>
        <sz val="10"/>
        <color rgb="FFFF0000"/>
        <rFont val="Arial"/>
        <charset val="134"/>
      </rPr>
      <t>1/20/23: Clovis filed for bankruptsy and all start-up activities should cease until Novartis reaches out to reinitiate the study (Novartis is acquiring the drug).</t>
    </r>
  </si>
  <si>
    <t>Vascular Dynamics CRD 0597</t>
  </si>
  <si>
    <t>Protocol Version 2.0, 3/31/22</t>
  </si>
  <si>
    <r>
      <rPr>
        <sz val="10"/>
        <color theme="1"/>
        <rFont val="Arial"/>
        <charset val="134"/>
      </rPr>
      <t xml:space="preserve">Protocol Version 2.0. CA on Virginia's list. Need lab manual. 8/11 asked SC for lab manual. 9/9 Virginia spoke to Rachel (SLU Coding) about codes for carotid angiograms-she will discuss with her mgr and get back to us. 10/11: internal budget sent to Dept. for review. 11/16: pending Dept. and SSM feedback re budget. </t>
    </r>
    <r>
      <rPr>
        <sz val="10"/>
        <color rgb="FFFF0000"/>
        <rFont val="Arial"/>
        <charset val="134"/>
      </rPr>
      <t>12/19: Per Kathryn, the sponsor decided not to move forward with the study due to challenging logistics (the decision was made in late summer, however, our site was not notified then).</t>
    </r>
  </si>
  <si>
    <t>9/1 Mtg:  Still developing budget, missing files, CTO reached out to get files. Contract in negotiation and with sponsor. Missing IRB submission; Craig to f/u. Can populate docs for RBR, but don't submit until final version of consents, etc. (don't need IRB approval).</t>
  </si>
  <si>
    <t>Aristea Therapeutics ARI1673</t>
  </si>
  <si>
    <t>Study Manual Version 1.0, 6/20/22</t>
  </si>
  <si>
    <t>Anticipated start date: Sept 22, end date: Dec 22. Study to evaluate questionnaires re PPP for future studies. Virginia working on CA. CTMS built 11/30/22 (ALR).IRB checklist submitted 11/8/22</t>
  </si>
  <si>
    <t>12/15: COI Review Complete
9/29 Mtg:  Contract is still pending as sponsor wants to do the interviews with the patients then what needs to go into the contract. Need IRB Protocol before COI review can be completed. Need update from dept. Craig to follow-up with Rhonda.
9/1 Mtg:  Craig to f/u with PI to submit IRB protocol.  8/18 Mtg:  Haven't submitted IRB protocol. Contact Rhonda. 9/6 Rhonda is waiting on the CTA. 1/20/23: Terminated by the sponsor due to program-related events on 1/17/23.</t>
  </si>
  <si>
    <t>Charbek</t>
  </si>
  <si>
    <t>AstraZeneca BURAN</t>
  </si>
  <si>
    <t>Protocol Version 3.0/4.0 4/7/23</t>
  </si>
  <si>
    <t>PV2.0. Advarra IRB will be used. Sent to Advarra for CA development 7/5/22.PM sent CA to SSM 8/04/2022. IRB number received 08/04/2022.CTO Checklist submitted 10/10/22. Update CA sent to chris 10/12/22. Amy built CTMS 10/17/22.updated CA complete. COI completed 10/17/22. 3/28: requested IRB status.4/6/23 Per IRB Have sent comments to study team (previous coordinator left SLU last fall; Kathryn Lindsay from Surgery is assisting with this submission for now as Pulmonary works on hiring new research nurse.(pm). Email sent to the IRB for status update on 4/14/23 (pm).Sent an email to IRB  for status update on this study  on 4/18/23 pm.Sent an email to IRB  for status update on this study  4/26/23 (pm). 6/6/23: study dropped by the sponsor due to excessive start-up timeline.</t>
  </si>
  <si>
    <t>10/22: COI review complete/approved TKM
10/6: COI is under review (Dr. Charbek to respond re his relationships with the company).
9/29 Mtg:  CTO just finalized budget. Sponsor needs IRB feedback(?). IRB waiting on CTO review. Contract redline rec'd yesterday. COI: Ted to f/u with PI before completing approval. 
1/26/23: IRB submission is ready to go to a central IRB.
2/15/23: IRB compiling comments to send to study team; will complete next week when Elena returns to the office</t>
  </si>
  <si>
    <t>Allergy Therapeutics PQGrass306</t>
  </si>
  <si>
    <r>
      <rPr>
        <sz val="10"/>
        <color theme="1"/>
        <rFont val="Arial"/>
        <charset val="134"/>
      </rPr>
      <t>Sent to Advarra for CA/budget development 6/9/22 (ticket # 215321). Sent to PFS for contract negotiations 6/21/22.</t>
    </r>
    <r>
      <rPr>
        <sz val="10"/>
        <color rgb="FF1155CC"/>
        <rFont val="Arial"/>
        <charset val="134"/>
      </rPr>
      <t xml:space="preserve"> PI does not have nurse support due to 2 resignations in 2 months. Project is abandoned by the site.</t>
    </r>
  </si>
  <si>
    <t>8/18 Mtg: Haven't submitted IRB protocol. Craig to email; remind when they submitted with date in email.</t>
  </si>
  <si>
    <t>Terns, Inc. TERNCB-2002</t>
  </si>
  <si>
    <t>Abandoned by department's request.</t>
  </si>
  <si>
    <t>Natera PROActive</t>
  </si>
  <si>
    <t xml:space="preserve">Protocol Version 1.0, 11/8/21 (Ancillary Study and Sample Biobank) </t>
  </si>
  <si>
    <r>
      <rPr>
        <sz val="10"/>
        <color theme="1"/>
        <rFont val="Arial"/>
        <charset val="134"/>
      </rPr>
      <t xml:space="preserve">Parent eRS 63535. Ancillary Study and Sample Biobank (additional study) added. VW working on CA; SSM approved and CA DocuSign sent 8/5. Budget finalized, pending the clean final version with no stipend. SSM RBR approved 8/16/22. CTMS built 8/19.CTO Checklist submitted 09/26/222. </t>
    </r>
    <r>
      <rPr>
        <sz val="10"/>
        <color rgb="FFFF0000"/>
        <rFont val="Arial"/>
        <charset val="134"/>
      </rPr>
      <t>11/16: Check with IRB - if the ancillary study protocol was approved? 1/3/23: sponsor has reached the required number of enrolled patients and no longer needs our site.</t>
    </r>
  </si>
  <si>
    <r>
      <rPr>
        <sz val="10"/>
        <color theme="1"/>
        <rFont val="Arial"/>
        <charset val="134"/>
      </rPr>
      <t xml:space="preserve">9/29 Mtg:  Sponsor should have submitted to Advarra as SLU IRB doesn't need to review anything. IRB to reach out to Advarra and see where consent form is (they typically send it). </t>
    </r>
    <r>
      <rPr>
        <sz val="10"/>
        <color rgb="FF4285F4"/>
        <rFont val="Arial"/>
        <charset val="134"/>
      </rPr>
      <t>Central IRB submission form uploaded in Google Site 9/15.</t>
    </r>
  </si>
  <si>
    <t>Salix Pharmaceuticals RNLC3132</t>
  </si>
  <si>
    <t>Protocol Amendment 2, 5/20/22</t>
  </si>
  <si>
    <r>
      <rPr>
        <sz val="10"/>
        <color theme="1"/>
        <rFont val="Arial"/>
        <charset val="134"/>
      </rPr>
      <t xml:space="preserve">Similar to eRS 64080/IRB 17680. Myron finalized budget 5/13/22. 5/24 Chris approved CA, can't submit in Docusign until IRB# recvd. Approved in eRS 6/7/22. Amy built CTMS 6/28. IRB CTO checklist sent on 7/26/22. Submitted in DocuSign 8.30.22, FE 9.6.22. </t>
    </r>
    <r>
      <rPr>
        <sz val="10"/>
        <color rgb="FFFF0000"/>
        <rFont val="Arial"/>
        <charset val="134"/>
      </rPr>
      <t xml:space="preserve">11/16: CA to be revised for PA2. </t>
    </r>
    <r>
      <rPr>
        <sz val="10"/>
        <color theme="1"/>
        <rFont val="Arial"/>
        <charset val="134"/>
      </rPr>
      <t>SSM RBR approved 12/8/22. 5/22/23: Per Dept, the study is no longer pursued due to staffing issues.</t>
    </r>
  </si>
  <si>
    <t xml:space="preserve">2/8: COI Management Plan Signed 
12/15: COI Management Plan Still Pending 
12/1: COI Management Plan Pending 
9/29 Mtg:  Study not in RBR; Chris sent list last week. MDB to look into IRB. Amend 1, Ver 2.0? CTO to check on this and f/u with IRB. Probably on Amend 3. COI, 2 investigators have conflict that need to follow-up on. </t>
  </si>
  <si>
    <t>L. Weber; 
D. Wolf</t>
  </si>
  <si>
    <t>MAUI Imaging</t>
  </si>
  <si>
    <t>Protocol Version 1.5, 8/13/19</t>
  </si>
  <si>
    <r>
      <rPr>
        <sz val="10"/>
        <color theme="1"/>
        <rFont val="Arial"/>
        <charset val="134"/>
      </rPr>
      <t xml:space="preserve">Submitted by Dr. Hall. 7/27/22: Per Dr. Hall, an amended protocol received, need to discuss with colleagues before proceeding. 9/28/22: site will submit new protocol &amp; other documents in eRS this week. </t>
    </r>
    <r>
      <rPr>
        <sz val="10"/>
        <color rgb="FFFF0000"/>
        <rFont val="Arial"/>
        <charset val="134"/>
      </rPr>
      <t xml:space="preserve">Submit date to be changed based on the submission of the new protocol. </t>
    </r>
    <r>
      <rPr>
        <sz val="10"/>
        <color theme="1"/>
        <rFont val="Arial"/>
        <charset val="134"/>
      </rPr>
      <t>1/31/23 emailed study team to request status update; revised study documents not yet received. 5/17/23: Per Dr. Hall, the project was cancelled.</t>
    </r>
  </si>
  <si>
    <t xml:space="preserve">8/18 Mtg: CTO started working on this. Megan is working with them. Recently rec'd protocol amendmend and waiting on </t>
  </si>
  <si>
    <t>Award-01564</t>
  </si>
  <si>
    <t>Mid-America Transplant Services APOL 1</t>
  </si>
  <si>
    <r>
      <rPr>
        <sz val="10"/>
        <color theme="1"/>
        <rFont val="Arial"/>
        <charset val="134"/>
      </rPr>
      <t xml:space="preserve">Informed via IRB 4.5.22 meeting agenda. Is a CA needed? - </t>
    </r>
    <r>
      <rPr>
        <sz val="10"/>
        <color rgb="FFEA4335"/>
        <rFont val="Arial"/>
        <charset val="134"/>
      </rPr>
      <t>Yes, Virginia will work on it. 8/23 per K. Lindsay this is a duplicate of IRB 29188 and 32446 was withdrawn. 32</t>
    </r>
  </si>
  <si>
    <t>Award-01606</t>
  </si>
  <si>
    <t>NCI / WashU NRG-GY020</t>
  </si>
  <si>
    <r>
      <rPr>
        <sz val="10"/>
        <color theme="1"/>
        <rFont val="Arial"/>
        <charset val="134"/>
      </rPr>
      <t>Sent to Advarra 4.13.22-ticket #209089. Amy buil CTMS 6/27/22.  CA FE 6/13/22 found error in CA, change approved by SSM &amp; ADV, FE 7/12/22. Central IRB review submitted 6.24.22.</t>
    </r>
    <r>
      <rPr>
        <sz val="10"/>
        <color rgb="FFEA4335"/>
        <rFont val="Arial"/>
        <charset val="134"/>
      </rPr>
      <t xml:space="preserve"> Trevor reviewed CTMS build on 7/22/22. </t>
    </r>
    <r>
      <rPr>
        <sz val="10"/>
        <color theme="1"/>
        <rFont val="Arial"/>
        <charset val="134"/>
      </rPr>
      <t>RBR approval received 8/8/22. Per IRB 9/5: This study has been withdrawn per the study team.</t>
    </r>
  </si>
  <si>
    <t>8/18 Mtg:  Submitted to Central IRB and came back with comment from reviewer and Anna is going to follow-up with Elena.</t>
  </si>
  <si>
    <t>COUR Pharmaceuticals CNP-104-5.001</t>
  </si>
  <si>
    <t>Abandoned by site due to staffing issues.</t>
  </si>
  <si>
    <t>ALL approvals to be completed by 11/30/22</t>
  </si>
  <si>
    <t>Piri</t>
  </si>
  <si>
    <t>Genentech ML43435</t>
  </si>
  <si>
    <t>Protocol Version 1.0, 7/8/21</t>
  </si>
  <si>
    <r>
      <rPr>
        <sz val="10"/>
        <color theme="1"/>
        <rFont val="Arial"/>
        <charset val="134"/>
      </rPr>
      <t xml:space="preserve">Submitted to Advarra for CA 4/7/22. Internal budget sent to Dept 4/26/22. Budget sent to the sponsor 5/13/22. Budget finalized 7/12/22. IRB submission 08/26/2022. CA submitted in DocuSign 9/14/22. Amy built CTMS 10/4/22. 10/18/22 CA FE. 10/31/22 added SSM signature line to CA &amp; sent to Chris for review per discussion; apprvd 11/2/22. FE in DU 11/8/22. </t>
    </r>
    <r>
      <rPr>
        <sz val="10"/>
        <color rgb="FFFF0000"/>
        <rFont val="Arial"/>
        <charset val="134"/>
      </rPr>
      <t xml:space="preserve">11/2: Per Sponsor, the deadline to complete all remaining approval steps 11/30/22. </t>
    </r>
    <r>
      <rPr>
        <sz val="10"/>
        <color theme="1"/>
        <rFont val="Arial"/>
        <charset val="134"/>
      </rPr>
      <t>SSM RBR approved 11/15/22. 12/15/22: dropped by the sponsor due to delays in IRB approvals.</t>
    </r>
  </si>
  <si>
    <t>10/19 needs RBR submitted 9/29 Mtg: With IRB and they will finish process. 
9/15 Mtg: Submitted IRB protocol 17706. Contract is FE. CTO review is complete. IRB compile docs and move forward; no more reviews needed.
8/18 Mtg: Communicate to PI that they haven't submitted local SLU IRB protocol. IRB is aware of the study and they submitted to central IRB (who approved it) before doing anything at SLU. Elena will reach out to Tracy and PI and Cruz (dept chair).</t>
  </si>
  <si>
    <t>Protocol Amendment 1, 9/23/21</t>
  </si>
  <si>
    <r>
      <rPr>
        <sz val="10"/>
        <color theme="1"/>
        <rFont val="Arial"/>
        <charset val="134"/>
      </rPr>
      <t>Myron is negotiating the budget. Contract sent to PFS for negotiations 1/19/22. Myron finalized budget 4/1/22. Est. revenue: $176,161. Amy built on 6/3/22. Trevor Review on 6/9/22. CA FE 5/31/22. 10/25: Per Maureen, submitted to sIRB.</t>
    </r>
    <r>
      <rPr>
        <sz val="10"/>
        <color rgb="FFFF0000"/>
        <rFont val="Arial"/>
        <charset val="134"/>
      </rPr>
      <t xml:space="preserve"> 11/16: CA to be updated for PA1. </t>
    </r>
    <r>
      <rPr>
        <sz val="10"/>
        <color theme="1"/>
        <rFont val="Arial"/>
        <charset val="134"/>
      </rPr>
      <t>5/22/23: Per Dept, the study is no longer pursued due to staffing issues.</t>
    </r>
  </si>
  <si>
    <t>10/6 Craig to follow up with GI re RBR submission. IRB is to follow up with Loren.</t>
  </si>
  <si>
    <r>
      <rPr>
        <sz val="10"/>
        <color theme="1"/>
        <rFont val="Arial"/>
        <charset val="134"/>
      </rPr>
      <t xml:space="preserve">Parent eRS 63349. PA4-5. SLU IRB approved 11/19/21. RCWS sent to sponsor 2/23/22. 5/3/22 protocol amendment 6 hasn't been submitted to eRS yet, CA change needed. Protocol 6 IRB approved 5/3/22. Budget finalized 6/1/22. </t>
    </r>
    <r>
      <rPr>
        <sz val="10"/>
        <color rgb="FFFF0000"/>
        <rFont val="Arial"/>
        <charset val="134"/>
      </rPr>
      <t>Amy to finish CTMS build. Found items missing from CA, requested correction 8/29. Virginia to update CA. Closed with IRB 11/7/22.</t>
    </r>
  </si>
  <si>
    <t>Regeneron R1500-HTG-20118</t>
  </si>
  <si>
    <t>Amendment 1. Submited to Advarra for CA development 1/12/22. Internal budget sent to Dept. 2/1/22. Budget sent to sponsor 2/15/22. Budget finalized 4/7/22. Katya built CTMS 4/8/22. 5/27/22 submitted central IRB review checklist. IRB APPROVED 07/25/22. Discontinued per sponsor 8/26/22.</t>
  </si>
  <si>
    <t>Suspend</t>
  </si>
  <si>
    <t xml:space="preserve">Protocol Version 1.3, 10/9/20 and Protocol Version 1.4, 10/26/21 </t>
  </si>
  <si>
    <t>Parent eRS 63366. PA1.3 and PA1.4. Budget not affected. IRB continuing review approved 7/5/22 but study still subject to active suspension. IRB approved version 1.3 on 7/14/22.1.4 amendment is pending with IRB. CA needs to be updated for protocol versions 1.3 and 1.4. CTO checklist submitted w/comment pending addtl info re: imaging tests. Deferred at the IRB meeting on 09/20/2022 (currently suspended). 1/17/23: Per Dept, enrollments are completed. 6/20/23 approved at IRB meeting for finalization of data to close study, apprvl not for amendment &amp; no additional patient enrollment. Changed amendment status to dropped, completed date is based on IRB meeting date.</t>
  </si>
  <si>
    <t>Study team submitted IRB deferral response on 12/14/22. This study is on hold due to departmental IRB suspension for safety-related concerns.</t>
  </si>
  <si>
    <t>Phase Bio Pharmaceuticals REVERSE-IT</t>
  </si>
  <si>
    <t>FUA</t>
  </si>
  <si>
    <t>Protocol Version 4.0, 3/9/21</t>
  </si>
  <si>
    <r>
      <rPr>
        <sz val="10"/>
        <color theme="1"/>
        <rFont val="Arial"/>
        <charset val="134"/>
      </rPr>
      <t xml:space="preserve">Trevor/Amy to build CTMS. CTO checklist submitted 1/21/22. IDX printed form rec from IT 3-17-22; will be emailed to PI after IRB approval is recvd (letter is drafted). </t>
    </r>
    <r>
      <rPr>
        <sz val="10"/>
        <color rgb="FFEA4335"/>
        <rFont val="Arial"/>
        <charset val="134"/>
      </rPr>
      <t xml:space="preserve">9/1 per coord, Jaeb IRB apprvl pending SLU IRB review of final consent form changes. 12/21: Per Kathry, PhaseBio is filling for bankuptcy and awaiting being bought by another company that will assume the project financing.
</t>
    </r>
    <r>
      <rPr>
        <sz val="10"/>
        <color theme="1"/>
        <rFont val="Arial"/>
        <charset val="134"/>
      </rPr>
      <t>1/26/23: effective 1/18/23, enrollment is on hold globally to allow for the operational transfer from PhaseBio to SFJ. 9/18/23: Sponsor decided not to move forwarding with our site at this time.</t>
    </r>
  </si>
  <si>
    <t xml:space="preserve">10/6: Still pending with SSM. 9/1: FUA submitted to SLUH for review.
1/26/23: Kathryn Lindsay sent sponsor transfer letter to IRB and noted study team will need to make changes to SAF and other submission materials when received from the new sponsor. </t>
  </si>
  <si>
    <t>Bickhaus</t>
  </si>
  <si>
    <t>Hologic Transform UUI Trial</t>
  </si>
  <si>
    <t>Sponsor abandoned the study due to no longer enrolling patients in the trial.</t>
  </si>
  <si>
    <t>TriboFilm Research</t>
  </si>
  <si>
    <t>Abandoned due to PI leaving SLU.</t>
  </si>
  <si>
    <t>Grossberg</t>
  </si>
  <si>
    <t>Psych</t>
  </si>
  <si>
    <t>Eli Lilly I5T-MC-AACI</t>
  </si>
  <si>
    <t>Sponsor withdrew site due to closing enrollments.</t>
  </si>
  <si>
    <t>Pharnext CLN-PXT3003-06</t>
  </si>
  <si>
    <t>Sponsor withdrew site invitation due to IRB and staffing issues.</t>
  </si>
  <si>
    <t>Delta-Fly Pharma Theradex</t>
  </si>
  <si>
    <t>Abandoned by site du to unforseen circumstances with the study drug application.</t>
  </si>
  <si>
    <t>Mirum MRX-502</t>
  </si>
  <si>
    <t>Abandoned by department - pusue MRX-702 instead</t>
  </si>
  <si>
    <t>High Priority - COVID</t>
  </si>
  <si>
    <t>Unfunded / Effect of Antibody Titer on Patient Outcomes</t>
  </si>
  <si>
    <r>
      <rPr>
        <sz val="10"/>
        <color rgb="FFFF0000"/>
        <rFont val="Arial"/>
        <charset val="134"/>
      </rPr>
      <t>COVID</t>
    </r>
    <r>
      <rPr>
        <sz val="10"/>
        <color theme="1"/>
        <rFont val="Arial"/>
        <charset val="134"/>
      </rPr>
      <t>. No eRS-no billing so start date based on CTO being aware of the study. IRB approval 6/8/20. 6/7/22 Chris C. email; Dr. Frey hasn't responded to SSM CAPs committee re: required protocol changes. pending SSM committee review - and Dr. Frey's response. 3/1/23: Per Dr. Frey, the project will be closed (due to her upcoming retirement)</t>
    </r>
  </si>
  <si>
    <t>COG AALL1721</t>
  </si>
  <si>
    <t>Amendment to parent eRS 63438.AALL1721/Novartis. Additional Cycles added at existing rate. SLU IRB approved 2/25/22. Per Gina, sponsor decided not to open our site, so file is marked abandoned.</t>
  </si>
  <si>
    <t>Study drug:  CTL019. SLU IRB approved 2/25/22. Est. revenue: $18,378. Per Dept, the study will be moved to Workday 8/27/21. Per Gina, sponsor decided not to open our site, so file is marked abandoned.</t>
  </si>
  <si>
    <t xml:space="preserve">Willis </t>
  </si>
  <si>
    <t>AstraZeneca D798EC00001 (eVOLVE-HNSCC)</t>
  </si>
  <si>
    <t>Protocol Version 1.0,  August 8, 2023</t>
  </si>
  <si>
    <t>AstraZeneca D419ML00003 (TRITON)</t>
  </si>
  <si>
    <t>Protocol Version 1.0, July 26, 2023</t>
  </si>
  <si>
    <t>Abhyankar</t>
  </si>
  <si>
    <t xml:space="preserve">Curium  </t>
  </si>
  <si>
    <t>Biogen 230LE305 (AMETHYST LTE)</t>
  </si>
  <si>
    <t>Naydenov</t>
  </si>
  <si>
    <t>Translational Sciences TS23-A-U201</t>
  </si>
  <si>
    <t>Protocol Version 4.1, July 8, 2023</t>
  </si>
  <si>
    <t>Heithaus</t>
  </si>
  <si>
    <t>Acadia Pharmaceuticals ACP-101-302</t>
  </si>
  <si>
    <t>American Regent TE20002</t>
  </si>
  <si>
    <t>Protocol Amendment 1, 7/6/22</t>
  </si>
  <si>
    <t>As of 7/5, study is pending submission in eRS.7/24 emailed numerous protocol questions to SC (VW). 8/9/23 per Syvlia SAF submission is pending sponsor rvw of SLU HIPAA form; central app is also filled out but pending signatures; her last day is 8/11 (MM). 8/14/23: Internal budget sent to Dept. 11/27/23: Per Dept: For the time being we are at a standstill because of some budgetary changes from American Regent. Dr. Jain will be focusing on our other trials and projects. Will let you know when we hear back from American Regent and regain interest to move forward with them.</t>
  </si>
  <si>
    <t>Nektar Therapeutics 18-255-01</t>
  </si>
  <si>
    <t>Protocol Amendment 1.0, 10/8/22</t>
  </si>
  <si>
    <r>
      <rPr>
        <sz val="10"/>
        <color theme="1"/>
        <rFont val="Arial"/>
        <charset val="134"/>
      </rPr>
      <t xml:space="preserve">Virginia will work on CA. </t>
    </r>
    <r>
      <rPr>
        <sz val="10"/>
        <color rgb="FFFF0000"/>
        <rFont val="Arial"/>
        <charset val="134"/>
      </rPr>
      <t xml:space="preserve">12/22: Per Sponsor, Stage 2 of the budget template has not yet been created and it won’t be until Nektar is nearing ready to open Stage 2. Currently we expect enrollment on stage 1 to end Dec 2023-Jan2024.  Once enrollment is complete, we will be reviewing data and determining dose for stage 2 in Q1-Q2 2024.  Currently we expect to move to Stage 2 closer to the end of Q2 2024. </t>
    </r>
    <r>
      <rPr>
        <sz val="10"/>
        <color theme="1"/>
        <rFont val="Arial"/>
        <charset val="134"/>
      </rPr>
      <t>4/4/23: pending CTA/budget/IRB/RBR approvals. IRB checklist submitted 7/12/23. SSM RBR approved 7/19/23. Per Dept, high priority. 9/28/23 Myron rqsted fund set-up; Per Anna, they expect to recv IRB apprl this week/next. (MM). 10/4/23: Sponsor decided to cap sites, SLU will not be activated at the time; sponsor may revisit us in 3-6 months.</t>
    </r>
  </si>
  <si>
    <t>9/14/23 Per Zach, site submitted to WCG IRB already, usually quick turnaround (MM).</t>
  </si>
  <si>
    <t>Unfunded / Specimen Biorepository</t>
  </si>
  <si>
    <t>Per eIRB, 6/24/22 - new form contingent. CA sent to SSM 12/15/22, apprvd 12/19/22. Submit in Docusign 12/20/22, FE 1/3/22. CTMS not needed per PI 2/7/23 (ALR)</t>
  </si>
  <si>
    <t>IRB sent comments on 07/18/2022; study team has not yet responded.</t>
  </si>
  <si>
    <t>12/7 per Taffy, they are probably going to decline this study. 1/10/23: Per Myron, the budget is to be structured similar to Dr. Syn's studies (separate compensation for nursing support). 3/15: CTO/contracts reviews to be resumed per Dept. Site submitted protocol version 4.0 on 3/22/23. 5/12/23: study dropped due to inability to meet the sponsor's deadline/closing enrollments (end of May/early June). 5/22/23: Per Dept, the study is currently on hold (the sponsor does not want to drop our site and is willing to wait). 8/3/23 per Dzana, SAF not submitted yet &amp; 1572/other docs pending submission to sponsor (MM). | 10/6/23: Waiting on budget approval before initial submission to SLU IRB - MT. | Study build done - needs IRB number NS - 10/26/23 | 11/20/23: Team wishes to withdraw Oct 23, 2023 submission. Sponsor wants to renegotiate due to wishes to use another radiology site other than SSM. Will resubmit when that is done. - MT 11/20/23: Per Dept, sponsor wants to renegotiate the imaging location; paused for the time being.</t>
  </si>
  <si>
    <r>
      <rPr>
        <sz val="10"/>
        <color theme="1"/>
        <rFont val="Arial"/>
        <charset val="134"/>
      </rPr>
      <t xml:space="preserve">Parent eRS 62150. Budgetary amendment only to decrease patient stipend to $50 per study visit; demove liver biopsy stipend; remove microbiome patient stipend. 10/6 checking with GI to see if the stipend has been addressed with the IRB. </t>
    </r>
    <r>
      <rPr>
        <sz val="10"/>
        <color rgb="FFFF0000"/>
        <rFont val="Arial"/>
        <charset val="134"/>
      </rPr>
      <t xml:space="preserve">Per approved ICF 8/2/22, $50 stipend is correct, however, optional stool collection stipend of $20 should be removed per the latest budget amendment. </t>
    </r>
    <r>
      <rPr>
        <sz val="10"/>
        <color theme="1"/>
        <rFont val="Arial"/>
        <charset val="134"/>
      </rPr>
      <t>Email sent 11/8/22 on stipend language update and if sumitted to local IRB.</t>
    </r>
  </si>
  <si>
    <t>2/8: COI Management Plan Signed
1/25: COI Management Plan Still Pending
12/15: COI Management Plan Still Pending
12/1: COI Managment Plan Pending 
10/6: IRB to check if a new amendment is needed or stipend correction was addressed in the previous amendment.</t>
  </si>
  <si>
    <t>SetPoint Medical Corp SPM-020</t>
  </si>
  <si>
    <t>Protocol Rev H, 3/10/22</t>
  </si>
  <si>
    <t>SLU is only involved in the implantation of the vagal nerve stimulator (Dr. Bucholz is a Co-PI; the Rheumotology Center will be screening and doing all of the consenting for the study). SSM approvd CA but will need to send back when CPT codes finalized. 9/7 re-sent CA to SSM for approval of new CPT codes. 9/13 SSM approved updated CA. Sherry built CTMS/Amy reviewed. 1/12/23: Per sponsor, the study is on hold at SLU, pending review of another rhematology option.</t>
  </si>
  <si>
    <t>10/6: IRB is checking with OCG regarding central IRB. 9/1 Mtg:  Katya is working on the budget; Katya to send to the sponsor today &amp; CC Zerina/contracts. No IRB; Elena is communicating with the team RE research vs. service. Contracts move forward on the CTA.</t>
  </si>
  <si>
    <t>Award-01053</t>
  </si>
  <si>
    <t>Davitt</t>
  </si>
  <si>
    <t>JAEB ROP3</t>
  </si>
  <si>
    <t>Protocol Version 1.1, 6/21/21</t>
  </si>
  <si>
    <r>
      <rPr>
        <sz val="10"/>
        <color rgb="FFFF0000"/>
        <rFont val="Arial"/>
        <charset val="134"/>
      </rPr>
      <t>Trevor/Amy to build CTMS.</t>
    </r>
    <r>
      <rPr>
        <sz val="10"/>
        <color rgb="FF000000"/>
        <rFont val="Arial"/>
        <charset val="134"/>
      </rPr>
      <t xml:space="preserve"> CTO Checklist submitted 2/25/22. IDX printed form rec from IT 3-17-22; will be emailed to PI after IRB approval is recvd. </t>
    </r>
    <r>
      <rPr>
        <sz val="10"/>
        <color rgb="FFEA4335"/>
        <rFont val="Arial"/>
        <charset val="134"/>
      </rPr>
      <t xml:space="preserve">9/1 per coord, Jaeb IRB apprvl pending SLU IRB review of final consent form changes. </t>
    </r>
    <r>
      <rPr>
        <sz val="10"/>
        <color rgb="FF9900FF"/>
        <rFont val="Arial"/>
        <charset val="134"/>
      </rPr>
      <t>IDX case has been set up; need to send dept letter after IRB approval. Pause date is based on study coordinator (Tracy) departure.</t>
    </r>
  </si>
  <si>
    <t>9/1 Mtg:  Needs to be set-up in Workday; ABS f/u with Dagmar.</t>
  </si>
  <si>
    <t>JAEB ROP4</t>
  </si>
  <si>
    <r>
      <rPr>
        <sz val="10"/>
        <color rgb="FFFF0000"/>
        <rFont val="Arial"/>
        <charset val="134"/>
      </rPr>
      <t xml:space="preserve">Trevor/Amy to build CTMS. </t>
    </r>
    <r>
      <rPr>
        <sz val="10"/>
        <color rgb="FF000000"/>
        <rFont val="Arial"/>
        <charset val="134"/>
      </rPr>
      <t xml:space="preserve">CTO Checklist submitted 1/21/22. IDX printed form rec from IT 3-17-22; will be emailed to PI after IRB approval is recvd (letter is drafted). </t>
    </r>
    <r>
      <rPr>
        <sz val="10"/>
        <color rgb="FFEA4335"/>
        <rFont val="Arial"/>
        <charset val="134"/>
      </rPr>
      <t xml:space="preserve">9/1 per coord, Jaeb IRB apprvl pending SLU IRB review of final consent form changes. </t>
    </r>
    <r>
      <rPr>
        <sz val="10"/>
        <color rgb="FFFF0000"/>
        <rFont val="Arial"/>
        <charset val="134"/>
      </rPr>
      <t xml:space="preserve"> </t>
    </r>
    <r>
      <rPr>
        <sz val="10"/>
        <color rgb="FF9900FF"/>
        <rFont val="Arial"/>
        <charset val="134"/>
      </rPr>
      <t xml:space="preserve">IDX case has been set up; need to send dept letter after IRB approval. </t>
    </r>
    <r>
      <rPr>
        <sz val="10"/>
        <color rgb="FFFF0000"/>
        <rFont val="Arial"/>
        <charset val="134"/>
      </rPr>
      <t>Pause date is based on study coordinator (Tracy) departure.</t>
    </r>
  </si>
  <si>
    <t>Award 01565</t>
  </si>
  <si>
    <t>JAEB Protocol  GEN</t>
  </si>
  <si>
    <t>Protocol Version 3.0, 4/6/18</t>
  </si>
  <si>
    <t>(Abandoned eRS file 63897-changed to proposal 23580). Dr. Rodrigues is leaving SLU in April. PI change (from Rodrigues to Piri). Pause date is based on study coordinator (Tracy) departure.</t>
  </si>
  <si>
    <t>9/15 Mtg: Should this be WD A-01464? Jacquie to f/u with Dagmar to update.  Per Dagmar, Peds new BM starts on 11/1 and will take care of it.</t>
  </si>
  <si>
    <t>Award-01464</t>
  </si>
  <si>
    <t>JAEB Protocol AF</t>
  </si>
  <si>
    <t>Protocol Version 2.0, 11/2/20</t>
  </si>
  <si>
    <t>(Abandoned eRS file 63896-changed to proposal 23580). Dr. Rodrigues is leaving SLU in April. PI change (from Rodrigues to Piri). CTMS build on hold pending more information (ALR). Pause date is based on study coordinator (Tracy) departure.</t>
  </si>
  <si>
    <t>9/15 Mtg: Should this be WD A-01464? Jacquie to f/u with Dagmar to update. Per Dagmar, Peds new BM starts on 11/1 and will take care of it.</t>
  </si>
  <si>
    <t>Award-01570</t>
  </si>
  <si>
    <t>Buchanan</t>
  </si>
  <si>
    <t>Medical College of Wisconsin GOOD Study</t>
  </si>
  <si>
    <t>Involves Glennon and SSM Health STL; 12/6:  Per Zerina, not expected to get award until ~7/2020. Est. grant amount: $6,600. Checking with PI re status 7/11/22. 3/28: requested IRB status.4/6/23 Per IRB expecting approval soon(pm).Email sent to the IRB for status update on 4/14/23 (pm).Sent an email to IRB  for status update on this study on 4/18/23 pm.Sent an email to IRB  for status update on this study  4/26/23 (pm). SSM RBR approved 5/18/23. Need CRC name to complete CTMS build (ALR). IRB Approved 11/8/23.</t>
  </si>
  <si>
    <t xml:space="preserve">6/8/23 IRB has been trying to get updates, reviewed the site application and expect approval to come soon. Academic IRB is reviewing, not commercial IRB so not as streamlined a process. Prev eRS# 22089, now submitted in WD Award-01570.  10/25/22: Study team placed study review on hold pending NIH contract; IRB received notice to continue review in March 2022; currently pending OGC negotiation of IAA terms. </t>
  </si>
  <si>
    <t>Contracts</t>
  </si>
  <si>
    <t>Project Type</t>
  </si>
  <si>
    <t>N/A = not applicable</t>
  </si>
  <si>
    <t>Ind = industry clinical trial</t>
  </si>
  <si>
    <t>Active = reviews are pending</t>
  </si>
  <si>
    <t>Draft = draft CTA received</t>
  </si>
  <si>
    <t>Ind-Amd = industry clinical trial amendment</t>
  </si>
  <si>
    <t>Request = study feasibility form requested from Dept.</t>
  </si>
  <si>
    <t>Paused = reviews are paused due to incomplete submissions or per Dept/Sponsor</t>
  </si>
  <si>
    <t>Review = CTA under review</t>
  </si>
  <si>
    <t>Grant = non-industry clinical trial</t>
  </si>
  <si>
    <t>Completed = completed form on file</t>
  </si>
  <si>
    <t>Complete = all reviews are completed; study is approved for enrollment</t>
  </si>
  <si>
    <t>Negotiate = CTA in negotiation</t>
  </si>
  <si>
    <t>Grant-Amd = non-industry clinical trial amendment</t>
  </si>
  <si>
    <t>COI = pending conflict of interest</t>
  </si>
  <si>
    <t>PI-I = Investigator-initiated clinical trial</t>
  </si>
  <si>
    <t>Consent Form</t>
  </si>
  <si>
    <t>Final = contract legal terms are finalized</t>
  </si>
  <si>
    <t>PI-I-Amd = Investigator-initiated clinical trial amendment</t>
  </si>
  <si>
    <t>PI-Sign = pending PI signature</t>
  </si>
  <si>
    <t>Request = consent form requested from Dept./Sponsor</t>
  </si>
  <si>
    <t>PE = partially executed</t>
  </si>
  <si>
    <t>Draft = draft consent form on file</t>
  </si>
  <si>
    <t>FE = fully executed</t>
  </si>
  <si>
    <t>SSM Facility / SSM Pharmacy</t>
  </si>
  <si>
    <t>IDE / IND</t>
  </si>
  <si>
    <t>SLUH = Saint Louis University Hospital</t>
  </si>
  <si>
    <t>Submit = study submitted to IRB</t>
  </si>
  <si>
    <t>Request = consent form requested from Dept.</t>
  </si>
  <si>
    <t>CG = Cardinal Glennon</t>
  </si>
  <si>
    <t>Approve = study approved by IRB</t>
  </si>
  <si>
    <t>Complete = completed form on file.</t>
  </si>
  <si>
    <t>SM = St. Mary's Hospital</t>
  </si>
  <si>
    <t>Suspend = study under IRB suspension</t>
  </si>
  <si>
    <t>DP = DePaul Hospital</t>
  </si>
  <si>
    <t>Deferred = study deferred by IRB for addt'l info/changes</t>
  </si>
  <si>
    <t>CTO IRB Checklist</t>
  </si>
  <si>
    <t>CTO IDX Set-Up</t>
  </si>
  <si>
    <t>Develop = CA under development</t>
  </si>
  <si>
    <t>Drafted = submitted for Local IRB meeting but pending information to finalize</t>
  </si>
  <si>
    <t>Request = IDX form requested from Dept.</t>
  </si>
  <si>
    <t>Review = CA sent to SSM for review</t>
  </si>
  <si>
    <t>Complete = CTO review submitted to IRB</t>
  </si>
  <si>
    <t>Receive = IDX form received from Dept.</t>
  </si>
  <si>
    <t>Approve = CA approved by SSM</t>
  </si>
  <si>
    <t>Setup = IT setup request submitted</t>
  </si>
  <si>
    <t>Sign = CA signed / fully executed</t>
  </si>
  <si>
    <t>Notify = IDX letter sent to Dept.</t>
  </si>
  <si>
    <t>Complete = IDX completed</t>
  </si>
  <si>
    <t xml:space="preserve">CTO Budget </t>
  </si>
  <si>
    <t>CTO CTMS Study Build</t>
  </si>
  <si>
    <t>CTO WD Grant Set-Up</t>
  </si>
  <si>
    <t>Draft = sponsor's draft budget received</t>
  </si>
  <si>
    <t>Shell = basic study information is built</t>
  </si>
  <si>
    <t>Request = grant request sent to SOM Finance</t>
  </si>
  <si>
    <t>Develop = internal budget under development</t>
  </si>
  <si>
    <t>Calendar = study visits and elements are build</t>
  </si>
  <si>
    <t>Assign = new grant number assigned</t>
  </si>
  <si>
    <t>Review = internal budget being reviewed by Dept.</t>
  </si>
  <si>
    <t>Budget = fixed study budget is added</t>
  </si>
  <si>
    <t>Notify = PI notified of new grant setup</t>
  </si>
  <si>
    <t>Negotiate = budget in negotiation</t>
  </si>
  <si>
    <t>Push = pending push / study build is complete</t>
  </si>
  <si>
    <t>Complete = grant added to Clinical Conductor / eRS; customer set-up in WD</t>
  </si>
  <si>
    <t>Final = budget finalized/approved by the sponsor</t>
  </si>
  <si>
    <t>Complete = study pushed and open to enrollment</t>
  </si>
  <si>
    <t>SSM / RBR Approval</t>
  </si>
  <si>
    <t>Submit = submitted</t>
  </si>
  <si>
    <t>Review = under review</t>
  </si>
  <si>
    <t>Approve = approved</t>
  </si>
  <si>
    <t>FUA = pending contract/FUA</t>
  </si>
  <si>
    <t>Dept.</t>
  </si>
  <si>
    <t xml:space="preserve"> Sponsor / Protocol</t>
  </si>
  <si>
    <t>SSM Facility</t>
  </si>
  <si>
    <t>SSM Pharmacy</t>
  </si>
  <si>
    <t>Project Status</t>
  </si>
  <si>
    <t>Priority Rating</t>
  </si>
  <si>
    <t>ATC</t>
  </si>
  <si>
    <t>Active</t>
  </si>
  <si>
    <t>BCH</t>
  </si>
  <si>
    <t>Completed</t>
  </si>
  <si>
    <t>Assign</t>
  </si>
  <si>
    <t>Comment Sent</t>
  </si>
  <si>
    <t>Abandoned</t>
  </si>
  <si>
    <t>Quorum</t>
  </si>
  <si>
    <t>Notify</t>
  </si>
  <si>
    <t>Strokenet</t>
  </si>
  <si>
    <t>COI</t>
  </si>
  <si>
    <t>PI-Sign</t>
  </si>
  <si>
    <t>PE</t>
  </si>
  <si>
    <t>SLUCOR</t>
  </si>
  <si>
    <t>(ALL)</t>
  </si>
  <si>
    <t>COUNTA of Orig. Submit Date</t>
  </si>
  <si>
    <t>Grand Total</t>
  </si>
  <si>
    <t>AVERAGE of CA Submit / Start Dev TA</t>
  </si>
  <si>
    <t>AVERAGE of CA Dev / Final TA</t>
  </si>
  <si>
    <t>AVERAGE of CA Submit / Final TA</t>
  </si>
  <si>
    <t>AVERAGE of Budget Neg / Final TA</t>
  </si>
  <si>
    <t>AVERAGE of Budget Submit / Final TA</t>
  </si>
  <si>
    <t>AVERAGE of CTA Submit / Final TA</t>
  </si>
  <si>
    <t>AVERAGE of CTA Final / FE TA</t>
  </si>
  <si>
    <t>AVERAGE of Project CTO TA</t>
  </si>
  <si>
    <t>(blank)</t>
  </si>
  <si>
    <t>1900 Total</t>
  </si>
  <si>
    <t>2019 Total</t>
  </si>
  <si>
    <t>Total count of complete submissions</t>
  </si>
  <si>
    <t>2020 Total</t>
  </si>
  <si>
    <t>GOALS</t>
  </si>
  <si>
    <t>CURRENT (INDUSTRY AVG)</t>
  </si>
  <si>
    <t>2021 Total</t>
  </si>
  <si>
    <t>CA TA goal</t>
  </si>
  <si>
    <t>15 days</t>
  </si>
  <si>
    <t>days from submission</t>
  </si>
  <si>
    <t>Budget TA goal</t>
  </si>
  <si>
    <t>25 days</t>
  </si>
  <si>
    <t>CTMS build TA goal</t>
  </si>
  <si>
    <t>7 days</t>
  </si>
  <si>
    <t>days</t>
  </si>
  <si>
    <t>Total count of submission (active + complete)</t>
  </si>
  <si>
    <t>2022 Total</t>
  </si>
  <si>
    <t>2023 Total</t>
  </si>
  <si>
    <t>Total count of submission (paused)</t>
  </si>
  <si>
    <t>2024 Total</t>
  </si>
  <si>
    <t>(blank) Total</t>
  </si>
  <si>
    <t>Total count of submission (dropped)</t>
  </si>
  <si>
    <t xml:space="preserve">AVERAGE of CTO DO </t>
  </si>
  <si>
    <t>AVERAGE of IRB DO</t>
  </si>
  <si>
    <t>AVERAGE of Goal</t>
  </si>
  <si>
    <t>Grant Total</t>
  </si>
  <si>
    <t>Grant-Amd Total</t>
  </si>
  <si>
    <t>Ind Total</t>
  </si>
  <si>
    <t>Ind-Amd Total</t>
  </si>
  <si>
    <t>PI-I Total</t>
  </si>
  <si>
    <t>PI-I-Amd Total</t>
  </si>
  <si>
    <t>Anesthesiology Total</t>
  </si>
  <si>
    <t>BE Total</t>
  </si>
  <si>
    <t>CADE Total</t>
  </si>
  <si>
    <t>Cardio Total</t>
  </si>
  <si>
    <t>CHS Total</t>
  </si>
  <si>
    <t>Derm Total</t>
  </si>
  <si>
    <t>Endocrin Total</t>
  </si>
  <si>
    <t>FCM Total</t>
  </si>
  <si>
    <t>GI Total</t>
  </si>
  <si>
    <t>HemOnc Total</t>
  </si>
  <si>
    <t>ID Total</t>
  </si>
  <si>
    <t>MMI Total</t>
  </si>
  <si>
    <t>Nephrol Total</t>
  </si>
  <si>
    <t>Neuro Total</t>
  </si>
  <si>
    <t>NeuroSurg Total</t>
  </si>
  <si>
    <t>Nursing Total</t>
  </si>
  <si>
    <t>ObGyn Total</t>
  </si>
  <si>
    <t>Ophthal Total</t>
  </si>
  <si>
    <t>OrthoSurg Total</t>
  </si>
  <si>
    <t>Otolaryn Total</t>
  </si>
  <si>
    <t>Path Total</t>
  </si>
  <si>
    <t>Peds Total</t>
  </si>
  <si>
    <t>Psych Total</t>
  </si>
  <si>
    <t>PT Total</t>
  </si>
  <si>
    <t>Pulm Total</t>
  </si>
  <si>
    <t>Radio Total</t>
  </si>
  <si>
    <t>RadOnc Total</t>
  </si>
  <si>
    <t>Rheum Total</t>
  </si>
  <si>
    <t>Surg Total</t>
  </si>
  <si>
    <t>AVERAGE of Local IRB Review Complete TA</t>
  </si>
  <si>
    <t>AVERAGE of CTO Checklist Rec'd TA</t>
  </si>
  <si>
    <t>AVERAGE of IRB Ancillary Reviews Rec'd TA</t>
  </si>
  <si>
    <t>AVERAGE of IRB Comment Sent TA</t>
  </si>
  <si>
    <t>AVERAGE of  SIRB Approval TA</t>
  </si>
  <si>
    <t>Fiscal Quarter</t>
  </si>
  <si>
    <t>AVERAGE of Turnaround Time (days)</t>
  </si>
  <si>
    <t>Fiscal Year</t>
  </si>
  <si>
    <t>FY2018</t>
  </si>
  <si>
    <t>FY2019</t>
  </si>
  <si>
    <t>FY2020</t>
  </si>
  <si>
    <t>FY2021</t>
  </si>
  <si>
    <t>FY2022</t>
  </si>
  <si>
    <t>Amendment</t>
  </si>
  <si>
    <t>Industry</t>
  </si>
  <si>
    <t>PI-Initiated</t>
  </si>
  <si>
    <t>COUNTA of Submission Date</t>
  </si>
  <si>
    <t>Submission Date</t>
  </si>
  <si>
    <t>eRS #</t>
  </si>
  <si>
    <t>IRB</t>
  </si>
  <si>
    <t>Coordinator</t>
  </si>
  <si>
    <t>Study Feasible</t>
  </si>
  <si>
    <t>Contract</t>
  </si>
  <si>
    <t>Protocol</t>
  </si>
  <si>
    <t>Consent</t>
  </si>
  <si>
    <t>IRB Appr</t>
  </si>
  <si>
    <t xml:space="preserve">SLUH or
Glennon </t>
  </si>
  <si>
    <t>Pharmacy</t>
  </si>
  <si>
    <t>SLUH/SSM Appr</t>
  </si>
  <si>
    <t>Manuals</t>
  </si>
  <si>
    <t>FRF request</t>
  </si>
  <si>
    <t>CTMS Build</t>
  </si>
  <si>
    <t>CTMS Budget</t>
  </si>
  <si>
    <t>IDX</t>
  </si>
  <si>
    <t>IDX to Sara</t>
  </si>
  <si>
    <t>IDX Ltr Sent</t>
  </si>
  <si>
    <t>CA</t>
  </si>
  <si>
    <t>CA signed</t>
  </si>
  <si>
    <t>RATING</t>
  </si>
  <si>
    <t>Estimated Start Date</t>
  </si>
  <si>
    <t>Completion Date</t>
  </si>
  <si>
    <t>Turnaround Time (days)</t>
  </si>
  <si>
    <t>Notes</t>
  </si>
  <si>
    <t>STAR</t>
  </si>
  <si>
    <t>PFS</t>
  </si>
  <si>
    <t>Days Outstanding</t>
  </si>
  <si>
    <t>Contract Start Date</t>
  </si>
  <si>
    <t>Contract FE Date</t>
  </si>
  <si>
    <t>Budget Negotiation Start Date</t>
  </si>
  <si>
    <t>Final Budget Date</t>
  </si>
  <si>
    <t>CA Start Date</t>
  </si>
  <si>
    <t>Final CA Date</t>
  </si>
  <si>
    <t>IRB Submission Date</t>
  </si>
  <si>
    <t>IRB Approval Date</t>
  </si>
  <si>
    <t>SLUH Submission Date</t>
  </si>
  <si>
    <t>SLUH Approval Date</t>
  </si>
  <si>
    <t>CTA Turnaround</t>
  </si>
  <si>
    <t>Budget Turnaround</t>
  </si>
  <si>
    <t>CA Turnaround</t>
  </si>
  <si>
    <t>IRB Turnaround</t>
  </si>
  <si>
    <t>SLUH Turnaround</t>
  </si>
  <si>
    <t>WD 00531</t>
  </si>
  <si>
    <t>Inf Dis</t>
  </si>
  <si>
    <t>R</t>
  </si>
  <si>
    <t>C</t>
  </si>
  <si>
    <t>x</t>
  </si>
  <si>
    <t>S</t>
  </si>
  <si>
    <t>Grant - Amy completed CC build 6/23/22. Trevor reviweed on 7/14/22</t>
  </si>
  <si>
    <t>Q3</t>
  </si>
  <si>
    <t>Amendment.  Protocol v11.  Parent file 72150  Intercept 747-303. LouAnn will negotiate the budget. Budget finalized 8/2/21. Trevor build on 11/3/21</t>
  </si>
  <si>
    <t>Q1</t>
  </si>
  <si>
    <t>R Lebbing</t>
  </si>
  <si>
    <t>Amendment 1. Argenx ARGX113-1904 (parent file 63811). Amended budget finalized 5/6/21. Amendmt 1-CA updated 4.9.21. Trevor built on 11/2/21</t>
  </si>
  <si>
    <t>Q4</t>
  </si>
  <si>
    <t>B Campbell</t>
  </si>
  <si>
    <t>PI Initiated. Insulin Resistance in men with Prostate cancer on Androgen Deprivation Therapy. CTMS built on 10/26/21</t>
  </si>
  <si>
    <t>Radiology</t>
  </si>
  <si>
    <t>Amgen</t>
  </si>
  <si>
    <t>K Lindsay</t>
  </si>
  <si>
    <t>Surgery</t>
  </si>
  <si>
    <t>Atox</t>
  </si>
  <si>
    <t>F Hamzabegovic</t>
  </si>
  <si>
    <t>Novartis</t>
  </si>
  <si>
    <t>Hallums to Schroeder</t>
  </si>
  <si>
    <t>Dental Ed</t>
  </si>
  <si>
    <t>A Guthrie</t>
  </si>
  <si>
    <t>Cerenovus</t>
  </si>
  <si>
    <t>Q2</t>
  </si>
  <si>
    <t>Galderma. Est. revenue: $192,460</t>
  </si>
  <si>
    <t>Allergan. Est. revenue $141,144</t>
  </si>
  <si>
    <t>VOTER- Soc. of vasc. and Inter. Neurology. End date based on CA signatures.</t>
  </si>
  <si>
    <t>J. Tenant</t>
  </si>
  <si>
    <t>G</t>
  </si>
  <si>
    <t>IRB mtg. 5.7.19; End date based on Glennon approval 6.30.19</t>
  </si>
  <si>
    <t>A. Hardy</t>
  </si>
  <si>
    <t>Amendment. Guerbet.   Parent file 62202.</t>
  </si>
  <si>
    <t>Other-Niddk/Intercept. Dept. negotiated budget.</t>
  </si>
  <si>
    <t>S. Brown</t>
  </si>
  <si>
    <t>Amendment. Parent file 63282 As of 7.11.19-IRB approved prot v2 dated 12.18.18.  Completion date is SLUH approval date. Dept. negotiated budget.</t>
  </si>
  <si>
    <t>(Pereira to) Vaheesan</t>
  </si>
  <si>
    <t>A Hardy</t>
  </si>
  <si>
    <t>Merit Medical systems-contract executed. Pending hospital approval/fund; Ready in CCE  7.18: PI change from Pereira (eRS 63274) to Valheesan (new eRS 63495); Completion date based on SLUH approval.</t>
  </si>
  <si>
    <t>B. Campbell</t>
  </si>
  <si>
    <t>PI Initiated. Expedited. Single subject.  Dept. Coverage of Cost letter rec'd. 9.3.19-IRB mtg ; Completion date is when CTO eRS review occurred.</t>
  </si>
  <si>
    <t>P Immken</t>
  </si>
  <si>
    <t>Vertex, 8/20: pending facility use agreement approval by SSM; Est. revenue: $53,785  Completion Date based on SSM Health approval date</t>
  </si>
  <si>
    <t>F Branch</t>
  </si>
  <si>
    <t>Pulm, CC, Sleep</t>
  </si>
  <si>
    <t>Vertex, budget final, 7/3:  Final budget in eRS. Fund request from Finance 9/17/19; Est. revenue: $113,090  Completion Date based on SSM Health approval date.</t>
  </si>
  <si>
    <t>G Martin</t>
  </si>
  <si>
    <t>COG study ADVL1622, pending entry in CC. Est. grant amount: $54,250 (shared among other COG studies).  Completion date based on Clin Conductor completion date.</t>
  </si>
  <si>
    <t>Expanded Access</t>
  </si>
  <si>
    <t>NIH to Duke to SLU.  Prev. coordinator was M. Malone. Completion date based on Clinical Conductor.   Est. grant amount: $21,083</t>
  </si>
  <si>
    <t>Fang change to Kao</t>
  </si>
  <si>
    <t>Bio-Technology General corp, legal terms have been completed; Based on FE executed  date. Est. revenue: $77,250.l  SSM Glennon approval rec'd 11.19.19</t>
  </si>
  <si>
    <t>Missall to Hurley</t>
  </si>
  <si>
    <t>F
Hamzabegovic</t>
  </si>
  <si>
    <t>Amendmt. Parent file 63208.  PI change.  Prev IDX set-up</t>
  </si>
  <si>
    <t>C Dedert</t>
  </si>
  <si>
    <t>Other File. Observational-registry.  8/6:  data use agreement FE.</t>
  </si>
  <si>
    <t>PI Initiated/Quest lab.  Quest master agreement final and in eRS.  Have dept covg cost ltr. Lab amendment to contract FE 8/26/19</t>
  </si>
  <si>
    <t>Amendment. Parent file 63235. Endocyte. 7/3:  See main study consent language for current IRB review; Budget finalized 9/4/19</t>
  </si>
  <si>
    <t>Hsueh to Luu</t>
  </si>
  <si>
    <t>P</t>
  </si>
  <si>
    <t>Amendmt. Parent file 61476 .  Orig submitted under Hsueh. Bioivt.  IRB approval pending-mtg 7.3.19. Budget finalized 8/23/19</t>
  </si>
  <si>
    <t>N</t>
  </si>
  <si>
    <t>D</t>
  </si>
  <si>
    <t>Viking Therapeutics.  Site decided not to procede with the study 10/16/19. Dept. negotiated budget.</t>
  </si>
  <si>
    <t>Madrigal, budget final/ contract in negotiation;   FE Hosp. Time Analysis. Ready in CCE; FUA/letter of indemnification needed; Need FRF. Completion date based on SLUH approval.Est. revenue: $179,325.32. Dept. negotiated budget.</t>
  </si>
  <si>
    <t>Surg Urol</t>
  </si>
  <si>
    <t>Anchiano, contract legal terms approved. FRF sent to Finance 10/9/19.  10.4:  IDX request sent. Est. revenue: $237,835.   Completion date based on SLUH approval.</t>
  </si>
  <si>
    <t>Amendment. Parent file 63121. Brickell; budget finalized 7/31/19.  Optional survey added; 8/15: final CTA amendment received from sponsor .  Completion date based on FE contract.</t>
  </si>
  <si>
    <t>Amendment to parent file 63470  NIDDK; Document retrieval. Completion date based on contract FE. Dept. negotiated budget.</t>
  </si>
  <si>
    <t>S Dawson</t>
  </si>
  <si>
    <t>Orth Surg</t>
  </si>
  <si>
    <t>Amendment. Parent file 62883.  Oregon Health &amp; Science Univ. Completion date based on date FE contract posted in eRS</t>
  </si>
  <si>
    <t>Novo Nordisk; budget finalized 10/10/19; Needs to be ready by 10/16. PE 10/15; Ready in CCE</t>
  </si>
  <si>
    <t>IRB mtg 8.20.19. Est. grant amount: $2,784,380.  Completion date based on SLUH approval</t>
  </si>
  <si>
    <t>Phraxis. IDE. Mostly data from SOC. Central IRB. Budget finalized 9/26/19; Submitted to Advarra 10/10/19. Ready in CCE. Est. revenue: $73,700  Completion date is based on SLUH approval date.</t>
  </si>
  <si>
    <t>L Weber</t>
  </si>
  <si>
    <t>Novartis PARAGLIDE; final budget 7/23/19;  8/20-COI yet to approve. Ready in CCE. Est. revenue: $453,021  Completion date based on SLUH approval.</t>
  </si>
  <si>
    <t>Lawlor/
Vricella</t>
  </si>
  <si>
    <t>Shohreh J.</t>
  </si>
  <si>
    <t>OB/GYN</t>
  </si>
  <si>
    <t>PI Init. Interwoven Souls Coalition- complete CA, verify funding;7/3:  Check w/ Zerina on contract status.  7/5-needs IDX?  Initial IRB approval was given but amendmt scheduled for 8.7.19 IRB mtg  7/16:  Per Zerina, hold off.  Completion date based on verification of CTMS build.</t>
  </si>
  <si>
    <t>Amendmt U. Wisconsin.  Parent file 62883. Completion date based on final contract loaded in eRS.</t>
  </si>
  <si>
    <t>Rad Onc</t>
  </si>
  <si>
    <t>NIH. Est. grant amount: $5,000; Previously SLUH approved; Completion date based on CC build.</t>
  </si>
  <si>
    <t>CTO made aware of the study via question resulting from RBR submission.</t>
  </si>
  <si>
    <t>NIH. Est. grant amount: $5,000; 10.2-Dr. Tait requests this as a priority.  1.8.20:  Hem Onc first priority.  Completion date based on Clin Conductur build date.</t>
  </si>
  <si>
    <t>Amendment. Parent file 62996. Novartis ICL670F2203. Compleetion date based on date SLUH FE CA. Dept. negotiated budget.</t>
  </si>
  <si>
    <t>Amendment. Parent file 62670; TARGET-NASH  Completion date based on WiRB approval. Dept. negotiated budget.</t>
  </si>
  <si>
    <t>BioMerieux. Participating in the low risk portion of the study. 03 study; budget finalized 11/21. Est. revenue: $258,087 Date based on build in Clinical Conductor. Dept. negotiated budget.</t>
  </si>
  <si>
    <t>VIDAS;  Biomerieux Vitek, Inc.  Precision study 05; Budget finalized 11/21. Fund requested from Finance 1/9/20. Est. revenue: $32,213 Completion date based on completion of CTMS build. Dept. negotiated budget.</t>
  </si>
  <si>
    <t>PBMTC/"CSIDE" study Pending executed contract.  8/20-Master Agreement almost done. Amend for SLUH review (cell therapy). Completion date based o SLUH approval.  Will be "opportunity" in CTMS</t>
  </si>
  <si>
    <t>TJ</t>
  </si>
  <si>
    <t>COG study AHOD1331, pending CC build. Est. grant amount: $54,250 (shared among other COG studies)  Central IRB says "inactive"  1.31.20-notified study completed enrollment</t>
  </si>
  <si>
    <t>D. King</t>
  </si>
  <si>
    <t>BMT CTN. Est. grant amount: $28,875  Completion date based on SLUH approval</t>
  </si>
  <si>
    <t>Other file  Shionogi.  Emergency use of drug-CTO not involved.  Completion date based on FE agreement.</t>
  </si>
  <si>
    <t>Abbvie. Amendment: parent file 62856  1/30/20: Waiting for PI to sign CA. Completion date based on SLUH approval letter. Dept. negotiated budget.</t>
  </si>
  <si>
    <t>Anna Hardy</t>
  </si>
  <si>
    <t>Amendment Parent file 62373. Sirtex. Purpose of amendment: revise admin language and contact info.</t>
  </si>
  <si>
    <t>Vertex. 104. Est. revenue: $76,505. waiting on FUA. Under SSM review. Sent to site on 12/3. IRB approved 1/28/20. FRF sent to Finance 2.11.20.  Completion date based on IDX approval letter</t>
  </si>
  <si>
    <t>S &amp; St. Mary</t>
  </si>
  <si>
    <t>S &amp; St Mary</t>
  </si>
  <si>
    <t>PI Init. All SOC/forms; 7/3:Can't sign eRS yet since pending IRB approval. Needs PI signature in eRS-requested 7/12; IRB mtg 5/21/19 and as of 8/6/19 has yet to be approved.  Waiting on RBR (12/11/19) ;Completion date is based on SSM approval</t>
  </si>
  <si>
    <t>Mercy-TESLA study, FIXED budget. Budget finalized 12/22/19. Est. revenue: $3,100 per patient + $6,800 admin costs</t>
  </si>
  <si>
    <t>Syed changed to Horwitz</t>
  </si>
  <si>
    <t>M Hance</t>
  </si>
  <si>
    <t>Amendment. Revised data use agreement. Parent file 62094. Duke.</t>
  </si>
  <si>
    <t>Hall/
Vaheesan</t>
  </si>
  <si>
    <t>Biomed</t>
  </si>
  <si>
    <t>Siemens, 7/9/19:  FRF requested from Finance -reminder to follow-up 8/16/19 (Biomedical fund is still pending; Radiology fund is set up)   8/6:  FRF partially complete. Est. revenue: $125,211</t>
  </si>
  <si>
    <t>Terumo-RAVI registry; budget finalized 12/2. IRB approval 12/10/19. Est. revenue: $81,241.60   Completion date based on SSM RBR approval</t>
  </si>
  <si>
    <t>St. Mary</t>
  </si>
  <si>
    <t>PI Initiated. Dept. coverage of cost ltr. Completion date based on IDX approval ltr.</t>
  </si>
  <si>
    <t>COG ACNS 1721; 16029 is Master agreemt. Est. grant amount: $5,000</t>
  </si>
  <si>
    <t>J. 
Freeberseyser</t>
  </si>
  <si>
    <t>AbbVie. Ready in CCE. Est. revenue: $289,022.20  9/25:  schulman IRB approval delay x2+ months.  IRB Approved 3/3/20. Dept. negotiated budget.</t>
  </si>
  <si>
    <t>Mass Gen. Hosp. ALS. Dept. negotiated budget.</t>
  </si>
  <si>
    <t>HepQuant_HQ-US-SHUNT-1801 Amendment. Parent file 63327. Dept. negotiated budget.</t>
  </si>
  <si>
    <t>Gi</t>
  </si>
  <si>
    <t>Amendment Parent file 63234  Salix (budget amendment to add OH to stipend). Dept. negotiated budget.</t>
  </si>
  <si>
    <t>BI_1245.110 Amentment.  Parent file 62794. Budget amendment - need to update CCE</t>
  </si>
  <si>
    <t>BI_1245.121 Amendment.  Parent file 62719. Budget amendment - need to update CCE</t>
  </si>
  <si>
    <t>Celgene. Prev. abandoned eRS due to staffing issues. Advarra. 11/19:  Waiting for amendment changing some central labs to local.  11/26-Rec'd Hosp. Time Analysis. FRF sent to Finance 3/19/20. Est. revenue: $247,017.   Completion date based on completion of FRF. Dept. negotiated budget.</t>
  </si>
  <si>
    <t>IMBRIAR Rollover. Fund set-up requested from SOMF 2/3/20. Est. revenue: $820,853. Dept. negotiated budget.</t>
  </si>
  <si>
    <t>URGENT-COVID 19  Completion date based on SLUH/IRB approval</t>
  </si>
  <si>
    <t>Abd Transplant</t>
  </si>
  <si>
    <t>Natera, Registry. Budget finalized 1/6/20. FRF sent to Finance 3/24/20. Est. revenue: $307,670 Completion date based on SLUH approval.</t>
  </si>
  <si>
    <t>Tendyne; revised protocol received 9/12; budget finalized 1/21/20. Completion Date based on IDX ltr sent.</t>
  </si>
  <si>
    <t>GE Amendment. Parent file 63194.  Aurora. Abandoned. Not contract/budget amendment needed.</t>
  </si>
  <si>
    <t>Regeneron, contract FE 7/8/19, pending COI approval. Ready in CCE  7/16:  FE CTA to SLUH; 9/6-consent issue will require contracts/GC F/U. FRF sent to Finance 1/22/20. Est. revenue: $683,011.52   2/25/20:  Initial protocol-CA FE.</t>
  </si>
  <si>
    <t>Sanofi. Per Dept, the trial won't start until after July 1, hence no FRF was provided at the time. Dept. negotiated budget.</t>
  </si>
  <si>
    <t>Patel, D.</t>
  </si>
  <si>
    <t>S, G</t>
  </si>
  <si>
    <t>Notified via IRB meeting summary. SLU IRB approval 10/1/19.</t>
  </si>
  <si>
    <t>DECIDE study. Castle Biosciences. Budget 1/21/20. Est. revenue: $231,650.</t>
  </si>
  <si>
    <t>Guthrie</t>
  </si>
  <si>
    <t>Neurology</t>
  </si>
  <si>
    <t>Sleep SMART-NINDS/ IRB requested. Already signed in eRS. IRB approval 10/28/19. Est. grant amount: $4,092</t>
  </si>
  <si>
    <t>prev S</t>
  </si>
  <si>
    <t>COVID.  CTO notified within 48 hrs. of pt. visit.  Protocol revision.  Completion date based on SLUH appr.</t>
  </si>
  <si>
    <t>COVID.  CTO notified within 48 hrs. of pt. visit.  Existing study without CA due to no billing.  Dept. covering cost. Completion date based on SLUH approval</t>
  </si>
  <si>
    <t>Ferguson, V</t>
  </si>
  <si>
    <t>Nsg</t>
  </si>
  <si>
    <t>Informed via IRB review. NIH Grant. Est. grant amount: $46,074. IRB approved 3/27/20</t>
  </si>
  <si>
    <t>Other  Completion date based on SSM approval.</t>
  </si>
  <si>
    <t>Freda Branch</t>
  </si>
  <si>
    <t>Vertex. 124 (rollover to 122). Budget finalized 2/3/20. FRF sent to Finance 5/8/20.</t>
  </si>
  <si>
    <t>B. Heckert</t>
  </si>
  <si>
    <t>Amendment Parent file 63195  Work order due to Protocol Amendment 8. Budget amendment finalized 3/11/20. Completion date based on SLUH appr.</t>
  </si>
  <si>
    <t>ATHN 10. Abbrev CA  Per site-high priority due to limited sample collection time (8.2020)  3/9-CTO notified eRS changed from 63638 to 23307.</t>
  </si>
  <si>
    <t>URGENT-COVID 19 Revised protocol to v5.  Completion date is based on Clinical Conductor completion 5/15/20; ACTT-2</t>
  </si>
  <si>
    <t>Amendment. Parent file 62545. Merck Serono (PI corrected from Poddar to Richart); 9/16/19-Received protocol from site. WIRB approved 8/24/19</t>
  </si>
  <si>
    <t>A. Guthrie</t>
  </si>
  <si>
    <t>Biogen CHARM, budget finalized 10/2/19 FUA needed (12/11/19)  NOTE:  3.5.2021-Site has decided not to pursue trial due to lack of staffing in ED.</t>
  </si>
  <si>
    <t>PI Initiated. IRB approved  CCS - 5.27.20</t>
  </si>
  <si>
    <t>S. Dawson</t>
  </si>
  <si>
    <t>Amendment. Parent file 62883. McGill sub-contract in negotiation- sent to company 6.27.  7/3: Need eRS completed otherwise just Zerina. CTA budget signed. Completion date based on FE agreement.</t>
  </si>
  <si>
    <t>Amendment   NIH. Est. grant amount: $5,000; Previously SLUH approved  CC/ 5.26.20; Completion date based on CA.</t>
  </si>
  <si>
    <t>J Light</t>
  </si>
  <si>
    <t>Alexion-IRB mtg 7.16.19; budget finalized 7/25/19. Est. revenue: $224,324.04  Completion date based in SSM approval.</t>
  </si>
  <si>
    <t>N./A</t>
  </si>
  <si>
    <t>Amendment. Parent file 63330 (payment terms amendment).  Completion date based on posting of FE contract.</t>
  </si>
  <si>
    <t>Bacon change to Elbeshbeshy</t>
  </si>
  <si>
    <t>Amendment. Parent file 62637 Target. PI change.  Completion date based on signing CA</t>
  </si>
  <si>
    <t>Amendmt.  Parent File 63401  AbbVie  Completion Date based on SLUH approval. Dept. negotiated budget.</t>
  </si>
  <si>
    <t>Siegfried</t>
  </si>
  <si>
    <t>Regeneron Amendment. Parent file 62749. Budget finalized 6/16/20. Completion date based on WIRB approval</t>
  </si>
  <si>
    <t>URGENT-COVID 19 Revised protocol to v7-ACTT 3.  Completion date is based on CA signature completion 8/10/20;</t>
  </si>
  <si>
    <t>Traci Christenson</t>
  </si>
  <si>
    <t>Ophthalm</t>
  </si>
  <si>
    <t>IVERIC. Need to fully execute by end of May. Budget finalized 5/26/20.</t>
  </si>
  <si>
    <t>T. Waller</t>
  </si>
  <si>
    <t>Amendment.  Parent file 63425. Clerical revisions only (Janssen acquired Actelion)</t>
  </si>
  <si>
    <t>E Weber</t>
  </si>
  <si>
    <t>Novartis Paraglide Amendment (parent eRS 63461). Budget finalized 4/24/20 .Amend Contract signed 5.19.20. IRB approval 4/7/20. SSM approval 7/23/20</t>
  </si>
  <si>
    <t>COVID  PI Initiated. Notification via dept.  IRB mtg 7.1.20  CTMS Build Completed  7.29.20-completion date is based on CTMS build</t>
  </si>
  <si>
    <t>Amendment to Parent file 63287. Levo Therapeutics. Extension budget amendment. Budget finalized 7/22/20. Completion date based on CA completion.</t>
  </si>
  <si>
    <t>Pelle Open label; budget finalized 4/22/20</t>
  </si>
  <si>
    <t>Elorac Amendment Parent file 63281. Budget finalized 6/8/20. IRB amendment approval 6/24/20.</t>
  </si>
  <si>
    <t>Guardant Health. ECLIPSE. One time lab draw, questionnaire and phone F/U x2. Dept. negotiated budget.</t>
  </si>
  <si>
    <t>Univ of Florida HCV-Target Amednment to parent file 60907. Completed 8/12/20. Dept. negotiated budget.</t>
  </si>
  <si>
    <t>bioMerieux PRECISION. Amendment (parent file 63587). Amended date of trial</t>
  </si>
  <si>
    <t>Other Clinical Trial Retrospective chart review</t>
  </si>
  <si>
    <t>K Lindsay?</t>
  </si>
  <si>
    <t>COVID Moderna. 7/14/20-IRB submission (Workday #01103); Initial CA completed 8.5.20.  IDX completed 8.12.20.  Site later added CXR which then added SLUH and changed the CA fully signed 8/19/20.  Use of SLUH is optional &amp; SLUH approval given 10.2.20.</t>
  </si>
  <si>
    <t>Univ of Indiana  CoRe-PCICS Other Clinical Trial File-Master Data Use agreement</t>
  </si>
  <si>
    <t>Enanta EDP-305-102. Budget finalized 2/25/20. Advarra IRB approved 7/16/20. Completion date based on SLUH approval date. Dept. negotiated budget.</t>
  </si>
  <si>
    <t>PI Initiated. Pres. Res. Fund.  Completion date based on CTMS build.</t>
  </si>
  <si>
    <t>Amendment; Parent file 63569  RAVI registry. Changes to conduct of trial.</t>
  </si>
  <si>
    <t>Amendment (Parent file 62860)  Allergan. Labs added. Completion date based on FE contract loaded in eRS</t>
  </si>
  <si>
    <t>Amendment to parent file 61040.  Master agreement amendmt.</t>
  </si>
  <si>
    <t>PI Inititated. Needs dept covg of cost    CCS - 5.27.20</t>
  </si>
  <si>
    <t>T. Cattoor</t>
  </si>
  <si>
    <t>7/28/20:  CTO notified via IRB; Completion date based on CA FE</t>
  </si>
  <si>
    <t>SSM</t>
  </si>
  <si>
    <t>NRG Oncology Foundation.  Submitted to eRS by HemOnc.  Informed of study by Marcy Young 10.31.19 but was created in eRS 10.15.19. Only doing Part III. 8.11.20:  A Imlay may be doing regulatory. Completion date based on CTMS build.  CTMS build 9.22.20</t>
  </si>
  <si>
    <t>Seattle Genetics SGN35-028. Budget finalized 3/11/20. IRB approved 5/7/20. Completion date based on SSM approval.</t>
  </si>
  <si>
    <t>COVID  Notification via IRB. IRB approval 8/26/20. Completion date based on RBR review approval.</t>
  </si>
  <si>
    <t>CARRA Registry Amendment (parent file 62094). IRB amendment fees are added. Budget nonnegotiable/no changes 8/19/20. Completion date based on FE contract posted in eRS 10.14.20</t>
  </si>
  <si>
    <t>Amendment.  Parent file 60133  Completion date based on contract.</t>
  </si>
  <si>
    <t>Amendment; Parent file 63222. Sponsor pays for all screen fails.  Completion date based on contract</t>
  </si>
  <si>
    <t>Per IRB full board notification (IRB mtg 8.4.20) Completion date based on revised CA FE</t>
  </si>
  <si>
    <t>Lim and change to Abo-Salem</t>
  </si>
  <si>
    <t>Amendment to Parent file 63052; Waiver of written consent.  Note this amendment includes the initial contract process under Dr. Lim and the later re-assignment of PI following Dr. Lim's departure (IRB/CA/SSM approval). Completion date based on SSM approval.</t>
  </si>
  <si>
    <t>Amendment.  Parent file 63626  Enanta  Completion date based on FE contract.</t>
  </si>
  <si>
    <t>Infomed via IRB review. DMID protocol 13-0053 (subcontract from Duke University). Completion date based on SLUH approval</t>
  </si>
  <si>
    <t>Endo Pharmaceuticals. MOBI-EN3835-401. Collaborative Research Agreement. One-time payment of $1,000 for webinar participation.</t>
  </si>
  <si>
    <t>Genfit 505-315-1. Budget amendment (parent file 62489)  Completion date based on FE contract loaded in eRS</t>
  </si>
  <si>
    <t>Janssen; budget finalized 10/14/19. Est. revenue: $492,960 Amendment; Completion date based on SSM Approval</t>
  </si>
  <si>
    <t>Irrimax Corporation. Budget finalized 5/19/20. Retrospective.  Completion date based on IRB approval.</t>
  </si>
  <si>
    <t>Novartis ext. AIN457M2301E1. Original study was eRS 63385/IRB 17520. Roll-over is planned for end of Oct. 2020. Budget finalized 9/25/20. Priority #1</t>
  </si>
  <si>
    <t>Sokol-Anderson change to Abate</t>
  </si>
  <si>
    <t>Amendment; Parent file 63241; Change in PI; Completion date based on FE Coverage Analysis.</t>
  </si>
  <si>
    <t>Biomerieux Amendmt to 63587. Corrects overhead. Completion date based on contract.</t>
  </si>
  <si>
    <t>Regeneron Amendment. Parent file 63398. Protocol amendment 3. Priority 1. Budget finalized 3/16/20. 10.15.20: site having difficulties finalizing due to staffing (research vs. bedside); Completion date based on CA.</t>
  </si>
  <si>
    <t>22926 
WD
9312</t>
  </si>
  <si>
    <t>Informed via IRB review (Presidential award/grant). IRB approved 12/17/19. Completion date based on IDX appr letter</t>
  </si>
  <si>
    <t>Janssen; 9.1.20:  Request for 2 day turnaround.  Completion date based on IDX</t>
  </si>
  <si>
    <t>7/23/20-IRB notification  GS-US-428-4194/PRIMIS; 9.23-L Biermann waiting for contract/budget .  1.8.21: Rec'd memo from L. Biermann sponsor not updating budget/contract.  CC updated: 1/11/21.  Completion date based on ClinConductor.</t>
  </si>
  <si>
    <t>Merck 7902-012. Priority 1  Sent to PFS 3/31/20. Budget finalized 6/30/20. Amendmt 2-incorporated in CA; Has PT&amp;T approval. Est. Revenue: $2,023,562.50</t>
  </si>
  <si>
    <t>Amendment.  Parent file 60816 PSOLAR  Janssen. Site address change only</t>
  </si>
  <si>
    <t>COVID. Galera Therapeutics. Budget finalized 7/9/20. Est. Revenue: $291,754. WIRB approved 1.6.21. IDX request for set-up was sent 2.2.21 but only received notice 3.1.21.  Completion date based on IDX letter date.</t>
  </si>
  <si>
    <t>Pfizer. Not participating in bx sub-study/photography. 3/4-awaiting revised protocol before submitting to IRB. Budget finalized 3/16/20. FE 4/27/20.</t>
  </si>
  <si>
    <t>Amendment. Parent file 62472 (pregnancy test and ICR re-consent are added to the budget). IRB approval 5/5/20. Completion date based on FE contract.</t>
  </si>
  <si>
    <t>Vertex VX19-864-101. Similar to Teckman IRB 17586. Budget finalized 8/25/20. Completion date based on SSM approval</t>
  </si>
  <si>
    <t>DJO. Transfer from St. Clare. Budget finalized 9/15/20. IRB approved 2/2/21.  Completion date based on SSM approval.</t>
  </si>
  <si>
    <t>Amendment; Parent file 63587. Amendment to extend trial end date. IRB appr 10.29.20. Completion date based on FE contract.</t>
  </si>
  <si>
    <t>Helmy change to Abo-Salem</t>
  </si>
  <si>
    <t>Cardiovascular Systems Amendmt (parent file 63352). PI change.  Completion date based on contract completion.</t>
  </si>
  <si>
    <t>SARS-CoV-2  2/9/21:  Waiting for site to provide determination of labs to be done before leukaphereses. 3/12/21:  Site wants to enroll week of 3/22.  Informed still pending info on leukapheresis so CA, IDX, Clin Conductor build still pending.  Decided will wait on further details re: Leukapheresis so will remove the procedures from CA.  Once have funding finalized, may involve Workday Award-01141 and leukepheresis will involve SLUH so CA will need to be modified at that time.  CCS buiit 3.15.21 ; 3.18.21-Leukapheresis lab info rec'd. Completion date based on SSM approval.  Will address revised CA w/ leuk. separately.</t>
  </si>
  <si>
    <t>ACNS1833  COG study.  Notified via IRB review request.  3.1.21:  Site priority #1; Completion date based on IDX appr. Ltr.</t>
  </si>
  <si>
    <t>Astex. ASTX660-01   Priority 4 ** Submitted to PFS 4/23/20. MEDIUM Est. Revenue: $103,039.10 3.24.21 completion date based on notification of IRB review.</t>
  </si>
  <si>
    <t>Amendmt-contract; Parent file 62883.  Completion date based on date FE contract loaded in eRS.</t>
  </si>
  <si>
    <t>Fibronostics - FIBRO_US_001_0200;  3/24-ON HOLD due to COVID-19 w/ hope of resuming Q3 of 2020; Completion date based on SSM approval. Dept. negotiated budget.</t>
  </si>
  <si>
    <t>Bacon and change to Tetri</t>
  </si>
  <si>
    <t>N/A-prior appr study</t>
  </si>
  <si>
    <t>Amendment.  Parent file 61914.  IRB already approved PI change. This is a protocol amendmt. Completion date based on FE eRS notification</t>
  </si>
  <si>
    <t>PI Initiated. Dept coverage of cost ltr. Completion date based on eRS FE contract notification.</t>
  </si>
  <si>
    <t>Amendment  Parent file 63674. Additional site compensation for chart reviews; stipend payment method change. IRB amendment approved 2/16/21.</t>
  </si>
  <si>
    <t>Amendment. Parent file 63569  Terumo (Protocol V2/Budget amendment). IRB approved 3/9/21.</t>
  </si>
  <si>
    <t>Amendment to update end date. Parent eRS 63587.</t>
  </si>
  <si>
    <t>QED Therapeutics. Proof 302. To PFS 7/10/20; budget finalized 9/25/20. 3.24.21: Rec'd IRB approval notice-requested IDX set up. SSM approval received 4/27/21</t>
  </si>
  <si>
    <t>SC Liver Research Consortium; 12/1-budget and protocol has discrepancies. IRB approved 4/18/21.  Dept. negotiated budget.</t>
  </si>
  <si>
    <t>Amendment.  Parent file 63351. XyloCor Therapeutics. Dept. negotiated budget.</t>
  </si>
  <si>
    <t>Amendment Parent file 62856. Abbvie. Protocol/budget changes. Budget finalized 9/2/20. Dept. negotiated budget.</t>
  </si>
  <si>
    <t>Other trial. Setting Scoliosis Straight Foundation.</t>
  </si>
  <si>
    <t>Helmy change to Lim change to Abo-Salem</t>
  </si>
  <si>
    <t>Other file. Biotronik. PK Papyrus  Humanitarian Use. Review not needed; sponsor doesn't require contract; no budget.  9.30.20:  Cardiology has this under Lim and therefore change to a new PI</t>
  </si>
  <si>
    <t>Campbell, B.</t>
  </si>
  <si>
    <t>Amendmt.  Parent file 63143.  Transfer of subjects from another site. Budget amendment finalized 3/17/21. Completion date based on contract posting in eRS</t>
  </si>
  <si>
    <t>Cedars-Sinai MSLT-II</t>
  </si>
  <si>
    <t>23647
WK 01335</t>
  </si>
  <si>
    <t>S Roberts,
L Foreman</t>
  </si>
  <si>
    <t>COVID reactions  Completion date based on IRB approval letter.</t>
  </si>
  <si>
    <t>Brickell BBI-4000-CL-302.  Derm's third priority. Originally submitted to eRS 12/11/2019.  2/7/20-HOLD  4/24/20-Marked as abandoned in eRS until notified otherwise. Resumed by sponsor 9/15/20. Budget finalized 10/22/20. 12/11/20:  Dept priority #1. Est. revenue: $117,752.  Completion date based on date of IRB approval and IDX letter sent.</t>
  </si>
  <si>
    <t>Seattle Genetics SGN35-031. HIGH Budget finalized 10/29/20. Completion date based on IRB approved 5/11/21.</t>
  </si>
  <si>
    <t>HighTide Therapeutics PRONTO-PBC; 1/5/21-Sponsor pausing study activities to address FDA review comments to the protocol. IRB approved 5/13/21. Dept negotiated budget.</t>
  </si>
  <si>
    <t>Genfit GFT505B-319-1. Budget finalized 1/26/21. Completion date based on IDX approval letter</t>
  </si>
  <si>
    <t>Incyte. GRAVITAS 309; Est. revenue (1 subject) $73,950. CA signed thru prot v5.  Current Protocol Amendment 7 (including budget amend). FUA needed. IRB approved 5/24/21. HIGH</t>
  </si>
  <si>
    <t>Splash. Feedback to be provided to sponsor by end of Jan 2021. Budget finalized 4/7/21. IRB approved 5/20/21. Congract fully executed 5/26/21. Completion date based on IDX appr. Ltr.  10.12.21:  Updated CA &amp;prot v2 RBR appr 10.26.21.</t>
  </si>
  <si>
    <t>Clin Hlth Sciences</t>
  </si>
  <si>
    <t>Biomarkers for sickle cell.  IRB mtg. 11.5.19  1.14.20:  eRS CTO review not needed; 3/19-20:  HOLD due to COVID virus. Completion date per SSM approval.</t>
  </si>
  <si>
    <t>Amendment.  Parent file 63561. Sponsor's address and invoicing instructions changes only. Completion date based on CTA execution.</t>
  </si>
  <si>
    <t>Children's Hospital of Philadelphia. Amendment to eRS 61040 (master agreement amendment). Completion date based on CTA execution.</t>
  </si>
  <si>
    <t>Completion date based on IDX Case Approval ltr 7.9.21</t>
  </si>
  <si>
    <t>Regeneron R1979-ONC-1625 Amendment #2 (parent eRS 63398). LOW  1.21:  Site says on hold nationwide due to safety issues-site will determine whether they'll participate until after get amendment. Completion date based on CA signature.</t>
  </si>
  <si>
    <t>Regeneron REGN1979 (parent eRS 63398) Protocol Amendment 3. Per sponsor, GPA3 does not affect the budget. (Amd 4 eRS 63987 affects budget)Amd 3 doesn't affect CA grid. Completion date based on IRB approval.</t>
  </si>
  <si>
    <t>Ensemble.  Protocol amendment 4: Completion date based on SSM amendmt tr.</t>
  </si>
  <si>
    <t>Sanofi. Similar to Dr. George's eRS 63615. Budget finalized 3/10/21. CC 4.21.21; Completion date based on IDX ltr.</t>
  </si>
  <si>
    <t>NINDS- MOST trial- Pending SLUH approval;  8/19-Delay due to reformulation of study drug. Completion date based on SLUH approval.</t>
  </si>
  <si>
    <t>Steph Taylor</t>
  </si>
  <si>
    <t>NICHD. Amendment.  Prot v 3 available and v. 4 coming in November. SLU IRB approval 11/24/19. Completion date based on IRB appr.</t>
  </si>
  <si>
    <t>Abbvie M20-178 Protocol v2. Completion date based on IDX letter.</t>
  </si>
  <si>
    <t>AbbVie M20-178. To PFS 8.11.20. HIGH Protocol Version 3; Completion date based on IDX appr ltr</t>
  </si>
  <si>
    <t>ECLIPSE  Protocol version is version C, Nov2019. No budget changes.  Completion date based on SSM approval</t>
  </si>
  <si>
    <t>WD 01249</t>
  </si>
  <si>
    <t>Puetz/
Ferguson</t>
  </si>
  <si>
    <t>G Martin/Freda</t>
  </si>
  <si>
    <t>ATHN-Transcends. Note from Grants Mgr is Workday Award-01249 is assoc. w/ Dr. Puetz. IRP approved 5/21/21. Completion date based on IDX case appr ltr.</t>
  </si>
  <si>
    <t>COG.APEC 1621  - ALMOST COMPLETE-NEEDS CLIN. CONDUCTOR. Est. grant amount: $54,250 (shared among other COG studies). Completion date based on SSM approval date.</t>
  </si>
  <si>
    <t>AALL1732. CIRB approval 12/9/19. 1/30/20 - SLUH approval. RBR approved. CTMS - 10.5.20. Completion date based on SSM approval date.</t>
  </si>
  <si>
    <t>M Hawkins</t>
  </si>
  <si>
    <t>Chiesi. CCD-050000-01 (LISPAP). Budget finalized 3/18/21. Completion date based on FRF request.</t>
  </si>
  <si>
    <t>WD 00945</t>
  </si>
  <si>
    <t>COVID SSM appr? Completion date per SSM approval.</t>
  </si>
  <si>
    <t>Abbvie. CF study. Budget finalized 11/20. 11.7-Rec prot v2. Est. revenue: $240,942.38. Grant Request Form requested from Dept. 5/26/21. Completion date based on SSM approval.</t>
  </si>
  <si>
    <t>CymaBay CB8025-31731-RE (LTFU to eRS 63000). Budget finalized 6/2/21. IRB approval 7/29/21. Completion date based Clinical Conductor.</t>
  </si>
  <si>
    <t>Budget/contract amendment to DECIDE. Parent file 63515. Reconsent fee is added to the budget and change of sponsor's address.  Completion date based on contract execution</t>
  </si>
  <si>
    <t>StM</t>
  </si>
  <si>
    <t>NCI study; GY009 CTO informed via IRB review request 11.24.20. Completion date per SSM approval</t>
  </si>
  <si>
    <t>M Lesko</t>
  </si>
  <si>
    <t>Cardiac Assist. THEME Registry. Sent internal budget to Dept. 4/14/21. Budget sent to sponsor 4/15/21. Budget finalized 4/20/21. completion date based on CTMS build.</t>
  </si>
  <si>
    <t>Amendment Parent file 63584 (agreement extension); Completion date based on contract upload.</t>
  </si>
  <si>
    <t>IRB mtg 5.21.19; recent amendment FE. Est. grant amount: $25,000; Completion date based on SSM approval</t>
  </si>
  <si>
    <t>Syed change to Moore</t>
  </si>
  <si>
    <t>A Imlay?</t>
  </si>
  <si>
    <t>Amendment. Parent file 61137. PI change. BMS. SLU IRB approval 11/25/19. Completion date based on posting of FE contract</t>
  </si>
  <si>
    <t>Argenx. ARGX-113-1904. Budget finalized 1/12/21.  CC bulit 1/12/21; This eRS also includes prot v2-amendmt 1-CA updated 4.9.21. Est. revenue: $70,135.60 Completion date based on IDX approval letter.</t>
  </si>
  <si>
    <t>Sanofi VYF02 (parent eRS 63901). Protocol amendment 1. Budget amendment finalized 7/6/21.  7.12.21:  Additional info re: case changes to Sara.  No need for revised IDX ltr. IRB approved PA1 5/26/21.</t>
  </si>
  <si>
    <t>Amendment CC updated 9.10.20. IRB approved PA3 7/6/20</t>
  </si>
  <si>
    <t>Amendment. Parent file 62100. Protocol V2/20/20 changes do not affect budget 10/5/20. IRB approved Protocol 2/20/20 4/22/20.</t>
  </si>
  <si>
    <t>Amendment-Parent file 63489  Abbvie. No budget/CTA amendment necessary. All labs are done centrally and additional labs are included in the central lab line item. IRB approved 5/6/21.</t>
  </si>
  <si>
    <t>Amendement: Parent file 63606 Protocol Amendment 2. Budget finalized 3/4/21 amendement 2 is the original IRB submission</t>
  </si>
  <si>
    <t>C Reiners</t>
  </si>
  <si>
    <t>Natera BESPOKE (observational) study  Not PFS. Priority 2. MEDIUM Budget finalized 11/30/20. IDX not sent due to protocol change. Completion date based on IRB aproval notice;</t>
  </si>
  <si>
    <t>T Christenson</t>
  </si>
  <si>
    <t>IVERIC ISEE2008 (parent eRS 63926) Protocol Amendment A &amp; B. IRB approved 3/16/21. Budget amendment finalized 8/9/21. Completion date based on FE contract,</t>
  </si>
  <si>
    <t>WD
11103</t>
  </si>
  <si>
    <t>Amendment:  COVID  CTO received prot/documents 1.4.21   CC updated: 1/4/21; CA FE 1.27.21</t>
  </si>
  <si>
    <t>Amendment:  COVID  CTO received prot/documents 9/21/21-amendmt,t 7-9. IRB approved PA9 9/16/21. Completion date based on FE CA.</t>
  </si>
  <si>
    <t>Lim change to Speziali</t>
  </si>
  <si>
    <t>Change in PI and protocol  SUMMIT. IRB approval 12/15/21. Updated 5.10.21.  NOTE-NOW PI is changing to Harjai.  10.12.21Updated CA based on Harjai as PI</t>
  </si>
  <si>
    <t>Regeneron R668-AD-1924  ** Budget finalized 9/15/20 (stipends added).   UPDATE:  10.8.20 per Rhonda, enrollment delayed til Q12021. Completion date based on IDX letter..</t>
  </si>
  <si>
    <t>Target-HCC (sub-study parent eRS 62653) Protocol Amendment 3, v 4. Amendment does not affect the budget. Completion date is based on CCE Build</t>
  </si>
  <si>
    <t>Fesler change to Goyal</t>
  </si>
  <si>
    <t>Denovo DB102-02 (parent eRS 63189). Protocol Amendments 4 &amp; 5. Waiting for budget amendment from sponsor. Marked in eRS as abandoned bc budget/contract not affected. Completion date based on SLUH approval.</t>
  </si>
  <si>
    <t>Castle.  12/11/20:  Dept priority #4. WIRB. Budget finalized 4/7/21.  Completion date based on IDX Appr Ltr.</t>
  </si>
  <si>
    <t>M. Hensley</t>
  </si>
  <si>
    <t>Amendmt. Parent file 62742 Pharnext. Budget amendment #3. Budget finalized 1/5/21.</t>
  </si>
  <si>
    <t>DuPuy Synthes. Retrospective. Budget finalized 3/31/21. IRB exempt.</t>
  </si>
  <si>
    <t>Lim to Specialzi to Harjai</t>
  </si>
  <si>
    <t>PI changes. Tendyne. Parent file 63280  10.13.21-IDX updated. IRB approval 9/21/21. Katya updated CTMS 11/5/21.</t>
  </si>
  <si>
    <t>Pfizer C3671013. Sent to PFS on 7/22/21. Budget finalized 8/9/21. IRB approval 9/14/21.</t>
  </si>
  <si>
    <t>CA / B / C</t>
  </si>
  <si>
    <t>PI-initiated. Prospective data collection. Research costs covered by dept</t>
  </si>
  <si>
    <t>Amendment-Prot 3.Parent file 63752  M20-178. Sent to PFS for CA update 4/22/21. Budget amendment finalized 5/26/21.  CA sent to PI for review 6/15/21, re-sent 6/30/21 &amp; 7/9/21. Completion based on RBR approval.</t>
  </si>
  <si>
    <t>Lindsay</t>
  </si>
  <si>
    <t>Amendment 2 parent file 63349. Budget amendment finalized 2/11/21. Completion date based on RBR approval.</t>
  </si>
  <si>
    <t>V. Wamser</t>
  </si>
  <si>
    <t>Neurosur</t>
  </si>
  <si>
    <t>Functional Neuromodulation. ADvance II. SIV in May. Budget finalized 4/22/21. WIRB approved 11/3/21.  Completion date based on IDX Case Approval.</t>
  </si>
  <si>
    <t>Amendment ARGX-113-1905 (parent file eRS 63812) Amendment 1 v2. Sent budget to sponsor 10/22/21. Trevor built on 11/22/21</t>
  </si>
  <si>
    <t>GSK BEL114055. Prev PI-Syed. Now on prot amd 8 (prev CA ad 6) (parent eRS 61633) Completion date based on SSM RBR approval.</t>
  </si>
  <si>
    <t>WK 00945</t>
  </si>
  <si>
    <t>AREN 1921  10/27/20:  Site priority 1  CC - 11.23.20;  Completion date based on SSM RBR approval</t>
  </si>
  <si>
    <t>Syed change to Dalrymple</t>
  </si>
  <si>
    <t>Amendment-PI change; Parent file 61633.  GSK.  Completion date based on IDX update.</t>
  </si>
  <si>
    <t>Argenx. ARGX-113-1905. Budget finalized 1/22/21. Dept priority #3 built 1.27.21 ; This eRS also includes prot v2-amendmt 1-CA updated 4.9.21. Est. revenue: $125,932.20; Completion date based on IDX set-up.</t>
  </si>
  <si>
    <t>Seattle Genetics SGN35-028 (parent eRS 63564) Protocol Amendment 3. Amendment does not affect the budget (the original budget lists bone marrow biopsy as invoiceable, so no need to modify it). Marked in eRS as abandoned bc budget/contract not affected. Katya updated CTMS 12.6.21</t>
  </si>
  <si>
    <t>D Skinker?</t>
  </si>
  <si>
    <t>COVID infections; Chart review. IRB approved 2/19/21.  Completion date based on SSM appr.</t>
  </si>
  <si>
    <t>Parent file 63715. AbbVie M19-708. Was prev. abandoned after sending to PFS 7.17.20 based on protocol v2. Oral drug is FDA appr now. Will now only participate in part 3 prot v4. Sent to PFS for CA update 4/22/21. Budget finalized 8/3/21. Only updated IDX info sent for case revision. Trevor built CTMS on 11/1/21. IRB approval 12/3/21 (PV5.0).</t>
  </si>
  <si>
    <t>Otonomy OTO-313-201. Sponsor's CTA execution mid-July. Budget finalized 9/20/21. Sent to PFS on 7/6/21. CA completed through prot v3. Trevor built on 12/6/21. IRB approved 12/17/21. Completion date based on IDX appr letter.</t>
  </si>
  <si>
    <t>50% enrollment completed</t>
  </si>
  <si>
    <t>Palvella CODY. Enrollment starts in Sept 2021. Sent to PFS for contract 7/7/21. Budget sent to the sponsor 7/19/21. Budget finalized 8/4/21. IRB approved 12/22/21. Completion date based on IDX.</t>
  </si>
  <si>
    <t>Fesler (will change to Goyal)</t>
  </si>
  <si>
    <t>Denovo DB102-02 (parent eRS 63189). Protocol Amendments 6. Budget finalized 8/19/21. IRB approved PA6 7/27/21.  Katya built CTMS (amendment) 11/3/21 (when pushing to CCS, please make sure the updated visits names are transferred) CC pushed on 1/5/22</t>
  </si>
  <si>
    <t>T. Christensen</t>
  </si>
  <si>
    <t>Opthalm</t>
  </si>
  <si>
    <t>SIV 1/15/22</t>
  </si>
  <si>
    <t>Novartis CDDO001F12201. Internal budget sent to Dept 6/16/21. Budget sent to sponsor 6/28/21. Budget finalized 7/15/21. Katya built CCE 10/18/21. IRB approval 1/4/22.</t>
  </si>
  <si>
    <t>Humacyte CLN-PRO-V005. Sent to PFS 3/30/21. PFS sent budget to sponsor 5/20/21. Budget finalized 6/23/21. Trevor built on 1/10/22. Completion based on SSM approval 2/1/22.</t>
  </si>
  <si>
    <t>Neuro-surg</t>
  </si>
  <si>
    <t>Mitsubishi MT-3921-A01. WIRB. PFS sent budget to sponsor 3/19/21. Budget finalized 4/23/21. IRB approved 12/10/21; Completion date based on SSM approval</t>
  </si>
  <si>
    <t>WD 01342</t>
  </si>
  <si>
    <t>COVID Warp Speed CCS done 8/9/21. Check the stipend amount. Trevor to build CTMS. 1.7.22:  Previously abandoned by sponsor 12.6.21but re-initiated due to low enrollment at other sites 1.7.22. Completion date based on IDX approval letter.</t>
  </si>
  <si>
    <t>Dec 2021/Jan 2022</t>
  </si>
  <si>
    <t>AbbVie. 2042-201-008. Falls under Master Agreement. Advarra-CA; Budget sent to sponsor 10/5/21. Budget finalized 11/16/21. Katya built CTMS 12/2/21.  Completion date based on IDX case approval letter</t>
  </si>
  <si>
    <t>PI-initiated with funding from Clarus Therapeutics. Study file has current/updated protocol and budget. Budget finalized 9/27/21. Katya built CTMS 11/4/21. IRB approved 1/31/22. Completion date based on IDX Approval letter</t>
  </si>
  <si>
    <t>Amendment.  Parent file 63453-prot Amendmt 7; CA of 5.18.20 incorporates amend 7 so CA N/A. Budget finalized 6/14/21. Contract needs to be executed (pending Contracts review). Completion date based on SSM approval.</t>
  </si>
  <si>
    <t>Amendment prot v3; Parent file 63629. Budget not affected. IRB approved PA3 6/21/21. Took 22 business days for CA to be signed by PI. Completion date based on SSM approval.</t>
  </si>
  <si>
    <t>Urgent per Dept.</t>
  </si>
  <si>
    <t>Amendment M20-178-Parent file 63752. Budget amendment due to protocol amendment 4. Sent to the sponsor 10/29/21. IRB approvaled 6/24/21. 11.18.21: Hem Onc can't get marketing quote til next wk. Budget finalized 11/23/21. Trevor built CTMS 2/11/22</t>
  </si>
  <si>
    <t>M Edwards</t>
  </si>
  <si>
    <t>End of Dec-2021</t>
  </si>
  <si>
    <t>Curium SOLAR CURCu64PSM0001. Sponsor wants to activate site by end of Dec 2021. Submitted to PFS for contract negotiations 11/15/21; Submitted to Advarra for CA development 11/18/21. Budget sent to sponsor 12/20/21. Budget finalized 12/22/21. Katya built CTMS 1/24/22. SLU IRB meeting 1/18/22. Est. revenue: $278,120.</t>
  </si>
  <si>
    <t>Vertex VX19-809-124 Budget amdendment (parent 63577). Katya updated CTMS 2/17/22.</t>
  </si>
  <si>
    <t>High-priority per Sponsor</t>
  </si>
  <si>
    <t>Chimerix CMX-DS-003 Sent to PFS 3/30/21. PFS sent budget to sponsor 5/26/21. Prot Amd 1-doesn't affect budget/contract. Katya built CTMS 11/3/21. IRB approved 1/31/22. Est. revenue: $190,000 per year + $25,850 admin costs. Completion date based on IDX approval letter</t>
  </si>
  <si>
    <t>Chimerix. Amendmt prot v 8.24.21 (#1) and 9.13.21 (#2); Parent file 63900. 2/4/22-Final CA sent to PI for signature-returned signed 3.3.22. SSM appr 2.17.22.  Completion date based on signed CA.</t>
  </si>
  <si>
    <t>1st patient must be enrolled Feb 10, 2022</t>
  </si>
  <si>
    <t>Bluegrass Vascular. SLU Contracts will handle CTA. Budget sent to Dept. 11/5/21. Budget sent to sposor 11/9/21. Budget finalized 11/24/21. Katya built CTMS 12/15/21. IRB approved 2/26/22. Est. revenue: $17,775.</t>
  </si>
  <si>
    <t>Amendment.  parent file 63577. Budget finalized 4/1/21. Trevor Built on 11/8/21.</t>
  </si>
  <si>
    <t>Hancock Jaffe Lab, "SAVVE" study. Anticipated start date: Sept 2021. Sent to PFS on 7/28/21. Budget finalized 9/14/21. Katya built CCE 10/15/21. COI completed 12/6/21. IRB approved 2/25/22. Est. revenue: $230,757. Completion date based on RBR approval.</t>
  </si>
  <si>
    <t>Astrazeneca PACIFIC4. Sent to ADvarra for budget/CA 7/2/21 and PFS for contract 7/6/21. Budget finalized 11/10/21. Advarra built CTMS. IRB approved 1/20/22. Est. revenue: $1,699,590. IDX form set-up took 4 weeks.</t>
  </si>
  <si>
    <t>CA / B</t>
  </si>
  <si>
    <t>Mary Lesko</t>
  </si>
  <si>
    <t>Brigham &amp; Women's Hospital DAPA ACT HF-TIMI 68 Site initiation 10/21 or early 11/21. 8.19.21-revision needed on site feasibility form. Budget finalized 9/21/21. Katya built CTMS 11/4/21. COI completed 12/7/21. IRB approved 3/3/22. Est. revenue: $50,480. Prot v4 IRB appr 3.10.22. Completion date based on IDX appr. ltr.</t>
  </si>
  <si>
    <t>QED PROOF-302 (parent eRS 63703). Protocol Amendment 1. Budget sent to sponsor 1/6/22. Budget finalized 2/17/22. Katya updated CTMS 3/21/22.</t>
  </si>
  <si>
    <t>Exact Sciences Corporation. ALTUS. Submitted to PFS for contract negotiations 8/25/21. Anticipated start date: October 2021. Budget finalized 9/21/21. Myron built on 11/19/21. COI completed 12/10. IRB approved 3/4/22. Est. revenue: $320,891.Completion date based on IDX approval letter.</t>
  </si>
  <si>
    <t>Vertex VX20-121-102.  Per Zerina, CTA approved, pending budget. Draft CA Includes amendmt 3. Budget finalized 11/16/21 (pending final review from the Dept). Trevor Built  CTMS on 12/23/21. IRB approved 3/2/22. Est. revenue: $119,78. Completion based on SSM RBR approval date.</t>
  </si>
  <si>
    <t>Amendmt. Parent file 63461 Novartis PARAGLIDE. Extends contract date.</t>
  </si>
  <si>
    <t>Budget Amendment. Parent file 63561. Ascella. 902- ASC-Mag-P016. Budget amendment only to reimburse the site for pre-screening patients. Budget sent to sponsor 2/7/22. Budget finalized 3/18/22. Katya updated CTMS 4/19/22.</t>
  </si>
  <si>
    <t>Amendment- parent file 63351  XyloCor Therapeutics. Department negotiated the original budget.</t>
  </si>
  <si>
    <t>Pandita (change to Goyal)</t>
  </si>
  <si>
    <t>Amendment (parent file 63642)  Natera.  BESPOKE trial; PI change. IRB approved PI change 1/10/22. Completion dated based on SSM RBR approval</t>
  </si>
  <si>
    <t>Natera BESPOKE (observational) study. Amendment 4.  Per A. Imlay, sponsor says no change to budget or contract are needed or ICF. Initial Advarra approval covers protovol version 4.0. Took 27 bus days for PI to sign CA. Trevor to build CTMS.</t>
  </si>
  <si>
    <t>WD-A-01583</t>
  </si>
  <si>
    <t>COVAIL SARS-CoV-2. Trevor built on 3/31/22. IRB approved 4/4/22. Completion date based on IDX approval letter</t>
  </si>
  <si>
    <t>D Skinker</t>
  </si>
  <si>
    <t>Actelion UNISUS AC-055-315. Budget finalized 11/18/20. SLU IRB approved 4/5/22. Completion date based on IDX Case Approval Letter</t>
  </si>
  <si>
    <t>Amendment. TARGET-NASH Parent file 62670. GI will work on it. Trevor Built on 5/17/22</t>
  </si>
  <si>
    <t>Inventiva NATiV3 prot#337HNAS20011. LouAnn will negotiate the budget. Sent to PFS on 7/29/21. Budget finalized 11/15/21. Myron built on 12/29/21. Submitted for internal approves/PI signature. IRB approved 5/11/22. Est. revenue: $307,554. Completion date based on IDX aproval letter.</t>
  </si>
  <si>
    <t>NA</t>
  </si>
  <si>
    <t>Amendment. Parent file 62984; PA5. Regeneron R698-AD-1434. Sub-study is added. Budget sent to sponsor 3/9/22. Budget finalized 3/21/22. Trevor built on 5/2/22; PI took 25 business days to sign CA.</t>
  </si>
  <si>
    <t>ViFor International HQ-NIS-CHF-07.2020 Registry study.  Budget finalized 6/17/21. Sent to PFS for contract 7/8/21. IRB approved 3/23/22. Katya built CCE 10/18/21. Est. revenue: $277,800. Completion date based on the grant request in Workday.</t>
  </si>
  <si>
    <t>Sobi. REAL-HLH Study. Budget finalized 10/19/21. Katya built CTMS 11/4/21. IRB approved 1/11/22. Est. revenue: $9,895.6/7/22 email; RBR approved 5/25/22.</t>
  </si>
  <si>
    <t>Emergent Biosolutions.  PFS. Budget finalized 3/2/21. CC Built 10/28/21. IRB approved 12/7/21. Est. revenue: $691,812. Completion date based on the IRB approval date.</t>
  </si>
  <si>
    <t>Amendment. Exact Sciences ALTUS (parent 64025). Protocol Version 3.0. Budget sent to sponsor 3/14/22. Budget sent/approved by sponsor 3/14/22. IRB approved 3/4/22. Katya built CTMS 3/23/22. Completion date based on SSM approval.</t>
  </si>
  <si>
    <t>AR</t>
  </si>
  <si>
    <t>Biomerieux. Tammy will negotiate the budget. SLU IRB approved 5/24/22. Trevor Built CTMS on 5/26/22; Amy built CTMS budget 6/21</t>
  </si>
  <si>
    <t>Protocol Amendment 1. Pfizer Parent file 64006. CA was updated 1/10/22. Budget sent/finalized to sponsor 3/31/22. IRB approved PA1 1/5/22. Trevor built on 6/29/22</t>
  </si>
  <si>
    <t>Budget Amendment 5 Intercept 747-303 (parent 62150). Stipend changes only. IRB approval 6/3/22.</t>
  </si>
  <si>
    <t>Work Order-master COG Subaward ind. funded  AALL1621  Pfizer.  Est. revenue: $3,000 per case  As of 4.19.21-no accrual. COG study set up as award in WD. SSM approved 12/6/17.</t>
  </si>
  <si>
    <t>HEALEY ALS.  Mass Gen. CIRB approved 12/7/21. Completion based on the fund set-up 2/24/21.</t>
  </si>
  <si>
    <t>COG AAML 1831 . SSM approval 1/26/21.</t>
  </si>
  <si>
    <t>PI Initiated, funded by Ultragenyx Pharmaceutical. IRB approved 8/2/21. CA signed 8/18/21. Budget finalized 9/27/21. Contract finalized 10/25/21. Trevor built on 11/4/21.</t>
  </si>
  <si>
    <t>Amendment. Merit Medical Systems. PAE-P4-17-01 PROstate Study. Parent file 63274. Additional data collection fee per patient is added to the budget. FE 8/25/21.</t>
  </si>
  <si>
    <t>B.Cummins</t>
  </si>
  <si>
    <t>IRB hold</t>
  </si>
  <si>
    <t>Amendment 1,Cerenovus  parent file 63326. Budget finalized 9/10/21 (stipend added to Y1 FU only). SLU IRB approved 1/10/22.</t>
  </si>
  <si>
    <t>Immuno</t>
  </si>
  <si>
    <t>PI Initiated. CTO informed after IRB approval. Trevor Built on 12/23/21. SSM approved 11/23/21.</t>
  </si>
  <si>
    <t>Incyte. Gravitas-309. Parent file 634553. Protocol amendment 8. 11/30/21-per sponsor, no changes to the budget but added a lab which is included in the invoiceable section. IRB approved Amd 8 11/29/2021. Trevor built CTMS 1/24/22. SSM approved 2/15/22</t>
  </si>
  <si>
    <t>Patel D.</t>
  </si>
  <si>
    <t>Shraddha P.</t>
  </si>
  <si>
    <t>Takeda Pharmaceuticals TAK 555-3010. Budget finalized 8/5/21. Sent to PFS for Contract 7/12/21. Katya built CCE 10/19/21. COI completed 12/10. IRB approved 5/18/22.  Est. revenue: $155,325.</t>
  </si>
  <si>
    <t>Amendment. Univ of OK;  Parent file 62883.  Per the site, we are not covering additional IDC, IRB/Pharmacy setup fees, or medication costs. This was in the initial email that is sent to the sites.</t>
  </si>
  <si>
    <t>Amendment.  Parient file 62883.  Indiana University</t>
  </si>
  <si>
    <t>A Gruender</t>
  </si>
  <si>
    <t>Amendment (parent file 62883). John Hopkins University. Change to the agreement effective date. Contract FE 6.28.22</t>
  </si>
  <si>
    <t>Amendmt. Parent file 62883. U of K MC- to company 6.27.19  Partially executed contract returned to UKMC 7.2.19; 8/20: May be a little while until FE since company does that after IRB approval</t>
  </si>
  <si>
    <t>Bayer ROAR registry. Sent to PFS for contract 7/28/21. Anticipated start date Sept 2021. Budget finalized 9/8/21. Myron built 11/1/21; Trevor reviewed 11/1/21. COI completed 12/10. IRB approved 4/28/22. Est. revenue: $245,320. 6/7/22 Chris C. email; study's been in RBR prep status since February, coordinator hasn't responded.</t>
  </si>
  <si>
    <t>19088 /
16029</t>
  </si>
  <si>
    <t>COG AHEP1531  pending CTMS build &amp; Glennon OK. Est. grant amount: $54,250 (shared among other COG studies)  As of 5.25.21-no accrual. Completion based on signed CA.</t>
  </si>
  <si>
    <t>COG AGCT1532/pending IDX and CTMS build. Est. grant amount: $54,250 (shared among other COG studies)  As of 8.31.21-no accrual. Completion based on signed CA.</t>
  </si>
</sst>
</file>

<file path=xl/styles.xml><?xml version="1.0" encoding="utf-8"?>
<styleSheet xmlns="http://schemas.openxmlformats.org/spreadsheetml/2006/main" xmlns:xr9="http://schemas.microsoft.com/office/spreadsheetml/2016/revision9">
  <numFmts count="1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mmm\-d"/>
    <numFmt numFmtId="179" formatCode="0.0"/>
    <numFmt numFmtId="180" formatCode="mm&quot;/&quot;dd&quot;/&quot;yy"/>
    <numFmt numFmtId="181" formatCode="m&quot;/&quot;d&quot;/&quot;yy"/>
    <numFmt numFmtId="182" formatCode="m/d/yy"/>
    <numFmt numFmtId="183" formatCode="mm/dd/yy"/>
    <numFmt numFmtId="184" formatCode="m/yyyy"/>
    <numFmt numFmtId="185" formatCode="mmm\ d\,yyyy"/>
    <numFmt numFmtId="186" formatCode="mm/dd/yyyy"/>
    <numFmt numFmtId="187" formatCode="m/d"/>
  </numFmts>
  <fonts count="60">
    <font>
      <sz val="10"/>
      <color rgb="FF000000"/>
      <name val="Arial"/>
      <charset val="134"/>
      <scheme val="minor"/>
    </font>
    <font>
      <b/>
      <sz val="11"/>
      <color rgb="FF000000"/>
      <name val="&quot;Arial Narrow&quot;"/>
      <charset val="134"/>
    </font>
    <font>
      <b/>
      <sz val="11"/>
      <color theme="1"/>
      <name val="&quot;Arial Narrow&quot;"/>
      <charset val="134"/>
    </font>
    <font>
      <b/>
      <sz val="10"/>
      <color rgb="FF000000"/>
      <name val="&quot;Arial Narrow&quot;"/>
      <charset val="134"/>
    </font>
    <font>
      <sz val="11"/>
      <color theme="1"/>
      <name val="&quot;Arial Narrow&quot;"/>
      <charset val="134"/>
    </font>
    <font>
      <sz val="11"/>
      <color rgb="FF000000"/>
      <name val="&quot;Arial Narrow&quot;"/>
      <charset val="134"/>
    </font>
    <font>
      <sz val="11"/>
      <color rgb="FF7030A0"/>
      <name val="&quot;Arial Narrow&quot;"/>
      <charset val="134"/>
    </font>
    <font>
      <b/>
      <sz val="10"/>
      <color theme="1"/>
      <name val="&quot;Arial Narrow&quot;"/>
      <charset val="134"/>
    </font>
    <font>
      <sz val="11"/>
      <color rgb="FFFF0000"/>
      <name val="&quot;Arial Narrow&quot;"/>
      <charset val="134"/>
    </font>
    <font>
      <b/>
      <sz val="11"/>
      <color rgb="FFFF0000"/>
      <name val="&quot;Arial Narrow&quot;"/>
      <charset val="134"/>
    </font>
    <font>
      <sz val="11"/>
      <color rgb="FF00B050"/>
      <name val="&quot;Arial Narrow&quot;"/>
      <charset val="134"/>
    </font>
    <font>
      <b/>
      <sz val="11"/>
      <color rgb="FF7030A0"/>
      <name val="&quot;Arial Narrow&quot;"/>
      <charset val="134"/>
    </font>
    <font>
      <sz val="10"/>
      <color theme="1"/>
      <name val="Arial"/>
      <charset val="134"/>
      <scheme val="minor"/>
    </font>
    <font>
      <b/>
      <sz val="11"/>
      <color rgb="FF00B050"/>
      <name val="&quot;Arial Narrow&quot;"/>
      <charset val="134"/>
    </font>
    <font>
      <b/>
      <sz val="10"/>
      <color theme="1"/>
      <name val="Arial"/>
      <charset val="134"/>
      <scheme val="minor"/>
    </font>
    <font>
      <b/>
      <sz val="10"/>
      <color rgb="FF000000"/>
      <name val="Roboto"/>
      <charset val="134"/>
    </font>
    <font>
      <sz val="10"/>
      <color rgb="FFFF0000"/>
      <name val="Arial"/>
      <charset val="134"/>
      <scheme val="minor"/>
    </font>
    <font>
      <i/>
      <sz val="10"/>
      <color rgb="FFFF0000"/>
      <name val="Arial"/>
      <charset val="134"/>
      <scheme val="minor"/>
    </font>
    <font>
      <b/>
      <sz val="10"/>
      <color rgb="FFFF0000"/>
      <name val="Arial"/>
      <charset val="134"/>
      <scheme val="minor"/>
    </font>
    <font>
      <sz val="11"/>
      <color theme="1"/>
      <name val="Arial"/>
      <charset val="134"/>
      <scheme val="minor"/>
    </font>
    <font>
      <sz val="10"/>
      <color rgb="FF000000"/>
      <name val="Arial"/>
      <charset val="134"/>
    </font>
    <font>
      <sz val="10"/>
      <color rgb="FF000000"/>
      <name val="Roboto"/>
      <charset val="134"/>
    </font>
    <font>
      <u/>
      <sz val="10"/>
      <color theme="1"/>
      <name val="Arial"/>
      <charset val="134"/>
      <scheme val="minor"/>
    </font>
    <font>
      <sz val="10"/>
      <color rgb="FF9900FF"/>
      <name val="Arial"/>
      <charset val="134"/>
      <scheme val="minor"/>
    </font>
    <font>
      <u/>
      <sz val="10"/>
      <color rgb="FF0000FF"/>
      <name val="Arial"/>
      <charset val="134"/>
      <scheme val="minor"/>
    </font>
    <font>
      <sz val="10"/>
      <color theme="1"/>
      <name val="Arial"/>
      <charset val="134"/>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sz val="10"/>
      <color rgb="FF9900FF"/>
      <name val="Arial"/>
      <charset val="134"/>
    </font>
    <font>
      <sz val="10"/>
      <color theme="1"/>
      <name val="宋体"/>
      <charset val="134"/>
    </font>
    <font>
      <u/>
      <sz val="10"/>
      <color rgb="FF1155CC"/>
      <name val="宋体"/>
      <charset val="134"/>
    </font>
    <font>
      <sz val="10"/>
      <color rgb="FFFF0000"/>
      <name val="Arial"/>
      <charset val="134"/>
    </font>
    <font>
      <sz val="10"/>
      <color rgb="FF20124D"/>
      <name val="Arial"/>
      <charset val="134"/>
    </font>
    <font>
      <sz val="10"/>
      <color rgb="FF000000"/>
      <name val="Roboto, RobotoDraft, Helvetica,"/>
      <charset val="134"/>
    </font>
    <font>
      <sz val="10"/>
      <color rgb="FF0000FF"/>
      <name val="Roboto, RobotoDraft, Helvetica,"/>
      <charset val="134"/>
    </font>
    <font>
      <sz val="10"/>
      <color rgb="FFEA4335"/>
      <name val="Arial"/>
      <charset val="134"/>
    </font>
    <font>
      <sz val="10"/>
      <name val="宋体"/>
      <charset val="134"/>
    </font>
    <font>
      <sz val="10"/>
      <color rgb="FFFF0000"/>
      <name val="宋体"/>
      <charset val="134"/>
    </font>
    <font>
      <sz val="10"/>
      <color rgb="FF0000FF"/>
      <name val="宋体"/>
      <charset val="134"/>
    </font>
    <font>
      <sz val="10"/>
      <color rgb="FF0000FF"/>
      <name val="Arial"/>
      <charset val="134"/>
    </font>
    <font>
      <sz val="10"/>
      <color rgb="FF1155CC"/>
      <name val="Arial"/>
      <charset val="134"/>
    </font>
    <font>
      <sz val="10"/>
      <color rgb="FF7030A0"/>
      <name val="Arial"/>
      <charset val="134"/>
    </font>
    <font>
      <sz val="10"/>
      <color rgb="FF4285F4"/>
      <name val="Arial"/>
      <charset val="134"/>
    </font>
  </fonts>
  <fills count="51">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F3F3F3"/>
        <bgColor rgb="FFF3F3F3"/>
      </patternFill>
    </fill>
    <fill>
      <patternFill patternType="solid">
        <fgColor rgb="FF4A86E8"/>
        <bgColor rgb="FF4A86E8"/>
      </patternFill>
    </fill>
    <fill>
      <patternFill patternType="solid">
        <fgColor rgb="FF00FF00"/>
        <bgColor rgb="FF00FF00"/>
      </patternFill>
    </fill>
    <fill>
      <patternFill patternType="solid">
        <fgColor rgb="FF00FFFF"/>
        <bgColor rgb="FF00FFFF"/>
      </patternFill>
    </fill>
    <fill>
      <patternFill patternType="solid">
        <fgColor rgb="FFFCE5CD"/>
        <bgColor rgb="FFFCE5CD"/>
      </patternFill>
    </fill>
    <fill>
      <patternFill patternType="solid">
        <fgColor rgb="FFF4CCCC"/>
        <bgColor rgb="FFF4CCCC"/>
      </patternFill>
    </fill>
    <fill>
      <patternFill patternType="solid">
        <fgColor theme="0"/>
        <bgColor theme="0"/>
      </patternFill>
    </fill>
    <fill>
      <patternFill patternType="solid">
        <fgColor theme="4"/>
        <bgColor theme="4"/>
      </patternFill>
    </fill>
    <fill>
      <patternFill patternType="solid">
        <fgColor rgb="FF8E7CC3"/>
        <bgColor rgb="FF8E7CC3"/>
      </patternFill>
    </fill>
    <fill>
      <patternFill patternType="solid">
        <fgColor rgb="FFCEF0D6"/>
        <bgColor rgb="FFCEF0D6"/>
      </patternFill>
    </fill>
    <fill>
      <patternFill patternType="solid">
        <fgColor theme="8"/>
        <bgColor theme="8"/>
      </patternFill>
    </fill>
    <fill>
      <patternFill patternType="solid">
        <fgColor rgb="FFF6B26B"/>
        <bgColor rgb="FFF6B26B"/>
      </patternFill>
    </fill>
    <fill>
      <patternFill patternType="solid">
        <fgColor rgb="FFEA9999"/>
        <bgColor rgb="FFEA9999"/>
      </patternFill>
    </fill>
    <fill>
      <patternFill patternType="solid">
        <fgColor rgb="FFFF00FF"/>
        <bgColor rgb="FFFF00FF"/>
      </patternFill>
    </fill>
    <fill>
      <patternFill patternType="solid">
        <fgColor rgb="FFBDECF5"/>
        <bgColor rgb="FFBDECF5"/>
      </patternFill>
    </fill>
    <fill>
      <patternFill patternType="solid">
        <fgColor rgb="FFD4BBE7"/>
        <bgColor rgb="FFD4BBE7"/>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bottom style="thin">
        <color rgb="FF000000"/>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top style="thin">
        <color indexed="65"/>
      </top>
      <bottom/>
      <diagonal/>
    </border>
    <border>
      <left style="thin">
        <color indexed="65"/>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indexed="65"/>
      </left>
      <right/>
      <top style="thin">
        <color indexed="65"/>
      </top>
      <bottom/>
      <diagonal/>
    </border>
    <border>
      <left style="thin">
        <color rgb="FFABABAB"/>
      </left>
      <right/>
      <top/>
      <bottom style="thin">
        <color rgb="FFABABAB"/>
      </bottom>
      <diagonal/>
    </border>
    <border>
      <left/>
      <right/>
      <top/>
      <bottom style="thin">
        <color rgb="FFABABAB"/>
      </bottom>
      <diagonal/>
    </border>
    <border>
      <left/>
      <right style="thin">
        <color rgb="FFABABAB"/>
      </right>
      <top/>
      <bottom style="thin">
        <color rgb="FFABABAB"/>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9" fillId="0" borderId="0" applyFont="0" applyFill="0" applyBorder="0" applyAlignment="0" applyProtection="0">
      <alignment vertical="center"/>
    </xf>
    <xf numFmtId="44" fontId="19" fillId="0" borderId="0" applyFont="0" applyFill="0" applyBorder="0" applyAlignment="0" applyProtection="0">
      <alignment vertical="center"/>
    </xf>
    <xf numFmtId="9" fontId="19" fillId="0" borderId="0" applyFont="0" applyFill="0" applyBorder="0" applyAlignment="0" applyProtection="0">
      <alignment vertical="center"/>
    </xf>
    <xf numFmtId="177" fontId="19" fillId="0" borderId="0" applyFont="0" applyFill="0" applyBorder="0" applyAlignment="0" applyProtection="0">
      <alignment vertical="center"/>
    </xf>
    <xf numFmtId="42" fontId="19" fillId="0" borderId="0" applyFon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9" fillId="20" borderId="27" applyNumberFormat="0" applyFont="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0" borderId="28" applyNumberFormat="0" applyFill="0" applyAlignment="0" applyProtection="0">
      <alignment vertical="center"/>
    </xf>
    <xf numFmtId="0" fontId="32" fillId="0" borderId="28" applyNumberFormat="0" applyFill="0" applyAlignment="0" applyProtection="0">
      <alignment vertical="center"/>
    </xf>
    <xf numFmtId="0" fontId="33" fillId="0" borderId="29" applyNumberFormat="0" applyFill="0" applyAlignment="0" applyProtection="0">
      <alignment vertical="center"/>
    </xf>
    <xf numFmtId="0" fontId="33" fillId="0" borderId="0" applyNumberFormat="0" applyFill="0" applyBorder="0" applyAlignment="0" applyProtection="0">
      <alignment vertical="center"/>
    </xf>
    <xf numFmtId="0" fontId="34" fillId="21" borderId="30" applyNumberFormat="0" applyAlignment="0" applyProtection="0">
      <alignment vertical="center"/>
    </xf>
    <xf numFmtId="0" fontId="35" fillId="22" borderId="31" applyNumberFormat="0" applyAlignment="0" applyProtection="0">
      <alignment vertical="center"/>
    </xf>
    <xf numFmtId="0" fontId="36" fillId="22" borderId="30" applyNumberFormat="0" applyAlignment="0" applyProtection="0">
      <alignment vertical="center"/>
    </xf>
    <xf numFmtId="0" fontId="37" fillId="23" borderId="32" applyNumberFormat="0" applyAlignment="0" applyProtection="0">
      <alignment vertical="center"/>
    </xf>
    <xf numFmtId="0" fontId="38" fillId="0" borderId="33" applyNumberFormat="0" applyFill="0" applyAlignment="0" applyProtection="0">
      <alignment vertical="center"/>
    </xf>
    <xf numFmtId="0" fontId="39" fillId="0" borderId="34" applyNumberFormat="0" applyFill="0" applyAlignment="0" applyProtection="0">
      <alignment vertical="center"/>
    </xf>
    <xf numFmtId="0" fontId="40" fillId="24" borderId="0" applyNumberFormat="0" applyBorder="0" applyAlignment="0" applyProtection="0">
      <alignment vertical="center"/>
    </xf>
    <xf numFmtId="0" fontId="41" fillId="25" borderId="0" applyNumberFormat="0" applyBorder="0" applyAlignment="0" applyProtection="0">
      <alignment vertical="center"/>
    </xf>
    <xf numFmtId="0" fontId="42" fillId="26" borderId="0" applyNumberFormat="0" applyBorder="0" applyAlignment="0" applyProtection="0">
      <alignment vertical="center"/>
    </xf>
    <xf numFmtId="0" fontId="43" fillId="27" borderId="0" applyNumberFormat="0" applyBorder="0" applyAlignment="0" applyProtection="0">
      <alignment vertical="center"/>
    </xf>
    <xf numFmtId="0" fontId="44" fillId="28" borderId="0" applyNumberFormat="0" applyBorder="0" applyAlignment="0" applyProtection="0">
      <alignment vertical="center"/>
    </xf>
    <xf numFmtId="0" fontId="44" fillId="29" borderId="0" applyNumberFormat="0" applyBorder="0" applyAlignment="0" applyProtection="0">
      <alignment vertical="center"/>
    </xf>
    <xf numFmtId="0" fontId="43" fillId="30" borderId="0" applyNumberFormat="0" applyBorder="0" applyAlignment="0" applyProtection="0">
      <alignment vertical="center"/>
    </xf>
    <xf numFmtId="0" fontId="43" fillId="31" borderId="0" applyNumberFormat="0" applyBorder="0" applyAlignment="0" applyProtection="0">
      <alignment vertical="center"/>
    </xf>
    <xf numFmtId="0" fontId="44" fillId="32" borderId="0" applyNumberFormat="0" applyBorder="0" applyAlignment="0" applyProtection="0">
      <alignment vertical="center"/>
    </xf>
    <xf numFmtId="0" fontId="44" fillId="33" borderId="0" applyNumberFormat="0" applyBorder="0" applyAlignment="0" applyProtection="0">
      <alignment vertical="center"/>
    </xf>
    <xf numFmtId="0" fontId="43" fillId="34" borderId="0" applyNumberFormat="0" applyBorder="0" applyAlignment="0" applyProtection="0">
      <alignment vertical="center"/>
    </xf>
    <xf numFmtId="0" fontId="43" fillId="35" borderId="0" applyNumberFormat="0" applyBorder="0" applyAlignment="0" applyProtection="0">
      <alignment vertical="center"/>
    </xf>
    <xf numFmtId="0" fontId="44" fillId="36" borderId="0" applyNumberFormat="0" applyBorder="0" applyAlignment="0" applyProtection="0">
      <alignment vertical="center"/>
    </xf>
    <xf numFmtId="0" fontId="44" fillId="37" borderId="0" applyNumberFormat="0" applyBorder="0" applyAlignment="0" applyProtection="0">
      <alignment vertical="center"/>
    </xf>
    <xf numFmtId="0" fontId="43" fillId="38" borderId="0" applyNumberFormat="0" applyBorder="0" applyAlignment="0" applyProtection="0">
      <alignment vertical="center"/>
    </xf>
    <xf numFmtId="0" fontId="43" fillId="39" borderId="0" applyNumberFormat="0" applyBorder="0" applyAlignment="0" applyProtection="0">
      <alignment vertical="center"/>
    </xf>
    <xf numFmtId="0" fontId="44" fillId="40" borderId="0" applyNumberFormat="0" applyBorder="0" applyAlignment="0" applyProtection="0">
      <alignment vertical="center"/>
    </xf>
    <xf numFmtId="0" fontId="44" fillId="41" borderId="0" applyNumberFormat="0" applyBorder="0" applyAlignment="0" applyProtection="0">
      <alignment vertical="center"/>
    </xf>
    <xf numFmtId="0" fontId="43" fillId="42" borderId="0" applyNumberFormat="0" applyBorder="0" applyAlignment="0" applyProtection="0">
      <alignment vertical="center"/>
    </xf>
    <xf numFmtId="0" fontId="43" fillId="43" borderId="0" applyNumberFormat="0" applyBorder="0" applyAlignment="0" applyProtection="0">
      <alignment vertical="center"/>
    </xf>
    <xf numFmtId="0" fontId="44" fillId="44" borderId="0" applyNumberFormat="0" applyBorder="0" applyAlignment="0" applyProtection="0">
      <alignment vertical="center"/>
    </xf>
    <xf numFmtId="0" fontId="44" fillId="45" borderId="0" applyNumberFormat="0" applyBorder="0" applyAlignment="0" applyProtection="0">
      <alignment vertical="center"/>
    </xf>
    <xf numFmtId="0" fontId="43" fillId="46" borderId="0" applyNumberFormat="0" applyBorder="0" applyAlignment="0" applyProtection="0">
      <alignment vertical="center"/>
    </xf>
    <xf numFmtId="0" fontId="43" fillId="47" borderId="0" applyNumberFormat="0" applyBorder="0" applyAlignment="0" applyProtection="0">
      <alignment vertical="center"/>
    </xf>
    <xf numFmtId="0" fontId="44" fillId="48" borderId="0" applyNumberFormat="0" applyBorder="0" applyAlignment="0" applyProtection="0">
      <alignment vertical="center"/>
    </xf>
    <xf numFmtId="0" fontId="44" fillId="49" borderId="0" applyNumberFormat="0" applyBorder="0" applyAlignment="0" applyProtection="0">
      <alignment vertical="center"/>
    </xf>
    <xf numFmtId="0" fontId="43" fillId="50" borderId="0" applyNumberFormat="0" applyBorder="0" applyAlignment="0" applyProtection="0">
      <alignment vertical="center"/>
    </xf>
  </cellStyleXfs>
  <cellXfs count="213">
    <xf numFmtId="0" fontId="0" fillId="0" borderId="0" xfId="0" applyFont="1" applyAlignment="1"/>
    <xf numFmtId="0" fontId="1" fillId="0" borderId="1" xfId="0" applyFont="1" applyBorder="1" applyAlignment="1">
      <alignment horizontal="right" wrapText="1"/>
    </xf>
    <xf numFmtId="0" fontId="1" fillId="0" borderId="2" xfId="0" applyFont="1" applyBorder="1" applyAlignment="1">
      <alignment horizontal="right" wrapText="1"/>
    </xf>
    <xf numFmtId="0" fontId="1" fillId="0" borderId="2" xfId="0" applyFont="1" applyBorder="1" applyAlignment="1">
      <alignment horizontal="center" wrapText="1"/>
    </xf>
    <xf numFmtId="0" fontId="1" fillId="0" borderId="2" xfId="0" applyFont="1" applyBorder="1" applyAlignment="1">
      <alignment horizontal="center" vertical="center" wrapText="1"/>
    </xf>
    <xf numFmtId="0" fontId="2" fillId="0" borderId="2" xfId="0" applyFont="1" applyBorder="1" applyAlignment="1">
      <alignment horizontal="center" wrapText="1"/>
    </xf>
    <xf numFmtId="0" fontId="3" fillId="0" borderId="2" xfId="0" applyFont="1" applyBorder="1" applyAlignment="1">
      <alignment horizontal="center" wrapText="1"/>
    </xf>
    <xf numFmtId="58" fontId="4" fillId="0" borderId="3" xfId="0" applyNumberFormat="1" applyFont="1" applyBorder="1" applyAlignment="1">
      <alignment horizontal="right"/>
    </xf>
    <xf numFmtId="0" fontId="4" fillId="0" borderId="4" xfId="0" applyFont="1" applyBorder="1" applyAlignment="1">
      <alignment horizontal="right"/>
    </xf>
    <xf numFmtId="0" fontId="5" fillId="0" borderId="4" xfId="0" applyFont="1" applyBorder="1" applyAlignment="1">
      <alignment horizontal="center"/>
    </xf>
    <xf numFmtId="0" fontId="4" fillId="0" borderId="4" xfId="0" applyFont="1" applyBorder="1" applyAlignment="1">
      <alignment vertical="center" wrapText="1"/>
    </xf>
    <xf numFmtId="0" fontId="4" fillId="0" borderId="4" xfId="0" applyFont="1" applyBorder="1" applyAlignment="1"/>
    <xf numFmtId="0" fontId="4" fillId="0" borderId="4" xfId="0" applyFont="1" applyBorder="1" applyAlignment="1">
      <alignment wrapText="1"/>
    </xf>
    <xf numFmtId="0" fontId="4" fillId="0" borderId="4" xfId="0" applyFont="1" applyBorder="1" applyAlignment="1">
      <alignment horizontal="center"/>
    </xf>
    <xf numFmtId="58" fontId="5" fillId="0" borderId="3" xfId="0" applyNumberFormat="1" applyFont="1" applyBorder="1" applyAlignment="1">
      <alignment horizontal="right"/>
    </xf>
    <xf numFmtId="0" fontId="5" fillId="0" borderId="4" xfId="0" applyFont="1" applyBorder="1" applyAlignment="1">
      <alignment horizontal="right"/>
    </xf>
    <xf numFmtId="0" fontId="5" fillId="0" borderId="4" xfId="0" applyFont="1" applyBorder="1" applyAlignment="1">
      <alignment horizontal="left" vertical="center" wrapText="1"/>
    </xf>
    <xf numFmtId="0" fontId="5" fillId="0" borderId="4" xfId="0" applyFont="1" applyBorder="1" applyAlignment="1">
      <alignment wrapText="1"/>
    </xf>
    <xf numFmtId="0" fontId="4" fillId="0" borderId="4" xfId="0" applyFont="1" applyBorder="1" applyAlignment="1">
      <alignment horizontal="left" vertical="center" wrapText="1"/>
    </xf>
    <xf numFmtId="0" fontId="5" fillId="0" borderId="4" xfId="0" applyFont="1" applyBorder="1" applyAlignment="1"/>
    <xf numFmtId="0" fontId="4" fillId="0" borderId="4" xfId="0" applyFont="1" applyBorder="1" applyAlignment="1">
      <alignment horizontal="left"/>
    </xf>
    <xf numFmtId="0" fontId="4" fillId="0" borderId="4" xfId="0" applyFont="1" applyBorder="1" applyAlignment="1">
      <alignment horizontal="left" wrapText="1"/>
    </xf>
    <xf numFmtId="58" fontId="4" fillId="0" borderId="5" xfId="0" applyNumberFormat="1" applyFont="1" applyBorder="1" applyAlignment="1">
      <alignment horizontal="right"/>
    </xf>
    <xf numFmtId="0" fontId="4" fillId="0" borderId="6" xfId="0" applyFont="1" applyBorder="1" applyAlignment="1">
      <alignment horizontal="right"/>
    </xf>
    <xf numFmtId="0" fontId="4" fillId="0" borderId="6" xfId="0" applyFont="1" applyBorder="1" applyAlignment="1">
      <alignment horizontal="left" vertical="center" wrapText="1"/>
    </xf>
    <xf numFmtId="0" fontId="4" fillId="0" borderId="6" xfId="0" applyFont="1" applyBorder="1" applyAlignment="1"/>
    <xf numFmtId="0" fontId="4" fillId="0" borderId="6" xfId="0" applyFont="1" applyBorder="1" applyAlignment="1">
      <alignment wrapText="1"/>
    </xf>
    <xf numFmtId="0" fontId="4" fillId="0" borderId="6" xfId="0" applyFont="1" applyBorder="1" applyAlignment="1">
      <alignment horizontal="center"/>
    </xf>
    <xf numFmtId="58" fontId="4" fillId="0" borderId="1" xfId="0" applyNumberFormat="1" applyFont="1" applyBorder="1" applyAlignment="1">
      <alignment horizontal="right"/>
    </xf>
    <xf numFmtId="0" fontId="4" fillId="0" borderId="2" xfId="0" applyFont="1" applyBorder="1" applyAlignment="1">
      <alignment horizontal="right"/>
    </xf>
    <xf numFmtId="0" fontId="4" fillId="0" borderId="2" xfId="0" applyFont="1" applyBorder="1" applyAlignment="1">
      <alignment horizontal="left" vertical="center" wrapText="1"/>
    </xf>
    <xf numFmtId="0" fontId="4" fillId="0" borderId="2" xfId="0" applyFont="1" applyBorder="1" applyAlignment="1"/>
    <xf numFmtId="0" fontId="4" fillId="0" borderId="2" xfId="0" applyFont="1" applyBorder="1" applyAlignment="1">
      <alignment wrapText="1"/>
    </xf>
    <xf numFmtId="0" fontId="4" fillId="0" borderId="2" xfId="0" applyFont="1" applyBorder="1" applyAlignment="1">
      <alignment horizontal="center"/>
    </xf>
    <xf numFmtId="0" fontId="4" fillId="0" borderId="0" xfId="0" applyFont="1" applyAlignment="1">
      <alignment horizontal="right"/>
    </xf>
    <xf numFmtId="0" fontId="4" fillId="0" borderId="3" xfId="0" applyFont="1" applyBorder="1" applyAlignment="1">
      <alignment horizontal="left" vertical="center" wrapText="1"/>
    </xf>
    <xf numFmtId="0" fontId="6" fillId="0" borderId="4" xfId="0" applyFont="1" applyBorder="1" applyAlignment="1">
      <alignment horizontal="center"/>
    </xf>
    <xf numFmtId="0" fontId="7" fillId="0" borderId="2" xfId="0" applyFont="1" applyBorder="1" applyAlignment="1">
      <alignment horizontal="center" wrapText="1"/>
    </xf>
    <xf numFmtId="0" fontId="2" fillId="0" borderId="4" xfId="0" applyFont="1" applyBorder="1" applyAlignment="1">
      <alignment horizontal="center"/>
    </xf>
    <xf numFmtId="58" fontId="4" fillId="0" borderId="4" xfId="0" applyNumberFormat="1" applyFont="1" applyBorder="1" applyAlignment="1">
      <alignment horizontal="center"/>
    </xf>
    <xf numFmtId="0" fontId="1" fillId="0" borderId="4" xfId="0" applyFont="1" applyBorder="1" applyAlignment="1">
      <alignment horizontal="center"/>
    </xf>
    <xf numFmtId="0" fontId="8" fillId="0" borderId="4" xfId="0" applyFont="1" applyBorder="1" applyAlignment="1">
      <alignment horizontal="center"/>
    </xf>
    <xf numFmtId="0" fontId="9" fillId="0" borderId="4" xfId="0" applyFont="1" applyBorder="1" applyAlignment="1">
      <alignment horizontal="center"/>
    </xf>
    <xf numFmtId="58" fontId="5" fillId="0" borderId="4" xfId="0" applyNumberFormat="1" applyFont="1" applyBorder="1" applyAlignment="1">
      <alignment horizontal="center"/>
    </xf>
    <xf numFmtId="58" fontId="4" fillId="0" borderId="6" xfId="0" applyNumberFormat="1" applyFont="1" applyBorder="1" applyAlignment="1">
      <alignment horizontal="center"/>
    </xf>
    <xf numFmtId="0" fontId="5" fillId="0" borderId="6" xfId="0" applyFont="1" applyBorder="1" applyAlignment="1">
      <alignment wrapText="1"/>
    </xf>
    <xf numFmtId="0" fontId="5" fillId="0" borderId="6" xfId="0" applyFont="1" applyBorder="1" applyAlignment="1">
      <alignment horizontal="center"/>
    </xf>
    <xf numFmtId="0" fontId="5" fillId="0" borderId="6" xfId="0" applyFont="1" applyBorder="1" applyAlignment="1"/>
    <xf numFmtId="58" fontId="4" fillId="0" borderId="2" xfId="0" applyNumberFormat="1" applyFont="1" applyBorder="1" applyAlignment="1">
      <alignment horizontal="center"/>
    </xf>
    <xf numFmtId="0" fontId="5" fillId="0" borderId="2" xfId="0" applyFont="1" applyBorder="1" applyAlignment="1">
      <alignment wrapText="1"/>
    </xf>
    <xf numFmtId="0" fontId="5" fillId="0" borderId="2" xfId="0" applyFont="1" applyBorder="1" applyAlignment="1">
      <alignment horizontal="center"/>
    </xf>
    <xf numFmtId="0" fontId="5" fillId="0" borderId="2" xfId="0" applyFont="1" applyBorder="1" applyAlignment="1"/>
    <xf numFmtId="0" fontId="4" fillId="0" borderId="0" xfId="0" applyFont="1" applyAlignment="1"/>
    <xf numFmtId="0" fontId="4" fillId="0" borderId="3" xfId="0" applyFont="1" applyBorder="1" applyAlignment="1">
      <alignment horizontal="center"/>
    </xf>
    <xf numFmtId="58" fontId="4" fillId="0" borderId="7" xfId="0" applyNumberFormat="1" applyFont="1" applyBorder="1" applyAlignment="1">
      <alignment horizontal="right"/>
    </xf>
    <xf numFmtId="0" fontId="4" fillId="0" borderId="3" xfId="0" applyFont="1" applyBorder="1" applyAlignment="1">
      <alignment horizontal="right"/>
    </xf>
    <xf numFmtId="0" fontId="8" fillId="0" borderId="4" xfId="0" applyFont="1" applyBorder="1" applyAlignment="1">
      <alignment horizontal="left" vertical="center" wrapText="1"/>
    </xf>
    <xf numFmtId="0" fontId="8" fillId="0" borderId="4" xfId="0" applyFont="1" applyBorder="1" applyAlignment="1"/>
    <xf numFmtId="0" fontId="8" fillId="0" borderId="4" xfId="0" applyFont="1" applyBorder="1" applyAlignment="1">
      <alignment wrapText="1"/>
    </xf>
    <xf numFmtId="0" fontId="8" fillId="0" borderId="4" xfId="0" applyFont="1" applyBorder="1" applyAlignment="1">
      <alignment horizontal="right"/>
    </xf>
    <xf numFmtId="58" fontId="8" fillId="0" borderId="3" xfId="0" applyNumberFormat="1" applyFont="1" applyBorder="1" applyAlignment="1">
      <alignment horizontal="right"/>
    </xf>
    <xf numFmtId="0" fontId="10" fillId="0" borderId="4" xfId="0" applyFont="1" applyBorder="1" applyAlignment="1">
      <alignment horizontal="left" vertical="center" wrapText="1"/>
    </xf>
    <xf numFmtId="0" fontId="10" fillId="0" borderId="4" xfId="0" applyFont="1" applyBorder="1" applyAlignment="1">
      <alignment wrapText="1"/>
    </xf>
    <xf numFmtId="58" fontId="6" fillId="0" borderId="3" xfId="0" applyNumberFormat="1" applyFont="1" applyBorder="1" applyAlignment="1">
      <alignment horizontal="right"/>
    </xf>
    <xf numFmtId="0" fontId="6" fillId="0" borderId="4" xfId="0" applyFont="1" applyBorder="1" applyAlignment="1">
      <alignment horizontal="right"/>
    </xf>
    <xf numFmtId="0" fontId="6" fillId="0" borderId="4" xfId="0" applyFont="1" applyBorder="1" applyAlignment="1">
      <alignment horizontal="left" vertical="center" wrapText="1"/>
    </xf>
    <xf numFmtId="0" fontId="6" fillId="0" borderId="4" xfId="0" applyFont="1" applyBorder="1" applyAlignment="1"/>
    <xf numFmtId="0" fontId="6" fillId="0" borderId="4" xfId="0" applyFont="1" applyBorder="1" applyAlignment="1">
      <alignment wrapText="1"/>
    </xf>
    <xf numFmtId="58" fontId="8" fillId="0" borderId="4" xfId="0" applyNumberFormat="1" applyFont="1" applyBorder="1" applyAlignment="1">
      <alignment horizontal="center"/>
    </xf>
    <xf numFmtId="58" fontId="4" fillId="0" borderId="4" xfId="0" applyNumberFormat="1" applyFont="1" applyBorder="1" applyAlignment="1">
      <alignment horizontal="right"/>
    </xf>
    <xf numFmtId="58" fontId="10" fillId="0" borderId="3" xfId="0" applyNumberFormat="1" applyFont="1" applyBorder="1" applyAlignment="1">
      <alignment horizontal="right"/>
    </xf>
    <xf numFmtId="0" fontId="11" fillId="0" borderId="4" xfId="0" applyFont="1" applyBorder="1" applyAlignment="1">
      <alignment horizontal="center"/>
    </xf>
    <xf numFmtId="58" fontId="6" fillId="0" borderId="4" xfId="0" applyNumberFormat="1" applyFont="1" applyBorder="1" applyAlignment="1">
      <alignment horizontal="center"/>
    </xf>
    <xf numFmtId="58" fontId="5" fillId="0" borderId="4" xfId="0" applyNumberFormat="1" applyFont="1" applyBorder="1" applyAlignment="1">
      <alignment horizontal="right"/>
    </xf>
    <xf numFmtId="178" fontId="11" fillId="0" borderId="4" xfId="0" applyNumberFormat="1" applyFont="1" applyBorder="1" applyAlignment="1">
      <alignment horizontal="center"/>
    </xf>
    <xf numFmtId="58" fontId="2" fillId="0" borderId="4" xfId="0" applyNumberFormat="1" applyFont="1" applyBorder="1" applyAlignment="1">
      <alignment horizontal="center"/>
    </xf>
    <xf numFmtId="178" fontId="2" fillId="0" borderId="4" xfId="0" applyNumberFormat="1" applyFont="1" applyBorder="1" applyAlignment="1">
      <alignment horizontal="center"/>
    </xf>
    <xf numFmtId="0" fontId="4" fillId="0" borderId="0" xfId="0" applyFont="1" applyAlignment="1">
      <alignment horizontal="center"/>
    </xf>
    <xf numFmtId="0" fontId="10" fillId="0" borderId="4" xfId="0" applyFont="1" applyBorder="1" applyAlignment="1">
      <alignment horizontal="right"/>
    </xf>
    <xf numFmtId="0" fontId="10" fillId="0" borderId="4" xfId="0" applyFont="1" applyBorder="1" applyAlignment="1">
      <alignment horizontal="center"/>
    </xf>
    <xf numFmtId="0" fontId="10" fillId="0" borderId="4" xfId="0" applyFont="1" applyBorder="1" applyAlignment="1"/>
    <xf numFmtId="0" fontId="12" fillId="0" borderId="0" xfId="0" applyFont="1" applyAlignment="1">
      <alignment vertical="center" wrapText="1"/>
    </xf>
    <xf numFmtId="0" fontId="12" fillId="0" borderId="0" xfId="0" applyFont="1" applyAlignment="1">
      <alignment wrapText="1"/>
    </xf>
    <xf numFmtId="0" fontId="13" fillId="0" borderId="4" xfId="0" applyFont="1" applyBorder="1" applyAlignment="1">
      <alignment horizontal="center"/>
    </xf>
    <xf numFmtId="58" fontId="10" fillId="0" borderId="4" xfId="0" applyNumberFormat="1" applyFont="1" applyBorder="1" applyAlignment="1">
      <alignment horizontal="center"/>
    </xf>
    <xf numFmtId="0" fontId="0" fillId="0" borderId="8" xfId="0" applyFont="1" applyBorder="1" applyAlignment="1"/>
    <xf numFmtId="0" fontId="0" fillId="0" borderId="9" xfId="0" applyFont="1" applyBorder="1" applyAlignment="1"/>
    <xf numFmtId="0" fontId="0" fillId="0" borderId="10" xfId="0" applyFont="1" applyBorder="1" applyAlignment="1"/>
    <xf numFmtId="0" fontId="0" fillId="0" borderId="11" xfId="0" applyFont="1" applyBorder="1" applyAlignment="1"/>
    <xf numFmtId="179" fontId="12" fillId="0" borderId="0" xfId="0" applyNumberFormat="1" applyFont="1"/>
    <xf numFmtId="0" fontId="0" fillId="0" borderId="12" xfId="0" applyFont="1" applyBorder="1" applyAlignment="1"/>
    <xf numFmtId="0" fontId="0" fillId="0" borderId="13" xfId="0" applyFont="1" applyBorder="1" applyAlignment="1"/>
    <xf numFmtId="0" fontId="0" fillId="0" borderId="14" xfId="0" applyFont="1" applyBorder="1" applyAlignment="1"/>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7" xfId="0" applyFont="1" applyBorder="1" applyAlignment="1"/>
    <xf numFmtId="0" fontId="0" fillId="0" borderId="18" xfId="0" applyFont="1" applyBorder="1" applyAlignment="1"/>
    <xf numFmtId="1" fontId="12" fillId="0" borderId="0" xfId="0" applyNumberFormat="1" applyFont="1"/>
    <xf numFmtId="0" fontId="12" fillId="0" borderId="0" xfId="0" applyFont="1"/>
    <xf numFmtId="0" fontId="14" fillId="2" borderId="0" xfId="0" applyFont="1" applyFill="1" applyAlignment="1"/>
    <xf numFmtId="0" fontId="0" fillId="0" borderId="19" xfId="0" applyFont="1" applyBorder="1" applyAlignment="1"/>
    <xf numFmtId="1" fontId="12" fillId="0" borderId="0" xfId="0" applyNumberFormat="1" applyFont="1" applyAlignment="1">
      <alignment horizontal="right"/>
    </xf>
    <xf numFmtId="0" fontId="0" fillId="0" borderId="20" xfId="0" applyFont="1" applyBorder="1" applyAlignment="1"/>
    <xf numFmtId="0" fontId="0" fillId="0" borderId="21" xfId="0" applyFont="1" applyBorder="1" applyAlignment="1"/>
    <xf numFmtId="0" fontId="14" fillId="0" borderId="0" xfId="0" applyFont="1" applyAlignment="1"/>
    <xf numFmtId="0" fontId="0" fillId="0" borderId="22" xfId="0" applyFont="1" applyBorder="1" applyAlignment="1"/>
    <xf numFmtId="0" fontId="12" fillId="0" borderId="0" xfId="0" applyFont="1" applyAlignment="1">
      <alignment horizontal="right"/>
    </xf>
    <xf numFmtId="0" fontId="15" fillId="3" borderId="0" xfId="0" applyFont="1" applyFill="1" applyAlignment="1"/>
    <xf numFmtId="0" fontId="12" fillId="0" borderId="0" xfId="0" applyFont="1" applyAlignment="1"/>
    <xf numFmtId="0" fontId="16" fillId="0" borderId="0" xfId="0" applyFont="1" applyAlignment="1"/>
    <xf numFmtId="0" fontId="16" fillId="0" borderId="0" xfId="0" applyFont="1"/>
    <xf numFmtId="0" fontId="14" fillId="0" borderId="0" xfId="0" applyFont="1"/>
    <xf numFmtId="0" fontId="17" fillId="0" borderId="0" xfId="0" applyFont="1" applyAlignment="1"/>
    <xf numFmtId="0" fontId="0" fillId="0" borderId="23" xfId="0" applyFont="1" applyBorder="1" applyAlignment="1"/>
    <xf numFmtId="0" fontId="12" fillId="2" borderId="0" xfId="0" applyFont="1" applyFill="1" applyAlignment="1"/>
    <xf numFmtId="0" fontId="12" fillId="2" borderId="0" xfId="0" applyFont="1" applyFill="1"/>
    <xf numFmtId="0" fontId="0" fillId="0" borderId="24" xfId="0" applyFont="1" applyBorder="1" applyAlignment="1"/>
    <xf numFmtId="0" fontId="0" fillId="0" borderId="24" xfId="0" applyFont="1" applyBorder="1" applyAlignment="1"/>
    <xf numFmtId="0" fontId="0" fillId="0" borderId="25" xfId="0" applyFont="1" applyBorder="1" applyAlignment="1"/>
    <xf numFmtId="0" fontId="0" fillId="0" borderId="26" xfId="0" applyFont="1" applyBorder="1" applyAlignment="1"/>
    <xf numFmtId="0" fontId="14" fillId="0" borderId="0" xfId="0" applyFont="1" applyAlignment="1">
      <alignment horizontal="center" vertical="center" wrapText="1"/>
    </xf>
    <xf numFmtId="0" fontId="14" fillId="4" borderId="0" xfId="0" applyFont="1" applyFill="1" applyAlignment="1">
      <alignment horizontal="center" vertical="center" wrapText="1"/>
    </xf>
    <xf numFmtId="0" fontId="14" fillId="5" borderId="0" xfId="0" applyFont="1" applyFill="1" applyAlignment="1">
      <alignment horizontal="center" vertical="center" wrapText="1"/>
    </xf>
    <xf numFmtId="0" fontId="14" fillId="6" borderId="0" xfId="0" applyFont="1" applyFill="1" applyAlignment="1">
      <alignment horizontal="center" vertical="center" wrapText="1"/>
    </xf>
    <xf numFmtId="0" fontId="14" fillId="7" borderId="0" xfId="0" applyFont="1" applyFill="1" applyAlignment="1">
      <alignment horizontal="center" vertical="center" wrapText="1"/>
    </xf>
    <xf numFmtId="0" fontId="14" fillId="8" borderId="0" xfId="0" applyFont="1" applyFill="1" applyAlignment="1">
      <alignment horizontal="center" vertical="center" wrapText="1"/>
    </xf>
    <xf numFmtId="0" fontId="14" fillId="2" borderId="0" xfId="0" applyFont="1" applyFill="1" applyAlignment="1">
      <alignment horizontal="center" vertical="center" wrapText="1"/>
    </xf>
    <xf numFmtId="180" fontId="14" fillId="9" borderId="0" xfId="0" applyNumberFormat="1" applyFont="1" applyFill="1" applyAlignment="1">
      <alignment horizontal="center" vertical="center" wrapText="1"/>
    </xf>
    <xf numFmtId="0" fontId="18" fillId="10" borderId="0" xfId="0" applyFont="1" applyFill="1" applyAlignment="1">
      <alignment horizontal="center" vertical="center" textRotation="255" wrapText="1"/>
    </xf>
    <xf numFmtId="0" fontId="14" fillId="10" borderId="0" xfId="0" applyFont="1" applyFill="1" applyAlignment="1">
      <alignment horizontal="center" vertical="center" textRotation="255" wrapText="1"/>
    </xf>
    <xf numFmtId="181" fontId="14" fillId="2" borderId="0" xfId="0" applyNumberFormat="1" applyFont="1" applyFill="1" applyAlignment="1">
      <alignment horizontal="center" vertical="center" wrapText="1"/>
    </xf>
    <xf numFmtId="0" fontId="14" fillId="0" borderId="0" xfId="0" applyFont="1" applyAlignment="1">
      <alignment horizontal="center" vertical="center" textRotation="255" wrapText="1"/>
    </xf>
    <xf numFmtId="182" fontId="12" fillId="0" borderId="0" xfId="0" applyNumberFormat="1" applyFont="1" applyAlignment="1"/>
    <xf numFmtId="180" fontId="12" fillId="10" borderId="0" xfId="0" applyNumberFormat="1" applyFont="1" applyFill="1" applyAlignment="1">
      <alignment wrapText="1"/>
    </xf>
    <xf numFmtId="0" fontId="16" fillId="10" borderId="0" xfId="0" applyFont="1" applyFill="1" applyAlignment="1">
      <alignment wrapText="1"/>
    </xf>
    <xf numFmtId="0" fontId="12" fillId="10" borderId="0" xfId="0" applyFont="1" applyFill="1" applyAlignment="1">
      <alignment wrapText="1"/>
    </xf>
    <xf numFmtId="181" fontId="14" fillId="2" borderId="0" xfId="0" applyNumberFormat="1" applyFont="1" applyFill="1" applyAlignment="1">
      <alignment wrapText="1"/>
    </xf>
    <xf numFmtId="0" fontId="12" fillId="0" borderId="0" xfId="0" applyFont="1" applyAlignment="1">
      <alignment horizontal="left" wrapText="1"/>
    </xf>
    <xf numFmtId="182" fontId="16" fillId="10" borderId="0" xfId="0" applyNumberFormat="1" applyFont="1" applyFill="1" applyAlignment="1">
      <alignment wrapText="1"/>
    </xf>
    <xf numFmtId="181" fontId="14" fillId="5" borderId="0" xfId="0" applyNumberFormat="1" applyFont="1" applyFill="1" applyAlignment="1"/>
    <xf numFmtId="182" fontId="12" fillId="10" borderId="0" xfId="0" applyNumberFormat="1" applyFont="1" applyFill="1" applyAlignment="1">
      <alignment wrapText="1"/>
    </xf>
    <xf numFmtId="0" fontId="12" fillId="10" borderId="0" xfId="0" applyFont="1" applyFill="1" applyAlignment="1">
      <alignment horizontal="left" wrapText="1"/>
    </xf>
    <xf numFmtId="181" fontId="14" fillId="11" borderId="0" xfId="0" applyNumberFormat="1" applyFont="1" applyFill="1" applyAlignment="1">
      <alignment wrapText="1"/>
    </xf>
    <xf numFmtId="181" fontId="14" fillId="7" borderId="0" xfId="0" applyNumberFormat="1" applyFont="1" applyFill="1" applyAlignment="1">
      <alignment wrapText="1"/>
    </xf>
    <xf numFmtId="182" fontId="0" fillId="0" borderId="0" xfId="0" applyNumberFormat="1" applyFont="1" applyAlignment="1"/>
    <xf numFmtId="0" fontId="0" fillId="0" borderId="0" xfId="0" applyFont="1" applyAlignment="1">
      <alignment horizontal="left" wrapText="1"/>
    </xf>
    <xf numFmtId="181" fontId="14" fillId="5" borderId="0" xfId="0" applyNumberFormat="1" applyFont="1" applyFill="1" applyAlignment="1">
      <alignment wrapText="1"/>
    </xf>
    <xf numFmtId="0" fontId="14" fillId="4" borderId="0" xfId="0" applyFont="1" applyFill="1" applyAlignment="1">
      <alignment horizontal="center" vertical="center" textRotation="255" wrapText="1"/>
    </xf>
    <xf numFmtId="0" fontId="14" fillId="12" borderId="0" xfId="0" applyFont="1" applyFill="1" applyAlignment="1">
      <alignment horizontal="center" vertical="center" textRotation="255" wrapText="1"/>
    </xf>
    <xf numFmtId="0" fontId="14" fillId="13" borderId="0" xfId="0" applyFont="1" applyFill="1" applyAlignment="1">
      <alignment horizontal="center" vertical="center" textRotation="255" wrapText="1"/>
    </xf>
    <xf numFmtId="0" fontId="19" fillId="0" borderId="0" xfId="0" applyFont="1" applyAlignment="1">
      <alignment wrapText="1"/>
    </xf>
    <xf numFmtId="0" fontId="19" fillId="0" borderId="0" xfId="0" applyFont="1" applyAlignment="1"/>
    <xf numFmtId="0" fontId="14" fillId="6" borderId="0" xfId="0" applyFont="1" applyFill="1" applyAlignment="1">
      <alignment horizontal="center" vertical="center" textRotation="255" wrapText="1"/>
    </xf>
    <xf numFmtId="0" fontId="14" fillId="7" borderId="0" xfId="0" applyFont="1" applyFill="1" applyAlignment="1">
      <alignment horizontal="center" vertical="center" textRotation="255" wrapText="1"/>
    </xf>
    <xf numFmtId="0" fontId="14" fillId="8" borderId="0" xfId="0" applyFont="1" applyFill="1" applyAlignment="1">
      <alignment horizontal="center" vertical="center" textRotation="255" wrapText="1"/>
    </xf>
    <xf numFmtId="0" fontId="14" fillId="2" borderId="0" xfId="0" applyFont="1" applyFill="1" applyAlignment="1">
      <alignment horizontal="center" vertical="center" textRotation="255" wrapText="1"/>
    </xf>
    <xf numFmtId="1" fontId="14" fillId="14" borderId="0" xfId="0" applyNumberFormat="1" applyFont="1" applyFill="1" applyAlignment="1">
      <alignment horizontal="center" vertical="center" wrapText="1"/>
    </xf>
    <xf numFmtId="1" fontId="14" fillId="15" borderId="0" xfId="0" applyNumberFormat="1" applyFont="1" applyFill="1" applyAlignment="1">
      <alignment horizontal="center" vertical="center" wrapText="1"/>
    </xf>
    <xf numFmtId="0" fontId="14" fillId="11" borderId="0" xfId="0" applyFont="1" applyFill="1" applyAlignment="1">
      <alignment horizontal="center" vertical="center" wrapText="1"/>
    </xf>
    <xf numFmtId="1" fontId="12" fillId="14" borderId="0" xfId="0" applyNumberFormat="1" applyFont="1" applyFill="1"/>
    <xf numFmtId="1" fontId="12" fillId="15" borderId="0" xfId="0" applyNumberFormat="1" applyFont="1" applyFill="1"/>
    <xf numFmtId="0" fontId="12" fillId="11" borderId="0" xfId="0" applyFont="1" applyFill="1" applyAlignment="1"/>
    <xf numFmtId="181" fontId="14" fillId="2" borderId="0" xfId="0" applyNumberFormat="1" applyFont="1" applyFill="1" applyAlignment="1">
      <alignment horizontal="center" vertical="center" textRotation="255" wrapText="1"/>
    </xf>
    <xf numFmtId="4" fontId="14" fillId="2" borderId="0" xfId="0" applyNumberFormat="1" applyFont="1" applyFill="1" applyAlignment="1">
      <alignment horizontal="center" vertical="center" textRotation="255" wrapText="1"/>
    </xf>
    <xf numFmtId="0" fontId="14" fillId="16" borderId="0" xfId="0" applyFont="1" applyFill="1" applyAlignment="1">
      <alignment horizontal="center" vertical="center" wrapText="1"/>
    </xf>
    <xf numFmtId="0" fontId="14" fillId="17" borderId="0" xfId="0" applyFont="1" applyFill="1" applyAlignment="1">
      <alignment horizontal="center" vertical="center" wrapText="1"/>
    </xf>
    <xf numFmtId="181" fontId="12" fillId="0" borderId="0" xfId="0" applyNumberFormat="1" applyFont="1"/>
    <xf numFmtId="181" fontId="12" fillId="0" borderId="0" xfId="0" applyNumberFormat="1" applyFont="1" applyAlignment="1"/>
    <xf numFmtId="0" fontId="12" fillId="0" borderId="1" xfId="0" applyFont="1" applyBorder="1" applyAlignment="1">
      <alignment wrapText="1"/>
    </xf>
    <xf numFmtId="0" fontId="20" fillId="3" borderId="0" xfId="0" applyFont="1" applyFill="1" applyAlignment="1">
      <alignment horizontal="left"/>
    </xf>
    <xf numFmtId="0" fontId="16" fillId="0" borderId="0" xfId="0" applyFont="1" applyAlignment="1">
      <alignment wrapText="1"/>
    </xf>
    <xf numFmtId="0" fontId="0" fillId="0" borderId="0" xfId="0" applyFont="1" applyAlignment="1">
      <alignment wrapText="1"/>
    </xf>
    <xf numFmtId="0" fontId="14" fillId="18" borderId="0" xfId="0" applyFont="1" applyFill="1" applyAlignment="1">
      <alignment horizontal="center" vertical="center" wrapText="1"/>
    </xf>
    <xf numFmtId="182" fontId="12" fillId="0" borderId="0" xfId="0" applyNumberFormat="1" applyFont="1" applyAlignment="1">
      <alignment wrapText="1"/>
    </xf>
    <xf numFmtId="58" fontId="12" fillId="0" borderId="0" xfId="0" applyNumberFormat="1" applyFont="1" applyAlignment="1">
      <alignment wrapText="1"/>
    </xf>
    <xf numFmtId="0" fontId="14" fillId="19" borderId="0" xfId="0" applyFont="1" applyFill="1" applyAlignment="1">
      <alignment horizontal="center" vertical="center" wrapText="1"/>
    </xf>
    <xf numFmtId="0" fontId="14" fillId="9" borderId="0" xfId="0" applyFont="1" applyFill="1" applyAlignment="1">
      <alignment horizontal="center" vertical="center" wrapText="1"/>
    </xf>
    <xf numFmtId="0" fontId="16" fillId="0" borderId="0" xfId="0" applyFont="1" applyAlignment="1">
      <alignment horizontal="left" wrapText="1"/>
    </xf>
    <xf numFmtId="0" fontId="16" fillId="10" borderId="0" xfId="0" applyFont="1" applyFill="1" applyAlignment="1">
      <alignment horizontal="left" wrapText="1"/>
    </xf>
    <xf numFmtId="182" fontId="16" fillId="10" borderId="0" xfId="0" applyNumberFormat="1" applyFont="1" applyFill="1" applyAlignment="1"/>
    <xf numFmtId="182" fontId="12" fillId="10" borderId="0" xfId="0" applyNumberFormat="1" applyFont="1" applyFill="1" applyAlignment="1"/>
    <xf numFmtId="182" fontId="16" fillId="0" borderId="0" xfId="0" applyNumberFormat="1" applyFont="1" applyAlignment="1"/>
    <xf numFmtId="58" fontId="16" fillId="10" borderId="0" xfId="0" applyNumberFormat="1" applyFont="1" applyFill="1" applyAlignment="1">
      <alignment wrapText="1"/>
    </xf>
    <xf numFmtId="58" fontId="12" fillId="10" borderId="0" xfId="0" applyNumberFormat="1" applyFont="1" applyFill="1" applyAlignment="1">
      <alignment wrapText="1"/>
    </xf>
    <xf numFmtId="0" fontId="21" fillId="3" borderId="0" xfId="0" applyFont="1" applyFill="1" applyAlignment="1"/>
    <xf numFmtId="1" fontId="12" fillId="15" borderId="0" xfId="0" applyNumberFormat="1" applyFont="1" applyFill="1" applyAlignment="1"/>
    <xf numFmtId="183" fontId="12" fillId="0" borderId="0" xfId="0" applyNumberFormat="1" applyFont="1" applyAlignment="1">
      <alignment horizontal="left" wrapText="1"/>
    </xf>
    <xf numFmtId="0" fontId="22" fillId="0" borderId="0" xfId="0" applyFont="1" applyAlignment="1">
      <alignment wrapText="1"/>
    </xf>
    <xf numFmtId="0" fontId="20" fillId="3" borderId="0" xfId="0" applyFont="1" applyFill="1" applyAlignment="1">
      <alignment horizontal="left" wrapText="1"/>
    </xf>
    <xf numFmtId="0" fontId="23" fillId="0" borderId="0" xfId="0" applyFont="1" applyAlignment="1">
      <alignment wrapText="1"/>
    </xf>
    <xf numFmtId="182" fontId="12" fillId="0" borderId="0" xfId="0" applyNumberFormat="1" applyFont="1" applyAlignment="1">
      <alignment horizontal="left" wrapText="1"/>
    </xf>
    <xf numFmtId="0" fontId="16" fillId="10" borderId="0" xfId="0" applyFont="1" applyFill="1"/>
    <xf numFmtId="0" fontId="12" fillId="10" borderId="0" xfId="0" applyFont="1" applyFill="1"/>
    <xf numFmtId="181" fontId="14" fillId="2" borderId="0" xfId="0" applyNumberFormat="1" applyFont="1" applyFill="1"/>
    <xf numFmtId="184" fontId="16" fillId="10" borderId="0" xfId="0" applyNumberFormat="1" applyFont="1" applyFill="1" applyAlignment="1">
      <alignment wrapText="1"/>
    </xf>
    <xf numFmtId="184" fontId="12" fillId="10" borderId="0" xfId="0" applyNumberFormat="1" applyFont="1" applyFill="1" applyAlignment="1">
      <alignment wrapText="1"/>
    </xf>
    <xf numFmtId="0" fontId="16" fillId="10" borderId="0" xfId="0" applyFont="1" applyFill="1" applyAlignment="1">
      <alignment horizontal="right" wrapText="1"/>
    </xf>
    <xf numFmtId="0" fontId="12" fillId="10" borderId="0" xfId="0" applyFont="1" applyFill="1" applyAlignment="1">
      <alignment horizontal="right" wrapText="1"/>
    </xf>
    <xf numFmtId="181" fontId="14" fillId="5" borderId="0" xfId="0" applyNumberFormat="1" applyFont="1" applyFill="1" applyAlignment="1">
      <alignment horizontal="right" wrapText="1"/>
    </xf>
    <xf numFmtId="0" fontId="12" fillId="11" borderId="0" xfId="0" applyFont="1" applyFill="1"/>
    <xf numFmtId="0" fontId="21" fillId="3" borderId="0" xfId="0" applyFont="1" applyFill="1" applyAlignment="1">
      <alignment wrapText="1"/>
    </xf>
    <xf numFmtId="0" fontId="24" fillId="0" borderId="0" xfId="0" applyFont="1" applyAlignment="1">
      <alignment wrapText="1"/>
    </xf>
    <xf numFmtId="185" fontId="12" fillId="0" borderId="0" xfId="0" applyNumberFormat="1" applyFont="1" applyAlignment="1">
      <alignment wrapText="1"/>
    </xf>
    <xf numFmtId="186" fontId="12" fillId="0" borderId="0" xfId="0" applyNumberFormat="1" applyFont="1" applyAlignment="1">
      <alignment wrapText="1"/>
    </xf>
    <xf numFmtId="58" fontId="12" fillId="0" borderId="0" xfId="0" applyNumberFormat="1" applyFont="1" applyAlignment="1"/>
    <xf numFmtId="183" fontId="12" fillId="0" borderId="0" xfId="0" applyNumberFormat="1" applyFont="1" applyAlignment="1">
      <alignment wrapText="1"/>
    </xf>
    <xf numFmtId="0" fontId="21" fillId="3" borderId="0" xfId="0" applyFont="1" applyFill="1" applyAlignment="1">
      <alignment horizontal="left" wrapText="1"/>
    </xf>
    <xf numFmtId="0" fontId="25" fillId="0" borderId="0" xfId="0" applyFont="1" applyAlignment="1"/>
    <xf numFmtId="0" fontId="25" fillId="13" borderId="0" xfId="0" applyFont="1" applyFill="1" applyAlignment="1"/>
    <xf numFmtId="58" fontId="12" fillId="10" borderId="0" xfId="0" applyNumberFormat="1" applyFont="1" applyFill="1" applyAlignment="1"/>
    <xf numFmtId="181" fontId="12" fillId="0" borderId="0" xfId="0" applyNumberFormat="1" applyFont="1" applyAlignment="1">
      <alignment wrapText="1"/>
    </xf>
    <xf numFmtId="187" fontId="12" fillId="0" borderId="0" xfId="0" applyNumberFormat="1" applyFont="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4">
    <dxf>
      <fill>
        <patternFill patternType="solid">
          <fgColor rgb="FFF4CCCC"/>
          <bgColor rgb="FFF4CCCC"/>
        </patternFill>
      </fill>
    </dxf>
    <dxf>
      <fill>
        <patternFill patternType="solid">
          <fgColor rgb="FFEA9999"/>
          <bgColor rgb="FFEA9999"/>
        </patternFill>
      </fill>
    </dxf>
    <dxf>
      <fill>
        <patternFill patternType="solid">
          <fgColor rgb="FFEFEFEF"/>
          <bgColor rgb="FFEFEFEF"/>
        </patternFill>
      </fill>
    </dxf>
    <dxf>
      <fill>
        <patternFill patternType="solid">
          <fgColor rgb="FFD4BBE7"/>
          <bgColor rgb="FFD4BBE7"/>
        </patternFill>
      </fill>
    </dxf>
    <dxf>
      <fill>
        <patternFill patternType="solid">
          <fgColor rgb="FFCEF0D6"/>
          <bgColor rgb="FFCEF0D6"/>
        </patternFill>
      </fill>
    </dxf>
    <dxf>
      <fill>
        <patternFill patternType="solid">
          <fgColor rgb="FFBDECF5"/>
          <bgColor rgb="FFBDECF5"/>
        </patternFill>
      </fill>
    </dxf>
    <dxf>
      <fill>
        <patternFill patternType="solid">
          <fgColor rgb="FFCFE2F3"/>
          <bgColor rgb="FFCFE2F3"/>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PivotStylePreset2_Accent1" table="0" count="10" xr9:uid="{267968C8-6FFD-4C36-ACC1-9EA1FD1885CA}">
      <tableStyleElement type="headerRow" dxfId="23"/>
      <tableStyleElement type="totalRow" dxfId="22"/>
      <tableStyleElement type="firstRowStripe" dxfId="21"/>
      <tableStyleElement type="firstColumnStripe" dxfId="20"/>
      <tableStyleElement type="firstSubtotalRow" dxfId="19"/>
      <tableStyleElement type="secondSubtotalRow" dxfId="18"/>
      <tableStyleElement type="firstRowSubheading" dxfId="17"/>
      <tableStyleElement type="secondRowSubheading" dxfId="16"/>
      <tableStyleElement type="pageFieldLabels" dxfId="15"/>
      <tableStyleElement type="pageFieldValues" dxfId="1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haredStrings" Target="sharedStrings.xml"/><Relationship Id="rId25" Type="http://schemas.openxmlformats.org/officeDocument/2006/relationships/styles" Target="styles.xml"/><Relationship Id="rId24" Type="http://schemas.openxmlformats.org/officeDocument/2006/relationships/theme" Target="theme/theme1.xml"/><Relationship Id="rId23" Type="http://schemas.openxmlformats.org/officeDocument/2006/relationships/pivotCacheDefinition" Target="pivotCache/pivotCacheDefinition3.xml"/><Relationship Id="rId22" Type="http://schemas.openxmlformats.org/officeDocument/2006/relationships/pivotCacheDefinition" Target="pivotCache/pivotCacheDefinition2.xml"/><Relationship Id="rId21" Type="http://schemas.openxmlformats.org/officeDocument/2006/relationships/pivotCacheDefinition" Target="pivotCache/pivotCacheDefinition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1" i="0" u="none" strike="noStrike" kern="1200" baseline="0">
                <a:solidFill>
                  <a:srgbClr val="757575"/>
                </a:solidFill>
                <a:latin typeface="+mn-lt"/>
                <a:ea typeface="+mn-ea"/>
                <a:cs typeface="+mn-cs"/>
              </a:defRPr>
            </a:pPr>
            <a:r>
              <a:rPr b="1">
                <a:solidFill>
                  <a:srgbClr val="757575"/>
                </a:solidFill>
                <a:latin typeface="+mn-lt"/>
              </a:rPr>
              <a:t>Average Turnaround Time</a:t>
            </a:r>
            <a:endParaRPr b="1">
              <a:solidFill>
                <a:srgbClr val="757575"/>
              </a:solidFill>
              <a:latin typeface="+mn-lt"/>
            </a:endParaRPr>
          </a:p>
        </c:rich>
      </c:tx>
      <c:layout>
        <c:manualLayout>
          <c:xMode val="edge"/>
          <c:yMode val="edge"/>
          <c:x val="0.02925"/>
          <c:y val="0.05"/>
        </c:manualLayout>
      </c:layout>
      <c:overlay val="0"/>
    </c:title>
    <c:autoTitleDeleted val="0"/>
    <c:plotArea>
      <c:layout/>
      <c:barChart>
        <c:barDir val="col"/>
        <c:grouping val="none"/>
        <c:varyColors val="0"/>
        <c:ser>
          <c:idx val="0"/>
          <c:order val="0"/>
          <c:tx>
            <c:strRef>
              <c:f>ArchivedGraph!$B$2</c:f>
              <c:strCache>
                <c:ptCount val="1"/>
                <c:pt idx="0">
                  <c:v/>
                </c:pt>
              </c:strCache>
            </c:strRef>
          </c:tx>
          <c:spPr>
            <a:solidFill>
              <a:schemeClr val="accent1"/>
            </a:solidFill>
            <a:ln cmpd="sng">
              <a:solidFill>
                <a:srgbClr val="000000"/>
              </a:solidFill>
            </a:ln>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ArchivedGraph!$A$3:$A$7</c:f>
              <c:strCache>
                <c:ptCount val="5"/>
                <c:pt idx="0">
                  <c:v>AVERAGE of Turnaround Time (days)</c:v>
                </c:pt>
                <c:pt idx="1">
                  <c:v>Type</c:v>
                </c:pt>
                <c:pt idx="2">
                  <c:v>Amendment</c:v>
                </c:pt>
                <c:pt idx="3">
                  <c:v>Grant</c:v>
                </c:pt>
                <c:pt idx="4">
                  <c:v>Industry</c:v>
                </c:pt>
              </c:strCache>
            </c:strRef>
          </c:cat>
          <c:val>
            <c:numRef>
              <c:f>ArchivedGraph!$B$3:$B$7</c:f>
              <c:numCache>
                <c:formatCode>General</c:formatCode>
                <c:ptCount val="5"/>
                <c:pt idx="0">
                  <c:v>0</c:v>
                </c:pt>
                <c:pt idx="1">
                  <c:v>0</c:v>
                </c:pt>
                <c:pt idx="4">
                  <c:v>268</c:v>
                </c:pt>
              </c:numCache>
            </c:numRef>
          </c:val>
        </c:ser>
        <c:ser>
          <c:idx val="1"/>
          <c:order val="1"/>
          <c:tx>
            <c:strRef>
              <c:f>ArchivedGraph!$C$2</c:f>
              <c:strCache>
                <c:ptCount val="1"/>
                <c:pt idx="0">
                  <c:v/>
                </c:pt>
              </c:strCache>
            </c:strRef>
          </c:tx>
          <c:spPr>
            <a:solidFill>
              <a:schemeClr val="accent2"/>
            </a:solidFill>
            <a:ln cmpd="sng">
              <a:solidFill>
                <a:srgbClr val="000000"/>
              </a:solidFill>
            </a:ln>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ArchivedGraph!$A$3:$A$7</c:f>
              <c:strCache>
                <c:ptCount val="5"/>
                <c:pt idx="0">
                  <c:v>AVERAGE of Turnaround Time (days)</c:v>
                </c:pt>
                <c:pt idx="1">
                  <c:v>Type</c:v>
                </c:pt>
                <c:pt idx="2">
                  <c:v>Amendment</c:v>
                </c:pt>
                <c:pt idx="3">
                  <c:v>Grant</c:v>
                </c:pt>
                <c:pt idx="4">
                  <c:v>Industry</c:v>
                </c:pt>
              </c:strCache>
            </c:strRef>
          </c:cat>
          <c:val>
            <c:numRef>
              <c:f>ArchivedGraph!$C$3:$C$7</c:f>
              <c:numCache>
                <c:formatCode>General</c:formatCode>
                <c:ptCount val="5"/>
                <c:pt idx="1">
                  <c:v>0</c:v>
                </c:pt>
                <c:pt idx="2">
                  <c:v>152.6</c:v>
                </c:pt>
                <c:pt idx="3">
                  <c:v>144.928571428571</c:v>
                </c:pt>
                <c:pt idx="4">
                  <c:v>225.384615384615</c:v>
                </c:pt>
              </c:numCache>
            </c:numRef>
          </c:val>
        </c:ser>
        <c:ser>
          <c:idx val="2"/>
          <c:order val="2"/>
          <c:tx>
            <c:strRef>
              <c:f>ArchivedGraph!$D$2</c:f>
              <c:strCache>
                <c:ptCount val="1"/>
                <c:pt idx="0">
                  <c:v/>
                </c:pt>
              </c:strCache>
            </c:strRef>
          </c:tx>
          <c:spPr>
            <a:solidFill>
              <a:schemeClr val="accent3"/>
            </a:solidFill>
            <a:ln cmpd="sng">
              <a:solidFill>
                <a:srgbClr val="000000"/>
              </a:solidFill>
            </a:ln>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ArchivedGraph!$A$3:$A$7</c:f>
              <c:strCache>
                <c:ptCount val="5"/>
                <c:pt idx="0">
                  <c:v>AVERAGE of Turnaround Time (days)</c:v>
                </c:pt>
                <c:pt idx="1">
                  <c:v>Type</c:v>
                </c:pt>
                <c:pt idx="2">
                  <c:v>Amendment</c:v>
                </c:pt>
                <c:pt idx="3">
                  <c:v>Grant</c:v>
                </c:pt>
                <c:pt idx="4">
                  <c:v>Industry</c:v>
                </c:pt>
              </c:strCache>
            </c:strRef>
          </c:cat>
          <c:val>
            <c:numRef>
              <c:f>ArchivedGraph!$D$3:$D$7</c:f>
              <c:numCache>
                <c:formatCode>General</c:formatCode>
                <c:ptCount val="5"/>
                <c:pt idx="1">
                  <c:v>0</c:v>
                </c:pt>
                <c:pt idx="2">
                  <c:v>121.088235294118</c:v>
                </c:pt>
                <c:pt idx="3">
                  <c:v>128</c:v>
                </c:pt>
                <c:pt idx="4">
                  <c:v>200.232558139535</c:v>
                </c:pt>
              </c:numCache>
            </c:numRef>
          </c:val>
        </c:ser>
        <c:ser>
          <c:idx val="3"/>
          <c:order val="3"/>
          <c:tx>
            <c:strRef>
              <c:f>ArchivedGraph!$E$2</c:f>
              <c:strCache>
                <c:ptCount val="1"/>
                <c:pt idx="0">
                  <c:v/>
                </c:pt>
              </c:strCache>
            </c:strRef>
          </c:tx>
          <c:spPr>
            <a:solidFill>
              <a:schemeClr val="accent4"/>
            </a:solidFill>
            <a:ln cmpd="sng">
              <a:solidFill>
                <a:srgbClr val="000000"/>
              </a:solidFill>
            </a:ln>
          </c:spPr>
          <c:invertIfNegative val="0"/>
          <c:dLbls>
            <c:numFmt formatCode="General" sourceLinked="1"/>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ArchivedGraph!$A$3:$A$7</c:f>
              <c:strCache>
                <c:ptCount val="5"/>
                <c:pt idx="0">
                  <c:v>AVERAGE of Turnaround Time (days)</c:v>
                </c:pt>
                <c:pt idx="1">
                  <c:v>Type</c:v>
                </c:pt>
                <c:pt idx="2">
                  <c:v>Amendment</c:v>
                </c:pt>
                <c:pt idx="3">
                  <c:v>Grant</c:v>
                </c:pt>
                <c:pt idx="4">
                  <c:v>Industry</c:v>
                </c:pt>
              </c:strCache>
            </c:strRef>
          </c:cat>
          <c:val>
            <c:numRef>
              <c:f>ArchivedGraph!$E$3:$E$7</c:f>
              <c:numCache>
                <c:formatCode>General</c:formatCode>
                <c:ptCount val="5"/>
                <c:pt idx="1">
                  <c:v>0</c:v>
                </c:pt>
                <c:pt idx="2">
                  <c:v>100.604651162791</c:v>
                </c:pt>
                <c:pt idx="3">
                  <c:v>103.428571428571</c:v>
                </c:pt>
                <c:pt idx="4">
                  <c:v>192.69696969697</c:v>
                </c:pt>
              </c:numCache>
            </c:numRef>
          </c:val>
        </c:ser>
        <c:dLbls>
          <c:showLegendKey val="0"/>
          <c:showVal val="1"/>
          <c:showCatName val="0"/>
          <c:showSerName val="0"/>
          <c:showPercent val="0"/>
          <c:showBubbleSize val="0"/>
        </c:dLbls>
        <c:gapWidth val="150"/>
        <c:axId val="1472440103"/>
        <c:axId val="193004077"/>
      </c:barChart>
      <c:catAx>
        <c:axId val="1472440103"/>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Fiscal Quarter</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93004077"/>
        <c:crosses val="autoZero"/>
        <c:auto val="1"/>
        <c:lblAlgn val="ctr"/>
        <c:lblOffset val="100"/>
        <c:noMultiLvlLbl val="0"/>
      </c:catAx>
      <c:valAx>
        <c:axId val="193004077"/>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472440103"/>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8</xdr:col>
      <xdr:colOff>752475</xdr:colOff>
      <xdr:row>1</xdr:row>
      <xdr:rowOff>9525</xdr:rowOff>
    </xdr:from>
    <xdr:ext cx="8448675" cy="3600450"/>
    <xdr:graphicFrame>
      <xdr:nvGraphicFramePr>
        <xdr:cNvPr id="2" name="Chart 1" title="Chart"/>
        <xdr:cNvGraphicFramePr/>
      </xdr:nvGraphicFramePr>
      <xdr:xfrm>
        <a:off x="7774940" y="209550"/>
        <a:ext cx="8448675" cy="360045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invalid="1" refreshOnLoad="1" refreshedVersion="5" refreshedDate="45261.7773842593" refreshedBy="sreeh" recordCount="167">
  <cacheSource type="worksheet">
    <worksheetSource ref="A1:BA168" sheet="CTONewTracking"/>
  </cacheSource>
  <cacheFields count="53">
    <cacheField name="Orig. Submit Date" numFmtId="182">
      <sharedItems containsSemiMixedTypes="0" containsString="0" containsNonDate="0" containsDate="1" minDate="2022-05-19T00:00:00" maxDate="2023-12-01T00:00:00" count="135">
        <d v="2023-12-01T00:00:00"/>
        <d v="2023-11-30T00:00:00"/>
        <d v="2023-11-29T00:00:00"/>
        <d v="2023-11-28T00:00:00"/>
        <d v="2023-11-22T00:00:00"/>
        <d v="2023-11-21T00:00:00"/>
        <d v="2023-11-15T00:00:00"/>
        <d v="2023-11-14T00:00:00"/>
        <d v="2023-11-13T00:00:00"/>
        <d v="2023-11-08T00:00:00"/>
        <d v="2023-11-03T00:00:00"/>
        <d v="2023-11-01T00:00:00"/>
        <d v="2023-10-30T00:00:00"/>
        <d v="2023-10-25T00:00:00"/>
        <d v="2023-10-20T00:00:00"/>
        <d v="2023-10-11T00:00:00"/>
        <d v="2023-10-10T00:00:00"/>
        <d v="2023-10-04T00:00:00"/>
        <d v="2023-10-03T00:00:00"/>
        <d v="2023-09-28T00:00:00"/>
        <d v="2023-09-26T00:00:00"/>
        <d v="2023-09-20T00:00:00"/>
        <d v="2023-09-15T00:00:00"/>
        <d v="2023-09-13T00:00:00"/>
        <d v="2023-09-12T00:00:00"/>
        <d v="2023-09-11T00:00:00"/>
        <d v="2023-08-31T00:00:00"/>
        <d v="2023-08-30T00:00:00"/>
        <d v="2023-08-25T00:00:00"/>
        <d v="2023-08-16T00:00:00"/>
        <d v="2023-08-15T00:00:00"/>
        <d v="2023-08-14T00:00:00"/>
        <d v="2023-08-08T00:00:00"/>
        <d v="2023-08-02T00:00:00"/>
        <d v="2023-07-28T00:00:00"/>
        <d v="2023-07-20T00:00:00"/>
        <d v="2023-06-26T00:00:00"/>
        <d v="2023-06-23T00:00:00"/>
        <d v="2023-06-20T00:00:00"/>
        <d v="2023-06-16T00:00:00"/>
        <d v="2023-06-06T00:00:00"/>
        <d v="2023-06-01T00:00:00"/>
        <d v="2023-05-18T00:00:00"/>
        <d v="2022-11-07T00:00:00"/>
        <d v="2023-05-08T00:00:00"/>
        <d v="2023-03-30T00:00:00"/>
        <d v="2023-03-28T00:00:00"/>
        <d v="2023-03-21T00:00:00"/>
        <d v="2023-03-15T00:00:00"/>
        <d v="2023-02-22T00:00:00"/>
        <d v="2023-02-03T00:00:00"/>
        <d v="2023-01-17T00:00:00"/>
        <d v="2023-01-10T00:00:00"/>
        <d v="2022-12-29T00:00:00"/>
        <d v="2022-11-10T00:00:00"/>
        <d v="2022-09-14T00:00:00"/>
        <d v="2023-10-16T00:00:00"/>
        <d v="2023-09-27T00:00:00"/>
        <d v="2023-08-28T00:00:00"/>
        <d v="2023-08-21T00:00:00"/>
        <d v="2023-08-18T00:00:00"/>
        <d v="2023-08-03T00:00:00"/>
        <d v="2023-07-31T00:00:00"/>
        <d v="2023-07-19T00:00:00"/>
        <d v="2023-07-14T00:00:00"/>
        <d v="2023-07-10T00:00:00"/>
        <d v="2023-06-28T00:00:00"/>
        <d v="2023-05-22T00:00:00"/>
        <d v="2023-05-17T00:00:00"/>
        <d v="2023-05-10T00:00:00"/>
        <d v="2023-05-09T00:00:00"/>
        <d v="2023-04-27T00:00:00"/>
        <d v="2023-04-17T00:00:00"/>
        <d v="2023-04-14T00:00:00"/>
        <d v="2023-04-11T00:00:00"/>
        <d v="2023-03-27T00:00:00"/>
        <d v="2023-03-22T00:00:00"/>
        <d v="2023-03-07T00:00:00"/>
        <d v="2023-03-02T00:00:00"/>
        <d v="2023-02-24T00:00:00"/>
        <d v="2023-02-23T00:00:00"/>
        <d v="2023-02-21T00:00:00"/>
        <d v="2023-02-20T00:00:00"/>
        <d v="2023-02-09T00:00:00"/>
        <d v="2023-02-08T00:00:00"/>
        <d v="2023-02-02T00:00:00"/>
        <d v="2023-02-01T00:00:00"/>
        <d v="2023-01-23T00:00:00"/>
        <d v="2023-01-12T00:00:00"/>
        <d v="2023-01-04T00:00:00"/>
        <d v="2023-01-03T00:00:00"/>
        <d v="2022-12-22T00:00:00"/>
        <d v="2022-11-30T00:00:00"/>
        <d v="2022-11-21T00:00:00"/>
        <d v="2022-11-17T00:00:00"/>
        <d v="2022-11-03T00:00:00"/>
        <d v="2022-11-02T00:00:00"/>
        <d v="2022-11-01T00:00:00"/>
        <d v="2022-10-28T00:00:00"/>
        <d v="2022-10-27T00:00:00"/>
        <d v="2022-10-26T00:00:00"/>
        <d v="2022-10-18T00:00:00"/>
        <d v="2022-10-09T00:00:00"/>
        <d v="2022-10-08T00:00:00"/>
        <d v="2022-10-03T00:00:00"/>
        <d v="2022-09-16T00:00:00"/>
        <d v="2022-09-13T00:00:00"/>
        <d v="2022-09-10T00:00:00"/>
        <d v="2022-08-29T00:00:00"/>
        <d v="2022-08-24T00:00:00"/>
        <d v="2022-08-23T00:00:00"/>
        <d v="2022-08-16T00:00:00"/>
        <d v="2022-08-11T00:00:00"/>
        <d v="2022-08-10T00:00:00"/>
        <d v="2022-08-09T00:00:00"/>
        <d v="2022-08-08T00:00:00"/>
        <d v="2022-08-03T00:00:00"/>
        <d v="2022-08-01T00:00:00"/>
        <d v="2022-07-29T00:00:00"/>
        <d v="2022-07-28T00:00:00"/>
        <d v="2022-07-27T00:00:00"/>
        <d v="2022-07-26T00:00:00"/>
        <d v="2022-07-19T00:00:00"/>
        <d v="2022-07-14T00:00:00"/>
        <d v="2022-07-10T00:00:00"/>
        <d v="2022-06-29T00:00:00"/>
        <d v="2022-06-24T00:00:00"/>
        <d v="2022-06-20T00:00:00"/>
        <d v="2022-06-09T00:00:00"/>
        <d v="2022-06-07T00:00:00"/>
        <d v="2022-06-06T00:00:00"/>
        <d v="2022-05-27T00:00:00"/>
        <d v="2022-05-25T00:00:00"/>
        <d v="2022-05-20T00:00:00"/>
        <d v="2022-05-19T00:00:00"/>
      </sharedItems>
    </cacheField>
    <cacheField name="IRB Submit Date" numFmtId="0">
      <sharedItems containsString="0" containsBlank="1" containsNonDate="0" containsDate="1" minDate="2017-04-02T00:00:00" maxDate="2023-11-30T00:00:00" count="70">
        <m/>
        <d v="2023-10-09T00:00:00"/>
        <d v="2023-11-22T00:00:00"/>
        <d v="2023-11-09T00:00:00"/>
        <d v="2023-11-30T00:00:00"/>
        <d v="2023-10-06T00:00:00"/>
        <d v="2023-08-21T00:00:00"/>
        <d v="2023-11-28T00:00:00"/>
        <d v="2023-06-27T00:00:00"/>
        <d v="2023-09-12T00:00:00"/>
        <d v="2023-02-07T00:00:00"/>
        <d v="2023-09-13T00:00:00"/>
        <d v="2023-08-31T00:00:00"/>
        <d v="2023-08-04T00:00:00"/>
        <d v="2023-09-26T00:00:00"/>
        <d v="2023-05-29T00:00:00"/>
        <d v="2023-06-01T00:00:00"/>
        <d v="2023-08-22T00:00:00"/>
        <d v="2023-08-17T00:00:00"/>
        <d v="2023-02-21T00:00:00"/>
        <d v="2023-09-01T00:00:00"/>
        <d v="2023-05-25T00:00:00"/>
        <d v="2023-01-02T00:00:00"/>
        <d v="2022-10-20T00:00:00"/>
        <d v="2023-03-17T00:00:00"/>
        <d v="2023-06-02T00:00:00"/>
        <d v="2023-08-24T00:00:00"/>
        <d v="2023-07-25T00:00:00"/>
        <d v="2023-07-27T00:00:00"/>
        <d v="2023-05-09T00:00:00"/>
        <d v="2023-04-22T00:00:00"/>
        <d v="2023-06-09T00:00:00"/>
        <d v="2020-05-06T00:00:00"/>
        <d v="2023-04-17T00:00:00"/>
        <d v="2023-02-27T00:00:00"/>
        <d v="2023-04-04T00:00:00"/>
        <d v="2023-03-02T00:00:00"/>
        <d v="2023-03-07T00:00:00"/>
        <d v="2022-09-27T00:00:00"/>
        <d v="2023-05-02T00:00:00"/>
        <d v="2023-01-31T00:00:00"/>
        <d v="2023-02-06T00:00:00"/>
        <d v="2022-12-21T00:00:00"/>
        <d v="2022-08-10T00:00:00"/>
        <d v="2023-04-18T00:00:00"/>
        <d v="2022-06-07T00:00:00"/>
        <d v="2022-11-28T00:00:00"/>
        <d v="2022-03-01T00:00:00"/>
        <d v="2022-11-17T00:00:00"/>
        <d v="2022-11-23T00:00:00"/>
        <d v="2023-01-23T00:00:00"/>
        <d v="2022-06-16T00:00:00"/>
        <d v="2022-09-29T00:00:00"/>
        <d v="2022-10-28T00:00:00"/>
        <d v="2022-10-18T00:00:00"/>
        <d v="2022-10-26T00:00:00"/>
        <d v="2017-10-10T00:00:00"/>
        <d v="2022-10-21T00:00:00"/>
        <d v="2022-12-07T00:00:00"/>
        <d v="2023-02-02T00:00:00"/>
        <d v="2022-10-17T00:00:00"/>
        <d v="2022-10-06T00:00:00"/>
        <d v="2017-04-02T00:00:00"/>
        <d v="2022-09-06T00:00:00"/>
        <d v="2022-05-27T00:00:00"/>
        <d v="2023-02-17T00:00:00"/>
        <d v="2022-06-29T00:00:00"/>
        <d v="2022-08-23T00:00:00"/>
        <d v="2022-04-25T00:00:00"/>
        <d v="2022-10-07T00:00:00"/>
      </sharedItems>
    </cacheField>
    <cacheField name="Pause Date" numFmtId="0">
      <sharedItems containsString="0" containsBlank="1" containsNonDate="0" containsDate="1" minDate="2022-11-17T00:00:00" maxDate="2023-05-24T00:00:00" count="10">
        <m/>
        <d v="2023-01-18T00:00:00"/>
        <d v="2023-03-31T00:00:00"/>
        <d v="2023-02-23T00:00:00"/>
        <d v="2022-12-09T00:00:00"/>
        <d v="2023-05-24T00:00:00"/>
        <d v="2023-02-02T00:00:00"/>
        <d v="2023-01-09T00:00:00"/>
        <d v="2022-12-20T00:00:00"/>
        <d v="2022-11-17T00:00:00"/>
      </sharedItems>
    </cacheField>
    <cacheField name="Restart Date" numFmtId="0">
      <sharedItems containsString="0" containsBlank="1" containsNonDate="0" containsDate="1" minDate="2023-01-04T00:00:00" maxDate="2023-10-18T00:00:00" count="9">
        <m/>
        <d v="2023-06-15T00:00:00"/>
        <d v="2023-09-15T00:00:00"/>
        <d v="2023-09-05T00:00:00"/>
        <d v="2023-10-18T00:00:00"/>
        <d v="2023-07-13T00:00:00"/>
        <d v="2023-06-22T00:00:00"/>
        <d v="2023-04-07T00:00:00"/>
        <d v="2023-01-04T00:00:00"/>
      </sharedItems>
    </cacheField>
    <cacheField name="Est. Start Date" numFmtId="181">
      <sharedItems containsBlank="1" containsDate="1" containsMixedTypes="1" count="40">
        <m/>
        <d v="2024-02-05T00:00:00"/>
        <d v="2024-02-01T00:00:00"/>
        <d v="2024-03-01T00:00:00"/>
        <d v="2023-12-21T00:00:00"/>
        <d v="2024-01-01T00:00:00"/>
        <d v="2024-04-01T00:00:00"/>
        <d v="2024-01-08T00:00:00"/>
        <s v="Tempus Trial - 11/1/23"/>
        <d v="2023-10-15T00:00:00"/>
        <d v="2023-12-01T00:00:00"/>
        <d v="2023-09-05T00:00:00"/>
        <d v="2023-09-26T00:00:00"/>
        <d v="2023-09-25T00:00:00"/>
        <d v="2023-07-01T00:00:00"/>
        <d v="2023-06-01T00:00:00"/>
        <d v="2023-06-15T00:00:00"/>
        <d v="2023-04-30T00:00:00"/>
        <d v="2023-04-01T00:00:00"/>
        <d v="2022-11-01T00:00:00"/>
        <d v="2023-02-01T00:00:00"/>
        <d v="2023-10-01T00:00:00"/>
        <d v="2023-08-01T00:00:00"/>
        <d v="2023-04-24T00:00:00"/>
        <d v="2023-05-01T00:00:00"/>
        <d v="2022-01-01T00:00:00"/>
        <d v="2023-01-03T00:00:00"/>
        <d v="2023-03-01T00:00:00"/>
        <d v="2023-01-01T00:00:00"/>
        <d v="2022-12-15T00:00:00"/>
        <d v="2023-01-15T00:00:00"/>
        <d v="2022-06-01T00:00:00"/>
        <d v="2022-12-30T00:00:00"/>
        <d v="2023-01-06T00:00:00"/>
        <d v="2022-08-01T00:00:00"/>
        <d v="2022-11-15T00:00:00"/>
        <d v="2023-01-30T00:00:00"/>
        <d v="2022-09-06T00:00:00"/>
        <d v="2022-09-01T00:00:00"/>
        <s v="Enrollments close in late Q2, 2023 - 3/15/23 approval deadline"/>
      </sharedItems>
    </cacheField>
    <cacheField name="eRS/WD" numFmtId="0">
      <sharedItems containsBlank="1" containsNumber="1" containsInteger="1" containsMixedTypes="1" count="150">
        <n v="64328"/>
        <n v="64330"/>
        <n v="64322"/>
        <n v="64327"/>
        <n v="64323"/>
        <n v="64316"/>
        <n v="64320"/>
        <n v="64317"/>
        <s v="N/A"/>
        <n v="64318"/>
        <n v="64303"/>
        <n v="64301"/>
        <s v="Award-01954"/>
        <n v="64309"/>
        <n v="64314"/>
        <n v="64312"/>
        <n v="64307"/>
        <n v="64310"/>
        <n v="64186"/>
        <n v="64308"/>
        <s v="Award-01998"/>
        <n v="64302"/>
        <n v="64299"/>
        <n v="64300"/>
        <n v="64274"/>
        <n v="64297"/>
        <n v="64290"/>
        <n v="64293"/>
        <n v="64294"/>
        <s v="Award-01975"/>
        <n v="64292"/>
        <n v="64291"/>
        <s v="Award-01865"/>
        <n v="64287"/>
        <n v="64288"/>
        <n v="64285"/>
        <s v="64283 / Award-01280"/>
        <n v="64284"/>
        <n v="64279"/>
        <n v="64282"/>
        <n v="64278"/>
        <s v="Award-01839"/>
        <n v="64275"/>
        <n v="64272"/>
        <n v="64273"/>
        <s v="Award-00855 and 00894"/>
        <n v="64264"/>
        <s v="Award-01822"/>
        <s v="Award-02013"/>
        <n v="64216"/>
        <s v="Award-00756"/>
        <n v="64260"/>
        <n v="64259"/>
        <n v="64252"/>
        <s v="Award-01841"/>
        <n v="64245"/>
        <n v="64238"/>
        <n v="64233"/>
        <n v="64201"/>
        <n v="64229"/>
        <n v="64218"/>
        <n v="64197"/>
        <n v="64304"/>
        <n v="64298"/>
        <n v="64289"/>
        <n v="64286"/>
        <s v="PROJ-000239  "/>
        <s v="64277 / Award-01280"/>
        <s v="Award-01466"/>
        <s v="Award-01373"/>
        <n v="64276"/>
        <s v="Award-01733"/>
        <s v="Award-01583"/>
        <n v="64271"/>
        <s v="Award 01587"/>
        <n v="64269"/>
        <n v="64268"/>
        <n v="64266"/>
        <n v="64265"/>
        <s v="WD Project"/>
        <n v="64262"/>
        <n v="64261"/>
        <n v="64256"/>
        <n v="64239"/>
        <s v="Award-01828"/>
        <n v="64248"/>
        <n v="64249"/>
        <s v="Award-01481 / Award-01521"/>
        <n v="64244"/>
        <n v="64242"/>
        <n v="64241"/>
        <s v="Award-01650"/>
        <s v="Award-01649"/>
        <n v="64237"/>
        <s v="Award-01826"/>
        <s v="Award-01829"/>
        <s v="Award-01648"/>
        <s v="Award-00625"/>
        <s v="64234 / Award-01280"/>
        <n v="64231"/>
        <n v="64225"/>
        <n v="64230"/>
        <s v="Award-01803"/>
        <s v="Award-01780"/>
        <n v="64222"/>
        <s v="Award-01768"/>
        <s v="Award-01717"/>
        <n v="64085"/>
        <n v="64213"/>
        <s v="Award-01775"/>
        <n v="64212"/>
        <n v="64209"/>
        <n v="64130"/>
        <s v="Award-01751"/>
        <n v="64207"/>
        <n v="64205"/>
        <n v="64164"/>
        <n v="64203"/>
        <s v="Award-01744"/>
        <m/>
        <n v="64185"/>
        <n v="64196"/>
        <n v="64192"/>
        <n v="64191"/>
        <n v="64189"/>
        <n v="64188"/>
        <n v="64190"/>
        <n v="64187"/>
        <n v="64184"/>
        <n v="64173"/>
        <s v="Award-01689"/>
        <n v="64183"/>
        <n v="64147"/>
        <n v="64181"/>
        <n v="64180"/>
        <n v="63818"/>
        <n v="64177"/>
        <n v="64176"/>
        <n v="64175"/>
        <n v="64172"/>
        <n v="64171"/>
        <n v="64167"/>
        <n v="64163"/>
        <n v="64160"/>
        <n v="64157"/>
        <n v="64155"/>
        <n v="64153"/>
        <n v="64146"/>
        <n v="64150"/>
        <n v="64148"/>
      </sharedItems>
    </cacheField>
    <cacheField name="IRB " numFmtId="0">
      <sharedItems containsBlank="1" containsNumber="1" containsInteger="1" containsMixedTypes="1" count="130">
        <n v="17644"/>
        <n v="17730"/>
        <m/>
        <n v="17745"/>
        <n v="28018"/>
        <n v="33530"/>
        <n v="17763"/>
        <n v="17759"/>
        <n v="17616"/>
        <n v="33705"/>
        <n v="28229"/>
        <n v="17761"/>
        <n v="17623"/>
        <n v="17762"/>
        <n v="17757"/>
        <n v="33566"/>
        <n v="17758"/>
        <n v="33543"/>
        <n v="31730"/>
        <n v="17579"/>
        <n v="17752"/>
        <n v="17731"/>
        <n v="33626"/>
        <n v="17751"/>
        <n v="17755"/>
        <n v="17754"/>
        <n v="33650"/>
        <n v="17669"/>
        <n v="17756"/>
        <n v="17686"/>
        <n v="33390"/>
        <n v="33581"/>
        <n v="17753"/>
        <n v="17714"/>
        <n v="22609"/>
        <n v="33472"/>
        <n v="17682"/>
        <n v="17743"/>
        <n v="17747"/>
        <n v="17588"/>
        <n v="17694"/>
        <n v="17750"/>
        <n v="16076"/>
        <n v="17734"/>
        <n v="33643"/>
        <n v="17744"/>
        <n v="31679"/>
        <n v="25859"/>
        <n v="17721"/>
        <n v="29505"/>
        <n v="17737"/>
        <n v="33393"/>
        <n v="17508"/>
        <n v="17670"/>
        <n v="17707"/>
        <n v="33485"/>
        <n v="17656"/>
        <n v="17748"/>
        <n v="17749"/>
        <n v="17708"/>
        <n v="17683"/>
        <s v="N/A"/>
        <n v="31407"/>
        <n v="33268"/>
        <n v="32916"/>
        <n v="17705"/>
        <n v="30873"/>
        <n v="17739"/>
        <n v="17740"/>
        <n v="17446"/>
        <n v="17655"/>
        <n v="17735"/>
        <n v="33374"/>
        <n v="17732"/>
        <n v="33314"/>
        <n v="33356"/>
        <n v="32283"/>
        <n v="17593"/>
        <n v="17677"/>
        <n v="32922"/>
        <n v="33011"/>
        <n v="17668"/>
        <n v="17729"/>
        <n v="17727"/>
        <n v="32029"/>
        <n v="33195"/>
        <n v="32860"/>
        <n v="17741"/>
        <n v="33228"/>
        <n v="17667"/>
        <n v="32718"/>
        <n v="33122"/>
        <n v="32486"/>
        <n v="17719"/>
        <n v="17723"/>
        <n v="17647"/>
        <n v="33311"/>
        <n v="17385"/>
        <n v="31102"/>
        <n v="32325"/>
        <n v="33044"/>
        <n v="17736"/>
        <n v="17442"/>
        <n v="31070"/>
        <n v="32614"/>
        <n v="17717"/>
        <n v="17716"/>
        <n v="17726"/>
        <n v="17720"/>
        <n v="25108"/>
        <n v="17582"/>
        <n v="17684"/>
        <n v="17709"/>
        <n v="17713"/>
        <n v="32588"/>
        <n v="17665"/>
        <n v="17733"/>
        <n v="17436"/>
        <n v="17711"/>
        <n v="17660"/>
        <n v="32512"/>
        <n v="17696"/>
        <n v="17634"/>
        <n v="17407"/>
        <n v="32765"/>
        <n v="17652"/>
        <n v="26140"/>
        <n v="17691"/>
        <n v="17605"/>
        <n v="17715"/>
      </sharedItems>
    </cacheField>
    <cacheField name="PI" numFmtId="0">
      <sharedItems count="75">
        <s v="Mwangi"/>
        <s v="Mikhalkova"/>
        <s v="Muzaffar"/>
        <s v="Philipneri"/>
        <s v="Hayat"/>
        <s v="Hurley"/>
        <s v="Bruger"/>
        <s v="George"/>
        <s v="Hillman"/>
        <s v="Rajeh"/>
        <s v="Josephsen"/>
        <s v="Willis"/>
        <s v="Elbeshbeshy"/>
        <s v="Ling"/>
        <s v="Syn"/>
        <s v="Greenberg"/>
        <s v="Lentine"/>
        <s v="Pereira"/>
        <s v="Goyal"/>
        <s v="Antisdel"/>
        <s v="Poowanawittayakorn"/>
        <s v="Stanley"/>
        <s v="Ghadban"/>
        <s v="Edwards"/>
        <s v="Clark"/>
        <s v="Scherrer"/>
        <s v="Richart"/>
        <s v="Smeds"/>
        <s v="Siegfried "/>
        <s v="Jain"/>
        <s v="Vaheesan"/>
        <s v="Verma"/>
        <s v="Teckman"/>
        <s v="Miyata"/>
        <s v="Mathur"/>
        <s v="Dombrowski"/>
        <s v="Tetri"/>
        <s v="Belsha"/>
        <s v="Bhatla"/>
        <s v="Barrios"/>
        <s v="Osman"/>
        <s v="Moore"/>
        <s v="Sallee"/>
        <s v="Ferguson"/>
        <s v="Randall"/>
        <s v="Oikonomopoulou"/>
        <s v="Jagger"/>
        <s v="Chavan"/>
        <s v="Behshad"/>
        <s v="Raju"/>
        <s v="Lee"/>
        <s v="Corrigan"/>
        <s v="Grabosch"/>
        <s v="Shahi"/>
        <s v="Frey"/>
        <s v="Hoft"/>
        <s v="Madsen"/>
        <s v="Revak"/>
        <s v="Mar"/>
        <s v="Freeman"/>
        <s v="Harjai"/>
        <s v="Palagiri"/>
        <s v="Otto"/>
        <s v="Dhindsa "/>
        <s v="Hussein"/>
        <s v="Zepeda"/>
        <s v="Montenegro"/>
        <s v="Cheesman"/>
        <s v="Abate"/>
        <s v="Massa"/>
        <s v="Kaar"/>
        <s v="Bose"/>
        <s v="Fehlman"/>
        <s v="Place"/>
        <s v="Mercier"/>
      </sharedItems>
    </cacheField>
    <cacheField name="SC  " numFmtId="0">
      <sharedItems containsBlank="1" count="44">
        <s v="M. Graf"/>
        <s v="M. Lesko"/>
        <s v="L. Weber"/>
        <s v="B. Egan"/>
        <m/>
        <s v="R. Lebbing"/>
        <s v="Rachel Grant"/>
        <s v="K. Mosby"/>
        <s v="M. Hawkins"/>
        <s v="A. Scannell"/>
        <s v="J. Newman"/>
        <s v="A. Gruender"/>
        <s v="H. Kuenz"/>
        <s v="E. Egan"/>
        <s v="D. Webb"/>
        <s v="C. Duane"/>
        <s v="S. Jamalabadi-Majidi"/>
        <s v="K. Lindsay  / B. Egan"/>
        <s v="T. Conte"/>
        <s v="E. Rogers"/>
        <s v="S. Secrest"/>
        <s v="M. Lavalas"/>
        <s v="C. Webb"/>
        <s v="R. Nagy"/>
        <s v="K. Lindsay"/>
        <s v="A. Criebaum"/>
        <s v="D. Boyd"/>
        <s v="G. Martin"/>
        <s v="F. Branch"/>
        <s v="J. Cerkoski"/>
        <s v="V. Jenkins"/>
        <s v="L. Foreman"/>
        <s v="D. Tinker"/>
        <s v="C. Dedert"/>
        <s v="A. Grunder"/>
        <s v="Corrigan"/>
        <s v="S. Patel"/>
        <s v="C. Sobush"/>
        <s v="R. Grant"/>
        <s v="L. Owens"/>
        <s v="L. Weber_x000a_D. Wolf"/>
        <s v="S. Morfin"/>
        <s v="A. Hayes"/>
        <s v="C. Slinkard"/>
      </sharedItems>
    </cacheField>
    <cacheField name="Dept" numFmtId="0">
      <sharedItems count="22">
        <s v="Pulm"/>
        <s v="Cardio"/>
        <s v="Radio"/>
        <s v="Nephrol"/>
        <s v="Neuro"/>
        <s v="Derm"/>
        <s v="ID"/>
        <s v="Peds"/>
        <s v="HemOnc"/>
        <s v="GI"/>
        <s v="Endocrin"/>
        <s v="OrthoSurg"/>
        <s v="Otolaryn"/>
        <s v="ObGyn"/>
        <s v="Ophthal"/>
        <s v="FCM"/>
        <s v="Surg"/>
        <s v="RadOnc"/>
        <s v="Rheum"/>
        <s v="PT"/>
        <s v="Anesthesiology"/>
        <s v="NeuroSurg"/>
      </sharedItems>
    </cacheField>
    <cacheField name="Study Feasibility" numFmtId="0">
      <sharedItems containsBlank="1" count="4">
        <s v="N/A"/>
        <s v="Complete"/>
        <m/>
        <s v="Request"/>
      </sharedItems>
    </cacheField>
    <cacheField name="Sponsor / Protocol" numFmtId="0">
      <sharedItems count="153">
        <s v="Bayer ROAR Registry"/>
        <s v="AskBio ASK-CHF2-CS201"/>
        <s v="Curium CURCu64PSM0003"/>
        <s v="Curium CURCu64PSM0002"/>
        <s v="Mineralys Therapeutics MLS-101-203"/>
        <s v="Mineralys Therapeutics MLS-101-301"/>
        <s v="Massachusetts General Hospital ALS/MND Natural Repository Site Agreement"/>
        <s v="Sonoma Biotherapeutics SBT777101-02"/>
        <s v="SLU Dept./SLU Inst. Translational Neuroscience/TBI Biomarkers"/>
        <s v="Pfizer C5261002"/>
        <s v="Abbott Laboratories AL46"/>
        <s v="AbbVie M20-621"/>
        <s v="NIH-Nationwide Childrens CORD-CHD"/>
        <s v="AbbVie M18-868"/>
        <s v="Ipsen GFT505B-319-1"/>
        <s v="SLU Dept. / Seoul Juice Korean pear juice vs Gatorade"/>
        <s v="AstraZeneca D4326C00003"/>
        <s v="University of Miami"/>
        <s v="Vertex VX19-NEN-801"/>
        <s v="Epizyme EZH-302"/>
        <s v="Univ of Minnesota / USFDA prime/Natural History Study of ALS"/>
        <s v="EMD Serono MS200095-0050 (MOMENT)"/>
        <s v="Merus MCLA-158-CL01"/>
        <s v="Merit Medical GAE-P3-22-01 (MOTION Study)"/>
        <s v="Mineralys Therapeutics MLS-101-901"/>
        <s v="Genentech GO43878 (GLOBRYTE)"/>
        <s v="Sanofi LPS16747"/>
        <s v="SLU Department / C. Diff study"/>
        <s v="Natera  "/>
        <s v="Mass Gen / HEALEY ALS ABBV-CLS-7263"/>
        <s v="NEI / NIH JAEB ETS3"/>
        <s v="Otsuka Pharmaceutical 417-201-00007"/>
        <s v="Rare Thyroid Therapeutics MCT8-2021-3 (ReTRIACt)"/>
        <s v="Henry Ford Health / NIH Prime / All of Us"/>
        <s v="AstraZeneca LATIFY (D533BC00001)"/>
        <s v="Century Therapeutics CNTY-101-111-01 (ELiPSE-1)"/>
        <s v="Sobi REAL-AVA 2.0 "/>
        <s v="University of Washington"/>
        <s v="Merit Medical Systems PMS 2020"/>
        <s v="VenoStent SAVE-FistulaS"/>
        <s v="Sanofi LPS17764"/>
        <s v="argenx ARGX-113-2009"/>
        <s v="Cincinnati Children's Hospital / NAFLD Geospatial Models"/>
        <s v="ABK Biomedical ABK-CA-PROT-85"/>
        <s v="AbbVie M23-698"/>
        <s v="Abiomed PROTECT4"/>
        <s v="Alpha-1 Foundation ALPHA-1 ANTITRYPSIN DEFICIENCY"/>
        <s v="Dept. and JIT-ICTS/WashU Androgen signaling and its interaction with acute inflammatory pathway"/>
        <s v="ProKidney REGEN-006"/>
        <s v="Pt-Centered Outocmes Rsch Institute (PCORI) COOLPRIME"/>
        <s v="NCI EA3191"/>
        <s v="Madrigal Pharmaceuticals MGL-3196-19"/>
        <s v="NIDDK CureGN"/>
        <s v="Omeros Corporation OMS721-HCT-002"/>
        <s v="Boehringer Ingelheim 1368-0098"/>
        <s v="Janssen PSOLAR"/>
        <s v="Seattle Childrens Hospital STOP360-IP-22"/>
        <s v="Takeda TAK-999-3001"/>
        <s v="Mass Gen / HEALEY ALS ABBV-CLS-7262"/>
        <s v="Janssen 70033093ACS3003 (LIBREXIA-ACS)"/>
        <s v="POINT Biopharma SPLASH "/>
        <s v="Duke CARRA Registry"/>
        <s v="Zydus Therapeutics SARO.20.002"/>
        <s v="GE Healthcare"/>
        <s v="Amgen, 20210145 (ROCKET-ASTRO)"/>
        <s v="SLU Dept / Prospective Study of the IlluminOss  System"/>
        <s v="AstraZeneca SZC-D9481C00002"/>
        <s v="Merck MK-2140-004"/>
        <s v="Biogen 230LE301 (Amethyst)"/>
        <s v="SLU Dept. COVID Durability Study"/>
        <s v="University of Iowa"/>
        <s v="NIH IMPAACT 2021"/>
        <s v="COG AHOD2131"/>
        <s v="TransMedics OLP-II Registry "/>
        <s v="DMID MVA-BN"/>
        <s v="DMID Covail"/>
        <s v="ABK Site Start-Up Agreement Imaging Qualification"/>
        <s v="NIH Preemie Pacer"/>
        <s v="SLU Dept. Opioid Use in Pregnancy"/>
        <s v="SLU Dept. CO2 AFL"/>
        <s v="Pfizer C4781004"/>
        <s v="Mineralys Therapeutics MLS-101-202"/>
        <s v="SLU Dept. Antibiotic Prophylaxis"/>
        <s v="COG ASCT2031"/>
        <s v="COG AOST2032"/>
        <s v="Regeneron R668-AD-1434"/>
        <s v="Brigham &amp; Women's Hospital DAPA ACT HF-TIMI 68"/>
        <s v="COG ACNS2031"/>
        <s v="Aurinia Pharmaceuticals AUR-VCS-2021-03"/>
        <s v="NIH/WashU C-Tract Trial"/>
        <s v="Clarity Pharmaceuticals Cu-SAR-BBN (SABRE)"/>
        <s v="Medtronic D00411092 (EXPAND TAVR II)"/>
        <s v="APTA and Rheumatology Research Fund"/>
        <s v="AbbVie M19-708"/>
        <s v="Abiomed PROTECT4 (SLU/SSM DePaul Subcontract)"/>
        <s v="Curium CURLu177PSM0001 (ECLIPSE)"/>
        <s v="Atrium Health / BCC 018"/>
        <s v="Atrium Health / BCC 016"/>
        <s v="Takeda TAK-555-3010"/>
        <s v="NCI / NRG-GY026"/>
        <s v="NCI / NRG-GU010"/>
        <s v="NIH 22-002 MVA-BN Vaccine"/>
        <s v="Atrium Health / BCC 001"/>
        <s v="Unfunded / Collection of clinical specimens "/>
        <s v="NIH (Duke Univ.) NICHD-2017-ANA01 "/>
        <s v="All India Institute of Medical Sciences"/>
        <s v="argenx ARGX-113-2010"/>
        <s v="Viewpoint Molecular Targeting VMT01-T101"/>
        <s v="Novartis AAA617C12301"/>
        <s v="Spastic Paraplegia Foundation / Columbia University PLS Natural History Study"/>
        <s v="AO TNA Allograft Bone Void Filler"/>
        <s v="Central Michigan Univ. MERIT"/>
        <s v="NCI / WashU CHANGE AFIB"/>
        <s v="CSL Behring BE1116-3006"/>
        <s v="Pfizer C3671013"/>
        <s v="U of British Columbia COMPLETE TAVR"/>
        <s v="AbbVie P11-282 "/>
        <s v="Fibronostics FIBRO-US00-0200"/>
        <s v="Next Science SURGX"/>
        <s v="Helmsley Grant Foundation Neuronostatin T1D"/>
        <s v="Impulse Dynamics AIM HIGHER"/>
        <s v="Target-IBD "/>
        <s v="Unfunded / Ketorolac Usage for Pediatric Patients"/>
        <s v="Sinquefield Center/NOWS Study"/>
        <s v="COG ACCL2031 Priority #1"/>
        <s v="AOST2031 Priority #1"/>
        <s v="Vertex VX21-147-301"/>
        <s v="Inari Medical DEFIANCE"/>
        <s v="BioIVT AST-FPB-003 "/>
        <s v="Guardant Health ECLIPSE"/>
        <s v="Allegheny-Singer Research Institute"/>
        <s v="Massachusetts General Hospital"/>
        <s v="Bavarian Nordic RSV-MVA-004"/>
        <s v="AstraZeneca SZC-D9481C00001"/>
        <s v="NIH NRG-HN006"/>
        <s v="DePuy Synthes MS-CORE DSM202001 "/>
        <s v="Unfunded / FlowMet"/>
        <s v="University of California - LA (PI Change)"/>
        <s v="COG APAL2020SC Priority #1"/>
        <s v="Mirum Pharmaceuticals MRX-701"/>
        <s v="Abbvie M16-000"/>
        <s v="Castle Biosciences SIGNAL-MF"/>
        <s v="AbbVie 2042-201-008"/>
        <s v="Unfunded"/>
        <s v="COG ARST2032 Priority #12"/>
        <s v="Mitsubishi MT-3921-A01"/>
        <s v="TARGET-HCC"/>
        <s v="Neurocrine Biosciences NBI-74788-CAH2006"/>
        <s v="Emergent Biosolutions.  EBSI-CV-317-004"/>
        <s v="Intercept 747-303"/>
        <s v="COG ARST2031 Priority #10"/>
        <s v="AbbVie M20-178"/>
        <s v="Vertex VX20-121-104"/>
      </sharedItems>
    </cacheField>
    <cacheField name="ICF" numFmtId="0">
      <sharedItems containsBlank="1" count="4">
        <s v="Draft"/>
        <m/>
        <s v="Request"/>
        <s v="N/A"/>
      </sharedItems>
    </cacheField>
    <cacheField name="IDE IND" numFmtId="0">
      <sharedItems containsBlank="1" count="4">
        <s v="N/A"/>
        <m/>
        <s v="Complete"/>
        <s v="Request"/>
      </sharedItems>
    </cacheField>
    <cacheField name="CTA" numFmtId="0">
      <sharedItems containsBlank="1" count="7">
        <s v="Draft"/>
        <m/>
        <s v="N/A"/>
        <s v="Negotiate"/>
        <s v="Final"/>
        <s v="FE"/>
        <s v="Review"/>
      </sharedItems>
    </cacheField>
    <cacheField name="SSM Fac" numFmtId="0">
      <sharedItems containsBlank="1" count="6">
        <s v="SLUH"/>
        <s v="N/A"/>
        <m/>
        <s v="CG"/>
        <s v="SM"/>
        <s v="DP"/>
      </sharedItems>
    </cacheField>
    <cacheField name="SSM Pharm" numFmtId="0">
      <sharedItems containsBlank="1" count="5">
        <s v="N/A"/>
        <s v="SLUH"/>
        <m/>
        <s v="CG"/>
        <s v="SM"/>
      </sharedItems>
    </cacheField>
    <cacheField name="SSM RBR Approval" numFmtId="0">
      <sharedItems containsBlank="1" count="6">
        <m/>
        <s v="N/A"/>
        <s v="Submit"/>
        <s v="Approve"/>
        <s v="In prep"/>
        <s v="Review"/>
      </sharedItems>
    </cacheField>
    <cacheField name="CTO CA" numFmtId="0">
      <sharedItems containsBlank="1" count="8">
        <m/>
        <s v="Develop"/>
        <s v="Review"/>
        <s v="N/A"/>
        <s v="Sign"/>
        <s v="Approve"/>
        <s v="Dept. Review"/>
        <s v="Complete"/>
      </sharedItems>
    </cacheField>
    <cacheField name="CTO Budget" numFmtId="0">
      <sharedItems containsBlank="1" count="8">
        <m/>
        <s v="Draft"/>
        <s v="N/A"/>
        <s v="Negotiate"/>
        <s v="Review"/>
        <s v="Complete"/>
        <s v="Develop"/>
        <s v="Final"/>
      </sharedItems>
    </cacheField>
    <cacheField name="CTO IRB Check List" numFmtId="0">
      <sharedItems containsBlank="1" count="3">
        <m/>
        <s v="N/A"/>
        <s v="Complete"/>
      </sharedItems>
    </cacheField>
    <cacheField name="CTO CTMS" numFmtId="0">
      <sharedItems containsBlank="1" count="7">
        <m/>
        <s v="Shell"/>
        <s v="N/A"/>
        <s v="Calendar"/>
        <s v="Complete"/>
        <s v="Push"/>
        <s v="Budget"/>
      </sharedItems>
    </cacheField>
    <cacheField name="CTO/EPIC" numFmtId="0">
      <sharedItems containsBlank="1" count="6">
        <s v="N/A"/>
        <m/>
        <s v="Request"/>
        <s v="Receive"/>
        <s v="Setup"/>
        <s v="Complete"/>
      </sharedItems>
    </cacheField>
    <cacheField name="CTO WD Grant " numFmtId="0">
      <sharedItems containsBlank="1" count="3">
        <s v="N/A"/>
        <m/>
        <s v="Complete"/>
      </sharedItems>
    </cacheField>
    <cacheField name="IRB Approval" numFmtId="0">
      <sharedItems containsBlank="1" count="6">
        <s v="Approve"/>
        <m/>
        <s v="Submit"/>
        <s v="N/A"/>
        <s v="Contingent"/>
        <s v="SAF Signed"/>
      </sharedItems>
    </cacheField>
    <cacheField name="Status" numFmtId="0">
      <sharedItems count="2">
        <s v="Active"/>
        <s v="Complete"/>
      </sharedItems>
    </cacheField>
    <cacheField name="Type" numFmtId="0">
      <sharedItems count="6">
        <s v="Ind-Amd"/>
        <s v="Ind"/>
        <s v="PI-I"/>
        <s v="Grant"/>
        <s v="Grant-Amd"/>
        <s v="PI-I-Amd"/>
      </sharedItems>
    </cacheField>
    <cacheField name="FY" numFmtId="0">
      <sharedItems containsSemiMixedTypes="0" containsString="0" containsNumber="1" containsInteger="1" minValue="2022" maxValue="2024" count="3">
        <n v="2024"/>
        <n v="2023"/>
        <n v="2022"/>
      </sharedItems>
    </cacheField>
    <cacheField name="FQ" numFmtId="0">
      <sharedItems containsSemiMixedTypes="0" containsString="0" containsNumber="1" containsInteger="1" minValue="1" maxValue="4" count="4">
        <n v="2"/>
        <n v="1"/>
        <n v="4"/>
        <n v="3"/>
      </sharedItems>
    </cacheField>
    <cacheField name="CTO DO " numFmtId="1">
      <sharedItems containsSemiMixedTypes="0" containsString="0" containsNumber="1" containsInteger="1" minValue="0" maxValue="277" count="56">
        <n v="1"/>
        <n v="2"/>
        <n v="3"/>
        <n v="4"/>
        <n v="8"/>
        <n v="9"/>
        <n v="13"/>
        <n v="14"/>
        <n v="15"/>
        <n v="18"/>
        <n v="21"/>
        <n v="23"/>
        <n v="25"/>
        <n v="28"/>
        <n v="31"/>
        <n v="38"/>
        <n v="39"/>
        <n v="43"/>
        <n v="44"/>
        <n v="47"/>
        <n v="49"/>
        <n v="53"/>
        <n v="56"/>
        <n v="58"/>
        <n v="59"/>
        <n v="60"/>
        <n v="67"/>
        <n v="68"/>
        <n v="71"/>
        <n v="78"/>
        <n v="79"/>
        <n v="80"/>
        <n v="84"/>
        <n v="88"/>
        <n v="91"/>
        <n v="97"/>
        <n v="115"/>
        <n v="116"/>
        <n v="119"/>
        <n v="121"/>
        <n v="129"/>
        <n v="132"/>
        <n v="142"/>
        <n v="122"/>
        <n v="150"/>
        <n v="179"/>
        <n v="184"/>
        <n v="188"/>
        <n v="203"/>
        <n v="64"/>
        <n v="229"/>
        <n v="234"/>
        <n v="242"/>
        <n v="277"/>
        <n v="33"/>
        <n v="0"/>
      </sharedItems>
    </cacheField>
    <cacheField name="IRB DO" numFmtId="1">
      <sharedItems containsSemiMixedTypes="0" containsString="0" containsNumber="1" containsInteger="1" minValue="0" maxValue="32330" count="21">
        <n v="0"/>
        <n v="32330"/>
        <n v="40"/>
        <n v="8"/>
        <n v="17"/>
        <n v="2"/>
        <n v="41"/>
        <n v="75"/>
        <n v="4"/>
        <n v="59"/>
        <n v="214"/>
        <n v="58"/>
        <n v="67"/>
        <n v="49"/>
        <n v="135"/>
        <n v="132"/>
        <n v="74"/>
        <n v="77"/>
        <n v="66"/>
        <n v="137"/>
        <n v="292"/>
      </sharedItems>
    </cacheField>
    <cacheField name="Goal" numFmtId="0">
      <sharedItems containsString="0" containsBlank="1" containsNumber="1" containsInteger="1" minValue="90" maxValue="90" count="2">
        <n v="90"/>
        <m/>
      </sharedItems>
    </cacheField>
    <cacheField name="Rate" numFmtId="0">
      <sharedItems containsString="0" containsBlank="1" containsNumber="1" containsInteger="1" minValue="0" maxValue="3" count="5">
        <n v="1"/>
        <n v="0"/>
        <m/>
        <n v="2"/>
        <n v="3"/>
      </sharedItems>
    </cacheField>
    <cacheField name="Complete Date" numFmtId="181">
      <sharedItems containsString="0" containsBlank="1" containsNonDate="0" containsDate="1" minDate="2022-06-30T00:00:00" maxDate="2023-11-27T00:00:00" count="82">
        <m/>
        <d v="2023-11-06T00:00:00"/>
        <d v="2023-10-11T00:00:00"/>
        <d v="2023-09-20T00:00:00"/>
        <d v="2023-10-10T00:00:00"/>
        <d v="2023-08-29T00:00:00"/>
        <d v="2023-10-13T00:00:00"/>
        <d v="2023-08-09T00:00:00"/>
        <d v="2023-08-03T00:00:00"/>
        <d v="2023-08-22T00:00:00"/>
        <d v="2023-11-14T00:00:00"/>
        <d v="2023-08-25T00:00:00"/>
        <d v="2023-08-02T00:00:00"/>
        <d v="2023-07-18T00:00:00"/>
        <d v="2023-07-05T00:00:00"/>
        <d v="2023-08-31T00:00:00"/>
        <d v="2023-06-20T00:00:00"/>
        <d v="2023-08-14T00:00:00"/>
        <d v="2023-10-02T00:00:00"/>
        <d v="2023-08-23T00:00:00"/>
        <d v="2023-09-06T00:00:00"/>
        <d v="2023-05-10T00:00:00"/>
        <d v="2023-07-24T00:00:00"/>
        <d v="2023-04-19T00:00:00"/>
        <d v="2023-07-06T00:00:00"/>
        <d v="2023-06-08T00:00:00"/>
        <d v="2023-07-17T00:00:00"/>
        <d v="2023-06-07T00:00:00"/>
        <d v="2023-07-19T00:00:00"/>
        <d v="2023-04-12T00:00:00"/>
        <d v="2023-06-05T00:00:00"/>
        <d v="2023-05-09T00:00:00"/>
        <d v="2023-05-15T00:00:00"/>
        <d v="2023-08-27T00:00:00"/>
        <d v="2023-06-23T00:00:00"/>
        <d v="2023-03-23T00:00:00"/>
        <d v="2023-02-01T00:00:00"/>
        <d v="2023-05-11T00:00:00"/>
        <d v="2023-02-02T00:00:00"/>
        <d v="2023-08-11T00:00:00"/>
        <d v="2023-03-28T00:00:00"/>
        <d v="2023-06-13T00:00:00"/>
        <d v="2023-03-15T00:00:00"/>
        <d v="2023-09-26T00:00:00"/>
        <d v="2022-12-02T00:00:00"/>
        <d v="2023-05-25T00:00:00"/>
        <d v="2023-11-15T00:00:00"/>
        <d v="2022-12-08T00:00:00"/>
        <d v="2023-01-18T00:00:00"/>
        <d v="2023-06-02T00:00:00"/>
        <d v="2022-12-19T00:00:00"/>
        <d v="2022-11-17T00:00:00"/>
        <d v="2022-11-15T00:00:00"/>
        <d v="2022-11-09T00:00:00"/>
        <d v="2023-01-31T00:00:00"/>
        <d v="2023-09-19T00:00:00"/>
        <d v="2023-06-27T00:00:00"/>
        <d v="2023-10-30T00:00:00"/>
        <d v="2022-09-20T00:00:00"/>
        <d v="2022-09-15T00:00:00"/>
        <d v="2022-11-03T00:00:00"/>
        <d v="2022-10-06T00:00:00"/>
        <d v="2022-08-15T00:00:00"/>
        <d v="2023-06-03T00:00:00"/>
        <d v="2023-01-17T00:00:00"/>
        <d v="2022-10-17T00:00:00"/>
        <d v="2023-11-27T00:00:00"/>
        <d v="2022-10-12T00:00:00"/>
        <d v="2023-04-26T00:00:00"/>
        <d v="2022-10-21T00:00:00"/>
        <d v="2023-04-05T00:00:00"/>
        <d v="2022-11-02T00:00:00"/>
        <d v="2022-09-07T00:00:00"/>
        <d v="2023-04-06T00:00:00"/>
        <d v="2022-08-22T00:00:00"/>
        <d v="2022-12-14T00:00:00"/>
        <d v="2022-10-18T00:00:00"/>
        <d v="2022-07-21T00:00:00"/>
        <d v="2022-06-30T00:00:00"/>
        <d v="2022-09-13T00:00:00"/>
        <d v="2022-09-27T00:00:00"/>
        <d v="2023-05-02T00:00:00"/>
      </sharedItems>
    </cacheField>
    <cacheField name="Project CTO TA" numFmtId="0">
      <sharedItems containsString="0" containsBlank="1" containsNumber="1" containsInteger="1" minValue="-32329" maxValue="347" count="135">
        <m/>
        <n v="-32329"/>
        <n v="-32328"/>
        <n v="-32327"/>
        <n v="-32323"/>
        <n v="-32322"/>
        <n v="-32318"/>
        <n v="-32317"/>
        <n v="-32316"/>
        <n v="-32313"/>
        <n v="-32310"/>
        <n v="-32308"/>
        <n v="-32306"/>
        <n v="-32303"/>
        <n v="-32300"/>
        <n v="-32293"/>
        <n v="-32292"/>
        <n v="-32288"/>
        <n v="-32287"/>
        <n v="-32284"/>
        <n v="-32282"/>
        <n v="-32278"/>
        <n v="-32275"/>
        <n v="-32273"/>
        <n v="-32272"/>
        <n v="-32271"/>
        <n v="-32264"/>
        <n v="-32263"/>
        <n v="-32260"/>
        <n v="-32253"/>
        <n v="-32252"/>
        <n v="-32251"/>
        <n v="-32247"/>
        <n v="-32243"/>
        <n v="-32240"/>
        <n v="-32234"/>
        <n v="-32216"/>
        <n v="-32215"/>
        <n v="-32212"/>
        <n v="-32210"/>
        <n v="-32202"/>
        <n v="-32199"/>
        <n v="-32189"/>
        <n v="-32051"/>
        <n v="-32181"/>
        <n v="-32154"/>
        <n v="-32152"/>
        <n v="-32147"/>
        <n v="-32143"/>
        <n v="-32128"/>
        <n v="-32115"/>
        <n v="-32102"/>
        <n v="-32097"/>
        <n v="-32089"/>
        <n v="-32054"/>
        <n v="-32013"/>
        <n v="16"/>
        <n v="11"/>
        <n v="18"/>
        <n v="37"/>
        <n v="8"/>
        <n v="43"/>
        <n v="5"/>
        <n v="4"/>
        <n v="25"/>
        <n v="88"/>
        <n v="70"/>
        <n v="26"/>
        <n v="21"/>
        <n v="94"/>
        <n v="22"/>
        <n v="66"/>
        <n v="64"/>
        <n v="135"/>
        <n v="105"/>
        <n v="85"/>
        <n v="103"/>
        <n v="97"/>
        <n v="19"/>
        <n v="75"/>
        <n v="77"/>
        <n v="68"/>
        <n v="98"/>
        <n v="74"/>
        <n v="76"/>
        <n v="69"/>
        <n v="146"/>
        <n v="180"/>
        <n v="147"/>
        <n v="89"/>
        <n v="148"/>
        <n v="79"/>
        <n v="158"/>
        <n v="112"/>
        <n v="61"/>
        <n v="124"/>
        <n v="215"/>
        <n v="10"/>
        <n v="136"/>
        <n v="270"/>
        <n v="56"/>
        <n v="57"/>
        <n v="156"/>
        <n v="38"/>
        <n v="32"/>
        <n v="197"/>
        <n v="29"/>
        <n v="27"/>
        <n v="78"/>
        <n v="39"/>
        <n v="100"/>
        <n v="265"/>
        <n v="206"/>
        <n v="296"/>
        <n v="17"/>
        <n v="106"/>
        <n v="107"/>
        <n v="53"/>
        <n v="3"/>
        <n v="273"/>
        <n v="214"/>
        <n v="117"/>
        <n v="278"/>
        <n v="347"/>
        <n v="54"/>
        <n v="195"/>
        <n v="63"/>
        <n v="182"/>
        <n v="23"/>
        <n v="202"/>
        <n v="87"/>
        <n v="33"/>
        <n v="275"/>
        <n v="93"/>
        <n v="249"/>
      </sharedItems>
    </cacheField>
    <cacheField name="Project IRB TA" numFmtId="0">
      <sharedItems containsString="0" containsBlank="1" containsNumber="1" containsInteger="1" minValue="-32329" maxValue="32326" count="119">
        <m/>
        <n v="0"/>
        <n v="-32291"/>
        <n v="-32323"/>
        <n v="-32314"/>
        <n v="-32329"/>
        <n v="-32290"/>
        <n v="-32256"/>
        <n v="-32327"/>
        <n v="-32217"/>
        <n v="-32272"/>
        <n v="-32117"/>
        <n v="-32273"/>
        <n v="-32264"/>
        <n v="-32245"/>
        <n v="-32282"/>
        <n v="-32196"/>
        <n v="-32199"/>
        <n v="-32257"/>
        <n v="-32254"/>
        <n v="-32127"/>
        <n v="-32265"/>
        <n v="-32194"/>
        <n v="-32091"/>
        <n v="-32039"/>
        <n v="32311"/>
        <n v="149"/>
        <n v="79"/>
        <n v="32292"/>
        <n v="37"/>
        <n v="50"/>
        <n v="32244"/>
        <n v="32257"/>
        <n v="81"/>
        <n v="57"/>
        <n v="32260"/>
        <n v="32243"/>
        <n v="32232"/>
        <n v="114"/>
        <n v="53"/>
        <n v="32264"/>
        <n v="32212"/>
        <n v="32251"/>
        <n v="32317"/>
        <n v="82"/>
        <n v="861"/>
        <n v="103"/>
        <n v="97"/>
        <n v="32183"/>
        <n v="32236"/>
        <n v="32168"/>
        <n v="94"/>
        <n v="48"/>
        <n v="98"/>
        <n v="67"/>
        <n v="32201"/>
        <n v="161"/>
        <n v="32186"/>
        <n v="84"/>
        <n v="117"/>
        <n v="90"/>
        <n v="104"/>
        <n v="32149"/>
        <n v="145"/>
        <n v="31"/>
        <n v="197"/>
        <n v="32114"/>
        <n v="85"/>
        <n v="32152"/>
        <n v="266"/>
        <n v="78"/>
        <n v="138"/>
        <n v="199"/>
        <n v="136"/>
        <n v="256"/>
        <n v="32074"/>
        <n v="157"/>
        <n v="155"/>
        <n v="80"/>
        <n v="156"/>
        <n v="45"/>
        <n v="32"/>
        <n v="1333"/>
        <n v="32057"/>
        <n v="162"/>
        <n v="32053"/>
        <n v="73"/>
        <n v="74"/>
        <n v="205"/>
        <n v="159"/>
        <n v="193"/>
        <n v="32017"/>
        <n v="68"/>
        <n v="75"/>
        <n v="1424"/>
        <n v="1459"/>
        <n v="32029"/>
        <n v="31991"/>
        <n v="273"/>
        <n v="194"/>
        <n v="64"/>
        <n v="326"/>
        <n v="32036"/>
        <n v="32326"/>
        <n v="32033"/>
        <n v="49"/>
        <n v="32040"/>
        <n v="32158"/>
        <n v="32048"/>
        <n v="32008"/>
        <n v="202"/>
        <n v="31996"/>
        <n v="32037"/>
        <n v="31974"/>
        <n v="31959"/>
        <n v="32012"/>
        <n v="297"/>
        <n v="32022"/>
        <n v="148"/>
      </sharedItems>
    </cacheField>
    <cacheField name="Which IRB" numFmtId="0">
      <sharedItems containsBlank="1" count="8">
        <s v="Advarra"/>
        <s v="WIRB / WCG"/>
        <m/>
        <s v="SLU"/>
        <s v="Other"/>
        <s v="CIRB"/>
        <s v="WIRB"/>
        <s v="N/A"/>
      </sharedItems>
    </cacheField>
    <cacheField name="Protocol Version &amp; Date" numFmtId="0">
      <sharedItems containsBlank="1" containsDate="1" containsMixedTypes="1" count="105">
        <s v="Protocol Version 4.0 11/8/23"/>
        <s v="Protocol Version 3.0, August 17, 2023"/>
        <s v="Protocol Version 1.0, September 29, 2023"/>
        <s v="Protocol Amendment Version 7.0 10/13/23 "/>
        <s v="Protocol Version 2.0 (Amendment 1), October 17,  2023"/>
        <m/>
        <s v="Protocol Version 1.0, October 10, 2023"/>
        <s v="Version 3, Amendment 2/22May2023"/>
        <s v="Protocol Version 3.0, July 6, 2023"/>
        <s v="Protocol Version 4.0, July 14, 2023"/>
        <s v="Protocol Version 6.0, 11/28/2022"/>
        <s v="Protocol Version 3.0, October 5, 2023"/>
        <s v="Protocol Version 7.0, 8/29/23"/>
        <s v="Protocol Amendment 3.1,12/22/21"/>
        <s v="Protocol Version 2.1, March 4, 2022"/>
        <s v="Protocol Version 6.0, May 4, 2023"/>
        <s v="Protocol Version 1.0, July 14, 2023"/>
        <s v="Version 2, 6/22/23"/>
        <s v="Protocol Version 1, n.d. "/>
        <s v="Protocol 02, December 13, 2022"/>
        <s v="Protocol Version 1.2, 12/12/2022"/>
        <s v="Amendment 2 dated 16 Feb 2023"/>
        <s v="Version 2.0, 9/7/22"/>
        <s v="Protocol Version 1.21, 21/1/22"/>
        <s v="Protocol Amendment 1.0, 6/30/22"/>
        <s v="Protocol Version 4.0, 8/22/23"/>
        <s v="Protocol Version 1.2 Final, April 12, 2023"/>
        <s v="Protocol Version 4.0, May 18, 2023"/>
        <s v="Version 1.1, 8/9/23"/>
        <s v="Version Number 1, 11/19/22"/>
        <s v="Protocol Version 3.0, 3/27/23"/>
        <s v="Protocol submitted 8/4/23"/>
        <s v="Protocol Version 2.0, Amendment 1.0, 6/9/23"/>
        <s v="Protocol Version 3.0 5/3/23"/>
        <s v="Protocol Version 4.0, 4/1/23"/>
        <s v="Protocol Version 4, January 30, 2023 "/>
        <s v="FormA Protocol STU2022_0714. 8/17/23 recvd FormA Protocol Mod_6, 07-07-23"/>
        <s v="Version Date 2/21/2023"/>
        <s v="Protocol Version 3.0, 9/29/22; protocol version 4.0 2/28/23; protocol version 5.0 5/14/23"/>
        <s v="Protocol Version 3.0 1/9/23"/>
        <s v="Protocol Amendment 2, 2/7/23"/>
        <s v="Protocol Version 1.0, 12/2/22"/>
        <s v="Protocol Version 2 dated 9/13/22"/>
        <s v="Initial Version, September 15, 2022"/>
        <s v="Protocol Version Original 9/28/22 "/>
        <s v="Amendment 1 dated 03 Jan 2022"/>
        <s v="V3 04APR2022; V4 23NOV2022"/>
        <s v="N/A"/>
        <s v="Protocol Version 2.0, 3/17/21"/>
        <s v="Superseding Amendment 1, 27 September 2022"/>
        <s v="Protocol submitted 6/2/2023"/>
        <s v="Protocol Version 7.0, 1/10/23"/>
        <s v="Protocol Version 3.0, April 28, 2023"/>
        <s v="Protocol Version 2.0, 13 July 2021"/>
        <s v="Protocol dated 03/14/2023"/>
        <s v="Protocol Rev. 1, 6/27/23"/>
        <s v="Submited to IRB 5/9/23"/>
        <s v="Protocol submitted 4/22/23"/>
        <s v="Protocol submitted 3/18/23"/>
        <s v="Protocol Amendment 3, March 26, 2023"/>
        <s v="Protocol Amendment Version 5.0 12/20/22"/>
        <s v="Submitted 5/6/20"/>
        <s v="Protocol Version Date 10/28/2022"/>
        <s v="Protocol Version 2.0, 2/1/22"/>
        <s v="Protocol Version 4.8 dated 11/2/20"/>
        <s v="Protocol Version 1.0 (April 28, 2022)"/>
        <s v="Revision D, October 7, 2022"/>
        <d v="2023-02-08T00:00:00"/>
        <s v="Protocol Version 2.0, 11/10/21"/>
        <s v="Protocol Version 7.0, 1/12/23"/>
        <s v="Version 2 date Dec. 12, 2022"/>
        <s v="Version 1.3 date June 1, 2021"/>
        <s v="Protocol Amendment 3, October 27, 2022"/>
        <s v="Protocol version dated 12/06/2022"/>
        <s v="Protocol Version date 10/11/21"/>
        <s v="Protocol Version 3.0 1/26/23; Protocol Version 4.0 2/28/23 "/>
        <s v="Version 2 date 08Feb2021"/>
        <s v="Protocol Version 6.0 01JUL2021"/>
        <s v="V 4.0 02NOV2022"/>
        <s v="Protocol version 2.2 4.1.22"/>
        <d v="2022-11-28T00:00:00"/>
        <s v="Master, December 2022"/>
        <s v="Protocol Version 3.0 01MAR2023 (supercedes Version 2.0)"/>
        <s v="Protocol Amendment 1, 6/20/22"/>
        <s v="Protocol Amendment 1, 11/23/21"/>
        <s v="Protocol Version 4.0, 11/23/21"/>
        <s v="Protocol Version 03.3, 9/1/22"/>
        <s v="Protocol Amendment 5, 10/10/22"/>
        <s v="Protocol Version 2.0, 10/18/21. Protocol Version 3.0, 3/17/2023."/>
        <s v="Protocol Amendment 2, 3/7/22"/>
        <s v="Protocol Version 6/7/21"/>
        <s v="Protocol Version 1/28/22"/>
        <s v="Protocol Version 3.0, 4/5/22, Protocol Version 4.0. Protocol Version 5.3 8/10/2023"/>
        <s v="Protocol Version A, 9/23/22"/>
        <s v="Protocol Version 2.0, Amendment 1, 7/22/22"/>
        <s v="Protocol Version 5.0, 8/16/22"/>
        <s v="Protocol Version 6.0, 11/11/21"/>
        <s v="Protocol Amendment 1, 1/14/22"/>
        <s v="Protocol Version B, 9/23/20"/>
        <s v="Protocol Amendment 1, 7/7/22"/>
        <s v="Protocol Version 5, 3/25/22"/>
        <s v="Protocol Amendment 7.01.01.01, 3/1/21 "/>
        <s v="Protocol Version 6/1/22"/>
        <s v="Protocol Amendment 1.0, 7/28/22"/>
        <s v="Protocol Version 2.0, 7/29/22"/>
      </sharedItems>
    </cacheField>
    <cacheField name="CTO Notes" numFmtId="0">
      <sharedItems containsBlank="1" count="157">
        <s v="Parent eRS 63990. Advarra IRB approvedd Protocol Version 4.0 on 11/17/23."/>
        <s v="Parent eRS 64330"/>
        <m/>
        <s v="Parent file eRS 64265."/>
        <s v="We won't need to negotiate the budget as it is a set amount that cannot be adjusted and is providing funding for an ongoing clinical trial that Dr. Hayat already participates in. We are receiving the industry funds through MGH to offset some of our costs "/>
        <s v="Shell of build started in CCE (ALR 11/14/23). Draft CA sent to dept to review on 11/16/23 (VW). CA sent to SSM for review on 11/17/23 marked as URGENT (VW). 11/28/23 submitted IRB checklist bcz all services sponsor paid &amp; stipend amts finalized (MM)."/>
        <s v="Needs to be submitted in eRS. Terri to work on the budget. CA sent to dept for review on 11/15/23 (VW). CA sent to SSM review 11/17/23 (VW)."/>
        <s v="Sent CA to dept to review on 11/27/23 (VW)."/>
        <s v="11/8/23 found out about study from the IRB (VW). Draft CA sent to dept for review on 11/27/23 (VW)."/>
        <s v="Parent eRS 63847. This amendment is just to address LOI."/>
        <s v="PI-initiated study seeking industry funding (from Seoul Juice). CA sent for SSM review on 11/17/23 (VW). 9/21/23 - new IRB form created; not submitted yet"/>
        <s v="CA sent to dept for review on 11/13/23 (VW). Terri to work on the budget."/>
        <s v="VW to work on CA.2/2/23: Per sponsor, they are focusing on starting up VX-147-301 before the observational study. 2/2/23: study paused as sponsor wants to focus on VX21-147-301 study first, this one is to paused for the time being. 4/4/23: Per Sponsor, th"/>
        <s v="Orignal grant not in CTMS. Not adding project at this time. (ALR). Submitted to IRB 6/13/23, IRB apprvd 6/15/23. Emailed Chris to see if RBR apprvl is needed; data collection study, this amend is to personnel only but study may not have gotten RBR apprlv "/>
        <s v="Terri to work on the budget."/>
        <s v="CA sent to SSM to review on 11/17/23 (VW)."/>
        <s v="SLU IRB contingently approved 9/11/23."/>
        <s v="Site recruitment goal is 2 subjects."/>
        <s v="CTO learned about study from SSM (VW). SSM RBR approved PI change 10/11/23. CTMS pushed 10/31/23 (ALR). IRB originally apprvd w/expediated revw 7/2/23, and apprvd amendment 10/10/23. No checklist rqstd &amp; consent cost lang matches CA. Marked column N/A (MM"/>
        <s v="Parent eRS 63997. Amendment to remove budget exhibit as Sponsor is no longer providing funding. PI is still Dr. Stanley; Dr. Chavan is part of the research team, so no IRB amendment is necessary."/>
        <s v="Task Order 12.  This build combined with Task Order 11 in CTMS."/>
        <s v="CTO learned about from IRB. Enrollment only CTMS Build 9/29/23 (NS)."/>
        <s v="Parent file 64201."/>
        <s v="IRB form created 8/7/23 - submission pending. On 10/3/23 IRB meeting agenda. Budget &amp; CTA are in negot status and Enita will provide name/info re: company doing home nurse visits (may be PMC HNV); submitted checklist draft 9/29/23, will need to finalize w"/>
        <s v="Email from Elenda irb-reliance 8/31/23: NIH Notice of Award for a 5-year renewal of the existing award (HFH TACH) for 9/1/2023-8/31/2028, but new  subcontract with Henry Ford Health is pending. NIH award number will be used for the renewal but with an add"/>
        <s v="Enrollment goal - 3 subjects. 9/1/23 requested Guidelines Addendum to complete CA (VW). Guidelines Addendum received 9/27/23 (VW). IRB-reliance email recvd 9/28/23, CA/budget/CTA in draft status (MM)."/>
        <s v="Non-interventional chart review study. Enrollment goal - 8 subjects. Per Dept, low priority. 9/29/23 asked Anna for eta on IRB submission (MM)."/>
        <s v="Contract amendment only. | 11/14/23: Per A Gruender; &quot;received their [U of Washington] IRB approval last week and we are scheduling an onboarding session with them in the next couple of weeks. As soon as that is completed, I will submit an amendment to ad"/>
        <s v="Parent eRS 64053. Merit Medical acquired Bluegrass Vascular Technologies. Need updated protocol and consents to complete CA (VW). CTMS updated Sponsor 8/29/23 (ALR) - waiting on new protocol and budget."/>
        <s v="Recruitment goal - 10 subjects. CA sent to site for review on 8/21/23. 8/30: sent internal budget to Dep for review - sponsor's requesting preliminary budget by 9/1 for NIH grant (KH)"/>
        <s v="Enrollment target 10 subjects. Central IRB will be used. Per sponsor, enrollments to commence at our site in 2 months."/>
        <s v="Parent eRS 64091. 8/17/23: Per Sponsor, CTA execution will take place once IRB approves PA2. SSM RBR approved PV3.0 10/10/23. 11/7/23 reviewed consent lang against amendment chgs, no update needed. marked checklist as N/A (MM)."/>
        <s v="Data collection only/Enrollment only study. SLU IRB approved 8/21/23."/>
        <s v="Pending eRS submission, per Liz Webber, it is to be submitted today 7/17/23. 8/11: sent internal budget to Dept (KH). IRB checklist draft sub for 9/5 mtg; budget/CTA in negot so can't confirm cost/stipend language. IRB deferred study. (MM). 9/19/23 sent u"/>
        <s v="Anticipated start date: 9/25/23; Anticipated end date: June 2027. Enrollment goal: 5 max (3 realistically). 8/2: CTA final pending budget approval."/>
        <s v="Parent eRS 64124. 8/9/23 emailed coord to request RBR submission status. Amend not yet submitted per Mary (MM)."/>
        <s v="Former eRS 15812. 6/20/23 IRB approved continuing review with changes. CTMS update completed 7/24/23 (ALR). 8/9/23 emailed coord to request RBR submission status (MM). 8/14 per Rosemary, has been in RBR since 2014. Will ask Chris if RBR apprv needed for a"/>
        <s v="6/20/23 emailed department that this needs to be submitted in Workday (VW). CTMS built 7/12/23 (ALR). 8/9/23 emailed coord to request RBR submission status (MM). 814 coord sent rqst to Chris re: Dr. Ling's SSM eProtocol access (MM). Added to the IRB Board"/>
        <s v="Parent eRS 64051. All necessary documents received on 7/17/23 (VW)."/>
        <s v="8/9/23 emailed coord to request RBR submission status (MM). 8/14 per coord, RBR not yet submitted &amp; SLU IRB is reviewing SAF (MM). UTSW IRB approved the amendment changes 7/24/23 (not SLU as study site). 8/22 per coord, CC Pay will be used. CTO checklist "/>
        <s v="CA complete on 5/19/23; need IRB and/or WD numbers before submitting to SSM (VW). 7/27 received new protocol version dated 2/21/23 and updated CA (VW). Per Dept, med priority. IRB checklist submitted 9/13/23; WD Award# still pending; per Dagmar 9/7 email "/>
        <s v="12/7 per Taffy, they are probably going to decline this study. 1/10/23: Per Myron, the budget is to be structured similar to Dr. Syn's studies (separate compensation for nursing support). 3/15: CTO/contracts reviews to be resumed per Dept. Site submitted "/>
        <s v="Formerly IRB 25073. Built new CTMS 6/13 (ALR) 6/21 CTO call, per Zerina contract. IRB approved protocol version 3 amendment 2/7/23. Emailed Danna re: confirmed stipend amts in 8/31/22 apprvd consent are correct, and SLU tax lang already incld so updated c"/>
        <s v="3/31 Requested amended budget/CTA from sponsor (KH).  CA draft completed 4/5; will finalize when budget/CTA received (VW). Advarra approved PA2 8/10/23. SSM RBR approved 8/27/23."/>
        <s v="CA development paused 4/4 pending responses from SC (VW). 6/13 internal budget sent to Dept for review (KH) CTMS built, pending push (NS) 10/9. 10/31/23 submitted IRB checklist (MM). 11/20/23 study is briefly on hold while they adjust the protocol (VW)."/>
        <s v="This amendment allows paying all the unscheduled subject stipends, and transfer of subjects from our site from Dr. Leonardi."/>
        <s v="Learned about from IRB. VW will work on CA. CTMS complete 5/11/23 (ALR). 8/9/23 emailed coord to request RBR submission status. Per Freda, in RBR prep pending final budget/CTA/IRB apprvl (MM). CTA still in neg but recvd final budget dated 8.14.23 from Fre"/>
        <s v="3/2 asked Rosemary for Lab and Imaging Manuals. 4/4: Per RN, she plans to submit the new protocol to SLU IRB by April 17th for May 2nd Board Review (KH). 4/11: Internal budget sent to Dept for review (KH). 8/9/23 emailed coord to request RBR submission st"/>
        <s v="Task Order 11. Paused per discussions at CTPI meeting 2/23/23. IRB to follow up with the study team. IRB approved lift of enrollment hold at 9/5/23 meeting (MM)."/>
        <s v="Requested  IND number, pharmacy manual, clinical events manual, IB from site on 1/24/23; cannot proceed with CA development without these. 2/10 emailed CRO for missing documents. 5/12/23 SAF was submitted to SLU IRB March 13th but sponsor has issued an am"/>
        <s v="4/4/23: pending CTA/budget/IRB/RBR approvals. IRB checklist submitted 8.7.23 (budget finalized) (MM). 8/9/23 emailed Valerie Jenkins to request RBR / FUA status (MM). CTMS Build complete 8/29/23 (ALR). "/>
        <s v="PA4 submitted to SLU IRB on 1/2/23 per eIRB. PA3 approved 11/2/22.CTO checklist submitted 1/17/2022. This study was on the IRB agenda for 1/17/23. Contingent Approval was given. 2/15 and 4/3 followed up with CRO re budget review - still pending sponsor's "/>
        <s v="Parent eRS 62094. PI change only (from Horwitz to Moore). IRB approved PI change 8/2/22. CTMS updated 11/11/22 (ALR). 4/4/23: pending Sponsor's response re CTA amendment."/>
        <s v="Similar to SARO.21.001. VW to work on CA. 10/10: pending sponsor's revised budget template before releasing feedback.CTO checklist submitted 12/7/22. CTMS build 12/15/22. 3/15: Restarted per GI request as staffing issues has beenr resolved. will reach out"/>
        <s v="Parent file eRS 63194. Amendment to increase the archiving/storage fee."/>
        <s v="Contract amendment for travel reimbursement. Parent file eRS 64222 (VW). Advarra approved Amendment 3, 8/2/23 on 9/26/23. Submitted checklist with travel reimb added to IRB-reliance 10/11/23 (MM). Completion based on CTO checklist submission."/>
        <s v="RBR approval 8/27/23. IRB approval 6/10/23. Found out about study when RBR sent approval to CTO. CTMS built and pushed 9/20/23 (AR &amp; NS)"/>
        <s v="Parent eRS 63297. RBR approval 8/27/23. WCG approved Protocol Version 7 on 7/31/23. SSM RBR approved PV7.0 10/10/23. Completion based on RBR"/>
        <s v="Budget amendment only to increase per patient costs and add additional admin fee. CTMS updated 8/18/2023. Completion based on FE contract. Pushed updated budget to CCS and transferred participants to new protocol version 8/29/23 (ALR)"/>
        <s v="Parent eRS 64096. 8/28/23: Per Sponsor, CTA execution will take place once IRB approved PV3. Amendment submitted to WIRB 8/24/23. Board review scheduled for 8/29/23. IRB approved 9/26/23 (VW). SSM RBR approved PV3.0 10/10/23. Amd built and pushed 10/13/20"/>
        <s v="Received after IRB approval via email to CTO requesting CC build. SLU IRB approved 7/31/23. Funding - president's research fund (PROJ-000239). Completion date based on CA."/>
        <s v="Uni of Iowa wants to extend their subcontract for this study. Completion based on FE contract."/>
        <s v="PI change only. PI profile received and CTMS updated 8/22/23 (ALR). SSM RBR approved PI change 8/2/23. 11/9/23: Per Tammy Grant, POP ending on 11/30, there may not be a formal amendment to update the PI, hence NA for contracts. Completion based on CTMS up"/>
        <s v="8/9/23 emailed coord to request RBR submission status. Per Gina, not submitted to RBR yet &amp; not yet IRB apprvd (MM). SSM RBR approval 8/27/23 (VW). IRB checklist submitted 8/30/23. Emailed Gina &amp; contracts to ask if there's a sep agreement for study or on"/>
        <s v="Internal budget sent to Dept for review 7/17/23.Budget was previously negotiated for eRS 64219, and since this is a similar registry, the fees are the same and already approved by the sponsor (the sponsor copied the budget from 64219). IRB checklist submi"/>
        <s v="PI Change only (previously Frey) PI updated in CTMS 7/7/23 (ALR). 7/19/23: IRB approved per SLU IRB e-mail. SSM RBR approved 8/25/23. Contract modification to update PI signed 8/2/23. Completion is based on SSM RBR approval."/>
        <s v="PI Change only (previously Frey) PI updated in CTMS 7/7/23 (ALR). 7/19/23: IRB approved per SLU IRB e-mail. Contract modification to update PI signed 8/2/23. Completion based on contract execution. SSM RBR letter to come."/>
        <s v="This is not an clinical trial, but an agreement to perform imaging qualification for a future study. Completion date based on FE contract."/>
        <s v="8/9/23 emailed coord to request RBR submission status (MM). 8/14/23 RBR apprvd per coord; rqstd copy of ltr (MM). RBR apprvd study 6/22/21. Ltr in study folder (MM). IRB contingent approval 1/17/23. Revised IRB checklist submitted 8/17/23 - neuro testing "/>
        <s v="Contingently approved by IRB on 6/6/23 (VW). CTMS built for enrollment only 6/20/23 (ALR). SLU IRB approved 7/5/23. 8/9/23 emailed coord to request RBR submission status - recvd RBR approval 5/15/23. Study completion date based on IRB approval. Pushed to "/>
        <s v="Found out about study via IDX. 7/12/23 asked Rhonda/Dr. Tinker to submit to RBR (VW). 7/19 reminded them about RBR (VW). RBR was approved on 4/5/2023. CTMS built and pushed 8/29/23 (ALR). Completion date based on Epic build (VW)"/>
        <s v="Parent eRS 64163. PA2 and PA3. WCG IRB approved 3/27/23. CTMS built 6/20/23 with CTMS build. (ALR)"/>
        <s v="Parent eRS 64091. Budget amendment to include patient travel reimbursement. 7/7/23 Per call w/Rhonda IRB checklist for travel template lang not needed, she's communicated w/SLU IRB &amp; central will reinsert Scout template travel lang &amp; amts (MM). Advarra ap"/>
        <s v="Parent eRS 63847. Former sponsor Genfit. Per Dzana, sponsor will be providing a new CTA soon (VW). Paused until new CTA received from Ipsen. Per sponsor, sponsor change and protocol version 5.0 will not be effective until 8/2023 (VW), CTMS updated with ne"/>
        <s v="5/10 asked site for missing study manuals (VW). 6/9 sent internal budget to Dept for review (KH). IRB checklist submitted 8/7/23 (MM). 8/9/23 emailed Valerie Jenkins to request RBR submission status (MM). WCG approved 8/23/23. 9/14/23 per Bitsy Egan, subm"/>
        <s v="IRB checklist previously submitted for 5.19.20 meeting (MM). IRB Approval date 04/17/23 pm. CTMS built 6/28/23 (ALR). Need dept. funding letter to complete CA (VW). 7/25 CA  submitted to SSM for review (VW). SSM RBR approved 5/17/23. Dr. Raju is out of th"/>
        <s v="IRB checklist submitted 5/4/23(pm). SSM RBR approved 6/5/23. CIRB approved 9/6/23. Completion based on IRB approval."/>
        <s v="IRB checklist submitted 5/15/23(pm). 8/9/23 emailed coord to request RBR &amp; IRB status. Per Gina, subm to RBR 5/2/23; not IRB or RBR apprvd yet (MM).  SSM RBR approval 8/26/23 (VW). CIRB approved 8/29/23. Completion based on IRB approval."/>
        <s v="An amendment to add pressure instrument as company provided equipment.The amendment does not require signature and it was automatically incorporated after 21 days of receipt. The contract attachment acted as that notice."/>
        <s v="Contract/budget amendment to include travel pay for subject 06.4/12: Rhonda is checking with WCG if amended consent is needed. SLU IRB/WCG confirmed that no changes to the existing consent are needed. 7/13: COI is still pending. Completion based on FE con"/>
        <s v="Amendment to parent eRS 64020 to update the payee address only. Completion based on FE contract."/>
        <s v="CTO IRB checklist submitted 4/4/23. SSM RBR approved 4/17/23. CIRB approved 7/6/23. Completion date based on IRB approval."/>
        <s v="A registry study. PM to work on the CA. 3/28 VW work on CA. 4/10: Internal budget sent to Dept for review (KH). IRB checklist submitted 4/26/23 (pm).CTMS built 5/2/23 (EH). SLU IRB approved 5/23/23. SSM RBR approved 6/5/23. Completion date based on grant "/>
        <s v="Learned about from IRB. WashU IRB is used.CTO checklist submitted 3/17/23. CTMS complete 5/30/23 (ALR). SSM RBR approved 7/6/23. WashU IRB approved 7/17/23."/>
        <s v="On the IRB agenda for 03/21/23 meeting.IRB checklist submitted. 3/21 IRB contingently approved the study. 4/21/23Consent need to be updated due to changes in SOC procedures. IRB aware and revised checklist will be sumitted(pm). SLU IRB approved 5/9/23. Em"/>
        <s v="Orig subm under IRB# 33328, changed to 33356. 2/27 asked Mary for consent.On the IRB agenda for 03/21/23 meeting.IRB checklist submitted 3/20/23. 3/21: SLU IRB contingently approved it. Spoke to IRB regarding patient stipened, notified IRB study is still "/>
        <s v="Submit date based on IRB review email. study discussed in IRB meeting 2/21/23. PM is working on the amedment CA. IRB approved 3/1/23.Completion date based on CA. docusign completed 4/12/23"/>
        <s v="Amendment to study term only - SOW to terminate on the earlier of 2 years from the effective day if there is no subject screening and no subject enrollment or at final data lock for the study at all sites. Completion based on FE contract."/>
        <s v="No IRB approval as of 3/14/23. 3/28: requested IRB status. 4/4/23 pending SSM/SLU subcontract finalization. 4/6/23 Per IRB:Study team submitted to WCG on 4/11/2023 Per Chris email, she's waiting for subcontract to be routed for signature before issuing RB"/>
        <s v="2/10/23 Liz replied &quot;on my list&quot;. Purnima working on CA. WCG approved 2/23/23. SSM RBR approved 4/5/23. CTMS built and pushed 5/2/23 (ALR.) Site notified. Completion based on IDX (VW)."/>
        <s v="On the IRB agenda for 05/16/23 meeting (pm). This study received contingent approval. The department has to do some modifications to the consent language 5/16/23(pm). Purnima submitted completed checklilst 5/16/23 (MM). 5/16/23 contingent approval by IRB "/>
        <s v="ON the IRB agenda for the 05/16/23 meeting (pm) Contingent Approval . Department needs to clarify Genetic information on the consent form5/16/23(pm). Purnima submitted IRB checklist 5/16/23 (MM). 5/16/23 contingent approval by IRB (VW). SLU IRB contingent"/>
        <s v="Advarra approved PA3 1/5/23. 2/8/23: Pending receipt of CTA/budget files. 6/22/23: CTA/budget files received. 8/9/23 emailed coord to rqst RBR status. Per Chris's email forwarded by Shraddha, Chris will upload amend docs to RBR after CTO sends them &amp; send"/>
        <s v="IRB checklist submitted 3/1/23(pm).Email sent to the IRB for status update on 4/14/23 (pm).Sent an email to IRB  for status update on this study on 4/18/23 pm.Sent an email to IRB  for status update on this study  4/26/23 (pm).CTMS built 5/30/23 (ALR). SS"/>
        <s v="IRB checklist submitted 2/8/23. 3/28: requested IRB status.4/6/23 Per IRB they will release to submit to NCI CIRB today4/6(pm).Email sent to the IRB for status update (If it has been released) on 4/14/23 (pm).Sent an email to IRB  for status update on thi"/>
        <s v="New protocol version built in CTMS 2/10/23 (ALR). IRB approved protocol version 4 on 3/20/23. Our CA is based on protocol version 3.0. 3/28: requested IRB status. Completion based on CA (VW). 4/28 notified of PI change from Frey to Heidi Sallee 4/28/23 (p"/>
        <s v="SLU IRB approved 7/28/23. SSM RBR approved in 2019 - look for a letter. SSM RBR approved 8/27/23. Completion date based on RBR (VW)."/>
        <s v="CTO notified of study by department on 1/23/23. PI-initiated and unfunded. CTMS built 1/24/23 (ALR). SLU IRB approved 1/18/23. Completion based on FE CA."/>
        <s v="Previously IRB 29558 (CTO checklist was provided under the original IRB #). SLU IRB approved 12/7/22. CTMS Amd6 completed 5/11/23 (ALR). IRB 32860 is the same as IRB 29958 which is already approved by SSM RBR. Completion date based on CTMS build."/>
        <s v="Subcontract to add a new site. Email sent to provide an update. 4/6: Per Purnima, All India site is approved; no separate amendment will be filed because it's included in the current continuing review. Local IRB approved 1/2/23. Completion based on FE con"/>
        <s v="2/10 emailed CRO for ICF and Lab Manual. 4/4/23: pending CTA/budget/IRB/RBR approvals. IRB checklist submitted 7.7.23 (MM). SSM RBR approved 7/19/23. Advarra approved 8/3/23. CTMS build was final step, completed 8/11/23 (ALR)"/>
        <s v="1/9/23 SSM is reviewing for study feasibility. 4/7/23: SSM okayed to proceed.On the IRB meeting agenda for 05/2/23(pm). CA sent to SSM for review on 4/28 (VW).IRB checklist submitted 5/2/23. notified IRB budget is still in development. Revised checklist w"/>
        <s v="Budget amendment only - additional funding for patient travel reimbursement.Revised checklist submitted 2/23/23. Per dept, they are waiting for Sponsor's feedback re ICFs. 4/4/23: pending central IRB approval.Still with the sponsor5/423pm. Central IRB app"/>
        <s v="12/20/22 Hold put on review pending submission of study documents. Hold lifted 1/4/23. 1/6/23 there's a discrepancy between CTA &amp; other docs for 2 tests (TUG &amp; FVC) emailed site. 1/9/23 emailed site; Kathyrn Lyndsey will see if CTA lang can be corrected. "/>
        <s v="Virginia will work on CA. Abbreviated CTMS build finished 12/19/22 CTMS updated with Preg.Test 1/24/23 (ALR)_x000a_Contract: Signature pending WD. SSM RBR approved 1/17/23. This study was on the IRB agenda for 12/06/23. Contingent Approval was given._x000a_1/26/23: I"/>
        <s v="11/30 asked site for IND letter. 12/5 asked site for ICFs, lab manual and study manual. ICFs received 12/9. Cannot complete CA without IND info. IRB checklist submitted 3/20/23. 4/4/23: pending FE CTA/IRB approvals. SSM RBR approved 4/17/23. Revised IRB c"/>
        <s v="SLU IRB approved 10/19/22. SSM RBR approved 11/15/22. Completion based on CA approval."/>
        <s v="IRB checklist submitted 11/23/22.Per Mary, CTMS is not needed (ALR). SSM RBR approved 1/18/23.No IRB Approval as of 3/14/23. 3/28: requested IRB status. 4/4/23: pending IRB approval. Per IRB,  SLU IRB has signed off; waiting on Advarra IRB’s approval 4/6/"/>
        <s v="1/11/2023: Budget revision approved. Missing pharmacy manual and other documents to finish the budget. CTO checklist submitted 12/16/22. 4/4/23: pending CTA/IRB/RBR approvals.Email sent to the IRB for status update on 4/14/23 (pm).Sent an email to IRB  fo"/>
        <s v="Parent eRS 64006. Budget amendment to remove season 3 as the study will end at the end of season 2; updated subject stipend (phone visits and on-site)-no changes to ICF. 11/14: Per eRS, pending receipt of FE letter from Sponsor. Completion based on the FE"/>
        <s v="11/2 asked Mary Lesko for additional info. CTMS built 1/4/23 (ALR).On the IRB agenda for 03/21/23 meeting.IRB checklist submitted 3/20/23. Prevous IRB number was 33018. CA was correct with IRB number 33311 and re-sent for signatures on 3/22/23. Deferred a"/>
        <s v="Parent eRS 62412. PI change only (from Boumitri to Palagiri). Advarra approved PI change on 6/14/22. CTMS updated to reflect new PI 11/2/22 (ALR). Purnima will work on CA.3/17/16 is the original IRB submission date. 6/16/22 is the SAF date for PI change ("/>
        <s v="Parent eRS 63672. New version of protocol - Version 3.3 (9/1/22). SLU IRB approval notice 11/2/22. No changes to CTMS needed (ALR) 11/16. 11/3: Myron confirmed with Sponsor no budget/CTA amendment needed. Purnima to work on CA. SSM RBR approved 1/18/23. C"/>
        <s v="1/13/23: Budget increase requires the sponsor's committee approval, they expect to reach the decision in Q1, 20023. 1/18/23: Sponsor has not approved a budget increase - pending PI's response if he wishes to proceed with Dept. covering the difference._x000a_1/2"/>
        <s v="Funded by Anesthesiology and Otolaryngology Depts. &quot;Evaluation of Perioperative Usage of Ketorolac on Postoperative Pain Reduction in Pediatric Patients with Adenotonsillectomy.&quot; VW working on CA. IRB approved 7/7/21. CTMS built 11/16 (ALR). Per eIRB, 11/"/>
        <s v="Parent eRS 64044. PA5 10/10/22 (per sponsor no budget/contract amendment required). Purnima to work on CA. 1/5/22 is the original IRB submission date. 10/26/22 is the PA5 WIRB submission date. SSM RBR approved 12/8/22. Completion date based on RBR approva"/>
        <s v="VW to work on CA. 4/3/23: budget pre-approved, pending Sponsor's Clinical Operations' final approval. 4/4/23: pending CTA/IRB approvals. SSM RBR approved 4/17/23. Received Protocol V. 3.0 on 5/1/23 (VW). Updated CA for Prot V. 3.0 sent to SSM for review o"/>
        <s v="10/20: final review pending, staff received everything. _x000a_Parent eRS 62953. PA2. IRB approved 9/6/22. 10/31/22 Sent CA to SSM; 11/2/22 SSM approved &amp; CA FE in DocuSign. Completion is based on FE contract."/>
        <s v="Funded by Anesthesiology and Otolaryngology Depts. &quot;Evaluation of Perioperative Usage of Ketorolac on Postoperative Pain Reduction in Pediatric Patients with Adenotonsillectomy.&quot; VW working on CA. IRB approval letter 7/7/21. Completion based on CA."/>
        <s v="Needs to be submitted in workday for abberviated CA. Virginia working on CA. Completion based on CA."/>
        <s v="11/9: RBR was approved under first PI, PI change submitted to RBR. 10/20: PI completed COI in eRS. Review is pending._x000a_Parent eRS 63962. PI change only (from Patel to Teckman). VW to update CA. IRB approved on 10/11/22. Completion based on SSM RBR approval"/>
        <s v="Site needs to submit in WorkDay. Site deadline 11/15/22. CTO checklist submitted 11/21/2022. CA sent to Chris 11/8/22. CIRB approved 12/2/22. RBR approved 1/31/23"/>
        <s v="Site needs to submit in WorkDay. Site deadline 11/15/22. IRB checklist submitted 11/16/22. CIRB approved 12/2/22. RBR approved 1/31/23"/>
        <s v="VW to work on CA. Amy to review/update CTMS build.IRB checklist submitted 3/8/23. 4/4/23: pending RBR and IRB approvals.Email sent to the IRB for status update on 4/14/23 (pm).RBR approval received 4/24/23(pm).Sent an email to IRB  for status update on th"/>
        <s v="Similar to Pereira's Inari Peerless study (eRS 64084, IRB 32668). VW to work on CA. WCG IRB..Sposonr approved budget 11/30 - pending receipt of clean version + payment terms.CTO checklist submitted 12/2/22. SM: CTMS build completed 12/14/2022. Sent to Amy"/>
        <s v="Protocol Version 2.0 (PA1). Central IRB will be used. Similar to a protocol of Dr. Hauptman's IRB 22027-Cell 004. VW working on CA. CTO checklist submitted 2/16/23. 3/28: requested IRB status.4/4/23: pending IRB approval. 4/6/23 Per IRB they will send com"/>
        <s v="Virginia working on CA.CTO checklist submitted on 09/1/22. CA sent for docusign on 9/2/22.CTMS completed on 9/7/22 IRB approved 09/13/2022. Completion date based on IDX."/>
        <s v="Parent eRS 61476. PI change only (from Carrie Luu to Grace Montenegro) CTMS updated 8/25/22. Virginia will update CA. 10/13: Per eIRB, amendment form created on 8/23/22 and submitted on 10/18/22. IRB approved PI change 10/25/22. SSM RBR approved 1/18/23. "/>
        <s v="PI change and PA5 - Version. Parent eRS 63648 (Jason Taylor). Purnima to do PI change CA. Budget not affected by PA5. IRB approval on 7/29/22  for PI change and 9/2/22 PA5. 3/16/20 is the original IRB submission date. 10/6/22 is the SAF date for PI change"/>
        <s v="Parent eRS 62883. Budget correction to the original CTA. Completion based on FE contract."/>
        <s v="Parent eRS 62883. Budget included in the CTA and non-negotiable. Additional sites are submitted as amendment to protocol. Completion based on FE contract."/>
        <s v="Parent eRS 62984. Budget amendment only to include a recruitment activity fee. CTMS complete 8/30/22. completes project."/>
        <s v="Parent eRS 64125. Budget amendment only to add some additional admin fees and correct ePRO missing from the budget (included in the original CA). CTMS updated 8/15/22"/>
        <s v="Amendment to parent eRS 63297. Virginia to work on CA. Amend 4, Protocol V6. Partial build in CCE under different eRS 63297.CTO checklist submitted 11/28/22. CTMS built 12/14/22 (ALR). 4/4/23: pending IRB/RBR approvals. 4/6/23 Per IRB- study coordinator, "/>
        <s v="Needs CA-Virginia working on. Per Dept, they would like to open it by January 2023. CA sent to SSM for review on 11/15. IRB checklist submitted 11/28/22. CTMS built 1/6/23 (ALR). SSM RBR approved 3/10/23. CTMS updated to correct PI. 3/28: requested IRB st"/>
        <s v="Protocol Version B. Registry study. Enrollment start date: 9/1/22; enrollment end date: 12/31/2030. SLU to enroll 160 subjects. Virginia to work on CA. No stipend to be paid. No IRB approval as of 09/21/2022. CTMS build 10/7/22 (ALR)  No IRB approval as o"/>
        <s v="Enrollment start date: 8/2022 and end date 8/2024. CA on Virginia's list. 8/16 asked site for IND letter and NCT-rec from the site on 8/30. Sent to SSM for review on 9/15. 10/19: sponsor send PA1 - CA/budget will need to be revised. Updated CA for PA1 sen"/>
        <s v="FlowMet device data comparison with SOC measurements. VW working on CA.IRB APPROVAL 5/26/22. RBR APPROVAL 8/3/22. CTMS not needed ALR 8/17/22. CA sent to SSM 9/19. DocuSign sent 9/20. Completion based on IDX."/>
        <s v="Completion based on FE contract."/>
        <s v="IRB approval on 7/14/22. SSM RBR approval date 8/12/22. Site deadline 11/15/22. Completion based on the CA FE date,"/>
        <s v="Dr. Jain sent the Study Feasibility to Sylvia Morfin (CRO). SLU Contracts will work on the CTA (copied from previous study). Upcoming protocol amendment.  10/5 Megan emailed coord to rqst IRB submission eta, feasibility form, pharm manual. Working on CA. "/>
        <s v="Parent eRS 62856. PI change from Boumitri to Palagiri. IRB approved 7/8/22. Protocol 7.01.01.01.01. Updated CA sent to SSM 9/19. SSM RBR approved PA7 9/27/22. CTMS rebuilt 10/13/22 (ALR). Completion date based on IDX."/>
        <s v="Parent eRS 64072. Budget amendment to convert unscheduled SOC labs to paid by sponsor. VW working on CA. DocuSign sent 9/14. IRB checklist not needed as there is no change in compensation. 3/2/22 is the original IRB submission date. This budget amendment "/>
        <s v="Enrollment start date: Sept 2022; end date: June 2026. VW working on CA. Craig: waiting on CTA/budget to see about stipend language in ICF before submitting SAF.  8/22/22.submitted to IRB 09/06/2022; CTMS built 9/14/22. 10/25: per Maureen, IRB approved 10"/>
        <s v="PI change only (from Glaser to Fehlman). Virginia working on CA. Changed PI in CTMS 7/26/22. IRB approved 7/14/22."/>
        <s v="Identified by C. Crawford, 5/18/22. Sitting w/o approval from IRB since 2020.Amy emailed CRC for f/u 6/2/22.  Instructions sent 6/15 (Amy). IRB approved 8/11/22. CA sent to SSM 8.19.22.RBR APPROVAL 08/31/2022. Completion date is based on CA FE 9.7.22."/>
        <s v="Informed via IRB. Per site priority 12.CTO checklist submitted 12/9/22. SSM RBR approved 3/10/23. 3/28: requested IRB status. 4/6/23 IRB approved.Completion date based on IRB approval ."/>
        <s v="PA2. New assessments/questionnaires added. VW working on CA. SSM approved PA2 7/28/22. IRB approved 7/15/22. CTMS completed 8/22/22 to complete the CTO process. Parent file 63876. RBR approval 07/28/2022"/>
        <s v="Similar to Frey's eRS 64006. PA1 involved SSM for ECG (EG or as OP). Submitted to IRB on 8/22/22. CTO CHECKLIST SUBMITTED 08/31/22. CTMS completed 9/8/22. IRB approved 9/27/22.CA sent to Chris 11/8/22 for review. Completion based on IDX approval letter se"/>
        <s v="PA4 Version 5. Parent eRS 62653 (Di Bisceglie) . Sponsor sent revised budget/CTA 7/18/22. Virginia working on CA. IRB approved 6/17/22.CTO Checklist sent for revised consent form with the $20 stipened for PRO packet questionairre 8.15.22. SSM RBR approved"/>
        <s v="Enrollments end 12/2022. Sent to Advarra for CA development 6/15/22 (ticket # 216104). Internal budget sent to Dept. 6/23/22. PM sent CA  to SSM 7.7.22. Sponsor's goal to FE by 7/31/22.  CTMS built 9/1. Pending sponsor sign-off on ICF &amp; HIPAA 8/22/22. IRB"/>
        <s v="Parent eRS 63843. Budget amendment only to increase subject enrollment cap."/>
        <s v="Budget amendment 5. Stipend changes only."/>
        <s v="PA4. Parent eRS 64044. Sent to Advarra for CA amendment 7/13/22. Contract sent for PI sign 8/4/22. WIRB approved up to PA4 8/26/22. CTMS complete 9/7/22. IDX approval ltr sent to dept on 9/13. Completion based on IDX."/>
        <s v="Added per Maureen's list. Virginia, please verify with Dept.CTO checklist submitted 11/30/22. 3/28: requested IRB status.4/6/23 Per IRB Will release to submit to NCI CIRB early next week (4/6)pm. Email sent to the IRB for status update on 4/14/23 (pm).Sen"/>
        <s v="PI change only (from Chilkulwar to Goyal). Amy changed PI in CC 6/29/22. Trevor reviewed on 7/1/22.  IRB approved 6/27/22. Completion date based on IDX."/>
        <s v="Advarra IRB will be used. Per Freda Branch, SAF submission will be late August, early September.  Per SC: not submitted to central IRB at this time.  the only potential subjects we have eligible for this study would not be able to enroll until the middle "/>
      </sharedItems>
    </cacheField>
    <cacheField name="CTPI Notes" numFmtId="0">
      <sharedItems containsBlank="1" count="62">
        <m/>
        <s v="9/29 Mtg: Remind team to submit IRB protocols"/>
        <s v="9/14/23 IRB doesn't have PV2, they'll reach out to coord to see if it's appved by ADV. Per Katya, budget amend doesn't effect consent form, only minor changes (MM)."/>
        <s v="IRB comments sent 9/26/23. PI is yet to respond. Per Mark, NRC review is estimated in November."/>
        <s v="9/14/23 Rhonda hasn't submitted to IRB yet. Budget s/b finalized in next couple of weeks, pending pymt terms. (MM)"/>
        <s v="9/14/23 per Zach, should be ready to sign off on central IRB app early next week (MM)."/>
        <s v="9/14/23 IRB recvd study team responses last week but anticipate a 3rd round of questions. Study entered in eRS by accidnet, s/b in WD, Virginia has contacted site/Dagmar. Jacquie Roy - send rqst for WD grant to sompostalwork (MM)_x000a_PI response 10/12/23 - in"/>
        <s v="9/14/23 Budget is in processes. Zach will check if IRB recvd new consent forms for PV3 (MM)"/>
        <s v="9/14/23 pending RBR submission, CTO will follow up with department. (MM)_x000a_IRB signed off 9/20/23 - pending central IRB approval."/>
        <s v="9/14/23 Jacquie will reach out to Dagmar re: WD award number needed (MM)."/>
        <s v="9/14/23 Budget pending; had call w/sponsor last week, now waiting for their response. Not submitted to IRB yet. COI had study noted as paused (was paused in April) but will resume work now (MM)"/>
        <s v="9/14/23 Contracts is still waiting for Agiloft submission; Jacquie contracted dept last week (MM)."/>
        <s v="9/14/23 Budget in negotiations. Per Zerina, contract set back on master CTA so Krisitina is negotiating a singe study agreement for this study (MM)."/>
        <s v="9/14/23 Budget pending sponsor review. Will need to amend consent form (MM)."/>
        <s v="9/14/23 Per Zerina, pending budget negot and sponsor feedback on legal lang. In IRB review queue, checklist was recvd (MM)_x000a_8/11/2023: COI Review Complete_x000a_6/15/23: COI disclosures need to be updated_x000a_"/>
        <s v="9/14/23 Budget is final, waiting for Dr. Teckman's approval when he returns 9/22.(MM)"/>
        <s v="9/14/23 IRB pending feedback from sponsor; will follow up with coordinator (MM)._x000a_6/8/23 pending final contract. Zerina, CTA with sponsor as of 06/07/2023, Schedule call with sponsor if current revisions are not completed. Megan is working on the CTO check"/>
        <s v="9/14/23 IRB doesn't have PV2 (see eRS 64292), they'll reach out to coord to see if it's appved by ADV. Per Katya, budget amend doesn't effect consent form, only minor changes (MM)."/>
        <s v="9/14/23 Budget amend pending sponsor (MM)."/>
        <s v="9/14/23 Zerina will follow up on contract, currently PE (MM)"/>
        <s v="11/9/23: Submitted to NCI CIRB"/>
        <s v="9/14/23 per Katherine B., still under IRB review. (MM)."/>
        <s v="9/14/23 RBR is in prep, CTO will reach out to dept (MM)."/>
        <s v="9/14/23 Approved by central IRB last week, Elena will forward approval docs to CTO (MM)."/>
        <s v="6/8/23 IRB submitted to WASHU and is pending RBR study review. The department has not submitted to RBR. Zach P will follow up with status and submission."/>
        <s v="7/10: Per IRB, consent issue resolved, final consent form sent to sponsor for approval. Once receivd, the protocol will be approved."/>
        <s v="9/14/23 Pending RBR submission. CTO will ask Chris for update on call next week (MM)."/>
        <s v="6/8/23 Lydia notes this was approved on the 31st of May; will forward approval letter to CTO."/>
        <s v="2/15/23: Was on hold waiting for CTO response regarding amended CTA; response received 2/14 &amp; IRB will proceed when Elena returns to the office next week"/>
        <s v="9/14/23 Per Elena site submitted to central IRB; they'll sign off on pending rqstd consent changes, don't impact budget/CA (MM)._x000a_3/20/23: COI Review Complete. "/>
        <s v="Released for submission to central IRB._x000a_1/26/23: Approval to be released soon._x000a_2/15/23: Pending resolution with the sponsor regarding injury liability language and pregnancy testing protocol"/>
        <s v="9/14/23 IRB approved. Per Zerina, call scheduled next week w/sponsor &amp; SSM. Sponsor needs to understand relationship btwn SLU &amp; SSSM, and CTA lang (MM)._x000a_6/8/23 CTA negotiations complete. Facility use agreement with sponsor as of May 18th, Confirmed still "/>
        <s v="4/10/23 Research Nurse stated she was unaware of any issues and was only told the study was being tabled. cjd _x000a_7/10/23: Per IRB, the study was originally deferred. ICF sent to sponsor for review. Awaiting responses on the second cycle of comments."/>
        <s v="IRB Protocol expired on 11/17/2022; study team has not submitted a Continuing Review request. This study no longer has active IRB approval."/>
        <s v="11/1: COI Review Completed._x000a_10:13: COI is still pending._x000a_9/29 Mtg:  Sponsor asking for status update. Elena reaching out to the study team as something may have been submitted incorrectly RE PI."/>
        <s v="9/29: ABS emailed DR and JR w/cc to CTO. 9/29 Mtg:  Priority. ABS to follow-up with Dagmar and Jacquie."/>
        <s v="9/14/23 Amendment V5.3, CA will be updated. Per Elenda, IRB reviewed new consent changes, needs to do final sign off for ADV. (MM) _x000a_1/26/23: pending receipt of PA4 to review if budget is affected. IRB is waiting for the new version to initiate their revie"/>
        <s v="1/26/23: Pending study team responses to the IRB. Email sent to study on 12/12/2022_x000a_2/15/23: Still with the study team. ZP sent follow-up email 2/9/2023. Still no response as of 2/15/2023."/>
        <s v="9/14/23 Per Zach, recvd sponsor responses last week, review in process (MM)."/>
        <s v="9/1 Mtg:  IRB protocol was submitted this morning. WD Award. Contract review complete, waiting on NIAID. Went to IBC previously and Mark will f/u with Chris &amp; Pat; approved as of this morning. Pending COI review (MC to check COIs against InfoEd). Award-01"/>
        <s v="11/23: COI Review Complete. _x000a_11/17: Response from PI in eRS. Pending COI Review. _x000a_11/3: COI pending PI response._x000a_9/29 Mtg:  PI change not submitted to IRB. Craig to follow-up with Kathryn. Kathryn stated that it was in her queue but she is prioritizing st"/>
        <s v="10/6: CTO to send PI change to Chris (CA). 9/1 Mtg:  PI change only (9/6 update: PA5). CTO needs to update CA to reflect new PI and PA5"/>
        <s v="9/1 Mtg:  contract needs to be updated; Maureen, can we check subsites? Contracts will let IRB know if it is not listed."/>
        <s v="9/1 Mtg: contract needs to be updated; Maureen, can we check subsites? Contracts will let IRB know if it is not listed."/>
        <s v="7/19: COI Review Completed _x000a_2/8: COI Section not completed by PI_x000a_9/15 - budget amendment, with PI for signature, shouldn't be pending COI."/>
        <s v="_x000a_9/15 Mtg: priority eRS 63297 (parent file per ZSA)? Amendment (budget) and CTO working on CA and budget. eRS 64173 per Katya is the correct one. Per Maureen, hasn't been submitted to central yet. IRB processed as new submission as previously withdrawn in"/>
        <s v="9/1 Mtg:  Central IRB. IRB has partial submission, waiting on study team._x000a_1/26/23: pending PI approval with CIRB._x000a_2/15/23: Still pending approval of Dr. Massa’s Annual Principal Investigator Worksheet (required by NCI CIRB prior to Study Specific Workshee"/>
        <s v="11/23: COI Review completed on 11/23/2022. _x000a_10/6: COI issues ot be discussed at the IOIC meeting on 10/19 (as of 10/20, the review is still pending)_x000a_9/29 Mtg:  PI hasn't submitted to IRB yet.  COI issues and will have to go to committee. Craig to follow-u"/>
        <s v="8/4/2023: COI Review Complete_x000a_6/15/23: New/updated COI disclosures needed."/>
        <s v="9/1 Mtg:  IRB is approved, but doesn't say that funding is associated with it. Waiting on CA. RBR is approved. Waiting on Kathrine to provide dept letter RE internal funds to finish CA. The letter was provided to the CTO on 9/1."/>
        <s v="9/1 Mtg: CA still need to be done"/>
        <s v="3/8: COI Review Complete._x000a_9/1 Mtg: CTO needs draft consent form; requested from sponsor. Working on budget and CA. Contract is final as of 8/4. Craig to f/u with PI. Have shell of IRB protocol; Elena reached out RE how to submit to central IRB &amp; remind he"/>
        <s v="9/29 Mtg: started signature process this week. Have COI approval._x000a_9/15 Mtg: PI change amendment. Not in COI queue as Libby completed COI review; Maureen share email with Contracts for eRS. 17436 IRB number. Protocol update per Amy then need to submit amen"/>
        <s v="10/10: COI Review Complete_x000a_9/29 Mtg: ZSA should be sent back to the sponsor this week. Amend just from central to local labs. CTO to look at the amendment to see if checklist is needed. IRB hasn't rec'd anything; MDB will follow-up. Missing COI disclosure"/>
        <s v="10/12: SLU IRB will release to central IRB by EOW._x000a_9/29 Mtg: don't have signed PI signature yet. Have IRB. CTO will submit checklist._x000a_9/15 Mtg: Craig spoke to Rhonda and will reach out to her again. Sending over central submission form in early Sept.? CA "/>
        <s v="8/4 Mtg: Per CTO, Determining whether CA is needed, lower priority"/>
        <s v="2/15/23 : SAF was signed 2/15/23 to submit to NCI CIRB"/>
        <s v="9/29 Mtg:  Approved by WCG. MDB follow-up with Courtney and reforward the letter. Elena still waiting for WGC to issue their approval/letter as of this Tuesday._x000a_9/15 Mtg: COI approved and Maureen to send email to Contracts._x000a_9/1 Mtg: Contract and budget is"/>
        <s v="12/15: COI Review Complete _x000a_9/29 Mtg:  PI hasn't responded to contingency comments. COI to review (Ted)._x000a_9/15 Mtg: Need to check COI for PI, may warrant further COI review and may need to go to Committee._x000a_9/1 Mtg: RBR assigned to reviewers. Working on Pha"/>
        <s v="2/8: COI Management Plan Signed _x000a_1/25: COI Management Plan Still Pending_x000a_12/15: COI Managment Plan Still Pending _x000a_12/1: COI Management Plan Pending "/>
        <s v="2/15/23: IRB will release SAF next week when Elena returns to the office"/>
        <s v="9/15 Mtg: On hold until submit IRB._x000a_8/18 Mtg: PI not in a rush to submit anything, but sponsor wanted it done by the end of August. Communication to Frieda Branch, confirming you are not in a rush to do the work until 2023 so we are considering this on ho"/>
      </sharedItems>
    </cacheField>
    <cacheField name="CA Develop Start Date" numFmtId="0">
      <sharedItems containsString="0" containsBlank="1" containsDate="1" containsMixedTypes="1" count="107">
        <n v="0"/>
        <m/>
        <d v="2023-12-01T00:00:00"/>
        <d v="2023-11-28T00:00:00"/>
        <d v="2023-11-16T00:00:00"/>
        <d v="2023-11-14T00:00:00"/>
        <d v="2023-11-15T00:00:00"/>
        <d v="2023-11-13T00:00:00"/>
        <d v="2023-11-27T00:00:00"/>
        <d v="2023-11-29T00:00:00"/>
        <d v="2023-11-10T00:00:00"/>
        <d v="2022-10-12T00:00:00"/>
        <d v="2023-10-11T00:00:00"/>
        <d v="2023-10-25T00:00:00"/>
        <d v="2023-10-04T00:00:00"/>
        <d v="2023-09-29T00:00:00"/>
        <d v="2023-09-22T00:00:00"/>
        <d v="2023-09-20T00:00:00"/>
        <d v="2023-09-25T00:00:00"/>
        <d v="2023-09-13T00:00:00"/>
        <d v="2023-09-11T00:00:00"/>
        <d v="2023-08-29T00:00:00"/>
        <d v="2023-09-01T00:00:00"/>
        <d v="2023-08-22T00:00:00"/>
        <d v="2023-08-18T00:00:00"/>
        <d v="2023-08-15T00:00:00"/>
        <d v="2023-08-09T00:00:00"/>
        <d v="2023-08-07T00:00:00"/>
        <d v="2023-07-14T00:00:00"/>
        <d v="2023-06-27T00:00:00"/>
        <d v="2023-06-21T00:00:00"/>
        <d v="2023-08-01T00:00:00"/>
        <d v="2023-07-18T00:00:00"/>
        <d v="2023-06-06T00:00:00"/>
        <d v="2023-05-19T00:00:00"/>
        <d v="2022-12-15T00:00:00"/>
        <d v="2023-04-05T00:00:00"/>
        <d v="2023-04-03T00:00:00"/>
        <d v="2023-03-16T00:00:00"/>
        <d v="2023-03-02T00:00:00"/>
        <d v="2023-09-21T00:00:00"/>
        <d v="2023-01-24T00:00:00"/>
        <d v="2023-01-17T00:00:00"/>
        <d v="2023-01-05T00:00:00"/>
        <d v="2022-11-14T00:00:00"/>
        <d v="2022-10-06T00:00:00"/>
        <d v="2023-09-05T00:00:00"/>
        <d v="2023-08-17T00:00:00"/>
        <d v="2023-07-21T00:00:00"/>
        <d v="2023-07-19T00:00:00"/>
        <d v="2023-07-17T00:00:00"/>
        <d v="2023-07-03T00:00:00"/>
        <d v="2023-06-23T00:00:00"/>
        <d v="2023-06-01T00:00:00"/>
        <d v="2023-05-26T00:00:00"/>
        <d v="2023-05-10T00:00:00"/>
        <d v="2023-05-01T00:00:00"/>
        <d v="2023-04-20T00:00:00"/>
        <d v="2023-04-26T00:00:00"/>
        <d v="2023-03-22T00:00:00"/>
        <d v="2023-03-28T00:00:00"/>
        <d v="2023-03-03T00:00:00"/>
        <d v="2023-02-28T00:00:00"/>
        <d v="2023-02-27T00:00:00"/>
        <d v="2023-03-14T00:00:00"/>
        <d v="2023-02-13T00:00:00"/>
        <d v="2023-02-15T00:00:00"/>
        <d v="2023-06-22T00:00:00"/>
        <d v="2023-02-08T00:00:00"/>
        <d v="2023-02-02T00:00:00"/>
        <d v="2023-02-07T00:00:00"/>
        <d v="2023-01-10T00:00:00"/>
        <d v="2023-01-06T00:00:00"/>
        <d v="2023-01-04T00:00:00"/>
        <d v="2022-12-14T00:00:00"/>
        <d v="2022-12-05T00:00:00"/>
        <d v="2022-11-21T00:00:00"/>
        <d v="2022-11-09T00:00:00"/>
        <d v="2022-11-10T00:00:00"/>
        <d v="2022-11-18T00:00:00"/>
        <d v="2022-11-29T00:00:00"/>
        <d v="2022-10-31T00:00:00"/>
        <d v="2022-11-28T00:00:00"/>
        <d v="2022-10-10T00:00:00"/>
        <d v="2022-10-11T00:00:00"/>
        <d v="2022-10-13T00:00:00"/>
        <d v="2022-09-28T00:00:00"/>
        <d v="2022-10-04T00:00:00"/>
        <d v="2022-08-29T00:00:00"/>
        <d v="2022-09-21T00:00:00"/>
        <d v="2022-08-30T00:00:00"/>
        <d v="2022-08-26T00:00:00"/>
        <d v="2022-08-22T00:00:00"/>
        <d v="2022-08-11T00:00:00"/>
        <d v="2022-09-08T00:00:00"/>
        <d v="2022-09-30T00:00:00"/>
        <d v="2022-07-22T00:00:00"/>
        <d v="2022-07-27T00:00:00"/>
        <d v="2022-07-20T00:00:00"/>
        <d v="2022-08-19T00:00:00"/>
        <d v="2022-12-02T00:00:00"/>
        <d v="2022-07-11T00:00:00"/>
        <d v="2022-07-08T00:00:00"/>
        <d v="2022-06-15T00:00:00"/>
        <d v="2022-07-13T00:00:00"/>
        <d v="2022-07-21T00:00:00"/>
        <d v="2022-07-05T00:00:00"/>
      </sharedItems>
    </cacheField>
    <cacheField name="CA SSM Appr. / Final Date" numFmtId="0">
      <sharedItems containsString="0" containsBlank="1" containsDate="1" containsMixedTypes="1" count="70">
        <n v="0"/>
        <m/>
        <d v="2023-11-30T00:00:00"/>
        <d v="2022-11-03T00:00:00"/>
        <d v="2023-11-14T00:00:00"/>
        <d v="2023-11-10T00:00:00"/>
        <d v="2023-10-04T00:00:00"/>
        <d v="2023-09-19T00:00:00"/>
        <d v="2023-09-11T00:00:00"/>
        <d v="2023-09-07T00:00:00"/>
        <d v="2023-08-23T00:00:00"/>
        <d v="2023-08-22T00:00:00"/>
        <d v="2023-07-11T00:00:00"/>
        <d v="2023-06-22T00:00:00"/>
        <d v="2023-08-02T00:00:00"/>
        <d v="2023-10-10T00:00:00"/>
        <d v="2023-07-26T00:00:00"/>
        <d v="2023-06-05T00:00:00"/>
        <d v="2023-01-11T00:00:00"/>
        <d v="2023-06-14T00:00:00"/>
        <d v="2023-03-23T00:00:00"/>
        <d v="2023-05-01T00:00:00"/>
        <d v="2023-03-13T00:00:00"/>
        <d v="2023-02-22T00:00:00"/>
        <d v="2023-01-20T00:00:00"/>
        <d v="2022-11-15T00:00:00"/>
        <d v="2022-10-26T00:00:00"/>
        <d v="2023-08-08T00:00:00"/>
        <d v="2023-07-31T00:00:00"/>
        <d v="2023-05-26T00:00:00"/>
        <d v="2023-04-20T00:00:00"/>
        <d v="2023-05-05T00:00:00"/>
        <d v="2023-03-22T00:00:00"/>
        <d v="2023-03-31T00:00:00"/>
        <d v="2023-05-25T00:00:00"/>
        <d v="2023-03-28T00:00:00"/>
        <d v="2023-04-07T00:00:00"/>
        <d v="2023-03-10T00:00:00"/>
        <d v="2023-02-01T00:00:00"/>
        <d v="2023-02-03T00:00:00"/>
        <d v="2023-04-18T00:00:00"/>
        <d v="2023-05-10T00:00:00"/>
        <d v="2023-01-27T00:00:00"/>
        <d v="2022-12-19T00:00:00"/>
        <d v="2023-01-09T00:00:00"/>
        <d v="2022-12-02T00:00:00"/>
        <d v="2022-12-06T00:00:00"/>
        <d v="2022-12-08T00:00:00"/>
        <d v="2022-11-08T00:00:00"/>
        <d v="2022-11-02T00:00:00"/>
        <d v="2022-10-14T00:00:00"/>
        <d v="2023-01-05T00:00:00"/>
        <d v="2022-10-17T00:00:00"/>
        <d v="2022-11-04T00:00:00"/>
        <d v="2022-09-02T00:00:00"/>
        <d v="2022-10-06T00:00:00"/>
        <d v="2022-10-19T00:00:00"/>
        <d v="2022-11-18T00:00:00"/>
        <d v="2022-09-27T00:00:00"/>
        <d v="2022-09-20T00:00:00"/>
        <d v="2022-10-03T00:00:00"/>
        <d v="2023-01-06T00:00:00"/>
        <d v="2022-09-13T00:00:00"/>
        <d v="2022-07-25T00:00:00"/>
        <d v="2022-08-22T00:00:00"/>
        <d v="2022-07-26T00:00:00"/>
        <d v="2022-07-27T00:00:00"/>
        <d v="2022-07-14T00:00:00"/>
        <d v="2022-12-05T00:00:00"/>
        <d v="2022-07-21T00:00:00"/>
      </sharedItems>
    </cacheField>
    <cacheField name="CA Dev / Final TA" numFmtId="0">
      <sharedItems containsString="0" containsBlank="1" containsNumber="1" containsInteger="1" minValue="-32328" maxValue="106" count="56">
        <n v="0"/>
        <m/>
        <n v="13"/>
        <n v="12"/>
        <n v="-32316"/>
        <n v="4"/>
        <n v="-32328"/>
        <n v="15"/>
        <n v="-32315"/>
        <n v="17"/>
        <n v="25"/>
        <n v="27"/>
        <n v="30"/>
        <n v="28"/>
        <n v="33"/>
        <n v="-32280"/>
        <n v="11"/>
        <n v="37"/>
        <n v="45"/>
        <n v="7"/>
        <n v="10"/>
        <n v="5"/>
        <n v="21"/>
        <n v="24"/>
        <n v="-32255"/>
        <n v="26"/>
        <n v="42"/>
        <n v="2"/>
        <n v="61"/>
        <n v="20"/>
        <n v="19"/>
        <n v="-32158"/>
        <n v="46"/>
        <n v="6"/>
        <n v="43"/>
        <n v="-32279"/>
        <n v="35"/>
        <n v="3"/>
        <n v="9"/>
        <n v="8"/>
        <n v="29"/>
        <n v="1"/>
        <n v="63"/>
        <n v="60"/>
        <n v="18"/>
        <n v="40"/>
        <n v="14"/>
        <n v="23"/>
        <n v="32"/>
        <n v="71"/>
        <n v="89"/>
        <n v="38"/>
        <n v="47"/>
        <n v="100"/>
        <n v="106"/>
        <n v="22"/>
      </sharedItems>
    </cacheField>
    <cacheField name="CA Submit / Start Dev TA" numFmtId="0">
      <sharedItems containsString="0" containsBlank="1" containsNumber="1" containsInteger="1" minValue="-32327" maxValue="165" count="51">
        <n v="0"/>
        <m/>
        <n v="-32327"/>
        <n v="1"/>
        <n v="3"/>
        <n v="4"/>
        <n v="14"/>
        <n v="19"/>
        <n v="-32310"/>
        <n v="8"/>
        <n v="10"/>
        <n v="-32306"/>
        <n v="-271"/>
        <n v="-32300"/>
        <n v="2"/>
        <n v="16"/>
        <n v="-3"/>
        <n v="7"/>
        <n v="-2"/>
        <n v="-10"/>
        <n v="-7"/>
        <n v="6"/>
        <n v="-5"/>
        <n v="33"/>
        <n v="31"/>
        <n v="29"/>
        <n v="5"/>
        <n v="-32147"/>
        <n v="165"/>
        <n v="17"/>
        <n v="12"/>
        <n v="48"/>
        <n v="9"/>
        <n v="101"/>
        <n v="11"/>
        <n v="13"/>
        <n v="21"/>
        <n v="24"/>
        <n v="69"/>
        <n v="18"/>
        <n v="22"/>
        <n v="27"/>
        <n v="15"/>
        <n v="46"/>
        <n v="-4"/>
        <n v="30"/>
        <n v="113"/>
        <n v="23"/>
        <n v="34"/>
        <n v="134"/>
        <n v="45"/>
      </sharedItems>
    </cacheField>
    <cacheField name="CA Submit / Final TA" numFmtId="0">
      <sharedItems containsString="0" containsBlank="1" containsNumber="1" containsInteger="1" minValue="-32327" maxValue="139" count="74">
        <n v="0"/>
        <m/>
        <n v="-32327"/>
        <n v="13"/>
        <n v="14"/>
        <n v="-32313"/>
        <n v="17"/>
        <n v="-32310"/>
        <n v="22"/>
        <n v="-32306"/>
        <n v="-255"/>
        <n v="-32300"/>
        <n v="26"/>
        <n v="42"/>
        <n v="30"/>
        <n v="29"/>
        <n v="34"/>
        <n v="-32282"/>
        <n v="11"/>
        <n v="43"/>
        <n v="45"/>
        <n v="6"/>
        <n v="1"/>
        <n v="15"/>
        <n v="-32252"/>
        <n v="27"/>
        <n v="12"/>
        <n v="16"/>
        <n v="19"/>
        <n v="24"/>
        <n v="3"/>
        <n v="91"/>
        <n v="40"/>
        <n v="48"/>
        <n v="28"/>
        <n v="-32154"/>
        <n v="50"/>
        <n v="-32147"/>
        <n v="7"/>
        <n v="49"/>
        <n v="-32115"/>
        <n v="32"/>
        <n v="4"/>
        <n v="31"/>
        <n v="9"/>
        <n v="10"/>
        <n v="5"/>
        <n v="76"/>
        <n v="65"/>
        <n v="61"/>
        <n v="20"/>
        <n v="47"/>
        <n v="114"/>
        <n v="37"/>
        <n v="8"/>
        <n v="75"/>
        <n v="92"/>
        <n v="23"/>
        <n v="36"/>
        <n v="18"/>
        <n v="69"/>
        <n v="58"/>
        <n v="39"/>
        <n v="33"/>
        <n v="38"/>
        <n v="51"/>
        <n v="74"/>
        <n v="53"/>
        <n v="117"/>
        <n v="46"/>
        <n v="115"/>
        <n v="116"/>
        <n v="139"/>
        <n v="41"/>
      </sharedItems>
    </cacheField>
    <cacheField name="Budget Neg Start Date" numFmtId="0">
      <sharedItems containsString="0" containsBlank="1" containsDate="1" containsMixedTypes="1" count="60">
        <n v="0"/>
        <m/>
        <d v="2023-11-22T00:00:00"/>
        <d v="2023-11-30T00:00:00"/>
        <d v="2023-11-20T00:00:00"/>
        <d v="2023-09-27T00:00:00"/>
        <d v="2023-11-09T00:00:00"/>
        <d v="2023-09-12T00:00:00"/>
        <d v="2023-09-25T00:00:00"/>
        <d v="2023-10-16T00:00:00"/>
        <d v="2023-08-22T00:00:00"/>
        <d v="2023-09-01T00:00:00"/>
        <d v="2023-08-14T00:00:00"/>
        <d v="2023-08-30T00:00:00"/>
        <d v="2023-08-24T00:00:00"/>
        <d v="2023-07-10T00:00:00"/>
        <d v="2023-10-04T00:00:00"/>
        <d v="2023-06-16T00:00:00"/>
        <d v="2023-10-10T00:00:00"/>
        <d v="2023-06-30T00:00:00"/>
        <d v="2023-06-22T00:00:00"/>
        <d v="2023-06-26T00:00:00"/>
        <d v="2023-03-30T00:00:00"/>
        <d v="2023-03-10T00:00:00"/>
        <d v="2023-01-10T00:00:00"/>
        <d v="2022-10-31T00:00:00"/>
        <d v="2023-07-14T00:00:00"/>
        <d v="2023-06-14T00:00:00"/>
        <d v="2023-04-14T00:00:00"/>
        <d v="2023-04-16T00:00:00"/>
        <d v="2023-04-18T00:00:00"/>
        <d v="2023-03-28T00:00:00"/>
        <d v="2023-02-21T00:00:00"/>
        <d v="2023-06-28T00:00:00"/>
        <d v="2023-03-31T00:00:00"/>
        <d v="2023-05-16T00:00:00"/>
        <d v="2023-01-31T00:00:00"/>
        <d v="2023-01-11T00:00:00"/>
        <d v="2022-12-13T00:00:00"/>
        <d v="2022-11-10T00:00:00"/>
        <d v="2022-11-17T00:00:00"/>
        <d v="2022-12-14T00:00:00"/>
        <d v="2022-08-17T00:00:00"/>
        <d v="2022-11-02T00:00:00"/>
        <d v="2022-11-14T00:00:00"/>
        <d v="2022-08-09T00:00:00"/>
        <d v="2022-10-07T00:00:00"/>
        <d v="2022-08-24T00:00:00"/>
        <d v="2022-09-15T00:00:00"/>
        <d v="2023-02-14T00:00:00"/>
        <d v="2022-09-02T00:00:00"/>
        <d v="2022-08-30T00:00:00"/>
        <d v="2022-07-18T00:00:00"/>
        <d v="2022-07-13T00:00:00"/>
        <d v="2022-08-25T00:00:00"/>
        <d v="2022-07-12T00:00:00"/>
        <d v="2022-06-08T00:00:00"/>
        <d v="2022-06-07T00:00:00"/>
        <d v="2022-07-22T00:00:00"/>
        <d v="2022-07-19T00:00:00"/>
      </sharedItems>
    </cacheField>
    <cacheField name="Budget Final Date" numFmtId="0">
      <sharedItems containsString="0" containsBlank="1" containsDate="1" containsMixedTypes="1" count="50">
        <n v="0"/>
        <m/>
        <d v="2023-11-27T00:00:00"/>
        <d v="2023-11-10T00:00:00"/>
        <d v="2023-09-13T00:00:00"/>
        <d v="2023-10-12T00:00:00"/>
        <d v="2023-08-22T00:00:00"/>
        <d v="2023-11-09T00:00:00"/>
        <d v="2023-08-17T00:00:00"/>
        <d v="2023-09-19T00:00:00"/>
        <d v="2023-09-26T00:00:00"/>
        <d v="2023-09-11T00:00:00"/>
        <d v="2023-05-12T00:00:00"/>
        <d v="2023-08-01T00:00:00"/>
        <d v="2022-11-14T00:00:00"/>
        <d v="2023-08-16T00:00:00"/>
        <d v="2023-08-25T00:00:00"/>
        <d v="2023-07-12T00:00:00"/>
        <d v="2023-04-18T00:00:00"/>
        <d v="2023-05-17T00:00:00"/>
        <d v="2023-06-09T00:00:00"/>
        <d v="2023-04-12T00:00:00"/>
        <d v="2023-03-07T00:00:00"/>
        <d v="2023-06-28T00:00:00"/>
        <d v="2023-06-14T00:00:00"/>
        <d v="2023-05-19T00:00:00"/>
        <d v="2023-01-31T00:00:00"/>
        <d v="2023-02-22T00:00:00"/>
        <d v="2023-01-11T00:00:00"/>
        <d v="2022-11-10T00:00:00"/>
        <d v="2023-01-25T00:00:00"/>
        <d v="2022-09-27T00:00:00"/>
        <d v="2023-01-23T00:00:00"/>
        <d v="2022-11-30T00:00:00"/>
        <d v="2023-02-08T00:00:00"/>
        <d v="2022-08-17T00:00:00"/>
        <d v="2022-08-10T00:00:00"/>
        <d v="2022-10-28T00:00:00"/>
        <d v="2022-08-30T00:00:00"/>
        <d v="2023-02-10T00:00:00"/>
        <d v="2023-03-01T00:00:00"/>
        <d v="2022-09-12T00:00:00"/>
        <d v="2022-09-08T00:00:00"/>
        <d v="2022-08-02T00:00:00"/>
        <d v="2022-08-23T00:00:00"/>
        <d v="2022-09-13T00:00:00"/>
        <d v="2022-06-08T00:00:00"/>
        <d v="2022-06-07T00:00:00"/>
        <d v="2022-07-25T00:00:00"/>
        <d v="2022-07-22T00:00:00"/>
      </sharedItems>
    </cacheField>
    <cacheField name="Budget Neg / Final TA" numFmtId="0">
      <sharedItems containsString="0" containsBlank="1" containsNumber="1" containsInteger="1" minValue="-32329" maxValue="107" count="44">
        <n v="0"/>
        <m/>
        <n v="-32323"/>
        <n v="-32329"/>
        <n v="-32321"/>
        <n v="44"/>
        <n v="2"/>
        <n v="14"/>
        <n v="-32296"/>
        <n v="1"/>
        <n v="-32265"/>
        <n v="34"/>
        <n v="4"/>
        <n v="15"/>
        <n v="-32259"/>
        <n v="-32226"/>
        <n v="-32288"/>
        <n v="-32210"/>
        <n v="-32292"/>
        <n v="63"/>
        <n v="-32214"/>
        <n v="56"/>
        <n v="32"/>
        <n v="103"/>
        <n v="-32097"/>
        <n v="11"/>
        <n v="24"/>
        <n v="21"/>
        <n v="3"/>
        <n v="23"/>
        <n v="39"/>
        <n v="12"/>
        <n v="54"/>
        <n v="31"/>
        <n v="22"/>
        <n v="50"/>
        <n v="86"/>
        <n v="30"/>
        <n v="59"/>
        <n v="16"/>
        <n v="5"/>
        <n v="107"/>
        <n v="7"/>
        <n v="8"/>
      </sharedItems>
    </cacheField>
    <cacheField name="Budget Submit / Final TA" numFmtId="0">
      <sharedItems containsString="0" containsBlank="1" containsNumber="1" containsInteger="1" minValue="-32327" maxValue="201" count="75">
        <n v="0"/>
        <m/>
        <n v="-32327"/>
        <n v="-32317"/>
        <n v="-32316"/>
        <n v="-32313"/>
        <n v="-32310"/>
        <n v="-32308"/>
        <n v="-32306"/>
        <n v="-32303"/>
        <n v="-32300"/>
        <n v="-32292"/>
        <n v="39"/>
        <n v="-32288"/>
        <n v="-32287"/>
        <n v="-32284"/>
        <n v="-32282"/>
        <n v="-32278"/>
        <n v="41"/>
        <n v="2"/>
        <n v="24"/>
        <n v="-32263"/>
        <n v="-32260"/>
        <n v="-32253"/>
        <n v="6"/>
        <n v="-32251"/>
        <n v="68"/>
        <n v="12"/>
        <n v="44"/>
        <n v="-32216"/>
        <n v="-32215"/>
        <n v="-32210"/>
        <n v="-32202"/>
        <n v="-32051"/>
        <n v="-32154"/>
        <n v="131"/>
        <n v="-32147"/>
        <n v="-32143"/>
        <n v="144"/>
        <n v="201"/>
        <n v="84"/>
        <n v="146"/>
        <n v="-32089"/>
        <n v="-32054"/>
        <n v="-3"/>
        <n v="8"/>
        <n v="47"/>
        <n v="31"/>
        <n v="59"/>
        <n v="77"/>
        <n v="45"/>
        <n v="20"/>
        <n v="105"/>
        <n v="116"/>
        <n v="99"/>
        <n v="21"/>
        <n v="61"/>
        <n v="50"/>
        <n v="64"/>
        <n v="127"/>
        <n v="-9"/>
        <n v="94"/>
        <n v="57"/>
        <n v="108"/>
        <n v="-2"/>
        <n v="58"/>
        <n v="17"/>
        <n v="138"/>
        <n v="155"/>
        <n v="35"/>
        <n v="38"/>
        <n v="25"/>
        <n v="43"/>
        <n v="62"/>
        <n v="42"/>
      </sharedItems>
    </cacheField>
    <cacheField name="CTA Final Date" numFmtId="0">
      <sharedItems containsString="0" containsBlank="1" containsDate="1" containsMixedTypes="1" count="61">
        <n v="0"/>
        <m/>
        <d v="2023-11-13T00:00:00"/>
        <d v="2023-09-27T00:00:00"/>
        <d v="2023-11-10T00:00:00"/>
        <d v="2023-10-02T00:00:00"/>
        <d v="2023-10-23T00:00:00"/>
        <d v="2023-08-17T00:00:00"/>
        <d v="2023-09-22T00:00:00"/>
        <d v="2023-11-21T00:00:00"/>
        <d v="2023-07-18T00:00:00"/>
        <d v="2023-08-16T00:00:00"/>
        <d v="2023-08-24T00:00:00"/>
        <d v="2022-12-13T00:00:00"/>
        <d v="2023-11-01T00:00:00"/>
        <d v="2023-08-21T00:00:00"/>
        <d v="2023-09-28T00:00:00"/>
        <d v="2023-08-07T00:00:00"/>
        <d v="2023-06-30T00:00:00"/>
        <d v="2023-06-13T00:00:00"/>
        <d v="2023-06-08T00:00:00"/>
        <d v="2023-07-14T00:00:00"/>
        <d v="2023-05-10T00:00:00"/>
        <d v="2023-06-02T00:00:00"/>
        <d v="2023-04-04T00:00:00"/>
        <d v="2023-05-19T00:00:00"/>
        <d v="2023-05-23T00:00:00"/>
        <d v="2023-07-11T00:00:00"/>
        <d v="2023-05-30T00:00:00"/>
        <d v="2023-04-12T00:00:00"/>
        <d v="2023-03-09T00:00:00"/>
        <d v="2023-06-26T00:00:00"/>
        <d v="2023-03-20T00:00:00"/>
        <d v="2023-03-28T00:00:00"/>
        <d v="2023-10-11T00:00:00"/>
        <d v="2022-11-11T00:00:00"/>
        <d v="2022-11-17T00:00:00"/>
        <d v="2023-05-16T00:00:00"/>
        <d v="2023-04-26T00:00:00"/>
        <d v="2022-10-14T00:00:00"/>
        <d v="2023-02-10T00:00:00"/>
        <d v="2022-12-01T00:00:00"/>
        <d v="2023-03-07T00:00:00"/>
        <d v="2022-12-08T00:00:00"/>
        <d v="2022-11-09T00:00:00"/>
        <d v="2022-09-02T00:00:00"/>
        <d v="2022-08-12T00:00:00"/>
        <d v="2022-11-03T00:00:00"/>
        <d v="2023-03-03T00:00:00"/>
        <d v="2023-11-27T00:00:00"/>
        <d v="2023-03-10T00:00:00"/>
        <d v="2022-08-09T00:00:00"/>
        <d v="2022-09-15T00:00:00"/>
        <d v="2022-08-10T00:00:00"/>
        <d v="2022-08-31T00:00:00"/>
        <d v="2022-09-19T00:00:00"/>
        <d v="2022-08-18T00:00:00"/>
        <d v="2022-07-06T00:00:00"/>
        <d v="2022-06-30T00:00:00"/>
        <d v="2022-08-04T00:00:00"/>
        <d v="2022-10-31T00:00:00"/>
      </sharedItems>
    </cacheField>
    <cacheField name="CTA Submit / Final TA" numFmtId="0">
      <sharedItems containsString="0" containsBlank="1" containsNumber="1" containsInteger="1" minValue="-32327" maxValue="347" count="88">
        <n v="0"/>
        <m/>
        <n v="-32327"/>
        <n v="-32317"/>
        <n v="-32316"/>
        <n v="-32313"/>
        <n v="-32310"/>
        <n v="7"/>
        <n v="-32308"/>
        <n v="-32306"/>
        <n v="-32303"/>
        <n v="-32300"/>
        <n v="-32292"/>
        <n v="-32288"/>
        <n v="-32287"/>
        <n v="-32284"/>
        <n v="-32282"/>
        <n v="-32278"/>
        <n v="9"/>
        <n v="41"/>
        <n v="15"/>
        <n v="31"/>
        <n v="-32263"/>
        <n v="-32260"/>
        <n v="-32253"/>
        <n v="-32252"/>
        <n v="-32251"/>
        <n v="-32247"/>
        <n v="12"/>
        <n v="47"/>
        <n v="-32216"/>
        <n v="-32215"/>
        <n v="-32210"/>
        <n v="-32202"/>
        <n v="-32051"/>
        <n v="-32154"/>
        <n v="-32152"/>
        <n v="-32147"/>
        <n v="-32143"/>
        <n v="195"/>
        <n v="201"/>
        <n v="131"/>
        <n v="157"/>
        <n v="-32089"/>
        <n v="206"/>
        <n v="65"/>
        <n v="13"/>
        <n v="2"/>
        <n v="32"/>
        <n v="21"/>
        <n v="17"/>
        <n v="101"/>
        <n v="49"/>
        <n v="19"/>
        <n v="39"/>
        <n v="54"/>
        <n v="63"/>
        <n v="99"/>
        <n v="72"/>
        <n v="45"/>
        <n v="22"/>
        <n v="107"/>
        <n v="124"/>
        <n v="55"/>
        <n v="85"/>
        <n v="245"/>
        <n v="143"/>
        <n v="137"/>
        <n v="5"/>
        <n v="108"/>
        <n v="58"/>
        <n v="127"/>
        <n v="77"/>
        <n v="57"/>
        <n v="14"/>
        <n v="64"/>
        <n v="153"/>
        <n v="347"/>
        <n v="162"/>
        <n v="10"/>
        <n v="11"/>
        <n v="43"/>
        <n v="20"/>
        <n v="30"/>
        <n v="66"/>
        <n v="51"/>
        <n v="50"/>
        <n v="118"/>
      </sharedItems>
    </cacheField>
    <cacheField name="CTA FE Date" numFmtId="0">
      <sharedItems containsString="0" containsBlank="1" containsDate="1" containsMixedTypes="1" count="60">
        <n v="0"/>
        <m/>
        <d v="2023-11-27T00:00:00"/>
        <d v="2023-11-17T00:00:00"/>
        <d v="2023-10-03T00:00:00"/>
        <d v="2023-10-24T00:00:00"/>
        <d v="2023-09-25T00:00:00"/>
        <d v="2023-11-21T00:00:00"/>
        <d v="2023-08-02T00:00:00"/>
        <d v="2023-08-22T00:00:00"/>
        <d v="2023-01-17T00:00:00"/>
        <d v="2023-11-06T00:00:00"/>
        <d v="2023-08-29T00:00:00"/>
        <d v="2023-09-29T00:00:00"/>
        <d v="2023-07-18T00:00:00"/>
        <d v="2023-06-13T00:00:00"/>
        <d v="2023-06-25T00:00:00"/>
        <d v="2023-07-26T00:00:00"/>
        <d v="2023-05-10T00:00:00"/>
        <d v="2023-07-24T00:00:00"/>
        <d v="2023-04-19T00:00:00"/>
        <d v="2023-06-08T00:00:00"/>
        <d v="2023-05-25T00:00:00"/>
        <d v="2023-07-11T00:00:00"/>
        <d v="2023-06-05T00:00:00"/>
        <d v="2023-04-22T00:00:00"/>
        <d v="2023-03-14T00:00:00"/>
        <d v="2023-07-17T00:00:00"/>
        <d v="2023-06-30T00:00:00"/>
        <d v="2023-05-19T00:00:00"/>
        <d v="2023-03-28T00:00:00"/>
        <d v="2023-04-06T00:00:00"/>
        <d v="2023-10-17T00:00:00"/>
        <d v="2022-12-08T00:00:00"/>
        <d v="2023-01-18T00:00:00"/>
        <d v="2023-05-30T00:00:00"/>
        <d v="2023-06-06T00:00:00"/>
        <d v="2022-11-17T00:00:00"/>
        <d v="2022-11-08T00:00:00"/>
        <d v="2023-02-15T00:00:00"/>
        <d v="2023-02-03T00:00:00"/>
        <d v="2023-03-27T00:00:00"/>
        <d v="2022-12-19T00:00:00"/>
        <d v="2022-11-22T00:00:00"/>
        <d v="2022-10-06T00:00:00"/>
        <d v="2022-08-15T00:00:00"/>
        <d v="2023-01-04T00:00:00"/>
        <d v="2022-12-01T00:00:00"/>
        <d v="2023-03-22T00:00:00"/>
        <d v="2023-03-10T00:00:00"/>
        <d v="2022-10-18T00:00:00"/>
        <d v="2022-10-14T00:00:00"/>
        <d v="2022-08-11T00:00:00"/>
        <d v="2022-09-16T00:00:00"/>
        <d v="2022-10-13T00:00:00"/>
        <d v="2022-07-21T00:00:00"/>
        <d v="2022-06-30T00:00:00"/>
        <d v="2022-08-19T00:00:00"/>
        <d v="2022-09-15T00:00:00"/>
        <d v="2022-11-01T00:00:00"/>
      </sharedItems>
    </cacheField>
    <cacheField name="CTA Final / FE TA" numFmtId="0">
      <sharedItems containsString="0" containsBlank="1" containsNumber="1" containsInteger="1" minValue="-32316" maxValue="51" count="35">
        <n v="0"/>
        <m/>
        <n v="-32316"/>
        <n v="44"/>
        <n v="6"/>
        <n v="2"/>
        <n v="-32254"/>
        <n v="1"/>
        <n v="12"/>
        <n v="5"/>
        <n v="-32259"/>
        <n v="26"/>
        <n v="4"/>
        <n v="7"/>
        <n v="13"/>
        <n v="20"/>
        <n v="9"/>
        <n v="37"/>
        <n v="15"/>
        <n v="3"/>
        <n v="8"/>
        <n v="45"/>
        <n v="11"/>
        <n v="30"/>
        <n v="25"/>
        <n v="18"/>
        <n v="47"/>
        <n v="10"/>
        <n v="35"/>
        <n v="21"/>
        <n v="14"/>
        <n v="51"/>
        <n v="22"/>
        <n v="41"/>
        <n v="31"/>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invalid="1" refreshOnLoad="1" refreshedVersion="5" refreshedDate="45261.7773842593" refreshedBy="sreeh" recordCount="580">
  <cacheSource type="worksheet">
    <worksheetSource ref="A1:BL914" sheet="CTONewTracking"/>
  </cacheSource>
  <cacheFields count="64">
    <cacheField name="Orig. Submit Date" numFmtId="0">
      <sharedItems containsString="0" containsBlank="1" containsNonDate="0" containsDate="1" minDate="2018-08-03T00:00:00" maxDate="2023-12-01T00:00:00" count="457">
        <d v="2023-12-01T00:00:00"/>
        <d v="2023-11-30T00:00:00"/>
        <d v="2023-11-29T00:00:00"/>
        <d v="2023-11-28T00:00:00"/>
        <d v="2023-11-22T00:00:00"/>
        <d v="2023-11-21T00:00:00"/>
        <d v="2023-11-15T00:00:00"/>
        <d v="2023-11-14T00:00:00"/>
        <d v="2023-11-13T00:00:00"/>
        <d v="2023-11-08T00:00:00"/>
        <d v="2023-11-03T00:00:00"/>
        <d v="2023-11-01T00:00:00"/>
        <d v="2023-10-30T00:00:00"/>
        <d v="2023-10-25T00:00:00"/>
        <d v="2023-10-20T00:00:00"/>
        <d v="2023-10-11T00:00:00"/>
        <d v="2023-10-10T00:00:00"/>
        <d v="2023-10-04T00:00:00"/>
        <d v="2023-10-03T00:00:00"/>
        <d v="2023-09-28T00:00:00"/>
        <d v="2023-09-26T00:00:00"/>
        <d v="2023-09-20T00:00:00"/>
        <d v="2023-09-15T00:00:00"/>
        <d v="2023-09-13T00:00:00"/>
        <d v="2023-09-12T00:00:00"/>
        <d v="2023-09-11T00:00:00"/>
        <d v="2023-08-31T00:00:00"/>
        <d v="2023-08-30T00:00:00"/>
        <d v="2023-08-25T00:00:00"/>
        <d v="2023-08-16T00:00:00"/>
        <d v="2023-08-15T00:00:00"/>
        <d v="2023-08-14T00:00:00"/>
        <d v="2023-08-08T00:00:00"/>
        <d v="2023-08-02T00:00:00"/>
        <d v="2023-07-28T00:00:00"/>
        <d v="2023-07-20T00:00:00"/>
        <d v="2023-06-26T00:00:00"/>
        <d v="2023-06-23T00:00:00"/>
        <d v="2023-06-20T00:00:00"/>
        <d v="2023-06-16T00:00:00"/>
        <d v="2023-06-06T00:00:00"/>
        <d v="2023-06-01T00:00:00"/>
        <d v="2023-05-18T00:00:00"/>
        <d v="2022-11-07T00:00:00"/>
        <d v="2023-05-08T00:00:00"/>
        <d v="2023-03-30T00:00:00"/>
        <d v="2023-03-28T00:00:00"/>
        <d v="2023-03-21T00:00:00"/>
        <d v="2023-03-15T00:00:00"/>
        <d v="2023-02-22T00:00:00"/>
        <d v="2023-02-03T00:00:00"/>
        <d v="2023-01-17T00:00:00"/>
        <d v="2023-01-10T00:00:00"/>
        <d v="2022-12-29T00:00:00"/>
        <d v="2022-11-10T00:00:00"/>
        <d v="2022-09-14T00:00:00"/>
        <d v="2023-10-16T00:00:00"/>
        <d v="2023-09-27T00:00:00"/>
        <d v="2023-08-28T00:00:00"/>
        <d v="2023-08-21T00:00:00"/>
        <d v="2023-08-18T00:00:00"/>
        <d v="2023-08-03T00:00:00"/>
        <d v="2023-07-31T00:00:00"/>
        <d v="2023-07-19T00:00:00"/>
        <d v="2023-07-14T00:00:00"/>
        <d v="2023-07-10T00:00:00"/>
        <d v="2023-06-28T00:00:00"/>
        <d v="2023-05-22T00:00:00"/>
        <d v="2023-05-17T00:00:00"/>
        <d v="2023-05-10T00:00:00"/>
        <d v="2023-05-09T00:00:00"/>
        <d v="2023-04-27T00:00:00"/>
        <d v="2023-04-17T00:00:00"/>
        <d v="2023-04-14T00:00:00"/>
        <d v="2023-04-11T00:00:00"/>
        <d v="2023-03-27T00:00:00"/>
        <d v="2023-03-22T00:00:00"/>
        <d v="2023-03-07T00:00:00"/>
        <d v="2023-03-02T00:00:00"/>
        <d v="2023-02-24T00:00:00"/>
        <d v="2023-02-23T00:00:00"/>
        <d v="2023-02-21T00:00:00"/>
        <d v="2023-02-20T00:00:00"/>
        <d v="2023-02-09T00:00:00"/>
        <d v="2023-02-08T00:00:00"/>
        <d v="2023-02-02T00:00:00"/>
        <d v="2023-02-01T00:00:00"/>
        <d v="2023-01-23T00:00:00"/>
        <d v="2023-01-12T00:00:00"/>
        <d v="2023-01-04T00:00:00"/>
        <d v="2023-01-03T00:00:00"/>
        <d v="2022-12-22T00:00:00"/>
        <d v="2022-11-30T00:00:00"/>
        <d v="2022-11-21T00:00:00"/>
        <d v="2022-11-17T00:00:00"/>
        <d v="2022-11-03T00:00:00"/>
        <d v="2022-11-02T00:00:00"/>
        <d v="2022-11-01T00:00:00"/>
        <d v="2022-10-28T00:00:00"/>
        <d v="2022-10-27T00:00:00"/>
        <d v="2022-10-26T00:00:00"/>
        <d v="2022-10-18T00:00:00"/>
        <d v="2022-10-09T00:00:00"/>
        <d v="2022-10-08T00:00:00"/>
        <d v="2022-10-03T00:00:00"/>
        <d v="2022-09-16T00:00:00"/>
        <d v="2022-09-13T00:00:00"/>
        <d v="2022-09-10T00:00:00"/>
        <d v="2022-08-29T00:00:00"/>
        <d v="2022-08-24T00:00:00"/>
        <d v="2022-08-23T00:00:00"/>
        <d v="2022-08-16T00:00:00"/>
        <d v="2022-08-11T00:00:00"/>
        <d v="2022-08-10T00:00:00"/>
        <d v="2022-08-09T00:00:00"/>
        <d v="2022-08-08T00:00:00"/>
        <d v="2022-08-03T00:00:00"/>
        <d v="2022-08-01T00:00:00"/>
        <d v="2022-07-29T00:00:00"/>
        <d v="2022-07-28T00:00:00"/>
        <d v="2022-07-27T00:00:00"/>
        <d v="2022-07-26T00:00:00"/>
        <d v="2022-07-19T00:00:00"/>
        <d v="2022-07-14T00:00:00"/>
        <d v="2022-07-10T00:00:00"/>
        <d v="2022-06-29T00:00:00"/>
        <d v="2022-06-24T00:00:00"/>
        <d v="2022-06-20T00:00:00"/>
        <d v="2022-06-09T00:00:00"/>
        <d v="2022-06-07T00:00:00"/>
        <d v="2022-06-06T00:00:00"/>
        <d v="2022-05-27T00:00:00"/>
        <d v="2022-05-25T00:00:00"/>
        <d v="2022-05-20T00:00:00"/>
        <d v="2022-05-19T00:00:00"/>
        <d v="2022-05-18T00:00:00"/>
        <d v="2022-05-16T00:00:00"/>
        <d v="2022-05-13T00:00:00"/>
        <d v="2022-05-12T00:00:00"/>
        <d v="2022-05-06T00:00:00"/>
        <d v="2022-05-04T00:00:00"/>
        <d v="2022-05-03T00:00:00"/>
        <d v="2022-04-28T00:00:00"/>
        <d v="2022-04-25T00:00:00"/>
        <d v="2022-04-22T00:00:00"/>
        <d v="2022-04-20T00:00:00"/>
        <d v="2022-04-07T00:00:00"/>
        <d v="2022-04-05T00:00:00"/>
        <d v="2022-04-01T00:00:00"/>
        <d v="2022-03-31T00:00:00"/>
        <d v="2022-03-29T00:00:00"/>
        <d v="2022-03-22T00:00:00"/>
        <d v="2022-03-21T00:00:00"/>
        <d v="2022-03-16T00:00:00"/>
        <d v="2022-03-15T00:00:00"/>
        <d v="2022-03-14T00:00:00"/>
        <d v="2022-03-10T00:00:00"/>
        <d v="2022-03-09T00:00:00"/>
        <d v="2022-03-07T00:00:00"/>
        <d v="2022-03-04T00:00:00"/>
        <d v="2022-02-25T00:00:00"/>
        <d v="2022-02-18T00:00:00"/>
        <d v="2022-02-16T00:00:00"/>
        <d v="2022-02-15T00:00:00"/>
        <d v="2022-02-11T00:00:00"/>
        <d v="2022-02-04T00:00:00"/>
        <d v="2022-02-03T00:00:00"/>
        <d v="2022-02-02T00:00:00"/>
        <d v="2022-02-01T00:00:00"/>
        <d v="2022-01-31T00:00:00"/>
        <d v="2022-01-12T00:00:00"/>
        <d v="2022-01-11T00:00:00"/>
        <d v="2022-01-07T00:00:00"/>
        <d v="2021-12-22T00:00:00"/>
        <d v="2021-12-15T00:00:00"/>
        <d v="2021-12-10T00:00:00"/>
        <d v="2021-12-07T00:00:00"/>
        <d v="2021-12-06T00:00:00"/>
        <d v="2021-12-02T00:00:00"/>
        <d v="2021-11-30T00:00:00"/>
        <d v="2021-11-24T00:00:00"/>
        <d v="2021-11-19T00:00:00"/>
        <d v="2021-11-18T00:00:00"/>
        <d v="2021-11-17T00:00:00"/>
        <d v="2021-11-15T00:00:00"/>
        <d v="2021-11-11T00:00:00"/>
        <d v="2021-11-10T00:00:00"/>
        <d v="2021-11-08T00:00:00"/>
        <d v="2021-10-27T00:00:00"/>
        <d v="2021-10-26T00:00:00"/>
        <d v="2021-10-21T00:00:00"/>
        <d v="2021-10-20T00:00:00"/>
        <d v="2021-10-19T00:00:00"/>
        <d v="2021-10-14T00:00:00"/>
        <d v="2021-10-12T00:00:00"/>
        <d v="2021-10-07T00:00:00"/>
        <d v="2021-09-30T00:00:00"/>
        <d v="2021-09-28T00:00:00"/>
        <d v="2021-09-27T00:00:00"/>
        <d v="2021-09-21T00:00:00"/>
        <d v="2021-09-17T00:00:00"/>
        <d v="2021-09-15T00:00:00"/>
        <d v="2021-09-13T00:00:00"/>
        <d v="2021-09-02T00:00:00"/>
        <d v="2021-08-26T00:00:00"/>
        <d v="2021-08-25T00:00:00"/>
        <d v="2021-08-20T00:00:00"/>
        <d v="2021-08-19T00:00:00"/>
        <d v="2021-08-18T00:00:00"/>
        <d v="2021-08-12T00:00:00"/>
        <d v="2021-08-10T00:00:00"/>
        <d v="2021-07-30T00:00:00"/>
        <d v="2021-07-21T00:00:00"/>
        <d v="2021-07-19T00:00:00"/>
        <d v="2021-07-15T00:00:00"/>
        <d v="2021-07-08T00:00:00"/>
        <d v="2021-06-23T00:00:00"/>
        <d v="2021-06-22T00:00:00"/>
        <d v="2021-06-09T00:00:00"/>
        <d v="2021-06-07T00:00:00"/>
        <d v="2021-05-20T00:00:00"/>
        <d v="2021-05-18T00:00:00"/>
        <d v="2021-05-17T00:00:00"/>
        <d v="2021-05-13T00:00:00"/>
        <d v="2021-05-12T00:00:00"/>
        <d v="2021-05-11T00:00:00"/>
        <d v="2021-05-08T00:00:00"/>
        <d v="2021-05-06T00:00:00"/>
        <d v="2021-05-05T00:00:00"/>
        <d v="2021-05-04T00:00:00"/>
        <d v="2021-04-21T00:00:00"/>
        <d v="2021-04-20T00:00:00"/>
        <d v="2021-04-15T00:00:00"/>
        <d v="2021-04-08T00:00:00"/>
        <d v="2021-04-06T00:00:00"/>
        <d v="2021-03-30T00:00:00"/>
        <d v="2021-03-24T00:00:00"/>
        <d v="2021-03-23T00:00:00"/>
        <d v="2021-03-11T00:00:00"/>
        <d v="2021-03-08T00:00:00"/>
        <d v="2021-03-04T00:00:00"/>
        <d v="2021-03-02T00:00:00"/>
        <d v="2021-02-25T00:00:00"/>
        <d v="2021-02-24T00:00:00"/>
        <d v="2021-02-15T00:00:00"/>
        <d v="2021-02-05T00:00:00"/>
        <d v="2021-02-04T00:00:00"/>
        <d v="2021-02-02T00:00:00"/>
        <d v="2021-01-28T00:00:00"/>
        <d v="2021-01-25T00:00:00"/>
        <d v="2021-01-14T00:00:00"/>
        <d v="2021-01-04T00:00:00"/>
        <d v="2020-12-18T00:00:00"/>
        <d v="2020-12-14T00:00:00"/>
        <d v="2020-12-07T00:00:00"/>
        <d v="2020-12-02T00:00:00"/>
        <d v="2020-11-24T00:00:00"/>
        <d v="2020-11-18T00:00:00"/>
        <d v="2020-11-12T00:00:00"/>
        <d v="2020-10-22T00:00:00"/>
        <d v="2020-10-14T00:00:00"/>
        <d v="2020-10-13T00:00:00"/>
        <d v="2020-10-09T00:00:00"/>
        <d v="2020-10-08T00:00:00"/>
        <d v="2020-09-30T00:00:00"/>
        <d v="2020-09-28T00:00:00"/>
        <d v="2020-09-23T00:00:00"/>
        <d v="2020-09-16T00:00:00"/>
        <d v="2020-09-15T00:00:00"/>
        <d v="2020-09-10T00:00:00"/>
        <d v="2020-09-08T00:00:00"/>
        <d v="2020-09-02T00:00:00"/>
        <d v="2020-09-01T00:00:00"/>
        <d v="2020-08-26T00:00:00"/>
        <d v="2020-08-25T00:00:00"/>
        <d v="2020-08-21T00:00:00"/>
        <d v="2020-08-17T00:00:00"/>
        <d v="2020-08-11T00:00:00"/>
        <d v="2020-08-05T00:00:00"/>
        <d v="2020-08-04T00:00:00"/>
        <d v="2020-07-31T00:00:00"/>
        <d v="2020-07-28T00:00:00"/>
        <d v="2020-07-24T00:00:00"/>
        <d v="2020-07-23T00:00:00"/>
        <d v="2020-07-22T00:00:00"/>
        <d v="2020-07-20T00:00:00"/>
        <d v="2020-07-14T00:00:00"/>
        <d v="2020-07-13T00:00:00"/>
        <d v="2020-07-09T00:00:00"/>
        <d v="2020-07-08T00:00:00"/>
        <d v="2020-07-01T00:00:00"/>
        <d v="2020-06-30T00:00:00"/>
        <d v="2020-06-18T00:00:00"/>
        <d v="2020-06-17T00:00:00"/>
        <d v="2020-06-09T00:00:00"/>
        <d v="2020-05-26T00:00:00"/>
        <d v="2020-05-20T00:00:00"/>
        <d v="2020-05-19T00:00:00"/>
        <d v="2020-05-15T00:00:00"/>
        <d v="2020-05-12T00:00:00"/>
        <d v="2020-05-09T00:00:00"/>
        <d v="2020-05-06T00:00:00"/>
        <d v="2020-05-05T00:00:00"/>
        <d v="2020-04-24T00:00:00"/>
        <d v="2020-04-21T00:00:00"/>
        <d v="2020-04-13T00:00:00"/>
        <d v="2020-04-06T00:00:00"/>
        <d v="2020-04-03T00:00:00"/>
        <d v="2020-03-24T00:00:00"/>
        <d v="2020-03-23T00:00:00"/>
        <d v="2020-03-19T00:00:00"/>
        <d v="2020-03-09T00:00:00"/>
        <d v="2020-03-04T00:00:00"/>
        <d v="2020-03-02T00:00:00"/>
        <d v="2020-02-25T00:00:00"/>
        <d v="2020-02-24T00:00:00"/>
        <d v="2020-02-21T00:00:00"/>
        <d v="2020-02-20T00:00:00"/>
        <d v="2020-02-18T00:00:00"/>
        <d v="2020-02-12T00:00:00"/>
        <d v="2020-02-11T00:00:00"/>
        <d v="2020-02-10T00:00:00"/>
        <d v="2020-02-07T00:00:00"/>
        <d v="2020-02-06T00:00:00"/>
        <d v="2020-02-03T00:00:00"/>
        <d v="2020-01-30T00:00:00"/>
        <d v="2020-01-24T00:00:00"/>
        <d v="2020-01-23T00:00:00"/>
        <d v="2020-01-22T00:00:00"/>
        <d v="2020-01-06T00:00:00"/>
        <d v="2020-01-02T00:00:00"/>
        <d v="2019-12-19T00:00:00"/>
        <d v="2019-12-17T00:00:00"/>
        <d v="2019-12-11T00:00:00"/>
        <d v="2019-12-09T00:00:00"/>
        <d v="2019-12-06T00:00:00"/>
        <d v="2019-12-05T00:00:00"/>
        <d v="2019-12-02T00:00:00"/>
        <d v="2019-11-18T00:00:00"/>
        <d v="2019-11-05T00:00:00"/>
        <d v="2019-11-04T00:00:00"/>
        <d v="2019-11-01T00:00:00"/>
        <d v="2019-10-31T00:00:00"/>
        <d v="2019-10-30T00:00:00"/>
        <d v="2019-10-29T00:00:00"/>
        <d v="2019-10-23T00:00:00"/>
        <d v="2019-10-22T00:00:00"/>
        <d v="2019-10-21T00:00:00"/>
        <d v="2019-10-16T00:00:00"/>
        <d v="2019-10-14T00:00:00"/>
        <d v="2019-10-11T00:00:00"/>
        <d v="2019-10-08T00:00:00"/>
        <d v="2019-10-07T00:00:00"/>
        <d v="2019-10-02T00:00:00"/>
        <d v="2019-09-25T00:00:00"/>
        <d v="2019-09-24T00:00:00"/>
        <d v="2019-09-19T00:00:00"/>
        <d v="2019-09-18T00:00:00"/>
        <d v="2019-09-11T00:00:00"/>
        <d v="2019-09-04T00:00:00"/>
        <d v="2019-08-29T00:00:00"/>
        <d v="2019-08-27T00:00:00"/>
        <d v="2019-08-23T00:00:00"/>
        <d v="2019-08-22T00:00:00"/>
        <d v="2019-08-20T00:00:00"/>
        <d v="2019-08-14T00:00:00"/>
        <d v="2019-08-07T00:00:00"/>
        <d v="2019-08-02T00:00:00"/>
        <d v="2019-08-01T00:00:00"/>
        <d v="2019-07-31T00:00:00"/>
        <d v="2019-07-29T00:00:00"/>
        <d v="2019-07-18T00:00:00"/>
        <d v="2019-07-16T00:00:00"/>
        <d v="2019-07-15T00:00:00"/>
        <d v="2019-07-03T00:00:00"/>
        <d v="2019-06-26T00:00:00"/>
        <d v="2019-06-21T00:00:00"/>
        <d v="2019-06-20T00:00:00"/>
        <d v="2019-06-05T00:00:00"/>
        <d v="2019-06-04T00:00:00"/>
        <d v="2019-05-31T00:00:00"/>
        <d v="2019-05-29T00:00:00"/>
        <d v="2019-05-24T00:00:00"/>
        <d v="2019-05-22T00:00:00"/>
        <d v="2019-05-15T00:00:00"/>
        <d v="2019-05-14T00:00:00"/>
        <d v="2019-05-10T00:00:00"/>
        <d v="2019-05-02T00:00:00"/>
        <d v="2019-05-01T00:00:00"/>
        <d v="2019-04-30T00:00:00"/>
        <d v="2019-04-25T00:00:00"/>
        <d v="2019-04-17T00:00:00"/>
        <d v="2019-04-11T00:00:00"/>
        <d v="2019-04-10T00:00:00"/>
        <d v="2019-04-09T00:00:00"/>
        <d v="2019-04-05T00:00:00"/>
        <d v="2019-04-03T00:00:00"/>
        <d v="2019-04-01T00:00:00"/>
        <d v="2019-03-26T00:00:00"/>
        <d v="2019-03-22T00:00:00"/>
        <d v="2019-03-18T00:00:00"/>
        <d v="2019-03-08T00:00:00"/>
        <d v="2019-02-26T00:00:00"/>
        <d v="2019-02-20T00:00:00"/>
        <d v="2019-02-19T00:00:00"/>
        <d v="2019-02-14T00:00:00"/>
        <d v="2019-02-07T00:00:00"/>
        <d v="2019-02-06T00:00:00"/>
        <d v="2019-02-01T00:00:00"/>
        <d v="2019-01-25T00:00:00"/>
        <d v="2019-01-16T00:00:00"/>
        <d v="2019-01-14T00:00:00"/>
        <d v="2019-01-10T00:00:00"/>
        <d v="2019-01-09T00:00:00"/>
        <d v="2019-01-07T00:00:00"/>
        <d v="2018-12-20T00:00:00"/>
        <d v="2018-12-18T00:00:00"/>
        <d v="2018-12-03T00:00:00"/>
        <d v="2018-11-13T00:00:00"/>
        <d v="2018-10-05T00:00:00"/>
        <d v="2018-09-26T00:00:00"/>
        <d v="2018-09-18T00:00:00"/>
        <d v="2018-08-03T00:00:00"/>
        <d v="2023-08-07T00:00:00"/>
        <d v="2023-06-21T00:00:00"/>
        <d v="2023-04-05T00:00:00"/>
        <d v="2023-02-15T00:00:00"/>
        <d v="2023-01-13T00:00:00"/>
        <d v="2022-12-14T00:00:00"/>
        <d v="2022-11-23T00:00:00"/>
        <d v="2022-07-18T00:00:00"/>
        <d v="2022-06-16T00:00:00"/>
        <d v="2022-06-01T00:00:00"/>
        <d v="2022-05-07T00:00:00"/>
        <d v="2022-04-06T00:00:00"/>
        <d v="2022-03-30T00:00:00"/>
        <d v="2022-02-26T00:00:00"/>
        <d v="2022-02-10T00:00:00"/>
        <d v="2021-12-13T00:00:00"/>
        <d v="2021-11-09T00:00:00"/>
        <d v="2021-09-10T00:00:00"/>
        <d v="2021-08-13T00:00:00"/>
        <d v="2021-05-21T00:00:00"/>
        <d v="2021-04-28T00:00:00"/>
        <d v="2021-03-09T00:00:00"/>
        <d v="2020-11-11T00:00:00"/>
        <d v="2020-05-27T00:00:00"/>
        <d v="2019-04-22T00:00:00"/>
        <d v="2023-11-16T00:00:00"/>
        <d v="2023-07-21T00:00:00"/>
        <d v="2022-12-12T00:00:00"/>
        <d v="2022-11-28T00:00:00"/>
        <d v="2022-10-04T00:00:00"/>
        <d v="2022-06-10T00:00:00"/>
        <d v="2021-02-17T00:00:00"/>
        <d v="2019-07-19T00:00:00"/>
        <m/>
      </sharedItems>
    </cacheField>
    <cacheField name="IRB Submit Date" numFmtId="0">
      <sharedItems containsString="0" containsBlank="1" containsNonDate="0" containsDate="1" minDate="2017-04-02T00:00:00" maxDate="2023-11-30T00:00:00" count="107">
        <m/>
        <d v="2023-10-09T00:00:00"/>
        <d v="2023-11-22T00:00:00"/>
        <d v="2023-11-09T00:00:00"/>
        <d v="2023-11-30T00:00:00"/>
        <d v="2023-10-06T00:00:00"/>
        <d v="2023-08-21T00:00:00"/>
        <d v="2023-11-28T00:00:00"/>
        <d v="2023-06-27T00:00:00"/>
        <d v="2023-09-12T00:00:00"/>
        <d v="2023-02-07T00:00:00"/>
        <d v="2023-09-13T00:00:00"/>
        <d v="2023-08-31T00:00:00"/>
        <d v="2023-08-04T00:00:00"/>
        <d v="2023-09-26T00:00:00"/>
        <d v="2023-05-29T00:00:00"/>
        <d v="2023-06-01T00:00:00"/>
        <d v="2023-08-22T00:00:00"/>
        <d v="2023-08-17T00:00:00"/>
        <d v="2023-02-21T00:00:00"/>
        <d v="2023-09-01T00:00:00"/>
        <d v="2023-05-25T00:00:00"/>
        <d v="2023-01-02T00:00:00"/>
        <d v="2022-10-20T00:00:00"/>
        <d v="2023-03-17T00:00:00"/>
        <d v="2023-06-02T00:00:00"/>
        <d v="2023-08-24T00:00:00"/>
        <d v="2023-07-25T00:00:00"/>
        <d v="2023-07-27T00:00:00"/>
        <d v="2023-05-09T00:00:00"/>
        <d v="2023-04-22T00:00:00"/>
        <d v="2023-06-09T00:00:00"/>
        <d v="2020-05-06T00:00:00"/>
        <d v="2023-04-17T00:00:00"/>
        <d v="2023-02-27T00:00:00"/>
        <d v="2023-04-04T00:00:00"/>
        <d v="2023-03-02T00:00:00"/>
        <d v="2023-03-07T00:00:00"/>
        <d v="2022-09-27T00:00:00"/>
        <d v="2023-05-02T00:00:00"/>
        <d v="2023-01-31T00:00:00"/>
        <d v="2023-02-06T00:00:00"/>
        <d v="2022-12-21T00:00:00"/>
        <d v="2022-08-10T00:00:00"/>
        <d v="2023-04-18T00:00:00"/>
        <d v="2022-06-07T00:00:00"/>
        <d v="2022-11-28T00:00:00"/>
        <d v="2022-03-01T00:00:00"/>
        <d v="2022-11-17T00:00:00"/>
        <d v="2022-11-23T00:00:00"/>
        <d v="2023-01-23T00:00:00"/>
        <d v="2022-06-16T00:00:00"/>
        <d v="2022-09-29T00:00:00"/>
        <d v="2022-10-28T00:00:00"/>
        <d v="2022-10-18T00:00:00"/>
        <d v="2022-10-26T00:00:00"/>
        <d v="2017-10-10T00:00:00"/>
        <d v="2022-10-21T00:00:00"/>
        <d v="2022-12-07T00:00:00"/>
        <d v="2023-02-02T00:00:00"/>
        <d v="2022-10-17T00:00:00"/>
        <d v="2022-10-06T00:00:00"/>
        <d v="2017-04-02T00:00:00"/>
        <d v="2022-09-06T00:00:00"/>
        <d v="2022-05-27T00:00:00"/>
        <d v="2023-02-17T00:00:00"/>
        <d v="2022-06-29T00:00:00"/>
        <d v="2022-08-23T00:00:00"/>
        <d v="2022-04-25T00:00:00"/>
        <d v="2022-10-07T00:00:00"/>
        <d v="2022-12-20T00:00:00"/>
        <d v="2022-05-12T00:00:00"/>
        <d v="2022-08-05T00:00:00"/>
        <d v="2022-09-15T00:00:00"/>
        <d v="2022-04-01T00:00:00"/>
        <d v="2022-08-26T00:00:00"/>
        <d v="2022-02-01T00:00:00"/>
        <d v="2022-01-28T00:00:00"/>
        <d v="2021-10-26T00:00:00"/>
        <d v="2021-08-12T00:00:00"/>
        <d v="2021-08-20T00:00:00"/>
        <d v="2021-02-09T00:00:00"/>
        <d v="2021-02-04T00:00:00"/>
        <d v="2019-11-06T00:00:00"/>
        <d v="2019-09-24T00:00:00"/>
        <d v="2019-09-16T00:00:00"/>
        <d v="2019-09-09T00:00:00"/>
        <d v="2019-07-11T00:00:00"/>
        <d v="2019-05-02T00:00:00"/>
        <d v="2019-04-09T00:00:00"/>
        <d v="2019-04-01T00:00:00"/>
        <d v="2022-05-26T00:00:00"/>
        <d v="2023-08-02T00:00:00"/>
        <d v="2023-05-12T00:00:00"/>
        <d v="2023-01-04T00:00:00"/>
        <d v="2023-01-13T00:00:00"/>
        <d v="2022-12-06T00:00:00"/>
        <d v="2022-08-04T00:00:00"/>
        <d v="2019-12-20T00:00:00"/>
        <d v="2022-07-20T00:00:00"/>
        <d v="2022-03-14T00:00:00"/>
        <d v="2022-08-18T00:00:00"/>
        <d v="2022-04-20T00:00:00"/>
        <d v="2020-05-07T00:00:00"/>
        <d v="2021-09-10T00:00:00"/>
        <d v="2021-03-01T00:00:00"/>
        <d v="2019-07-15T00:00:00"/>
      </sharedItems>
    </cacheField>
    <cacheField name="Pause Date" numFmtId="0">
      <sharedItems containsString="0" containsBlank="1" containsNonDate="0" containsDate="1" minDate="2022-07-28T00:00:00" maxDate="2023-11-28T00:00:00" count="32">
        <m/>
        <d v="2023-01-18T00:00:00"/>
        <d v="2023-03-31T00:00:00"/>
        <d v="2023-02-23T00:00:00"/>
        <d v="2022-12-09T00:00:00"/>
        <d v="2023-05-24T00:00:00"/>
        <d v="2023-02-02T00:00:00"/>
        <d v="2023-01-09T00:00:00"/>
        <d v="2022-12-20T00:00:00"/>
        <d v="2022-11-17T00:00:00"/>
        <d v="2023-10-23T00:00:00"/>
        <d v="2023-09-07T00:00:00"/>
        <d v="2023-04-05T00:00:00"/>
        <d v="2023-05-12T00:00:00"/>
        <d v="2023-02-24T00:00:00"/>
        <d v="2022-11-07T00:00:00"/>
        <d v="2023-01-20T00:00:00"/>
        <d v="2022-07-28T00:00:00"/>
        <d v="2022-09-20T00:00:00"/>
        <d v="2022-12-21T00:00:00"/>
        <d v="2023-03-01T00:00:00"/>
        <d v="2023-11-28T00:00:00"/>
        <d v="2023-11-22T00:00:00"/>
        <d v="2023-11-16T00:00:00"/>
        <d v="2023-11-03T00:00:00"/>
        <d v="2023-10-16T00:00:00"/>
        <d v="2023-11-27T00:00:00"/>
        <d v="2023-10-04T00:00:00"/>
        <d v="2023-11-20T00:00:00"/>
        <d v="2023-01-12T00:00:00"/>
        <d v="2022-11-21T00:00:00"/>
        <d v="2023-08-22T00:00:00"/>
      </sharedItems>
    </cacheField>
    <cacheField name="Restart Date" numFmtId="0">
      <sharedItems containsString="0" containsBlank="1" containsNonDate="0" containsDate="1" minDate="2023-01-04T00:00:00" maxDate="2023-10-18T00:00:00" count="12">
        <m/>
        <d v="2023-06-15T00:00:00"/>
        <d v="2023-09-15T00:00:00"/>
        <d v="2023-09-05T00:00:00"/>
        <d v="2023-10-18T00:00:00"/>
        <d v="2023-07-13T00:00:00"/>
        <d v="2023-06-22T00:00:00"/>
        <d v="2023-04-07T00:00:00"/>
        <d v="2023-01-04T00:00:00"/>
        <d v="2023-07-07T00:00:00"/>
        <d v="2023-03-15T00:00:00"/>
        <d v="2023-06-20T00:00:00"/>
      </sharedItems>
    </cacheField>
    <cacheField name="Est. Start Date" numFmtId="181">
      <sharedItems containsBlank="1" containsDate="1" containsMixedTypes="1" count="53">
        <m/>
        <d v="2024-02-05T00:00:00"/>
        <d v="2024-02-01T00:00:00"/>
        <d v="2024-03-01T00:00:00"/>
        <d v="2023-12-21T00:00:00"/>
        <d v="2024-01-01T00:00:00"/>
        <d v="2024-04-01T00:00:00"/>
        <d v="2024-01-08T00:00:00"/>
        <s v="Tempus Trial - 11/1/23"/>
        <d v="2023-10-15T00:00:00"/>
        <d v="2023-12-01T00:00:00"/>
        <d v="2023-09-05T00:00:00"/>
        <d v="2023-09-26T00:00:00"/>
        <d v="2023-09-25T00:00:00"/>
        <d v="2023-07-01T00:00:00"/>
        <d v="2023-06-01T00:00:00"/>
        <d v="2023-06-15T00:00:00"/>
        <d v="2023-04-30T00:00:00"/>
        <d v="2023-04-01T00:00:00"/>
        <d v="2022-11-01T00:00:00"/>
        <d v="2023-02-01T00:00:00"/>
        <d v="2023-10-01T00:00:00"/>
        <d v="2023-08-01T00:00:00"/>
        <d v="2023-04-24T00:00:00"/>
        <d v="2023-05-01T00:00:00"/>
        <d v="2022-01-01T00:00:00"/>
        <d v="2023-01-03T00:00:00"/>
        <d v="2023-03-01T00:00:00"/>
        <d v="2023-01-01T00:00:00"/>
        <d v="2022-12-15T00:00:00"/>
        <d v="2023-01-15T00:00:00"/>
        <d v="2022-06-01T00:00:00"/>
        <d v="2022-12-30T00:00:00"/>
        <d v="2023-01-06T00:00:00"/>
        <d v="2022-08-01T00:00:00"/>
        <d v="2022-11-15T00:00:00"/>
        <d v="2023-01-30T00:00:00"/>
        <d v="2022-09-06T00:00:00"/>
        <d v="2022-09-01T00:00:00"/>
        <s v="Enrollments close in late Q2, 2023 - 3/15/23 approval deadline"/>
        <d v="2022-06-30T00:00:00"/>
        <d v="2022-07-01T00:00:00"/>
        <s v="High Priority Per Site"/>
        <d v="2022-04-30T00:00:00"/>
        <d v="2022-05-01T00:00:00"/>
        <d v="2022-04-01T00:00:00"/>
        <d v="2022-03-15T00:00:00"/>
        <d v="2022-03-31T00:00:00"/>
        <d v="2022-04-15T00:00:00"/>
        <d v="2022-01-31T00:00:00"/>
        <s v="3/1/23 - site not chosen yet"/>
        <s v="ALL approvals to be completed by 11/30/22"/>
        <s v="High Priority - COVID"/>
      </sharedItems>
    </cacheField>
    <cacheField name="eRS/WD" numFmtId="0">
      <sharedItems containsBlank="1" containsNumber="1" containsInteger="1" containsMixedTypes="1" count="519">
        <n v="64328"/>
        <n v="64330"/>
        <n v="64322"/>
        <n v="64327"/>
        <n v="64323"/>
        <n v="64316"/>
        <n v="64320"/>
        <n v="64317"/>
        <s v="N/A"/>
        <n v="64318"/>
        <n v="64303"/>
        <n v="64301"/>
        <s v="Award-01954"/>
        <n v="64309"/>
        <n v="64314"/>
        <n v="64312"/>
        <n v="64307"/>
        <n v="64310"/>
        <n v="64186"/>
        <n v="64308"/>
        <s v="Award-01998"/>
        <n v="64302"/>
        <n v="64299"/>
        <n v="64300"/>
        <n v="64274"/>
        <n v="64297"/>
        <n v="64290"/>
        <n v="64293"/>
        <n v="64294"/>
        <s v="Award-01975"/>
        <n v="64292"/>
        <n v="64291"/>
        <s v="Award-01865"/>
        <n v="64287"/>
        <n v="64288"/>
        <n v="64285"/>
        <s v="64283 / Award-01280"/>
        <n v="64284"/>
        <n v="64279"/>
        <n v="64282"/>
        <n v="64278"/>
        <s v="Award-01839"/>
        <n v="64275"/>
        <n v="64272"/>
        <n v="64273"/>
        <s v="Award-00855 and 00894"/>
        <n v="64264"/>
        <s v="Award-01822"/>
        <s v="Award-02013"/>
        <n v="64216"/>
        <s v="Award-00756"/>
        <n v="64260"/>
        <n v="64259"/>
        <n v="64252"/>
        <s v="Award-01841"/>
        <n v="64245"/>
        <n v="64238"/>
        <n v="64233"/>
        <n v="64201"/>
        <n v="64229"/>
        <n v="64218"/>
        <n v="64197"/>
        <n v="64304"/>
        <n v="64298"/>
        <n v="64289"/>
        <n v="64286"/>
        <s v="PROJ-000239  "/>
        <s v="64277 / Award-01280"/>
        <s v="Award-01466"/>
        <s v="Award-01373"/>
        <n v="64276"/>
        <s v="Award-01733"/>
        <s v="Award-01583"/>
        <n v="64271"/>
        <s v="Award 01587"/>
        <n v="64269"/>
        <n v="64268"/>
        <n v="64266"/>
        <n v="64265"/>
        <s v="WD Project"/>
        <n v="64262"/>
        <n v="64261"/>
        <n v="64256"/>
        <n v="64239"/>
        <s v="Award-01828"/>
        <n v="64248"/>
        <n v="64249"/>
        <s v="Award-01481 / Award-01521"/>
        <n v="64244"/>
        <n v="64242"/>
        <n v="64241"/>
        <s v="Award-01650"/>
        <s v="Award-01649"/>
        <n v="64237"/>
        <s v="Award-01826"/>
        <s v="Award-01829"/>
        <s v="Award-01648"/>
        <s v="Award-00625"/>
        <s v="64234 / Award-01280"/>
        <n v="64231"/>
        <n v="64225"/>
        <n v="64230"/>
        <s v="Award-01803"/>
        <s v="Award-01780"/>
        <n v="64222"/>
        <s v="Award-01768"/>
        <s v="Award-01717"/>
        <n v="64085"/>
        <n v="64213"/>
        <s v="Award-01775"/>
        <n v="64212"/>
        <n v="64209"/>
        <n v="64130"/>
        <s v="Award-01751"/>
        <n v="64207"/>
        <n v="64205"/>
        <n v="64164"/>
        <n v="64203"/>
        <s v="Award-01744"/>
        <m/>
        <n v="64185"/>
        <n v="64196"/>
        <n v="64192"/>
        <n v="64191"/>
        <n v="64189"/>
        <n v="64188"/>
        <n v="64190"/>
        <n v="64187"/>
        <n v="64184"/>
        <n v="64173"/>
        <s v="Award-01689"/>
        <n v="64183"/>
        <n v="64147"/>
        <n v="64181"/>
        <n v="64180"/>
        <n v="63818"/>
        <n v="64177"/>
        <n v="64176"/>
        <n v="64175"/>
        <n v="64172"/>
        <n v="64171"/>
        <n v="64167"/>
        <n v="64163"/>
        <n v="64160"/>
        <n v="64157"/>
        <n v="64155"/>
        <n v="64153"/>
        <n v="64146"/>
        <n v="64150"/>
        <n v="64148"/>
        <n v="64149"/>
        <s v="Award-01678"/>
        <s v="Award-00322"/>
        <n v="64145"/>
        <s v="P01029 Award-01089"/>
        <s v="64142 / Award-01280"/>
        <n v="64141"/>
        <s v="64140 / Award-01280"/>
        <n v="64140"/>
        <n v="64138"/>
        <n v="64137"/>
        <s v="Award-01601"/>
        <s v="Award-01616"/>
        <n v="64122"/>
        <n v="64123"/>
        <n v="64132"/>
        <n v="64129"/>
        <n v="64126"/>
        <n v="64125"/>
        <n v="64124"/>
        <n v="64121"/>
        <n v="64119"/>
        <n v="64120"/>
        <n v="64115"/>
        <n v="64118"/>
        <n v="64101"/>
        <n v="64117"/>
        <n v="64111"/>
        <s v="Award-01604"/>
        <n v="64113"/>
        <n v="64107"/>
        <n v="64109"/>
        <n v="64106"/>
        <n v="64096"/>
        <n v="64099"/>
        <n v="64097"/>
        <n v="64094"/>
        <n v="64081"/>
        <s v="Proposal-00531"/>
        <n v="64087"/>
        <n v="64091"/>
        <n v="64086"/>
        <n v="64084"/>
        <s v="Award-01481 Award-01521"/>
        <n v="64082"/>
        <n v="22051"/>
        <n v="64076"/>
        <n v="64049"/>
        <n v="63846"/>
        <n v="64073"/>
        <n v="64083"/>
        <n v="64044"/>
        <n v="64072"/>
        <n v="64070"/>
        <n v="64068"/>
        <n v="64069"/>
        <n v="63832"/>
        <n v="64067"/>
        <n v="21938"/>
        <n v="64064"/>
        <n v="64062"/>
        <n v="22818"/>
        <s v="Award- 01373"/>
        <n v="64057"/>
        <n v="64056"/>
        <n v="64058"/>
        <n v="64055"/>
        <n v="64051"/>
        <n v="64053"/>
        <n v="64052"/>
        <n v="64043"/>
        <n v="64041"/>
        <n v="64039"/>
        <s v="Award-01141"/>
        <n v="64034"/>
        <n v="64033"/>
        <n v="64030"/>
        <n v="64028"/>
        <n v="64025"/>
        <n v="64023"/>
        <n v="64008"/>
        <n v="64020"/>
        <n v="64022"/>
        <n v="64016"/>
        <n v="64013"/>
        <n v="64014"/>
        <n v="64009"/>
        <n v="64006"/>
        <n v="64011"/>
        <n v="64005"/>
        <n v="21924"/>
        <n v="64001"/>
        <n v="64002"/>
        <n v="63997"/>
        <n v="63990"/>
        <n v="63992"/>
        <n v="63985"/>
        <n v="63978"/>
        <n v="63974"/>
        <n v="63973"/>
        <n v="63954"/>
        <n v="63948"/>
        <n v="63971"/>
        <n v="63970"/>
        <n v="63969"/>
        <n v="63967"/>
        <n v="63960"/>
        <n v="63963"/>
        <n v="63966"/>
        <n v="63962"/>
        <n v="63953"/>
        <n v="63951"/>
        <n v="63949"/>
        <s v="Award-01342"/>
        <s v="Award-01383"/>
        <n v="63927"/>
        <n v="63908"/>
        <n v="63941"/>
        <n v="63891"/>
        <n v="63926"/>
        <n v="63916"/>
        <n v="23423"/>
        <n v="63900"/>
        <n v="63907"/>
        <n v="63901"/>
        <s v="Award-01335"/>
        <n v="63894"/>
        <n v="63853"/>
        <s v="Award-01299"/>
        <n v="63889"/>
        <n v="63878"/>
        <n v="63876"/>
        <n v="63840"/>
        <s v="Award-11103"/>
        <n v="63864"/>
        <n v="63861"/>
        <n v="63855"/>
        <n v="63851"/>
        <n v="23663"/>
        <n v="63847"/>
        <n v="63848"/>
        <n v="63843"/>
        <n v="63841"/>
        <n v="63825"/>
        <n v="63822"/>
        <n v="63819"/>
        <s v="Award-01249"/>
        <n v="63811"/>
        <n v="63812"/>
        <n v="63813"/>
        <n v="63810"/>
        <n v="63862"/>
        <s v="Award-00945"/>
        <n v="63798"/>
        <n v="63793"/>
        <n v="63617"/>
        <n v="63789"/>
        <n v="63787"/>
        <n v="63784"/>
        <n v="63778"/>
        <n v="63781"/>
        <n v="63779"/>
        <n v="63775"/>
        <n v="63769"/>
        <n v="63326"/>
        <n v="22539"/>
        <n v="22275"/>
        <n v="63753"/>
        <n v="63758"/>
        <n v="63752"/>
        <n v="63747"/>
        <n v="63745"/>
        <n v="63690"/>
        <n v="63739"/>
        <n v="63741"/>
        <n v="63740"/>
        <n v="63737"/>
        <n v="63732"/>
        <n v="63725"/>
        <n v="63727"/>
        <n v="63719"/>
        <n v="63717"/>
        <n v="63716"/>
        <n v="21541"/>
        <n v="22820"/>
        <n v="63712"/>
        <n v="62723"/>
        <n v="63702"/>
        <n v="63703"/>
        <n v="63693"/>
        <n v="63688"/>
        <n v="63685"/>
        <n v="63683"/>
        <n v="63679"/>
        <n v="63680"/>
        <n v="63674"/>
        <n v="63672"/>
        <n v="63671"/>
        <n v="63642"/>
        <n v="63669"/>
        <n v="63667"/>
        <n v="63665"/>
        <n v="63655"/>
        <n v="63661"/>
        <n v="63660"/>
        <n v="18429"/>
        <n v="63651"/>
        <n v="63893"/>
        <n v="63649"/>
        <n v="63648"/>
        <n v="63643"/>
        <n v="63644"/>
        <n v="63639"/>
        <n v="23397"/>
        <n v="63629"/>
        <n v="63635"/>
        <n v="63628"/>
        <n v="22844"/>
        <n v="63626"/>
        <n v="63618"/>
        <n v="63619"/>
        <n v="63622"/>
        <n v="63620"/>
        <s v="Award-9312"/>
        <n v="63615"/>
        <n v="63613"/>
        <n v="63610"/>
        <n v="63609"/>
        <n v="63611"/>
        <n v="63607"/>
        <n v="63606"/>
        <n v="22541"/>
        <n v="63575"/>
        <n v="63603"/>
        <n v="63595"/>
        <n v="63587"/>
        <n v="63586"/>
        <n v="63585"/>
        <n v="23145"/>
        <n v="22528"/>
        <n v="63564"/>
        <n v="63577"/>
        <n v="63569"/>
        <n v="63571"/>
        <n v="63555"/>
        <n v="63568"/>
        <n v="63567"/>
        <n v="63565"/>
        <n v="63561"/>
        <n v="63560"/>
        <n v="63550"/>
        <n v="22978"/>
        <n v="63535"/>
        <n v="63530"/>
        <n v="63528"/>
        <n v="63523"/>
        <n v="63518"/>
        <n v="22286"/>
        <n v="63409"/>
        <n v="63515"/>
        <n v="22555"/>
        <n v="63511"/>
        <n v="63505"/>
        <n v="63504"/>
        <n v="63503"/>
        <n v="63501"/>
        <n v="63490"/>
        <n v="63495"/>
        <n v="63489"/>
        <n v="63485"/>
        <n v="63483"/>
        <n v="63481"/>
        <n v="22821"/>
        <n v="63470"/>
        <n v="63467"/>
        <n v="63465"/>
        <n v="63461"/>
        <n v="63200"/>
        <n v="63457"/>
        <n v="63455"/>
        <n v="63453"/>
        <s v="Award-00753"/>
        <n v="20221"/>
        <n v="63446"/>
        <n v="63447"/>
        <n v="63444"/>
        <n v="63435"/>
        <n v="63430"/>
        <n v="23362"/>
        <n v="63428"/>
        <n v="63423"/>
        <n v="19821"/>
        <n v="22423"/>
        <n v="63414"/>
        <n v="63412"/>
        <n v="16029"/>
        <n v="22405"/>
        <n v="22520"/>
        <n v="19088"/>
        <n v="63401"/>
        <n v="63398"/>
        <n v="63394"/>
        <n v="63390"/>
        <n v="63385"/>
        <n v="63381"/>
        <n v="63338"/>
        <n v="63369"/>
        <n v="63368"/>
        <n v="63366"/>
        <n v="63365"/>
        <n v="63359"/>
        <n v="22294"/>
        <n v="63349"/>
        <n v="63270"/>
        <n v="63280"/>
        <n v="63169"/>
        <n v="63243"/>
        <n v="64281"/>
        <n v="64267"/>
        <n v="64250"/>
        <n v="64251"/>
        <n v="64247"/>
        <n v="64243"/>
        <n v="64240"/>
        <n v="64235"/>
        <n v="64227"/>
        <n v="64219"/>
        <n v="64214"/>
        <n v="64211"/>
        <n v="64161"/>
        <n v="64174"/>
        <n v="64158"/>
        <n v="64156"/>
        <n v="64154"/>
        <n v="64152"/>
        <n v="64143"/>
        <n v="64135"/>
        <s v="Award-01564"/>
        <s v="Award-01606"/>
        <n v="64104"/>
        <n v="64088"/>
        <n v="64080"/>
        <n v="64075"/>
        <n v="64066"/>
        <n v="64010"/>
        <n v="64018"/>
        <n v="63977"/>
        <n v="63955"/>
        <n v="63945"/>
        <n v="63911"/>
        <n v="63888"/>
        <n v="63837"/>
        <n v="63612"/>
        <n v="63438"/>
        <n v="64324"/>
        <n v="64325"/>
        <n v="64321"/>
        <n v="64319"/>
        <n v="64315"/>
        <n v="64306"/>
        <n v="64263"/>
        <n v="64221"/>
        <n v="64220"/>
        <n v="64199"/>
        <n v="64159"/>
        <s v="Award-01053"/>
        <s v="Award 01565"/>
        <s v="Award-01464"/>
        <s v="Award-01570"/>
      </sharedItems>
    </cacheField>
    <cacheField name="IRB " numFmtId="0">
      <sharedItems containsBlank="1" containsNumber="1" containsInteger="1" containsMixedTypes="1" count="373">
        <n v="17644"/>
        <n v="17730"/>
        <m/>
        <n v="17745"/>
        <n v="28018"/>
        <n v="33530"/>
        <n v="17763"/>
        <n v="17759"/>
        <n v="17616"/>
        <n v="33705"/>
        <n v="28229"/>
        <n v="17761"/>
        <n v="17623"/>
        <n v="17762"/>
        <n v="17757"/>
        <n v="33566"/>
        <n v="17758"/>
        <n v="33543"/>
        <n v="31730"/>
        <n v="17579"/>
        <n v="17752"/>
        <n v="17731"/>
        <n v="33626"/>
        <n v="17751"/>
        <n v="17755"/>
        <n v="17754"/>
        <n v="33650"/>
        <n v="17669"/>
        <n v="17756"/>
        <n v="17686"/>
        <n v="33390"/>
        <n v="33581"/>
        <n v="17753"/>
        <n v="17714"/>
        <n v="22609"/>
        <n v="33472"/>
        <n v="17682"/>
        <n v="17743"/>
        <n v="17747"/>
        <n v="17588"/>
        <n v="17694"/>
        <n v="17750"/>
        <n v="16076"/>
        <n v="17734"/>
        <n v="33643"/>
        <n v="17744"/>
        <n v="31679"/>
        <n v="25859"/>
        <n v="17721"/>
        <n v="29505"/>
        <n v="17737"/>
        <n v="33393"/>
        <n v="17508"/>
        <n v="17670"/>
        <n v="17707"/>
        <n v="33485"/>
        <n v="17656"/>
        <n v="17748"/>
        <n v="17749"/>
        <n v="17708"/>
        <n v="17683"/>
        <s v="N/A"/>
        <n v="31407"/>
        <n v="33268"/>
        <n v="32916"/>
        <n v="17705"/>
        <n v="30873"/>
        <n v="17739"/>
        <n v="17740"/>
        <n v="17446"/>
        <n v="17655"/>
        <n v="17735"/>
        <n v="33374"/>
        <n v="17732"/>
        <n v="33314"/>
        <n v="33356"/>
        <n v="32283"/>
        <n v="17593"/>
        <n v="17677"/>
        <n v="32922"/>
        <n v="33011"/>
        <n v="17668"/>
        <n v="17729"/>
        <n v="17727"/>
        <n v="32029"/>
        <n v="33195"/>
        <n v="32860"/>
        <n v="17741"/>
        <n v="33228"/>
        <n v="17667"/>
        <n v="32718"/>
        <n v="33122"/>
        <n v="32486"/>
        <n v="17719"/>
        <n v="17723"/>
        <n v="17647"/>
        <n v="33311"/>
        <n v="17385"/>
        <n v="31102"/>
        <n v="32325"/>
        <n v="33044"/>
        <n v="17736"/>
        <n v="17442"/>
        <n v="31070"/>
        <n v="32614"/>
        <n v="17717"/>
        <n v="17716"/>
        <n v="17726"/>
        <n v="17720"/>
        <n v="25108"/>
        <n v="17582"/>
        <n v="17684"/>
        <n v="17709"/>
        <n v="17713"/>
        <n v="32588"/>
        <n v="17665"/>
        <n v="17733"/>
        <n v="17436"/>
        <n v="17711"/>
        <n v="17660"/>
        <n v="32512"/>
        <n v="17696"/>
        <n v="17634"/>
        <n v="17407"/>
        <n v="32765"/>
        <n v="17652"/>
        <n v="26140"/>
        <n v="17691"/>
        <n v="17605"/>
        <n v="17715"/>
        <n v="32882"/>
        <n v="32348"/>
        <n v="32645"/>
        <n v="17695"/>
        <n v="17693"/>
        <n v="17692"/>
        <n v="17675"/>
        <n v="31849"/>
        <n v="17690"/>
        <n v="17688"/>
        <n v="17687"/>
        <n v="31057"/>
        <n v="17685"/>
        <n v="17653"/>
        <n v="17681"/>
        <n v="32683"/>
        <n v="17701"/>
        <n v="17642"/>
        <n v="17712"/>
        <n v="30441"/>
        <n v="30016"/>
        <n v="17679"/>
        <n v="17590"/>
        <n v="17572"/>
        <n v="17702"/>
        <n v="17654"/>
        <n v="17641"/>
        <n v="17552"/>
        <n v="17674"/>
        <n v="32504"/>
        <n v="32462"/>
        <n v="17698"/>
        <n v="32668"/>
        <n v="29767"/>
        <n v="29558"/>
        <n v="17631"/>
        <n v="32287"/>
        <n v="31972"/>
        <n v="17536"/>
        <n v="24385"/>
        <n v="17479"/>
        <n v="17608"/>
        <n v="31454"/>
        <n v="32378"/>
        <n v="17410"/>
        <n v="17542"/>
        <n v="17659"/>
        <n v="32014"/>
        <n v="17618"/>
        <n v="17710"/>
        <n v="30294"/>
        <n v="17595"/>
        <n v="17627"/>
        <n v="32332"/>
        <n v="31699"/>
        <n v="30685"/>
        <n v="17646"/>
        <n v="17519"/>
        <n v="32358"/>
        <n v="29758"/>
        <n v="29380"/>
        <n v="17632"/>
        <n v="17639"/>
        <n v="17648"/>
        <n v="17662"/>
        <n v="31991"/>
        <n v="29801"/>
        <n v="30547"/>
        <n v="17640"/>
        <n v="17576"/>
        <n v="17619"/>
        <n v="17636"/>
        <n v="17633"/>
        <n v="31870"/>
        <n v="31107"/>
        <n v="17602"/>
        <n v="17638"/>
        <n v="17624"/>
        <n v="17637"/>
        <n v="17622"/>
        <n v="17621"/>
        <n v="17657"/>
        <n v="31751"/>
        <n v="30074"/>
        <n v="31723"/>
        <n v="27982"/>
        <n v="17480"/>
        <n v="17614"/>
        <n v="17555"/>
        <n v="17643"/>
        <n v="17612"/>
        <n v="17610"/>
        <n v="17607"/>
        <n v="17577"/>
        <n v="25141"/>
        <n v="17617"/>
        <n v="29584"/>
        <n v="17528"/>
        <n v="17599"/>
        <n v="30774"/>
        <n v="17609"/>
        <n v="17578"/>
        <n v="17597"/>
        <n v="17601"/>
        <n v="17483"/>
        <n v="17596"/>
        <n v="31184"/>
        <n v="31320"/>
        <n v="21726"/>
        <n v="17393"/>
        <n v="17533"/>
        <n v="17603"/>
        <n v="17527"/>
        <n v="17606"/>
        <n v="17455"/>
        <n v="17543"/>
        <n v="31270"/>
        <n v="17433"/>
        <n v="27790"/>
        <n v="26646"/>
        <n v="17611"/>
        <n v="31144"/>
        <n v="17587"/>
        <n v="17449"/>
        <n v="17489"/>
        <n v="31031"/>
        <n v="17405"/>
        <n v="17594"/>
        <n v="17574"/>
        <n v="17503"/>
        <n v="17573"/>
        <n v="17491"/>
        <n v="17571"/>
        <n v="17575"/>
        <n v="17580"/>
        <n v="17569"/>
        <n v="17502"/>
        <n v="17600"/>
        <n v="31700"/>
        <n v="30875"/>
        <n v="27912"/>
        <n v="27870"/>
        <n v="30884"/>
        <n v="17556"/>
        <n v="30509"/>
        <n v="17570"/>
        <n v="29892"/>
        <n v="30930"/>
        <n v="17585"/>
        <n v="30396"/>
        <n v="29073"/>
        <n v="17563"/>
        <n v="17560"/>
        <n v="26946"/>
        <n v="17567"/>
        <n v="30577"/>
        <n v="17557"/>
        <n v="29902"/>
        <n v="30334"/>
        <n v="17553"/>
        <n v="17084"/>
        <n v="17550"/>
        <n v="30114"/>
        <n v="17566"/>
        <n v="17549"/>
        <n v="17547"/>
        <n v="17402"/>
        <n v="30618"/>
        <n v="17545"/>
        <n v="17548"/>
        <n v="30552"/>
        <n v="30587"/>
        <n v="23010"/>
        <n v="26250"/>
        <n v="28687"/>
        <n v="17546"/>
        <n v="17538"/>
        <n v="17558"/>
        <n v="17478"/>
        <n v="17487"/>
        <n v="17534"/>
        <n v="17497"/>
        <n v="29379"/>
        <n v="17544"/>
        <n v="30277"/>
        <n v="27251"/>
        <n v="30356"/>
        <n v="17551"/>
        <n v="30288"/>
        <n v="30332"/>
        <n v="30312"/>
        <n v="17537"/>
        <n v="17524"/>
        <n v="29736"/>
        <n v="17531"/>
        <n v="17523"/>
        <n v="29760"/>
        <n v="17525"/>
        <n v="17521"/>
        <n v="29976"/>
        <n v="17532"/>
        <n v="17518"/>
        <n v="17517"/>
        <n v="29974"/>
        <n v="17516"/>
        <n v="17515"/>
        <n v="17540"/>
        <n v="17530"/>
        <n v="17520"/>
        <n v="17513"/>
        <n v="17526"/>
        <n v="29932"/>
        <n v="17507"/>
        <n v="29938"/>
        <n v="17443"/>
        <n v="17541"/>
        <n v="29908"/>
        <n v="17535"/>
        <n v="29652"/>
        <n v="32705"/>
        <n v="33496"/>
        <n v="17742"/>
        <n v="17738"/>
        <n v="33171"/>
        <n v="17680"/>
        <n v="17725"/>
        <n v="17722"/>
        <n v="17700"/>
        <n v="17699"/>
        <n v="32446"/>
        <n v="17678"/>
        <n v="17706"/>
        <n v="17676"/>
        <n v="17689"/>
        <n v="31242"/>
        <n v="32243"/>
        <n v="17724"/>
        <n v="32448"/>
        <n v="17649"/>
        <n v="17650"/>
        <n v="17630"/>
        <n v="17629"/>
        <n v="17539"/>
      </sharedItems>
    </cacheField>
    <cacheField name="PI" numFmtId="0">
      <sharedItems containsBlank="1" count="156">
        <s v="Mwangi"/>
        <s v="Mikhalkova"/>
        <s v="Muzaffar"/>
        <s v="Philipneri"/>
        <s v="Hayat"/>
        <s v="Hurley"/>
        <s v="Bruger"/>
        <s v="George"/>
        <s v="Hillman"/>
        <s v="Rajeh"/>
        <s v="Josephsen"/>
        <s v="Willis"/>
        <s v="Elbeshbeshy"/>
        <s v="Ling"/>
        <s v="Syn"/>
        <s v="Greenberg"/>
        <s v="Lentine"/>
        <s v="Pereira"/>
        <s v="Goyal"/>
        <s v="Antisdel"/>
        <s v="Poowanawittayakorn"/>
        <s v="Stanley"/>
        <s v="Ghadban"/>
        <s v="Edwards"/>
        <s v="Clark"/>
        <s v="Scherrer"/>
        <s v="Richart"/>
        <s v="Smeds"/>
        <s v="Siegfried "/>
        <s v="Jain"/>
        <s v="Vaheesan"/>
        <s v="Verma"/>
        <s v="Teckman"/>
        <s v="Miyata"/>
        <s v="Mathur"/>
        <s v="Dombrowski"/>
        <s v="Tetri"/>
        <s v="Belsha"/>
        <s v="Bhatla"/>
        <s v="Barrios"/>
        <s v="Osman"/>
        <s v="Moore"/>
        <s v="Sallee"/>
        <s v="Ferguson"/>
        <s v="Randall"/>
        <s v="Oikonomopoulou"/>
        <s v="Jagger"/>
        <s v="Chavan"/>
        <s v="Behshad"/>
        <s v="Raju"/>
        <s v="Lee"/>
        <s v="Corrigan"/>
        <s v="Grabosch"/>
        <s v="Shahi"/>
        <s v="Frey"/>
        <s v="Hoft"/>
        <s v="Madsen"/>
        <s v="Revak"/>
        <s v="Mar"/>
        <s v="Freeman"/>
        <s v="Harjai"/>
        <s v="Palagiri"/>
        <s v="Otto"/>
        <s v="Dhindsa "/>
        <s v="Hussein"/>
        <s v="Zepeda"/>
        <s v="Montenegro"/>
        <s v="Cheesman"/>
        <s v="Abate"/>
        <s v="Massa"/>
        <s v="Kaar"/>
        <s v="Bose"/>
        <s v="Fehlman"/>
        <s v="Place"/>
        <s v="Mercier"/>
        <s v="Whiting"/>
        <s v="Khater"/>
        <s v="Hachem"/>
        <s v="Alderson"/>
        <s v="Dhindsa"/>
        <s v="Brunworth"/>
        <s v="Albers"/>
        <s v="Befeler"/>
        <s v="Brown"/>
        <s v="Pappa"/>
        <s v="Edgell"/>
        <s v="Bucholz"/>
        <s v="Patel"/>
        <s v="Dalrymple"/>
        <s v="Hamilton"/>
        <s v="Montano"/>
        <s v="Siddiqui"/>
        <s v="Boumitri"/>
        <s v="Chilkulwar"/>
        <s v="Brien"/>
        <s v="Glaser"/>
        <s v="Hong"/>
        <s v="Hentzelman"/>
        <s v="Hsueh"/>
        <s v="Windish"/>
        <s v="Cruz"/>
        <s v="Abo-Salem"/>
        <s v="Rodrigues"/>
        <s v="Dykewicz"/>
        <s v="Burkemper"/>
        <s v="Kafaie"/>
        <s v="Speziali"/>
        <s v="Schroeder"/>
        <s v="Fesler"/>
        <s v="Mikulec"/>
        <s v="Horwitz"/>
        <s v="DiBisceglie"/>
        <s v="Taylor"/>
        <s v="Reddy"/>
        <s v="Patolia"/>
        <s v="Pandita"/>
        <s v="Solari"/>
        <s v="Qureshi"/>
        <s v="Guenette"/>
        <s v="Puetz"/>
        <s v="Naughton"/>
        <s v="Kamel"/>
        <s v="Myers"/>
        <s v="Chand"/>
        <s v="Wittgen"/>
        <s v="Koenig"/>
        <s v="Dalrymple "/>
        <s v="Randolph"/>
        <s v="Yeung"/>
        <s v="Weber"/>
        <s v="Sharma"/>
        <s v="Noyes"/>
        <s v="Farmakis"/>
        <s v="Bacon"/>
        <s v="Williams"/>
        <s v="Beck"/>
        <s v="Ramiro"/>
        <s v="Behrens"/>
        <s v="Vricella"/>
        <s v="Kao"/>
        <s v="Luu"/>
        <s v="Lim"/>
        <s v="Helmy"/>
        <s v="Isbell"/>
        <s v="Hurley "/>
        <s v="Charbek"/>
        <s v="Piri"/>
        <s v="Bickhaus"/>
        <s v="Grossberg"/>
        <s v="Willis "/>
        <s v="Abhyankar"/>
        <s v="Naydenov"/>
        <s v="Heithaus"/>
        <s v="Davitt"/>
        <s v="Buchanan"/>
        <m/>
      </sharedItems>
    </cacheField>
    <cacheField name="SC  " numFmtId="0">
      <sharedItems containsBlank="1" count="51">
        <s v="M. Graf"/>
        <s v="M. Lesko"/>
        <s v="L. Weber"/>
        <s v="B. Egan"/>
        <m/>
        <s v="R. Lebbing"/>
        <s v="Rachel Grant"/>
        <s v="K. Mosby"/>
        <s v="M. Hawkins"/>
        <s v="A. Scannell"/>
        <s v="J. Newman"/>
        <s v="A. Gruender"/>
        <s v="H. Kuenz"/>
        <s v="E. Egan"/>
        <s v="D. Webb"/>
        <s v="C. Duane"/>
        <s v="S. Jamalabadi-Majidi"/>
        <s v="K. Lindsay  / B. Egan"/>
        <s v="T. Conte"/>
        <s v="E. Rogers"/>
        <s v="S. Secrest"/>
        <s v="M. Lavalas"/>
        <s v="C. Webb"/>
        <s v="R. Nagy"/>
        <s v="K. Lindsay"/>
        <s v="A. Criebaum"/>
        <s v="D. Boyd"/>
        <s v="G. Martin"/>
        <s v="F. Branch"/>
        <s v="J. Cerkoski"/>
        <s v="V. Jenkins"/>
        <s v="L. Foreman"/>
        <s v="D. Tinker"/>
        <s v="C. Dedert"/>
        <s v="A. Grunder"/>
        <s v="Corrigan"/>
        <s v="S. Patel"/>
        <s v="C. Sobush"/>
        <s v="R. Grant"/>
        <s v="L. Owens"/>
        <s v="L. Weber_x000a_D. Wolf"/>
        <s v="S. Morfin"/>
        <s v="A. Hayes"/>
        <s v="C. Slinkard"/>
        <s v="A. Criebaum M. Hawkins"/>
        <s v="F. Branch, S. Schares"/>
        <s v="D. Skinker"/>
        <s v="B. Cummins"/>
        <s v="H. Kuentz"/>
        <s v="Isbell"/>
        <s v="L. Weber; _x000a_D. Wolf"/>
      </sharedItems>
    </cacheField>
    <cacheField name="Dept" numFmtId="0">
      <sharedItems containsBlank="1" count="30">
        <s v="Pulm"/>
        <s v="Cardio"/>
        <s v="Radio"/>
        <s v="Nephrol"/>
        <s v="Neuro"/>
        <s v="Derm"/>
        <s v="ID"/>
        <s v="Peds"/>
        <s v="HemOnc"/>
        <s v="GI"/>
        <s v="Endocrin"/>
        <s v="OrthoSurg"/>
        <s v="Otolaryn"/>
        <s v="ObGyn"/>
        <s v="Ophthal"/>
        <s v="FCM"/>
        <s v="Surg"/>
        <s v="RadOnc"/>
        <s v="Rheum"/>
        <s v="PT"/>
        <s v="Anesthesiology"/>
        <s v="NeuroSurg"/>
        <s v="MMI"/>
        <s v="CHS"/>
        <s v="Nursing"/>
        <s v="CADE"/>
        <s v="BE"/>
        <s v="Path"/>
        <s v="Psych"/>
        <m/>
      </sharedItems>
    </cacheField>
    <cacheField name="Study Feasibility" numFmtId="0">
      <sharedItems containsBlank="1" count="4">
        <s v="N/A"/>
        <s v="Complete"/>
        <m/>
        <s v="Request"/>
      </sharedItems>
    </cacheField>
    <cacheField name="Sponsor / Protocol" numFmtId="0">
      <sharedItems containsBlank="1" count="399">
        <s v="Bayer ROAR Registry"/>
        <s v="AskBio ASK-CHF2-CS201"/>
        <s v="Curium CURCu64PSM0003"/>
        <s v="Curium CURCu64PSM0002"/>
        <s v="Mineralys Therapeutics MLS-101-203"/>
        <s v="Mineralys Therapeutics MLS-101-301"/>
        <s v="Massachusetts General Hospital ALS/MND Natural Repository Site Agreement"/>
        <s v="Sonoma Biotherapeutics SBT777101-02"/>
        <s v="SLU Dept./SLU Inst. Translational Neuroscience/TBI Biomarkers"/>
        <s v="Pfizer C5261002"/>
        <s v="Abbott Laboratories AL46"/>
        <s v="AbbVie M20-621"/>
        <s v="NIH-Nationwide Childrens CORD-CHD"/>
        <s v="AbbVie M18-868"/>
        <s v="Ipsen GFT505B-319-1"/>
        <s v="SLU Dept. / Seoul Juice Korean pear juice vs Gatorade"/>
        <s v="AstraZeneca D4326C00003"/>
        <s v="University of Miami"/>
        <s v="Vertex VX19-NEN-801"/>
        <s v="Epizyme EZH-302"/>
        <s v="Univ of Minnesota / USFDA prime/Natural History Study of ALS"/>
        <s v="EMD Serono MS200095-0050 (MOMENT)"/>
        <s v="Merus MCLA-158-CL01"/>
        <s v="Merit Medical GAE-P3-22-01 (MOTION Study)"/>
        <s v="Mineralys Therapeutics MLS-101-901"/>
        <s v="Genentech GO43878 (GLOBRYTE)"/>
        <s v="Sanofi LPS16747"/>
        <s v="SLU Department / C. Diff study"/>
        <s v="Natera  "/>
        <s v="Mass Gen / HEALEY ALS ABBV-CLS-7263"/>
        <s v="NEI / NIH JAEB ETS3"/>
        <s v="Otsuka Pharmaceutical 417-201-00007"/>
        <s v="Rare Thyroid Therapeutics MCT8-2021-3 (ReTRIACt)"/>
        <s v="Henry Ford Health / NIH Prime / All of Us"/>
        <s v="AstraZeneca LATIFY (D533BC00001)"/>
        <s v="Century Therapeutics CNTY-101-111-01 (ELiPSE-1)"/>
        <s v="Sobi REAL-AVA 2.0 "/>
        <s v="University of Washington"/>
        <s v="Merit Medical Systems PMS 2020"/>
        <s v="VenoStent SAVE-FistulaS"/>
        <s v="Sanofi LPS17764"/>
        <s v="argenx ARGX-113-2009"/>
        <s v="Cincinnati Children's Hospital / NAFLD Geospatial Models"/>
        <s v="ABK Biomedical ABK-CA-PROT-85"/>
        <s v="AbbVie M23-698"/>
        <s v="Abiomed PROTECT4"/>
        <s v="Alpha-1 Foundation ALPHA-1 ANTITRYPSIN DEFICIENCY"/>
        <s v="Dept. and JIT-ICTS/WashU Androgen signaling and its interaction with acute inflammatory pathway"/>
        <s v="ProKidney REGEN-006"/>
        <s v="Pt-Centered Outocmes Rsch Institute (PCORI) COOLPRIME"/>
        <s v="NCI EA3191"/>
        <s v="Madrigal Pharmaceuticals MGL-3196-19"/>
        <s v="NIDDK CureGN"/>
        <s v="Omeros Corporation OMS721-HCT-002"/>
        <s v="Boehringer Ingelheim 1368-0098"/>
        <s v="Janssen PSOLAR"/>
        <s v="Seattle Childrens Hospital STOP360-IP-22"/>
        <s v="Takeda TAK-999-3001"/>
        <s v="Mass Gen / HEALEY ALS ABBV-CLS-7262"/>
        <s v="Janssen 70033093ACS3003 (LIBREXIA-ACS)"/>
        <s v="POINT Biopharma SPLASH "/>
        <s v="Duke CARRA Registry"/>
        <s v="Zydus Therapeutics SARO.20.002"/>
        <s v="GE Healthcare"/>
        <s v="Amgen, 20210145 (ROCKET-ASTRO)"/>
        <s v="SLU Dept / Prospective Study of the IlluminOss  System"/>
        <s v="AstraZeneca SZC-D9481C00002"/>
        <s v="Merck MK-2140-004"/>
        <s v="Biogen 230LE301 (Amethyst)"/>
        <s v="SLU Dept. COVID Durability Study"/>
        <s v="University of Iowa"/>
        <s v="NIH IMPAACT 2021"/>
        <s v="COG AHOD2131"/>
        <s v="TransMedics OLP-II Registry "/>
        <s v="DMID MVA-BN"/>
        <s v="DMID Covail"/>
        <s v="ABK Site Start-Up Agreement Imaging Qualification"/>
        <s v="NIH Preemie Pacer"/>
        <s v="SLU Dept. Opioid Use in Pregnancy"/>
        <s v="SLU Dept. CO2 AFL"/>
        <s v="Pfizer C4781004"/>
        <s v="Mineralys Therapeutics MLS-101-202"/>
        <s v="SLU Dept. Antibiotic Prophylaxis"/>
        <s v="COG ASCT2031"/>
        <s v="COG AOST2032"/>
        <s v="Regeneron R668-AD-1434"/>
        <s v="Brigham &amp; Women's Hospital DAPA ACT HF-TIMI 68"/>
        <s v="COG ACNS2031"/>
        <s v="Aurinia Pharmaceuticals AUR-VCS-2021-03"/>
        <s v="NIH/WashU C-Tract Trial"/>
        <s v="Clarity Pharmaceuticals Cu-SAR-BBN (SABRE)"/>
        <s v="Medtronic D00411092 (EXPAND TAVR II)"/>
        <s v="APTA and Rheumatology Research Fund"/>
        <s v="AbbVie M19-708"/>
        <s v="Abiomed PROTECT4 (SLU/SSM DePaul Subcontract)"/>
        <s v="Curium CURLu177PSM0001 (ECLIPSE)"/>
        <s v="Atrium Health / BCC 018"/>
        <s v="Atrium Health / BCC 016"/>
        <s v="Takeda TAK-555-3010"/>
        <s v="NCI / NRG-GY026"/>
        <s v="NCI / NRG-GU010"/>
        <s v="NIH 22-002 MVA-BN Vaccine"/>
        <s v="Atrium Health / BCC 001"/>
        <s v="Unfunded / Collection of clinical specimens "/>
        <s v="NIH (Duke Univ.) NICHD-2017-ANA01 "/>
        <s v="All India Institute of Medical Sciences"/>
        <s v="argenx ARGX-113-2010"/>
        <s v="Viewpoint Molecular Targeting VMT01-T101"/>
        <s v="Novartis AAA617C12301"/>
        <s v="Spastic Paraplegia Foundation / Columbia University PLS Natural History Study"/>
        <s v="AO TNA Allograft Bone Void Filler"/>
        <s v="Central Michigan Univ. MERIT"/>
        <s v="NCI / WashU CHANGE AFIB"/>
        <s v="CSL Behring BE1116-3006"/>
        <s v="Pfizer C3671013"/>
        <s v="U of British Columbia COMPLETE TAVR"/>
        <s v="AbbVie P11-282 "/>
        <s v="Fibronostics FIBRO-US00-0200"/>
        <s v="Next Science SURGX"/>
        <s v="Helmsley Grant Foundation Neuronostatin T1D"/>
        <s v="Impulse Dynamics AIM HIGHER"/>
        <s v="Target-IBD "/>
        <s v="Unfunded / Ketorolac Usage for Pediatric Patients"/>
        <s v="Sinquefield Center/NOWS Study"/>
        <s v="COG ACCL2031 Priority #1"/>
        <s v="AOST2031 Priority #1"/>
        <s v="Vertex VX21-147-301"/>
        <s v="Inari Medical DEFIANCE"/>
        <s v="BioIVT AST-FPB-003 "/>
        <s v="Guardant Health ECLIPSE"/>
        <s v="Allegheny-Singer Research Institute"/>
        <s v="Massachusetts General Hospital"/>
        <s v="Bavarian Nordic RSV-MVA-004"/>
        <s v="AstraZeneca SZC-D9481C00001"/>
        <s v="NIH NRG-HN006"/>
        <s v="DePuy Synthes MS-CORE DSM202001 "/>
        <s v="Unfunded / FlowMet"/>
        <s v="University of California - LA (PI Change)"/>
        <s v="COG APAL2020SC Priority #1"/>
        <s v="Mirum Pharmaceuticals MRX-701"/>
        <s v="Abbvie M16-000"/>
        <s v="Castle Biosciences SIGNAL-MF"/>
        <s v="AbbVie 2042-201-008"/>
        <s v="Unfunded"/>
        <s v="COG ARST2032 Priority #12"/>
        <s v="Mitsubishi MT-3921-A01"/>
        <s v="TARGET-HCC"/>
        <s v="Neurocrine Biosciences NBI-74788-CAH2006"/>
        <s v="Emergent Biosolutions.  EBSI-CV-317-004"/>
        <s v="Intercept 747-303"/>
        <s v="COG ARST2031 Priority #10"/>
        <s v="AbbVie M20-178"/>
        <s v="Vertex VX20-121-104"/>
        <s v="Smith &amp; Nephew, Inc. REDAPT"/>
        <s v="NIH SENSE Study"/>
        <s v="SLU Research Growth Fund"/>
        <s v="Zydus Therapeutics SARO.21.001"/>
        <s v="NIDDK VEDS"/>
        <s v="COG ACNS1821 Priority #11"/>
        <s v="Beth Israel Deaconess Medical Center"/>
        <s v="CymaBay CB8025-32048 RESPONSE"/>
        <s v="John Hopkins University"/>
        <s v="Amendment 1 to 63261 (JHU) - Date Extension"/>
        <s v="Cardiac Assist THEME Registry"/>
        <s v="COG ACCL21C2 Priority #9"/>
        <s v="Cystic Fibrosis Foundation NICE-CF"/>
        <s v="Alliance for Clinical Trials in Oncology (NRG) / NCI"/>
        <s v="Actelion UNISUS AC-055-315"/>
        <s v="CareDx ACROBAT Study"/>
        <s v="Inventiva NATiV3"/>
        <s v="XyloCor Therapeutics"/>
        <s v="COVAIL SARS-CoV-2"/>
        <s v="COG ACNS2021 Priority #1"/>
        <s v="bioMérieux VIDAS TB-IGRA B2694-CTPR03.1"/>
        <s v="Target-NASH RWE"/>
        <s v="GS-US-546-5857"/>
        <s v="LYRA-210-2021-005 (ENLIGHTEN 2)"/>
        <s v="Epizyme EZH-302 "/>
        <s v="Boston Children's Hospital"/>
        <s v="Novartis PARAGLIDE"/>
        <s v="Cardiovascular Systems ECLIPSE"/>
        <s v="NCI / Washu  NRG-GY018"/>
        <s v="Natera BESPOKE "/>
        <s v="POINT Biopharma SPLASH"/>
        <s v="Vertex VX19-809-124 "/>
        <s v="Asklepion CIT-CPB-003-02"/>
        <s v="Exact Sciences ALTUS"/>
        <s v="AstraZeneca D9103C00001 (PACIFIC-4)"/>
        <s v="Ascella 902- ASC-Mag-P016"/>
        <s v="GS-US-590-6154 (ENHANCE-3)"/>
        <s v="NIH Th9 cells and protective TB immunity"/>
        <s v="Biosense Webster"/>
        <s v="ICN Corp REALITI Study"/>
        <s v="Inari Medical Peerless Study"/>
        <s v="_x000a_APTA and_x000a_Rheumatology Research Fund"/>
        <s v="Cerenovus STERLING Registry"/>
        <s v="Functional Modulation ADvance II "/>
        <s v="VirRx VIR-0000-4004"/>
        <s v="Innovative Health Solutions / NeurAxis"/>
        <s v="Incyte Gravitas-309"/>
        <s v="GSK BEL114055"/>
        <s v="Denovo DB102-02"/>
        <s v="Genfit GFT505B-319 ELATIVE"/>
        <s v="QED PROOF-302"/>
        <s v="Curium CURCu64PSM0001 (SOLAR)"/>
        <s v="NIH/NIAID/NICHD - I2021, IMPAACT 2021"/>
        <s v="TARGET-NASH"/>
        <s v="Indiana University"/>
        <s v="NCI EA4151"/>
        <s v="COG ACNS1931 Priority #8"/>
        <s v="Ultragenyx - Subcontract with UMN"/>
        <s v="Ultragenyx"/>
        <s v="Regeneron R698-AD-1434"/>
        <s v="argenx ARGX-113-1905"/>
        <s v="Bluegrass Vascular PS200004"/>
        <s v="Boston Scientific LUX-Dx"/>
        <s v="Jenssen 56021927PCR3011 (PROTEUS)"/>
        <s v="University of Oklahoma"/>
        <s v="ModernaTX mRNA-1273-P301"/>
        <s v="Chimerix"/>
        <s v="Sobi REAL-HLH Study"/>
        <s v="Exact Sciences Corporation ALTUS"/>
        <s v="Rigshospitalet"/>
        <s v="Celgene NDS-DLBCL-003"/>
        <s v="GS-US-428-4194"/>
        <s v="Clarus Therapeutics JATENZO"/>
        <s v="Cerenovus "/>
        <s v="Tendyne SUMMIT"/>
        <s v="NCI Alliance"/>
        <s v="Sanofi VYF02"/>
        <s v="Hancock Jaffe Laboratories SAVVE Study"/>
        <s v="Palvella Therapeutics PALV-04"/>
        <s v="Vertex VX20-121-102"/>
        <s v="Merit Medical Systems PAE-P4-17-01"/>
        <s v="AbbVie M19-530"/>
        <s v="Ultragenyx Pharmaceutical"/>
        <s v="Otonomy OTO-313-201"/>
        <s v="Castle Biosciences _x0009_CBI_2019_SLNBprosp_001"/>
        <s v="Takeda TAK 555-3010"/>
        <s v="argenx ARGX113-1904"/>
        <m/>
        <s v="NIH ASCEND"/>
        <s v="Novartis DDO001F12201"/>
        <s v="TandemLife THEME Registry"/>
        <s v="IVERIC ISEE2008"/>
        <s v="VAC31518COV3001 (Ensemble)"/>
        <s v="Chimerix CMX-DS-003"/>
        <s v="CymaBay CB8025-31731-RE"/>
        <s v="NIAID COVID-19-004"/>
        <s v="Regeneron R668-AD-1924"/>
        <s v="DMID SARS-CoV-2"/>
        <s v="COG _x0009_AALL1821"/>
        <s v="Humacyte CLN-PRO-V005"/>
        <s v="ViFor International CARE-HK in HF Registry"/>
        <s v="Terumo Medical RAVI Registry"/>
        <s v="Chiesi LISPAP"/>
        <s v="Pharnext CLN-PXT3003-03"/>
        <s v="AbbVie M16-100 (TRAVERSE)"/>
        <s v="bioMérieux B2694-CTPR05 (Precision Study)"/>
        <s v="Castle Biosciences CBI_2019_cSCC_PVS_001"/>
        <s v="HighTide Biopharma PRONTO-PBC"/>
        <s v="Ascella Pharma 902_Ascelia_PIS (SPARKLE)"/>
        <s v="University of California - LA"/>
        <s v="DePuy Synthes Mitek"/>
        <s v="Enanta EDP-305-102"/>
        <s v="Intercept 474-302"/>
        <s v="Brickell Biotech BBI-4000-CL-302"/>
        <s v="Gilead Sciences GS-US-380-4580"/>
        <s v="Regeneron R1979-ONC-1625"/>
        <s v="SC Liver Research Consortium ReDOS"/>
        <s v="DMID ACTT 20-0006"/>
        <s v="DJO Global PS-903"/>
        <s v="Otonomy OTO-104-201811"/>
        <s v="University of Florida HCV-Target"/>
        <s v="Genfit GFT-50-315-1"/>
        <s v="AbbVie M16-142"/>
        <s v="Vertex VX19-864-101"/>
        <s v="Actelion AC065A402 SPHERE"/>
        <s v="University of Indiana / CoRe-PCICS"/>
        <s v="Galera Therapeutics COV-4419-201"/>
        <s v="CHEC-SC-CFFT"/>
        <s v="Allergan 3152-301-002"/>
        <s v="Novartis AIN457M2301e1"/>
        <s v="Pelle Pharm Pelle-926-301E"/>
        <s v="Regeneron R668-AD-1539"/>
        <s v="Biomerieux VIDAS TB-IGRA"/>
        <s v="Salix Pharmaceuticals RNHE2041"/>
        <s v="Natera BESPOKE"/>
        <s v="Target PBC"/>
        <s v="Seattle Genetics SGN35-031"/>
        <s v="Astellas Pharma 2215-CL-0201"/>
        <s v="Biotonik PK Papurys"/>
        <s v="COG ACNS1831 Priority #6"/>
        <s v="Elorac EL-1007-01-01"/>
        <s v="NIH"/>
        <s v="Boehringer Ingelheim 1245.110"/>
        <s v="Boehringer Ingelheim 1245.121"/>
        <s v="COG ACNS1723 Priority #5"/>
        <s v="Boston Scientific VERCISE"/>
        <s v="Pfizer C2501007"/>
        <s v="Henry Ford Health Systems / NCSI"/>
        <s v="Astex Pharmaceuticals ASTX660-01"/>
        <s v="Seattle Genetics SGN35-028"/>
        <s v="Imbria Pharmaceuticals"/>
        <s v="Oregon Health and Science University"/>
        <s v="Intercept DK-10-0109"/>
        <s v="COG ADVL1823 Priority #14"/>
        <s v="SWOG S1826 Priority #4"/>
        <s v="Medtronic DBS"/>
        <s v="Dept / Responsiveness of Cushing’s syndrome "/>
        <s v="Celgene CC-90001-NASH-001"/>
        <s v="Vertex VX18-445-901 "/>
        <s v="Guerbet Gd-DOTA or Dotarem"/>
        <s v="Novartis ICL670F2203"/>
        <s v="NovoNordisk SEPRA"/>
        <s v="COG AALL1731 Priority #2"/>
        <s v="Vertex VX18-445-104"/>
        <s v="Brickell Biotech BBI-4000-CL-303"/>
        <s v="Endocyte PSMA-617-01 (VISION)"/>
        <s v="DOSE Trial"/>
        <s v="PellePharm Pelle-926-301"/>
        <s v="Dept / Antibiotic prophylaxis prior to the insertion of orthodontic mini-screw implants"/>
        <s v="Uni of Kansas Medical Center Research Institute"/>
        <s v="BMT CTN 1507 Priority #13"/>
        <s v="Dept / Role of Testosterone in Men with Non-Alcoholic Steatohepatitis"/>
        <s v="Phraxis InterGraft"/>
        <s v="NIAID Syncytial Virus (RSV) Vaccines "/>
        <s v="Aortic Trauma Foundation Thoracic Aortic Injury Registry"/>
        <s v="Alexion ECU-MG-303"/>
        <s v="Galderma 43USD1805"/>
        <s v="COG ALTE15N2 Priority #15"/>
        <s v="Novartis CNP520A2202J"/>
        <s v="Madrigal NASH"/>
        <s v="COG AREN1721 Priority #3"/>
        <s v="Society of Vascular and Interventional Neurology VOTER"/>
        <s v="Vertex VX18-561-101"/>
        <s v="Biogen 252LH301"/>
        <s v="Allergan 1789-202-008"/>
        <s v="Novartis SUNSHINE"/>
        <s v="Vertex VX16-809-122"/>
        <s v="Bio-Technology Generap Corp. KNOCOUT"/>
        <s v="McGill University Health Center"/>
        <s v="BIOIVT"/>
        <s v="NCI ADVL1622"/>
        <s v="Mercy Health TESLA"/>
        <s v="Anchiano Therapeutics BC-819-18-204"/>
        <s v="Siemens Optimization of Pelvic Vascular Imaging and Navigation"/>
        <s v="Atox Bio SA-AKI"/>
        <s v="Amgen HUYGENS"/>
        <s v="Pfizer C4781005"/>
        <s v="SLU Dept. Hyperaldosteronism in OSA"/>
        <s v="Anagram Therapeutics ANG003-22-101"/>
        <s v="Synspira SNSP003-22-101"/>
        <s v="CSL Behring CSL300-3001 IMAGINE"/>
        <s v="Karyopharm Therapeutics XPORT-MF-034"/>
        <s v="Bacterioscan 216Dx"/>
        <s v="Oncoustics RF-US Fibrosis TGH Study"/>
        <s v="CorEvitas/Corrona-PSO-500 (Registry)"/>
        <s v="Salix Pharmaceuticals RNLC3131"/>
        <s v="TransMedics OLP Registry OCSLIVER-01-PAS"/>
        <s v="Kezar Life Sciences KZR-616-208"/>
        <s v="Clovis Oncology LuMIERE CO-2286-114"/>
        <s v="Vascular Dynamics CRD 0597"/>
        <s v="Aristea Therapeutics ARI1673"/>
        <s v="AstraZeneca BURAN"/>
        <s v="Allergy Therapeutics PQGrass306"/>
        <s v="Terns, Inc. TERNCB-2002"/>
        <s v="Natera PROActive"/>
        <s v="Salix Pharmaceuticals RNLC3132"/>
        <s v="MAUI Imaging"/>
        <s v="Mid-America Transplant Services APOL 1"/>
        <s v="NCI / WashU NRG-GY020"/>
        <s v="COUR Pharmaceuticals CNP-104-5.001"/>
        <s v="Genentech ML43435"/>
        <s v="Regeneron R1500-HTG-20118"/>
        <s v="Phase Bio Pharmaceuticals REVERSE-IT"/>
        <s v="Hologic Transform UUI Trial"/>
        <s v="TriboFilm Research"/>
        <s v="Eli Lilly I5T-MC-AACI"/>
        <s v="Pharnext CLN-PXT3003-06"/>
        <s v="Delta-Fly Pharma Theradex"/>
        <s v="Mirum MRX-502"/>
        <s v="Unfunded / Effect of Antibody Titer on Patient Outcomes"/>
        <s v="COG AALL1721"/>
        <s v="AstraZeneca D798EC00001 (eVOLVE-HNSCC)"/>
        <s v="AstraZeneca D419ML00003 (TRITON)"/>
        <s v="Curium  "/>
        <s v="Biogen 230LE305 (AMETHYST LTE)"/>
        <s v="Translational Sciences TS23-A-U201"/>
        <s v="Acadia Pharmaceuticals ACP-101-302"/>
        <s v="American Regent TE20002"/>
        <s v="Nektar Therapeutics 18-255-01"/>
        <s v="Unfunded / Specimen Biorepository"/>
        <s v="SetPoint Medical Corp SPM-020"/>
        <s v="JAEB ROP3"/>
        <s v="JAEB ROP4"/>
        <s v="JAEB Protocol  GEN"/>
        <s v="JAEB Protocol AF"/>
        <s v="Medical College of Wisconsin GOOD Study"/>
      </sharedItems>
    </cacheField>
    <cacheField name="ICF" numFmtId="0">
      <sharedItems containsBlank="1" count="4">
        <s v="Draft"/>
        <m/>
        <s v="Request"/>
        <s v="N/A"/>
      </sharedItems>
    </cacheField>
    <cacheField name="IDE IND" numFmtId="0">
      <sharedItems containsBlank="1" count="4">
        <s v="N/A"/>
        <m/>
        <s v="Complete"/>
        <s v="Request"/>
      </sharedItems>
    </cacheField>
    <cacheField name="CTA" numFmtId="0">
      <sharedItems containsBlank="1" count="7">
        <s v="Draft"/>
        <m/>
        <s v="N/A"/>
        <s v="Negotiate"/>
        <s v="Final"/>
        <s v="FE"/>
        <s v="Review"/>
      </sharedItems>
    </cacheField>
    <cacheField name="SSM Fac" numFmtId="0">
      <sharedItems containsBlank="1" count="6">
        <s v="SLUH"/>
        <s v="N/A"/>
        <m/>
        <s v="CG"/>
        <s v="SM"/>
        <s v="DP"/>
      </sharedItems>
    </cacheField>
    <cacheField name="SSM Pharm" numFmtId="0">
      <sharedItems containsBlank="1" count="5">
        <s v="N/A"/>
        <s v="SLUH"/>
        <m/>
        <s v="CG"/>
        <s v="SM"/>
      </sharedItems>
    </cacheField>
    <cacheField name="SSM RBR Approval" numFmtId="0">
      <sharedItems containsBlank="1" count="7">
        <m/>
        <s v="N/A"/>
        <s v="Submit"/>
        <s v="Approve"/>
        <s v="In prep"/>
        <s v="Review"/>
        <s v="FUA"/>
      </sharedItems>
    </cacheField>
    <cacheField name="CTO CA" numFmtId="0">
      <sharedItems containsBlank="1" count="8">
        <m/>
        <s v="Develop"/>
        <s v="Review"/>
        <s v="N/A"/>
        <s v="Sign"/>
        <s v="Approve"/>
        <s v="Dept. Review"/>
        <s v="Complete"/>
      </sharedItems>
    </cacheField>
    <cacheField name="CTO Budget" numFmtId="0">
      <sharedItems containsBlank="1" count="8">
        <m/>
        <s v="Draft"/>
        <s v="N/A"/>
        <s v="Negotiate"/>
        <s v="Review"/>
        <s v="Complete"/>
        <s v="Develop"/>
        <s v="Final"/>
      </sharedItems>
    </cacheField>
    <cacheField name="CTO IRB Check List" numFmtId="0">
      <sharedItems containsBlank="1" count="4">
        <m/>
        <s v="N/A"/>
        <s v="Complete"/>
        <s v="Drafted"/>
      </sharedItems>
    </cacheField>
    <cacheField name="CTO CTMS" numFmtId="0">
      <sharedItems containsBlank="1" count="7">
        <m/>
        <s v="Shell"/>
        <s v="N/A"/>
        <s v="Calendar"/>
        <s v="Complete"/>
        <s v="Push"/>
        <s v="Budget"/>
      </sharedItems>
    </cacheField>
    <cacheField name="CTO/EPIC" numFmtId="0">
      <sharedItems containsBlank="1" count="6">
        <s v="N/A"/>
        <m/>
        <s v="Request"/>
        <s v="Receive"/>
        <s v="Setup"/>
        <s v="Complete"/>
      </sharedItems>
    </cacheField>
    <cacheField name="CTO WD Grant " numFmtId="0">
      <sharedItems containsBlank="1" count="3">
        <s v="N/A"/>
        <m/>
        <s v="Complete"/>
      </sharedItems>
    </cacheField>
    <cacheField name="IRB Approval" numFmtId="0">
      <sharedItems containsBlank="1" count="8">
        <s v="Approve"/>
        <m/>
        <s v="Submit"/>
        <s v="N/A"/>
        <s v="Contingent"/>
        <s v="SAF Signed"/>
        <s v="Withdrawn"/>
        <s v="Suspend"/>
      </sharedItems>
    </cacheField>
    <cacheField name="Status" numFmtId="0">
      <sharedItems containsBlank="1" count="6">
        <s v="Active"/>
        <s v="Complete"/>
        <s v="Dropepd"/>
        <s v="Dropped"/>
        <s v="Paused"/>
        <m/>
      </sharedItems>
    </cacheField>
    <cacheField name="Type" numFmtId="0">
      <sharedItems containsBlank="1" count="7">
        <s v="Ind-Amd"/>
        <s v="Ind"/>
        <s v="PI-I"/>
        <s v="Grant"/>
        <s v="Grant-Amd"/>
        <s v="PI-I-Amd"/>
        <m/>
      </sharedItems>
    </cacheField>
    <cacheField name="FY" numFmtId="0">
      <sharedItems containsString="0" containsBlank="1" containsNumber="1" containsInteger="1" minValue="1900" maxValue="2024" count="8">
        <n v="2024"/>
        <n v="2023"/>
        <n v="2022"/>
        <n v="2021"/>
        <n v="2020"/>
        <n v="2019"/>
        <n v="1900"/>
        <m/>
      </sharedItems>
    </cacheField>
    <cacheField name="FQ" numFmtId="0">
      <sharedItems containsBlank="1" containsNumber="1" containsInteger="1" containsMixedTypes="1" count="6">
        <n v="2"/>
        <n v="1"/>
        <n v="4"/>
        <n v="3"/>
        <e v="#REF!"/>
        <m/>
      </sharedItems>
    </cacheField>
    <cacheField name="CTO DO " numFmtId="1">
      <sharedItems containsString="0" containsBlank="1" containsNumber="1" containsInteger="1" minValue="0" maxValue="277" count="57">
        <n v="1"/>
        <n v="2"/>
        <n v="3"/>
        <n v="4"/>
        <n v="8"/>
        <n v="9"/>
        <n v="13"/>
        <n v="14"/>
        <n v="15"/>
        <n v="18"/>
        <n v="21"/>
        <n v="23"/>
        <n v="25"/>
        <n v="28"/>
        <n v="31"/>
        <n v="38"/>
        <n v="39"/>
        <n v="43"/>
        <n v="44"/>
        <n v="47"/>
        <n v="49"/>
        <n v="53"/>
        <n v="56"/>
        <n v="58"/>
        <n v="59"/>
        <n v="60"/>
        <n v="67"/>
        <n v="68"/>
        <n v="71"/>
        <n v="78"/>
        <n v="79"/>
        <n v="80"/>
        <n v="84"/>
        <n v="88"/>
        <n v="91"/>
        <n v="97"/>
        <n v="115"/>
        <n v="116"/>
        <n v="119"/>
        <n v="121"/>
        <n v="129"/>
        <n v="132"/>
        <n v="142"/>
        <n v="122"/>
        <n v="150"/>
        <n v="179"/>
        <n v="184"/>
        <n v="188"/>
        <n v="203"/>
        <n v="64"/>
        <n v="229"/>
        <n v="234"/>
        <n v="242"/>
        <n v="277"/>
        <n v="33"/>
        <n v="0"/>
        <m/>
      </sharedItems>
    </cacheField>
    <cacheField name="IRB DO" numFmtId="1">
      <sharedItems containsString="0" containsBlank="1" containsNumber="1" containsInteger="1" minValue="0" maxValue="32330" count="41">
        <n v="0"/>
        <n v="32330"/>
        <n v="40"/>
        <n v="8"/>
        <n v="17"/>
        <n v="2"/>
        <n v="41"/>
        <n v="75"/>
        <n v="4"/>
        <n v="59"/>
        <n v="214"/>
        <n v="58"/>
        <n v="67"/>
        <n v="49"/>
        <n v="135"/>
        <n v="132"/>
        <n v="74"/>
        <n v="77"/>
        <n v="66"/>
        <n v="137"/>
        <n v="292"/>
        <n v="734"/>
        <n v="397"/>
        <n v="88"/>
        <n v="146"/>
        <n v="165"/>
        <n v="238"/>
        <n v="231"/>
        <n v="259"/>
        <n v="347"/>
        <n v="1031"/>
        <n v="358"/>
        <n v="331"/>
        <n v="450"/>
        <n v="337"/>
        <n v="423"/>
        <n v="248"/>
        <n v="389"/>
        <n v="581"/>
        <n v="720"/>
        <m/>
      </sharedItems>
    </cacheField>
    <cacheField name="Goal" numFmtId="0">
      <sharedItems containsString="0" containsBlank="1" containsNumber="1" containsInteger="1" minValue="90" maxValue="90" count="2">
        <n v="90"/>
        <m/>
      </sharedItems>
    </cacheField>
    <cacheField name="Rate" numFmtId="0">
      <sharedItems containsString="0" containsBlank="1" containsNumber="1" containsInteger="1" minValue="0" maxValue="3" count="5">
        <n v="1"/>
        <n v="0"/>
        <m/>
        <n v="2"/>
        <n v="3"/>
      </sharedItems>
    </cacheField>
    <cacheField name="Complete Date" numFmtId="181">
      <sharedItems containsString="0" containsBlank="1" containsNonDate="0" containsDate="1" minDate="2019-05-08T00:00:00" maxDate="2023-11-27T00:00:00" count="351">
        <m/>
        <d v="2023-11-06T00:00:00"/>
        <d v="2023-10-11T00:00:00"/>
        <d v="2023-09-20T00:00:00"/>
        <d v="2023-10-10T00:00:00"/>
        <d v="2023-08-29T00:00:00"/>
        <d v="2023-10-13T00:00:00"/>
        <d v="2023-08-09T00:00:00"/>
        <d v="2023-08-03T00:00:00"/>
        <d v="2023-08-22T00:00:00"/>
        <d v="2023-11-14T00:00:00"/>
        <d v="2023-08-25T00:00:00"/>
        <d v="2023-08-02T00:00:00"/>
        <d v="2023-07-18T00:00:00"/>
        <d v="2023-07-05T00:00:00"/>
        <d v="2023-08-31T00:00:00"/>
        <d v="2023-06-20T00:00:00"/>
        <d v="2023-08-14T00:00:00"/>
        <d v="2023-10-02T00:00:00"/>
        <d v="2023-08-23T00:00:00"/>
        <d v="2023-09-06T00:00:00"/>
        <d v="2023-05-10T00:00:00"/>
        <d v="2023-07-24T00:00:00"/>
        <d v="2023-04-19T00:00:00"/>
        <d v="2023-07-06T00:00:00"/>
        <d v="2023-06-08T00:00:00"/>
        <d v="2023-07-17T00:00:00"/>
        <d v="2023-06-07T00:00:00"/>
        <d v="2023-07-19T00:00:00"/>
        <d v="2023-04-12T00:00:00"/>
        <d v="2023-06-05T00:00:00"/>
        <d v="2023-05-09T00:00:00"/>
        <d v="2023-05-15T00:00:00"/>
        <d v="2023-08-27T00:00:00"/>
        <d v="2023-06-23T00:00:00"/>
        <d v="2023-03-23T00:00:00"/>
        <d v="2023-02-01T00:00:00"/>
        <d v="2023-05-11T00:00:00"/>
        <d v="2023-02-02T00:00:00"/>
        <d v="2023-08-11T00:00:00"/>
        <d v="2023-03-28T00:00:00"/>
        <d v="2023-06-13T00:00:00"/>
        <d v="2023-03-15T00:00:00"/>
        <d v="2023-09-26T00:00:00"/>
        <d v="2022-12-02T00:00:00"/>
        <d v="2023-05-25T00:00:00"/>
        <d v="2023-11-15T00:00:00"/>
        <d v="2022-12-08T00:00:00"/>
        <d v="2023-01-18T00:00:00"/>
        <d v="2023-06-02T00:00:00"/>
        <d v="2022-12-19T00:00:00"/>
        <d v="2022-11-17T00:00:00"/>
        <d v="2022-11-15T00:00:00"/>
        <d v="2022-11-09T00:00:00"/>
        <d v="2023-01-31T00:00:00"/>
        <d v="2023-09-19T00:00:00"/>
        <d v="2023-06-27T00:00:00"/>
        <d v="2023-10-30T00:00:00"/>
        <d v="2022-09-20T00:00:00"/>
        <d v="2022-09-15T00:00:00"/>
        <d v="2022-11-03T00:00:00"/>
        <d v="2022-10-06T00:00:00"/>
        <d v="2022-08-15T00:00:00"/>
        <d v="2023-06-03T00:00:00"/>
        <d v="2023-01-17T00:00:00"/>
        <d v="2022-10-17T00:00:00"/>
        <d v="2023-11-27T00:00:00"/>
        <d v="2022-10-12T00:00:00"/>
        <d v="2023-04-26T00:00:00"/>
        <d v="2022-10-21T00:00:00"/>
        <d v="2023-04-05T00:00:00"/>
        <d v="2022-11-02T00:00:00"/>
        <d v="2022-09-07T00:00:00"/>
        <d v="2023-04-06T00:00:00"/>
        <d v="2022-08-22T00:00:00"/>
        <d v="2022-12-14T00:00:00"/>
        <d v="2022-10-18T00:00:00"/>
        <d v="2022-07-21T00:00:00"/>
        <d v="2022-06-30T00:00:00"/>
        <d v="2022-09-13T00:00:00"/>
        <d v="2022-09-27T00:00:00"/>
        <d v="2023-05-02T00:00:00"/>
        <d v="2022-11-11T00:00:00"/>
        <d v="2022-09-19T00:00:00"/>
        <d v="2023-09-18T00:00:00"/>
        <d v="2023-07-27T00:00:00"/>
        <d v="2022-07-22T00:00:00"/>
        <d v="2022-06-28T00:00:00"/>
        <d v="2022-09-06T00:00:00"/>
        <d v="2023-06-29T00:00:00"/>
        <d v="2022-10-19T00:00:00"/>
        <d v="2022-10-31T00:00:00"/>
        <d v="2022-06-29T00:00:00"/>
        <d v="2022-04-22T00:00:00"/>
        <d v="2022-08-09T00:00:00"/>
        <d v="2022-05-03T00:00:00"/>
        <d v="2023-05-05T00:00:00"/>
        <d v="2022-06-27T00:00:00"/>
        <d v="2023-01-23T00:00:00"/>
        <d v="2022-11-30T00:00:00"/>
        <d v="2023-02-17T00:00:00"/>
        <d v="2022-04-14T00:00:00"/>
        <d v="2022-08-02T00:00:00"/>
        <d v="2022-10-07T00:00:00"/>
        <d v="2022-04-27T00:00:00"/>
        <d v="2022-08-18T00:00:00"/>
        <d v="2022-02-24T00:00:00"/>
        <d v="2022-06-15T00:00:00"/>
        <d v="2023-01-03T00:00:00"/>
        <d v="2022-04-19T00:00:00"/>
        <d v="2022-06-23T00:00:00"/>
        <d v="2023-04-17T00:00:00"/>
        <d v="2022-08-03T00:00:00"/>
        <d v="2021-12-15T00:00:00"/>
        <d v="2022-09-14T00:00:00"/>
        <d v="2022-02-15T00:00:00"/>
        <d v="2021-11-30T00:00:00"/>
        <d v="2022-08-16T00:00:00"/>
        <d v="2022-08-31T00:00:00"/>
        <d v="2022-03-21T00:00:00"/>
        <d v="2021-11-16T00:00:00"/>
        <d v="2022-05-17T00:00:00"/>
        <d v="2021-11-09T00:00:00"/>
        <d v="2022-07-28T00:00:00"/>
        <d v="2022-12-06T00:00:00"/>
        <d v="2022-09-02T00:00:00"/>
        <d v="2022-05-19T00:00:00"/>
        <d v="2021-11-23T00:00:00"/>
        <d v="2022-08-30T00:00:00"/>
        <d v="2022-03-07T00:00:00"/>
        <d v="2021-10-28T00:00:00"/>
        <d v="2021-11-19T00:00:00"/>
        <d v="2022-05-16T00:00:00"/>
        <d v="2021-10-11T00:00:00"/>
        <d v="2022-03-03T00:00:00"/>
        <d v="2022-05-25T00:00:00"/>
        <d v="2022-02-11T00:00:00"/>
        <d v="2021-12-23T00:00:00"/>
        <d v="2022-04-05T00:00:00"/>
        <d v="2021-08-23T00:00:00"/>
        <d v="2022-03-17T00:00:00"/>
        <d v="2022-09-08T00:00:00"/>
        <d v="2022-01-10T00:00:00"/>
        <d v="2021-11-05T00:00:00"/>
        <d v="2022-02-08T00:00:00"/>
        <d v="2021-09-14T00:00:00"/>
        <d v="2022-01-05T00:00:00"/>
        <d v="2022-09-29T00:00:00"/>
        <d v="2022-05-18T00:00:00"/>
        <d v="2021-11-03T00:00:00"/>
        <d v="2022-08-26T00:00:00"/>
        <d v="2022-07-13T00:00:00"/>
        <d v="2021-09-28T00:00:00"/>
        <d v="2022-03-15T00:00:00"/>
        <d v="2022-01-04T00:00:00"/>
        <d v="2022-04-11T00:00:00"/>
        <d v="2022-11-04T00:00:00"/>
        <d v="2021-08-25T00:00:00"/>
        <d v="2021-08-05T00:00:00"/>
        <d v="2021-11-04T00:00:00"/>
        <d v="2022-08-24T00:00:00"/>
        <d v="2022-01-28T00:00:00"/>
        <d v="2021-08-17T00:00:00"/>
        <d v="2022-07-01T00:00:00"/>
        <d v="2021-11-02T00:00:00"/>
        <d v="2022-02-07T00:00:00"/>
        <d v="2022-09-21T00:00:00"/>
        <d v="2021-08-30T00:00:00"/>
        <d v="2021-08-31T00:00:00"/>
        <d v="2021-12-03T00:00:00"/>
        <d v="2021-10-08T00:00:00"/>
        <d v="2021-11-08T00:00:00"/>
        <d v="2021-04-13T00:00:00"/>
        <d v="2022-02-25T00:00:00"/>
        <d v="2021-08-09T00:00:00"/>
        <d v="2021-07-10T00:00:00"/>
        <d v="2021-03-18T00:00:00"/>
        <d v="2021-09-27T00:00:00"/>
        <d v="2021-04-06T00:00:00"/>
        <d v="2021-07-14T00:00:00"/>
        <d v="2022-02-01T00:00:00"/>
        <d v="2022-02-03T00:00:00"/>
        <d v="2021-03-09T00:00:00"/>
        <d v="2021-01-27T00:00:00"/>
        <d v="2021-08-04T00:00:00"/>
        <d v="2021-06-16T00:00:00"/>
        <d v="2021-01-05T00:00:00"/>
        <d v="2021-05-03T00:00:00"/>
        <d v="2021-05-26T00:00:00"/>
        <d v="2021-03-10T00:00:00"/>
        <d v="2021-12-07T00:00:00"/>
        <d v="2021-05-13T00:00:00"/>
        <d v="2021-01-22T00:00:00"/>
        <d v="2021-06-01T00:00:00"/>
        <d v="2021-03-22T00:00:00"/>
        <d v="2021-07-28T00:00:00"/>
        <d v="2021-12-06T00:00:00"/>
        <d v="2020-11-03T00:00:00"/>
        <d v="2021-04-21T00:00:00"/>
        <d v="2021-05-18T00:00:00"/>
        <d v="2021-12-02T00:00:00"/>
        <d v="2020-10-19T00:00:00"/>
        <d v="2021-04-15T00:00:00"/>
        <d v="2021-05-08T00:00:00"/>
        <d v="2020-12-11T00:00:00"/>
        <d v="2021-02-16T00:00:00"/>
        <d v="2020-11-10T00:00:00"/>
        <d v="2021-01-04T00:00:00"/>
        <d v="2020-10-20T00:00:00"/>
        <d v="2020-11-19T00:00:00"/>
        <d v="2020-12-21T00:00:00"/>
        <d v="2021-01-26T00:00:00"/>
        <d v="2020-08-31T00:00:00"/>
        <d v="2021-04-30T00:00:00"/>
        <d v="2020-09-28T00:00:00"/>
        <d v="2020-08-10T00:00:00"/>
        <d v="2020-09-11T00:00:00"/>
        <d v="2021-03-05T00:00:00"/>
        <d v="2021-01-11T00:00:00"/>
        <d v="2021-07-12T00:00:00"/>
        <d v="2020-08-12T00:00:00"/>
        <d v="2020-12-03T00:00:00"/>
        <d v="2020-10-14T00:00:00"/>
        <d v="2020-09-09T00:00:00"/>
        <d v="2020-10-02T00:00:00"/>
        <d v="2020-08-13T00:00:00"/>
        <d v="2020-07-29T00:00:00"/>
        <d v="2021-03-04T00:00:00"/>
        <d v="2020-07-15T00:00:00"/>
        <d v="2020-07-28T00:00:00"/>
        <d v="2021-03-01T00:00:00"/>
        <d v="2022-05-04T00:00:00"/>
        <d v="2020-09-10T00:00:00"/>
        <d v="2020-06-23T00:00:00"/>
        <d v="2020-05-15T00:00:00"/>
        <d v="2020-06-30T00:00:00"/>
        <d v="2020-05-06T00:00:00"/>
        <d v="2020-07-23T00:00:00"/>
        <d v="2021-04-27T00:00:00"/>
        <d v="2021-01-25T00:00:00"/>
        <d v="2020-11-24T00:00:00"/>
        <d v="2020-06-25T00:00:00"/>
        <d v="2020-08-06T00:00:00"/>
        <d v="2020-08-02T00:00:00"/>
        <d v="2020-05-01T00:00:00"/>
        <d v="2020-07-14T00:00:00"/>
        <d v="2020-03-12T00:00:00"/>
        <d v="2020-03-20T00:00:00"/>
        <d v="2021-09-09T00:00:00"/>
        <d v="2020-06-09T00:00:00"/>
        <d v="2020-07-21T00:00:00"/>
        <d v="2020-08-03T00:00:00"/>
        <d v="2021-05-11T00:00:00"/>
        <d v="2020-03-30T00:00:00"/>
        <d v="2020-11-20T00:00:00"/>
        <d v="2020-02-27T00:00:00"/>
        <d v="2020-08-11T00:00:00"/>
        <d v="2020-02-11T00:00:00"/>
        <d v="2020-05-27T00:00:00"/>
        <d v="2021-04-28T00:00:00"/>
        <d v="2020-05-08T00:00:00"/>
        <d v="2021-01-12T00:00:00"/>
        <d v="2023-02-22T00:00:00"/>
        <d v="2020-06-24T00:00:00"/>
        <d v="2020-04-20T00:00:00"/>
        <d v="2020-08-05T00:00:00"/>
        <d v="2020-03-18T00:00:00"/>
        <d v="2020-05-07T00:00:00"/>
        <d v="2020-12-22T00:00:00"/>
        <d v="2020-03-26T00:00:00"/>
        <d v="2020-08-17T00:00:00"/>
        <d v="2021-02-18T00:00:00"/>
        <d v="2021-02-24T00:00:00"/>
        <d v="2020-07-07T00:00:00"/>
        <d v="2021-10-15T00:00:00"/>
        <d v="2020-01-10T00:00:00"/>
        <d v="2020-10-21T00:00:00"/>
        <d v="2021-03-24T00:00:00"/>
        <d v="2020-01-20T00:00:00"/>
        <d v="2020-01-28T00:00:00"/>
        <d v="2020-01-16T00:00:00"/>
        <d v="2020-02-20T00:00:00"/>
        <d v="2020-09-22T00:00:00"/>
        <d v="2020-09-23T00:00:00"/>
        <d v="2020-04-23T00:00:00"/>
        <d v="2020-03-02T00:00:00"/>
        <d v="2020-02-19T00:00:00"/>
        <d v="2020-07-09T00:00:00"/>
        <d v="2020-02-05T00:00:00"/>
        <d v="2019-10-22T00:00:00"/>
        <d v="2019-11-06T00:00:00"/>
        <d v="2022-12-21T00:00:00"/>
        <d v="2020-03-27T00:00:00"/>
        <d v="2020-05-28T00:00:00"/>
        <d v="2020-02-25T00:00:00"/>
        <d v="2019-09-26T00:00:00"/>
        <d v="2020-03-23T00:00:00"/>
        <d v="2019-10-10T00:00:00"/>
        <d v="2019-10-08T00:00:00"/>
        <d v="2020-02-10T00:00:00"/>
        <d v="2019-11-20T00:00:00"/>
        <d v="2019-12-13T00:00:00"/>
        <d v="2019-09-19T00:00:00"/>
        <d v="2020-01-14T00:00:00"/>
        <d v="2019-11-01T00:00:00"/>
        <d v="2019-09-20T00:00:00"/>
        <d v="2022-11-18T00:00:00"/>
        <d v="2019-09-10T00:00:00"/>
        <d v="2019-12-19T00:00:00"/>
        <d v="2019-08-01T00:00:00"/>
        <d v="2019-08-29T00:00:00"/>
        <d v="2019-09-11T00:00:00"/>
        <d v="2019-11-26T00:00:00"/>
        <d v="2019-07-13T00:00:00"/>
        <d v="2020-03-05T00:00:00"/>
        <d v="2019-07-01T00:00:00"/>
        <d v="2021-06-14T00:00:00"/>
        <d v="2023-02-14T00:00:00"/>
        <d v="2021-02-25T00:00:00"/>
        <d v="2019-08-26T00:00:00"/>
        <d v="2019-06-30T00:00:00"/>
        <d v="2019-07-31T00:00:00"/>
        <d v="2020-06-29T00:00:00"/>
        <d v="2019-09-03T00:00:00"/>
        <d v="2019-10-21T00:00:00"/>
        <d v="2019-07-08T00:00:00"/>
        <d v="2019-12-06T00:00:00"/>
        <d v="2019-05-08T00:00:00"/>
        <d v="2020-02-21T00:00:00"/>
        <d v="2019-10-01T00:00:00"/>
        <d v="2019-07-12T00:00:00"/>
        <d v="2019-10-15T00:00:00"/>
        <d v="2020-03-03T00:00:00"/>
        <d v="2019-06-17T00:00:00"/>
        <d v="2020-03-31T00:00:00"/>
        <d v="2020-06-04T00:00:00"/>
        <d v="2019-08-22T00:00:00"/>
        <d v="2019-08-16T00:00:00"/>
        <d v="2020-01-31T00:00:00"/>
        <d v="2020-06-11T00:00:00"/>
        <d v="2019-10-04T00:00:00"/>
        <d v="2020-02-24T00:00:00"/>
        <d v="2019-10-02T00:00:00"/>
        <d v="2019-10-29T00:00:00"/>
        <d v="2020-01-30T00:00:00"/>
        <d v="2020-11-04T00:00:00"/>
        <d v="2019-08-27T00:00:00"/>
        <d v="2019-07-17T00:00:00"/>
        <d v="2020-04-13T00:00:00"/>
        <d v="2019-08-14T00:00:00"/>
        <d v="2019-07-02T00:00:00"/>
      </sharedItems>
    </cacheField>
    <cacheField name="Project CTO TA" numFmtId="0">
      <sharedItems containsString="0" containsBlank="1" containsNumber="1" containsInteger="1" minValue="-32329" maxValue="1016" count="362">
        <m/>
        <n v="-32329"/>
        <n v="-32328"/>
        <n v="-32327"/>
        <n v="-32323"/>
        <n v="-32322"/>
        <n v="-32318"/>
        <n v="-32317"/>
        <n v="-32316"/>
        <n v="-32313"/>
        <n v="-32310"/>
        <n v="-32308"/>
        <n v="-32306"/>
        <n v="-32303"/>
        <n v="-32300"/>
        <n v="-32293"/>
        <n v="-32292"/>
        <n v="-32288"/>
        <n v="-32287"/>
        <n v="-32284"/>
        <n v="-32282"/>
        <n v="-32278"/>
        <n v="-32275"/>
        <n v="-32273"/>
        <n v="-32272"/>
        <n v="-32271"/>
        <n v="-32264"/>
        <n v="-32263"/>
        <n v="-32260"/>
        <n v="-32253"/>
        <n v="-32252"/>
        <n v="-32251"/>
        <n v="-32247"/>
        <n v="-32243"/>
        <n v="-32240"/>
        <n v="-32234"/>
        <n v="-32216"/>
        <n v="-32215"/>
        <n v="-32212"/>
        <n v="-32210"/>
        <n v="-32202"/>
        <n v="-32199"/>
        <n v="-32189"/>
        <n v="-32051"/>
        <n v="-32181"/>
        <n v="-32154"/>
        <n v="-32152"/>
        <n v="-32147"/>
        <n v="-32143"/>
        <n v="-32128"/>
        <n v="-32115"/>
        <n v="-32102"/>
        <n v="-32097"/>
        <n v="-32089"/>
        <n v="-32054"/>
        <n v="-32013"/>
        <n v="16"/>
        <n v="11"/>
        <n v="18"/>
        <n v="37"/>
        <n v="8"/>
        <n v="43"/>
        <n v="5"/>
        <n v="4"/>
        <n v="25"/>
        <n v="88"/>
        <n v="70"/>
        <n v="26"/>
        <n v="21"/>
        <n v="94"/>
        <n v="22"/>
        <n v="66"/>
        <n v="64"/>
        <n v="135"/>
        <n v="105"/>
        <n v="85"/>
        <n v="103"/>
        <n v="97"/>
        <n v="19"/>
        <n v="75"/>
        <n v="77"/>
        <n v="68"/>
        <n v="98"/>
        <n v="74"/>
        <n v="76"/>
        <n v="69"/>
        <n v="146"/>
        <n v="180"/>
        <n v="147"/>
        <n v="89"/>
        <n v="148"/>
        <n v="79"/>
        <n v="158"/>
        <n v="112"/>
        <n v="61"/>
        <n v="124"/>
        <n v="215"/>
        <n v="10"/>
        <n v="136"/>
        <n v="270"/>
        <n v="56"/>
        <n v="57"/>
        <n v="156"/>
        <n v="38"/>
        <n v="32"/>
        <n v="197"/>
        <n v="29"/>
        <n v="27"/>
        <n v="78"/>
        <n v="39"/>
        <n v="100"/>
        <n v="265"/>
        <n v="206"/>
        <n v="296"/>
        <n v="17"/>
        <n v="106"/>
        <n v="107"/>
        <n v="53"/>
        <n v="3"/>
        <n v="273"/>
        <n v="214"/>
        <n v="117"/>
        <n v="278"/>
        <n v="347"/>
        <n v="54"/>
        <n v="195"/>
        <n v="63"/>
        <n v="182"/>
        <n v="23"/>
        <n v="202"/>
        <n v="87"/>
        <n v="33"/>
        <n v="275"/>
        <n v="93"/>
        <n v="249"/>
        <n v="230"/>
        <n v="128"/>
        <n v="91"/>
        <n v="352"/>
        <n v="316"/>
        <n v="334"/>
        <n v="58"/>
        <n v="41"/>
        <n v="309"/>
        <n v="131"/>
        <n v="119"/>
        <n v="159"/>
        <n v="161"/>
        <n v="152"/>
        <n v="65"/>
        <n v="101"/>
        <n v="31"/>
        <n v="295"/>
        <n v="154"/>
        <n v="226"/>
        <n v="188"/>
        <n v="247"/>
        <n v="137"/>
        <n v="108"/>
        <n v="49"/>
        <n v="132"/>
        <n v="7"/>
        <n v="217"/>
        <n v="253"/>
        <n v="239"/>
        <n v="55"/>
        <n v="307"/>
        <n v="104"/>
        <n v="329"/>
        <n v="212"/>
        <n v="219"/>
        <n v="190"/>
        <n v="236"/>
        <n v="293"/>
        <n v="222"/>
        <n v="167"/>
        <n v="193"/>
        <n v="177"/>
        <n v="208"/>
        <n v="2"/>
        <n v="198"/>
        <n v="294"/>
        <n v="326"/>
        <n v="228"/>
        <n v="229"/>
        <n v="447"/>
        <n v="166"/>
        <n v="15"/>
        <n v="120"/>
        <n v="181"/>
        <n v="110"/>
        <n v="86"/>
        <n v="160"/>
        <n v="450"/>
        <n v="277"/>
        <n v="134"/>
        <n v="138"/>
        <n v="40"/>
        <n v="121"/>
        <n v="150"/>
        <n v="314"/>
        <n v="220"/>
        <n v="80"/>
        <n v="297"/>
        <n v="276"/>
        <n v="71"/>
        <n v="216"/>
        <n v="235"/>
        <n v="385"/>
        <n v="200"/>
        <n v="129"/>
        <n v="340"/>
        <n v="304"/>
        <n v="345"/>
        <n v="141"/>
        <n v="213"/>
        <n v="380"/>
        <n v="196"/>
        <n v="111"/>
        <n v="183"/>
        <n v="144"/>
        <n v="173"/>
        <n v="257"/>
        <n v="115"/>
        <n v="444"/>
        <n v="261"/>
        <n v="341"/>
        <n v="269"/>
        <n v="164"/>
        <n v="133"/>
        <n v="109"/>
        <n v="67"/>
        <n v="114"/>
        <n v="207"/>
        <n v="353"/>
        <n v="302"/>
        <n v="140"/>
        <n v="165"/>
        <n v="169"/>
        <n v="116"/>
        <n v="50"/>
        <n v="90"/>
        <n v="34"/>
        <n v="123"/>
        <n v="256"/>
        <n v="45"/>
        <n v="186"/>
        <n v="36"/>
        <n v="511"/>
        <n v="391"/>
        <n v="266"/>
        <n v="60"/>
        <n v="95"/>
        <n v="92"/>
        <n v="356"/>
        <n v="399"/>
        <n v="72"/>
        <n v="319"/>
        <n v="30"/>
        <n v="287"/>
        <n v="203"/>
        <n v="464"/>
        <n v="14"/>
        <n v="323"/>
        <n v="805"/>
        <n v="346"/>
        <n v="155"/>
        <n v="151"/>
        <n v="836"/>
        <n v="272"/>
        <n v="735"/>
        <n v="315"/>
        <n v="487"/>
        <n v="233"/>
        <n v="343"/>
        <n v="46"/>
        <n v="546"/>
        <n v="234"/>
        <n v="237"/>
        <n v="406"/>
        <n v="96"/>
        <n v="194"/>
        <n v="394"/>
        <n v="84"/>
        <n v="397"/>
        <n v="847"/>
        <n v="896"/>
        <n v="776"/>
        <n v="192"/>
        <n v="122"/>
        <n v="47"/>
        <n v="538"/>
        <n v="875"/>
        <n v="545"/>
        <n v="983"/>
        <n v="470"/>
        <n v="83"/>
        <n v="44"/>
        <n v="1011"/>
        <n v="118"/>
        <n v="142"/>
        <n v="1016"/>
        <n v="221"/>
        <n v="280"/>
        <n v="290"/>
        <n v="338"/>
        <n v="258"/>
        <n v="171"/>
        <n v="367"/>
        <n v="199"/>
        <n v="224"/>
        <n v="503"/>
        <n v="204"/>
        <n v="404"/>
        <n v="238"/>
        <n v="-32246"/>
        <n v="-32256"/>
        <n v="-32213"/>
        <n v="-32188"/>
        <n v="-32158"/>
        <n v="-32129"/>
        <n v="-32123"/>
        <n v="-32118"/>
        <n v="-32100"/>
        <n v="-32078"/>
        <n v="-32063"/>
        <n v="-32048"/>
        <n v="-31981"/>
        <n v="-31971"/>
        <n v="-31949"/>
        <n v="-31942"/>
        <n v="-31938"/>
        <n v="-31920"/>
        <n v="-31898"/>
        <n v="-31893"/>
        <n v="-31870"/>
        <n v="-31859"/>
        <n v="-31837"/>
        <n v="-31816"/>
        <n v="-31811"/>
        <n v="-31792"/>
        <n v="463"/>
        <n v="-31730"/>
        <n v="-31670"/>
        <n v="-31653"/>
        <n v="-31639"/>
        <n v="-31617"/>
        <n v="-31592"/>
        <n v="-31533"/>
        <n v="-31413"/>
        <n v="-31291"/>
        <n v="-31126"/>
        <n v="-32319"/>
        <n v="-32296"/>
        <n v="-32235"/>
        <n v="-32076"/>
        <n v="-32066"/>
        <n v="-32027"/>
        <n v="-31945"/>
        <n v="-31750"/>
        <n v="-31603"/>
        <n v="-31190"/>
      </sharedItems>
    </cacheField>
    <cacheField name="Project IRB TA" numFmtId="0">
      <sharedItems containsString="0" containsBlank="1" containsNumber="1" containsInteger="1" minValue="-32329" maxValue="32326" count="420">
        <m/>
        <n v="0"/>
        <n v="-32291"/>
        <n v="-32323"/>
        <n v="-32314"/>
        <n v="-32329"/>
        <n v="-32290"/>
        <n v="-32256"/>
        <n v="-32327"/>
        <n v="-32217"/>
        <n v="-32272"/>
        <n v="-32117"/>
        <n v="-32273"/>
        <n v="-32264"/>
        <n v="-32245"/>
        <n v="-32282"/>
        <n v="-32196"/>
        <n v="-32199"/>
        <n v="-32257"/>
        <n v="-32254"/>
        <n v="-32127"/>
        <n v="-32265"/>
        <n v="-32194"/>
        <n v="-32091"/>
        <n v="-32039"/>
        <n v="32311"/>
        <n v="149"/>
        <n v="79"/>
        <n v="32292"/>
        <n v="37"/>
        <n v="50"/>
        <n v="32244"/>
        <n v="32257"/>
        <n v="81"/>
        <n v="57"/>
        <n v="32260"/>
        <n v="32243"/>
        <n v="32232"/>
        <n v="114"/>
        <n v="53"/>
        <n v="32264"/>
        <n v="32212"/>
        <n v="32251"/>
        <n v="32317"/>
        <n v="82"/>
        <n v="861"/>
        <n v="103"/>
        <n v="97"/>
        <n v="32183"/>
        <n v="32236"/>
        <n v="32168"/>
        <n v="94"/>
        <n v="48"/>
        <n v="98"/>
        <n v="67"/>
        <n v="32201"/>
        <n v="161"/>
        <n v="32186"/>
        <n v="84"/>
        <n v="117"/>
        <n v="90"/>
        <n v="104"/>
        <n v="32149"/>
        <n v="145"/>
        <n v="31"/>
        <n v="197"/>
        <n v="32114"/>
        <n v="85"/>
        <n v="32152"/>
        <n v="266"/>
        <n v="78"/>
        <n v="138"/>
        <n v="199"/>
        <n v="136"/>
        <n v="256"/>
        <n v="32074"/>
        <n v="157"/>
        <n v="155"/>
        <n v="80"/>
        <n v="156"/>
        <n v="45"/>
        <n v="32"/>
        <n v="1333"/>
        <n v="32057"/>
        <n v="162"/>
        <n v="32053"/>
        <n v="73"/>
        <n v="74"/>
        <n v="205"/>
        <n v="159"/>
        <n v="193"/>
        <n v="32017"/>
        <n v="68"/>
        <n v="75"/>
        <n v="1424"/>
        <n v="1459"/>
        <n v="32029"/>
        <n v="31991"/>
        <n v="273"/>
        <n v="194"/>
        <n v="64"/>
        <n v="326"/>
        <n v="32036"/>
        <n v="32326"/>
        <n v="32033"/>
        <n v="49"/>
        <n v="32040"/>
        <n v="32158"/>
        <n v="32048"/>
        <n v="32008"/>
        <n v="202"/>
        <n v="31996"/>
        <n v="32037"/>
        <n v="31974"/>
        <n v="31959"/>
        <n v="32012"/>
        <n v="297"/>
        <n v="32022"/>
        <n v="148"/>
        <n v="77"/>
        <n v="32055"/>
        <n v="32016"/>
        <n v="319"/>
        <n v="316"/>
        <n v="334"/>
        <n v="31975"/>
        <n v="31957"/>
        <n v="32007"/>
        <n v="309"/>
        <n v="32038"/>
        <n v="32046"/>
        <n v="31958"/>
        <n v="31910"/>
        <n v="31987"/>
        <n v="31917"/>
        <n v="31956"/>
        <n v="122"/>
        <n v="32068"/>
        <n v="112"/>
        <n v="209"/>
        <n v="32014"/>
        <n v="31904"/>
        <n v="31982"/>
        <n v="32030"/>
        <n v="31913"/>
        <n v="31994"/>
        <n v="31869"/>
        <n v="113"/>
        <n v="31948"/>
        <n v="30"/>
        <n v="31907"/>
        <n v="307"/>
        <n v="31954"/>
        <n v="317"/>
        <n v="31983"/>
        <n v="31818"/>
        <n v="32013"/>
        <n v="32103"/>
        <n v="31862"/>
        <n v="31807"/>
        <n v="31992"/>
        <n v="32003"/>
        <n v="31886"/>
        <n v="31797"/>
        <n v="31927"/>
        <n v="31792"/>
        <n v="31979"/>
        <n v="291"/>
        <n v="32005"/>
        <n v="31929"/>
        <n v="31802"/>
        <n v="32002"/>
        <n v="31876"/>
        <n v="31784"/>
        <n v="31800"/>
        <n v="31926"/>
        <n v="31771"/>
        <n v="31874"/>
        <n v="31933"/>
        <n v="31860"/>
        <n v="31824"/>
        <n v="31897"/>
        <n v="31736"/>
        <n v="455"/>
        <n v="31884"/>
        <n v="32009"/>
        <n v="31836"/>
        <n v="31790"/>
        <n v="31857"/>
        <n v="18"/>
        <n v="31833"/>
        <n v="32024"/>
        <n v="31928"/>
        <n v="31788"/>
        <n v="32000"/>
        <n v="31968"/>
        <n v="31762"/>
        <n v="31882"/>
        <n v="31832"/>
        <n v="31901"/>
        <n v="32050"/>
        <n v="31738"/>
        <n v="31724"/>
        <n v="31789"/>
        <n v="31998"/>
        <n v="31850"/>
        <n v="31732"/>
        <n v="31960"/>
        <n v="31787"/>
        <n v="31856"/>
        <n v="32018"/>
        <n v="31741"/>
        <n v="31742"/>
        <n v="31810"/>
        <n v="31770"/>
        <n v="31791"/>
        <n v="31642"/>
        <n v="31870"/>
        <n v="31726"/>
        <n v="31705"/>
        <n v="31624"/>
        <n v="31761"/>
        <n v="442"/>
        <n v="31637"/>
        <n v="115"/>
        <n v="31852"/>
        <n v="31854"/>
        <n v="31617"/>
        <n v="31588"/>
        <n v="31723"/>
        <n v="31688"/>
        <n v="31572"/>
        <n v="31656"/>
        <n v="31673"/>
        <n v="31618"/>
        <n v="31812"/>
        <n v="31664"/>
        <n v="31585"/>
        <n v="31677"/>
        <n v="31626"/>
        <n v="31718"/>
        <n v="31811"/>
        <n v="31527"/>
        <n v="31648"/>
        <n v="31667"/>
        <n v="31809"/>
        <n v="31516"/>
        <n v="31644"/>
        <n v="31660"/>
        <n v="31555"/>
        <n v="31602"/>
        <n v="31532"/>
        <n v="31571"/>
        <n v="31517"/>
        <n v="31539"/>
        <n v="31561"/>
        <n v="31587"/>
        <n v="31481"/>
        <n v="31655"/>
        <n v="31501"/>
        <n v="31466"/>
        <n v="31490"/>
        <n v="31615"/>
        <n v="31576"/>
        <n v="31706"/>
        <n v="31468"/>
        <n v="31549"/>
        <n v="31513"/>
        <n v="31488"/>
        <n v="31505"/>
        <n v="31469"/>
        <n v="31458"/>
        <n v="31614"/>
        <n v="31448"/>
        <n v="31457"/>
        <n v="31611"/>
        <n v="31918"/>
        <n v="31489"/>
        <n v="31432"/>
        <n v="31405"/>
        <n v="31437"/>
        <n v="31398"/>
        <n v="31454"/>
        <n v="31652"/>
        <n v="31586"/>
        <n v="31542"/>
        <n v="31434"/>
        <n v="31464"/>
        <n v="31460"/>
        <n v="31395"/>
        <n v="31447"/>
        <n v="31708"/>
        <n v="31359"/>
        <n v="31365"/>
        <n v="31749"/>
        <n v="31422"/>
        <n v="31452"/>
        <n v="31461"/>
        <n v="31662"/>
        <n v="31371"/>
        <n v="31540"/>
        <n v="31349"/>
        <n v="31467"/>
        <n v="31337"/>
        <n v="31413"/>
        <n v="31653"/>
        <n v="31400"/>
        <n v="31577"/>
        <n v="347"/>
        <n v="31433"/>
        <n v="31386"/>
        <n v="31463"/>
        <n v="31363"/>
        <n v="31399"/>
        <n v="31562"/>
        <n v="31369"/>
        <n v="31471"/>
        <n v="31604"/>
        <n v="31608"/>
        <n v="31442"/>
        <n v="31775"/>
        <n v="31315"/>
        <n v="31518"/>
        <n v="31628"/>
        <n v="31321"/>
        <n v="31327"/>
        <n v="31319"/>
        <n v="31344"/>
        <n v="31497"/>
        <n v="31498"/>
        <n v="31389"/>
        <n v="31351"/>
        <n v="31343"/>
        <n v="31444"/>
        <n v="31333"/>
        <n v="31257"/>
        <n v="31268"/>
        <n v="847"/>
        <n v="31370"/>
        <n v="898"/>
        <n v="778"/>
        <n v="31414"/>
        <n v="31347"/>
        <n v="31239"/>
        <n v="31366"/>
        <n v="31249"/>
        <n v="31247"/>
        <n v="31336"/>
        <n v="31278"/>
        <n v="31295"/>
        <n v="31234"/>
        <n v="31317"/>
        <n v="31265"/>
        <n v="31235"/>
        <n v="877"/>
        <n v="31227"/>
        <n v="31299"/>
        <n v="31199"/>
        <n v="31219"/>
        <n v="31228"/>
        <n v="31282"/>
        <n v="31185"/>
        <n v="31354"/>
        <n v="31176"/>
        <n v="31686"/>
        <n v="989"/>
        <n v="31609"/>
        <n v="31216"/>
        <n v="31175"/>
        <n v="31198"/>
        <n v="31436"/>
        <n v="31222"/>
        <n v="1012"/>
        <n v="31256"/>
        <n v="1018"/>
        <n v="31181"/>
        <n v="31290"/>
        <n v="31138"/>
        <n v="31345"/>
        <n v="31242"/>
        <n v="31252"/>
        <n v="31352"/>
        <n v="31166"/>
        <n v="31372"/>
        <n v="31419"/>
        <n v="31214"/>
        <n v="31210"/>
        <n v="31330"/>
        <n v="31424"/>
        <n v="31245"/>
        <n v="31346"/>
        <n v="31243"/>
        <n v="31262"/>
        <n v="31329"/>
        <n v="31528"/>
        <n v="31217"/>
        <n v="31188"/>
        <n v="31381"/>
        <n v="31208"/>
        <n v="31177"/>
        <n v="-31934"/>
        <n v="-32243"/>
        <n v="-32185"/>
        <n v="-32166"/>
        <n v="-32093"/>
        <n v="-32100"/>
        <n v="-32072"/>
        <n v="-31984"/>
        <n v="-31300"/>
        <n v="-31973"/>
        <n v="-32000"/>
        <n v="-31881"/>
        <n v="219"/>
        <n v="-31908"/>
        <n v="-31399"/>
        <n v="-32083"/>
        <n v="-31942"/>
        <n v="-31750"/>
        <n v="-31611"/>
        <n v="-31186"/>
      </sharedItems>
    </cacheField>
    <cacheField name="Which IRB" numFmtId="0">
      <sharedItems containsBlank="1" count="8">
        <s v="Advarra"/>
        <s v="WIRB / WCG"/>
        <m/>
        <s v="SLU"/>
        <s v="Other"/>
        <s v="CIRB"/>
        <s v="WIRB"/>
        <s v="N/A"/>
      </sharedItems>
    </cacheField>
    <cacheField name="Protocol Version &amp; Date" numFmtId="0">
      <sharedItems containsBlank="1" containsDate="1" containsMixedTypes="1" count="158">
        <s v="Protocol Version 4.0 11/8/23"/>
        <s v="Protocol Version 3.0, August 17, 2023"/>
        <s v="Protocol Version 1.0, September 29, 2023"/>
        <s v="Protocol Amendment Version 7.0 10/13/23 "/>
        <s v="Protocol Version 2.0 (Amendment 1), October 17,  2023"/>
        <m/>
        <s v="Protocol Version 1.0, October 10, 2023"/>
        <s v="Version 3, Amendment 2/22May2023"/>
        <s v="Protocol Version 3.0, July 6, 2023"/>
        <s v="Protocol Version 4.0, July 14, 2023"/>
        <s v="Protocol Version 6.0, 11/28/2022"/>
        <s v="Protocol Version 3.0, October 5, 2023"/>
        <s v="Protocol Version 7.0, 8/29/23"/>
        <s v="Protocol Amendment 3.1,12/22/21"/>
        <s v="Protocol Version 2.1, March 4, 2022"/>
        <s v="Protocol Version 6.0, May 4, 2023"/>
        <s v="Protocol Version 1.0, July 14, 2023"/>
        <s v="Version 2, 6/22/23"/>
        <s v="Protocol Version 1, n.d. "/>
        <s v="Protocol 02, December 13, 2022"/>
        <s v="Protocol Version 1.2, 12/12/2022"/>
        <s v="Amendment 2 dated 16 Feb 2023"/>
        <s v="Version 2.0, 9/7/22"/>
        <s v="Protocol Version 1.21, 21/1/22"/>
        <s v="Protocol Amendment 1.0, 6/30/22"/>
        <s v="Protocol Version 4.0, 8/22/23"/>
        <s v="Protocol Version 1.2 Final, April 12, 2023"/>
        <s v="Protocol Version 4.0, May 18, 2023"/>
        <s v="Version 1.1, 8/9/23"/>
        <s v="Version Number 1, 11/19/22"/>
        <s v="Protocol Version 3.0, 3/27/23"/>
        <s v="Protocol submitted 8/4/23"/>
        <s v="Protocol Version 2.0, Amendment 1.0, 6/9/23"/>
        <s v="Protocol Version 3.0 5/3/23"/>
        <s v="Protocol Version 4.0, 4/1/23"/>
        <s v="Protocol Version 4, January 30, 2023 "/>
        <s v="FormA Protocol STU2022_0714. 8/17/23 recvd FormA Protocol Mod_6, 07-07-23"/>
        <s v="Version Date 2/21/2023"/>
        <s v="Protocol Version 3.0, 9/29/22; protocol version 4.0 2/28/23; protocol version 5.0 5/14/23"/>
        <s v="Protocol Version 3.0 1/9/23"/>
        <s v="Protocol Amendment 2, 2/7/23"/>
        <s v="Protocol Version 1.0, 12/2/22"/>
        <s v="Protocol Version 2 dated 9/13/22"/>
        <s v="Initial Version, September 15, 2022"/>
        <s v="Protocol Version Original 9/28/22 "/>
        <s v="Amendment 1 dated 03 Jan 2022"/>
        <s v="V3 04APR2022; V4 23NOV2022"/>
        <s v="N/A"/>
        <s v="Protocol Version 2.0, 3/17/21"/>
        <s v="Superseding Amendment 1, 27 September 2022"/>
        <s v="Protocol submitted 6/2/2023"/>
        <s v="Protocol Version 7.0, 1/10/23"/>
        <s v="Protocol Version 3.0, April 28, 2023"/>
        <s v="Protocol Version 2.0, 13 July 2021"/>
        <s v="Protocol dated 03/14/2023"/>
        <s v="Protocol Rev. 1, 6/27/23"/>
        <s v="Submited to IRB 5/9/23"/>
        <s v="Protocol submitted 4/22/23"/>
        <s v="Protocol submitted 3/18/23"/>
        <s v="Protocol Amendment 3, March 26, 2023"/>
        <s v="Protocol Amendment Version 5.0 12/20/22"/>
        <s v="Submitted 5/6/20"/>
        <s v="Protocol Version Date 10/28/2022"/>
        <s v="Protocol Version 2.0, 2/1/22"/>
        <s v="Protocol Version 4.8 dated 11/2/20"/>
        <s v="Protocol Version 1.0 (April 28, 2022)"/>
        <s v="Revision D, October 7, 2022"/>
        <d v="2023-02-08T00:00:00"/>
        <s v="Protocol Version 2.0, 11/10/21"/>
        <s v="Protocol Version 7.0, 1/12/23"/>
        <s v="Version 2 date Dec. 12, 2022"/>
        <s v="Version 1.3 date June 1, 2021"/>
        <s v="Protocol Amendment 3, October 27, 2022"/>
        <s v="Protocol version dated 12/06/2022"/>
        <s v="Protocol Version date 10/11/21"/>
        <s v="Protocol Version 3.0 1/26/23; Protocol Version 4.0 2/28/23 "/>
        <s v="Version 2 date 08Feb2021"/>
        <s v="Protocol Version 6.0 01JUL2021"/>
        <s v="V 4.0 02NOV2022"/>
        <s v="Protocol version 2.2 4.1.22"/>
        <d v="2022-11-28T00:00:00"/>
        <s v="Master, December 2022"/>
        <s v="Protocol Version 3.0 01MAR2023 (supercedes Version 2.0)"/>
        <s v="Protocol Amendment 1, 6/20/22"/>
        <s v="Protocol Amendment 1, 11/23/21"/>
        <s v="Protocol Version 4.0, 11/23/21"/>
        <s v="Protocol Version 03.3, 9/1/22"/>
        <s v="Protocol Amendment 5, 10/10/22"/>
        <s v="Protocol Version 2.0, 10/18/21. Protocol Version 3.0, 3/17/2023."/>
        <s v="Protocol Amendment 2, 3/7/22"/>
        <s v="Protocol Version 6/7/21"/>
        <s v="Protocol Version 1/28/22"/>
        <s v="Protocol Version 3.0, 4/5/22, Protocol Version 4.0. Protocol Version 5.3 8/10/2023"/>
        <s v="Protocol Version A, 9/23/22"/>
        <s v="Protocol Version 2.0, Amendment 1, 7/22/22"/>
        <s v="Protocol Version 5.0, 8/16/22"/>
        <s v="Protocol Version 6.0, 11/11/21"/>
        <s v="Protocol Amendment 1, 1/14/22"/>
        <s v="Protocol Version B, 9/23/20"/>
        <s v="Protocol Amendment 1, 7/7/22"/>
        <s v="Protocol Version 5, 3/25/22"/>
        <s v="Protocol Amendment 7.01.01.01, 3/1/21 "/>
        <s v="Protocol Version 6/1/22"/>
        <s v="Protocol Amendment 1.0, 7/28/22"/>
        <s v="Protocol Version 2.0, 7/29/22"/>
        <s v="Protocol Synopsis Version 1.0, 5/22/22 Full protocol is needed"/>
        <s v="Protocol Version 3.0, 2/14/23"/>
        <s v="Protocol Version 2.1, 4/1/22"/>
        <s v="Protocol Amendment 3, 8/19/21"/>
        <s v="Protocol Amendment 3, 8/9/21 and Protocol Amendment 4, 3/31/22"/>
        <s v="Protocol Version 2.0, 2/28/22"/>
        <s v="Protocol Amendment 3.1, 12/22/21"/>
        <s v="Protocol Version 1.0, 5/4/22"/>
        <s v="Protocol Version 2.0, 7/19/22"/>
        <s v="Protocol Version 5.0, 10/28/21"/>
        <s v="Protocol Amendment 4, 3/30/22. Protocol Amendment 5, 7/27/22"/>
        <s v="Version 9/13/21"/>
        <s v="Protocol Version 12/3/20"/>
        <s v="Protocol Version F, 8/26/21"/>
        <s v="Protocol Amendment 1, Version 2.0, 5/2/22"/>
        <s v="Protocol Version E, May 5, 2022"/>
        <s v="Protocol Version 00, November 23, 2020"/>
        <s v="Protocol Amendment 2, Version 6/3/20"/>
        <s v="Protocol Amendment 6, Version 7/20/22"/>
        <s v="Protocol Version 4/2/21"/>
        <s v="Protocol Version 2.0, 4/30/19"/>
        <s v="Protocol Version 4/29/19"/>
        <s v="Protocol Amendment 4, Version 2/12/21"/>
        <s v="Protocol Amendment 5.0 8/8/23"/>
        <s v="Protocol Version 5, July 18, 2023"/>
        <s v="Protocol Version 002 12/28/22"/>
        <s v="Protocol Version Amendment 8, 7/12/22_x000a_Protocol Amendment 9  7/12/23"/>
        <s v="Version 3.0, March 4, 2021; Version 4.0 April 12, 2023."/>
        <s v="Protocol Version 1, 8/19/20"/>
        <s v="Protocol Version 2.0 8/1/22"/>
        <s v="Protocol Amendment 3, 9/16/22"/>
        <s v="Rev. 1, 9/16/21"/>
        <s v="Protocol Version 2.0, 9/15/22 (synopsis)"/>
        <s v="Protocol Amendment 6, 8/9/22"/>
        <s v="Protocol Version 2.0, 3/31/22"/>
        <s v="Study Manual Version 1.0, 6/20/22"/>
        <s v="Protocol Version 3.0/4.0 4/7/23"/>
        <s v="Protocol Version 1.0, 11/8/21 (Ancillary Study and Sample Biobank) "/>
        <s v="Protocol Amendment 2, 5/20/22"/>
        <s v="Protocol Version 1.5, 8/13/19"/>
        <s v="Protocol Version 1.0, 7/8/21"/>
        <s v="Protocol Amendment 1, 9/23/21"/>
        <s v="Protocol Version 1.3, 10/9/20 and Protocol Version 1.4, 10/26/21 "/>
        <s v="Protocol Version 4.0, 3/9/21"/>
        <s v="Protocol Version 1.0,  August 8, 2023"/>
        <s v="Protocol Version 1.0, July 26, 2023"/>
        <s v="Protocol Version 4.1, July 8, 2023"/>
        <s v="Protocol Amendment 1, 7/6/22"/>
        <s v="Protocol Amendment 1.0, 10/8/22"/>
        <s v="Protocol Rev H, 3/10/22"/>
        <s v="Protocol Version 1.1, 6/21/21"/>
        <s v="Protocol Version 3.0, 4/6/18"/>
        <s v="Protocol Version 2.0, 11/2/20"/>
      </sharedItems>
    </cacheField>
    <cacheField name="CTO Notes" numFmtId="0">
      <sharedItems containsBlank="1" count="316">
        <s v="Parent eRS 63990. Advarra IRB approvedd Protocol Version 4.0 on 11/17/23."/>
        <s v="Parent eRS 64330"/>
        <m/>
        <s v="Parent file eRS 64265."/>
        <s v="We won't need to negotiate the budget as it is a set amount that cannot be adjusted and is providing funding for an ongoing clinical trial that Dr. Hayat already participates in. We are receiving the industry funds through MGH to offset some of our costs "/>
        <s v="Shell of build started in CCE (ALR 11/14/23). Draft CA sent to dept to review on 11/16/23 (VW). CA sent to SSM for review on 11/17/23 marked as URGENT (VW). 11/28/23 submitted IRB checklist bcz all services sponsor paid &amp; stipend amts finalized (MM)."/>
        <s v="Needs to be submitted in eRS. Terri to work on the budget. CA sent to dept for review on 11/15/23 (VW). CA sent to SSM review 11/17/23 (VW)."/>
        <s v="Sent CA to dept to review on 11/27/23 (VW)."/>
        <s v="11/8/23 found out about study from the IRB (VW). Draft CA sent to dept for review on 11/27/23 (VW)."/>
        <s v="Parent eRS 63847. This amendment is just to address LOI."/>
        <s v="PI-initiated study seeking industry funding (from Seoul Juice). CA sent for SSM review on 11/17/23 (VW). 9/21/23 - new IRB form created; not submitted yet"/>
        <s v="CA sent to dept for review on 11/13/23 (VW). Terri to work on the budget."/>
        <s v="VW to work on CA.2/2/23: Per sponsor, they are focusing on starting up VX-147-301 before the observational study. 2/2/23: study paused as sponsor wants to focus on VX21-147-301 study first, this one is to paused for the time being. 4/4/23: Per Sponsor, th"/>
        <s v="Orignal grant not in CTMS. Not adding project at this time. (ALR). Submitted to IRB 6/13/23, IRB apprvd 6/15/23. Emailed Chris to see if RBR apprvl is needed; data collection study, this amend is to personnel only but study may not have gotten RBR apprlv "/>
        <s v="Terri to work on the budget."/>
        <s v="CA sent to SSM to review on 11/17/23 (VW)."/>
        <s v="SLU IRB contingently approved 9/11/23."/>
        <s v="Site recruitment goal is 2 subjects."/>
        <s v="CTO learned about study from SSM (VW). SSM RBR approved PI change 10/11/23. CTMS pushed 10/31/23 (ALR). IRB originally apprvd w/expediated revw 7/2/23, and apprvd amendment 10/10/23. No checklist rqstd &amp; consent cost lang matches CA. Marked column N/A (MM"/>
        <s v="Parent eRS 63997. Amendment to remove budget exhibit as Sponsor is no longer providing funding. PI is still Dr. Stanley; Dr. Chavan is part of the research team, so no IRB amendment is necessary."/>
        <s v="Task Order 12.  This build combined with Task Order 11 in CTMS."/>
        <s v="CTO learned about from IRB. Enrollment only CTMS Build 9/29/23 (NS)."/>
        <s v="Parent file 64201."/>
        <s v="IRB form created 8/7/23 - submission pending. On 10/3/23 IRB meeting agenda. Budget &amp; CTA are in negot status and Enita will provide name/info re: company doing home nurse visits (may be PMC HNV); submitted checklist draft 9/29/23, will need to finalize w"/>
        <s v="Email from Elenda irb-reliance 8/31/23: NIH Notice of Award for a 5-year renewal of the existing award (HFH TACH) for 9/1/2023-8/31/2028, but new  subcontract with Henry Ford Health is pending. NIH award number will be used for the renewal but with an add"/>
        <s v="Enrollment goal - 3 subjects. 9/1/23 requested Guidelines Addendum to complete CA (VW). Guidelines Addendum received 9/27/23 (VW). IRB-reliance email recvd 9/28/23, CA/budget/CTA in draft status (MM)."/>
        <s v="Non-interventional chart review study. Enrollment goal - 8 subjects. Per Dept, low priority. 9/29/23 asked Anna for eta on IRB submission (MM)."/>
        <s v="Contract amendment only. | 11/14/23: Per A Gruender; &quot;received their [U of Washington] IRB approval last week and we are scheduling an onboarding session with them in the next couple of weeks. As soon as that is completed, I will submit an amendment to ad"/>
        <s v="Parent eRS 64053. Merit Medical acquired Bluegrass Vascular Technologies. Need updated protocol and consents to complete CA (VW). CTMS updated Sponsor 8/29/23 (ALR) - waiting on new protocol and budget."/>
        <s v="Recruitment goal - 10 subjects. CA sent to site for review on 8/21/23. 8/30: sent internal budget to Dep for review - sponsor's requesting preliminary budget by 9/1 for NIH grant (KH)"/>
        <s v="Enrollment target 10 subjects. Central IRB will be used. Per sponsor, enrollments to commence at our site in 2 months."/>
        <s v="Parent eRS 64091. 8/17/23: Per Sponsor, CTA execution will take place once IRB approves PA2. SSM RBR approved PV3.0 10/10/23. 11/7/23 reviewed consent lang against amendment chgs, no update needed. marked checklist as N/A (MM)."/>
        <s v="Data collection only/Enrollment only study. SLU IRB approved 8/21/23."/>
        <s v="Pending eRS submission, per Liz Webber, it is to be submitted today 7/17/23. 8/11: sent internal budget to Dept (KH). IRB checklist draft sub for 9/5 mtg; budget/CTA in negot so can't confirm cost/stipend language. IRB deferred study. (MM). 9/19/23 sent u"/>
        <s v="Anticipated start date: 9/25/23; Anticipated end date: June 2027. Enrollment goal: 5 max (3 realistically). 8/2: CTA final pending budget approval."/>
        <s v="Parent eRS 64124. 8/9/23 emailed coord to request RBR submission status. Amend not yet submitted per Mary (MM)."/>
        <s v="Former eRS 15812. 6/20/23 IRB approved continuing review with changes. CTMS update completed 7/24/23 (ALR). 8/9/23 emailed coord to request RBR submission status (MM). 8/14 per Rosemary, has been in RBR since 2014. Will ask Chris if RBR apprv needed for a"/>
        <s v="6/20/23 emailed department that this needs to be submitted in Workday (VW). CTMS built 7/12/23 (ALR). 8/9/23 emailed coord to request RBR submission status (MM). 814 coord sent rqst to Chris re: Dr. Ling's SSM eProtocol access (MM). Added to the IRB Board"/>
        <s v="Parent eRS 64051. All necessary documents received on 7/17/23 (VW)."/>
        <s v="8/9/23 emailed coord to request RBR submission status (MM). 8/14 per coord, RBR not yet submitted &amp; SLU IRB is reviewing SAF (MM). UTSW IRB approved the amendment changes 7/24/23 (not SLU as study site). 8/22 per coord, CC Pay will be used. CTO checklist "/>
        <s v="CA complete on 5/19/23; need IRB and/or WD numbers before submitting to SSM (VW). 7/27 received new protocol version dated 2/21/23 and updated CA (VW). Per Dept, med priority. IRB checklist submitted 9/13/23; WD Award# still pending; per Dagmar 9/7 email "/>
        <s v="12/7 per Taffy, they are probably going to decline this study. 1/10/23: Per Myron, the budget is to be structured similar to Dr. Syn's studies (separate compensation for nursing support). 3/15: CTO/contracts reviews to be resumed per Dept. Site submitted "/>
        <s v="Formerly IRB 25073. Built new CTMS 6/13 (ALR) 6/21 CTO call, per Zerina contract. IRB approved protocol version 3 amendment 2/7/23. Emailed Danna re: confirmed stipend amts in 8/31/22 apprvd consent are correct, and SLU tax lang already incld so updated c"/>
        <s v="3/31 Requested amended budget/CTA from sponsor (KH).  CA draft completed 4/5; will finalize when budget/CTA received (VW). Advarra approved PA2 8/10/23. SSM RBR approved 8/27/23."/>
        <s v="CA development paused 4/4 pending responses from SC (VW). 6/13 internal budget sent to Dept for review (KH) CTMS built, pending push (NS) 10/9. 10/31/23 submitted IRB checklist (MM). 11/20/23 study is briefly on hold while they adjust the protocol (VW)."/>
        <s v="This amendment allows paying all the unscheduled subject stipends, and transfer of subjects from our site from Dr. Leonardi."/>
        <s v="Learned about from IRB. VW will work on CA. CTMS complete 5/11/23 (ALR). 8/9/23 emailed coord to request RBR submission status. Per Freda, in RBR prep pending final budget/CTA/IRB apprvl (MM). CTA still in neg but recvd final budget dated 8.14.23 from Fre"/>
        <s v="3/2 asked Rosemary for Lab and Imaging Manuals. 4/4: Per RN, she plans to submit the new protocol to SLU IRB by April 17th for May 2nd Board Review (KH). 4/11: Internal budget sent to Dept for review (KH). 8/9/23 emailed coord to request RBR submission st"/>
        <s v="Task Order 11. Paused per discussions at CTPI meeting 2/23/23. IRB to follow up with the study team. IRB approved lift of enrollment hold at 9/5/23 meeting (MM)."/>
        <s v="Requested  IND number, pharmacy manual, clinical events manual, IB from site on 1/24/23; cannot proceed with CA development without these. 2/10 emailed CRO for missing documents. 5/12/23 SAF was submitted to SLU IRB March 13th but sponsor has issued an am"/>
        <s v="4/4/23: pending CTA/budget/IRB/RBR approvals. IRB checklist submitted 8.7.23 (budget finalized) (MM). 8/9/23 emailed Valerie Jenkins to request RBR / FUA status (MM). CTMS Build complete 8/29/23 (ALR). "/>
        <s v="PA4 submitted to SLU IRB on 1/2/23 per eIRB. PA3 approved 11/2/22.CTO checklist submitted 1/17/2022. This study was on the IRB agenda for 1/17/23. Contingent Approval was given. 2/15 and 4/3 followed up with CRO re budget review - still pending sponsor's "/>
        <s v="Parent eRS 62094. PI change only (from Horwitz to Moore). IRB approved PI change 8/2/22. CTMS updated 11/11/22 (ALR). 4/4/23: pending Sponsor's response re CTA amendment."/>
        <s v="Similar to SARO.21.001. VW to work on CA. 10/10: pending sponsor's revised budget template before releasing feedback.CTO checklist submitted 12/7/22. CTMS build 12/15/22. 3/15: Restarted per GI request as staffing issues has beenr resolved. will reach out"/>
        <s v="Parent file eRS 63194. Amendment to increase the archiving/storage fee."/>
        <s v="Contract amendment for travel reimbursement. Parent file eRS 64222 (VW). Advarra approved Amendment 3, 8/2/23 on 9/26/23. Submitted checklist with travel reimb added to IRB-reliance 10/11/23 (MM). Completion based on CTO checklist submission."/>
        <s v="RBR approval 8/27/23. IRB approval 6/10/23. Found out about study when RBR sent approval to CTO. CTMS built and pushed 9/20/23 (AR &amp; NS)"/>
        <s v="Parent eRS 63297. RBR approval 8/27/23. WCG approved Protocol Version 7 on 7/31/23. SSM RBR approved PV7.0 10/10/23. Completion based on RBR"/>
        <s v="Budget amendment only to increase per patient costs and add additional admin fee. CTMS updated 8/18/2023. Completion based on FE contract. Pushed updated budget to CCS and transferred participants to new protocol version 8/29/23 (ALR)"/>
        <s v="Parent eRS 64096. 8/28/23: Per Sponsor, CTA execution will take place once IRB approved PV3. Amendment submitted to WIRB 8/24/23. Board review scheduled for 8/29/23. IRB approved 9/26/23 (VW). SSM RBR approved PV3.0 10/10/23. Amd built and pushed 10/13/20"/>
        <s v="Received after IRB approval via email to CTO requesting CC build. SLU IRB approved 7/31/23. Funding - president's research fund (PROJ-000239). Completion date based on CA."/>
        <s v="Uni of Iowa wants to extend their subcontract for this study. Completion based on FE contract."/>
        <s v="PI change only. PI profile received and CTMS updated 8/22/23 (ALR). SSM RBR approved PI change 8/2/23. 11/9/23: Per Tammy Grant, POP ending on 11/30, there may not be a formal amendment to update the PI, hence NA for contracts. Completion based on CTMS up"/>
        <s v="8/9/23 emailed coord to request RBR submission status. Per Gina, not submitted to RBR yet &amp; not yet IRB apprvd (MM). SSM RBR approval 8/27/23 (VW). IRB checklist submitted 8/30/23. Emailed Gina &amp; contracts to ask if there's a sep agreement for study or on"/>
        <s v="Internal budget sent to Dept for review 7/17/23.Budget was previously negotiated for eRS 64219, and since this is a similar registry, the fees are the same and already approved by the sponsor (the sponsor copied the budget from 64219). IRB checklist submi"/>
        <s v="PI Change only (previously Frey) PI updated in CTMS 7/7/23 (ALR). 7/19/23: IRB approved per SLU IRB e-mail. SSM RBR approved 8/25/23. Contract modification to update PI signed 8/2/23. Completion is based on SSM RBR approval."/>
        <s v="PI Change only (previously Frey) PI updated in CTMS 7/7/23 (ALR). 7/19/23: IRB approved per SLU IRB e-mail. Contract modification to update PI signed 8/2/23. Completion based on contract execution. SSM RBR letter to come."/>
        <s v="This is not an clinical trial, but an agreement to perform imaging qualification for a future study. Completion date based on FE contract."/>
        <s v="8/9/23 emailed coord to request RBR submission status (MM). 8/14/23 RBR apprvd per coord; rqstd copy of ltr (MM). RBR apprvd study 6/22/21. Ltr in study folder (MM). IRB contingent approval 1/17/23. Revised IRB checklist submitted 8/17/23 - neuro testing "/>
        <s v="Contingently approved by IRB on 6/6/23 (VW). CTMS built for enrollment only 6/20/23 (ALR). SLU IRB approved 7/5/23. 8/9/23 emailed coord to request RBR submission status - recvd RBR approval 5/15/23. Study completion date based on IRB approval. Pushed to "/>
        <s v="Found out about study via IDX. 7/12/23 asked Rhonda/Dr. Tinker to submit to RBR (VW). 7/19 reminded them about RBR (VW). RBR was approved on 4/5/2023. CTMS built and pushed 8/29/23 (ALR). Completion date based on Epic build (VW)"/>
        <s v="Parent eRS 64163. PA2 and PA3. WCG IRB approved 3/27/23. CTMS built 6/20/23 with CTMS build. (ALR)"/>
        <s v="Parent eRS 64091. Budget amendment to include patient travel reimbursement. 7/7/23 Per call w/Rhonda IRB checklist for travel template lang not needed, she's communicated w/SLU IRB &amp; central will reinsert Scout template travel lang &amp; amts (MM). Advarra ap"/>
        <s v="Parent eRS 63847. Former sponsor Genfit. Per Dzana, sponsor will be providing a new CTA soon (VW). Paused until new CTA received from Ipsen. Per sponsor, sponsor change and protocol version 5.0 will not be effective until 8/2023 (VW), CTMS updated with ne"/>
        <s v="5/10 asked site for missing study manuals (VW). 6/9 sent internal budget to Dept for review (KH). IRB checklist submitted 8/7/23 (MM). 8/9/23 emailed Valerie Jenkins to request RBR submission status (MM). WCG approved 8/23/23. 9/14/23 per Bitsy Egan, subm"/>
        <s v="IRB checklist previously submitted for 5.19.20 meeting (MM). IRB Approval date 04/17/23 pm. CTMS built 6/28/23 (ALR). Need dept. funding letter to complete CA (VW). 7/25 CA  submitted to SSM for review (VW). SSM RBR approved 5/17/23. Dr. Raju is out of th"/>
        <s v="IRB checklist submitted 5/4/23(pm). SSM RBR approved 6/5/23. CIRB approved 9/6/23. Completion based on IRB approval."/>
        <s v="IRB checklist submitted 5/15/23(pm). 8/9/23 emailed coord to request RBR &amp; IRB status. Per Gina, subm to RBR 5/2/23; not IRB or RBR apprvd yet (MM).  SSM RBR approval 8/26/23 (VW). CIRB approved 8/29/23. Completion based on IRB approval."/>
        <s v="An amendment to add pressure instrument as company provided equipment.The amendment does not require signature and it was automatically incorporated after 21 days of receipt. The contract attachment acted as that notice."/>
        <s v="Contract/budget amendment to include travel pay for subject 06.4/12: Rhonda is checking with WCG if amended consent is needed. SLU IRB/WCG confirmed that no changes to the existing consent are needed. 7/13: COI is still pending. Completion based on FE con"/>
        <s v="Amendment to parent eRS 64020 to update the payee address only. Completion based on FE contract."/>
        <s v="CTO IRB checklist submitted 4/4/23. SSM RBR approved 4/17/23. CIRB approved 7/6/23. Completion date based on IRB approval."/>
        <s v="A registry study. PM to work on the CA. 3/28 VW work on CA. 4/10: Internal budget sent to Dept for review (KH). IRB checklist submitted 4/26/23 (pm).CTMS built 5/2/23 (EH). SLU IRB approved 5/23/23. SSM RBR approved 6/5/23. Completion date based on grant "/>
        <s v="Learned about from IRB. WashU IRB is used.CTO checklist submitted 3/17/23. CTMS complete 5/30/23 (ALR). SSM RBR approved 7/6/23. WashU IRB approved 7/17/23."/>
        <s v="On the IRB agenda for 03/21/23 meeting.IRB checklist submitted. 3/21 IRB contingently approved the study. 4/21/23Consent need to be updated due to changes in SOC procedures. IRB aware and revised checklist will be sumitted(pm). SLU IRB approved 5/9/23. Em"/>
        <s v="Orig subm under IRB# 33328, changed to 33356. 2/27 asked Mary for consent.On the IRB agenda for 03/21/23 meeting.IRB checklist submitted 3/20/23. 3/21: SLU IRB contingently approved it. Spoke to IRB regarding patient stipened, notified IRB study is still "/>
        <s v="Submit date based on IRB review email. study discussed in IRB meeting 2/21/23. PM is working on the amedment CA. IRB approved 3/1/23.Completion date based on CA. docusign completed 4/12/23"/>
        <s v="Amendment to study term only - SOW to terminate on the earlier of 2 years from the effective day if there is no subject screening and no subject enrollment or at final data lock for the study at all sites. Completion based on FE contract."/>
        <s v="No IRB approval as of 3/14/23. 3/28: requested IRB status. 4/4/23 pending SSM/SLU subcontract finalization. 4/6/23 Per IRB:Study team submitted to WCG on 4/11/2023 Per Chris email, she's waiting for subcontract to be routed for signature before issuing RB"/>
        <s v="2/10/23 Liz replied &quot;on my list&quot;. Purnima working on CA. WCG approved 2/23/23. SSM RBR approved 4/5/23. CTMS built and pushed 5/2/23 (ALR.) Site notified. Completion based on IDX (VW)."/>
        <s v="On the IRB agenda for 05/16/23 meeting (pm). This study received contingent approval. The department has to do some modifications to the consent language 5/16/23(pm). Purnima submitted completed checklilst 5/16/23 (MM). 5/16/23 contingent approval by IRB "/>
        <s v="ON the IRB agenda for the 05/16/23 meeting (pm) Contingent Approval . Department needs to clarify Genetic information on the consent form5/16/23(pm). Purnima submitted IRB checklist 5/16/23 (MM). 5/16/23 contingent approval by IRB (VW). SLU IRB contingent"/>
        <s v="Advarra approved PA3 1/5/23. 2/8/23: Pending receipt of CTA/budget files. 6/22/23: CTA/budget files received. 8/9/23 emailed coord to rqst RBR status. Per Chris's email forwarded by Shraddha, Chris will upload amend docs to RBR after CTO sends them &amp; send"/>
        <s v="IRB checklist submitted 3/1/23(pm).Email sent to the IRB for status update on 4/14/23 (pm).Sent an email to IRB  for status update on this study on 4/18/23 pm.Sent an email to IRB  for status update on this study  4/26/23 (pm).CTMS built 5/30/23 (ALR). SS"/>
        <s v="IRB checklist submitted 2/8/23. 3/28: requested IRB status.4/6/23 Per IRB they will release to submit to NCI CIRB today4/6(pm).Email sent to the IRB for status update (If it has been released) on 4/14/23 (pm).Sent an email to IRB  for status update on thi"/>
        <s v="New protocol version built in CTMS 2/10/23 (ALR). IRB approved protocol version 4 on 3/20/23. Our CA is based on protocol version 3.0. 3/28: requested IRB status. Completion based on CA (VW). 4/28 notified of PI change from Frey to Heidi Sallee 4/28/23 (p"/>
        <s v="SLU IRB approved 7/28/23. SSM RBR approved in 2019 - look for a letter. SSM RBR approved 8/27/23. Completion date based on RBR (VW)."/>
        <s v="CTO notified of study by department on 1/23/23. PI-initiated and unfunded. CTMS built 1/24/23 (ALR). SLU IRB approved 1/18/23. Completion based on FE CA."/>
        <s v="Previously IRB 29558 (CTO checklist was provided under the original IRB #). SLU IRB approved 12/7/22. CTMS Amd6 completed 5/11/23 (ALR). IRB 32860 is the same as IRB 29958 which is already approved by SSM RBR. Completion date based on CTMS build."/>
        <s v="Subcontract to add a new site. Email sent to provide an update. 4/6: Per Purnima, All India site is approved; no separate amendment will be filed because it's included in the current continuing review. Local IRB approved 1/2/23. Completion based on FE con"/>
        <s v="2/10 emailed CRO for ICF and Lab Manual. 4/4/23: pending CTA/budget/IRB/RBR approvals. IRB checklist submitted 7.7.23 (MM). SSM RBR approved 7/19/23. Advarra approved 8/3/23. CTMS build was final step, completed 8/11/23 (ALR)"/>
        <s v="1/9/23 SSM is reviewing for study feasibility. 4/7/23: SSM okayed to proceed.On the IRB meeting agenda for 05/2/23(pm). CA sent to SSM for review on 4/28 (VW).IRB checklist submitted 5/2/23. notified IRB budget is still in development. Revised checklist w"/>
        <s v="Budget amendment only - additional funding for patient travel reimbursement.Revised checklist submitted 2/23/23. Per dept, they are waiting for Sponsor's feedback re ICFs. 4/4/23: pending central IRB approval.Still with the sponsor5/423pm. Central IRB app"/>
        <s v="12/20/22 Hold put on review pending submission of study documents. Hold lifted 1/4/23. 1/6/23 there's a discrepancy between CTA &amp; other docs for 2 tests (TUG &amp; FVC) emailed site. 1/9/23 emailed site; Kathyrn Lyndsey will see if CTA lang can be corrected. "/>
        <s v="Virginia will work on CA. Abbreviated CTMS build finished 12/19/22 CTMS updated with Preg.Test 1/24/23 (ALR)_x000a_Contract: Signature pending WD. SSM RBR approved 1/17/23. This study was on the IRB agenda for 12/06/23. Contingent Approval was given._x000a_1/26/23: I"/>
        <s v="11/30 asked site for IND letter. 12/5 asked site for ICFs, lab manual and study manual. ICFs received 12/9. Cannot complete CA without IND info. IRB checklist submitted 3/20/23. 4/4/23: pending FE CTA/IRB approvals. SSM RBR approved 4/17/23. Revised IRB c"/>
        <s v="SLU IRB approved 10/19/22. SSM RBR approved 11/15/22. Completion based on CA approval."/>
        <s v="IRB checklist submitted 11/23/22.Per Mary, CTMS is not needed (ALR). SSM RBR approved 1/18/23.No IRB Approval as of 3/14/23. 3/28: requested IRB status. 4/4/23: pending IRB approval. Per IRB,  SLU IRB has signed off; waiting on Advarra IRB’s approval 4/6/"/>
        <s v="1/11/2023: Budget revision approved. Missing pharmacy manual and other documents to finish the budget. CTO checklist submitted 12/16/22. 4/4/23: pending CTA/IRB/RBR approvals.Email sent to the IRB for status update on 4/14/23 (pm).Sent an email to IRB  fo"/>
        <s v="Parent eRS 64006. Budget amendment to remove season 3 as the study will end at the end of season 2; updated subject stipend (phone visits and on-site)-no changes to ICF. 11/14: Per eRS, pending receipt of FE letter from Sponsor. Completion based on the FE"/>
        <s v="11/2 asked Mary Lesko for additional info. CTMS built 1/4/23 (ALR).On the IRB agenda for 03/21/23 meeting.IRB checklist submitted 3/20/23. Prevous IRB number was 33018. CA was correct with IRB number 33311 and re-sent for signatures on 3/22/23. Deferred a"/>
        <s v="Parent eRS 62412. PI change only (from Boumitri to Palagiri). Advarra approved PI change on 6/14/22. CTMS updated to reflect new PI 11/2/22 (ALR). Purnima will work on CA.3/17/16 is the original IRB submission date. 6/16/22 is the SAF date for PI change ("/>
        <s v="Parent eRS 63672. New version of protocol - Version 3.3 (9/1/22). SLU IRB approval notice 11/2/22. No changes to CTMS needed (ALR) 11/16. 11/3: Myron confirmed with Sponsor no budget/CTA amendment needed. Purnima to work on CA. SSM RBR approved 1/18/23. C"/>
        <s v="1/13/23: Budget increase requires the sponsor's committee approval, they expect to reach the decision in Q1, 20023. 1/18/23: Sponsor has not approved a budget increase - pending PI's response if he wishes to proceed with Dept. covering the difference._x000a_1/2"/>
        <s v="Funded by Anesthesiology and Otolaryngology Depts. &quot;Evaluation of Perioperative Usage of Ketorolac on Postoperative Pain Reduction in Pediatric Patients with Adenotonsillectomy.&quot; VW working on CA. IRB approved 7/7/21. CTMS built 11/16 (ALR). Per eIRB, 11/"/>
        <s v="Parent eRS 64044. PA5 10/10/22 (per sponsor no budget/contract amendment required). Purnima to work on CA. 1/5/22 is the original IRB submission date. 10/26/22 is the PA5 WIRB submission date. SSM RBR approved 12/8/22. Completion date based on RBR approva"/>
        <s v="VW to work on CA. 4/3/23: budget pre-approved, pending Sponsor's Clinical Operations' final approval. 4/4/23: pending CTA/IRB approvals. SSM RBR approved 4/17/23. Received Protocol V. 3.0 on 5/1/23 (VW). Updated CA for Prot V. 3.0 sent to SSM for review o"/>
        <s v="10/20: final review pending, staff received everything. _x000a_Parent eRS 62953. PA2. IRB approved 9/6/22. 10/31/22 Sent CA to SSM; 11/2/22 SSM approved &amp; CA FE in DocuSign. Completion is based on FE contract."/>
        <s v="Funded by Anesthesiology and Otolaryngology Depts. &quot;Evaluation of Perioperative Usage of Ketorolac on Postoperative Pain Reduction in Pediatric Patients with Adenotonsillectomy.&quot; VW working on CA. IRB approval letter 7/7/21. Completion based on CA."/>
        <s v="Needs to be submitted in workday for abberviated CA. Virginia working on CA. Completion based on CA."/>
        <s v="11/9: RBR was approved under first PI, PI change submitted to RBR. 10/20: PI completed COI in eRS. Review is pending._x000a_Parent eRS 63962. PI change only (from Patel to Teckman). VW to update CA. IRB approved on 10/11/22. Completion based on SSM RBR approval"/>
        <s v="Site needs to submit in WorkDay. Site deadline 11/15/22. CTO checklist submitted 11/21/2022. CA sent to Chris 11/8/22. CIRB approved 12/2/22. RBR approved 1/31/23"/>
        <s v="Site needs to submit in WorkDay. Site deadline 11/15/22. IRB checklist submitted 11/16/22. CIRB approved 12/2/22. RBR approved 1/31/23"/>
        <s v="VW to work on CA. Amy to review/update CTMS build.IRB checklist submitted 3/8/23. 4/4/23: pending RBR and IRB approvals.Email sent to the IRB for status update on 4/14/23 (pm).RBR approval received 4/24/23(pm).Sent an email to IRB  for status update on th"/>
        <s v="Similar to Pereira's Inari Peerless study (eRS 64084, IRB 32668). VW to work on CA. WCG IRB..Sposonr approved budget 11/30 - pending receipt of clean version + payment terms.CTO checklist submitted 12/2/22. SM: CTMS build completed 12/14/2022. Sent to Amy"/>
        <s v="Protocol Version 2.0 (PA1). Central IRB will be used. Similar to a protocol of Dr. Hauptman's IRB 22027-Cell 004. VW working on CA. CTO checklist submitted 2/16/23. 3/28: requested IRB status.4/4/23: pending IRB approval. 4/6/23 Per IRB they will send com"/>
        <s v="Virginia working on CA.CTO checklist submitted on 09/1/22. CA sent for docusign on 9/2/22.CTMS completed on 9/7/22 IRB approved 09/13/2022. Completion date based on IDX."/>
        <s v="Parent eRS 61476. PI change only (from Carrie Luu to Grace Montenegro) CTMS updated 8/25/22. Virginia will update CA. 10/13: Per eIRB, amendment form created on 8/23/22 and submitted on 10/18/22. IRB approved PI change 10/25/22. SSM RBR approved 1/18/23. "/>
        <s v="PI change and PA5 - Version. Parent eRS 63648 (Jason Taylor). Purnima to do PI change CA. Budget not affected by PA5. IRB approval on 7/29/22  for PI change and 9/2/22 PA5. 3/16/20 is the original IRB submission date. 10/6/22 is the SAF date for PI change"/>
        <s v="Parent eRS 62883. Budget correction to the original CTA. Completion based on FE contract."/>
        <s v="Parent eRS 62883. Budget included in the CTA and non-negotiable. Additional sites are submitted as amendment to protocol. Completion based on FE contract."/>
        <s v="Parent eRS 62984. Budget amendment only to include a recruitment activity fee. CTMS complete 8/30/22. completes project."/>
        <s v="Parent eRS 64125. Budget amendment only to add some additional admin fees and correct ePRO missing from the budget (included in the original CA). CTMS updated 8/15/22"/>
        <s v="Amendment to parent eRS 63297. Virginia to work on CA. Amend 4, Protocol V6. Partial build in CCE under different eRS 63297.CTO checklist submitted 11/28/22. CTMS built 12/14/22 (ALR). 4/4/23: pending IRB/RBR approvals. 4/6/23 Per IRB- study coordinator, "/>
        <s v="Needs CA-Virginia working on. Per Dept, they would like to open it by January 2023. CA sent to SSM for review on 11/15. IRB checklist submitted 11/28/22. CTMS built 1/6/23 (ALR). SSM RBR approved 3/10/23. CTMS updated to correct PI. 3/28: requested IRB st"/>
        <s v="Protocol Version B. Registry study. Enrollment start date: 9/1/22; enrollment end date: 12/31/2030. SLU to enroll 160 subjects. Virginia to work on CA. No stipend to be paid. No IRB approval as of 09/21/2022. CTMS build 10/7/22 (ALR)  No IRB approval as o"/>
        <s v="Enrollment start date: 8/2022 and end date 8/2024. CA on Virginia's list. 8/16 asked site for IND letter and NCT-rec from the site on 8/30. Sent to SSM for review on 9/15. 10/19: sponsor send PA1 - CA/budget will need to be revised. Updated CA for PA1 sen"/>
        <s v="FlowMet device data comparison with SOC measurements. VW working on CA.IRB APPROVAL 5/26/22. RBR APPROVAL 8/3/22. CTMS not needed ALR 8/17/22. CA sent to SSM 9/19. DocuSign sent 9/20. Completion based on IDX."/>
        <s v="Completion based on FE contract."/>
        <s v="IRB approval on 7/14/22. SSM RBR approval date 8/12/22. Site deadline 11/15/22. Completion based on the CA FE date,"/>
        <s v="Dr. Jain sent the Study Feasibility to Sylvia Morfin (CRO). SLU Contracts will work on the CTA (copied from previous study). Upcoming protocol amendment.  10/5 Megan emailed coord to rqst IRB submission eta, feasibility form, pharm manual. Working on CA. "/>
        <s v="Parent eRS 62856. PI change from Boumitri to Palagiri. IRB approved 7/8/22. Protocol 7.01.01.01.01. Updated CA sent to SSM 9/19. SSM RBR approved PA7 9/27/22. CTMS rebuilt 10/13/22 (ALR). Completion date based on IDX."/>
        <s v="Parent eRS 64072. Budget amendment to convert unscheduled SOC labs to paid by sponsor. VW working on CA. DocuSign sent 9/14. IRB checklist not needed as there is no change in compensation. 3/2/22 is the original IRB submission date. This budget amendment "/>
        <s v="Enrollment start date: Sept 2022; end date: June 2026. VW working on CA. Craig: waiting on CTA/budget to see about stipend language in ICF before submitting SAF.  8/22/22.submitted to IRB 09/06/2022; CTMS built 9/14/22. 10/25: per Maureen, IRB approved 10"/>
        <s v="PI change only (from Glaser to Fehlman). Virginia working on CA. Changed PI in CTMS 7/26/22. IRB approved 7/14/22."/>
        <s v="Identified by C. Crawford, 5/18/22. Sitting w/o approval from IRB since 2020.Amy emailed CRC for f/u 6/2/22.  Instructions sent 6/15 (Amy). IRB approved 8/11/22. CA sent to SSM 8.19.22.RBR APPROVAL 08/31/2022. Completion date is based on CA FE 9.7.22."/>
        <s v="Informed via IRB. Per site priority 12.CTO checklist submitted 12/9/22. SSM RBR approved 3/10/23. 3/28: requested IRB status. 4/6/23 IRB approved.Completion date based on IRB approval ."/>
        <s v="PA2. New assessments/questionnaires added. VW working on CA. SSM approved PA2 7/28/22. IRB approved 7/15/22. CTMS completed 8/22/22 to complete the CTO process. Parent file 63876. RBR approval 07/28/2022"/>
        <s v="Similar to Frey's eRS 64006. PA1 involved SSM for ECG (EG or as OP). Submitted to IRB on 8/22/22. CTO CHECKLIST SUBMITTED 08/31/22. CTMS completed 9/8/22. IRB approved 9/27/22.CA sent to Chris 11/8/22 for review. Completion based on IDX approval letter se"/>
        <s v="PA4 Version 5. Parent eRS 62653 (Di Bisceglie) . Sponsor sent revised budget/CTA 7/18/22. Virginia working on CA. IRB approved 6/17/22.CTO Checklist sent for revised consent form with the $20 stipened for PRO packet questionairre 8.15.22. SSM RBR approved"/>
        <s v="Enrollments end 12/2022. Sent to Advarra for CA development 6/15/22 (ticket # 216104). Internal budget sent to Dept. 6/23/22. PM sent CA  to SSM 7.7.22. Sponsor's goal to FE by 7/31/22.  CTMS built 9/1. Pending sponsor sign-off on ICF &amp; HIPAA 8/22/22. IRB"/>
        <s v="Parent eRS 63843. Budget amendment only to increase subject enrollment cap."/>
        <s v="Budget amendment 5. Stipend changes only."/>
        <s v="PA4. Parent eRS 64044. Sent to Advarra for CA amendment 7/13/22. Contract sent for PI sign 8/4/22. WIRB approved up to PA4 8/26/22. CTMS complete 9/7/22. IDX approval ltr sent to dept on 9/13. Completion based on IDX."/>
        <s v="Added per Maureen's list. Virginia, please verify with Dept.CTO checklist submitted 11/30/22. 3/28: requested IRB status.4/6/23 Per IRB Will release to submit to NCI CIRB early next week (4/6)pm. Email sent to the IRB for status update on 4/14/23 (pm).Sen"/>
        <s v="PI change only (from Chilkulwar to Goyal). Amy changed PI in CC 6/29/22. Trevor reviewed on 7/1/22.  IRB approved 6/27/22. Completion date based on IDX."/>
        <s v="Advarra IRB will be used. Per Freda Branch, SAF submission will be late August, early September.  Per SC: not submitted to central IRB at this time.  the only potential subjects we have eligible for this study would not be able to enroll until the middle "/>
        <s v="Retro/prospective data capture. Limited budget. Virginia working on abbreviated CA. Consent form waiver; only recruitment statement.CTO Checklist submitted 10/6/22. IRB meeting 11/2/22. SLU IRB approved 3/1/23. 4/4/23 Emailed Chris, has this been subm in "/>
        <s v="Identified by C. Crawford, 5/18/22. Per eIRB, it is PI-initiated. Virginia to check if a CA is needed. Check with Dagmar the correct award number and the sponsor. 10/3 confirmed Award # and sponsor are correct. IRB approved 10/17/22.SSM RBR approved 11/9/"/>
        <s v="SLU Research Growth Fund. SLU IRB approved 8/17/22. Virginia doing abbreviated CA. CA sent to SSM 9/19. SSM RBR approved 6/6/22. Completion date is based on CA."/>
        <s v="Submitted to Advarra for CA development 6/1/22 (ticket # 214209). Sent to PFS for contract negotiations 6/1/22. Budget sent to the sponsor 6/16/22. IRB application submitted 6/10/22. CA sent to SSM 6/17/22, approved 6.24.22. IRB# is assigned 6/29, submitt"/>
        <s v="VEDS grant study. Virginia started CA 7/12/22. Check with Dept WD award # (not proposal #).CTO checklist submitted on 09/01/22. CA sent for docusign on 9/2. Evan built 9/29/22 (Amy reviewed). CA to be sent to Chris. CA sent to Chris for review on 1/6/23.R"/>
        <s v="Informed via IRB. Per site priority 11. CTO checklist submitted 12/9/22. SSM RBR approved 3/10/23. 3/28: requested IRB status.4/6/23 Per IRB Will release to submit to NCI CIRB early next week 4/6(pm). Email sent to the IRB for status update on 4/14/23 (pm"/>
        <s v="Parent eRS 62883. Budget included in the CTA and non-negotiable. Additional sites are submitted as amendment to protocol."/>
        <s v="Parent eRS 64073. PA4. Completion date based on IDX."/>
        <s v="Parent eRS 62883. Change to CTA effective date."/>
        <s v="Parent eRS 63908. PI change (Abo-Salem change to Verma) + additional data collection fees. VW working on CA. CTMS finalized 8/17/22 ALR. CA sent for docusign on 9/2/22. RBR approval for PI change to Verma received 09/06/2022. Completion is based on SSM RB"/>
        <s v="Added per Maureen's list. Virginia, please verify with Dept.CTO checklist submitted 11/30/22. 3/28: requested IRB status.4/6/23 Per IRB Will release to submit to NCI CIRB early next week. SSM RBR approved 4/7/23.Email sent to the IRB for status update on "/>
        <s v="Parent eRS 62953. PI change only (from Boumitri to Palagiri). Amy changed PI in CC 6/29/22. Trevor reviewed on 7/1/22 CA sent to SSM 6/30 &amp; 7/8; submitted in DocuSign 7/21/22. (coming: eRS 64164 amend 2 w/possible $25 stipend for questionairre, and changi"/>
        <s v="Informed of submission via IRB. 5/24 CA submitted in Docusign. Amy built CTMS 6/9/22. Trevor Reviewed on 6/9/22. No IRB approval as of 8/19/22 IRB approved 10/10/22 (Protocol 1.1 8/5/22). Completion based on SSM RBR approval date."/>
        <s v="Informed of submission via IRB.  A Imlay prepared docs. JoAnn submitted CTO checklist 5/9/22. Amy confirmed with Anna S. that build was not needed 6/28/22.RBR approval received 8/8/22. CIRB approved 8/15/22. IDX form sent to IT 9/13/22. Completion date ba"/>
        <s v="Parent eRS 63717. PA3. Sent budget questions to Dept. 4/26/22. Budget sent to sponsor 4/27/22. Budget finalized 5/25/22. CTMS built 8/17/22. On Virginias list for CA. IRB approved PA3 9/20/22. Waiting on response from SC about substudy before CA can be fi"/>
        <s v="Sent to Advarra for CA/Budget/CTMS build 5/6/22 (ticket 211635). SLU Contract will handle CTA. CA submitted in DocuSign 6/17. CTO checklist submitted 9/27/2022; 10/25, Per Maureen, IRB approved 10/24/22, pending receipt of IRB approval letter. Dept sent a"/>
        <s v="Parent eRS 64132. PA2. IRB approved protocol V2.0 5/11/22. Budget sent to the sponsor 7/7/22. Budget final but pending correction for invoiceable item OH. F/u with sponsor 9/27/22 - missing OH issue is pending sponsor's approval. Amy to built CTMS amendme"/>
        <s v="PA1"/>
        <s v="Department negotiated the original budget."/>
        <s v="Sent to PFS for contract negotiations and Advarra for CA/budget on 3/23/22. Trevor built on 3/31/22. Budget finalized 5/6/22. Central CTO checklist submitted 7/5/22. IRB approved 7/18/22.SSM RBR approval received 8/8/22. CTMS updated 8/9/22 completing the"/>
        <s v="IRB approved 4/4/22."/>
        <s v="Submitted to Advarra for CA development (ticket #209991) 4/21/22. SLU - main site, SSM De Paul - participating site. Central IRB will be used instead of SLU IRB. SSM approved CA 6/29/22, submitted in DocuSign 8/29/22. Budget sent to the sponsor 7/1/22. Pe"/>
        <s v="Notified 3/16/22 by IRB    IRB APPROVAL DATE 06/30/22. SSM RBR approval date 8/12/22. Site deadline 11/15/22.  Completion date based on IDX.                     "/>
        <s v="Budget sent to sponsor 3/31/22. Budget finalized 4/11/22. Evan to build CTMS. Contract FE 7.8.22.IRB # received 8/05/22. CTO Checklist submitted 8/29/22. CA sent to SSM 9/14/22, approved 9/20/22. CA FE 10/19/22. Submitted to sIRB. IRB Approved 10/26/22. S"/>
        <s v="Parent eRS 64005. Amendment 3 and 4 budget. PI change (Chilkulwar to Rajeh). PA3 sent to Advarra for CA revisions 4/25/22, and PA4 sent to Advarra 5/17/22. ADV finished CA 6/24; pending receipt of the corrected file. CA sent to SSM 6.17.22.  (6/21 emailed"/>
        <s v="Submitted to Advarra for CA 3/22/22. SLU Contracts will handle CTA. Internal budget sent to Dept 4/13/22. Budget sent to the sponsor 4/25/22. 8/10: budget final per sponsor, payment terms finalized 8/26/22. IRB Submission 09/15/2022. CTO Checklist submitt"/>
        <s v="Parent eRS 63853. PA 3.1. Per sponsor, no contract/budget amendment for PA3.1, the same study version used for PA2 will still be applicable. VW working on CA. No new IRB approval documents available as of 08/16/22. CA sent to SSM 9/19. Docusign sent 9/28."/>
        <s v="Extend contract dates."/>
        <s v="Parent eRS 63352. PI change only (from Abo-Salem to Harjai). IRB approved 3/11/22. SSM approved 7/28/22. Completion based on IDX updates finished 8/2/22"/>
        <s v="Sent to Advarra 4.13.22- ticket number 209091. Amy built CTMS 6/15/22. Trevor reviewed on 6/21/22. CA FE 6.24.22. Central IRB review submitted 6.24.22. RBR approval received 8/8/22. IRB approved 9/22/22. Completion date based on IDX."/>
        <s v="PI change."/>
        <s v="Parent eRS 63861. Budget amendment to fix the procedure costs and address the stipend issues. Budget sent to sponsor 2/17/22. Budget finalized 4/5/22. Trevor updated CTMS on 8/8/22 (pending effective day confirmation from sponsor). Completion based on FE "/>
        <s v="Budget amendment"/>
        <s v="Restart of Werner's eRS 62517, IRB 27205 Asklepion CIT-003-001. Internal budget sent to Dept 4/12/22. Recvd protocol V0.1 2/15, V0.2 6/13, V1.0 6/30/22. Previously 32592, now ADV 17702.  8/15/22. Submitted in DocuSign &amp; FE 8.30.22.CTO Checklist SUBMITTED "/>
        <s v="Internal budget sent to Dept. 3/17/22. Budget sent to sponsor 4/4/22. Contract sent to PFS 5/26/22. Need to update CA with protocol V.2 - on Virginia's list. Updated CA with V.2 changes sent to Chris on 8/16.  IRB submitted 08/26/22. Budget per PA2 finali"/>
        <s v="Protocol version 3.0"/>
        <s v="Parent eRS 63874. PA5. 2.4.2: Sponsor requests hold on further review while they address FDA comments. 4/25/22 update: no longer on hold, proceed with Protocol V5 review. Sent to Advarra for CA/Budget 5/6/22. Sent CA to SSM 6.17.22, apprvd 6.28.22, submit"/>
        <s v="Budget amendment only to reimburse the site for pre-screening patients."/>
        <s v="Budget cloned from GS-US-546-5857 (eRS 64005). Submitted to Advarra for CA/Budget/CTMS 2/24/22. Current PA4. original protocol CA FE 6/9/22. ADV did PA4 CA update. Virginia reviewed &amp; CA sent to SSM 9/14/22. SSM approved amended CA on 9/19/22.IRB chceklis"/>
        <s v="PI-initiated study with funding from Biosense Webster. SLU IRB approved 5/24/22. Sent internal budget to Dept 5/24/22. Budget is non-negotiable. IRB approved 5/24/22. RBR approval recv'd 6/6/22. Sent CA to SSM 7/25/22, FE in DocuSign 8/5/22. 10/25: Sponso"/>
        <s v="Budget sent to sponsor 2/28/22. Budget finalized 5/6/22. Amy built CTMS 6/8/22. 6/15/22 CTO checklist submitted. Trevor reviewed CTMS build on 7/20/22.  Craig spoke with coord. Waiting on SLU IRB comments on ICF revision 8/22/22. Purnima reached out to th"/>
        <s v="Chart review only. Per Contracts, we will keep it in eRS because funding goes through Janssen. Limited budget and non-negotiable. Virginia to do abrev CA. CA sent to SSM 9/19. CTO checklist submitted 10/5/2022. IRB approved 10/21/22. Completion based on S"/>
        <s v="CTA submitted to PFS 2/1/22. CA submitted to Advarra 2/9/22. Internal budget sent to Dept 2/23/22. Budget sent to the sponsor 3/15/22. Budget approved 3/25/22. Katya built CTMS 4/11/22. SLU IRB approved 6/3/22. Completion date based on IDX approval letter"/>
        <s v="Informed via IRB mtg 12.21.21 agenda.  PI initiated. SLU IRB approved 3/3/22. 8/17 sent CA draft &amp; NCT# rqst to PI. CA submitted in DocuSign 8/30/22, CT.gov posting still pending. Completion date is based on CA FE.Contingent approval at IRB meeting on 10/"/>
        <s v="Parent eRS 63326. PA4. Budget not affected by PA3 and PA4. IRB approved 10/1/21. VW working on CA. CA sent to SSM for review on 10/5.CTO Checklist submitted 10/26/22. Competion based on SSM RBR approval date."/>
        <s v="PA5. Completion date based on IDX completed on 12-15-21 (by JFT)"/>
        <s v="Parent eRS 63893. PET Sub-study only. Sent questions to Dept 3/1/22. Budget sent to sponsor 3/3/22. Took 10 bus days for PI to sign CA. Budget finalized 4/21/22. Katya built CTMS 5/9/22.RBR approval received 09/14/2022. Completion date based on SSM RBR ap"/>
        <s v="12/15/21-final documents (protocol/consents) are unavailable. Internal budget sent to Dept 4/11/22. Received notice of expediated IRB submission 6/6/22. Budget sent to sponsor 7/12/22. 8/26 CA sent for DocuSign. SLU IRB approved 9/8/22. Amy built CTMS 10/"/>
        <s v="Budget finalized 12/2/21. Trevor built CTMS on 9/1/22. Est. revenue: $76,969 (plus additional funding from WashU). IRB contingent apprvl 3/15/22, still not full apprvd as of 8/8/22. 8/8/22 Reached out to the coordinator S Patel.She notified A new coordina"/>
        <s v="Myron finalized budget 1/18/22. Est. revenue: $54,505. Myron built on 5/10/22. Amy updated to V4, pushed 7/5/22. CA FE 5/31/22. IRB approved 6/30/22. SSM approved 7/6/22. Completion date based on IDX."/>
        <s v="Protocol amendment 8. 11/30/21-per sponsor, no changes to the budget but added a lab which is included in the invoiceable section. IRB approved Amd 8 11/29/2021"/>
        <s v="SLU Contract will negotiate (falls under MSA). Submitted to Advarra for CA/Budget/CTMS 1/10/22. Budget sent to sponsor 3/9/22. Budget finalized 4/21/22. CTO Checklist sent 5.17.22. still no IRB approval documents as of 08/16/22. CTMS to be built based on "/>
        <s v="Sent to Advarra for CA 11/30/21. Internal budget sent to Dept 12/16/21. Budget sent to sponsor 2/18/22. Sponsor added sub-study - budget/CA pending 4/19/22. CA with substudy approved by SSM 4/27. Main budget finalized 4/29/22; substudy budget finalized 5/"/>
        <s v="Parent eRS 63189. PI change only (from Fesler to Goyal). CA FE 6.17.22"/>
        <s v="Parent eRS 63847. PA2. Sent budget to Dept. 12/14/21. Budget sent to sponsor 12/15/21. IRB approved Protocol Version 3.0 4/21/22. Budget approved 6/9/22. SSM approved version 2.0. Complete-IDX completed 8/31/22"/>
        <s v="IRB was previously 30288/eRS 21938. Informed of prot v2 via IRB. IRB approved 4/1/22. Trevor Built on 3/11/22. Completion based on SSM approval (8/2/22)"/>
        <s v="PI change (from Fesler to Goyal) and PA6. PI change IRB approved 1/18/22. Completed with CTMS rebuild 7/28/22"/>
        <s v="CIRB approved 5/16/22. Per site priority  7. Complete date based on CA."/>
        <s v="Parent eRS 63967. Subcontract with UMN as of 9/9/22. Completion based on the FE contract."/>
        <s v="Parent eRS 63967. Subcontract with CHOC."/>
        <s v="Amendment to add substudy."/>
        <s v="SLU Contract will confirm who will do CTA. Submitted to Advarra for CA/Budget 11/18/21. Submitted to PFS for contract negotiations 12/9/21. Budget finalized 4/5/22. Amy reviewed CTMS 8/2/22. IRB approval date 7/22/22. Completion date is based on IDX lette"/>
        <s v="Internal budget sent to Dept 4/1/22. Budget sent to sponsor 4/14/22. SSM approved CA 6/28, CA FE under IRB 32288 but switched to central &amp; # 17710 assigned 9/6/22, need to re-route CA. CTO checklist sent 09/14/22. 9/30 - sent f/up email to Alyce Lanxon re"/>
        <s v="Parent eRS 63349. PA3. Budget finalized 10/21/21. IRB approval 5/4/21. CA for Prot amd 3 &amp; 4 FE.  Budget finalized 10/21/21 (based on PA3 only). Amy to finish CTMS build under eRS 64075."/>
        <s v="Parent eRS 62856. Katya updated CTMS 11/5/21. IRB approved PI change 8/5/21. Completion based on FE contract date."/>
        <s v="IRB approved 1/11/22."/>
        <s v="Parent eRS 63715. PA5. IRB approval 12/3/21 (PV5.0). PI change (from Chilkulwar to Rajeh). Budget reviewed/discrepancies noted, pending CA revisions. Budget sent to sponsor 4/28/22. Budget finalized 5/20/22. Amy updated CTMS 6/22/22. Virginia working on C"/>
        <s v="Registry study. All tissue specimen colllection are for opt. study only.  Submitted to PFS for contract negotiations 9/21/21. Budget sent to sponsor 10/20/21. Budget finalized 12/20/21.Site is not participating in tissue-substudy due to pathology costs. P"/>
        <s v="Parent eRS 63391. Budg Amd 1/Protocol Amd 4. LouAnn to negotiate the budget (uploaded in eRS 11/3/21). IRB approved 1/31/2022. Amy updated CTMS 7/27/22. RBR approved thru Amd 3. SSM RBR approval for amendment 4 received 9/8/22. Completion date is based on"/>
        <s v="Amendment 1. Stipend added to Y1 FU/"/>
        <s v="PI Change.discussed in IRB meeting on 12/6/22-cotinuing review -full approval for 3 months-associated changes in accordance with sponsor protocol amendment version E. SSM RBR approved 6/5/23."/>
        <s v="Protocol version 6.0"/>
        <s v="PA4. No changes to CTA/budget per Sponsor. Initial Advarra approval covers protovol version 4.0. Took 27 bus days for PI to sign CA. "/>
        <s v="Anticipated Start Date: December 2021. Master agreement w/ GS, so Contracts will handle CTA. Submitted to Advarra for CA/Budget on 8/18/21. Budget sent to sponsor 9/27/21. Budget finalized 10/20/21. Advarra built CCE. Est. revenue: $442,308.No IRB approva"/>
        <s v="PI change (from Fesler to Goyal). PA7."/>
        <s v="IRB approved 5/11/22."/>
        <s v="Amendment 4"/>
        <s v="PI Init, Funding by Natera. IRB approved 9/20/21. Budget sent to sponsor 11/3/21. Budget finalized 1/21/22. SSM approved 12/8/21. Amy built CTMS 8/5/22. Virgina to complete &amp; submit IDX form. Completion date based on IDX set-up."/>
        <s v="PA1. IRB approved PA1 5/26/21"/>
        <s v="Parent eRS 63717. PA2. Budget finalized 7/28/21. IRB approved 4/5/22. Amy to build CTMS under eRS 64122. Completion based on IRB approval."/>
        <s v="updated CA needed for amendment-V7. WD funding - President's Resarch Fund-Siddiqui 230273. SLU IRB approved PA7 9/20/22. VW to work on CA. CTO checklist to be resubmitted. SSM RBR approved 10/19/22. Completion based on IDX."/>
        <s v="Parent eRS 62984. PA4. Budget finalized 9/8/21. CTMS built 8/24/22."/>
        <s v="PSMAddition. Central IRB. Sent to PFS (CA) on 5/11/21. Internal budget sent to Dept 6/23/21. Budget finalized 7/26/21. Myron built on 10/27/21. Trevor to review CTMS budget."/>
        <s v="Completion date based on SSM RBR approval date.RBR approval received 09/21/2022"/>
        <s v="Parent eRS 63352. Budget amendment - labs. PI change (from Helmy to Abo-Salem). SSM approved 7/14/21. Completion based on FE contract."/>
        <s v="PA4. Completion based on SSM RBR approval."/>
        <s v="Completion date based on IDX letter sent."/>
        <s v="Completion based on IRB approval."/>
        <s v="Submitted to PFS 2/8/21. Budget sent to sponsor 4/8/21. Submitted previous (incorrect) protocol to PFS (still in negotiations as of 7/15/21). Budget finalized 9/17/21. CTA incorporated new PI/Rajeh. Trevor Built CTMS on 1/24/22. Est. revenue: $207,350. In"/>
        <s v="Completion based on SSM RBR approval."/>
        <s v="IRB sent approval but have not released final approved consent form. CIRB approved 4/27/21. Per site priority 6. SMS RBR approved it 7/14/21."/>
        <s v="CTO received protocol/documents 1/4/21. CCE updated 1/4/21. CA FE 1/27/21."/>
        <s v="Parent eRS 63587. Amendment to extend trial end date. IRB approved 10/29/20. Completion based on FE contract."/>
        <s v="Parent eRS 63587. Amendment to udpate end date."/>
        <s v="PI change from Sokol-Anderson to Abate. Completion based on FE CA."/>
        <s v="Completion based on IDX."/>
        <s v="Urgent COVID. Completion based on FA CA."/>
        <s v="Parent eRS 63587. Amendment to change trial date."/>
        <s v="Informed via IRB   3.1.21:  Site priority #2. CIRB approved 2/27/20. Per site priority  5. Need award number before CA can be finalized. Completion based on FE CA."/>
        <s v="CIRB approval 12/13/19.  10/27/20:  Site priority 4. Need award number before CA can be finalized. Completion based on FE CA."/>
        <s v="IRB approved 12/7/20. CTMS built_x000a_Need new eRS for amendments C&amp;D and sub-study. Amendments were IRB approved 6/7/22, sub-study sometime before that. Emailed coordinator. We are not participating in the sub-study, but the CA needs to be updated to reflect "/>
        <s v="PI change only (from Syed to Horwitz). IRB approved consent under new PI - 11/15/2019. There was an amend; CA submtd in DocuSign 8/11/22. New PI is Dr. Moore and pending eRS amendment submission (CTA amendment). Completion date is based on FE contract for"/>
        <s v="IRB notification;  1.10.20: Fourth priority. (eRS 63620 is master agreemt amendmt to parent file 61040 submitted 12.17.19.)  As of 8.30.21, 0 accrued. Per site priority 15. Completion date based on CA."/>
        <s v="1.10.20: Second priority. CIRB approval 12/6/19.As of 3.25.21-0 accrued. Per site priority 3. Need award number before CA can be finalized. 1/26/23: study has been closed (per Dept. e-mail). Completion based on FE CA."/>
        <s v="Prospective Data Collection. Pending RBR submisssion. IRB approved 8/26/20. CC build. SSM  APPROVAL 08/31/2022. Completion date based on SSM approval."/>
        <s v="#1 Priority. Also related to eRS 18429  8/20:  Zerina to start FU;  AS of 1.19.21, 6 accrued. SSM approved 10/15/17. VW working on CA. Per site priority 1. Completion date based on CA."/>
        <s v="IRB approval 5/21/19. 7/16-has award letter.  As of 7.6.21 amendmt submission, 0 accrual. Per site priority 13. Completion date based on CA."/>
        <s v="#2 priority. IRB approved 6.18.19   As of 4.22.21-1 subject accrued. Per site priority 14. 1/17/23: study terminated 1/20/23 (CA is needed because 1 patient was enrolled). Completion based on FE CA."/>
        <s v="pending CA/IDX/CTMS. Est. grant amount: $54,250 (shared among other COG studies)    As of 9.14.21-no accrual. Virginia working on CA. Per site Priority 2. Need award number before CA can be finalized. Completion based on FE CA."/>
        <s v="Parent eRS 63753. Budget/contract amendment to switch from sponsor's provided visa gift card to SLU CCPay. CTMS Budget Amendment built 8/30/23 (ALR). 11/15/23 Amendment no longer needed as the sponsor will provide gift cards."/>
        <s v="Docs e-mailed by Dept. Not in eRS. Just opening enrollment for another flu season. 9/19/2023 Karla sent letter from Pfizer that they would NOT be enrolling for the 2023-2024 flu season. Study is closed."/>
        <s v="6/22 requested funding letter from dept (VW). 6/20: SLU IRB contigently approved. IRB checklist drafted for mtg, unable to finish due to CA pending (MM). CTMS built 7/12/23 (ALR). 9/29/23 worked on IRB cklst but still too many discrepancies in study docs "/>
        <s v="6/6/23 asked sponsor for lab manual (VW). 6/6 draft lab manual received. 7/3 study team approved CA (VW). 7/5 interla budget sent to Dept for review. Local IRB will be used. 8/8 sent updated CA to SSM for review (prot. V 005)(VW). 8/9/23 emailed coord to "/>
        <s v="Sponsor's new name is Anagram Therapeutics (4/4/23). Amendment to address the Sponsor's name change coming in May. 4/5: paused while pending the receipt of revised documents reflecting the correct sponsor. 5/17/23 this eRS is abandoned due to Sponsor's ch"/>
        <s v="CA completed 4/3 but there are a few discrepancies with the budget (VW). 5/12/23 recvd IRB reliance email w/study doc link (MM). SSM RBR approved 7/19/23. IRB checklist submitted 8/7/23 (MM). 9/14/23 re-sent IRB checklist (MM). 10/16/23 recvd PV9 docs via"/>
        <s v="PM and MM are working on the CA. 3/28 VW working on CA. CA development paused 3/30 pending respons from SC (VW). KH: sent to Dept for review 4/5. Received Protocol Version 4.0 on 4/28/23 (VW). 7/28/23: study is not moving forward due to sponsor's unwillin"/>
        <s v="Abbreviated CA. Need final protocol (current is a draft). 4/5 followed up with Sponsor re budget/CTA as no response was received since 2/28 (KH). 5/12/23: Per Dr. Isbell, Sponsor is interested in continuing to contract with SLU but needs some more time to"/>
        <s v="3/15: CTO/Contracts reviews to resume per Dept. CA sent to SLUH for review 4/5/23 (VW). 4/12/23: Per Dept, the study is abandoned (due to sponsor's limited budget that would not be sufficient to cover GI costs)."/>
        <s v="Purnima to work on CA. 2/24/23 Sponsor has declined to move forward at this time. Will revisit to reassess the site's qualifications in 6 months."/>
        <s v="Purnima to work on CA. CTMS updated 2/7/23 (ALR). 5/22/23: Per Dept, the study is no longer pursued due to staffing issues."/>
        <s v="Registry study. Budget included in the CTA ($1,000 per each subject enrolled + IRB related costs). CTMS built 3/9/23 (EH). CTO checklist submitted 3/15/23. 4/4/23: pending CTA/IRB approvals. SSM RBR approved 1/20/23 (notification sent 4/6/23). 4/6/23: Per"/>
        <s v="Incomplete submission - missing study protocol (only synopsis is provided). 12/19/:per Myron, site has not been selected yet, Kezar will forward a full protocol when it is chosen."/>
        <s v="Site is participating in Phase 2 only. Per Liz, pause the review until further notice due to potential bankruptcy filing. 11/21: Per Sponsor, the study start-up is unchanged as the company has allocated funds for it. 1/20/23: Clovis filed for bankruptsy a"/>
        <s v="Protocol Version 2.0. CA on Virginia's list. Need lab manual. 8/11 asked SC for lab manual. 9/9 Virginia spoke to Rachel (SLU Coding) about codes for carotid angiograms-she will discuss with her mgr and get back to us. 10/11: internal budget sent to Dept."/>
        <s v="Anticipated start date: Sept 22, end date: Dec 22. Study to evaluate questionnaires re PPP for future studies. Virginia working on CA. CTMS built 11/30/22 (ALR).IRB checklist submitted 11/8/22"/>
        <s v="PV2.0. Advarra IRB will be used. Sent to Advarra for CA development 7/5/22.PM sent CA to SSM 8/04/2022. IRB number received 08/04/2022.CTO Checklist submitted 10/10/22. Update CA sent to chris 10/12/22. Amy built CTMS 10/17/22.updated CA complete. COI com"/>
        <s v="Sent to Advarra for CA/budget development 6/9/22 (ticket # 215321). Sent to PFS for contract negotiations 6/21/22. PI does not have nurse support due to 2 resignations in 2 months. Project is abandoned by the site."/>
        <s v="Abandoned by department's request."/>
        <s v="Parent eRS 63535. Ancillary Study and Sample Biobank (additional study) added. VW working on CA; SSM approved and CA DocuSign sent 8/5. Budget finalized, pending the clean final version with no stipend. SSM RBR approved 8/16/22. CTMS built 8/19.CTO Checkl"/>
        <s v="Similar to eRS 64080/IRB 17680. Myron finalized budget 5/13/22. 5/24 Chris approved CA, can't submit in Docusign until IRB# recvd. Approved in eRS 6/7/22. Amy built CTMS 6/28. IRB CTO checklist sent on 7/26/22. Submitted in DocuSign 8.30.22, FE 9.6.22. 11"/>
        <s v="Submitted by Dr. Hall. 7/27/22: Per Dr. Hall, an amended protocol received, need to discuss with colleagues before proceeding. 9/28/22: site will submit new protocol &amp; other documents in eRS this week. Submit date to be changed based on the submission of "/>
        <s v="Informed via IRB 4.5.22 meeting agenda. Is a CA needed? - Yes, Virginia will work on it. 8/23 per K. Lindsay this is a duplicate of IRB 29188 and 32446 was withdrawn. 32"/>
        <s v="Sent to Advarra 4.13.22-ticket #209089. Amy buil CTMS 6/27/22.  CA FE 6/13/22 found error in CA, change approved by SSM &amp; ADV, FE 7/12/22. Central IRB review submitted 6.24.22. Trevor reviewed CTMS build on 7/22/22. RBR approval received 8/8/22. Per IRB 9"/>
        <s v="Abandoned by site due to staffing issues."/>
        <s v="Submitted to Advarra for CA 4/7/22. Internal budget sent to Dept 4/26/22. Budget sent to the sponsor 5/13/22. Budget finalized 7/12/22. IRB submission 08/26/2022. CA submitted in DocuSign 9/14/22. Amy built CTMS 10/4/22. 10/18/22 CA FE. 10/31/22 added SSM"/>
        <s v="Myron is negotiating the budget. Contract sent to PFS for negotiations 1/19/22. Myron finalized budget 4/1/22. Est. revenue: $176,161. Amy built on 6/3/22. Trevor Review on 6/9/22. CA FE 5/31/22. 10/25: Per Maureen, submitted to sIRB. 11/16: CA to be upda"/>
        <s v="Parent eRS 63349. PA4-5. SLU IRB approved 11/19/21. RCWS sent to sponsor 2/23/22. 5/3/22 protocol amendment 6 hasn't been submitted to eRS yet, CA change needed. Protocol 6 IRB approved 5/3/22. Budget finalized 6/1/22. Amy to finish CTMS build. Found item"/>
        <s v="Amendment 1. Submited to Advarra for CA development 1/12/22. Internal budget sent to Dept. 2/1/22. Budget sent to sponsor 2/15/22. Budget finalized 4/7/22. Katya built CTMS 4/8/22. 5/27/22 submitted central IRB review checklist. IRB APPROVED 07/25/22. Dis"/>
        <s v="Parent eRS 63366. PA1.3 and PA1.4. Budget not affected. IRB continuing review approved 7/5/22 but study still subject to active suspension. IRB approved version 1.3 on 7/14/22.1.4 amendment is pending with IRB. CA needs to be updated for protocol versions"/>
        <s v="Trevor/Amy to build CTMS. CTO checklist submitted 1/21/22. IDX printed form rec from IT 3-17-22; will be emailed to PI after IRB approval is recvd (letter is drafted). 9/1 per coord, Jaeb IRB apprvl pending SLU IRB review of final consent form changes. 12"/>
        <s v="Sponsor abandoned the study due to no longer enrolling patients in the trial."/>
        <s v="Abandoned due to PI leaving SLU."/>
        <s v="Sponsor withdrew site due to closing enrollments."/>
        <s v="Sponsor withdrew site invitation due to IRB and staffing issues."/>
        <s v="Abandoned by site du to unforseen circumstances with the study drug application."/>
        <s v="Abandoned by department - pusue MRX-702 instead"/>
        <s v="COVID. No eRS-no billing so start date based on CTO being aware of the study. IRB approval 6/8/20. 6/7/22 Chris C. email; Dr. Frey hasn't responded to SSM CAPs committee re: required protocol changes. pending SSM committee review - and Dr. Frey's response"/>
        <s v="Amendment to parent eRS 63438.AALL1721/Novartis. Additional Cycles added at existing rate. SLU IRB approved 2/25/22. Per Gina, sponsor decided not to open our site, so file is marked abandoned."/>
        <s v="Study drug:  CTL019. SLU IRB approved 2/25/22. Est. revenue: $18,378. Per Dept, the study will be moved to Workday 8/27/21. Per Gina, sponsor decided not to open our site, so file is marked abandoned."/>
        <s v="As of 7/5, study is pending submission in eRS.7/24 emailed numerous protocol questions to SC (VW). 8/9/23 per Syvlia SAF submission is pending sponsor rvw of SLU HIPAA form; central app is also filled out but pending signatures; her last day is 8/11 (MM)."/>
        <s v="Virginia will work on CA. 12/22: Per Sponsor, Stage 2 of the budget template has not yet been created and it won’t be until Nektar is nearing ready to open Stage 2. Currently we expect enrollment on stage 1 to end Dec 2023-Jan2024.  Once enrollment is com"/>
        <s v="Per eIRB, 6/24/22 - new form contingent. CA sent to SSM 12/15/22, apprvd 12/19/22. Submit in Docusign 12/20/22, FE 1/3/22. CTMS not needed per PI 2/7/23 (ALR)"/>
        <s v="Parent eRS 62150. Budgetary amendment only to decrease patient stipend to $50 per study visit; demove liver biopsy stipend; remove microbiome patient stipend. 10/6 checking with GI to see if the stipend has been addressed with the IRB. Per approved ICF 8/"/>
        <s v="SLU is only involved in the implantation of the vagal nerve stimulator (Dr. Bucholz is a Co-PI; the Rheumotology Center will be screening and doing all of the consenting for the study). SSM approvd CA but will need to send back when CPT codes finalized. 9"/>
        <s v="Trevor/Amy to build CTMS. CTO Checklist submitted 2/25/22. IDX printed form rec from IT 3-17-22; will be emailed to PI after IRB approval is recvd. 9/1 per coord, Jaeb IRB apprvl pending SLU IRB review of final consent form changes. IDX case has been set "/>
        <s v="Trevor/Amy to build CTMS. CTO Checklist submitted 1/21/22. IDX printed form rec from IT 3-17-22; will be emailed to PI after IRB approval is recvd (letter is drafted). 9/1 per coord, Jaeb IRB apprvl pending SLU IRB review of final consent form changes.  I"/>
        <s v="(Abandoned eRS file 63897-changed to proposal 23580). Dr. Rodrigues is leaving SLU in April. PI change (from Rodrigues to Piri). Pause date is based on study coordinator (Tracy) departure."/>
        <s v="(Abandoned eRS file 63896-changed to proposal 23580). Dr. Rodrigues is leaving SLU in April. PI change (from Rodrigues to Piri). CTMS build on hold pending more information (ALR). Pause date is based on study coordinator (Tracy) departure."/>
        <s v="Involves Glennon and SSM Health STL; 12/6:  Per Zerina, not expected to get award until ~7/2020. Est. grant amount: $6,600. Checking with PI re status 7/11/22. 3/28: requested IRB status.4/6/23 Per IRB expecting approval soon(pm).Email sent to the IRB for"/>
      </sharedItems>
    </cacheField>
    <cacheField name="CTPI Notes" numFmtId="0">
      <sharedItems containsBlank="1" count="115">
        <m/>
        <s v="9/29 Mtg: Remind team to submit IRB protocols"/>
        <s v="9/14/23 IRB doesn't have PV2, they'll reach out to coord to see if it's appved by ADV. Per Katya, budget amend doesn't effect consent form, only minor changes (MM)."/>
        <s v="IRB comments sent 9/26/23. PI is yet to respond. Per Mark, NRC review is estimated in November."/>
        <s v="9/14/23 Rhonda hasn't submitted to IRB yet. Budget s/b finalized in next couple of weeks, pending pymt terms. (MM)"/>
        <s v="9/14/23 per Zach, should be ready to sign off on central IRB app early next week (MM)."/>
        <s v="9/14/23 IRB recvd study team responses last week but anticipate a 3rd round of questions. Study entered in eRS by accidnet, s/b in WD, Virginia has contacted site/Dagmar. Jacquie Roy - send rqst for WD grant to sompostalwork (MM)_x000a_PI response 10/12/23 - in"/>
        <s v="9/14/23 Budget is in processes. Zach will check if IRB recvd new consent forms for PV3 (MM)"/>
        <s v="9/14/23 pending RBR submission, CTO will follow up with department. (MM)_x000a_IRB signed off 9/20/23 - pending central IRB approval."/>
        <s v="9/14/23 Jacquie will reach out to Dagmar re: WD award number needed (MM)."/>
        <s v="9/14/23 Budget pending; had call w/sponsor last week, now waiting for their response. Not submitted to IRB yet. COI had study noted as paused (was paused in April) but will resume work now (MM)"/>
        <s v="9/14/23 Contracts is still waiting for Agiloft submission; Jacquie contracted dept last week (MM)."/>
        <s v="9/14/23 Budget in negotiations. Per Zerina, contract set back on master CTA so Krisitina is negotiating a singe study agreement for this study (MM)."/>
        <s v="9/14/23 Budget pending sponsor review. Will need to amend consent form (MM)."/>
        <s v="9/14/23 Per Zerina, pending budget negot and sponsor feedback on legal lang. In IRB review queue, checklist was recvd (MM)_x000a_8/11/2023: COI Review Complete_x000a_6/15/23: COI disclosures need to be updated_x000a_"/>
        <s v="9/14/23 Budget is final, waiting for Dr. Teckman's approval when he returns 9/22.(MM)"/>
        <s v="9/14/23 IRB pending feedback from sponsor; will follow up with coordinator (MM)._x000a_6/8/23 pending final contract. Zerina, CTA with sponsor as of 06/07/2023, Schedule call with sponsor if current revisions are not completed. Megan is working on the CTO check"/>
        <s v="9/14/23 IRB doesn't have PV2 (see eRS 64292), they'll reach out to coord to see if it's appved by ADV. Per Katya, budget amend doesn't effect consent form, only minor changes (MM)."/>
        <s v="9/14/23 Budget amend pending sponsor (MM)."/>
        <s v="9/14/23 Zerina will follow up on contract, currently PE (MM)"/>
        <s v="11/9/23: Submitted to NCI CIRB"/>
        <s v="9/14/23 per Katherine B., still under IRB review. (MM)."/>
        <s v="9/14/23 RBR is in prep, CTO will reach out to dept (MM)."/>
        <s v="9/14/23 Approved by central IRB last week, Elena will forward approval docs to CTO (MM)."/>
        <s v="6/8/23 IRB submitted to WASHU and is pending RBR study review. The department has not submitted to RBR. Zach P will follow up with status and submission."/>
        <s v="7/10: Per IRB, consent issue resolved, final consent form sent to sponsor for approval. Once receivd, the protocol will be approved."/>
        <s v="9/14/23 Pending RBR submission. CTO will ask Chris for update on call next week (MM)."/>
        <s v="6/8/23 Lydia notes this was approved on the 31st of May; will forward approval letter to CTO."/>
        <s v="2/15/23: Was on hold waiting for CTO response regarding amended CTA; response received 2/14 &amp; IRB will proceed when Elena returns to the office next week"/>
        <s v="9/14/23 Per Elena site submitted to central IRB; they'll sign off on pending rqstd consent changes, don't impact budget/CA (MM)._x000a_3/20/23: COI Review Complete. "/>
        <s v="Released for submission to central IRB._x000a_1/26/23: Approval to be released soon._x000a_2/15/23: Pending resolution with the sponsor regarding injury liability language and pregnancy testing protocol"/>
        <s v="9/14/23 IRB approved. Per Zerina, call scheduled next week w/sponsor &amp; SSM. Sponsor needs to understand relationship btwn SLU &amp; SSSM, and CTA lang (MM)._x000a_6/8/23 CTA negotiations complete. Facility use agreement with sponsor as of May 18th, Confirmed still "/>
        <s v="4/10/23 Research Nurse stated she was unaware of any issues and was only told the study was being tabled. cjd _x000a_7/10/23: Per IRB, the study was originally deferred. ICF sent to sponsor for review. Awaiting responses on the second cycle of comments."/>
        <s v="IRB Protocol expired on 11/17/2022; study team has not submitted a Continuing Review request. This study no longer has active IRB approval."/>
        <s v="11/1: COI Review Completed._x000a_10:13: COI is still pending._x000a_9/29 Mtg:  Sponsor asking for status update. Elena reaching out to the study team as something may have been submitted incorrectly RE PI."/>
        <s v="9/29: ABS emailed DR and JR w/cc to CTO. 9/29 Mtg:  Priority. ABS to follow-up with Dagmar and Jacquie."/>
        <s v="9/14/23 Amendment V5.3, CA will be updated. Per Elenda, IRB reviewed new consent changes, needs to do final sign off for ADV. (MM) _x000a_1/26/23: pending receipt of PA4 to review if budget is affected. IRB is waiting for the new version to initiate their revie"/>
        <s v="1/26/23: Pending study team responses to the IRB. Email sent to study on 12/12/2022_x000a_2/15/23: Still with the study team. ZP sent follow-up email 2/9/2023. Still no response as of 2/15/2023."/>
        <s v="9/14/23 Per Zach, recvd sponsor responses last week, review in process (MM)."/>
        <s v="9/1 Mtg:  IRB protocol was submitted this morning. WD Award. Contract review complete, waiting on NIAID. Went to IBC previously and Mark will f/u with Chris &amp; Pat; approved as of this morning. Pending COI review (MC to check COIs against InfoEd). Award-01"/>
        <s v="11/23: COI Review Complete. _x000a_11/17: Response from PI in eRS. Pending COI Review. _x000a_11/3: COI pending PI response._x000a_9/29 Mtg:  PI change not submitted to IRB. Craig to follow-up with Kathryn. Kathryn stated that it was in her queue but she is prioritizing st"/>
        <s v="10/6: CTO to send PI change to Chris (CA). 9/1 Mtg:  PI change only (9/6 update: PA5). CTO needs to update CA to reflect new PI and PA5"/>
        <s v="9/1 Mtg:  contract needs to be updated; Maureen, can we check subsites? Contracts will let IRB know if it is not listed."/>
        <s v="9/1 Mtg: contract needs to be updated; Maureen, can we check subsites? Contracts will let IRB know if it is not listed."/>
        <s v="7/19: COI Review Completed _x000a_2/8: COI Section not completed by PI_x000a_9/15 - budget amendment, with PI for signature, shouldn't be pending COI."/>
        <s v="_x000a_9/15 Mtg: priority eRS 63297 (parent file per ZSA)? Amendment (budget) and CTO working on CA and budget. eRS 64173 per Katya is the correct one. Per Maureen, hasn't been submitted to central yet. IRB processed as new submission as previously withdrawn in"/>
        <s v="9/1 Mtg:  Central IRB. IRB has partial submission, waiting on study team._x000a_1/26/23: pending PI approval with CIRB._x000a_2/15/23: Still pending approval of Dr. Massa’s Annual Principal Investigator Worksheet (required by NCI CIRB prior to Study Specific Workshee"/>
        <s v="11/23: COI Review completed on 11/23/2022. _x000a_10/6: COI issues ot be discussed at the IOIC meeting on 10/19 (as of 10/20, the review is still pending)_x000a_9/29 Mtg:  PI hasn't submitted to IRB yet.  COI issues and will have to go to committee. Craig to follow-u"/>
        <s v="8/4/2023: COI Review Complete_x000a_6/15/23: New/updated COI disclosures needed."/>
        <s v="9/1 Mtg:  IRB is approved, but doesn't say that funding is associated with it. Waiting on CA. RBR is approved. Waiting on Kathrine to provide dept letter RE internal funds to finish CA. The letter was provided to the CTO on 9/1."/>
        <s v="9/1 Mtg: CA still need to be done"/>
        <s v="3/8: COI Review Complete._x000a_9/1 Mtg: CTO needs draft consent form; requested from sponsor. Working on budget and CA. Contract is final as of 8/4. Craig to f/u with PI. Have shell of IRB protocol; Elena reached out RE how to submit to central IRB &amp; remind he"/>
        <s v="9/29 Mtg: started signature process this week. Have COI approval._x000a_9/15 Mtg: PI change amendment. Not in COI queue as Libby completed COI review; Maureen share email with Contracts for eRS. 17436 IRB number. Protocol update per Amy then need to submit amen"/>
        <s v="10/10: COI Review Complete_x000a_9/29 Mtg: ZSA should be sent back to the sponsor this week. Amend just from central to local labs. CTO to look at the amendment to see if checklist is needed. IRB hasn't rec'd anything; MDB will follow-up. Missing COI disclosure"/>
        <s v="10/12: SLU IRB will release to central IRB by EOW._x000a_9/29 Mtg: don't have signed PI signature yet. Have IRB. CTO will submit checklist._x000a_9/15 Mtg: Craig spoke to Rhonda and will reach out to her again. Sending over central submission form in early Sept.? CA "/>
        <s v="8/4 Mtg: Per CTO, Determining whether CA is needed, lower priority"/>
        <s v="2/15/23 : SAF was signed 2/15/23 to submit to NCI CIRB"/>
        <s v="9/29 Mtg:  Approved by WCG. MDB follow-up with Courtney and reforward the letter. Elena still waiting for WGC to issue their approval/letter as of this Tuesday._x000a_9/15 Mtg: COI approved and Maureen to send email to Contracts._x000a_9/1 Mtg: Contract and budget is"/>
        <s v="12/15: COI Review Complete _x000a_9/29 Mtg:  PI hasn't responded to contingency comments. COI to review (Ted)._x000a_9/15 Mtg: Need to check COI for PI, may warrant further COI review and may need to go to Committee._x000a_9/1 Mtg: RBR assigned to reviewers. Working on Pha"/>
        <s v="2/8: COI Management Plan Signed _x000a_1/25: COI Management Plan Still Pending_x000a_12/15: COI Managment Plan Still Pending _x000a_12/1: COI Management Plan Pending "/>
        <s v="2/15/23: IRB will release SAF next week when Elena returns to the office"/>
        <s v="9/15 Mtg: On hold until submit IRB._x000a_8/18 Mtg: PI not in a rush to submit anything, but sponsor wanted it done by the end of August. Communication to Frieda Branch, confirming you are not in a rush to do the work until 2023 so we are considering this on ho"/>
        <s v="10/10: COI Review Complete._x000a_9/29 Mtg:  Created, but not submitted to IRB. Craig to follow-up. Contract is final waiting for IRB and COI approvals. It has been submitted to SLU IRB._x000a_9/15 Mtg: Submitted for pre-review (32882) on Aug. 26th but Dr. Place hasn"/>
        <s v="9/29 Mtg:  Correct award is 01678. IRB submitted and will be approved shortly. Waiting on COI approval. IRB to follow-up with study team._x000a_Is Award-01768 correct award #?"/>
        <s v="9/29 Mtg:  RBR sent the letter previously; Megan to find letter from June. Chris will resend letter."/>
        <s v="9/14/23 Local IRB &amp; sponsor signed off on study already; IRB Advarra approval s/b received shortly (MM)_x000a_10/27: COI Review Complete._x000a_10/20: personnal do not  match, site is to review it._x000a_9/29 Mtg:  Ted to review from COI. Research nurse (to be hired) funde"/>
        <s v="9/29 Mtg: IRB released on Monday. Hasn't been submitted to RBR; Chris previously reached out to them. _x000a_9/15 Mtg: PI made change to protocol not via amendment. Maureen to connect with Kari G. Hachem, Adriana, Maureen have mtg so PI understands what is need"/>
        <s v="9/22: COI Review Complete_x000a_9/15 Mtg: Check COI for PI; Maureen to review and follow-up with contracts."/>
        <s v="11/29: COI Review Complete._x000a_11/3: COI pending PI response._x000a_10/20: IRB received the intake form._x000a_9/15 Mtg: Changing PI, deleted IRB protocol from system._x000a_2/15/23: SAF was signed 1/24/2023 to submit to WCG. Received email from Mary to review sponsor's edits"/>
        <s v="9/15 Mtg: CA to be done. PI re-prioritized."/>
        <s v="NOV142022: Released for submission to central IRB. 9/29 Mtg: IRB (ZP) checking with M. Reeves and R. Rawson about consent forms being sent through portal. ZP to copy Chris (RBR) to email f/u. Chris to connect with PI about a similar situation that PI coul"/>
        <s v="10/6: With Central IRB._x000a_9/15 Mtg: IRB approval for PI change? Was done prior to submission per Elena. Sponsor is reviewing consent changes before central IRB can approve._x000a_8/18 Mtg: CA done by Chris. CTO to double check if it were sent."/>
        <s v="10/6 Craig to follow up with Deniece re RBR submission._x000a__x000a_15NOV2022: Opthamologist required for study has not completed HSR Training. IRB has been in contact with study team; study coordinator cannot get investigator to complete training. _x000a__x000a_28NOV2022: Rele"/>
        <s v="9/15 Mtg: IRB sent clarification RE boilerplate language in order to obtain initial approval. Elena to f/u with Coordinator._x000a_8/18 Mtg: Submitted to Central IRB and came back with comment from reviewer and Anna is going to follow-up with Elena."/>
        <s v="10/20: COI Review Complete._x000a_10/6: COI to review it this week."/>
        <s v="_x000a_21DEC2022: Released for submission to central IRB. 10/6: Craig to follow up with Rhonda re RBR submission. 8/18 Mtg:  Haven't submitted IRB protocol. Need an email (from Craig). Amendment? Waiting to hear from sponsor per CTO. 9/6 Rhonda received the ame"/>
        <s v="10/20: COI Review Complete. _x000a_10/6: IRB is working on the consent. 9/15 Mtg: 17641 IRB approved, this is amendment. ZSA will review and if need COI then she will f/u at coi@slu.edu."/>
        <s v="10/27: COI Review Complete. _x000a_10/20: Pending final COI review._x000a_1/26/23: IRB application is ready to be submitted to a central IRB._x000a_2/15/23: SAF was signed 2/1/2023 to submit to Advarra; received institutional sign off request 2/15 from Advarra, which will "/>
        <s v="11/28: Dr. Hussein provided an updated protocol (version 11/27/22) to the company - budget is renegotiated. Once Sponsor approves the protocol, it will be submitted to the IRB."/>
        <s v="10/20: sponsor agreed to the language._x000a_10/6: Consent language is still being discussed with the sponsor._x000a_9/29 Mtg: Submitted to Advarra and waiting for them to approve. Sponsor still reviewing language; sitting with sponsor. RBR approved yesterday and Chr"/>
        <s v="10/20: Dr. Pappa needs to submit data by October 30._x000a_10/6: IRB is reviewing the submission. 9/29 Mtg:  COI checked and MDB will send final email to study team today. CTA routing for signature. _x000a_9/15 Mtg: pending COI approval; waiting on confirmation of fu"/>
        <s v="Are Dr. Edgell's studies on hold? Check with IRB."/>
        <s v="10/20: study staff do not match, pending the review._x000a_The MCTA is being negotiated by WCG PFS. 10/6 Zerina approved the work order."/>
        <s v="9/29 Mtg:  IRB released to study team this morning to submit to WGC._x000a_Study sponsor did not provide study team sponsor-reviewed consents back to them until 1/9/23. IRB had to check with CTO and OGC regarding sponsor changes to SLU language. "/>
        <s v="10/20: COI Review Complete._x000a_10/6: COI is still pending. _x000a_9/15 Mtg: 17646 IRB. 2 PIs need COI disclosure check; Maureen to f/u._x000a_8/4 Mtg: Per CTO, Amendment, Don't have contract yet_x000a_1/26/23: IRB application is ready to be submitted to a central IRB._x000a_2/15/23"/>
        <s v="9/7: SSM RBR approved through PA3, but this contract/budget amendment covers PA4."/>
        <s v="this is an amendment to eRS# 63280 per Mary Lesko"/>
        <s v="8/18 Mtg:  Per CTO, there will be an amendment. IRB rec'd a consent amendment last Friday. IRB signed off on it being submitted to central IRB. IRB to get consent forms cleaned up so can go to single IRB."/>
        <s v="9/29 Mtg: Study team emailed IRB with comments yesterday. Is CTO checklist for Amend 2? Sent on 19th and it is correct. IRB to compile comments and check sponsor revisions._x000a_8/18 Mtg:  Per CTO, have CTO Checklist primarily done but question about the stipe"/>
        <s v="8/18 Mtg:  RBR is done."/>
        <s v="New PI is Dr. Moore."/>
        <s v="9/14/23 notified CTPI site is no longer pursuing study due to Home Health Agency issues and inability to do late night blood draws onsite (MM)."/>
        <s v="9/14/23 No anticpated issues w/IRB review; checklist is pending. Per Zerina, CTA pending insur issue, have a few meetings scheduled before it'll be finalized. (MM)."/>
        <s v="6/8/23 complication with CTO for terms of contract, talking with department and pharmacy regarding contract details, Anna S. to update pharm budget. Zach P, IRB review done and pending CTO review. Will be ready to sign when contracts is completed, CTA is "/>
        <s v="12JAN2022: IRB is confirming if we received Amendment 3 (dated 16SEP2022)._x000a_04OCT2022: This protocol was released for submission to the central IRB."/>
        <s v="9/1 Mtg:  Still developing budget, missing files, CTO reached out to get files. Contract in negotiation and with sponsor. Missing IRB submission; Craig to f/u. Can populate docs for RBR, but don't submit until final version of consents, etc. (don't need I"/>
        <s v="12/15: COI Review Complete_x000a_9/29 Mtg:  Contract is still pending as sponsor wants to do the interviews with the patients then what needs to go into the contract. Need IRB Protocol before COI review can be completed. Need update from dept. Craig to follow-u"/>
        <s v="10/22: COI review complete/approved TKM_x000a_10/6: COI is under review (Dr. Charbek to respond re his relationships with the company)._x000a_9/29 Mtg:  CTO just finalized budget. Sponsor needs IRB feedback(?). IRB waiting on CTO review. Contract redline rec'd yester"/>
        <s v="8/18 Mtg: Haven't submitted IRB protocol. Craig to email; remind when they submitted with date in email."/>
        <s v="9/29 Mtg:  Sponsor should have submitted to Advarra as SLU IRB doesn't need to review anything. IRB to reach out to Advarra and see where consent form is (they typically send it). Central IRB submission form uploaded in Google Site 9/15."/>
        <s v="2/8: COI Management Plan Signed _x000a_12/15: COI Management Plan Still Pending _x000a_12/1: COI Management Plan Pending _x000a_9/29 Mtg:  Study not in RBR; Chris sent list last week. MDB to look into IRB. Amend 1, Ver 2.0? CTO to check on this and f/u with IRB. Probably o"/>
        <s v="8/18 Mtg: CTO started working on this. Megan is working with them. Recently rec'd protocol amendmend and waiting on "/>
        <s v="8/18 Mtg:  Submitted to Central IRB and came back with comment from reviewer and Anna is going to follow-up with Elena."/>
        <s v="10/19 needs RBR submitted 9/29 Mtg: With IRB and they will finish process. _x000a_9/15 Mtg: Submitted IRB protocol 17706. Contract is FE. CTO review is complete. IRB compile docs and move forward; no more reviews needed._x000a_8/18 Mtg: Communicate to PI that they ha"/>
        <s v="10/6 Craig to follow up with GI re RBR submission. IRB is to follow up with Loren."/>
        <s v="Study team submitted IRB deferral response on 12/14/22. This study is on hold due to departmental IRB suspension for safety-related concerns."/>
        <s v="10/6: Still pending with SSM. 9/1: FUA submitted to SLUH for review._x000a_1/26/23: Kathryn Lindsay sent sponsor transfer letter to IRB and noted study team will need to make changes to SAF and other submission materials when received from the new sponsor. "/>
        <s v="9/14/23 Per Zach, site submitted to WCG IRB already, usually quick turnaround (MM)."/>
        <s v="IRB sent comments on 07/18/2022; study team has not yet responded."/>
        <s v="2/8: COI Management Plan Signed_x000a_1/25: COI Management Plan Still Pending_x000a_12/15: COI Management Plan Still Pending_x000a_12/1: COI Managment Plan Pending _x000a_10/6: IRB to check if a new amendment is needed or stipend correction was addressed in the previous amendmen"/>
        <s v="10/6: IRB is checking with OCG regarding central IRB. 9/1 Mtg:  Katya is working on the budget; Katya to send to the sponsor today &amp; CC Zerina/contracts. No IRB; Elena is communicating with the team RE research vs. service. Contracts move forward on the C"/>
        <s v="9/1 Mtg:  Needs to be set-up in Workday; ABS f/u with Dagmar."/>
        <s v="9/15 Mtg: Should this be WD A-01464? Jacquie to f/u with Dagmar to update.  Per Dagmar, Peds new BM starts on 11/1 and will take care of it."/>
        <s v="9/15 Mtg: Should this be WD A-01464? Jacquie to f/u with Dagmar to update. Per Dagmar, Peds new BM starts on 11/1 and will take care of it."/>
        <s v="6/8/23 IRB has been trying to get updates, reviewed the site application and expect approval to come soon. Academic IRB is reviewing, not commercial IRB so not as streamlined a process. Prev eRS# 22089, now submitted in WD Award-01570.  10/25/22: Study te"/>
      </sharedItems>
    </cacheField>
    <cacheField name="CA Develop Start Date" numFmtId="0">
      <sharedItems containsString="0" containsBlank="1" containsDate="1" containsMixedTypes="1" count="200">
        <n v="0"/>
        <m/>
        <d v="2023-12-01T00:00:00"/>
        <d v="2023-11-28T00:00:00"/>
        <d v="2023-11-16T00:00:00"/>
        <d v="2023-11-14T00:00:00"/>
        <d v="2023-11-15T00:00:00"/>
        <d v="2023-11-13T00:00:00"/>
        <d v="2023-11-27T00:00:00"/>
        <d v="2023-11-29T00:00:00"/>
        <d v="2023-11-10T00:00:00"/>
        <d v="2022-10-12T00:00:00"/>
        <d v="2023-10-11T00:00:00"/>
        <d v="2023-10-25T00:00:00"/>
        <d v="2023-10-04T00:00:00"/>
        <d v="2023-09-29T00:00:00"/>
        <d v="2023-09-22T00:00:00"/>
        <d v="2023-09-20T00:00:00"/>
        <d v="2023-09-25T00:00:00"/>
        <d v="2023-09-13T00:00:00"/>
        <d v="2023-09-11T00:00:00"/>
        <d v="2023-08-29T00:00:00"/>
        <d v="2023-09-01T00:00:00"/>
        <d v="2023-08-22T00:00:00"/>
        <d v="2023-08-18T00:00:00"/>
        <d v="2023-08-15T00:00:00"/>
        <d v="2023-08-09T00:00:00"/>
        <d v="2023-08-07T00:00:00"/>
        <d v="2023-07-14T00:00:00"/>
        <d v="2023-06-27T00:00:00"/>
        <d v="2023-06-21T00:00:00"/>
        <d v="2023-08-01T00:00:00"/>
        <d v="2023-07-18T00:00:00"/>
        <d v="2023-06-06T00:00:00"/>
        <d v="2023-05-19T00:00:00"/>
        <d v="2022-12-15T00:00:00"/>
        <d v="2023-04-05T00:00:00"/>
        <d v="2023-04-03T00:00:00"/>
        <d v="2023-03-16T00:00:00"/>
        <d v="2023-03-02T00:00:00"/>
        <d v="2023-09-21T00:00:00"/>
        <d v="2023-01-24T00:00:00"/>
        <d v="2023-01-17T00:00:00"/>
        <d v="2023-01-05T00:00:00"/>
        <d v="2022-11-14T00:00:00"/>
        <d v="2022-10-06T00:00:00"/>
        <d v="2023-09-05T00:00:00"/>
        <d v="2023-08-17T00:00:00"/>
        <d v="2023-07-21T00:00:00"/>
        <d v="2023-07-19T00:00:00"/>
        <d v="2023-07-17T00:00:00"/>
        <d v="2023-07-03T00:00:00"/>
        <d v="2023-06-23T00:00:00"/>
        <d v="2023-06-01T00:00:00"/>
        <d v="2023-05-26T00:00:00"/>
        <d v="2023-05-10T00:00:00"/>
        <d v="2023-05-01T00:00:00"/>
        <d v="2023-04-20T00:00:00"/>
        <d v="2023-04-26T00:00:00"/>
        <d v="2023-03-22T00:00:00"/>
        <d v="2023-03-28T00:00:00"/>
        <d v="2023-03-03T00:00:00"/>
        <d v="2023-02-28T00:00:00"/>
        <d v="2023-02-27T00:00:00"/>
        <d v="2023-03-14T00:00:00"/>
        <d v="2023-02-13T00:00:00"/>
        <d v="2023-02-15T00:00:00"/>
        <d v="2023-06-22T00:00:00"/>
        <d v="2023-02-08T00:00:00"/>
        <d v="2023-02-02T00:00:00"/>
        <d v="2023-02-07T00:00:00"/>
        <d v="2023-01-10T00:00:00"/>
        <d v="2023-01-06T00:00:00"/>
        <d v="2023-01-04T00:00:00"/>
        <d v="2022-12-14T00:00:00"/>
        <d v="2022-12-05T00:00:00"/>
        <d v="2022-11-21T00:00:00"/>
        <d v="2022-11-09T00:00:00"/>
        <d v="2022-11-10T00:00:00"/>
        <d v="2022-11-18T00:00:00"/>
        <d v="2022-11-29T00:00:00"/>
        <d v="2022-10-31T00:00:00"/>
        <d v="2022-11-28T00:00:00"/>
        <d v="2022-10-10T00:00:00"/>
        <d v="2022-10-11T00:00:00"/>
        <d v="2022-10-13T00:00:00"/>
        <d v="2022-09-28T00:00:00"/>
        <d v="2022-10-04T00:00:00"/>
        <d v="2022-08-29T00:00:00"/>
        <d v="2022-09-21T00:00:00"/>
        <d v="2022-08-30T00:00:00"/>
        <d v="2022-08-26T00:00:00"/>
        <d v="2022-08-22T00:00:00"/>
        <d v="2022-08-11T00:00:00"/>
        <d v="2022-09-08T00:00:00"/>
        <d v="2022-09-30T00:00:00"/>
        <d v="2022-07-22T00:00:00"/>
        <d v="2022-07-27T00:00:00"/>
        <d v="2022-07-20T00:00:00"/>
        <d v="2022-08-19T00:00:00"/>
        <d v="2022-12-02T00:00:00"/>
        <d v="2022-07-11T00:00:00"/>
        <d v="2022-07-08T00:00:00"/>
        <d v="2022-06-15T00:00:00"/>
        <d v="2022-07-13T00:00:00"/>
        <d v="2022-07-21T00:00:00"/>
        <d v="2022-07-05T00:00:00"/>
        <d v="2022-08-16T00:00:00"/>
        <d v="2022-10-24T00:00:00"/>
        <d v="2022-08-24T00:00:00"/>
        <d v="2022-06-01T00:00:00"/>
        <d v="2022-07-12T00:00:00"/>
        <d v="2022-06-27T00:00:00"/>
        <d v="2022-08-03T00:00:00"/>
        <d v="2022-06-30T00:00:00"/>
        <d v="2022-05-16T00:00:00"/>
        <d v="2022-04-20T00:00:00"/>
        <d v="2022-05-06T00:00:00"/>
        <d v="2022-05-13T00:00:00"/>
        <d v="2022-03-23T00:00:00"/>
        <d v="2022-04-21T00:00:00"/>
        <d v="2022-09-23T00:00:00"/>
        <d v="2022-04-25T00:00:00"/>
        <d v="2022-03-22T00:00:00"/>
        <d v="2022-07-25T00:00:00"/>
        <d v="2022-07-18T00:00:00"/>
        <d v="2022-04-13T00:00:00"/>
        <d v="2022-03-09T00:00:00"/>
        <d v="2022-03-17T00:00:00"/>
        <d v="2022-02-24T00:00:00"/>
        <d v="2022-03-02T00:00:00"/>
        <d v="2022-02-09T00:00:00"/>
        <d v="2022-08-17T00:00:00"/>
        <d v="2021-12-10T00:00:00"/>
        <d v="2022-03-04T00:00:00"/>
        <d v="2021-12-15T00:00:00"/>
        <d v="2022-02-04T00:00:00"/>
        <d v="2022-01-10T00:00:00"/>
        <d v="2021-11-30T00:00:00"/>
        <d v="2022-05-23T00:00:00"/>
        <d v="2021-12-03T00:00:00"/>
        <d v="2022-02-10T00:00:00"/>
        <d v="2021-11-18T00:00:00"/>
        <d v="2022-01-24T00:00:00"/>
        <d v="2021-08-05T00:00:00"/>
        <d v="2022-07-26T00:00:00"/>
        <d v="2021-09-29T00:00:00"/>
        <d v="2021-09-28T00:00:00"/>
        <d v="2021-08-18T00:00:00"/>
        <d v="2021-11-12T00:00:00"/>
        <d v="2021-08-20T00:00:00"/>
        <d v="2021-08-06T00:00:00"/>
        <d v="2021-06-30T00:00:00"/>
        <d v="2021-07-26T00:00:00"/>
        <d v="2021-06-08T00:00:00"/>
        <d v="2021-05-08T00:00:00"/>
        <d v="2021-05-11T00:00:00"/>
        <d v="2021-12-17T00:00:00"/>
        <d v="2021-03-10T00:00:00"/>
        <d v="2021-03-08T00:00:00"/>
        <d v="2021-02-25T00:00:00"/>
        <d v="2021-02-24T00:00:00"/>
        <d v="2021-02-08T00:00:00"/>
        <d v="2021-07-12T00:00:00"/>
        <d v="2021-01-04T00:00:00"/>
        <d v="2020-11-24T00:00:00"/>
        <d v="2020-12-01T00:00:00"/>
        <d v="2020-09-01T00:00:00"/>
        <d v="2020-08-03T00:00:00"/>
        <d v="2022-11-04T00:00:00"/>
        <d v="2020-05-28T00:00:00"/>
        <d v="2022-12-16T00:00:00"/>
        <d v="2020-05-15T00:00:00"/>
        <d v="2022-08-08T00:00:00"/>
        <d v="2023-01-29T00:00:00"/>
        <d v="2023-08-24T00:00:00"/>
        <d v="2023-05-22T00:00:00"/>
        <d v="2023-04-06T00:00:00"/>
        <d v="2023-03-31T00:00:00"/>
        <d v="2023-02-16T00:00:00"/>
        <d v="2023-03-24T00:00:00"/>
        <d v="2023-01-23T00:00:00"/>
        <d v="2022-11-03T00:00:00"/>
        <d v="2022-08-05T00:00:00"/>
        <d v="2022-06-09T00:00:00"/>
        <d v="2022-05-20T00:00:00"/>
        <d v="2022-06-22T00:00:00"/>
        <d v="2022-04-07T00:00:00"/>
        <d v="2022-03-10T00:00:00"/>
        <d v="2022-02-21T00:00:00"/>
        <d v="2022-01-12T00:00:00"/>
        <d v="2022-09-19T00:00:00"/>
        <d v="2020-07-09T00:00:00"/>
        <d v="2023-07-10T00:00:00"/>
        <d v="2022-12-13T00:00:00"/>
        <d v="2022-07-06T00:00:00"/>
        <d v="2022-01-26T00:00:00"/>
        <d v="2022-01-28T00:00:00"/>
        <d v="2021-07-28T00:00:00"/>
        <d v="2021-09-02T00:00:00"/>
      </sharedItems>
    </cacheField>
    <cacheField name="CA SSM Appr. / Final Date" numFmtId="0">
      <sharedItems containsString="0" containsBlank="1" containsDate="1" containsMixedTypes="1" count="146">
        <n v="0"/>
        <m/>
        <d v="2023-11-30T00:00:00"/>
        <d v="2022-11-03T00:00:00"/>
        <d v="2023-11-14T00:00:00"/>
        <d v="2023-11-10T00:00:00"/>
        <d v="2023-10-04T00:00:00"/>
        <d v="2023-09-19T00:00:00"/>
        <d v="2023-09-11T00:00:00"/>
        <d v="2023-09-07T00:00:00"/>
        <d v="2023-08-23T00:00:00"/>
        <d v="2023-08-22T00:00:00"/>
        <d v="2023-07-11T00:00:00"/>
        <d v="2023-06-22T00:00:00"/>
        <d v="2023-08-02T00:00:00"/>
        <d v="2023-10-10T00:00:00"/>
        <d v="2023-07-26T00:00:00"/>
        <d v="2023-06-05T00:00:00"/>
        <d v="2023-01-11T00:00:00"/>
        <d v="2023-06-14T00:00:00"/>
        <d v="2023-03-23T00:00:00"/>
        <d v="2023-05-01T00:00:00"/>
        <d v="2023-03-13T00:00:00"/>
        <d v="2023-02-22T00:00:00"/>
        <d v="2023-01-20T00:00:00"/>
        <d v="2022-11-15T00:00:00"/>
        <d v="2022-10-26T00:00:00"/>
        <d v="2023-08-08T00:00:00"/>
        <d v="2023-07-31T00:00:00"/>
        <d v="2023-05-26T00:00:00"/>
        <d v="2023-04-20T00:00:00"/>
        <d v="2023-05-05T00:00:00"/>
        <d v="2023-03-22T00:00:00"/>
        <d v="2023-03-31T00:00:00"/>
        <d v="2023-05-25T00:00:00"/>
        <d v="2023-03-28T00:00:00"/>
        <d v="2023-04-07T00:00:00"/>
        <d v="2023-03-10T00:00:00"/>
        <d v="2023-02-01T00:00:00"/>
        <d v="2023-02-03T00:00:00"/>
        <d v="2023-04-18T00:00:00"/>
        <d v="2023-05-10T00:00:00"/>
        <d v="2023-01-27T00:00:00"/>
        <d v="2022-12-19T00:00:00"/>
        <d v="2023-01-09T00:00:00"/>
        <d v="2022-12-02T00:00:00"/>
        <d v="2022-12-06T00:00:00"/>
        <d v="2022-12-08T00:00:00"/>
        <d v="2022-11-08T00:00:00"/>
        <d v="2022-11-02T00:00:00"/>
        <d v="2022-10-14T00:00:00"/>
        <d v="2023-01-05T00:00:00"/>
        <d v="2022-10-17T00:00:00"/>
        <d v="2022-11-04T00:00:00"/>
        <d v="2022-09-02T00:00:00"/>
        <d v="2022-10-06T00:00:00"/>
        <d v="2022-10-19T00:00:00"/>
        <d v="2022-11-18T00:00:00"/>
        <d v="2022-09-27T00:00:00"/>
        <d v="2022-09-20T00:00:00"/>
        <d v="2022-10-03T00:00:00"/>
        <d v="2023-01-06T00:00:00"/>
        <d v="2022-09-13T00:00:00"/>
        <d v="2022-07-25T00:00:00"/>
        <d v="2022-08-22T00:00:00"/>
        <d v="2022-07-26T00:00:00"/>
        <d v="2022-07-27T00:00:00"/>
        <d v="2022-07-14T00:00:00"/>
        <d v="2022-12-05T00:00:00"/>
        <d v="2022-07-21T00:00:00"/>
        <d v="2022-09-19T00:00:00"/>
        <d v="2022-06-24T00:00:00"/>
        <d v="2022-08-30T00:00:00"/>
        <d v="2022-07-12T00:00:00"/>
        <d v="2022-09-01T00:00:00"/>
        <d v="2022-07-13T00:00:00"/>
        <d v="2022-05-23T00:00:00"/>
        <d v="2022-04-21T00:00:00"/>
        <d v="2022-09-29T00:00:00"/>
        <d v="2022-06-15T00:00:00"/>
        <d v="2022-05-18T00:00:00"/>
        <d v="2022-03-29T00:00:00"/>
        <d v="2022-06-29T00:00:00"/>
        <d v="2022-09-30T00:00:00"/>
        <d v="2022-08-15T00:00:00"/>
        <d v="2022-03-23T00:00:00"/>
        <d v="2022-06-28T00:00:00"/>
        <d v="2022-06-09T00:00:00"/>
        <d v="2022-04-05T00:00:00"/>
        <d v="2022-03-10T00:00:00"/>
        <d v="2022-08-17T00:00:00"/>
        <d v="2022-10-05T00:00:00"/>
        <d v="2021-12-14T00:00:00"/>
        <d v="2022-03-08T00:00:00"/>
        <d v="2022-08-26T00:00:00"/>
        <d v="2022-02-23T00:00:00"/>
        <d v="2022-03-09T00:00:00"/>
        <d v="2022-04-27T00:00:00"/>
        <d v="2022-05-24T00:00:00"/>
        <d v="2022-03-25T00:00:00"/>
        <d v="2022-03-11T00:00:00"/>
        <d v="2022-02-14T00:00:00"/>
        <d v="2022-02-24T00:00:00"/>
        <d v="2021-09-30T00:00:00"/>
        <d v="2022-08-09T00:00:00"/>
        <d v="2021-12-21T00:00:00"/>
        <d v="2021-10-07T00:00:00"/>
        <d v="2021-10-22T00:00:00"/>
        <d v="2021-11-12T00:00:00"/>
        <d v="2021-10-27T00:00:00"/>
        <d v="2021-07-12T00:00:00"/>
        <d v="2021-10-12T00:00:00"/>
        <d v="2021-06-11T00:00:00"/>
        <d v="2021-06-03T00:00:00"/>
        <d v="2021-06-29T00:00:00"/>
        <d v="2021-12-20T00:00:00"/>
        <d v="2021-03-15T00:00:00"/>
        <d v="2021-03-17T00:00:00"/>
        <d v="2021-04-19T00:00:00"/>
        <d v="2021-03-04T00:00:00"/>
        <d v="2021-04-08T00:00:00"/>
        <d v="2021-03-24T00:00:00"/>
        <d v="2021-07-16T00:00:00"/>
        <d v="2021-01-26T00:00:00"/>
        <d v="2021-03-30T00:00:00"/>
        <d v="2020-12-09T00:00:00"/>
        <d v="2020-09-04T00:00:00"/>
        <d v="2020-08-06T00:00:00"/>
        <d v="2020-06-01T00:00:00"/>
        <d v="2022-08-11T00:00:00"/>
        <d v="2022-12-20T00:00:00"/>
        <d v="2022-11-21T00:00:00"/>
        <d v="2020-06-02T00:00:00"/>
        <d v="2023-02-06T00:00:00"/>
        <d v="2023-08-25T00:00:00"/>
        <d v="2023-06-28T00:00:00"/>
        <d v="2023-06-09T00:00:00"/>
        <d v="2023-03-21T00:00:00"/>
        <d v="2022-12-21T00:00:00"/>
        <d v="2022-08-04T00:00:00"/>
        <d v="2022-08-05T00:00:00"/>
        <d v="2022-04-26T00:00:00"/>
        <d v="2022-04-04T00:00:00"/>
        <d v="2022-03-18T00:00:00"/>
        <d v="2020-07-09T00:00:00"/>
        <d v="2022-07-18T00:00:00"/>
      </sharedItems>
    </cacheField>
    <cacheField name="CA Dev / Final TA" numFmtId="0">
      <sharedItems containsString="0" containsBlank="1" containsNumber="1" containsInteger="1" minValue="-32328" maxValue="183" count="89">
        <n v="0"/>
        <m/>
        <n v="13"/>
        <n v="12"/>
        <n v="-32316"/>
        <n v="4"/>
        <n v="-32328"/>
        <n v="15"/>
        <n v="-32315"/>
        <n v="17"/>
        <n v="25"/>
        <n v="27"/>
        <n v="30"/>
        <n v="28"/>
        <n v="33"/>
        <n v="-32280"/>
        <n v="11"/>
        <n v="37"/>
        <n v="45"/>
        <n v="7"/>
        <n v="10"/>
        <n v="5"/>
        <n v="21"/>
        <n v="24"/>
        <n v="-32255"/>
        <n v="26"/>
        <n v="42"/>
        <n v="2"/>
        <n v="61"/>
        <n v="20"/>
        <n v="19"/>
        <n v="-32158"/>
        <n v="46"/>
        <n v="6"/>
        <n v="43"/>
        <n v="-32279"/>
        <n v="35"/>
        <n v="3"/>
        <n v="9"/>
        <n v="8"/>
        <n v="29"/>
        <n v="1"/>
        <n v="63"/>
        <n v="60"/>
        <n v="18"/>
        <n v="40"/>
        <n v="14"/>
        <n v="23"/>
        <n v="32"/>
        <n v="71"/>
        <n v="89"/>
        <n v="38"/>
        <n v="47"/>
        <n v="100"/>
        <n v="106"/>
        <n v="22"/>
        <n v="36"/>
        <n v="16"/>
        <n v="50"/>
        <n v="52"/>
        <n v="102"/>
        <n v="152"/>
        <n v="53"/>
        <n v="114"/>
        <n v="76"/>
        <n v="183"/>
        <n v="107"/>
        <n v="81"/>
        <n v="112"/>
        <n v="41"/>
        <n v="48"/>
        <n v="49"/>
        <n v="57"/>
        <n v="44"/>
        <n v="91"/>
        <n v="67"/>
        <n v="69"/>
        <n v="-32159"/>
        <n v="-32106"/>
        <n v="-32049"/>
        <n v="90"/>
        <n v="-31953"/>
        <n v="65"/>
        <n v="150"/>
        <n v="34"/>
        <n v="31"/>
        <n v="-32016"/>
        <n v="-31718"/>
        <n v="-31744"/>
      </sharedItems>
    </cacheField>
    <cacheField name="CA Submit / Start Dev TA" numFmtId="0">
      <sharedItems containsString="0" containsBlank="1" containsNumber="1" containsInteger="1" minValue="-32327" maxValue="993" count="107">
        <n v="0"/>
        <m/>
        <n v="-32327"/>
        <n v="1"/>
        <n v="3"/>
        <n v="4"/>
        <n v="14"/>
        <n v="19"/>
        <n v="-32310"/>
        <n v="8"/>
        <n v="10"/>
        <n v="-32306"/>
        <n v="-271"/>
        <n v="-32300"/>
        <n v="2"/>
        <n v="16"/>
        <n v="-3"/>
        <n v="7"/>
        <n v="-2"/>
        <n v="-10"/>
        <n v="-7"/>
        <n v="6"/>
        <n v="-5"/>
        <n v="33"/>
        <n v="31"/>
        <n v="29"/>
        <n v="5"/>
        <n v="-32147"/>
        <n v="165"/>
        <n v="17"/>
        <n v="12"/>
        <n v="48"/>
        <n v="9"/>
        <n v="101"/>
        <n v="11"/>
        <n v="13"/>
        <n v="21"/>
        <n v="24"/>
        <n v="69"/>
        <n v="18"/>
        <n v="22"/>
        <n v="27"/>
        <n v="15"/>
        <n v="46"/>
        <n v="-4"/>
        <n v="30"/>
        <n v="113"/>
        <n v="23"/>
        <n v="34"/>
        <n v="134"/>
        <n v="45"/>
        <n v="64"/>
        <n v="114"/>
        <n v="73"/>
        <n v="44"/>
        <n v="144"/>
        <n v="39"/>
        <n v="70"/>
        <n v="150"/>
        <n v="50"/>
        <n v="111"/>
        <n v="138"/>
        <n v="86"/>
        <n v="99"/>
        <n v="97"/>
        <n v="25"/>
        <n v="67"/>
        <n v="131"/>
        <n v="37"/>
        <n v="167"/>
        <n v="36"/>
        <n v="176"/>
        <n v="201"/>
        <n v="47"/>
        <n v="148"/>
        <n v="78"/>
        <n v="282"/>
        <n v="26"/>
        <n v="-41"/>
        <n v="234"/>
        <n v="87"/>
        <n v="32"/>
        <n v="367"/>
        <n v="182"/>
        <n v="-15"/>
        <n v="59"/>
        <n v="727"/>
        <n v="758"/>
        <n v="125"/>
        <n v="708"/>
        <n v="844"/>
        <n v="818"/>
        <n v="178"/>
        <n v="801"/>
        <n v="931"/>
        <n v="993"/>
        <n v="877"/>
        <n v="-32246"/>
        <n v="-32051"/>
        <n v="40"/>
        <n v="56"/>
        <n v="104"/>
        <n v="63"/>
        <n v="267"/>
        <n v="107"/>
        <n v="116"/>
        <n v="142"/>
      </sharedItems>
    </cacheField>
    <cacheField name="CA Submit / Final TA" numFmtId="0">
      <sharedItems containsString="0" containsBlank="1" containsNumber="1" containsInteger="1" minValue="-32327" maxValue="998" count="139">
        <n v="0"/>
        <m/>
        <n v="-32327"/>
        <n v="13"/>
        <n v="14"/>
        <n v="-32313"/>
        <n v="17"/>
        <n v="-32310"/>
        <n v="22"/>
        <n v="-32306"/>
        <n v="-255"/>
        <n v="-32300"/>
        <n v="26"/>
        <n v="42"/>
        <n v="30"/>
        <n v="29"/>
        <n v="34"/>
        <n v="-32282"/>
        <n v="11"/>
        <n v="43"/>
        <n v="45"/>
        <n v="6"/>
        <n v="1"/>
        <n v="15"/>
        <n v="-32252"/>
        <n v="27"/>
        <n v="12"/>
        <n v="16"/>
        <n v="19"/>
        <n v="24"/>
        <n v="3"/>
        <n v="91"/>
        <n v="40"/>
        <n v="48"/>
        <n v="28"/>
        <n v="-32154"/>
        <n v="50"/>
        <n v="-32147"/>
        <n v="7"/>
        <n v="49"/>
        <n v="-32115"/>
        <n v="32"/>
        <n v="4"/>
        <n v="31"/>
        <n v="9"/>
        <n v="10"/>
        <n v="5"/>
        <n v="76"/>
        <n v="65"/>
        <n v="61"/>
        <n v="20"/>
        <n v="47"/>
        <n v="114"/>
        <n v="37"/>
        <n v="8"/>
        <n v="75"/>
        <n v="92"/>
        <n v="23"/>
        <n v="36"/>
        <n v="18"/>
        <n v="69"/>
        <n v="58"/>
        <n v="39"/>
        <n v="33"/>
        <n v="38"/>
        <n v="51"/>
        <n v="74"/>
        <n v="53"/>
        <n v="117"/>
        <n v="46"/>
        <n v="115"/>
        <n v="116"/>
        <n v="139"/>
        <n v="41"/>
        <n v="88"/>
        <n v="121"/>
        <n v="79"/>
        <n v="149"/>
        <n v="162"/>
        <n v="59"/>
        <n v="126"/>
        <n v="52"/>
        <n v="73"/>
        <n v="143"/>
        <n v="137"/>
        <n v="132"/>
        <n v="160"/>
        <n v="145"/>
        <n v="104"/>
        <n v="86"/>
        <n v="130"/>
        <n v="93"/>
        <n v="140"/>
        <n v="182"/>
        <n v="57"/>
        <n v="176"/>
        <n v="211"/>
        <n v="66"/>
        <n v="190"/>
        <n v="60"/>
        <n v="159"/>
        <n v="135"/>
        <n v="95"/>
        <n v="80"/>
        <n v="292"/>
        <n v="96"/>
        <n v="189"/>
        <n v="244"/>
        <n v="89"/>
        <n v="70"/>
        <n v="87"/>
        <n v="77"/>
        <n v="90"/>
        <n v="370"/>
        <n v="183"/>
        <n v="-12"/>
        <n v="747"/>
        <n v="778"/>
        <n v="127"/>
        <n v="723"/>
        <n v="846"/>
        <n v="829"/>
        <n v="867"/>
        <n v="977"/>
        <n v="998"/>
        <n v="945"/>
        <n v="-32246"/>
        <n v="-32158"/>
        <n v="25"/>
        <n v="-32100"/>
        <n v="-32051"/>
        <n v="-32048"/>
        <n v="94"/>
        <n v="-31898"/>
        <n v="97"/>
        <n v="212"/>
        <n v="-31750"/>
        <n v="119"/>
        <n v="-31603"/>
      </sharedItems>
    </cacheField>
    <cacheField name="Budget Neg Start Date" numFmtId="0">
      <sharedItems containsString="0" containsBlank="1" containsDate="1" containsMixedTypes="1" count="134">
        <n v="0"/>
        <m/>
        <d v="2023-11-22T00:00:00"/>
        <d v="2023-11-30T00:00:00"/>
        <d v="2023-11-20T00:00:00"/>
        <d v="2023-09-27T00:00:00"/>
        <d v="2023-11-09T00:00:00"/>
        <d v="2023-09-12T00:00:00"/>
        <d v="2023-09-25T00:00:00"/>
        <d v="2023-10-16T00:00:00"/>
        <d v="2023-08-22T00:00:00"/>
        <d v="2023-09-01T00:00:00"/>
        <d v="2023-08-14T00:00:00"/>
        <d v="2023-08-30T00:00:00"/>
        <d v="2023-08-24T00:00:00"/>
        <d v="2023-07-10T00:00:00"/>
        <d v="2023-10-04T00:00:00"/>
        <d v="2023-06-16T00:00:00"/>
        <d v="2023-10-10T00:00:00"/>
        <d v="2023-06-30T00:00:00"/>
        <d v="2023-06-22T00:00:00"/>
        <d v="2023-06-26T00:00:00"/>
        <d v="2023-03-30T00:00:00"/>
        <d v="2023-03-10T00:00:00"/>
        <d v="2023-01-10T00:00:00"/>
        <d v="2022-10-31T00:00:00"/>
        <d v="2023-07-14T00:00:00"/>
        <d v="2023-06-14T00:00:00"/>
        <d v="2023-04-14T00:00:00"/>
        <d v="2023-04-16T00:00:00"/>
        <d v="2023-04-18T00:00:00"/>
        <d v="2023-03-28T00:00:00"/>
        <d v="2023-02-21T00:00:00"/>
        <d v="2023-06-28T00:00:00"/>
        <d v="2023-03-31T00:00:00"/>
        <d v="2023-05-16T00:00:00"/>
        <d v="2023-01-31T00:00:00"/>
        <d v="2023-01-11T00:00:00"/>
        <d v="2022-12-13T00:00:00"/>
        <d v="2022-11-10T00:00:00"/>
        <d v="2022-11-17T00:00:00"/>
        <d v="2022-12-14T00:00:00"/>
        <d v="2022-08-17T00:00:00"/>
        <d v="2022-11-02T00:00:00"/>
        <d v="2022-11-14T00:00:00"/>
        <d v="2022-08-09T00:00:00"/>
        <d v="2022-10-07T00:00:00"/>
        <d v="2022-08-24T00:00:00"/>
        <d v="2022-09-15T00:00:00"/>
        <d v="2023-02-14T00:00:00"/>
        <d v="2022-09-02T00:00:00"/>
        <d v="2022-08-30T00:00:00"/>
        <d v="2022-07-18T00:00:00"/>
        <d v="2022-07-13T00:00:00"/>
        <d v="2022-08-25T00:00:00"/>
        <d v="2022-07-12T00:00:00"/>
        <d v="2022-06-08T00:00:00"/>
        <d v="2022-06-07T00:00:00"/>
        <d v="2022-07-22T00:00:00"/>
        <d v="2022-07-19T00:00:00"/>
        <d v="2022-06-28T00:00:00"/>
        <d v="2022-06-16T00:00:00"/>
        <d v="2022-04-27T00:00:00"/>
        <d v="2022-06-21T00:00:00"/>
        <d v="2022-07-07T00:00:00"/>
        <d v="2022-03-31T00:00:00"/>
        <d v="2022-03-24T00:00:00"/>
        <d v="2022-07-01T00:00:00"/>
        <d v="2022-06-24T00:00:00"/>
        <d v="2022-04-25T00:00:00"/>
        <d v="2022-02-17T00:00:00"/>
        <d v="2022-08-08T00:00:00"/>
        <d v="2022-04-04T00:00:00"/>
        <d v="2022-03-14T00:00:00"/>
        <d v="2022-06-29T00:00:00"/>
        <d v="2022-02-07T00:00:00"/>
        <d v="2022-04-13T00:00:00"/>
        <d v="2022-09-06T00:00:00"/>
        <d v="2022-02-28T00:00:00"/>
        <d v="2022-03-15T00:00:00"/>
        <d v="2022-03-03T00:00:00"/>
        <d v="2021-06-23T00:00:00"/>
        <d v="2021-12-21T00:00:00"/>
        <d v="2022-03-09T00:00:00"/>
        <d v="2022-02-18T00:00:00"/>
        <d v="2021-12-15T00:00:00"/>
        <d v="2022-01-06T00:00:00"/>
        <d v="2021-12-20T00:00:00"/>
        <d v="2021-11-17T00:00:00"/>
        <d v="2021-11-05T00:00:00"/>
        <d v="2021-10-22T00:00:00"/>
        <d v="2022-01-03T00:00:00"/>
        <d v="2021-11-09T00:00:00"/>
        <d v="2022-04-14T00:00:00"/>
        <d v="2021-08-09T00:00:00"/>
        <d v="2021-10-01T00:00:00"/>
        <d v="2021-10-29T00:00:00"/>
        <d v="2022-04-28T00:00:00"/>
        <d v="2021-09-17T00:00:00"/>
        <d v="2021-10-20T00:00:00"/>
        <d v="2021-08-26T00:00:00"/>
        <d v="2021-11-03T00:00:00"/>
        <d v="2021-09-21T00:00:00"/>
        <d v="2021-10-05T00:00:00"/>
        <d v="2021-07-22T00:00:00"/>
        <d v="2021-08-05T00:00:00"/>
        <d v="2021-09-27T00:00:00"/>
        <d v="2021-07-15T00:00:00"/>
        <d v="2021-08-24T00:00:00"/>
        <d v="2021-08-18T00:00:00"/>
        <d v="2021-07-06T00:00:00"/>
        <d v="2021-07-13T00:00:00"/>
        <d v="2021-07-19T00:00:00"/>
        <d v="2021-07-08T00:00:00"/>
        <d v="2021-04-14T00:00:00"/>
        <d v="2021-03-05T00:00:00"/>
        <d v="2021-04-12T00:00:00"/>
        <d v="2021-01-08T00:00:00"/>
        <d v="2023-05-22T00:00:00"/>
        <d v="2023-02-28T00:00:00"/>
        <d v="2023-02-01T00:00:00"/>
        <d v="2022-12-20T00:00:00"/>
        <d v="2023-02-06T00:00:00"/>
        <d v="2022-12-08T00:00:00"/>
        <d v="2022-09-07T00:00:00"/>
        <d v="2022-07-14T00:00:00"/>
        <d v="2022-08-04T00:00:00"/>
        <d v="2022-05-13T00:00:00"/>
        <d v="2022-03-16T00:00:00"/>
        <d v="2022-02-23T00:00:00"/>
        <d v="2022-02-15T00:00:00"/>
        <d v="2022-03-08T00:00:00"/>
        <d v="2023-03-16T00:00:00"/>
        <d v="2022-08-23T00:00:00"/>
      </sharedItems>
    </cacheField>
    <cacheField name="Budget Final Date" numFmtId="0">
      <sharedItems containsString="0" containsBlank="1" containsDate="1" containsMixedTypes="1" count="118">
        <n v="0"/>
        <m/>
        <d v="2023-11-27T00:00:00"/>
        <d v="2023-11-10T00:00:00"/>
        <d v="2023-09-13T00:00:00"/>
        <d v="2023-10-12T00:00:00"/>
        <d v="2023-08-22T00:00:00"/>
        <d v="2023-11-09T00:00:00"/>
        <d v="2023-08-17T00:00:00"/>
        <d v="2023-09-19T00:00:00"/>
        <d v="2023-09-26T00:00:00"/>
        <d v="2023-09-11T00:00:00"/>
        <d v="2023-05-12T00:00:00"/>
        <d v="2023-08-01T00:00:00"/>
        <d v="2022-11-14T00:00:00"/>
        <d v="2023-08-16T00:00:00"/>
        <d v="2023-08-25T00:00:00"/>
        <d v="2023-07-12T00:00:00"/>
        <d v="2023-04-18T00:00:00"/>
        <d v="2023-05-17T00:00:00"/>
        <d v="2023-06-09T00:00:00"/>
        <d v="2023-04-12T00:00:00"/>
        <d v="2023-03-07T00:00:00"/>
        <d v="2023-06-28T00:00:00"/>
        <d v="2023-06-14T00:00:00"/>
        <d v="2023-05-19T00:00:00"/>
        <d v="2023-01-31T00:00:00"/>
        <d v="2023-02-22T00:00:00"/>
        <d v="2023-01-11T00:00:00"/>
        <d v="2022-11-10T00:00:00"/>
        <d v="2023-01-25T00:00:00"/>
        <d v="2022-09-27T00:00:00"/>
        <d v="2023-01-23T00:00:00"/>
        <d v="2022-11-30T00:00:00"/>
        <d v="2023-02-08T00:00:00"/>
        <d v="2022-08-17T00:00:00"/>
        <d v="2022-08-10T00:00:00"/>
        <d v="2022-10-28T00:00:00"/>
        <d v="2022-08-30T00:00:00"/>
        <d v="2023-02-10T00:00:00"/>
        <d v="2023-03-01T00:00:00"/>
        <d v="2022-09-12T00:00:00"/>
        <d v="2022-09-08T00:00:00"/>
        <d v="2022-08-02T00:00:00"/>
        <d v="2022-08-23T00:00:00"/>
        <d v="2022-09-13T00:00:00"/>
        <d v="2022-06-08T00:00:00"/>
        <d v="2022-06-07T00:00:00"/>
        <d v="2022-07-25T00:00:00"/>
        <d v="2022-07-22T00:00:00"/>
        <d v="2022-07-18T00:00:00"/>
        <d v="2022-05-25T00:00:00"/>
        <d v="2022-08-04T00:00:00"/>
        <d v="2022-10-07T00:00:00"/>
        <d v="2022-03-31T00:00:00"/>
        <d v="2022-05-06T00:00:00"/>
        <d v="2022-10-19T00:00:00"/>
        <d v="2022-04-11T00:00:00"/>
        <d v="2022-08-03T00:00:00"/>
        <d v="2022-08-26T00:00:00"/>
        <d v="2022-04-05T00:00:00"/>
        <d v="2022-02-17T00:00:00"/>
        <d v="2022-08-15T00:00:00"/>
        <d v="2022-03-14T00:00:00"/>
        <d v="2022-03-18T00:00:00"/>
        <d v="2022-10-11T00:00:00"/>
        <d v="2023-03-06T00:00:00"/>
        <d v="2022-03-25T00:00:00"/>
        <d v="2022-04-21T00:00:00"/>
        <d v="2021-12-02T00:00:00"/>
        <d v="2022-01-18T00:00:00"/>
        <d v="2022-05-09T00:00:00"/>
        <d v="2022-06-09T00:00:00"/>
        <d v="2021-12-22T00:00:00"/>
        <d v="2021-11-22T00:00:00"/>
        <d v="2021-11-05T00:00:00"/>
        <d v="2022-03-21T00:00:00"/>
        <d v="2021-10-28T00:00:00"/>
        <d v="2021-11-24T00:00:00"/>
        <d v="2022-08-09T00:00:00"/>
        <d v="2021-10-21T00:00:00"/>
        <d v="2021-10-19T00:00:00"/>
        <d v="2021-11-29T00:00:00"/>
        <d v="2022-05-20T00:00:00"/>
        <d v="2021-09-21T00:00:00"/>
        <d v="2021-12-20T00:00:00"/>
        <d v="2021-11-03T00:00:00"/>
        <d v="2021-09-27T00:00:00"/>
        <d v="2021-11-16T00:00:00"/>
        <d v="2021-08-09T00:00:00"/>
        <d v="2021-08-19T00:00:00"/>
        <d v="2021-10-20T00:00:00"/>
        <d v="2021-11-15T00:00:00"/>
        <d v="2021-09-29T00:00:00"/>
        <d v="2022-01-21T00:00:00"/>
        <d v="2021-09-08T00:00:00"/>
        <d v="2021-07-06T00:00:00"/>
        <d v="2021-07-28T00:00:00"/>
        <d v="2021-08-05T00:00:00"/>
        <d v="2021-07-26T00:00:00"/>
        <d v="2021-04-14T00:00:00"/>
        <d v="2021-03-10T00:00:00"/>
        <d v="2021-09-17T00:00:00"/>
        <d v="2021-03-02T00:00:00"/>
        <d v="2022-12-27T00:00:00"/>
        <d v="2023-02-27T00:00:00"/>
        <d v="2022-11-23T00:00:00"/>
        <d v="2022-09-28T00:00:00"/>
        <d v="2022-08-12T00:00:00"/>
        <d v="2022-05-13T00:00:00"/>
        <d v="2022-07-12T00:00:00"/>
        <d v="2022-04-01T00:00:00"/>
        <d v="2022-06-01T00:00:00"/>
        <d v="2022-04-07T00:00:00"/>
        <d v="2022-04-08T00:00:00"/>
        <d v="2023-06-12T00:00:00"/>
        <d v="2023-10-17T00:00:00"/>
        <d v="2022-10-06T00:00:00"/>
      </sharedItems>
    </cacheField>
    <cacheField name="Budget Neg / Final TA" numFmtId="0">
      <sharedItems containsString="0" containsBlank="1" containsNumber="1" containsInteger="1" minValue="-32329" maxValue="130" count="75">
        <n v="0"/>
        <m/>
        <n v="-32323"/>
        <n v="-32329"/>
        <n v="-32321"/>
        <n v="44"/>
        <n v="2"/>
        <n v="14"/>
        <n v="-32296"/>
        <n v="1"/>
        <n v="-32265"/>
        <n v="34"/>
        <n v="4"/>
        <n v="15"/>
        <n v="-32259"/>
        <n v="-32226"/>
        <n v="-32288"/>
        <n v="-32210"/>
        <n v="-32292"/>
        <n v="63"/>
        <n v="-32214"/>
        <n v="56"/>
        <n v="32"/>
        <n v="103"/>
        <n v="-32097"/>
        <n v="11"/>
        <n v="24"/>
        <n v="21"/>
        <n v="3"/>
        <n v="23"/>
        <n v="39"/>
        <n v="12"/>
        <n v="54"/>
        <n v="31"/>
        <n v="22"/>
        <n v="50"/>
        <n v="86"/>
        <n v="30"/>
        <n v="59"/>
        <n v="16"/>
        <n v="5"/>
        <n v="107"/>
        <n v="7"/>
        <n v="8"/>
        <n v="40"/>
        <n v="33"/>
        <n v="67"/>
        <n v="79"/>
        <n v="29"/>
        <n v="90"/>
        <n v="6"/>
        <n v="117"/>
        <n v="18"/>
        <n v="130"/>
        <n v="9"/>
        <n v="36"/>
        <n v="57"/>
        <n v="127"/>
        <n v="84"/>
        <n v="13"/>
        <n v="17"/>
        <n v="19"/>
        <n v="88"/>
        <n v="27"/>
        <n v="58"/>
        <n v="38"/>
        <n v="115"/>
        <n v="-32230"/>
        <n v="-32208"/>
        <n v="-32132"/>
        <n v="-32113"/>
        <n v="-32074"/>
        <n v="78"/>
        <n v="43"/>
        <n v="71"/>
      </sharedItems>
    </cacheField>
    <cacheField name="Budget Submit / Final TA" numFmtId="0">
      <sharedItems containsString="0" containsBlank="1" containsNumber="1" containsInteger="1" minValue="-32327" maxValue="299" count="130">
        <n v="0"/>
        <m/>
        <n v="-32327"/>
        <n v="-32317"/>
        <n v="-32316"/>
        <n v="-32313"/>
        <n v="-32310"/>
        <n v="-32308"/>
        <n v="-32306"/>
        <n v="-32303"/>
        <n v="-32300"/>
        <n v="-32292"/>
        <n v="39"/>
        <n v="-32288"/>
        <n v="-32287"/>
        <n v="-32284"/>
        <n v="-32282"/>
        <n v="-32278"/>
        <n v="41"/>
        <n v="2"/>
        <n v="24"/>
        <n v="-32263"/>
        <n v="-32260"/>
        <n v="-32253"/>
        <n v="6"/>
        <n v="-32251"/>
        <n v="68"/>
        <n v="12"/>
        <n v="44"/>
        <n v="-32216"/>
        <n v="-32215"/>
        <n v="-32210"/>
        <n v="-32202"/>
        <n v="-32051"/>
        <n v="-32154"/>
        <n v="131"/>
        <n v="-32147"/>
        <n v="-32143"/>
        <n v="144"/>
        <n v="201"/>
        <n v="84"/>
        <n v="146"/>
        <n v="-32089"/>
        <n v="-32054"/>
        <n v="-3"/>
        <n v="8"/>
        <n v="47"/>
        <n v="31"/>
        <n v="59"/>
        <n v="77"/>
        <n v="45"/>
        <n v="20"/>
        <n v="105"/>
        <n v="116"/>
        <n v="99"/>
        <n v="21"/>
        <n v="61"/>
        <n v="50"/>
        <n v="64"/>
        <n v="127"/>
        <n v="-9"/>
        <n v="94"/>
        <n v="57"/>
        <n v="108"/>
        <n v="-2"/>
        <n v="58"/>
        <n v="17"/>
        <n v="138"/>
        <n v="155"/>
        <n v="35"/>
        <n v="38"/>
        <n v="25"/>
        <n v="43"/>
        <n v="62"/>
        <n v="42"/>
        <n v="113"/>
        <n v="88"/>
        <n v="136"/>
        <n v="1"/>
        <n v="34"/>
        <n v="153"/>
        <n v="103"/>
        <n v="122"/>
        <n v="130"/>
        <n v="27"/>
        <n v="33"/>
        <n v="181"/>
        <n v="299"/>
        <n v="98"/>
        <n v="165"/>
        <n v="110"/>
        <n v="123"/>
        <n v="149"/>
        <n v="69"/>
        <n v="30"/>
        <n v="11"/>
        <n v="13"/>
        <n v="109"/>
        <n v="124"/>
        <n v="32"/>
        <n v="219"/>
        <n v="16"/>
        <n v="56"/>
        <n v="187"/>
        <n v="78"/>
        <n v="14"/>
        <n v="22"/>
        <n v="55"/>
        <n v="142"/>
        <n v="36"/>
        <n v="90"/>
        <n v="10"/>
        <n v="161"/>
        <n v="75"/>
        <n v="-32246"/>
        <n v="-32256"/>
        <n v="-32129"/>
        <n v="-32123"/>
        <n v="-32100"/>
        <n v="-32048"/>
        <n v="93"/>
        <n v="53"/>
        <n v="5"/>
        <n v="-31898"/>
        <n v="80"/>
        <n v="128"/>
        <n v="171"/>
        <n v="-32235"/>
        <n v="247"/>
        <n v="85"/>
      </sharedItems>
    </cacheField>
    <cacheField name="CTA Final Date" numFmtId="0">
      <sharedItems containsString="0" containsBlank="1" containsDate="1" containsMixedTypes="1" count="137">
        <n v="0"/>
        <m/>
        <d v="2023-11-13T00:00:00"/>
        <d v="2023-09-27T00:00:00"/>
        <d v="2023-11-10T00:00:00"/>
        <d v="2023-10-02T00:00:00"/>
        <d v="2023-10-23T00:00:00"/>
        <d v="2023-08-17T00:00:00"/>
        <d v="2023-09-22T00:00:00"/>
        <d v="2023-11-21T00:00:00"/>
        <d v="2023-07-18T00:00:00"/>
        <d v="2023-08-16T00:00:00"/>
        <d v="2023-08-24T00:00:00"/>
        <d v="2022-12-13T00:00:00"/>
        <d v="2023-11-01T00:00:00"/>
        <d v="2023-08-21T00:00:00"/>
        <d v="2023-09-28T00:00:00"/>
        <d v="2023-08-07T00:00:00"/>
        <d v="2023-06-30T00:00:00"/>
        <d v="2023-06-13T00:00:00"/>
        <d v="2023-06-08T00:00:00"/>
        <d v="2023-07-14T00:00:00"/>
        <d v="2023-05-10T00:00:00"/>
        <d v="2023-06-02T00:00:00"/>
        <d v="2023-04-04T00:00:00"/>
        <d v="2023-05-19T00:00:00"/>
        <d v="2023-05-23T00:00:00"/>
        <d v="2023-07-11T00:00:00"/>
        <d v="2023-05-30T00:00:00"/>
        <d v="2023-04-12T00:00:00"/>
        <d v="2023-03-09T00:00:00"/>
        <d v="2023-06-26T00:00:00"/>
        <d v="2023-03-20T00:00:00"/>
        <d v="2023-03-28T00:00:00"/>
        <d v="2023-10-11T00:00:00"/>
        <d v="2022-11-11T00:00:00"/>
        <d v="2022-11-17T00:00:00"/>
        <d v="2023-05-16T00:00:00"/>
        <d v="2023-04-26T00:00:00"/>
        <d v="2022-10-14T00:00:00"/>
        <d v="2023-02-10T00:00:00"/>
        <d v="2022-12-01T00:00:00"/>
        <d v="2023-03-07T00:00:00"/>
        <d v="2022-12-08T00:00:00"/>
        <d v="2022-11-09T00:00:00"/>
        <d v="2022-09-02T00:00:00"/>
        <d v="2022-08-12T00:00:00"/>
        <d v="2022-11-03T00:00:00"/>
        <d v="2023-03-03T00:00:00"/>
        <d v="2023-11-27T00:00:00"/>
        <d v="2023-03-10T00:00:00"/>
        <d v="2022-08-09T00:00:00"/>
        <d v="2022-09-15T00:00:00"/>
        <d v="2022-08-10T00:00:00"/>
        <d v="2022-08-31T00:00:00"/>
        <d v="2022-09-19T00:00:00"/>
        <d v="2022-08-18T00:00:00"/>
        <d v="2022-07-06T00:00:00"/>
        <d v="2022-06-30T00:00:00"/>
        <d v="2022-08-04T00:00:00"/>
        <d v="2022-10-31T00:00:00"/>
        <d v="2022-10-12T00:00:00"/>
        <d v="2022-09-06T00:00:00"/>
        <d v="2022-06-10T00:00:00"/>
        <d v="2022-09-09T00:00:00"/>
        <d v="2022-06-07T00:00:00"/>
        <d v="2022-04-14T00:00:00"/>
        <d v="2022-04-22T00:00:00"/>
        <d v="2022-07-01T00:00:00"/>
        <d v="2022-06-13T00:00:00"/>
        <d v="2022-04-28T00:00:00"/>
        <d v="2022-06-28T00:00:00"/>
        <d v="2022-04-08T00:00:00"/>
        <d v="2022-04-07T00:00:00"/>
        <d v="2022-04-04T00:00:00"/>
        <d v="2022-06-03T00:00:00"/>
        <d v="2022-02-22T00:00:00"/>
        <d v="2022-03-25T00:00:00"/>
        <d v="2022-08-29T00:00:00"/>
        <d v="2022-03-24T00:00:00"/>
        <d v="2022-10-19T00:00:00"/>
        <d v="2023-04-10T00:00:00"/>
        <d v="2022-05-09T00:00:00"/>
        <d v="2022-05-08T00:00:00"/>
        <d v="2022-10-18T00:00:00"/>
        <d v="2022-05-06T00:00:00"/>
        <d v="2022-05-05T00:00:00"/>
        <d v="2022-05-16T00:00:00"/>
        <d v="2022-03-21T00:00:00"/>
        <d v="2022-07-19T00:00:00"/>
        <d v="2022-03-04T00:00:00"/>
        <d v="2022-01-24T00:00:00"/>
        <d v="2021-12-01T00:00:00"/>
        <d v="2022-11-02T00:00:00"/>
        <d v="2022-07-14T00:00:00"/>
        <d v="2022-04-01T00:00:00"/>
        <d v="2021-11-02T00:00:00"/>
        <d v="2022-04-20T00:00:00"/>
        <d v="2021-12-22T00:00:00"/>
        <d v="2022-08-11T00:00:00"/>
        <d v="2021-10-27T00:00:00"/>
        <d v="2021-10-05T00:00:00"/>
        <d v="2021-11-22T00:00:00"/>
        <d v="2021-12-14T00:00:00"/>
        <d v="2021-11-30T00:00:00"/>
        <d v="2021-08-23T00:00:00"/>
        <d v="2021-11-08T00:00:00"/>
        <d v="2021-11-17T00:00:00"/>
        <d v="2022-01-31T00:00:00"/>
        <d v="2021-09-10T00:00:00"/>
        <d v="2021-08-25T00:00:00"/>
        <d v="2021-12-02T00:00:00"/>
        <d v="2021-08-17T00:00:00"/>
        <d v="2021-12-20T00:00:00"/>
        <d v="2021-09-30T00:00:00"/>
        <d v="2022-07-15T00:00:00"/>
        <d v="2021-10-08T00:00:00"/>
        <d v="2021-07-06T00:00:00"/>
        <d v="2021-08-05T00:00:00"/>
        <d v="2021-09-08T00:00:00"/>
        <d v="2021-07-26T00:00:00"/>
        <d v="2021-04-21T00:00:00"/>
        <d v="2021-03-10T00:00:00"/>
        <d v="2021-07-21T00:00:00"/>
        <d v="2020-10-30T00:00:00"/>
        <d v="2020-10-01T00:00:00"/>
        <d v="2020-08-13T00:00:00"/>
        <d v="2020-04-24T00:00:00"/>
        <d v="2020-01-09T00:00:00"/>
        <d v="2020-04-17T00:00:00"/>
        <d v="2022-10-04T00:00:00"/>
        <d v="2022-05-19T00:00:00"/>
        <d v="2022-07-18T00:00:00"/>
        <d v="2022-04-27T00:00:00"/>
        <d v="2022-06-16T00:00:00"/>
        <d v="2023-06-14T00:00:00"/>
        <d v="2023-10-24T00:00:00"/>
      </sharedItems>
    </cacheField>
    <cacheField name="CTA Submit / Final TA" numFmtId="0">
      <sharedItems containsString="0" containsBlank="1" containsNumber="1" containsInteger="1" minValue="-32327" maxValue="347" count="159">
        <n v="0"/>
        <m/>
        <n v="-32327"/>
        <n v="-32317"/>
        <n v="-32316"/>
        <n v="-32313"/>
        <n v="-32310"/>
        <n v="7"/>
        <n v="-32308"/>
        <n v="-32306"/>
        <n v="-32303"/>
        <n v="-32300"/>
        <n v="-32292"/>
        <n v="-32288"/>
        <n v="-32287"/>
        <n v="-32284"/>
        <n v="-32282"/>
        <n v="-32278"/>
        <n v="9"/>
        <n v="41"/>
        <n v="15"/>
        <n v="31"/>
        <n v="-32263"/>
        <n v="-32260"/>
        <n v="-32253"/>
        <n v="-32252"/>
        <n v="-32251"/>
        <n v="-32247"/>
        <n v="12"/>
        <n v="47"/>
        <n v="-32216"/>
        <n v="-32215"/>
        <n v="-32210"/>
        <n v="-32202"/>
        <n v="-32051"/>
        <n v="-32154"/>
        <n v="-32152"/>
        <n v="-32147"/>
        <n v="-32143"/>
        <n v="195"/>
        <n v="201"/>
        <n v="131"/>
        <n v="157"/>
        <n v="-32089"/>
        <n v="206"/>
        <n v="65"/>
        <n v="13"/>
        <n v="2"/>
        <n v="32"/>
        <n v="21"/>
        <n v="17"/>
        <n v="101"/>
        <n v="49"/>
        <n v="19"/>
        <n v="39"/>
        <n v="54"/>
        <n v="63"/>
        <n v="99"/>
        <n v="72"/>
        <n v="45"/>
        <n v="22"/>
        <n v="107"/>
        <n v="124"/>
        <n v="55"/>
        <n v="85"/>
        <n v="245"/>
        <n v="143"/>
        <n v="137"/>
        <n v="5"/>
        <n v="108"/>
        <n v="58"/>
        <n v="127"/>
        <n v="77"/>
        <n v="57"/>
        <n v="14"/>
        <n v="64"/>
        <n v="153"/>
        <n v="347"/>
        <n v="162"/>
        <n v="10"/>
        <n v="11"/>
        <n v="43"/>
        <n v="20"/>
        <n v="30"/>
        <n v="66"/>
        <n v="51"/>
        <n v="50"/>
        <n v="118"/>
        <n v="105"/>
        <n v="83"/>
        <n v="44"/>
        <n v="139"/>
        <n v="74"/>
        <n v="168"/>
        <n v="34"/>
        <n v="25"/>
        <n v="78"/>
        <n v="194"/>
        <n v="218"/>
        <n v="36"/>
        <n v="148"/>
        <n v="37"/>
        <n v="187"/>
        <n v="324"/>
        <n v="169"/>
        <n v="109"/>
        <n v="227"/>
        <n v="102"/>
        <n v="112"/>
        <n v="120"/>
        <n v="128"/>
        <n v="89"/>
        <n v="177"/>
        <n v="80"/>
        <n v="53"/>
        <n v="18"/>
        <n v="271"/>
        <n v="192"/>
        <n v="135"/>
        <n v="52"/>
        <n v="221"/>
        <n v="6"/>
        <n v="67"/>
        <n v="199"/>
        <n v="70"/>
        <n v="274"/>
        <n v="59"/>
        <n v="123"/>
        <n v="90"/>
        <n v="75"/>
        <n v="111"/>
        <n v="56"/>
        <n v="267"/>
        <n v="42"/>
        <n v="69"/>
        <n v="40"/>
        <n v="207"/>
        <n v="176"/>
        <n v="16"/>
        <n v="48"/>
        <n v="158"/>
        <n v="-32246"/>
        <n v="-32256"/>
        <n v="-32188"/>
        <n v="-32129"/>
        <n v="-32123"/>
        <n v="-32118"/>
        <n v="-32100"/>
        <n v="-32078"/>
        <n v="-32063"/>
        <n v="-32048"/>
        <n v="79"/>
        <n v="68"/>
        <n v="-31898"/>
        <n v="98"/>
        <n v="-32235"/>
        <n v="133"/>
        <n v="252"/>
        <n v="-31945"/>
      </sharedItems>
    </cacheField>
    <cacheField name="CTA FE Date" numFmtId="0">
      <sharedItems containsString="0" containsBlank="1" containsDate="1" containsMixedTypes="1" count="137">
        <n v="0"/>
        <m/>
        <d v="2023-11-27T00:00:00"/>
        <d v="2023-11-17T00:00:00"/>
        <d v="2023-10-03T00:00:00"/>
        <d v="2023-10-24T00:00:00"/>
        <d v="2023-09-25T00:00:00"/>
        <d v="2023-11-21T00:00:00"/>
        <d v="2023-08-02T00:00:00"/>
        <d v="2023-08-22T00:00:00"/>
        <d v="2023-01-17T00:00:00"/>
        <d v="2023-11-06T00:00:00"/>
        <d v="2023-08-29T00:00:00"/>
        <d v="2023-09-29T00:00:00"/>
        <d v="2023-07-18T00:00:00"/>
        <d v="2023-06-13T00:00:00"/>
        <d v="2023-06-25T00:00:00"/>
        <d v="2023-07-26T00:00:00"/>
        <d v="2023-05-10T00:00:00"/>
        <d v="2023-07-24T00:00:00"/>
        <d v="2023-04-19T00:00:00"/>
        <d v="2023-06-08T00:00:00"/>
        <d v="2023-05-25T00:00:00"/>
        <d v="2023-07-11T00:00:00"/>
        <d v="2023-06-05T00:00:00"/>
        <d v="2023-04-22T00:00:00"/>
        <d v="2023-03-14T00:00:00"/>
        <d v="2023-07-17T00:00:00"/>
        <d v="2023-06-30T00:00:00"/>
        <d v="2023-05-19T00:00:00"/>
        <d v="2023-03-28T00:00:00"/>
        <d v="2023-04-06T00:00:00"/>
        <d v="2023-10-17T00:00:00"/>
        <d v="2022-12-08T00:00:00"/>
        <d v="2023-01-18T00:00:00"/>
        <d v="2023-05-30T00:00:00"/>
        <d v="2023-06-06T00:00:00"/>
        <d v="2022-11-17T00:00:00"/>
        <d v="2022-11-08T00:00:00"/>
        <d v="2023-02-15T00:00:00"/>
        <d v="2023-02-03T00:00:00"/>
        <d v="2023-03-27T00:00:00"/>
        <d v="2022-12-19T00:00:00"/>
        <d v="2022-11-22T00:00:00"/>
        <d v="2022-10-06T00:00:00"/>
        <d v="2022-08-15T00:00:00"/>
        <d v="2023-01-04T00:00:00"/>
        <d v="2022-12-01T00:00:00"/>
        <d v="2023-03-22T00:00:00"/>
        <d v="2023-03-10T00:00:00"/>
        <d v="2022-10-18T00:00:00"/>
        <d v="2022-10-14T00:00:00"/>
        <d v="2022-08-11T00:00:00"/>
        <d v="2022-09-16T00:00:00"/>
        <d v="2022-10-13T00:00:00"/>
        <d v="2022-07-21T00:00:00"/>
        <d v="2022-06-30T00:00:00"/>
        <d v="2022-08-19T00:00:00"/>
        <d v="2022-09-15T00:00:00"/>
        <d v="2022-11-01T00:00:00"/>
        <d v="2022-10-25T00:00:00"/>
        <d v="2022-10-28T00:00:00"/>
        <d v="2022-06-13T00:00:00"/>
        <d v="2022-11-11T00:00:00"/>
        <d v="2022-06-07T00:00:00"/>
        <d v="2022-09-28T00:00:00"/>
        <d v="2022-10-31T00:00:00"/>
        <d v="2022-04-14T00:00:00"/>
        <d v="2022-04-22T00:00:00"/>
        <d v="2022-07-05T00:00:00"/>
        <d v="2023-04-29T00:00:00"/>
        <d v="2022-07-08T00:00:00"/>
        <d v="2022-05-17T00:00:00"/>
        <d v="2022-06-15T00:00:00"/>
        <d v="2022-08-18T00:00:00"/>
        <d v="2022-02-24T00:00:00"/>
        <d v="2022-11-21T00:00:00"/>
        <d v="2022-12-16T00:00:00"/>
        <d v="2022-03-31T00:00:00"/>
        <d v="2022-04-19T00:00:00"/>
        <d v="2023-04-13T00:00:00"/>
        <d v="2022-09-29T00:00:00"/>
        <d v="2022-05-26T00:00:00"/>
        <d v="2022-05-19T00:00:00"/>
        <d v="2022-04-28T00:00:00"/>
        <d v="2022-05-08T00:00:00"/>
        <d v="2022-05-10T00:00:00"/>
        <d v="2022-05-31T00:00:00"/>
        <d v="2022-06-16T00:00:00"/>
        <d v="2022-08-24T00:00:00"/>
        <d v="2022-03-16T00:00:00"/>
        <d v="2022-01-05T00:00:00"/>
        <d v="2022-09-06T00:00:00"/>
        <d v="2021-11-09T00:00:00"/>
        <d v="2022-01-11T00:00:00"/>
        <d v="2022-08-17T00:00:00"/>
        <d v="2021-10-28T00:00:00"/>
        <d v="2021-11-19T00:00:00"/>
        <d v="2021-12-16T00:00:00"/>
        <d v="2021-12-21T00:00:00"/>
        <d v="2022-06-21T00:00:00"/>
        <d v="2021-12-13T00:00:00"/>
        <d v="2021-08-23T00:00:00"/>
        <d v="2021-12-20T00:00:00"/>
        <d v="2022-02-01T00:00:00"/>
        <d v="2021-09-21T00:00:00"/>
        <d v="2021-10-21T00:00:00"/>
        <d v="2022-01-04T00:00:00"/>
        <d v="2021-08-25T00:00:00"/>
        <d v="2022-01-18T00:00:00"/>
        <d v="2022-02-11T00:00:00"/>
        <d v="2021-10-05T00:00:00"/>
        <d v="2022-08-03T00:00:00"/>
        <d v="2021-07-16T00:00:00"/>
        <d v="2021-09-14T00:00:00"/>
        <d v="2021-10-20T00:00:00"/>
        <d v="2021-08-11T00:00:00"/>
        <d v="2021-08-31T00:00:00"/>
        <d v="2021-04-21T00:00:00"/>
        <d v="2022-01-13T00:00:00"/>
        <d v="2021-03-10T00:00:00"/>
        <d v="2021-08-20T00:00:00"/>
        <d v="2020-12-01T00:00:00"/>
        <d v="2020-10-01T00:00:00"/>
        <d v="2020-08-13T00:00:00"/>
        <d v="2020-06-23T00:00:00"/>
        <d v="2020-01-28T00:00:00"/>
        <d v="2020-05-12T00:00:00"/>
        <d v="2022-09-17T00:00:00"/>
        <d v="2022-11-10T00:00:00"/>
        <d v="2022-09-12T00:00:00"/>
        <d v="2022-09-09T00:00:00"/>
        <d v="2022-07-20T00:00:00"/>
        <d v="2022-06-28T00:00:00"/>
        <d v="2022-06-01T00:00:00"/>
        <d v="2023-07-05T00:00:00"/>
        <d v="2022-12-02T00:00:00"/>
      </sharedItems>
    </cacheField>
    <cacheField name="CTA Final / FE TA" numFmtId="0">
      <sharedItems containsString="0" containsBlank="1" containsNumber="1" containsInteger="1" minValue="-32316" maxValue="32015" count="63">
        <n v="0"/>
        <m/>
        <n v="-32316"/>
        <n v="44"/>
        <n v="6"/>
        <n v="2"/>
        <n v="-32254"/>
        <n v="1"/>
        <n v="12"/>
        <n v="5"/>
        <n v="-32259"/>
        <n v="26"/>
        <n v="4"/>
        <n v="7"/>
        <n v="13"/>
        <n v="20"/>
        <n v="9"/>
        <n v="37"/>
        <n v="15"/>
        <n v="3"/>
        <n v="8"/>
        <n v="45"/>
        <n v="11"/>
        <n v="30"/>
        <n v="25"/>
        <n v="18"/>
        <n v="47"/>
        <n v="10"/>
        <n v="35"/>
        <n v="21"/>
        <n v="14"/>
        <n v="51"/>
        <n v="22"/>
        <n v="41"/>
        <n v="31"/>
        <n v="39"/>
        <n v="46"/>
        <n v="123"/>
        <n v="52"/>
        <n v="73"/>
        <n v="19"/>
        <n v="29"/>
        <n v="53"/>
        <n v="55"/>
        <n v="28"/>
        <n v="36"/>
        <n v="64"/>
        <n v="27"/>
        <n v="24"/>
        <n v="56"/>
        <n v="34"/>
        <n v="40"/>
        <n v="32"/>
        <n v="42"/>
        <n v="68"/>
        <n v="50"/>
        <n v="23"/>
        <n v="43"/>
        <n v="32015"/>
        <n v="61"/>
        <n v="31938"/>
        <n v="16"/>
        <n v="-32302"/>
      </sharedItems>
    </cacheField>
    <cacheField name="Local IRB Review Complete" numFmtId="0">
      <sharedItems containsString="0" containsBlank="1" containsNonDate="0" count="1">
        <m/>
      </sharedItems>
    </cacheField>
    <cacheField name="CTO Checklist Rec'd" numFmtId="0">
      <sharedItems containsString="0" containsBlank="1" containsNonDate="0" count="1">
        <m/>
      </sharedItems>
    </cacheField>
    <cacheField name="IRB Ancillary Reviews Rec'd" numFmtId="0">
      <sharedItems containsString="0" containsBlank="1" containsNonDate="0" count="1">
        <m/>
      </sharedItems>
    </cacheField>
    <cacheField name="IRB Comments Sent" numFmtId="0">
      <sharedItems containsString="0" containsBlank="1" containsNonDate="0" count="1">
        <m/>
      </sharedItems>
    </cacheField>
    <cacheField name="IRB SAF Signed" numFmtId="0">
      <sharedItems containsString="0" containsBlank="1" containsNonDate="0" count="1">
        <m/>
      </sharedItems>
    </cacheField>
    <cacheField name="Final IRB Approval Date" numFmtId="0">
      <sharedItems containsString="0" containsBlank="1" containsNonDate="0" containsDate="1" minDate="2022-11-24T00:00:00" maxDate="2023-01-27T00:00:00" count="6">
        <m/>
        <d v="2023-01-13T00:00:00"/>
        <d v="2022-12-07T00:00:00"/>
        <d v="2023-01-27T00:00:00"/>
        <d v="2023-01-03T00:00:00"/>
        <d v="2022-11-24T00:00:00"/>
      </sharedItems>
    </cacheField>
    <cacheField name="Local IRB Review Complete TA" numFmtId="0">
      <sharedItems containsString="0" containsBlank="1" containsNumber="1" containsInteger="1" minValue="-32314" maxValue="0" count="96">
        <n v="0"/>
        <m/>
        <n v="-32291"/>
        <n v="-32314"/>
        <n v="-32217"/>
        <n v="-32272"/>
        <n v="-32117"/>
        <n v="-32245"/>
        <n v="-32257"/>
        <n v="-32254"/>
        <n v="-32127"/>
        <n v="-32265"/>
        <n v="-32194"/>
        <n v="-32091"/>
        <n v="-32039"/>
        <n v="-32145"/>
        <n v="-32200"/>
        <n v="-32199"/>
        <n v="-32237"/>
        <n v="-32182"/>
        <n v="-32170"/>
        <n v="-32205"/>
        <n v="-31398"/>
        <n v="-32131"/>
        <n v="-32157"/>
        <n v="-32134"/>
        <n v="-32137"/>
        <n v="-32022"/>
        <n v="-32177"/>
        <n v="-32112"/>
        <n v="-32116"/>
        <n v="-32083"/>
        <n v="-31988"/>
        <n v="-32166"/>
        <n v="-32167"/>
        <n v="-31942"/>
        <n v="-32066"/>
        <n v="-31872"/>
        <n v="-32059"/>
        <n v="-32063"/>
        <n v="-32106"/>
        <n v="-31949"/>
        <n v="-32024"/>
        <n v="-32045"/>
        <n v="-32037"/>
        <n v="-32043"/>
        <n v="-30727"/>
        <n v="-32040"/>
        <n v="-32073"/>
        <n v="-32114"/>
        <n v="-32036"/>
        <n v="-32029"/>
        <n v="-30590"/>
        <n v="-32007"/>
        <n v="-31935"/>
        <n v="-32125"/>
        <n v="-31958"/>
        <n v="-31997"/>
        <n v="-31911"/>
        <n v="-32030"/>
        <n v="-32082"/>
        <n v="-31924"/>
        <n v="-31985"/>
        <n v="-32014"/>
        <n v="-31895"/>
        <n v="-32000"/>
        <n v="-31852"/>
        <n v="-31850"/>
        <n v="-31782"/>
        <n v="-31729"/>
        <n v="-31735"/>
        <n v="-31597"/>
        <n v="-31594"/>
        <n v="-31268"/>
        <n v="-31237"/>
        <n v="-31231"/>
        <n v="-31226"/>
        <n v="-31184"/>
        <n v="-31134"/>
        <n v="-31117"/>
        <n v="-31111"/>
        <n v="-31934"/>
        <n v="-32185"/>
        <n v="-32093"/>
        <n v="-32100"/>
        <n v="-32072"/>
        <n v="-31984"/>
        <n v="-31300"/>
        <n v="-31973"/>
        <n v="-31881"/>
        <n v="-31994"/>
        <n v="-31908"/>
        <n v="-31399"/>
        <n v="-31750"/>
        <n v="-31611"/>
        <n v="-31186"/>
      </sharedItems>
    </cacheField>
    <cacheField name="CTO Checklist Rec'd TA" numFmtId="0">
      <sharedItems containsString="0" containsBlank="1" containsNumber="1" containsInteger="1" minValue="-32314" maxValue="0" count="96">
        <n v="0"/>
        <m/>
        <n v="-32291"/>
        <n v="-32314"/>
        <n v="-32217"/>
        <n v="-32272"/>
        <n v="-32117"/>
        <n v="-32245"/>
        <n v="-32257"/>
        <n v="-32254"/>
        <n v="-32127"/>
        <n v="-32265"/>
        <n v="-32194"/>
        <n v="-32091"/>
        <n v="-32039"/>
        <n v="-32145"/>
        <n v="-32200"/>
        <n v="-32199"/>
        <n v="-32237"/>
        <n v="-32182"/>
        <n v="-32170"/>
        <n v="-32205"/>
        <n v="-31398"/>
        <n v="-32131"/>
        <n v="-32157"/>
        <n v="-32134"/>
        <n v="-32137"/>
        <n v="-32022"/>
        <n v="-32177"/>
        <n v="-32112"/>
        <n v="-32116"/>
        <n v="-32083"/>
        <n v="-31988"/>
        <n v="-32166"/>
        <n v="-32167"/>
        <n v="-31942"/>
        <n v="-32066"/>
        <n v="-31872"/>
        <n v="-32059"/>
        <n v="-32063"/>
        <n v="-32106"/>
        <n v="-31949"/>
        <n v="-32024"/>
        <n v="-32045"/>
        <n v="-32037"/>
        <n v="-32043"/>
        <n v="-30727"/>
        <n v="-32040"/>
        <n v="-32073"/>
        <n v="-32114"/>
        <n v="-32036"/>
        <n v="-32029"/>
        <n v="-30590"/>
        <n v="-32007"/>
        <n v="-31935"/>
        <n v="-32125"/>
        <n v="-31958"/>
        <n v="-31997"/>
        <n v="-31911"/>
        <n v="-32030"/>
        <n v="-32082"/>
        <n v="-31924"/>
        <n v="-31985"/>
        <n v="-32014"/>
        <n v="-31895"/>
        <n v="-32000"/>
        <n v="-31852"/>
        <n v="-31850"/>
        <n v="-31782"/>
        <n v="-31729"/>
        <n v="-31735"/>
        <n v="-31597"/>
        <n v="-31594"/>
        <n v="-31268"/>
        <n v="-31237"/>
        <n v="-31231"/>
        <n v="-31226"/>
        <n v="-31184"/>
        <n v="-31134"/>
        <n v="-31117"/>
        <n v="-31111"/>
        <n v="-31934"/>
        <n v="-32185"/>
        <n v="-32093"/>
        <n v="-32100"/>
        <n v="-32072"/>
        <n v="-31984"/>
        <n v="-31300"/>
        <n v="-31973"/>
        <n v="-31881"/>
        <n v="-31994"/>
        <n v="-31908"/>
        <n v="-31399"/>
        <n v="-31750"/>
        <n v="-31611"/>
        <n v="-31186"/>
      </sharedItems>
    </cacheField>
    <cacheField name="IRB Ancillary Reviews Rec'd TA" numFmtId="0">
      <sharedItems containsString="0" containsBlank="1" containsNumber="1" containsInteger="1" minValue="-32314" maxValue="0" count="96">
        <n v="0"/>
        <m/>
        <n v="-32291"/>
        <n v="-32314"/>
        <n v="-32217"/>
        <n v="-32272"/>
        <n v="-32117"/>
        <n v="-32245"/>
        <n v="-32257"/>
        <n v="-32254"/>
        <n v="-32127"/>
        <n v="-32265"/>
        <n v="-32194"/>
        <n v="-32091"/>
        <n v="-32039"/>
        <n v="-32145"/>
        <n v="-32200"/>
        <n v="-32199"/>
        <n v="-32237"/>
        <n v="-32182"/>
        <n v="-32170"/>
        <n v="-32205"/>
        <n v="-31398"/>
        <n v="-32131"/>
        <n v="-32157"/>
        <n v="-32134"/>
        <n v="-32137"/>
        <n v="-32022"/>
        <n v="-32177"/>
        <n v="-32112"/>
        <n v="-32116"/>
        <n v="-32083"/>
        <n v="-31988"/>
        <n v="-32166"/>
        <n v="-32167"/>
        <n v="-31942"/>
        <n v="-32066"/>
        <n v="-31872"/>
        <n v="-32059"/>
        <n v="-32063"/>
        <n v="-32106"/>
        <n v="-31949"/>
        <n v="-32024"/>
        <n v="-32045"/>
        <n v="-32037"/>
        <n v="-32043"/>
        <n v="-30727"/>
        <n v="-32040"/>
        <n v="-32073"/>
        <n v="-32114"/>
        <n v="-32036"/>
        <n v="-32029"/>
        <n v="-30590"/>
        <n v="-32007"/>
        <n v="-31935"/>
        <n v="-32125"/>
        <n v="-31958"/>
        <n v="-31997"/>
        <n v="-31911"/>
        <n v="-32030"/>
        <n v="-32082"/>
        <n v="-31924"/>
        <n v="-31985"/>
        <n v="-32014"/>
        <n v="-31895"/>
        <n v="-32000"/>
        <n v="-31852"/>
        <n v="-31850"/>
        <n v="-31782"/>
        <n v="-31729"/>
        <n v="-31735"/>
        <n v="-31597"/>
        <n v="-31594"/>
        <n v="-31268"/>
        <n v="-31237"/>
        <n v="-31231"/>
        <n v="-31226"/>
        <n v="-31184"/>
        <n v="-31134"/>
        <n v="-31117"/>
        <n v="-31111"/>
        <n v="-31934"/>
        <n v="-32185"/>
        <n v="-32093"/>
        <n v="-32100"/>
        <n v="-32072"/>
        <n v="-31984"/>
        <n v="-31300"/>
        <n v="-31973"/>
        <n v="-31881"/>
        <n v="-31994"/>
        <n v="-31908"/>
        <n v="-31399"/>
        <n v="-31750"/>
        <n v="-31611"/>
        <n v="-31186"/>
      </sharedItems>
    </cacheField>
    <cacheField name="IRB Comment Sent TA" numFmtId="0">
      <sharedItems containsString="0" containsBlank="1" containsNumber="1" containsInteger="1" minValue="-32314" maxValue="0" count="96">
        <n v="0"/>
        <m/>
        <n v="-32291"/>
        <n v="-32314"/>
        <n v="-32217"/>
        <n v="-32272"/>
        <n v="-32117"/>
        <n v="-32245"/>
        <n v="-32257"/>
        <n v="-32254"/>
        <n v="-32127"/>
        <n v="-32265"/>
        <n v="-32194"/>
        <n v="-32091"/>
        <n v="-32039"/>
        <n v="-32145"/>
        <n v="-32200"/>
        <n v="-32199"/>
        <n v="-32237"/>
        <n v="-32182"/>
        <n v="-32170"/>
        <n v="-32205"/>
        <n v="-31398"/>
        <n v="-32131"/>
        <n v="-32157"/>
        <n v="-32134"/>
        <n v="-32137"/>
        <n v="-32022"/>
        <n v="-32177"/>
        <n v="-32112"/>
        <n v="-32116"/>
        <n v="-32083"/>
        <n v="-31988"/>
        <n v="-32166"/>
        <n v="-32167"/>
        <n v="-31942"/>
        <n v="-32066"/>
        <n v="-31872"/>
        <n v="-32059"/>
        <n v="-32063"/>
        <n v="-32106"/>
        <n v="-31949"/>
        <n v="-32024"/>
        <n v="-32045"/>
        <n v="-32037"/>
        <n v="-32043"/>
        <n v="-30727"/>
        <n v="-32040"/>
        <n v="-32073"/>
        <n v="-32114"/>
        <n v="-32036"/>
        <n v="-32029"/>
        <n v="-30590"/>
        <n v="-32007"/>
        <n v="-31935"/>
        <n v="-32125"/>
        <n v="-31958"/>
        <n v="-31997"/>
        <n v="-31911"/>
        <n v="-32030"/>
        <n v="-32082"/>
        <n v="-31924"/>
        <n v="-31985"/>
        <n v="-32014"/>
        <n v="-31895"/>
        <n v="-32000"/>
        <n v="-31852"/>
        <n v="-31850"/>
        <n v="-31782"/>
        <n v="-31729"/>
        <n v="-31735"/>
        <n v="-31597"/>
        <n v="-31594"/>
        <n v="-31268"/>
        <n v="-31237"/>
        <n v="-31231"/>
        <n v="-31226"/>
        <n v="-31184"/>
        <n v="-31134"/>
        <n v="-31117"/>
        <n v="-31111"/>
        <n v="-31934"/>
        <n v="-32185"/>
        <n v="-32093"/>
        <n v="-32100"/>
        <n v="-32072"/>
        <n v="-31984"/>
        <n v="-31300"/>
        <n v="-31973"/>
        <n v="-31881"/>
        <n v="-31994"/>
        <n v="-31908"/>
        <n v="-31399"/>
        <n v="-31750"/>
        <n v="-31611"/>
        <n v="-31186"/>
      </sharedItems>
    </cacheField>
    <cacheField name=" SIRB Approval TA" numFmtId="0">
      <sharedItems containsString="0" containsBlank="1" containsNumber="1" containsInteger="1" minValue="0" maxValue="32110" count="7">
        <n v="0"/>
        <m/>
        <n v="32100"/>
        <n v="32073"/>
        <n v="32110"/>
        <n v="32092"/>
        <n v="32064"/>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invalid="1" refreshOnLoad="1" refreshedVersion="5" refreshedDate="45261.7775462963" refreshedBy="sreeh" recordCount="289">
  <cacheSource type="worksheet">
    <worksheetSource ref="A1:AZ1000" sheet="ArchivedData"/>
  </cacheSource>
  <cacheFields count="52">
    <cacheField name="Submission Date" numFmtId="0">
      <sharedItems containsString="0" containsBlank="1" containsNonDate="0" containsDate="1" minDate="2018-06-22T00:00:00" maxDate="2022-06-06T00:00:00" count="235">
        <d v="2022-01-31T00:00:00"/>
        <d v="2021-07-15T00:00:00"/>
        <d v="2021-04-20T00:00:00"/>
        <d v="2021-05-17T00:00:00"/>
        <d v="2018-06-22T00:00:00"/>
        <d v="2018-08-03T00:00:00"/>
        <d v="2018-09-18T00:00:00"/>
        <d v="2019-02-07T00:00:00"/>
        <d v="2019-05-22T00:00:00"/>
        <d v="2018-11-13T00:00:00"/>
        <d v="2019-04-11T00:00:00"/>
        <d v="2019-02-14T00:00:00"/>
        <d v="2019-04-01T00:00:00"/>
        <d v="2019-04-30T00:00:00"/>
        <d v="2019-07-31T00:00:00"/>
        <d v="2019-06-04T00:00:00"/>
        <d v="2019-04-09T00:00:00"/>
        <d v="2019-07-18T00:00:00"/>
        <d v="2019-08-27T00:00:00"/>
        <d v="2019-02-01T00:00:00"/>
        <d v="2019-03-22T00:00:00"/>
        <d v="2019-01-09T00:00:00"/>
        <d v="2019-08-14T00:00:00"/>
        <d v="2019-06-05T00:00:00"/>
        <d v="2019-01-25T00:00:00"/>
        <d v="2019-05-29T00:00:00"/>
        <d v="2019-04-25T00:00:00"/>
        <d v="2019-05-02T00:00:00"/>
        <d v="2019-06-21T00:00:00"/>
        <d v="2019-01-10T00:00:00"/>
        <d v="2019-09-20T00:00:00"/>
        <d v="2019-04-05T00:00:00"/>
        <d v="2018-12-20T00:00:00"/>
        <d v="2019-06-26T00:00:00"/>
        <d v="2019-09-25T00:00:00"/>
        <d v="2019-10-08T00:00:00"/>
        <d v="2019-08-20T00:00:00"/>
        <d v="2019-05-01T00:00:00"/>
        <d v="2019-05-24T00:00:00"/>
        <d v="2019-03-08T00:00:00"/>
        <d v="2019-05-31T00:00:00"/>
        <d v="2019-06-20T00:00:00"/>
        <d v="2019-12-02T00:00:00"/>
        <d v="2019-07-29T00:00:00"/>
        <d v="2019-08-02T00:00:00"/>
        <d v="2019-10-02T00:00:00"/>
        <d v="2019-11-04T00:00:00"/>
        <d v="2018-12-18T00:00:00"/>
        <d v="2019-02-06T00:00:00"/>
        <d v="2019-08-07T00:00:00"/>
        <d v="2020-02-06T00:00:00"/>
        <d v="2019-10-16T00:00:00"/>
        <d v="2019-11-01T00:00:00"/>
        <d v="2019-07-03T00:00:00"/>
        <d v="2019-03-26T00:00:00"/>
        <d v="2019-08-29T00:00:00"/>
        <d v="2018-10-05T00:00:00"/>
        <d v="2019-10-21T00:00:00"/>
        <d v="2019-10-14T00:00:00"/>
        <d v="2019-02-26T00:00:00"/>
        <d v="2019-05-15T00:00:00"/>
        <d v="2020-02-10T00:00:00"/>
        <d v="2020-03-04T00:00:00"/>
        <d v="2020-01-02T00:00:00"/>
        <d v="2019-08-23T00:00:00"/>
        <d v="2019-10-11T00:00:00"/>
        <d v="2020-03-02T00:00:00"/>
        <d v="2019-09-19T00:00:00"/>
        <d v="2018-09-26T00:00:00"/>
        <d v="2019-10-07T00:00:00"/>
        <d v="2019-02-20T00:00:00"/>
        <d v="2019-12-09T00:00:00"/>
        <d v="2019-09-24T00:00:00"/>
        <d v="2019-08-22T00:00:00"/>
        <d v="2020-05-05T00:00:00"/>
        <d v="2019-12-19T00:00:00"/>
        <d v="2019-10-23T00:00:00"/>
        <d v="2020-01-30T00:00:00"/>
        <d v="2020-05-06T00:00:00"/>
        <d v="2019-09-04T00:00:00"/>
        <d v="2019-02-19T00:00:00"/>
        <d v="2019-01-16T00:00:00"/>
        <d v="2020-05-12T00:00:00"/>
        <d v="2019-04-17T00:00:00"/>
        <d v="2020-02-25T00:00:00"/>
        <d v="2020-06-30T00:00:00"/>
        <d v="2020-03-23T00:00:00"/>
        <d v="2020-07-31T00:00:00"/>
        <d v="2020-03-09T00:00:00"/>
        <d v="2020-06-17T00:00:00"/>
        <d v="2020-04-24T00:00:00"/>
        <d v="2020-05-09T00:00:00"/>
        <d v="2020-03-24T00:00:00"/>
        <d v="2020-01-22T00:00:00"/>
        <d v="2020-02-07T00:00:00"/>
        <d v="2020-07-01T00:00:00"/>
        <d v="2019-12-05T00:00:00"/>
        <d v="2020-07-14T00:00:00"/>
        <d v="2020-06-09T00:00:00"/>
        <d v="2020-07-09T00:00:00"/>
        <d v="2020-08-11T00:00:00"/>
        <d v="2019-12-17T00:00:00"/>
        <d v="2020-04-03T00:00:00"/>
        <d v="2020-07-28T00:00:00"/>
        <d v="2019-10-31T00:00:00"/>
        <d v="2019-10-29T00:00:00"/>
        <d v="2020-07-08T00:00:00"/>
        <d v="2020-08-26T00:00:00"/>
        <d v="2020-07-22T00:00:00"/>
        <d v="2020-08-04T00:00:00"/>
        <d v="2020-09-23T00:00:00"/>
        <d v="2020-10-07T00:00:00"/>
        <d v="2018-12-03T00:00:00"/>
        <d v="2020-01-06T00:00:00"/>
        <d v="2020-04-06T00:00:00"/>
        <d v="2020-09-10T00:00:00"/>
        <d v="2020-03-19T00:00:00"/>
        <d v="2020-02-18T00:00:00"/>
        <d v="2020-09-01T00:00:00"/>
        <d v="2020-07-23T00:00:00"/>
        <d v="2020-01-24T00:00:00"/>
        <d v="2020-10-22T00:00:00"/>
        <d v="2020-05-26T00:00:00"/>
        <d v="2019-12-06T00:00:00"/>
        <d v="2020-02-24T00:00:00"/>
        <d v="2020-06-18T00:00:00"/>
        <d v="2020-07-24T00:00:00"/>
        <d v="2020-11-24T00:00:00"/>
        <d v="2020-07-13T00:00:00"/>
        <d v="2021-02-05T00:00:00"/>
        <d v="2020-02-12T00:00:00"/>
        <d v="2020-10-14T00:00:00"/>
        <d v="2020-09-16T00:00:00"/>
        <d v="2020-09-08T00:00:00"/>
        <d v="2021-01-14T00:00:00"/>
        <d v="2020-10-09T00:00:00"/>
        <d v="2020-04-21T00:00:00"/>
        <d v="2020-08-05T00:00:00"/>
        <d v="2020-08-25T00:00:00"/>
        <d v="2020-09-02T00:00:00"/>
        <d v="2020-02-03T00:00:00"/>
        <d v="2020-12-02T00:00:00"/>
        <d v="2020-02-21T00:00:00"/>
        <d v="2021-02-24T00:00:00"/>
        <d v="2020-09-15T00:00:00"/>
        <d v="2020-02-20T00:00:00"/>
        <d v="2019-05-14T00:00:00"/>
        <d v="2020-12-14T00:00:00"/>
        <d v="2019-10-30T00:00:00"/>
        <d v="2020-04-13T00:00:00"/>
        <d v="2020-08-21T00:00:00"/>
        <d v="2021-03-23T00:00:00"/>
        <d v="2021-03-08T00:00:00"/>
        <d v="2021-02-25T00:00:00"/>
        <d v="2019-10-22T00:00:00"/>
        <d v="2020-07-20T00:00:00"/>
        <d v="2020-10-13T00:00:00"/>
        <d v="2019-11-18T00:00:00"/>
        <d v="2020-12-18T00:00:00"/>
        <d v="2019-07-16T00:00:00"/>
        <d v="2021-03-02T00:00:00"/>
        <d v="2021-05-05T00:00:00"/>
        <d v="2021-03-30T00:00:00"/>
        <d v="2021-08-20T00:00:00"/>
        <d v="2019-05-10T00:00:00"/>
        <d v="2019-08-01T00:00:00"/>
        <d v="2021-06-22T00:00:00"/>
        <d v="2020-05-15T00:00:00"/>
        <d v="2020-10-03T00:00:00"/>
        <d v="2021-05-11T00:00:00"/>
        <d v="2021-02-15T00:00:00"/>
        <d v="2021-01-04T00:00:00"/>
        <d v="2021-09-21T00:00:00"/>
        <d v="2020-09-30T00:00:00"/>
        <d v="2021-03-24T00:00:00"/>
        <d v="2020-11-12T00:00:00"/>
        <d v="2020-12-07T00:00:00"/>
        <d v="2020-10-08T00:00:00"/>
        <d v="2021-08-10T00:00:00"/>
        <d v="2021-07-21T00:00:00"/>
        <d v="2021-11-15T00:00:00"/>
        <d v="2021-04-21T00:00:00"/>
        <d v="2020-05-19T00:00:00"/>
        <d v="2020-02-11T00:00:00"/>
        <d v="2021-10-19T00:00:00"/>
        <d v="2021-11-24T00:00:00"/>
        <d v="2020-09-28T00:00:00"/>
        <d v="2021-05-18T00:00:00"/>
        <d v="2021-04-06T00:00:00"/>
        <d v="2021-02-02T00:00:00"/>
        <d v="2021-01-25T00:00:00"/>
        <d v="2021-04-15T00:00:00"/>
        <d v="2021-07-30T00:00:00"/>
        <d v="2021-08-12T00:00:00"/>
        <d v="2021-05-12T00:00:00"/>
        <d v="2021-06-16T00:00:00"/>
        <d v="2021-09-13T00:00:00"/>
        <d v="2021-11-11T00:00:00"/>
        <d v="2022-02-16T00:00:00"/>
        <d v="2021-03-04T00:00:00"/>
        <d v="2021-09-17T00:00:00"/>
        <d v="2021-10-12T00:00:00"/>
        <d v="2021-03-11T00:00:00"/>
        <d v="2021-06-07T00:00:00"/>
        <d v="2021-05-20T00:00:00"/>
        <d v="2021-08-18T00:00:00"/>
        <d v="2021-08-25T00:00:00"/>
        <d v="2022-03-07T00:00:00"/>
        <d v="2022-02-02T00:00:00"/>
        <d v="2022-03-29T00:00:00"/>
        <d v="2022-02-18T00:00:00"/>
        <d v="2022-03-22T00:00:00"/>
        <d v="2020-05-20T00:00:00"/>
        <d v="2021-11-08T00:00:00"/>
        <d v="2021-10-20T00:00:00"/>
        <d v="2021-01-28T00:00:00"/>
        <d v="2021-09-15T00:00:00"/>
        <d v="2020-11-18T00:00:00"/>
        <d v="2022-02-04T00:00:00"/>
        <d v="2022-03-15T00:00:00"/>
        <d v="2022-03-31T00:00:00"/>
        <d v="2022-06-06T00:00:00"/>
        <d v="2019-01-07T00:00:00"/>
        <d v="2020-08-17T00:00:00"/>
        <d v="2021-05-08T00:00:00"/>
        <d v="2021-05-13T00:00:00"/>
        <d v="2021-08-26T00:00:00"/>
        <d v="2021-11-30T00:00:00"/>
        <d v="2021-05-04T00:00:00"/>
        <d v="2021-09-27T00:00:00"/>
        <d v="2021-10-27T00:00:00"/>
        <d v="2022-05-03T00:00:00"/>
        <d v="2021-06-23T00:00:00"/>
        <d v="2019-03-18T00:00:00"/>
        <m/>
      </sharedItems>
    </cacheField>
    <cacheField name="eRS #" numFmtId="0">
      <sharedItems containsBlank="1" containsNumber="1" containsInteger="1" containsMixedTypes="1" count="263">
        <s v="WD 00531"/>
        <n v="64002"/>
        <n v="63949"/>
        <n v="63948"/>
        <n v="63194"/>
        <n v="63243"/>
        <n v="63169"/>
        <n v="63385"/>
        <n v="63200"/>
        <n v="63326"/>
        <n v="63430"/>
        <n v="63390"/>
        <n v="19821"/>
        <n v="21938"/>
        <n v="63503"/>
        <n v="63470"/>
        <n v="63428"/>
        <n v="63495"/>
        <n v="63518"/>
        <n v="63381"/>
        <n v="63412"/>
        <n v="18429"/>
        <n v="63511"/>
        <n v="22821"/>
        <n v="63338"/>
        <n v="63465"/>
        <n v="63444"/>
        <n v="63446"/>
        <n v="63481"/>
        <n v="63368"/>
        <n v="63537"/>
        <n v="63423"/>
        <n v="63359"/>
        <n v="63483"/>
        <n v="63550"/>
        <n v="63565"/>
        <n v="63490"/>
        <n v="22555"/>
        <n v="63447"/>
        <n v="63461"/>
        <n v="22520"/>
        <n v="63467"/>
        <n v="22820"/>
        <n v="22541"/>
        <n v="63501"/>
        <n v="63505"/>
        <n v="63560"/>
        <n v="63587"/>
        <n v="22294"/>
        <n v="22818"/>
        <n v="63643"/>
        <n v="63571"/>
        <n v="63585"/>
        <n v="63485"/>
        <n v="63414"/>
        <n v="63366"/>
        <n v="63523"/>
        <n v="63270"/>
        <n v="63569"/>
        <n v="63568"/>
        <n v="19088"/>
        <n v="63401"/>
        <n v="63457"/>
        <n v="63649"/>
        <n v="63671"/>
        <n v="63618"/>
        <n v="63619"/>
        <n v="63409"/>
        <n v="63567"/>
        <n v="22539"/>
        <n v="63535"/>
        <n v="63280"/>
        <n v="63562"/>
        <n v="63398"/>
        <n v="63615"/>
        <n v="22978"/>
        <n v="63515"/>
        <n v="22423"/>
        <n v="62723"/>
        <s v="N/A"/>
        <n v="22286"/>
        <n v="63622"/>
        <n v="63577"/>
        <n v="63644"/>
        <n v="23397"/>
        <n v="63528"/>
        <n v="63394"/>
        <n v="63669"/>
        <n v="63369"/>
        <n v="63435"/>
        <n v="63555"/>
        <n v="63667"/>
        <n v="63737"/>
        <n v="63679"/>
        <n v="63674"/>
        <n v="63725"/>
        <n v="63702"/>
        <n v="63613"/>
        <n v="63683"/>
        <n v="63635"/>
        <n v="63648"/>
        <n v="63741"/>
        <n v="63739"/>
        <n v="63607"/>
        <n v="23423"/>
        <n v="63727"/>
        <n v="63626"/>
        <n v="63690"/>
        <n v="63775"/>
        <n v="63712"/>
        <n v="63620"/>
        <n v="63685"/>
        <n v="22275"/>
        <n v="23145"/>
        <n v="63564"/>
        <n v="63745"/>
        <n v="63778"/>
        <n v="63758"/>
        <n v="63575"/>
        <n v="63798"/>
        <n v="22844"/>
        <n v="63807"/>
        <n v="63740"/>
        <n v="63349"/>
        <n v="63628"/>
        <n v="63688"/>
        <n v="63789"/>
        <n v="63680"/>
        <n v="63660"/>
        <s v="22926 _x000a_WD_x000a_9312"/>
        <n v="63629"/>
        <n v="63822"/>
        <n v="63719"/>
        <n v="63609"/>
        <n v="63665"/>
        <n v="63732"/>
        <n v="63753"/>
        <n v="63848"/>
        <n v="63747"/>
        <n v="63603"/>
        <n v="63761"/>
        <n v="63672"/>
        <n v="63793"/>
        <n v="63787"/>
        <n v="63840"/>
        <n v="63813"/>
        <n v="63703"/>
        <n v="63769"/>
        <n v="63781"/>
        <n v="63784"/>
        <n v="63651"/>
        <n v="63639"/>
        <n v="63851"/>
        <n v="63655"/>
        <s v="23647_x000a_WK 01335"/>
        <n v="63617"/>
        <n v="63661"/>
        <n v="63825"/>
        <n v="63847"/>
        <n v="63453"/>
        <n v="63861"/>
        <n v="22528"/>
        <n v="63819"/>
        <n v="63693"/>
        <n v="63561"/>
        <n v="63779"/>
        <n v="63932"/>
        <n v="63901"/>
        <n v="22405"/>
        <n v="22051"/>
        <n v="63752"/>
        <s v="WD 01249"/>
        <n v="63864"/>
        <s v="WD 00945"/>
        <n v="63489"/>
        <n v="63907"/>
        <n v="63966"/>
        <n v="23663"/>
        <n v="63908"/>
        <n v="64023"/>
        <n v="20221"/>
        <n v="63504"/>
        <n v="63811"/>
        <n v="63992"/>
        <n v="21541"/>
        <n v="63804"/>
        <n v="63969"/>
        <n v="63894"/>
        <n v="63642"/>
        <n v="63926"/>
        <s v="WD_x000a_11103"/>
        <n v="63862"/>
        <n v="63606"/>
        <n v="63935"/>
        <n v="63841"/>
        <n v="63855"/>
        <n v="63810"/>
        <n v="64014"/>
        <n v="64006"/>
        <n v="63832"/>
        <n v="63951"/>
        <n v="63716"/>
        <n v="63893"/>
        <n v="64055"/>
        <s v="WK 00945"/>
        <n v="63586"/>
        <n v="63812"/>
        <n v="63929"/>
        <n v="63891"/>
        <n v="63963"/>
        <n v="63973"/>
        <n v="64011"/>
        <n v="63927"/>
        <n v="63889"/>
        <n v="63876"/>
        <s v="WD 01342"/>
        <n v="64009"/>
        <n v="64016"/>
        <n v="63970"/>
        <n v="63991"/>
        <n v="64030"/>
        <n v="64067"/>
        <n v="64109"/>
        <n v="63900"/>
        <n v="64034"/>
        <n v="64053"/>
        <n v="63916"/>
        <n v="63978"/>
        <n v="63974"/>
        <n v="64020"/>
        <n v="64069"/>
        <n v="64025"/>
        <n v="63954"/>
        <n v="64117"/>
        <n v="64094"/>
        <n v="64126"/>
        <n v="64113"/>
        <s v="WD-A-01583"/>
        <n v="63717"/>
        <n v="64064"/>
        <n v="64001"/>
        <n v="64058"/>
        <n v="63878"/>
        <n v="64033"/>
        <n v="63843"/>
        <n v="64099"/>
        <n v="64121"/>
        <n v="64129"/>
        <n v="64153"/>
        <n v="63365"/>
        <n v="63611"/>
        <n v="63967"/>
        <n v="63971"/>
        <n v="64013"/>
        <n v="64083"/>
        <n v="63962"/>
        <n v="64039"/>
        <n v="64062"/>
        <n v="64140"/>
        <n v="63455"/>
        <n v="63990"/>
        <s v="19088 /_x000a_16029"/>
        <m/>
      </sharedItems>
    </cacheField>
    <cacheField name="IRB" numFmtId="0">
      <sharedItems containsBlank="1" containsNumber="1" containsInteger="1" containsMixedTypes="1" count="206">
        <n v="32504"/>
        <n v="26140"/>
        <n v="17619"/>
        <n v="31991"/>
        <n v="29505"/>
        <n v="29652"/>
        <n v="17535"/>
        <n v="17520"/>
        <n v="29379"/>
        <n v="29767"/>
        <n v="17537"/>
        <n v="17530"/>
        <n v="29760"/>
        <n v="30288"/>
        <n v="26250"/>
        <n v="17084"/>
        <n v="29736"/>
        <n v="29801"/>
        <n v="30618"/>
        <n v="17526"/>
        <n v="17532"/>
        <n v="17507"/>
        <n v="30587"/>
        <n v="17534"/>
        <n v="29932"/>
        <n v="17497"/>
        <n v="30332"/>
        <n v="30356"/>
        <n v="17487"/>
        <n v="25108"/>
        <m/>
        <n v="17531"/>
        <n v="17541"/>
        <n v="17478"/>
        <n v="28229"/>
        <n v="17546"/>
        <n v="30552"/>
        <n v="17551"/>
        <n v="30441"/>
        <n v="29974"/>
        <n v="17543"/>
        <n v="30396"/>
        <n v="28687"/>
        <n v="17410"/>
        <n v="17553"/>
        <n v="17555"/>
        <n v="29908"/>
        <n v="17513"/>
        <n v="17542"/>
        <n v="17573"/>
        <n v="17436"/>
        <n v="26946"/>
        <n v="17558"/>
        <n v="29976"/>
        <n v="29938"/>
        <n v="25859"/>
        <s v="N/A"/>
        <n v="30774"/>
        <n v="30334"/>
        <n v="17516"/>
        <n v="17533"/>
        <n v="17544"/>
        <n v="17503"/>
        <n v="17489"/>
        <n v="27912"/>
        <n v="27870"/>
        <n v="17548"/>
        <n v="17578"/>
        <n v="17566"/>
        <n v="29758"/>
        <n v="17528"/>
        <n v="17570"/>
        <n v="30114"/>
        <n v="17576"/>
        <n v="17525"/>
        <n v="27790"/>
        <n v="26646"/>
        <n v="17545"/>
        <n v="30884"/>
        <n v="17572"/>
        <n v="17491"/>
        <n v="17575"/>
        <n v="17402"/>
        <n v="17540"/>
        <n v="31031"/>
        <n v="30312"/>
        <n v="29902"/>
        <n v="17405"/>
        <n v="17449"/>
        <n v="31107"/>
        <n v="17527"/>
        <n v="31270"/>
        <n v="29892"/>
        <n v="17587"/>
        <n v="17502"/>
        <n v="17582"/>
        <n v="21726"/>
        <n v="17595"/>
        <n v="17577"/>
        <n v="31184"/>
        <n v="17433"/>
        <n v="31144"/>
        <n v="17597"/>
        <n v="17567"/>
        <n v="17557"/>
        <n v="31320"/>
        <n v="17483"/>
        <n v="29073"/>
        <n v="30875"/>
        <n v="17393"/>
        <n v="30294"/>
        <n v="17600"/>
        <n v="17611"/>
        <n v="29584"/>
        <n v="30509"/>
        <n v="17602"/>
        <n v="17519"/>
        <n v="17580"/>
        <n v="16076"/>
        <n v="17606"/>
        <n v="17585"/>
        <n v="27982"/>
        <n v="17603"/>
        <n v="17601"/>
        <n v="30016"/>
        <n v="17622"/>
        <n v="17574"/>
        <n v="17563"/>
        <n v="31102"/>
        <n v="25141"/>
        <n v="17608"/>
        <n v="17609"/>
        <n v="17571"/>
        <n v="17480"/>
        <n v="17624"/>
        <n v="17617"/>
        <n v="17594"/>
        <n v="17612"/>
        <n v="17616"/>
        <n v="17536"/>
        <n v="31679"/>
        <n v="30577"/>
        <n v="17552"/>
        <n v="17632"/>
        <n v="17517"/>
        <n v="29558"/>
        <n v="17605"/>
        <n v="17610"/>
        <n v="17515"/>
        <n v="17560"/>
        <n v="31723"/>
        <n v="17596"/>
        <n v="30547"/>
        <n v="17638"/>
        <n v="17614"/>
        <n v="31849"/>
        <n v="27251"/>
        <n v="23010"/>
        <n v="17455"/>
        <n v="17356"/>
        <n v="17637"/>
        <n v="17590"/>
        <n v="17407"/>
        <n v="17479"/>
        <n v="17643"/>
        <n v="17647"/>
        <n v="31454"/>
        <n v="17631"/>
        <n v="17618"/>
        <n v="24385"/>
        <n v="17607"/>
        <n v="31700"/>
        <n v="17593"/>
        <n v="17640"/>
        <n v="17648"/>
        <n v="31870"/>
        <n v="17657"/>
        <n v="17634"/>
        <n v="17636"/>
        <n v="17660"/>
        <n v="32358"/>
        <n v="32378"/>
        <n v="17627"/>
        <n v="17669"/>
        <n v="17639"/>
        <n v="17641"/>
        <n v="17655"/>
        <n v="17654"/>
        <n v="17662"/>
        <n v="17683"/>
        <n v="31057"/>
        <n v="17653"/>
        <n v="17446"/>
        <n v="31751"/>
        <n v="32332"/>
        <n v="17652"/>
        <n v="32683"/>
        <n v="17443"/>
        <n v="17579"/>
        <n v="17599"/>
        <n v="32014"/>
        <n v="31699"/>
        <n v="17668"/>
        <n v="17644"/>
        <n v="17518"/>
        <n v="17521"/>
      </sharedItems>
    </cacheField>
    <cacheField name="PI" numFmtId="0">
      <sharedItems containsBlank="1" count="115">
        <s v="Hoft"/>
        <s v="Tetri"/>
        <s v="Hurley"/>
        <s v="Dhindsa"/>
        <s v="Muzaffar"/>
        <s v="Helmy"/>
        <s v="Freeman"/>
        <s v="Hallums to Schroeder"/>
        <s v="Edgell"/>
        <s v="Glaser"/>
        <s v="Frey"/>
        <s v="Farmakis"/>
        <s v="Beck"/>
        <s v="(Pereira to) Vaheesan"/>
        <s v="Sharma"/>
        <s v="Albers"/>
        <s v="Barrios"/>
        <s v="Ferguson"/>
        <s v="Noyes"/>
        <s v="Madsen"/>
        <s v="Fang change to Kao"/>
        <s v="Missall to Hurley"/>
        <s v="Smeds"/>
        <s v="Osman"/>
        <s v="Hsueh to Luu"/>
        <s v="Hamilton"/>
        <s v="Greenberg"/>
        <s v="Williams"/>
        <s v="Mikhalkova"/>
        <s v="Lawlor/_x000a_Vricella"/>
        <s v="Dombrowski"/>
        <s v="Koenig"/>
        <s v="Bacon"/>
        <s v="Fesler"/>
        <s v="Guenette"/>
        <s v="Schroeder"/>
        <s v="Vaheesan"/>
        <s v="Behrens"/>
        <s v="Syed changed to Horwitz"/>
        <s v="Hall/_x000a_Vaheesan"/>
        <s v="Grabosch"/>
        <s v="Taylor"/>
        <s v="Hayat"/>
        <s v="Qureshi"/>
        <s v="Befeler"/>
        <s v="Alderson"/>
        <s v="George"/>
        <s v="Randall"/>
        <s v="Lim"/>
        <s v="Patel, D."/>
        <s v="Hsueh"/>
        <s v="Ramiro"/>
        <s v="Ferguson, V"/>
        <s v="Goyal"/>
        <s v="Puetz"/>
        <s v="Richart"/>
        <s v="Kafaie"/>
        <s v="Yeung"/>
        <s v="Bacon change to Elbeshbeshy"/>
        <s v="Siegfried"/>
        <s v="Rodrigues"/>
        <s v="Mwangi"/>
        <s v="Myers"/>
        <s v="DiBisceglie"/>
        <s v="Wittgen"/>
        <s v="Reddy"/>
        <s v="Horwitz"/>
        <s v="Mikulec"/>
        <s v="Lim and change to Abo-Salem"/>
        <s v="Abate"/>
        <s v="Siddiqui"/>
        <s v="Naughton"/>
        <s v="Sokol-Anderson change to Abate"/>
        <s v="Patolia"/>
        <s v="Otto"/>
        <s v="Helmy change to Abo-Salem"/>
        <s v="Elbeshbeshy"/>
        <s v="Bacon and change to Tetri"/>
        <s v="Solari"/>
        <s v="Helmy change to Lim change to Abo-Salem"/>
        <s v="Dykewicz"/>
        <m/>
        <s v="Randolph"/>
        <s v="Brown"/>
        <s v="Chilkulwar"/>
        <s v="Abo-Salem"/>
        <s v="Puetz/_x000a_Ferguson"/>
        <s v="Hillman"/>
        <s v="Mathur"/>
        <s v="Revak"/>
        <s v="Syed change to Moore"/>
        <s v="Burkemper"/>
        <s v="Pandita"/>
        <s v="Lim change to Speziali"/>
        <s v="Fesler change to Goyal"/>
        <s v="Behshad"/>
        <s v="Kaar"/>
        <s v="Lim to Specialzi to Harjai"/>
        <s v="Brunworth"/>
        <s v="Bucholz"/>
        <s v="Dalrymple"/>
        <s v="Syed change to Dalrymple"/>
        <s v="Kamel"/>
        <s v="Hentzelman"/>
        <s v="Fesler (will change to Goyal)"/>
        <s v="Cruz"/>
        <s v="Mercier"/>
        <s v="Windish"/>
        <s v="Rajeh"/>
        <s v="Shahi"/>
        <s v="Pandita (change to Goyal)"/>
        <s v="Bhatla"/>
        <s v="Montano"/>
        <s v="Brien"/>
        <s v="Patel D."/>
      </sharedItems>
    </cacheField>
    <cacheField name="Coordinator" numFmtId="0">
      <sharedItems containsBlank="1" count="64">
        <m/>
        <s v="R Lebbing"/>
        <s v="B Campbell"/>
        <s v="K Lindsay"/>
        <s v="F Hamzabegovic"/>
        <s v="PI"/>
        <s v="A Guthrie"/>
        <s v="J. Tenant"/>
        <s v="A. Hardy"/>
        <s v="S. Brown"/>
        <s v="A Hardy"/>
        <s v="B. Campbell"/>
        <s v="P Immken"/>
        <s v="F Branch"/>
        <s v="G Martin"/>
        <s v="F_x000a_Hamzabegovic"/>
        <s v="C Dedert"/>
        <s v="S Dawson"/>
        <s v="L Weber"/>
        <s v="Shohreh J."/>
        <s v="D. King"/>
        <s v="Anna Hardy"/>
        <s v="M Hance"/>
        <s v="J. _x000a_Freeberseyser"/>
        <s v="L. Weber"/>
        <s v="Guthrie"/>
        <s v="G. Martin"/>
        <s v="Freda Branch"/>
        <s v="B. Heckert"/>
        <s v="A. Guthrie"/>
        <s v="S. Dawson"/>
        <s v="J Light"/>
        <s v="Traci Christenson"/>
        <s v="T. Waller"/>
        <s v="E Weber"/>
        <s v="R. Lebbing"/>
        <s v="C. Dedert"/>
        <s v="K Lindsay?"/>
        <s v="T. Cattoor"/>
        <s v="K. Lindsay"/>
        <s v="F. Branch"/>
        <s v="Campbell, B."/>
        <s v="S Roberts,_x000a_L Foreman"/>
        <s v="Steph Taylor"/>
        <s v="M. Lesko"/>
        <s v="G Martin/Freda"/>
        <s v="M Hawkins"/>
        <s v="M Lesko"/>
        <s v="A Imlay?"/>
        <s v="C Reiners"/>
        <s v="T Christenson"/>
        <s v="M. Hensley"/>
        <s v="D. Webb"/>
        <s v="Lindsay"/>
        <s v="V. Wamser"/>
        <s v="D Skinker?"/>
        <s v="T. Christensen"/>
        <s v="M Edwards"/>
        <s v="Mary Lesko"/>
        <s v="D Skinker"/>
        <s v="B.Cummins"/>
        <s v="Shraddha P."/>
        <s v="A Gruender"/>
        <s v="D. Skinker"/>
      </sharedItems>
    </cacheField>
    <cacheField name="Dept." numFmtId="0">
      <sharedItems containsBlank="1" count="30">
        <s v="Inf Dis"/>
        <s v="GI"/>
        <s v="Derm"/>
        <s v="Endocrin"/>
        <s v="Radiology"/>
        <s v="Cardio"/>
        <s v="Surgery"/>
        <s v="Dental Ed"/>
        <s v="Neuro"/>
        <s v="Peds"/>
        <s v="Pulm, CC, Sleep"/>
        <s v="Surg"/>
        <s v="Surg Urol"/>
        <s v="Orth Surg"/>
        <s v="OB/GYN"/>
        <s v="Rad Onc"/>
        <s v="HemOnc"/>
        <s v="Rheum"/>
        <s v="Biomed"/>
        <s v="Abd Transplant"/>
        <s v="Neurology"/>
        <s v="Nsg"/>
        <s v="Ophthalm"/>
        <m/>
        <s v="Otolaryn"/>
        <s v="Clin Hlth Sciences"/>
        <s v="Neurosur"/>
        <s v="Opthalm"/>
        <s v="Neuro-surg"/>
        <s v="Immuno"/>
      </sharedItems>
    </cacheField>
    <cacheField name="Study Feasible" numFmtId="0">
      <sharedItems containsBlank="1" count="5">
        <s v="R"/>
        <s v="N/A"/>
        <m/>
        <s v="x"/>
        <s v="C"/>
      </sharedItems>
    </cacheField>
    <cacheField name="Contract" numFmtId="0">
      <sharedItems containsBlank="1" count="5">
        <s v="C"/>
        <m/>
        <s v="N/A"/>
        <s v="x"/>
        <s v="N"/>
      </sharedItems>
    </cacheField>
    <cacheField name="Budget" numFmtId="0">
      <sharedItems containsBlank="1" count="5">
        <s v="N/A"/>
        <s v="C"/>
        <m/>
        <s v="x"/>
        <s v="N"/>
      </sharedItems>
    </cacheField>
    <cacheField name="Protocol" numFmtId="0">
      <sharedItems containsBlank="1" count="4">
        <s v="x"/>
        <m/>
        <s v="N/A"/>
        <s v="C"/>
      </sharedItems>
    </cacheField>
    <cacheField name="Consent" numFmtId="0">
      <sharedItems containsBlank="1" count="4">
        <s v="x"/>
        <m/>
        <s v="N/A"/>
        <s v="C"/>
      </sharedItems>
    </cacheField>
    <cacheField name="IRB Appr" numFmtId="0">
      <sharedItems containsBlank="1" count="7">
        <s v="C"/>
        <m/>
        <s v="N/A"/>
        <s v="P"/>
        <s v="x"/>
        <s v="S"/>
        <s v="G"/>
      </sharedItems>
    </cacheField>
    <cacheField name="SLUH or_x000a_Glennon " numFmtId="0">
      <sharedItems containsBlank="1" count="11">
        <s v="S"/>
        <s v="N/A"/>
        <m/>
        <s v="G"/>
        <s v="CG"/>
        <s v="S &amp; St. Mary"/>
        <s v="St. Mary"/>
        <s v="S, G"/>
        <s v="C"/>
        <s v="SSM"/>
        <s v="StM"/>
      </sharedItems>
    </cacheField>
    <cacheField name="Pharmacy" numFmtId="0">
      <sharedItems containsBlank="1" count="7">
        <s v="N/A"/>
        <m/>
        <s v="G"/>
        <s v="S"/>
        <s v="x"/>
        <s v="C"/>
        <s v="ID"/>
      </sharedItems>
    </cacheField>
    <cacheField name="SLUH/SSM Appr" numFmtId="0">
      <sharedItems containsBlank="1" count="12">
        <s v="S"/>
        <s v="C"/>
        <s v="N/A"/>
        <m/>
        <s v="G"/>
        <s v="CG"/>
        <s v="S &amp; St Mary"/>
        <s v="St. Mary"/>
        <s v="S, G"/>
        <s v="prev S"/>
        <s v="x"/>
        <s v="N/A-prior appr study"/>
      </sharedItems>
    </cacheField>
    <cacheField name="Manuals" numFmtId="0">
      <sharedItems containsBlank="1" count="5">
        <m/>
        <s v="x"/>
        <s v="N/A"/>
        <s v="R"/>
        <s v="C"/>
      </sharedItems>
    </cacheField>
    <cacheField name="1572" numFmtId="0">
      <sharedItems containsBlank="1" count="5">
        <m/>
        <s v="x"/>
        <s v="N/A"/>
        <s v="C"/>
        <s v="R"/>
      </sharedItems>
    </cacheField>
    <cacheField name="FRF request" numFmtId="0">
      <sharedItems containsBlank="1" count="4">
        <s v="N/A"/>
        <m/>
        <s v="C"/>
        <s v="R"/>
      </sharedItems>
    </cacheField>
    <cacheField name="CTMS Build" numFmtId="0">
      <sharedItems containsBlank="1" count="4">
        <s v="C"/>
        <m/>
        <s v="N/A"/>
        <s v="TJ"/>
      </sharedItems>
    </cacheField>
    <cacheField name="CTMS Budget" numFmtId="0">
      <sharedItems containsBlank="1" count="4">
        <s v="N/A"/>
        <s v="C"/>
        <m/>
        <s v="AR"/>
      </sharedItems>
    </cacheField>
    <cacheField name="IDX" numFmtId="0">
      <sharedItems containsBlank="1" count="5">
        <s v="C"/>
        <s v="N/A"/>
        <m/>
        <s v="x"/>
        <s v="NA"/>
      </sharedItems>
    </cacheField>
    <cacheField name="IDX to Sara" numFmtId="0">
      <sharedItems containsBlank="1" count="5">
        <s v="C"/>
        <s v="N/A"/>
        <m/>
        <s v="x"/>
        <s v="NA"/>
      </sharedItems>
    </cacheField>
    <cacheField name="IDX Ltr Sent" numFmtId="0">
      <sharedItems containsBlank="1" count="4">
        <s v="C"/>
        <s v="N/A"/>
        <m/>
        <s v="NA"/>
      </sharedItems>
    </cacheField>
    <cacheField name="CA" numFmtId="0">
      <sharedItems containsBlank="1" count="5">
        <s v="C"/>
        <m/>
        <s v="N/A"/>
        <s v="D"/>
        <s v="N./A"/>
      </sharedItems>
    </cacheField>
    <cacheField name="CA signed" numFmtId="0">
      <sharedItems containsBlank="1" count="3">
        <s v="C"/>
        <m/>
        <s v="N/A"/>
      </sharedItems>
    </cacheField>
    <cacheField name="RATING" numFmtId="0">
      <sharedItems containsString="0" containsBlank="1" containsNumber="1" containsInteger="1" minValue="1" maxValue="3" count="4">
        <n v="1"/>
        <n v="3"/>
        <n v="2"/>
        <m/>
      </sharedItems>
    </cacheField>
    <cacheField name="Estimated Start Date" numFmtId="0">
      <sharedItems containsBlank="1" containsDate="1" containsMixedTypes="1" count="13">
        <m/>
        <s v="N/A"/>
        <d v="2022-12-21T00:00:00"/>
        <s v="50% enrollment completed"/>
        <s v="SIV 1/15/22"/>
        <s v="Dec 2021/Jan 2022"/>
        <s v="Urgent per Dept."/>
        <s v="End of Dec-2021"/>
        <s v="High-priority per Sponsor"/>
        <s v="1st patient must be enrolled Feb 10, 2022"/>
        <d v="2022-02-28T00:00:00"/>
        <d v="2022-03-29T00:00:00"/>
        <s v="IRB hold"/>
      </sharedItems>
    </cacheField>
    <cacheField name="Completion Date" numFmtId="0">
      <sharedItems containsString="0" containsBlank="1" containsNonDate="0" containsDate="1" minDate="2019-05-08T00:00:00" maxDate="2022-07-13T00:00:00" count="239">
        <d v="2022-06-23T00:00:00"/>
        <d v="2021-11-03T00:00:00"/>
        <d v="2021-11-02T00:00:00"/>
        <d v="2021-10-26T00:00:00"/>
        <d v="2019-07-02T00:00:00"/>
        <d v="2019-08-14T00:00:00"/>
        <d v="2019-08-16T00:00:00"/>
        <d v="2019-07-13T00:00:00"/>
        <d v="2019-08-27T00:00:00"/>
        <d v="2019-09-03T00:00:00"/>
        <d v="2019-08-22T00:00:00"/>
        <d v="2019-07-08T00:00:00"/>
        <d v="2019-06-30T00:00:00"/>
        <d v="2019-09-19T00:00:00"/>
        <d v="2019-08-01T00:00:00"/>
        <d v="2019-09-20T00:00:00"/>
        <d v="2019-09-26T00:00:00"/>
        <d v="2019-10-01T00:00:00"/>
        <d v="2019-10-04T00:00:00"/>
        <d v="2019-10-08T00:00:00"/>
        <d v="2019-09-11T00:00:00"/>
        <d v="2019-07-31T00:00:00"/>
        <d v="2019-08-26T00:00:00"/>
        <d v="2019-09-10T00:00:00"/>
        <d v="2019-10-15T00:00:00"/>
        <d v="2019-10-16T00:00:00"/>
        <d v="2019-10-21T00:00:00"/>
        <d v="2019-10-29T00:00:00"/>
        <d v="2019-11-06T00:00:00"/>
        <d v="2019-10-22T00:00:00"/>
        <d v="2019-11-01T00:00:00"/>
        <d v="2019-10-10T00:00:00"/>
        <d v="2019-11-26T00:00:00"/>
        <d v="2020-01-10T00:00:00"/>
        <d v="2019-08-29T00:00:00"/>
        <d v="2019-12-19T00:00:00"/>
        <d v="2019-12-18T00:00:00"/>
        <d v="2020-01-14T00:00:00"/>
        <d v="2019-11-20T00:00:00"/>
        <d v="2020-01-16T00:00:00"/>
        <d v="2020-01-30T00:00:00"/>
        <d v="2020-01-31T00:00:00"/>
        <d v="2020-02-10T00:00:00"/>
        <d v="2020-02-11T00:00:00"/>
        <d v="2020-02-19T00:00:00"/>
        <d v="2020-02-20T00:00:00"/>
        <d v="2020-02-21T00:00:00"/>
        <d v="2020-02-24T00:00:00"/>
        <d v="2020-02-25T00:00:00"/>
        <d v="2019-07-17T00:00:00"/>
        <d v="2020-03-02T00:00:00"/>
        <d v="2020-03-03T00:00:00"/>
        <d v="2020-03-23T00:00:00"/>
        <d v="2020-03-05T00:00:00"/>
        <d v="2020-02-27T00:00:00"/>
        <d v="2020-03-12T00:00:00"/>
        <d v="2020-03-18T00:00:00"/>
        <d v="2020-02-05T00:00:00"/>
        <d v="2020-03-20T00:00:00"/>
        <d v="2020-03-27T00:00:00"/>
        <d v="2020-04-13T00:00:00"/>
        <d v="2020-03-11T00:00:00"/>
        <d v="2020-03-31T00:00:00"/>
        <d v="2020-03-26T00:00:00"/>
        <d v="2020-05-01T00:00:00"/>
        <d v="2019-12-06T00:00:00"/>
        <d v="2020-05-06T00:00:00"/>
        <d v="2020-05-07T00:00:00"/>
        <d v="2020-04-23T00:00:00"/>
        <d v="2020-05-27T00:00:00"/>
        <d v="2020-05-08T00:00:00"/>
        <d v="2020-05-15T00:00:00"/>
        <d v="2020-05-28T00:00:00"/>
        <d v="2020-06-04T00:00:00"/>
        <d v="2020-06-09T00:00:00"/>
        <d v="2020-06-11T00:00:00"/>
        <d v="2020-06-23T00:00:00"/>
        <d v="2020-06-29T00:00:00"/>
        <d v="2020-07-09T00:00:00"/>
        <d v="2020-07-21T00:00:00"/>
        <d v="2020-07-29T00:00:00"/>
        <d v="2020-08-02T00:00:00"/>
        <d v="2020-08-10T00:00:00"/>
        <d v="2020-07-14T00:00:00"/>
        <d v="2020-07-15T00:00:00"/>
        <d v="2020-07-23T00:00:00"/>
        <d v="2020-08-17T00:00:00"/>
        <d v="2020-08-06T00:00:00"/>
        <d v="2020-06-24T00:00:00"/>
        <d v="2020-08-11T00:00:00"/>
        <d v="2020-08-12T00:00:00"/>
        <d v="2020-08-13T00:00:00"/>
        <d v="2020-07-07T00:00:00"/>
        <d v="2020-07-28T00:00:00"/>
        <d v="2020-08-05T00:00:00"/>
        <d v="2020-09-09T00:00:00"/>
        <d v="2020-08-31T00:00:00"/>
        <d v="2020-06-30T00:00:00"/>
        <d v="2020-06-25T00:00:00"/>
        <d v="2020-09-11T00:00:00"/>
        <d v="2020-09-22T00:00:00"/>
        <d v="2020-09-23T00:00:00"/>
        <d v="2020-10-02T00:00:00"/>
        <d v="2020-10-14T00:00:00"/>
        <d v="2020-10-20T00:00:00"/>
        <d v="2020-09-28T00:00:00"/>
        <d v="2020-10-21T00:00:00"/>
        <d v="2020-10-19T00:00:00"/>
        <d v="2020-04-20T00:00:00"/>
        <d v="2020-10-12T00:00:00"/>
        <d v="2020-11-04T00:00:00"/>
        <d v="2020-11-19T00:00:00"/>
        <d v="2020-11-24T00:00:00"/>
        <d v="2020-12-11T00:00:00"/>
        <d v="2020-03-30T00:00:00"/>
        <d v="2020-12-22T00:00:00"/>
        <d v="2021-01-04T00:00:00"/>
        <d v="2021-01-11T00:00:00"/>
        <d v="2021-01-12T00:00:00"/>
        <d v="2021-01-22T00:00:00"/>
        <d v="2021-03-01T00:00:00"/>
        <d v="2021-02-18T00:00:00"/>
        <d v="2021-03-04T00:00:00"/>
        <d v="2021-03-05T00:00:00"/>
        <d v="2021-03-10T00:00:00"/>
        <d v="2021-04-06T00:00:00"/>
        <d v="2021-03-18T00:00:00"/>
        <d v="2021-03-24T00:00:00"/>
        <d v="2021-03-22T00:00:00"/>
        <d v="2021-07-14T00:00:00"/>
        <d v="2021-04-15T00:00:00"/>
        <d v="2021-02-16T00:00:00"/>
        <d v="2021-03-09T00:00:00"/>
        <d v="2020-11-03T00:00:00"/>
        <d v="2021-04-27T00:00:00"/>
        <d v="2021-04-30T00:00:00"/>
        <d v="2020-11-10T00:00:00"/>
        <d v="2020-11-20T00:00:00"/>
        <d v="2021-04-28T00:00:00"/>
        <d v="2021-05-03T00:00:00"/>
        <d v="2020-08-03T00:00:00"/>
        <d v="2021-05-08T00:00:00"/>
        <d v="2021-05-11T00:00:00"/>
        <d v="2021-05-13T00:00:00"/>
        <d v="2021-05-26T00:00:00"/>
        <d v="2021-06-14T00:00:00"/>
        <d v="2021-06-16T00:00:00"/>
        <d v="2021-06-01T00:00:00"/>
        <d v="2021-01-25T00:00:00"/>
        <d v="2021-04-13T00:00:00"/>
        <d v="2020-12-21T00:00:00"/>
        <d v="2021-06-30T00:00:00"/>
        <d v="2021-07-10T00:00:00"/>
        <d v="2021-07-12T00:00:00"/>
        <d v="2021-07-28T00:00:00"/>
        <d v="2019-06-17T00:00:00"/>
        <d v="2020-01-20T00:00:00"/>
        <d v="2021-08-04T00:00:00"/>
        <d v="2020-12-03T00:00:00"/>
        <d v="2021-08-05T00:00:00"/>
        <d v="2021-08-09T00:00:00"/>
        <d v="2021-08-17T00:00:00"/>
        <d v="2021-08-23T00:00:00"/>
        <d v="2021-08-30T00:00:00"/>
        <d v="2021-02-25T00:00:00"/>
        <d v="2019-12-13T00:00:00"/>
        <d v="2022-02-15T00:00:00"/>
        <d v="2021-09-28T00:00:00"/>
        <d v="2020-09-10T00:00:00"/>
        <d v="2020-10-03T00:00:00"/>
        <d v="2021-09-27T00:00:00"/>
        <d v="2021-09-09T00:00:00"/>
        <d v="2021-10-08T00:00:00"/>
        <d v="2021-01-27T00:00:00"/>
        <d v="2021-10-11T00:00:00"/>
        <d v="2021-05-18T00:00:00"/>
        <d v="2021-10-15T00:00:00"/>
        <d v="2021-10-21T00:00:00"/>
        <d v="2021-07-15T00:00:00"/>
        <d v="2021-11-05T00:00:00"/>
        <d v="2021-01-05T00:00:00"/>
        <d v="2021-04-21T00:00:00"/>
        <d v="2021-09-14T00:00:00"/>
        <d v="2021-11-16T00:00:00"/>
        <d v="2021-11-19T00:00:00"/>
        <d v="2021-11-23T00:00:00"/>
        <d v="2021-11-30T00:00:00"/>
        <d v="2021-12-02T00:00:00"/>
        <d v="2021-12-06T00:00:00"/>
        <d v="2021-12-03T00:00:00"/>
        <d v="2022-01-28T00:00:00"/>
        <d v="2022-01-04T00:00:00"/>
        <d v="2022-01-05T00:00:00"/>
        <d v="2022-02-01T00:00:00"/>
        <d v="2022-02-03T00:00:00"/>
        <d v="2022-02-07T00:00:00"/>
        <d v="2022-02-08T00:00:00"/>
        <d v="2022-02-11T00:00:00"/>
        <d v="2022-02-24T00:00:00"/>
        <d v="2022-02-25T00:00:00"/>
        <d v="2022-03-03T00:00:00"/>
        <d v="2022-03-07T00:00:00"/>
        <d v="2021-11-08T00:00:00"/>
        <d v="2022-03-15T00:00:00"/>
        <d v="2022-03-17T00:00:00"/>
        <d v="2022-03-21T00:00:00"/>
        <d v="2022-04-05T00:00:00"/>
        <d v="2022-04-11T00:00:00"/>
        <d v="2022-04-14T00:00:00"/>
        <d v="2022-04-19T00:00:00"/>
        <d v="2022-04-22T00:00:00"/>
        <d v="2022-04-27T00:00:00"/>
        <d v="2022-05-03T00:00:00"/>
        <d v="2022-05-04T00:00:00"/>
        <d v="2022-05-17T00:00:00"/>
        <d v="2022-05-18T00:00:00"/>
        <d v="2022-05-19T00:00:00"/>
        <d v="2022-05-25T00:00:00"/>
        <d v="2021-12-07T00:00:00"/>
        <d v="2022-06-15T00:00:00"/>
        <d v="2022-06-27T00:00:00"/>
        <d v="2022-06-29T00:00:00"/>
        <d v="2022-06-30T00:00:00"/>
        <d v="2019-10-02T00:00:00"/>
        <d v="2021-02-24T00:00:00"/>
        <d v="2021-01-26T00:00:00"/>
        <d v="2021-11-04T00:00:00"/>
        <d v="2021-08-25T00:00:00"/>
        <d v="2022-01-10T00:00:00"/>
        <d v="2021-12-23T00:00:00"/>
        <d v="2022-07-01T00:00:00"/>
        <d v="2022-05-16T00:00:00"/>
        <d v="2021-11-09T00:00:00"/>
        <d v="2022-06-28T00:00:00"/>
        <d v="2019-07-01T00:00:00"/>
        <d v="2022-07-13T00:00:00"/>
        <d v="2019-07-12T00:00:00"/>
        <d v="2019-05-08T00:00:00"/>
        <m/>
      </sharedItems>
    </cacheField>
    <cacheField name="Turnaround Time (days)" numFmtId="0">
      <sharedItems containsString="0" containsBlank="1" containsNumber="1" containsInteger="1" minValue="0" maxValue="546" count="200">
        <n v="104"/>
        <n v="80"/>
        <n v="141"/>
        <n v="117"/>
        <n v="268"/>
        <n v="238"/>
        <n v="237"/>
        <n v="137"/>
        <n v="38"/>
        <n v="206"/>
        <n v="136"/>
        <n v="71"/>
        <n v="44"/>
        <n v="37"/>
        <n v="43"/>
        <n v="118"/>
        <n v="47"/>
        <n v="23"/>
        <n v="173"/>
        <n v="138"/>
        <n v="193"/>
        <n v="40"/>
        <n v="90"/>
        <n v="171"/>
        <n v="76"/>
        <n v="70"/>
        <n v="83"/>
        <n v="58"/>
        <n v="199"/>
        <n v="19"/>
        <n v="142"/>
        <n v="224"/>
        <n v="96"/>
        <n v="31"/>
        <n v="11"/>
        <n v="77"/>
        <n v="150"/>
        <n v="133"/>
        <n v="221"/>
        <n v="65"/>
        <n v="131"/>
        <n v="30"/>
        <n v="130"/>
        <n v="122"/>
        <n v="79"/>
        <n v="54"/>
        <n v="293"/>
        <n v="258"/>
        <n v="134"/>
        <n v="6"/>
        <n v="167"/>
        <n v="239"/>
        <n v="294"/>
        <n v="129"/>
        <n v="204"/>
        <n v="102"/>
        <n v="280"/>
        <n v="266"/>
        <n v="212"/>
        <n v="14"/>
        <n v="7"/>
        <n v="55"/>
        <n v="152"/>
        <n v="84"/>
        <n v="15"/>
        <n v="404"/>
        <n v="113"/>
        <n v="290"/>
        <n v="159"/>
        <n v="182"/>
        <n v="180"/>
        <n v="2"/>
        <n v="156"/>
        <n v="101"/>
        <n v="132"/>
        <n v="72"/>
        <n v="8"/>
        <n v="192"/>
        <n v="338"/>
        <n v="367"/>
        <n v="314"/>
        <n v="194"/>
        <n v="106"/>
        <n v="22"/>
        <n v="95"/>
        <n v="92"/>
        <n v="21"/>
        <n v="181"/>
        <n v="98"/>
        <n v="111"/>
        <n v="32"/>
        <n v="154"/>
        <n v="36"/>
        <n v="155"/>
        <n v="45"/>
        <n v="151"/>
        <n v="60"/>
        <n v="34"/>
        <n v="234"/>
        <n v="63"/>
        <n v="233"/>
        <n v="78"/>
        <n v="4"/>
        <n v="503"/>
        <n v="229"/>
        <n v="67"/>
        <n v="272"/>
        <n v="123"/>
        <n v="253"/>
        <n v="200"/>
        <n v="315"/>
        <n v="124"/>
        <n v="186"/>
        <n v="161"/>
        <n v="287"/>
        <n v="343"/>
        <n v="114"/>
        <n v="356"/>
        <n v="394"/>
        <n v="116"/>
        <n v="39"/>
        <n v="18"/>
        <n v="50"/>
        <n v="203"/>
        <n v="323"/>
        <n v="109"/>
        <n v="17"/>
        <n v="169"/>
        <n v="319"/>
        <n v="146"/>
        <n v="545"/>
        <n v="103"/>
        <n v="397"/>
        <n v="87"/>
        <n v="27"/>
        <n v="97"/>
        <n v="158"/>
        <n v="406"/>
        <n v="256"/>
        <n v="263"/>
        <n v="207"/>
        <n v="46"/>
        <n v="164"/>
        <n v="538"/>
        <n v="115"/>
        <n v="75"/>
        <n v="195"/>
        <n v="110"/>
        <n v="470"/>
        <n v="353"/>
        <n v="85"/>
        <n v="0"/>
        <n v="399"/>
        <n v="144"/>
        <n v="165"/>
        <n v="487"/>
        <n v="153"/>
        <n v="82"/>
        <n v="257"/>
        <n v="140"/>
        <n v="64"/>
        <n v="391"/>
        <n v="464"/>
        <n v="26"/>
        <n v="5"/>
        <n v="309"/>
        <n v="546"/>
        <n v="302"/>
        <n v="185"/>
        <n v="346"/>
        <n v="183"/>
        <n v="166"/>
        <n v="121"/>
        <n v="196"/>
        <n v="261"/>
        <n v="269"/>
        <n v="213"/>
        <n v="175"/>
        <n v="120"/>
        <n v="105"/>
        <n v="202"/>
        <n v="216"/>
        <n v="91"/>
        <n v="160"/>
        <n v="235"/>
        <n v="29"/>
        <n v="49"/>
        <n v="511"/>
        <n v="220"/>
        <n v="341"/>
        <n v="275"/>
        <n v="94"/>
        <n v="108"/>
        <n v="86"/>
        <n v="56"/>
        <n v="304"/>
        <n v="10"/>
        <n v="41"/>
        <n v="276"/>
        <m/>
      </sharedItems>
    </cacheField>
    <cacheField name="Notes" numFmtId="0">
      <sharedItems containsBlank="1" count="288">
        <s v="Grant - Amy completed CC build 6/23/22. Trevor reviweed on 7/14/22"/>
        <s v="Amendment.  Protocol v11.  Parent file 72150  Intercept 747-303. LouAnn will negotiate the budget. Budget finalized 8/2/21. Trevor build on 11/3/21"/>
        <s v="Amendment 1. Argenx ARGX113-1904 (parent file 63811). Amended budget finalized 5/6/21. Amendmt 1-CA updated 4.9.21. Trevor built on 11/2/21"/>
        <s v="PI Initiated. Insulin Resistance in men with Prostate cancer on Androgen Deprivation Therapy. CTMS built on 10/26/21"/>
        <s v="GE Healthcare"/>
        <s v="Amgen"/>
        <s v="Atox"/>
        <s v="Novartis"/>
        <m/>
        <s v="Cerenovus"/>
        <s v="Galderma. Est. revenue: $192,460"/>
        <s v="Allergan. Est. revenue $141,144"/>
        <s v="VOTER- Soc. of vasc. and Inter. Neurology. End date based on CA signatures."/>
        <s v="IRB mtg. 5.7.19; End date based on Glennon approval 6.30.19"/>
        <s v="Amendment. Guerbet.   Parent file 62202."/>
        <s v="Other-Niddk/Intercept. Dept. negotiated budget."/>
        <s v="Amendment. Parent file 63282 As of 7.11.19-IRB approved prot v2 dated 12.18.18.  Completion date is SLUH approval date. Dept. negotiated budget."/>
        <s v="Merit Medical systems-contract executed. Pending hospital approval/fund; Ready in CCE  7.18: PI change from Pereira (eRS 63274) to Valheesan (new eRS 63495); Completion date based on SLUH approval."/>
        <s v="PI Initiated. Expedited. Single subject.  Dept. Coverage of Cost letter rec'd. 9.3.19-IRB mtg ; Completion date is when CTO eRS review occurred."/>
        <s v="Vertex, 8/20: pending facility use agreement approval by SSM; Est. revenue: $53,785  Completion Date based on SSM Health approval date"/>
        <s v="Vertex, budget final, 7/3:  Final budget in eRS. Fund request from Finance 9/17/19; Est. revenue: $113,090  Completion Date based on SSM Health approval date."/>
        <s v="COG study ADVL1622, pending entry in CC. Est. grant amount: $54,250 (shared among other COG studies).  Completion date based on Clin Conductor completion date."/>
        <s v="Expanded Access"/>
        <s v="NIH to Duke to SLU.  Prev. coordinator was M. Malone. Completion date based on Clinical Conductor.   Est. grant amount: $21,083"/>
        <s v="Bio-Technology General corp, legal terms have been completed; Based on FE executed  date. Est. revenue: $77,250.l  SSM Glennon approval rec'd 11.19.19"/>
        <s v="Amendmt. Parent file 63208.  PI change.  Prev IDX set-up"/>
        <s v="Other File. Observational-registry.  8/6:  data use agreement FE."/>
        <s v="PI Initiated/Quest lab.  Quest master agreement final and in eRS.  Have dept covg cost ltr. Lab amendment to contract FE 8/26/19"/>
        <s v="Amendment. Parent file 63235. Endocyte. 7/3:  See main study consent language for current IRB review; Budget finalized 9/4/19"/>
        <s v="Amendmt. Parent file 61476 .  Orig submitted under Hsueh. Bioivt.  IRB approval pending-mtg 7.3.19. Budget finalized 8/23/19"/>
        <s v="Viking Therapeutics.  Site decided not to procede with the study 10/16/19. Dept. negotiated budget."/>
        <s v="Madrigal, budget final/ contract in negotiation;   FE Hosp. Time Analysis. Ready in CCE; FUA/letter of indemnification needed; Need FRF. Completion date based on SLUH approval.Est. revenue: $179,325.32. Dept. negotiated budget."/>
        <s v="Anchiano, contract legal terms approved. FRF sent to Finance 10/9/19.  10.4:  IDX request sent. Est. revenue: $237,835.   Completion date based on SLUH approval."/>
        <s v="Amendment. Parent file 63121. Brickell; budget finalized 7/31/19.  Optional survey added; 8/15: final CTA amendment received from sponsor .  Completion date based on FE contract."/>
        <s v="Amendment to parent file 63470  NIDDK; Document retrieval. Completion date based on contract FE. Dept. negotiated budget."/>
        <s v="Amendment. Parent file 62883.  Oregon Health &amp; Science Univ. Completion date based on date FE contract posted in eRS"/>
        <s v="Novo Nordisk; budget finalized 10/10/19; Needs to be ready by 10/16. PE 10/15; Ready in CCE"/>
        <s v="IRB mtg 8.20.19. Est. grant amount: $2,784,380.  Completion date based on SLUH approval"/>
        <s v="Phraxis. IDE. Mostly data from SOC. Central IRB. Budget finalized 9/26/19; Submitted to Advarra 10/10/19. Ready in CCE. Est. revenue: $73,700  Completion date is based on SLUH approval date."/>
        <s v="Novartis PARAGLIDE; final budget 7/23/19;  8/20-COI yet to approve. Ready in CCE. Est. revenue: $453,021  Completion date based on SLUH approval."/>
        <s v="PI Init. Interwoven Souls Coalition- complete CA, verify funding;7/3:  Check w/ Zerina on contract status.  7/5-needs IDX?  Initial IRB approval was given but amendmt scheduled for 8.7.19 IRB mtg  7/16:  Per Zerina, hold off.  Completion date based on ver"/>
        <s v="Amendmt U. Wisconsin.  Parent file 62883. Completion date based on final contract loaded in eRS."/>
        <s v="NIH. Est. grant amount: $5,000; Previously SLUH approved; Completion date based on CC build."/>
        <s v="CTO made aware of the study via question resulting from RBR submission."/>
        <s v="NIH. Est. grant amount: $5,000; 10.2-Dr. Tait requests this as a priority.  1.8.20:  Hem Onc first priority.  Completion date based on Clin Conductur build date."/>
        <s v="Amendment. Parent file 62996. Novartis ICL670F2203. Compleetion date based on date SLUH FE CA. Dept. negotiated budget."/>
        <s v="Amendment. Parent file 62670; TARGET-NASH  Completion date based on WiRB approval. Dept. negotiated budget."/>
        <s v="BioMerieux. Participating in the low risk portion of the study. 03 study; budget finalized 11/21. Est. revenue: $258,087 Date based on build in Clinical Conductor. Dept. negotiated budget."/>
        <s v="VIDAS;  Biomerieux Vitek, Inc.  Precision study 05; Budget finalized 11/21. Fund requested from Finance 1/9/20. Est. revenue: $32,213 Completion date based on completion of CTMS build. Dept. negotiated budget."/>
        <s v="PBMTC/&quot;CSIDE&quot; study Pending executed contract.  8/20-Master Agreement almost done. Amend for SLUH review (cell therapy). Completion date based o SLUH approval.  Will be &quot;opportunity&quot; in CTMS"/>
        <s v="COG study AHOD1331, pending CC build. Est. grant amount: $54,250 (shared among other COG studies)  Central IRB says &quot;inactive&quot;  1.31.20-notified study completed enrollment"/>
        <s v="BMT CTN. Est. grant amount: $28,875  Completion date based on SLUH approval"/>
        <s v="Other file  Shionogi.  Emergency use of drug-CTO not involved.  Completion date based on FE agreement."/>
        <s v="Abbvie. Amendment: parent file 62856  1/30/20: Waiting for PI to sign CA. Completion date based on SLUH approval letter. Dept. negotiated budget."/>
        <s v="Amendment Parent file 62373. Sirtex. Purpose of amendment: revise admin language and contact info."/>
        <s v="Vertex. 104. Est. revenue: $76,505. waiting on FUA. Under SSM review. Sent to site on 12/3. IRB approved 1/28/20. FRF sent to Finance 2.11.20.  Completion date based on IDX approval letter"/>
        <s v="PI Init. All SOC/forms; 7/3:Can't sign eRS yet since pending IRB approval. Needs PI signature in eRS-requested 7/12; IRB mtg 5/21/19 and as of 8/6/19 has yet to be approved.  Waiting on RBR (12/11/19) ;Completion date is based on SSM approval"/>
        <s v="Mercy-TESLA study, FIXED budget. Budget finalized 12/22/19. Est. revenue: $3,100 per patient + $6,800 admin costs"/>
        <s v="Amendment. Revised data use agreement. Parent file 62094. Duke."/>
        <s v="Siemens, 7/9/19:  FRF requested from Finance -reminder to follow-up 8/16/19 (Biomedical fund is still pending; Radiology fund is set up)   8/6:  FRF partially complete. Est. revenue: $125,211"/>
        <s v="Terumo-RAVI registry; budget finalized 12/2. IRB approval 12/10/19. Est. revenue: $81,241.60   Completion date based on SSM RBR approval"/>
        <s v="PI Initiated. Dept. coverage of cost ltr. Completion date based on IDX approval ltr."/>
        <s v="COG ACNS 1721; 16029 is Master agreemt. Est. grant amount: $5,000"/>
        <s v="AbbVie. Ready in CCE. Est. revenue: $289,022.20  9/25:  schulman IRB approval delay x2+ months.  IRB Approved 3/3/20. Dept. negotiated budget."/>
        <s v="Mass Gen. Hosp. ALS. Dept. negotiated budget."/>
        <s v="HepQuant_HQ-US-SHUNT-1801 Amendment. Parent file 63327. Dept. negotiated budget."/>
        <s v="Amendment Parent file 63234  Salix (budget amendment to add OH to stipend). Dept. negotiated budget."/>
        <s v="BI_1245.110 Amentment.  Parent file 62794. Budget amendment - need to update CCE"/>
        <s v="BI_1245.121 Amendment.  Parent file 62719. Budget amendment - need to update CCE"/>
        <s v="Celgene. Prev. abandoned eRS due to staffing issues. Advarra. 11/19:  Waiting for amendment changing some central labs to local.  11/26-Rec'd Hosp. Time Analysis. FRF sent to Finance 3/19/20. Est. revenue: $247,017.   Completion date based on completion o"/>
        <s v="IMBRIAR Rollover. Fund set-up requested from SOMF 2/3/20. Est. revenue: $820,853. Dept. negotiated budget."/>
        <s v="URGENT-COVID 19  Completion date based on SLUH/IRB approval"/>
        <s v="Natera, Registry. Budget finalized 1/6/20. FRF sent to Finance 3/24/20. Est. revenue: $307,670 Completion date based on SLUH approval."/>
        <s v="Tendyne; revised protocol received 9/12; budget finalized 1/21/20. Completion Date based on IDX ltr sent."/>
        <s v="GE Amendment. Parent file 63194.  Aurora. Abandoned. Not contract/budget amendment needed."/>
        <s v="Regeneron, contract FE 7/8/19, pending COI approval. Ready in CCE  7/16:  FE CTA to SLUH; 9/6-consent issue will require contracts/GC F/U. FRF sent to Finance 1/22/20. Est. revenue: $683,011.52   2/25/20:  Initial protocol-CA FE."/>
        <s v="Sanofi. Per Dept, the trial won't start until after July 1, hence no FRF was provided at the time. Dept. negotiated budget."/>
        <s v="Notified via IRB meeting summary. SLU IRB approval 10/1/19."/>
        <s v="DECIDE study. Castle Biosciences. Budget 1/21/20. Est. revenue: $231,650."/>
        <s v="Sleep SMART-NINDS/ IRB requested. Already signed in eRS. IRB approval 10/28/19. Est. grant amount: $4,092"/>
        <s v="COVID.  CTO notified within 48 hrs. of pt. visit.  Protocol revision.  Completion date based on SLUH appr."/>
        <s v="COVID.  CTO notified within 48 hrs. of pt. visit.  Existing study without CA due to no billing.  Dept. covering cost. Completion date based on SLUH approval"/>
        <s v="Informed via IRB review. NIH Grant. Est. grant amount: $46,074. IRB approved 3/27/20"/>
        <s v="Other  Completion date based on SSM approval."/>
        <s v="Vertex. 124 (rollover to 122). Budget finalized 2/3/20. FRF sent to Finance 5/8/20."/>
        <s v="Amendment Parent file 63195  Work order due to Protocol Amendment 8. Budget amendment finalized 3/11/20. Completion date based on SLUH appr."/>
        <s v="ATHN 10. Abbrev CA  Per site-high priority due to limited sample collection time (8.2020)  3/9-CTO notified eRS changed from 63638 to 23307."/>
        <s v="URGENT-COVID 19 Revised protocol to v5.  Completion date is based on Clinical Conductor completion 5/15/20; ACTT-2"/>
        <s v="Amendment. Parent file 62545. Merck Serono (PI corrected from Poddar to Richart); 9/16/19-Received protocol from site. WIRB approved 8/24/19"/>
        <s v="Biogen CHARM, budget finalized 10/2/19 FUA needed (12/11/19)  NOTE:  3.5.2021-Site has decided not to pursue trial due to lack of staffing in ED."/>
        <s v="PI Initiated. IRB approved  CCS - 5.27.20"/>
        <s v="Amendment. Parent file 62883. McGill sub-contract in negotiation- sent to company 6.27.  7/3: Need eRS completed otherwise just Zerina. CTA budget signed. Completion date based on FE agreement."/>
        <s v="Amendment   NIH. Est. grant amount: $5,000; Previously SLUH approved  CC/ 5.26.20; Completion date based on CA."/>
        <s v="Alexion-IRB mtg 7.16.19; budget finalized 7/25/19. Est. revenue: $224,324.04  Completion date based in SSM approval."/>
        <s v="Amendment. Parent file 63330 (payment terms amendment).  Completion date based on posting of FE contract."/>
        <s v="Amendment. Parent file 62637 Target. PI change.  Completion date based on signing CA"/>
        <s v="Amendmt.  Parent File 63401  AbbVie  Completion Date based on SLUH approval. Dept. negotiated budget."/>
        <s v="Regeneron Amendment. Parent file 62749. Budget finalized 6/16/20. Completion date based on WIRB approval"/>
        <s v="URGENT-COVID 19 Revised protocol to v7-ACTT 3.  Completion date is based on CA signature completion 8/10/20;"/>
        <s v="IVERIC. Need to fully execute by end of May. Budget finalized 5/26/20."/>
        <s v="Amendment.  Parent file 63425. Clerical revisions only (Janssen acquired Actelion)"/>
        <s v="Novartis Paraglide Amendment (parent eRS 63461). Budget finalized 4/24/20 .Amend Contract signed 5.19.20. IRB approval 4/7/20. SSM approval 7/23/20"/>
        <s v="COVID  PI Initiated. Notification via dept.  IRB mtg 7.1.20  CTMS Build Completed  7.29.20-completion date is based on CTMS build"/>
        <s v="Amendment to Parent file 63287. Levo Therapeutics. Extension budget amendment. Budget finalized 7/22/20. Completion date based on CA completion."/>
        <s v="Pelle Open label; budget finalized 4/22/20"/>
        <s v="Elorac Amendment Parent file 63281. Budget finalized 6/8/20. IRB amendment approval 6/24/20."/>
        <s v="Guardant Health. ECLIPSE. One time lab draw, questionnaire and phone F/U x2. Dept. negotiated budget."/>
        <s v="Univ of Florida HCV-Target Amednment to parent file 60907. Completed 8/12/20. Dept. negotiated budget."/>
        <s v="bioMerieux PRECISION. Amendment (parent file 63587). Amended date of trial"/>
        <s v="Other Clinical Trial Retrospective chart review"/>
        <s v="COVID Moderna. 7/14/20-IRB submission (Workday #01103); Initial CA completed 8.5.20.  IDX completed 8.12.20.  Site later added CXR which then added SLUH and changed the CA fully signed 8/19/20.  Use of SLUH is optional &amp; SLUH approval given 10.2.20."/>
        <s v="Univ of Indiana  CoRe-PCICS Other Clinical Trial File-Master Data Use agreement"/>
        <s v="Enanta EDP-305-102. Budget finalized 2/25/20. Advarra IRB approved 7/16/20. Completion date based on SLUH approval date. Dept. negotiated budget."/>
        <s v="PI Initiated. Pres. Res. Fund.  Completion date based on CTMS build."/>
        <s v="Amendment; Parent file 63569  RAVI registry. Changes to conduct of trial."/>
        <s v="Amendment (Parent file 62860)  Allergan. Labs added. Completion date based on FE contract loaded in eRS"/>
        <s v="Amendment to parent file 61040.  Master agreement amendmt."/>
        <s v="PI Inititated. Needs dept covg of cost    CCS - 5.27.20"/>
        <s v="7/28/20:  CTO notified via IRB; Completion date based on CA FE"/>
        <s v="NRG Oncology Foundation.  Submitted to eRS by HemOnc.  Informed of study by Marcy Young 10.31.19 but was created in eRS 10.15.19. Only doing Part III. 8.11.20:  A Imlay may be doing regulatory. Completion date based on CTMS build.  CTMS build 9.22.20"/>
        <s v="Seattle Genetics SGN35-028. Budget finalized 3/11/20. IRB approved 5/7/20. Completion date based on SSM approval."/>
        <s v="COVID  Notification via IRB. IRB approval 8/26/20. Completion date based on RBR review approval."/>
        <s v="CARRA Registry Amendment (parent file 62094). IRB amendment fees are added. Budget nonnegotiable/no changes 8/19/20. Completion date based on FE contract posted in eRS 10.14.20"/>
        <s v="Amendment.  Parent file 60133  Completion date based on contract."/>
        <s v="Amendment; Parent file 63222. Sponsor pays for all screen fails.  Completion date based on contract"/>
        <s v="Per IRB full board notification (IRB mtg 8.4.20) Completion date based on revised CA FE"/>
        <s v="Amendment to Parent file 63052; Waiver of written consent.  Note this amendment includes the initial contract process under Dr. Lim and the later re-assignment of PI following Dr. Lim's departure (IRB/CA/SSM approval). Completion date based on SSM approva"/>
        <s v="Amendment.  Parent file 63626  Enanta  Completion date based on FE contract."/>
        <s v="Infomed via IRB review. DMID protocol 13-0053 (subcontract from Duke University). Completion date based on SLUH approval"/>
        <s v="Endo Pharmaceuticals. MOBI-EN3835-401. Collaborative Research Agreement. One-time payment of $1,000 for webinar participation."/>
        <s v="Genfit 505-315-1. Budget amendment (parent file 62489)  Completion date based on FE contract loaded in eRS"/>
        <s v="Janssen; budget finalized 10/14/19. Est. revenue: $492,960 Amendment; Completion date based on SSM Approval"/>
        <s v="Irrimax Corporation. Budget finalized 5/19/20. Retrospective.  Completion date based on IRB approval."/>
        <s v="Novartis ext. AIN457M2301E1. Original study was eRS 63385/IRB 17520. Roll-over is planned for end of Oct. 2020. Budget finalized 9/25/20. Priority #1"/>
        <s v="Amendment; Parent file 63241; Change in PI; Completion date based on FE Coverage Analysis."/>
        <s v="Biomerieux Amendmt to 63587. Corrects overhead. Completion date based on contract."/>
        <s v="Regeneron Amendment. Parent file 63398. Protocol amendment 3. Priority 1. Budget finalized 3/16/20. 10.15.20: site having difficulties finalizing due to staffing (research vs. bedside); Completion date based on CA."/>
        <s v="Informed via IRB review (Presidential award/grant). IRB approved 12/17/19. Completion date based on IDX appr letter"/>
        <s v="Janssen; 9.1.20:  Request for 2 day turnaround.  Completion date based on IDX"/>
        <s v="7/23/20-IRB notification  GS-US-428-4194/PRIMIS; 9.23-L Biermann waiting for contract/budget .  1.8.21: Rec'd memo from L. Biermann sponsor not updating budget/contract.  CC updated: 1/11/21.  Completion date based on ClinConductor."/>
        <s v="Merck 7902-012. Priority 1  Sent to PFS 3/31/20. Budget finalized 6/30/20. Amendmt 2-incorporated in CA; Has PT&amp;T approval. Est. Revenue: $2,023,562.50"/>
        <s v="Amendment.  Parent file 60816 PSOLAR  Janssen. Site address change only"/>
        <s v="COVID. Galera Therapeutics. Budget finalized 7/9/20. Est. Revenue: $291,754. WIRB approved 1.6.21. IDX request for set-up was sent 2.2.21 but only received notice 3.1.21.  Completion date based on IDX letter date."/>
        <s v="Pfizer. Not participating in bx sub-study/photography. 3/4-awaiting revised protocol before submitting to IRB. Budget finalized 3/16/20. FE 4/27/20."/>
        <s v="Amendment. Parent file 62472 (pregnancy test and ICR re-consent are added to the budget). IRB approval 5/5/20. Completion date based on FE contract."/>
        <s v="Vertex VX19-864-101. Similar to Teckman IRB 17586. Budget finalized 8/25/20. Completion date based on SSM approval"/>
        <s v="DJO. Transfer from St. Clare. Budget finalized 9/15/20. IRB approved 2/2/21.  Completion date based on SSM approval."/>
        <s v="Amendment; Parent file 63587. Amendment to extend trial end date. IRB appr 10.29.20. Completion date based on FE contract."/>
        <s v="Cardiovascular Systems Amendmt (parent file 63352). PI change.  Completion date based on contract completion."/>
        <s v="SARS-CoV-2  2/9/21:  Waiting for site to provide determination of labs to be done before leukaphereses. 3/12/21:  Site wants to enroll week of 3/22.  Informed still pending info on leukapheresis so CA, IDX, Clin Conductor build still pending.  Decided wil"/>
        <s v="ACNS1833  COG study.  Notified via IRB review request.  3.1.21:  Site priority #1; Completion date based on IDX appr. Ltr."/>
        <s v="Astex. ASTX660-01   Priority 4 ** Submitted to PFS 4/23/20. MEDIUM Est. Revenue: $103,039.10 3.24.21 completion date based on notification of IRB review."/>
        <s v="Amendmt-contract; Parent file 62883.  Completion date based on date FE contract loaded in eRS."/>
        <s v="Fibronostics - FIBRO_US_001_0200;  3/24-ON HOLD due to COVID-19 w/ hope of resuming Q3 of 2020; Completion date based on SSM approval. Dept. negotiated budget."/>
        <s v="Amendment.  Parent file 61914.  IRB already approved PI change. This is a protocol amendmt. Completion date based on FE eRS notification"/>
        <s v="PI Initiated. Dept coverage of cost ltr. Completion date based on eRS FE contract notification."/>
        <s v="Amendment  Parent file 63674. Additional site compensation for chart reviews; stipend payment method change. IRB amendment approved 2/16/21."/>
        <s v="Amendment. Parent file 63569  Terumo (Protocol V2/Budget amendment). IRB approved 3/9/21."/>
        <s v="Amendment to update end date. Parent eRS 63587."/>
        <s v="QED Therapeutics. Proof 302. To PFS 7/10/20; budget finalized 9/25/20. 3.24.21: Rec'd IRB approval notice-requested IDX set up. SSM approval received 4/27/21"/>
        <s v="SC Liver Research Consortium; 12/1-budget and protocol has discrepancies. IRB approved 4/18/21.  Dept. negotiated budget."/>
        <s v="Amendment.  Parent file 63351. XyloCor Therapeutics. Dept. negotiated budget."/>
        <s v="Amendment Parent file 62856. Abbvie. Protocol/budget changes. Budget finalized 9/2/20. Dept. negotiated budget."/>
        <s v="Other trial. Setting Scoliosis Straight Foundation."/>
        <s v="Other file. Biotronik. PK Papyrus  Humanitarian Use. Review not needed; sponsor doesn't require contract; no budget.  9.30.20:  Cardiology has this under Lim and therefore change to a new PI"/>
        <s v="Amendmt.  Parent file 63143.  Transfer of subjects from another site. Budget amendment finalized 3/17/21. Completion date based on contract posting in eRS"/>
        <s v="Cedars-Sinai MSLT-II"/>
        <s v="COVID reactions  Completion date based on IRB approval letter."/>
        <s v="Brickell BBI-4000-CL-302.  Derm's third priority. Originally submitted to eRS 12/11/2019.  2/7/20-HOLD  4/24/20-Marked as abandoned in eRS until notified otherwise. Resumed by sponsor 9/15/20. Budget finalized 10/22/20. 12/11/20:  Dept priority #1. Est. r"/>
        <s v="Seattle Genetics SGN35-031. HIGH Budget finalized 10/29/20. Completion date based on IRB approved 5/11/21."/>
        <s v="HighTide Therapeutics PRONTO-PBC; 1/5/21-Sponsor pausing study activities to address FDA review comments to the protocol. IRB approved 5/13/21. Dept negotiated budget."/>
        <s v="Genfit GFT505B-319-1. Budget finalized 1/26/21. Completion date based on IDX approval letter"/>
        <s v="Incyte. GRAVITAS 309; Est. revenue (1 subject) $73,950. CA signed thru prot v5.  Current Protocol Amendment 7 (including budget amend). FUA needed. IRB approved 5/24/21. HIGH"/>
        <s v="Splash. Feedback to be provided to sponsor by end of Jan 2021. Budget finalized 4/7/21. IRB approved 5/20/21. Congract fully executed 5/26/21. Completion date based on IDX appr. Ltr.  10.12.21:  Updated CA &amp;prot v2 RBR appr 10.26.21."/>
        <s v="Biomarkers for sickle cell.  IRB mtg. 11.5.19  1.14.20:  eRS CTO review not needed; 3/19-20:  HOLD due to COVID virus. Completion date per SSM approval."/>
        <s v="Amendment.  Parent file 63561. Sponsor's address and invoicing instructions changes only. Completion date based on CTA execution."/>
        <s v="Children's Hospital of Philadelphia. Amendment to eRS 61040 (master agreement amendment). Completion date based on CTA execution."/>
        <s v="Completion date based on IDX Case Approval ltr 7.9.21"/>
        <s v="Regeneron R1979-ONC-1625 Amendment #2 (parent eRS 63398). LOW  1.21:  Site says on hold nationwide due to safety issues-site will determine whether they'll participate until after get amendment. Completion date based on CA signature."/>
        <s v="Regeneron REGN1979 (parent eRS 63398) Protocol Amendment 3. Per sponsor, GPA3 does not affect the budget. (Amd 4 eRS 63987 affects budget)Amd 3 doesn't affect CA grid. Completion date based on IRB approval."/>
        <s v="Ensemble.  Protocol amendment 4: Completion date based on SSM amendmt tr."/>
        <s v="Sanofi. Similar to Dr. George's eRS 63615. Budget finalized 3/10/21. CC 4.21.21; Completion date based on IDX ltr."/>
        <s v="NINDS- MOST trial- Pending SLUH approval;  8/19-Delay due to reformulation of study drug. Completion date based on SLUH approval."/>
        <s v="NICHD. Amendment.  Prot v 3 available and v. 4 coming in November. SLU IRB approval 11/24/19. Completion date based on IRB appr."/>
        <s v="Abbvie M20-178 Protocol v2. Completion date based on IDX letter."/>
        <s v="AbbVie M20-178. To PFS 8.11.20. HIGH Protocol Version 3; Completion date based on IDX appr ltr"/>
        <s v="ECLIPSE  Protocol version is version C, Nov2019. No budget changes.  Completion date based on SSM approval"/>
        <s v="ATHN-Transcends. Note from Grants Mgr is Workday Award-01249 is assoc. w/ Dr. Puetz. IRP approved 5/21/21. Completion date based on IDX case appr ltr."/>
        <s v="COG.APEC 1621  - ALMOST COMPLETE-NEEDS CLIN. CONDUCTOR. Est. grant amount: $54,250 (shared among other COG studies). Completion date based on SSM approval date."/>
        <s v="AALL1732. CIRB approval 12/9/19. 1/30/20 - SLUH approval. RBR approved. CTMS - 10.5.20. Completion date based on SSM approval date."/>
        <s v="Chiesi. CCD-050000-01 (LISPAP). Budget finalized 3/18/21. Completion date based on FRF request."/>
        <s v="COVID SSM appr? Completion date per SSM approval."/>
        <s v="Abbvie. CF study. Budget finalized 11/20. 11.7-Rec prot v2. Est. revenue: $240,942.38. Grant Request Form requested from Dept. 5/26/21. Completion date based on SSM approval."/>
        <s v="CymaBay CB8025-31731-RE (LTFU to eRS 63000). Budget finalized 6/2/21. IRB approval 7/29/21. Completion date based Clinical Conductor."/>
        <s v="Budget/contract amendment to DECIDE. Parent file 63515. Reconsent fee is added to the budget and change of sponsor's address.  Completion date based on contract execution"/>
        <s v="NCI study; GY009 CTO informed via IRB review request 11.24.20. Completion date per SSM approval"/>
        <s v="Cardiac Assist. THEME Registry. Sent internal budget to Dept. 4/14/21. Budget sent to sponsor 4/15/21. Budget finalized 4/20/21. completion date based on CTMS build."/>
        <s v="Amendment Parent file 63584 (agreement extension); Completion date based on contract upload."/>
        <s v="IRB mtg 5.21.19; recent amendment FE. Est. grant amount: $25,000; Completion date based on SSM approval"/>
        <s v="Amendment. Parent file 61137. PI change. BMS. SLU IRB approval 11/25/19. Completion date based on posting of FE contract"/>
        <s v="Argenx. ARGX-113-1904. Budget finalized 1/12/21.  CC bulit 1/12/21; This eRS also includes prot v2-amendmt 1-CA updated 4.9.21. Est. revenue: $70,135.60 Completion date based on IDX approval letter."/>
        <s v="Sanofi VYF02 (parent eRS 63901). Protocol amendment 1. Budget amendment finalized 7/6/21.  7.12.21:  Additional info re: case changes to Sara.  No need for revised IDX ltr. IRB approved PA1 5/26/21."/>
        <s v="Amendment CC updated 9.10.20. IRB approved PA3 7/6/20"/>
        <s v="Amendment. Parent file 62100. Protocol V2/20/20 changes do not affect budget 10/5/20. IRB approved Protocol 2/20/20 4/22/20."/>
        <s v="Amendment-Parent file 63489  Abbvie. No budget/CTA amendment necessary. All labs are done centrally and additional labs are included in the central lab line item. IRB approved 5/6/21."/>
        <s v="Amendement: Parent file 63606 Protocol Amendment 2. Budget finalized 3/4/21 amendement 2 is the original IRB submission"/>
        <s v="Natera BESPOKE (observational) study  Not PFS. Priority 2. MEDIUM Budget finalized 11/30/20. IDX not sent due to protocol change. Completion date based on IRB aproval notice;"/>
        <s v="IVERIC ISEE2008 (parent eRS 63926) Protocol Amendment A &amp; B. IRB approved 3/16/21. Budget amendment finalized 8/9/21. Completion date based on FE contract,"/>
        <s v="Amendment:  COVID  CTO received prot/documents 1.4.21   CC updated: 1/4/21; CA FE 1.27.21"/>
        <s v="Amendment:  COVID  CTO received prot/documents 9/21/21-amendmt,t 7-9. IRB approved PA9 9/16/21. Completion date based on FE CA."/>
        <s v="Change in PI and protocol  SUMMIT. IRB approval 12/15/21. Updated 5.10.21.  NOTE-NOW PI is changing to Harjai.  10.12.21Updated CA based on Harjai as PI"/>
        <s v="Regeneron R668-AD-1924  ** Budget finalized 9/15/20 (stipends added).   UPDATE:  10.8.20 per Rhonda, enrollment delayed til Q12021. Completion date based on IDX letter.."/>
        <s v="Target-HCC (sub-study parent eRS 62653) Protocol Amendment 3, v 4. Amendment does not affect the budget. Completion date is based on CCE Build"/>
        <s v="Denovo DB102-02 (parent eRS 63189). Protocol Amendments 4 &amp; 5. Waiting for budget amendment from sponsor. Marked in eRS as abandoned bc budget/contract not affected. Completion date based on SLUH approval."/>
        <s v="Castle.  12/11/20:  Dept priority #4. WIRB. Budget finalized 4/7/21.  Completion date based on IDX Appr Ltr."/>
        <s v="Amendmt. Parent file 62742 Pharnext. Budget amendment #3. Budget finalized 1/5/21."/>
        <s v="DuPuy Synthes. Retrospective. Budget finalized 3/31/21. IRB exempt."/>
        <s v="PI changes. Tendyne. Parent file 63280  10.13.21-IDX updated. IRB approval 9/21/21. Katya updated CTMS 11/5/21."/>
        <s v="Pfizer C3671013. Sent to PFS on 7/22/21. Budget finalized 8/9/21. IRB approval 9/14/21."/>
        <s v="PI-initiated. Prospective data collection. Research costs covered by dept"/>
        <s v="Amendment-Prot 3.Parent file 63752  M20-178. Sent to PFS for CA update 4/22/21. Budget amendment finalized 5/26/21.  CA sent to PI for review 6/15/21, re-sent 6/30/21 &amp; 7/9/21. Completion based on RBR approval."/>
        <s v="Amendment 2 parent file 63349. Budget amendment finalized 2/11/21. Completion date based on RBR approval."/>
        <s v="Functional Neuromodulation. ADvance II. SIV in May. Budget finalized 4/22/21. WIRB approved 11/3/21.  Completion date based on IDX Case Approval."/>
        <s v="Amendment ARGX-113-1905 (parent file eRS 63812) Amendment 1 v2. Sent budget to sponsor 10/22/21. Trevor built on 11/22/21"/>
        <s v="GSK BEL114055. Prev PI-Syed. Now on prot amd 8 (prev CA ad 6) (parent eRS 61633) Completion date based on SSM RBR approval."/>
        <s v="AREN 1921  10/27/20:  Site priority 1  CC - 11.23.20;  Completion date based on SSM RBR approval"/>
        <s v="Amendment-PI change; Parent file 61633.  GSK.  Completion date based on IDX update."/>
        <s v="Argenx. ARGX-113-1905. Budget finalized 1/22/21. Dept priority #3 built 1.27.21 ; This eRS also includes prot v2-amendmt 1-CA updated 4.9.21. Est. revenue: $125,932.20; Completion date based on IDX set-up."/>
        <s v="Seattle Genetics SGN35-028 (parent eRS 63564) Protocol Amendment 3. Amendment does not affect the budget (the original budget lists bone marrow biopsy as invoiceable, so no need to modify it). Marked in eRS as abandoned bc budget/contract not affected. Ka"/>
        <s v="COVID infections; Chart review. IRB approved 2/19/21.  Completion date based on SSM appr."/>
        <s v="Parent file 63715. AbbVie M19-708. Was prev. abandoned after sending to PFS 7.17.20 based on protocol v2. Oral drug is FDA appr now. Will now only participate in part 3 prot v4. Sent to PFS for CA update 4/22/21. Budget finalized 8/3/21. Only updated IDX "/>
        <s v="Otonomy OTO-313-201. Sponsor's CTA execution mid-July. Budget finalized 9/20/21. Sent to PFS on 7/6/21. CA completed through prot v3. Trevor built on 12/6/21. IRB approved 12/17/21. Completion date based on IDX appr letter."/>
        <s v="Palvella CODY. Enrollment starts in Sept 2021. Sent to PFS for contract 7/7/21. Budget sent to the sponsor 7/19/21. Budget finalized 8/4/21. IRB approved 12/22/21. Completion date based on IDX."/>
        <s v="Denovo DB102-02 (parent eRS 63189). Protocol Amendments 6. Budget finalized 8/19/21. IRB approved PA6 7/27/21.  Katya built CTMS (amendment) 11/3/21 (when pushing to CCS, please make sure the updated visits names are transferred) CC pushed on 1/5/22"/>
        <s v="Novartis CDDO001F12201. Internal budget sent to Dept 6/16/21. Budget sent to sponsor 6/28/21. Budget finalized 7/15/21. Katya built CCE 10/18/21. IRB approval 1/4/22."/>
        <s v="Humacyte CLN-PRO-V005. Sent to PFS 3/30/21. PFS sent budget to sponsor 5/20/21. Budget finalized 6/23/21. Trevor built on 1/10/22. Completion based on SSM approval 2/1/22."/>
        <s v="Mitsubishi MT-3921-A01. WIRB. PFS sent budget to sponsor 3/19/21. Budget finalized 4/23/21. IRB approved 12/10/21; Completion date based on SSM approval"/>
        <s v="COVID Warp Speed CCS done 8/9/21. Check the stipend amount. Trevor to build CTMS. 1.7.22:  Previously abandoned by sponsor 12.6.21but re-initiated due to low enrollment at other sites 1.7.22. Completion date based on IDX approval letter."/>
        <s v="AbbVie. 2042-201-008. Falls under Master Agreement. Advarra-CA; Budget sent to sponsor 10/5/21. Budget finalized 11/16/21. Katya built CTMS 12/2/21.  Completion date based on IDX case approval letter"/>
        <s v="PI-initiated with funding from Clarus Therapeutics. Study file has current/updated protocol and budget. Budget finalized 9/27/21. Katya built CTMS 11/4/21. IRB approved 1/31/22. Completion date based on IDX Approval letter"/>
        <s v="Amendment.  Parent file 63453-prot Amendmt 7; CA of 5.18.20 incorporates amend 7 so CA N/A. Budget finalized 6/14/21. Contract needs to be executed (pending Contracts review). Completion date based on SSM approval."/>
        <s v="Amendment prot v3; Parent file 63629. Budget not affected. IRB approved PA3 6/21/21. Took 22 business days for CA to be signed by PI. Completion date based on SSM approval."/>
        <s v="Amendment M20-178-Parent file 63752. Budget amendment due to protocol amendment 4. Sent to the sponsor 10/29/21. IRB approvaled 6/24/21. 11.18.21: Hem Onc can't get marketing quote til next wk. Budget finalized 11/23/21. Trevor built CTMS 2/11/22"/>
        <s v="Curium SOLAR CURCu64PSM0001. Sponsor wants to activate site by end of Dec 2021. Submitted to PFS for contract negotiations 11/15/21; Submitted to Advarra for CA development 11/18/21. Budget sent to sponsor 12/20/21. Budget finalized 12/22/21. Katya built "/>
        <s v="Vertex VX19-809-124 Budget amdendment (parent 63577). Katya updated CTMS 2/17/22."/>
        <s v="Chimerix CMX-DS-003 Sent to PFS 3/30/21. PFS sent budget to sponsor 5/26/21. Prot Amd 1-doesn't affect budget/contract. Katya built CTMS 11/3/21. IRB approved 1/31/22. Est. revenue: $190,000 per year + $25,850 admin costs. Completion date based on IDX app"/>
        <s v="Chimerix. Amendmt prot v 8.24.21 (#1) and 9.13.21 (#2); Parent file 63900. 2/4/22-Final CA sent to PI for signature-returned signed 3.3.22. SSM appr 2.17.22.  Completion date based on signed CA."/>
        <s v="Bluegrass Vascular. SLU Contracts will handle CTA. Budget sent to Dept. 11/5/21. Budget sent to sposor 11/9/21. Budget finalized 11/24/21. Katya built CTMS 12/15/21. IRB approved 2/26/22. Est. revenue: $17,775."/>
        <s v="Amendment.  parent file 63577. Budget finalized 4/1/21. Trevor Built on 11/8/21."/>
        <s v="Hancock Jaffe Lab, &quot;SAVVE&quot; study. Anticipated start date: Sept 2021. Sent to PFS on 7/28/21. Budget finalized 9/14/21. Katya built CCE 10/15/21. COI completed 12/6/21. IRB approved 2/25/22. Est. revenue: $230,757. Completion date based on RBR approval."/>
        <s v="Astrazeneca PACIFIC4. Sent to ADvarra for budget/CA 7/2/21 and PFS for contract 7/6/21. Budget finalized 11/10/21. Advarra built CTMS. IRB approved 1/20/22. Est. revenue: $1,699,590. IDX form set-up took 4 weeks."/>
        <s v="Brigham &amp; Women's Hospital DAPA ACT HF-TIMI 68 Site initiation 10/21 or early 11/21. 8.19.21-revision needed on site feasibility form. Budget finalized 9/21/21. Katya built CTMS 11/4/21. COI completed 12/7/21. IRB approved 3/3/22. Est. revenue: $50,480. P"/>
        <s v="QED PROOF-302 (parent eRS 63703). Protocol Amendment 1. Budget sent to sponsor 1/6/22. Budget finalized 2/17/22. Katya updated CTMS 3/21/22."/>
        <s v="Exact Sciences Corporation. ALTUS. Submitted to PFS for contract negotiations 8/25/21. Anticipated start date: October 2021. Budget finalized 9/21/21. Myron built on 11/19/21. COI completed 12/10. IRB approved 3/4/22. Est. revenue: $320,891.Completion dat"/>
        <s v="Vertex VX20-121-102.  Per Zerina, CTA approved, pending budget. Draft CA Includes amendmt 3. Budget finalized 11/16/21 (pending final review from the Dept). Trevor Built  CTMS on 12/23/21. IRB approved 3/2/22. Est. revenue: $119,78. Completion based on SS"/>
        <s v="Amendmt. Parent file 63461 Novartis PARAGLIDE. Extends contract date."/>
        <s v="Budget Amendment. Parent file 63561. Ascella. 902- ASC-Mag-P016. Budget amendment only to reimburse the site for pre-screening patients. Budget sent to sponsor 2/7/22. Budget finalized 3/18/22. Katya updated CTMS 4/19/22."/>
        <s v="Amendment- parent file 63351  XyloCor Therapeutics. Department negotiated the original budget."/>
        <s v="Amendment (parent file 63642)  Natera.  BESPOKE trial; PI change. IRB approved PI change 1/10/22. Completion dated based on SSM RBR approval"/>
        <s v="Natera BESPOKE (observational) study. Amendment 4.  Per A. Imlay, sponsor says no change to budget or contract are needed or ICF. Initial Advarra approval covers protovol version 4.0. Took 27 bus days for PI to sign CA. Trevor to build CTMS."/>
        <s v="COVAIL SARS-CoV-2. Trevor built on 3/31/22. IRB approved 4/4/22. Completion date based on IDX approval letter"/>
        <s v="Actelion UNISUS AC-055-315. Budget finalized 11/18/20. SLU IRB approved 4/5/22. Completion date based on IDX Case Approval Letter"/>
        <s v="Amendment. TARGET-NASH Parent file 62670. GI will work on it. Trevor Built on 5/17/22"/>
        <s v="Inventiva NATiV3 prot#337HNAS20011. LouAnn will negotiate the budget. Sent to PFS on 7/29/21. Budget finalized 11/15/21. Myron built on 12/29/21. Submitted for internal approves/PI signature. IRB approved 5/11/22. Est. revenue: $307,554. Completion date b"/>
        <s v="Amendment. Parent file 62984; PA5. Regeneron R698-AD-1434. Sub-study is added. Budget sent to sponsor 3/9/22. Budget finalized 3/21/22. Trevor built on 5/2/22; PI took 25 business days to sign CA."/>
        <s v="ViFor International HQ-NIS-CHF-07.2020 Registry study.  Budget finalized 6/17/21. Sent to PFS for contract 7/8/21. IRB approved 3/23/22. Katya built CCE 10/18/21. Est. revenue: $277,800. Completion date based on the grant request in Workday."/>
        <s v="Sobi. REAL-HLH Study. Budget finalized 10/19/21. Katya built CTMS 11/4/21. IRB approved 1/11/22. Est. revenue: $9,895.6/7/22 email; RBR approved 5/25/22."/>
        <s v="Emergent Biosolutions.  PFS. Budget finalized 3/2/21. CC Built 10/28/21. IRB approved 12/7/21. Est. revenue: $691,812. Completion date based on the IRB approval date."/>
        <s v="Amendment. Exact Sciences ALTUS (parent 64025). Protocol Version 3.0. Budget sent to sponsor 3/14/22. Budget sent/approved by sponsor 3/14/22. IRB approved 3/4/22. Katya built CTMS 3/23/22. Completion date based on SSM approval."/>
        <s v="Biomerieux. Tammy will negotiate the budget. SLU IRB approved 5/24/22. Trevor Built CTMS on 5/26/22; Amy built CTMS budget 6/21"/>
        <s v="Protocol Amendment 1. Pfizer Parent file 64006. CA was updated 1/10/22. Budget sent/finalized to sponsor 3/31/22. IRB approved PA1 1/5/22. Trevor built on 6/29/22"/>
        <s v="Budget Amendment 5 Intercept 747-303 (parent 62150). Stipend changes only. IRB approval 6/3/22."/>
        <s v="Work Order-master COG Subaward ind. funded  AALL1621  Pfizer.  Est. revenue: $3,000 per case  As of 4.19.21-no accrual. COG study set up as award in WD. SSM approved 12/6/17."/>
        <s v="HEALEY ALS.  Mass Gen. CIRB approved 12/7/21. Completion based on the fund set-up 2/24/21."/>
        <s v="COG AAML 1831 . SSM approval 1/26/21."/>
        <s v="PI Initiated, funded by Ultragenyx Pharmaceutical. IRB approved 8/2/21. CA signed 8/18/21. Budget finalized 9/27/21. Contract finalized 10/25/21. Trevor built on 11/4/21."/>
        <s v="Amendment. Merit Medical Systems. PAE-P4-17-01 PROstate Study. Parent file 63274. Additional data collection fee per patient is added to the budget. FE 8/25/21."/>
        <s v="Amendment 1,Cerenovus  parent file 63326. Budget finalized 9/10/21 (stipend added to Y1 FU only). SLU IRB approved 1/10/22."/>
        <s v="PI Initiated. CTO informed after IRB approval. Trevor Built on 12/23/21. SSM approved 11/23/21."/>
        <s v="Incyte. Gravitas-309. Parent file 634553. Protocol amendment 8. 11/30/21-per sponsor, no changes to the budget but added a lab which is included in the invoiceable section. IRB approved Amd 8 11/29/2021. Trevor built CTMS 1/24/22. SSM approved 2/15/22"/>
        <s v="Takeda Pharmaceuticals TAK 555-3010. Budget finalized 8/5/21. Sent to PFS for Contract 7/12/21. Katya built CCE 10/19/21. COI completed 12/10. IRB approved 5/18/22.  Est. revenue: $155,325."/>
        <s v="Amendment. Univ of OK;  Parent file 62883.  Per the site, we are not covering additional IDC, IRB/Pharmacy setup fees, or medication costs. This was in the initial email that is sent to the sites."/>
        <s v="Amendment.  Parient file 62883.  Indiana University"/>
        <s v="Amendment (parent file 62883). John Hopkins University. Change to the agreement effective date. Contract FE 6.28.22"/>
        <s v="Amendmt. Parent file 62883. U of K MC- to company 6.27.19  Partially executed contract returned to UKMC 7.2.19; 8/20: May be a little while until FE since company does that after IRB approval"/>
        <s v="Bayer ROAR registry. Sent to PFS for contract 7/28/21. Anticipated start date Sept 2021. Budget finalized 9/8/21. Myron built 11/1/21; Trevor reviewed 11/1/21. COI completed 12/10. IRB approved 4/28/22. Est. revenue: $245,320. 6/7/22 Chris C. email; study"/>
        <s v="COG AHEP1531  pending CTMS build &amp; Glennon OK. Est. grant amount: $54,250 (shared among other COG studies)  As of 5.25.21-no accrual. Completion based on signed CA."/>
        <s v="COG AGCT1532/pending IDX and CTMS build. Est. grant amount: $54,250 (shared among other COG studies)  As of 8.31.21-no accrual. Completion based on signed CA."/>
      </sharedItems>
    </cacheField>
    <cacheField name="STAR" numFmtId="0">
      <sharedItems containsString="0" containsBlank="1" containsNumber="1" containsInteger="1" minValue="2" maxValue="4" count="4">
        <m/>
        <n v="3"/>
        <n v="4"/>
        <n v="2"/>
      </sharedItems>
    </cacheField>
    <cacheField name="PFS" numFmtId="0">
      <sharedItems containsBlank="1" count="5">
        <s v="N/A"/>
        <m/>
        <s v="CA"/>
        <s v="CA / B / C"/>
        <s v="C"/>
      </sharedItems>
    </cacheField>
    <cacheField name="Advarra" numFmtId="0">
      <sharedItems containsBlank="1" count="4">
        <s v="N/A"/>
        <m/>
        <s v="CA"/>
        <s v="CA / B"/>
      </sharedItems>
    </cacheField>
    <cacheField name="Type" numFmtId="0">
      <sharedItems containsBlank="1" count="5">
        <s v="Grant"/>
        <s v="Amendment"/>
        <s v="PI-Initiated"/>
        <s v="Industry"/>
        <m/>
      </sharedItems>
    </cacheField>
    <cacheField name="Fiscal Year" numFmtId="0">
      <sharedItems containsBlank="1" count="6">
        <s v="FY2022"/>
        <s v="FY2021"/>
        <s v="FY2018"/>
        <s v="FY2019"/>
        <s v="FY2020"/>
        <m/>
      </sharedItems>
    </cacheField>
    <cacheField name="Fiscal Quarter" numFmtId="0">
      <sharedItems containsBlank="1" count="5">
        <s v="Q3"/>
        <s v="Q1"/>
        <s v="Q4"/>
        <s v="Q2"/>
        <m/>
      </sharedItems>
    </cacheField>
    <cacheField name="Days Outstanding" numFmtId="0">
      <sharedItems containsString="0" containsBlank="1" containsNumber="1" containsInteger="1" minValue="35" maxValue="1066" count="235">
        <n v="125"/>
        <n v="267"/>
        <n v="329"/>
        <n v="310"/>
        <n v="1066"/>
        <n v="1036"/>
        <n v="1004"/>
        <n v="902"/>
        <n v="828"/>
        <n v="964"/>
        <n v="857"/>
        <n v="897"/>
        <n v="865"/>
        <n v="844"/>
        <n v="778"/>
        <n v="819"/>
        <n v="859"/>
        <n v="787"/>
        <n v="759"/>
        <n v="906"/>
        <n v="871"/>
        <n v="923"/>
        <n v="768"/>
        <n v="818"/>
        <n v="911"/>
        <n v="823"/>
        <n v="847"/>
        <n v="842"/>
        <n v="806"/>
        <n v="922"/>
        <n v="741"/>
        <n v="861"/>
        <n v="937"/>
        <n v="803"/>
        <n v="738"/>
        <n v="729"/>
        <n v="764"/>
        <n v="843"/>
        <n v="826"/>
        <n v="881"/>
        <n v="821"/>
        <n v="807"/>
        <n v="690"/>
        <n v="780"/>
        <n v="776"/>
        <n v="733"/>
        <n v="710"/>
        <n v="939"/>
        <n v="903"/>
        <n v="773"/>
        <n v="642"/>
        <n v="723"/>
        <n v="711"/>
        <n v="798"/>
        <n v="869"/>
        <n v="757"/>
        <n v="991"/>
        <n v="720"/>
        <n v="725"/>
        <n v="889"/>
        <n v="833"/>
        <n v="640"/>
        <n v="623"/>
        <n v="667"/>
        <n v="761"/>
        <n v="726"/>
        <n v="625"/>
        <n v="742"/>
        <n v="998"/>
        <n v="730"/>
        <n v="893"/>
        <n v="685"/>
        <n v="739"/>
        <n v="762"/>
        <n v="579"/>
        <n v="677"/>
        <n v="718"/>
        <n v="647"/>
        <n v="578"/>
        <n v="753"/>
        <n v="894"/>
        <n v="918"/>
        <n v="574"/>
        <n v="853"/>
        <n v="629"/>
        <n v="539"/>
        <n v="610"/>
        <n v="516"/>
        <n v="620"/>
        <n v="548"/>
        <n v="586"/>
        <n v="575"/>
        <n v="609"/>
        <n v="653"/>
        <n v="641"/>
        <n v="538"/>
        <n v="687"/>
        <n v="529"/>
        <n v="554"/>
        <n v="532"/>
        <n v="509"/>
        <n v="679"/>
        <n v="601"/>
        <n v="519"/>
        <n v="712"/>
        <n v="714"/>
        <n v="533"/>
        <n v="498"/>
        <n v="523"/>
        <n v="514"/>
        <n v="478"/>
        <n v="468"/>
        <n v="950"/>
        <n v="665"/>
        <n v="600"/>
        <n v="487"/>
        <n v="612"/>
        <n v="634"/>
        <n v="494"/>
        <n v="522"/>
        <n v="651"/>
        <n v="457"/>
        <n v="564"/>
        <n v="686"/>
        <n v="630"/>
        <n v="547"/>
        <n v="521"/>
        <n v="434"/>
        <n v="530"/>
        <n v="381"/>
        <n v="638"/>
        <n v="463"/>
        <n v="483"/>
        <n v="489"/>
        <n v="397"/>
        <n v="466"/>
        <n v="589"/>
        <n v="513"/>
        <n v="499"/>
        <n v="493"/>
        <n v="645"/>
        <n v="428"/>
        <n v="631"/>
        <n v="368"/>
        <n v="484"/>
        <n v="632"/>
        <n v="834"/>
        <n v="420"/>
        <n v="713"/>
        <n v="595"/>
        <n v="501"/>
        <n v="349"/>
        <n v="360"/>
        <n v="367"/>
        <n v="719"/>
        <n v="525"/>
        <n v="464"/>
        <n v="700"/>
        <n v="416"/>
        <n v="789"/>
        <n v="364"/>
        <n v="318"/>
        <n v="344"/>
        <n v="241"/>
        <n v="836"/>
        <n v="777"/>
        <n v="284"/>
        <n v="571"/>
        <n v="470"/>
        <n v="314"/>
        <n v="375"/>
        <n v="405"/>
        <n v="219"/>
        <n v="473"/>
        <n v="348"/>
        <n v="442"/>
        <n v="425"/>
        <n v="467"/>
        <n v="249"/>
        <n v="263"/>
        <n v="180"/>
        <n v="328"/>
        <n v="569"/>
        <n v="639"/>
        <n v="199"/>
        <n v="173"/>
        <n v="475"/>
        <n v="309"/>
        <n v="339"/>
        <n v="384"/>
        <n v="390"/>
        <n v="332"/>
        <n v="256"/>
        <n v="247"/>
        <n v="313"/>
        <n v="288"/>
        <n v="225"/>
        <n v="182"/>
        <n v="113"/>
        <n v="362"/>
        <n v="221"/>
        <n v="204"/>
        <n v="357"/>
        <n v="295"/>
        <n v="307"/>
        <n v="243"/>
        <n v="238"/>
        <n v="100"/>
        <n v="123"/>
        <n v="84"/>
        <n v="111"/>
        <n v="89"/>
        <n v="568"/>
        <n v="185"/>
        <n v="198"/>
        <n v="387"/>
        <n v="223"/>
        <n v="438"/>
        <n v="121"/>
        <n v="94"/>
        <n v="82"/>
        <n v="35"/>
        <n v="925"/>
        <n v="505"/>
        <n v="315"/>
        <n v="312"/>
        <n v="237"/>
        <n v="169"/>
        <n v="319"/>
        <n v="215"/>
        <n v="193"/>
        <n v="59"/>
        <n v="283"/>
        <n v="875"/>
        <m/>
      </sharedItems>
    </cacheField>
    <cacheField name="Contract Start Date" numFmtId="0">
      <sharedItems containsString="0" containsBlank="1" containsNonDate="0" containsDate="1" minDate="2020-08-25T00:00:00" maxDate="2022-05-10T00:00:00" count="7">
        <m/>
        <d v="2020-08-25T00:00:00"/>
        <d v="2021-11-22T00:00:00"/>
        <d v="2022-05-10T00:00:00"/>
        <d v="2021-06-28T00:00:00"/>
        <d v="2021-09-17T00:00:00"/>
        <d v="2021-07-28T00:00:00"/>
      </sharedItems>
    </cacheField>
    <cacheField name="Contract FE Date" numFmtId="0">
      <sharedItems containsString="0" containsBlank="1" containsNonDate="0" containsDate="1" minDate="2021-09-20T00:00:00" maxDate="2022-01-11T00:00:00" count="6">
        <m/>
        <d v="2021-12-16T00:00:00"/>
        <d v="2021-10-21T00:00:00"/>
        <d v="2021-09-20T00:00:00"/>
        <d v="2021-12-13T00:00:00"/>
        <d v="2022-01-11T00:00:00"/>
      </sharedItems>
    </cacheField>
    <cacheField name="Budget Negotiation Start Date" numFmtId="0">
      <sharedItems containsBlank="1" containsDate="1" containsMixedTypes="1" count="112">
        <s v="N/A"/>
        <d v="2021-05-04T00:00:00"/>
        <m/>
        <d v="2018-10-10T00:00:00"/>
        <d v="2019-03-08T00:00:00"/>
        <d v="2019-03-25T00:00:00"/>
        <d v="2019-05-22T00:00:00"/>
        <d v="2019-04-23T00:00:00"/>
        <d v="2019-06-27T00:00:00"/>
        <d v="2019-06-07T00:00:00"/>
        <d v="2019-07-24T00:00:00"/>
        <d v="2019-04-26T00:00:00"/>
        <d v="2019-05-28T00:00:00"/>
        <d v="2019-07-15T00:00:00"/>
        <d v="2019-08-06T00:00:00"/>
        <d v="2019-07-19T00:00:00"/>
        <d v="2019-07-31T00:00:00"/>
        <d v="2019-08-27T00:00:00"/>
        <d v="2019-09-17T00:00:00"/>
        <d v="2019-09-09T00:00:00"/>
        <d v="2019-10-14T00:00:00"/>
        <d v="2019-06-12T00:00:00"/>
        <d v="2019-11-21T00:00:00"/>
        <d v="2020-03-11T00:00:00"/>
        <d v="2019-12-05T00:00:00"/>
        <d v="2019-11-01T00:00:00"/>
        <d v="2019-05-24T00:00:00"/>
        <d v="2020-01-21T00:00:00"/>
        <d v="2020-02-03T00:00:00"/>
        <d v="2020-03-03T00:00:00"/>
        <d v="2020-02-28T00:00:00"/>
        <d v="2019-07-25T00:00:00"/>
        <d v="2020-05-15T00:00:00"/>
        <d v="2020-05-19T00:00:00"/>
        <d v="2020-04-22T00:00:00"/>
        <d v="2020-07-20T00:00:00"/>
        <d v="2020-04-06T00:00:00"/>
        <d v="2020-04-17T00:00:00"/>
        <d v="2020-02-19T00:00:00"/>
        <d v="2020-08-13T00:00:00"/>
        <d v="2019-06-10T00:00:00"/>
        <d v="2020-05-13T00:00:00"/>
        <d v="2020-08-31T00:00:00"/>
        <d v="2020-03-09T00:00:00"/>
        <d v="2020-07-01T00:00:00"/>
        <d v="2020-08-24T00:00:00"/>
        <d v="2020-08-20T00:00:00"/>
        <d v="2020-08-06T00:00:00"/>
        <d v="2020-07-09T00:00:00"/>
        <d v="2020-09-08T00:00:00"/>
        <d v="2021-01-21T00:00:00"/>
        <d v="2020-08-27T00:00:00"/>
        <d v="2021-03-17T00:00:00"/>
        <d v="2020-10-07T00:00:00"/>
        <d v="2020-12-18T00:00:00"/>
        <d v="2019-09-13T00:00:00"/>
        <d v="2021-01-29T00:00:00"/>
        <d v="2020-09-22T00:00:00"/>
        <d v="2021-03-05T00:00:00"/>
        <d v="2020-10-16T00:00:00"/>
        <d v="2021-03-02T00:00:00"/>
        <d v="2019-09-27T00:00:00"/>
        <d v="2021-04-08T00:00:00"/>
        <d v="2021-05-06T00:00:00"/>
        <d v="2021-04-15T00:00:00"/>
        <d v="2020-10-28T00:00:00"/>
        <d v="2021-07-06T00:00:00"/>
        <d v="2021-02-16T00:00:00"/>
        <d v="2021-05-25T00:00:00"/>
        <d v="2020-12-21T00:00:00"/>
        <d v="2021-03-18T00:00:00"/>
        <d v="2021-07-27T00:00:00"/>
        <d v="2021-05-21T00:00:00"/>
        <d v="2020-08-18T00:00:00"/>
        <d v="2021-04-21T00:00:00"/>
        <d v="2021-10-22T00:00:00"/>
        <d v="2020-07-17T00:00:00"/>
        <d v="2021-06-30T00:00:00"/>
        <d v="2021-07-19T00:00:00"/>
        <d v="2021-08-05T00:00:00"/>
        <d v="2021-06-28T00:00:00"/>
        <d v="2021-03-19T00:00:00"/>
        <d v="2021-10-05T00:00:00"/>
        <d v="2021-09-21T00:00:00"/>
        <d v="2021-05-12T00:00:00"/>
        <d v="2021-10-29T00:00:00"/>
        <d v="2021-12-20T00:00:00"/>
        <d v="2022-02-17T00:00:00"/>
        <d v="2021-05-26T00:00:00"/>
        <d v="2021-11-09T00:00:00"/>
        <d v="2021-04-01T00:00:00"/>
        <d v="2021-08-30T00:00:00"/>
        <d v="2021-08-12T00:00:00"/>
        <d v="2021-08-26T00:00:00"/>
        <d v="2022-01-06T00:00:00"/>
        <d v="2021-09-17T00:00:00"/>
        <d v="2021-08-09T00:00:00"/>
        <d v="2022-02-07T00:00:00"/>
        <d v="2020-04-28T00:00:00"/>
        <d v="2020-05-22T00:00:00"/>
        <d v="2022-03-09T00:00:00"/>
        <d v="2021-03-24T00:00:00"/>
        <d v="2021-10-01T00:00:00"/>
        <d v="2021-01-08T00:00:00"/>
        <d v="2022-03-14T00:00:00"/>
        <d v="2022-03-31T00:00:00"/>
        <d v="2022-06-07T00:00:00"/>
        <d v="2021-09-07T00:00:00"/>
        <d v="2021-05-27T00:00:00"/>
        <d v="2021-09-10T00:00:00"/>
        <d v="2021-07-08T00:00:00"/>
        <d v="2021-08-18T00:00:00"/>
      </sharedItems>
    </cacheField>
    <cacheField name="Final Budget Date" numFmtId="0">
      <sharedItems containsBlank="1" containsDate="1" containsMixedTypes="1" count="109">
        <s v="N/A"/>
        <d v="2021-05-06T00:00:00"/>
        <m/>
        <d v="2018-11-05T00:00:00"/>
        <d v="2019-04-16T00:00:00"/>
        <d v="2019-04-05T00:00:00"/>
        <d v="2019-06-10T00:00:00"/>
        <d v="2019-04-23T00:00:00"/>
        <d v="2019-07-02T00:00:00"/>
        <d v="2019-06-20T00:00:00"/>
        <d v="2019-07-24T00:00:00"/>
        <d v="2019-05-16T00:00:00"/>
        <d v="2019-06-12T00:00:00"/>
        <d v="2019-07-25T00:00:00"/>
        <d v="2019-09-04T00:00:00"/>
        <d v="2019-07-31T00:00:00"/>
        <d v="2019-10-10T00:00:00"/>
        <d v="2019-09-26T00:00:00"/>
        <d v="2019-09-09T00:00:00"/>
        <d v="2019-12-11T00:00:00"/>
        <d v="2019-12-02T00:00:00"/>
        <d v="2020-03-11T00:00:00"/>
        <d v="2020-01-06T00:00:00"/>
        <d v="2020-02-27T00:00:00"/>
        <d v="2019-06-27T00:00:00"/>
        <d v="2020-01-21T00:00:00"/>
        <d v="2020-02-03T00:00:00"/>
        <d v="2020-02-28T00:00:00"/>
        <d v="2019-10-02T00:00:00"/>
        <d v="2020-06-16T00:00:00"/>
        <d v="2020-05-26T00:00:00"/>
        <d v="2020-04-24T00:00:00"/>
        <d v="2020-07-22T00:00:00"/>
        <d v="2020-04-22T00:00:00"/>
        <d v="2020-06-08T00:00:00"/>
        <d v="2020-08-19T00:00:00"/>
        <d v="2019-10-14T00:00:00"/>
        <d v="2020-05-19T00:00:00"/>
        <d v="2020-09-30T00:00:00"/>
        <d v="2020-03-16T00:00:00"/>
        <d v="2020-06-30T00:00:00"/>
        <d v="2020-07-09T00:00:00"/>
        <d v="2020-08-24T00:00:00"/>
        <d v="2020-08-25T00:00:00"/>
        <d v="2020-09-15T00:00:00"/>
        <d v="2020-08-26T00:00:00"/>
        <d v="2020-09-08T00:00:00"/>
        <d v="2021-01-21T00:00:00"/>
        <d v="2020-09-28T00:00:00"/>
        <d v="2021-03-17T00:00:00"/>
        <d v="2020-10-22T00:00:00"/>
        <d v="2020-10-29T00:00:00"/>
        <d v="2021-01-26T00:00:00"/>
        <d v="2019-10-16T00:00:00"/>
        <d v="2021-04-08T00:00:00"/>
        <d v="2020-03-23T00:00:00"/>
        <d v="2020-12-14T00:00:00"/>
        <d v="2021-03-10T00:00:00"/>
        <d v="2020-12-21T00:00:00"/>
        <d v="2021-03-18T00:00:00"/>
        <d v="2019-11-19T00:00:00"/>
        <d v="2021-06-02T00:00:00"/>
        <d v="2021-04-20T00:00:00"/>
        <d v="2021-01-12T00:00:00"/>
        <d v="2021-07-06T00:00:00"/>
        <d v="2021-03-04T00:00:00"/>
        <d v="2020-11-30T00:00:00"/>
        <d v="2021-08-09T00:00:00"/>
        <d v="2021-09-14T00:00:00"/>
        <d v="2021-04-07T00:00:00"/>
        <d v="2021-01-05T00:00:00"/>
        <d v="2021-03-31T00:00:00"/>
        <d v="2021-05-26T00:00:00"/>
        <d v="2021-02-10T00:00:00"/>
        <d v="2021-04-22T00:00:00"/>
        <d v="2021-10-28T00:00:00"/>
        <d v="2021-03-09T00:00:00"/>
        <d v="2020-10-05T00:00:00"/>
        <d v="2021-09-20T00:00:00"/>
        <d v="2021-08-04T00:00:00"/>
        <d v="2021-08-19T00:00:00"/>
        <d v="2021-07-15T00:00:00"/>
        <d v="2021-06-23T00:00:00"/>
        <d v="2021-05-03T00:00:00"/>
        <d v="2021-11-16T00:00:00"/>
        <d v="2021-09-27T00:00:00"/>
        <d v="2021-06-14T00:00:00"/>
        <d v="2021-11-23T00:00:00"/>
        <d v="2021-12-22T00:00:00"/>
        <d v="2022-02-17T00:00:00"/>
        <d v="2021-09-17T00:00:00"/>
        <d v="2021-11-24T00:00:00"/>
        <d v="2021-04-01T00:00:00"/>
        <d v="2021-11-10T00:00:00"/>
        <d v="2021-09-21T00:00:00"/>
        <d v="2021-11-17T00:00:00"/>
        <d v="2022-03-18T00:00:00"/>
        <d v="2020-11-18T00:00:00"/>
        <d v="2022-03-21T00:00:00"/>
        <d v="2021-06-04T00:00:00"/>
        <d v="2021-10-19T00:00:00"/>
        <d v="2021-03-02T00:00:00"/>
        <d v="2022-03-14T00:00:00"/>
        <d v="2022-03-31T00:00:00"/>
        <d v="2022-06-07T00:00:00"/>
        <d v="2021-05-27T00:00:00"/>
        <d v="2021-09-10T00:00:00"/>
        <d v="2021-08-05T00:00:00"/>
        <d v="2021-09-08T00:00:00"/>
      </sharedItems>
    </cacheField>
    <cacheField name="CA Start Date" numFmtId="0">
      <sharedItems containsString="0" containsBlank="1" containsNonDate="0" count="1">
        <m/>
      </sharedItems>
    </cacheField>
    <cacheField name="Final CA Date" numFmtId="0">
      <sharedItems containsString="0" containsBlank="1" containsNonDate="0" containsDate="1" minDate="2022-07-13T00:00:00" maxDate="2022-07-13T00:00:00" count="2">
        <m/>
        <d v="2022-07-13T00:00:00"/>
      </sharedItems>
    </cacheField>
    <cacheField name="IRB Submission Date" numFmtId="0">
      <sharedItems containsString="0" containsBlank="1" containsNonDate="0" containsDate="1" minDate="2017-10-27T00:00:00" maxDate="2022-04-04T00:00:00" count="11">
        <m/>
        <d v="2020-08-19T00:00:00"/>
        <d v="2020-11-11T00:00:00"/>
        <d v="2019-11-07T00:00:00"/>
        <d v="2021-11-05T00:00:00"/>
        <d v="2021-09-16T00:00:00"/>
        <d v="2022-04-04T00:00:00"/>
        <d v="2017-10-27T00:00:00"/>
        <d v="2021-05-24T00:00:00"/>
        <d v="2021-12-23T00:00:00"/>
        <d v="2021-07-26T00:00:00"/>
      </sharedItems>
    </cacheField>
    <cacheField name="IRB Approval Date" numFmtId="0">
      <sharedItems containsString="0" containsBlank="1" containsNonDate="0" containsDate="1" minDate="2017-11-20T00:00:00" maxDate="2022-05-24T00:00:00" count="9">
        <m/>
        <d v="2020-08-24T00:00:00"/>
        <d v="2022-01-11T00:00:00"/>
        <d v="2021-12-07T00:00:00"/>
        <d v="2022-05-24T00:00:00"/>
        <d v="2017-11-20T00:00:00"/>
        <d v="2021-08-02T00:00:00"/>
        <d v="2022-05-18T00:00:00"/>
        <d v="2022-04-28T00:00:00"/>
      </sharedItems>
    </cacheField>
    <cacheField name="SLUH Submission Date" numFmtId="0">
      <sharedItems containsString="0" containsBlank="1" containsNonDate="0" count="1">
        <m/>
      </sharedItems>
    </cacheField>
    <cacheField name="SLUH Approval Date" numFmtId="0">
      <sharedItems containsString="0" containsBlank="1" containsNonDate="0" containsDate="1" minDate="2022-06-07T00:00:00" maxDate="2022-06-16T00:00:00" count="4">
        <m/>
        <d v="2022-06-07T00:00:00"/>
        <d v="2022-06-15T00:00:00"/>
        <d v="2022-06-16T00:00:00"/>
      </sharedItems>
    </cacheField>
    <cacheField name="CTA Turnaround" numFmtId="0">
      <sharedItems containsString="0" containsBlank="1" containsNumber="1" containsInteger="1" minValue="-31922" maxValue="31756" count="8">
        <n v="0"/>
        <m/>
        <n v="19"/>
        <n v="-31922"/>
        <n v="84"/>
        <n v="31756"/>
        <n v="62"/>
        <n v="120"/>
      </sharedItems>
    </cacheField>
    <cacheField name="Budget Turnaround" numFmtId="0">
      <sharedItems containsBlank="1" containsNumber="1" containsInteger="1" containsMixedTypes="1" count="58">
        <s v="N/A"/>
        <n v="3"/>
        <m/>
        <n v="19"/>
        <n v="28"/>
        <n v="10"/>
        <n v="14"/>
        <n v="1"/>
        <n v="4"/>
        <n v="15"/>
        <n v="12"/>
        <n v="9"/>
        <n v="22"/>
        <n v="33"/>
        <n v="8"/>
        <n v="43"/>
        <n v="23"/>
        <n v="85"/>
        <n v="25"/>
        <n v="7"/>
        <n v="50"/>
        <n v="6"/>
        <n v="13"/>
        <n v="37"/>
        <n v="16"/>
        <n v="5"/>
        <n v="91"/>
        <n v="29"/>
        <n v="35"/>
        <n v="17"/>
        <n v="24"/>
        <n v="36"/>
        <n v="60"/>
        <n v="47"/>
        <n v="38"/>
        <n v="40"/>
        <n v="55"/>
        <n v="39"/>
        <n v="130"/>
        <n v="127"/>
        <n v="2"/>
        <n v="95"/>
        <n v="57"/>
        <n v="59"/>
        <n v="11"/>
        <n v="46"/>
        <n v="32"/>
        <n v="31"/>
        <n v="18"/>
        <n v="83"/>
        <n v="65"/>
        <n v="73"/>
        <n v="30"/>
        <n v="155"/>
        <n v="129"/>
        <n v="53"/>
        <n v="0"/>
        <n v="21"/>
      </sharedItems>
    </cacheField>
    <cacheField name="CA Turnaround" numFmtId="0">
      <sharedItems containsString="0" containsBlank="1" containsNumber="1" containsInteger="1" minValue="0" maxValue="31968" count="3">
        <n v="0"/>
        <m/>
        <n v="31968"/>
      </sharedItems>
    </cacheField>
    <cacheField name="IRB Turnaround" numFmtId="0">
      <sharedItems containsString="0" containsBlank="1" containsNumber="1" containsInteger="1" minValue="0" maxValue="199" count="9">
        <n v="0"/>
        <m/>
        <n v="48"/>
        <n v="59"/>
        <n v="37"/>
        <n v="17"/>
        <n v="51"/>
        <n v="105"/>
        <n v="199"/>
      </sharedItems>
    </cacheField>
    <cacheField name="SLUH Turnaround" numFmtId="0">
      <sharedItems containsString="0" containsBlank="1" containsNumber="1" containsInteger="1" minValue="0" maxValue="31949" count="5">
        <n v="0"/>
        <n v="31942"/>
        <n v="31948"/>
        <m/>
        <n v="31949"/>
      </sharedItems>
    </cacheField>
  </cacheFields>
</pivotCacheDefinition>
</file>

<file path=xl/pivotCache/pivotCacheRecords1.xml><?xml version="1.0" encoding="utf-8"?>
<pivotCacheRecords xmlns="http://schemas.openxmlformats.org/spreadsheetml/2006/main" xmlns:r="http://schemas.openxmlformats.org/officeDocument/2006/relationships" count="167">
  <r>
    <x v="0"/>
    <x v="0"/>
    <x v="0"/>
    <x v="0"/>
    <x v="0"/>
    <x v="0"/>
    <x v="0"/>
    <x v="0"/>
    <x v="0"/>
    <x v="0"/>
    <x v="0"/>
    <x v="0"/>
    <x v="0"/>
    <x v="0"/>
    <x v="0"/>
    <x v="0"/>
    <x v="0"/>
    <x v="0"/>
    <x v="0"/>
    <x v="0"/>
    <x v="0"/>
    <x v="0"/>
    <x v="0"/>
    <x v="0"/>
    <x v="0"/>
    <x v="0"/>
    <x v="0"/>
    <x v="0"/>
    <x v="0"/>
    <x v="0"/>
    <x v="0"/>
    <x v="0"/>
    <x v="0"/>
    <x v="0"/>
    <x v="0"/>
    <x v="0"/>
    <x v="0"/>
    <x v="0"/>
    <x v="0"/>
    <x v="0"/>
    <x v="0"/>
    <x v="0"/>
    <x v="0"/>
    <x v="0"/>
    <x v="0"/>
    <x v="0"/>
    <x v="0"/>
    <x v="0"/>
    <x v="0"/>
    <x v="0"/>
    <x v="0"/>
    <x v="0"/>
    <x v="0"/>
  </r>
  <r>
    <x v="1"/>
    <x v="0"/>
    <x v="0"/>
    <x v="0"/>
    <x v="0"/>
    <x v="1"/>
    <x v="1"/>
    <x v="1"/>
    <x v="1"/>
    <x v="1"/>
    <x v="0"/>
    <x v="1"/>
    <x v="1"/>
    <x v="1"/>
    <x v="0"/>
    <x v="0"/>
    <x v="1"/>
    <x v="0"/>
    <x v="0"/>
    <x v="1"/>
    <x v="0"/>
    <x v="0"/>
    <x v="1"/>
    <x v="0"/>
    <x v="1"/>
    <x v="0"/>
    <x v="0"/>
    <x v="0"/>
    <x v="0"/>
    <x v="1"/>
    <x v="1"/>
    <x v="0"/>
    <x v="0"/>
    <x v="0"/>
    <x v="1"/>
    <x v="1"/>
    <x v="1"/>
    <x v="1"/>
    <x v="1"/>
    <x v="0"/>
    <x v="1"/>
    <x v="1"/>
    <x v="1"/>
    <x v="1"/>
    <x v="1"/>
    <x v="1"/>
    <x v="1"/>
    <x v="1"/>
    <x v="1"/>
    <x v="1"/>
    <x v="1"/>
    <x v="1"/>
    <x v="1"/>
  </r>
  <r>
    <x v="2"/>
    <x v="0"/>
    <x v="0"/>
    <x v="0"/>
    <x v="1"/>
    <x v="2"/>
    <x v="2"/>
    <x v="2"/>
    <x v="2"/>
    <x v="2"/>
    <x v="1"/>
    <x v="2"/>
    <x v="1"/>
    <x v="1"/>
    <x v="0"/>
    <x v="0"/>
    <x v="2"/>
    <x v="0"/>
    <x v="1"/>
    <x v="1"/>
    <x v="0"/>
    <x v="0"/>
    <x v="1"/>
    <x v="1"/>
    <x v="1"/>
    <x v="0"/>
    <x v="1"/>
    <x v="0"/>
    <x v="0"/>
    <x v="2"/>
    <x v="1"/>
    <x v="0"/>
    <x v="0"/>
    <x v="0"/>
    <x v="2"/>
    <x v="1"/>
    <x v="2"/>
    <x v="2"/>
    <x v="2"/>
    <x v="0"/>
    <x v="2"/>
    <x v="1"/>
    <x v="1"/>
    <x v="1"/>
    <x v="1"/>
    <x v="1"/>
    <x v="1"/>
    <x v="1"/>
    <x v="1"/>
    <x v="1"/>
    <x v="1"/>
    <x v="1"/>
    <x v="1"/>
  </r>
  <r>
    <x v="2"/>
    <x v="0"/>
    <x v="0"/>
    <x v="0"/>
    <x v="0"/>
    <x v="3"/>
    <x v="2"/>
    <x v="2"/>
    <x v="2"/>
    <x v="2"/>
    <x v="2"/>
    <x v="3"/>
    <x v="1"/>
    <x v="1"/>
    <x v="0"/>
    <x v="0"/>
    <x v="2"/>
    <x v="0"/>
    <x v="0"/>
    <x v="1"/>
    <x v="0"/>
    <x v="0"/>
    <x v="1"/>
    <x v="1"/>
    <x v="1"/>
    <x v="0"/>
    <x v="1"/>
    <x v="0"/>
    <x v="0"/>
    <x v="2"/>
    <x v="1"/>
    <x v="0"/>
    <x v="1"/>
    <x v="0"/>
    <x v="0"/>
    <x v="0"/>
    <x v="2"/>
    <x v="2"/>
    <x v="2"/>
    <x v="0"/>
    <x v="1"/>
    <x v="1"/>
    <x v="1"/>
    <x v="1"/>
    <x v="1"/>
    <x v="1"/>
    <x v="1"/>
    <x v="1"/>
    <x v="1"/>
    <x v="1"/>
    <x v="1"/>
    <x v="1"/>
    <x v="1"/>
  </r>
  <r>
    <x v="3"/>
    <x v="0"/>
    <x v="0"/>
    <x v="0"/>
    <x v="0"/>
    <x v="4"/>
    <x v="3"/>
    <x v="3"/>
    <x v="3"/>
    <x v="3"/>
    <x v="0"/>
    <x v="4"/>
    <x v="0"/>
    <x v="1"/>
    <x v="1"/>
    <x v="0"/>
    <x v="0"/>
    <x v="0"/>
    <x v="0"/>
    <x v="1"/>
    <x v="0"/>
    <x v="0"/>
    <x v="1"/>
    <x v="1"/>
    <x v="1"/>
    <x v="0"/>
    <x v="0"/>
    <x v="0"/>
    <x v="0"/>
    <x v="3"/>
    <x v="1"/>
    <x v="0"/>
    <x v="1"/>
    <x v="0"/>
    <x v="3"/>
    <x v="1"/>
    <x v="1"/>
    <x v="3"/>
    <x v="3"/>
    <x v="0"/>
    <x v="1"/>
    <x v="1"/>
    <x v="0"/>
    <x v="2"/>
    <x v="2"/>
    <x v="1"/>
    <x v="1"/>
    <x v="0"/>
    <x v="2"/>
    <x v="1"/>
    <x v="2"/>
    <x v="1"/>
    <x v="0"/>
  </r>
  <r>
    <x v="4"/>
    <x v="0"/>
    <x v="0"/>
    <x v="0"/>
    <x v="2"/>
    <x v="5"/>
    <x v="2"/>
    <x v="3"/>
    <x v="3"/>
    <x v="3"/>
    <x v="1"/>
    <x v="5"/>
    <x v="2"/>
    <x v="1"/>
    <x v="0"/>
    <x v="0"/>
    <x v="2"/>
    <x v="0"/>
    <x v="2"/>
    <x v="1"/>
    <x v="0"/>
    <x v="1"/>
    <x v="1"/>
    <x v="1"/>
    <x v="1"/>
    <x v="0"/>
    <x v="1"/>
    <x v="0"/>
    <x v="0"/>
    <x v="4"/>
    <x v="1"/>
    <x v="0"/>
    <x v="0"/>
    <x v="0"/>
    <x v="4"/>
    <x v="1"/>
    <x v="2"/>
    <x v="4"/>
    <x v="2"/>
    <x v="0"/>
    <x v="3"/>
    <x v="1"/>
    <x v="1"/>
    <x v="1"/>
    <x v="1"/>
    <x v="1"/>
    <x v="1"/>
    <x v="1"/>
    <x v="1"/>
    <x v="1"/>
    <x v="1"/>
    <x v="1"/>
    <x v="1"/>
  </r>
  <r>
    <x v="4"/>
    <x v="0"/>
    <x v="0"/>
    <x v="0"/>
    <x v="0"/>
    <x v="6"/>
    <x v="4"/>
    <x v="4"/>
    <x v="4"/>
    <x v="4"/>
    <x v="2"/>
    <x v="6"/>
    <x v="3"/>
    <x v="0"/>
    <x v="0"/>
    <x v="1"/>
    <x v="0"/>
    <x v="1"/>
    <x v="3"/>
    <x v="2"/>
    <x v="1"/>
    <x v="2"/>
    <x v="0"/>
    <x v="0"/>
    <x v="1"/>
    <x v="0"/>
    <x v="0"/>
    <x v="0"/>
    <x v="0"/>
    <x v="4"/>
    <x v="1"/>
    <x v="0"/>
    <x v="1"/>
    <x v="0"/>
    <x v="4"/>
    <x v="1"/>
    <x v="3"/>
    <x v="5"/>
    <x v="4"/>
    <x v="0"/>
    <x v="1"/>
    <x v="1"/>
    <x v="1"/>
    <x v="1"/>
    <x v="1"/>
    <x v="1"/>
    <x v="1"/>
    <x v="1"/>
    <x v="1"/>
    <x v="1"/>
    <x v="1"/>
    <x v="1"/>
    <x v="1"/>
  </r>
  <r>
    <x v="5"/>
    <x v="0"/>
    <x v="0"/>
    <x v="0"/>
    <x v="3"/>
    <x v="7"/>
    <x v="2"/>
    <x v="5"/>
    <x v="5"/>
    <x v="5"/>
    <x v="1"/>
    <x v="7"/>
    <x v="0"/>
    <x v="1"/>
    <x v="0"/>
    <x v="0"/>
    <x v="1"/>
    <x v="0"/>
    <x v="1"/>
    <x v="1"/>
    <x v="0"/>
    <x v="1"/>
    <x v="1"/>
    <x v="1"/>
    <x v="1"/>
    <x v="0"/>
    <x v="1"/>
    <x v="0"/>
    <x v="0"/>
    <x v="5"/>
    <x v="1"/>
    <x v="0"/>
    <x v="0"/>
    <x v="0"/>
    <x v="5"/>
    <x v="1"/>
    <x v="2"/>
    <x v="6"/>
    <x v="2"/>
    <x v="0"/>
    <x v="3"/>
    <x v="1"/>
    <x v="1"/>
    <x v="1"/>
    <x v="1"/>
    <x v="1"/>
    <x v="1"/>
    <x v="1"/>
    <x v="1"/>
    <x v="1"/>
    <x v="1"/>
    <x v="1"/>
    <x v="1"/>
  </r>
  <r>
    <x v="6"/>
    <x v="1"/>
    <x v="0"/>
    <x v="0"/>
    <x v="0"/>
    <x v="8"/>
    <x v="5"/>
    <x v="6"/>
    <x v="6"/>
    <x v="4"/>
    <x v="2"/>
    <x v="8"/>
    <x v="0"/>
    <x v="0"/>
    <x v="2"/>
    <x v="0"/>
    <x v="0"/>
    <x v="0"/>
    <x v="4"/>
    <x v="2"/>
    <x v="2"/>
    <x v="0"/>
    <x v="2"/>
    <x v="1"/>
    <x v="2"/>
    <x v="0"/>
    <x v="2"/>
    <x v="0"/>
    <x v="0"/>
    <x v="6"/>
    <x v="2"/>
    <x v="0"/>
    <x v="1"/>
    <x v="0"/>
    <x v="6"/>
    <x v="2"/>
    <x v="3"/>
    <x v="5"/>
    <x v="2"/>
    <x v="0"/>
    <x v="4"/>
    <x v="2"/>
    <x v="1"/>
    <x v="1"/>
    <x v="1"/>
    <x v="1"/>
    <x v="1"/>
    <x v="1"/>
    <x v="1"/>
    <x v="1"/>
    <x v="1"/>
    <x v="1"/>
    <x v="1"/>
  </r>
  <r>
    <x v="7"/>
    <x v="2"/>
    <x v="0"/>
    <x v="0"/>
    <x v="4"/>
    <x v="9"/>
    <x v="6"/>
    <x v="7"/>
    <x v="7"/>
    <x v="6"/>
    <x v="1"/>
    <x v="9"/>
    <x v="0"/>
    <x v="2"/>
    <x v="0"/>
    <x v="2"/>
    <x v="0"/>
    <x v="0"/>
    <x v="5"/>
    <x v="3"/>
    <x v="2"/>
    <x v="1"/>
    <x v="1"/>
    <x v="1"/>
    <x v="2"/>
    <x v="0"/>
    <x v="1"/>
    <x v="0"/>
    <x v="0"/>
    <x v="7"/>
    <x v="3"/>
    <x v="0"/>
    <x v="2"/>
    <x v="0"/>
    <x v="7"/>
    <x v="3"/>
    <x v="1"/>
    <x v="5"/>
    <x v="5"/>
    <x v="0"/>
    <x v="5"/>
    <x v="2"/>
    <x v="2"/>
    <x v="3"/>
    <x v="3"/>
    <x v="2"/>
    <x v="1"/>
    <x v="2"/>
    <x v="3"/>
    <x v="1"/>
    <x v="3"/>
    <x v="1"/>
    <x v="0"/>
  </r>
  <r>
    <x v="8"/>
    <x v="0"/>
    <x v="0"/>
    <x v="0"/>
    <x v="5"/>
    <x v="10"/>
    <x v="2"/>
    <x v="8"/>
    <x v="8"/>
    <x v="7"/>
    <x v="1"/>
    <x v="10"/>
    <x v="0"/>
    <x v="1"/>
    <x v="3"/>
    <x v="3"/>
    <x v="3"/>
    <x v="0"/>
    <x v="5"/>
    <x v="4"/>
    <x v="0"/>
    <x v="1"/>
    <x v="1"/>
    <x v="1"/>
    <x v="1"/>
    <x v="0"/>
    <x v="1"/>
    <x v="0"/>
    <x v="0"/>
    <x v="8"/>
    <x v="1"/>
    <x v="0"/>
    <x v="0"/>
    <x v="0"/>
    <x v="8"/>
    <x v="1"/>
    <x v="2"/>
    <x v="7"/>
    <x v="6"/>
    <x v="0"/>
    <x v="6"/>
    <x v="2"/>
    <x v="3"/>
    <x v="4"/>
    <x v="4"/>
    <x v="0"/>
    <x v="0"/>
    <x v="0"/>
    <x v="4"/>
    <x v="0"/>
    <x v="4"/>
    <x v="0"/>
    <x v="0"/>
  </r>
  <r>
    <x v="9"/>
    <x v="0"/>
    <x v="0"/>
    <x v="0"/>
    <x v="6"/>
    <x v="11"/>
    <x v="2"/>
    <x v="9"/>
    <x v="9"/>
    <x v="8"/>
    <x v="2"/>
    <x v="11"/>
    <x v="0"/>
    <x v="2"/>
    <x v="0"/>
    <x v="0"/>
    <x v="1"/>
    <x v="0"/>
    <x v="6"/>
    <x v="1"/>
    <x v="0"/>
    <x v="1"/>
    <x v="1"/>
    <x v="1"/>
    <x v="1"/>
    <x v="0"/>
    <x v="1"/>
    <x v="0"/>
    <x v="0"/>
    <x v="9"/>
    <x v="1"/>
    <x v="0"/>
    <x v="0"/>
    <x v="0"/>
    <x v="9"/>
    <x v="1"/>
    <x v="2"/>
    <x v="8"/>
    <x v="7"/>
    <x v="0"/>
    <x v="7"/>
    <x v="1"/>
    <x v="4"/>
    <x v="5"/>
    <x v="5"/>
    <x v="1"/>
    <x v="1"/>
    <x v="0"/>
    <x v="5"/>
    <x v="1"/>
    <x v="5"/>
    <x v="1"/>
    <x v="0"/>
  </r>
  <r>
    <x v="9"/>
    <x v="0"/>
    <x v="0"/>
    <x v="0"/>
    <x v="0"/>
    <x v="12"/>
    <x v="7"/>
    <x v="10"/>
    <x v="8"/>
    <x v="7"/>
    <x v="2"/>
    <x v="12"/>
    <x v="0"/>
    <x v="0"/>
    <x v="0"/>
    <x v="3"/>
    <x v="0"/>
    <x v="0"/>
    <x v="4"/>
    <x v="2"/>
    <x v="0"/>
    <x v="1"/>
    <x v="0"/>
    <x v="0"/>
    <x v="2"/>
    <x v="0"/>
    <x v="3"/>
    <x v="0"/>
    <x v="0"/>
    <x v="9"/>
    <x v="1"/>
    <x v="0"/>
    <x v="1"/>
    <x v="0"/>
    <x v="9"/>
    <x v="1"/>
    <x v="4"/>
    <x v="9"/>
    <x v="8"/>
    <x v="0"/>
    <x v="8"/>
    <x v="2"/>
    <x v="5"/>
    <x v="6"/>
    <x v="6"/>
    <x v="0"/>
    <x v="0"/>
    <x v="0"/>
    <x v="0"/>
    <x v="0"/>
    <x v="0"/>
    <x v="0"/>
    <x v="0"/>
  </r>
  <r>
    <x v="10"/>
    <x v="0"/>
    <x v="0"/>
    <x v="0"/>
    <x v="6"/>
    <x v="13"/>
    <x v="2"/>
    <x v="11"/>
    <x v="9"/>
    <x v="8"/>
    <x v="1"/>
    <x v="13"/>
    <x v="0"/>
    <x v="3"/>
    <x v="0"/>
    <x v="0"/>
    <x v="1"/>
    <x v="0"/>
    <x v="6"/>
    <x v="1"/>
    <x v="0"/>
    <x v="1"/>
    <x v="1"/>
    <x v="1"/>
    <x v="1"/>
    <x v="0"/>
    <x v="1"/>
    <x v="0"/>
    <x v="0"/>
    <x v="10"/>
    <x v="1"/>
    <x v="0"/>
    <x v="0"/>
    <x v="0"/>
    <x v="10"/>
    <x v="1"/>
    <x v="0"/>
    <x v="10"/>
    <x v="2"/>
    <x v="0"/>
    <x v="9"/>
    <x v="1"/>
    <x v="6"/>
    <x v="7"/>
    <x v="7"/>
    <x v="1"/>
    <x v="1"/>
    <x v="0"/>
    <x v="6"/>
    <x v="1"/>
    <x v="6"/>
    <x v="1"/>
    <x v="0"/>
  </r>
  <r>
    <x v="10"/>
    <x v="0"/>
    <x v="0"/>
    <x v="0"/>
    <x v="0"/>
    <x v="14"/>
    <x v="8"/>
    <x v="12"/>
    <x v="4"/>
    <x v="9"/>
    <x v="0"/>
    <x v="14"/>
    <x v="3"/>
    <x v="1"/>
    <x v="4"/>
    <x v="1"/>
    <x v="0"/>
    <x v="1"/>
    <x v="3"/>
    <x v="2"/>
    <x v="1"/>
    <x v="2"/>
    <x v="0"/>
    <x v="0"/>
    <x v="3"/>
    <x v="0"/>
    <x v="0"/>
    <x v="0"/>
    <x v="0"/>
    <x v="10"/>
    <x v="1"/>
    <x v="0"/>
    <x v="1"/>
    <x v="0"/>
    <x v="10"/>
    <x v="1"/>
    <x v="1"/>
    <x v="5"/>
    <x v="9"/>
    <x v="0"/>
    <x v="1"/>
    <x v="1"/>
    <x v="0"/>
    <x v="8"/>
    <x v="7"/>
    <x v="1"/>
    <x v="1"/>
    <x v="0"/>
    <x v="6"/>
    <x v="2"/>
    <x v="7"/>
    <x v="1"/>
    <x v="2"/>
  </r>
  <r>
    <x v="11"/>
    <x v="0"/>
    <x v="0"/>
    <x v="0"/>
    <x v="0"/>
    <x v="15"/>
    <x v="9"/>
    <x v="13"/>
    <x v="10"/>
    <x v="10"/>
    <x v="2"/>
    <x v="15"/>
    <x v="1"/>
    <x v="1"/>
    <x v="1"/>
    <x v="1"/>
    <x v="0"/>
    <x v="0"/>
    <x v="5"/>
    <x v="3"/>
    <x v="0"/>
    <x v="1"/>
    <x v="1"/>
    <x v="1"/>
    <x v="1"/>
    <x v="0"/>
    <x v="1"/>
    <x v="0"/>
    <x v="0"/>
    <x v="11"/>
    <x v="1"/>
    <x v="0"/>
    <x v="2"/>
    <x v="0"/>
    <x v="11"/>
    <x v="1"/>
    <x v="3"/>
    <x v="5"/>
    <x v="10"/>
    <x v="0"/>
    <x v="10"/>
    <x v="2"/>
    <x v="7"/>
    <x v="9"/>
    <x v="8"/>
    <x v="3"/>
    <x v="1"/>
    <x v="3"/>
    <x v="7"/>
    <x v="1"/>
    <x v="8"/>
    <x v="1"/>
    <x v="0"/>
  </r>
  <r>
    <x v="12"/>
    <x v="0"/>
    <x v="0"/>
    <x v="0"/>
    <x v="7"/>
    <x v="16"/>
    <x v="2"/>
    <x v="14"/>
    <x v="4"/>
    <x v="9"/>
    <x v="2"/>
    <x v="16"/>
    <x v="0"/>
    <x v="2"/>
    <x v="0"/>
    <x v="0"/>
    <x v="2"/>
    <x v="0"/>
    <x v="6"/>
    <x v="4"/>
    <x v="0"/>
    <x v="1"/>
    <x v="1"/>
    <x v="1"/>
    <x v="1"/>
    <x v="0"/>
    <x v="1"/>
    <x v="0"/>
    <x v="0"/>
    <x v="12"/>
    <x v="1"/>
    <x v="0"/>
    <x v="0"/>
    <x v="0"/>
    <x v="12"/>
    <x v="1"/>
    <x v="2"/>
    <x v="11"/>
    <x v="11"/>
    <x v="0"/>
    <x v="10"/>
    <x v="1"/>
    <x v="8"/>
    <x v="10"/>
    <x v="9"/>
    <x v="1"/>
    <x v="1"/>
    <x v="0"/>
    <x v="8"/>
    <x v="1"/>
    <x v="9"/>
    <x v="1"/>
    <x v="0"/>
  </r>
  <r>
    <x v="12"/>
    <x v="0"/>
    <x v="0"/>
    <x v="0"/>
    <x v="0"/>
    <x v="17"/>
    <x v="10"/>
    <x v="15"/>
    <x v="11"/>
    <x v="11"/>
    <x v="0"/>
    <x v="17"/>
    <x v="3"/>
    <x v="1"/>
    <x v="0"/>
    <x v="1"/>
    <x v="0"/>
    <x v="1"/>
    <x v="3"/>
    <x v="2"/>
    <x v="1"/>
    <x v="2"/>
    <x v="0"/>
    <x v="0"/>
    <x v="1"/>
    <x v="0"/>
    <x v="4"/>
    <x v="0"/>
    <x v="0"/>
    <x v="12"/>
    <x v="1"/>
    <x v="0"/>
    <x v="2"/>
    <x v="0"/>
    <x v="12"/>
    <x v="1"/>
    <x v="3"/>
    <x v="5"/>
    <x v="2"/>
    <x v="0"/>
    <x v="1"/>
    <x v="1"/>
    <x v="0"/>
    <x v="11"/>
    <x v="9"/>
    <x v="0"/>
    <x v="0"/>
    <x v="0"/>
    <x v="0"/>
    <x v="1"/>
    <x v="0"/>
    <x v="1"/>
    <x v="0"/>
  </r>
  <r>
    <x v="13"/>
    <x v="3"/>
    <x v="0"/>
    <x v="0"/>
    <x v="2"/>
    <x v="18"/>
    <x v="11"/>
    <x v="16"/>
    <x v="12"/>
    <x v="3"/>
    <x v="1"/>
    <x v="18"/>
    <x v="0"/>
    <x v="0"/>
    <x v="3"/>
    <x v="0"/>
    <x v="0"/>
    <x v="0"/>
    <x v="5"/>
    <x v="4"/>
    <x v="0"/>
    <x v="1"/>
    <x v="1"/>
    <x v="1"/>
    <x v="2"/>
    <x v="0"/>
    <x v="1"/>
    <x v="0"/>
    <x v="0"/>
    <x v="13"/>
    <x v="4"/>
    <x v="0"/>
    <x v="0"/>
    <x v="0"/>
    <x v="13"/>
    <x v="4"/>
    <x v="0"/>
    <x v="12"/>
    <x v="12"/>
    <x v="1"/>
    <x v="11"/>
    <x v="3"/>
    <x v="9"/>
    <x v="12"/>
    <x v="10"/>
    <x v="1"/>
    <x v="1"/>
    <x v="0"/>
    <x v="9"/>
    <x v="1"/>
    <x v="10"/>
    <x v="1"/>
    <x v="0"/>
  </r>
  <r>
    <x v="14"/>
    <x v="0"/>
    <x v="0"/>
    <x v="0"/>
    <x v="0"/>
    <x v="19"/>
    <x v="12"/>
    <x v="9"/>
    <x v="9"/>
    <x v="8"/>
    <x v="0"/>
    <x v="19"/>
    <x v="1"/>
    <x v="1"/>
    <x v="0"/>
    <x v="0"/>
    <x v="1"/>
    <x v="0"/>
    <x v="3"/>
    <x v="3"/>
    <x v="0"/>
    <x v="0"/>
    <x v="0"/>
    <x v="0"/>
    <x v="1"/>
    <x v="0"/>
    <x v="0"/>
    <x v="0"/>
    <x v="0"/>
    <x v="14"/>
    <x v="1"/>
    <x v="0"/>
    <x v="1"/>
    <x v="0"/>
    <x v="14"/>
    <x v="1"/>
    <x v="0"/>
    <x v="13"/>
    <x v="2"/>
    <x v="0"/>
    <x v="1"/>
    <x v="1"/>
    <x v="0"/>
    <x v="13"/>
    <x v="11"/>
    <x v="4"/>
    <x v="1"/>
    <x v="4"/>
    <x v="10"/>
    <x v="1"/>
    <x v="11"/>
    <x v="1"/>
    <x v="0"/>
  </r>
  <r>
    <x v="15"/>
    <x v="0"/>
    <x v="0"/>
    <x v="0"/>
    <x v="0"/>
    <x v="20"/>
    <x v="4"/>
    <x v="4"/>
    <x v="4"/>
    <x v="4"/>
    <x v="2"/>
    <x v="20"/>
    <x v="1"/>
    <x v="1"/>
    <x v="5"/>
    <x v="1"/>
    <x v="0"/>
    <x v="1"/>
    <x v="3"/>
    <x v="2"/>
    <x v="1"/>
    <x v="2"/>
    <x v="0"/>
    <x v="0"/>
    <x v="0"/>
    <x v="0"/>
    <x v="4"/>
    <x v="0"/>
    <x v="0"/>
    <x v="15"/>
    <x v="0"/>
    <x v="0"/>
    <x v="1"/>
    <x v="0"/>
    <x v="15"/>
    <x v="1"/>
    <x v="3"/>
    <x v="5"/>
    <x v="13"/>
    <x v="0"/>
    <x v="0"/>
    <x v="0"/>
    <x v="0"/>
    <x v="0"/>
    <x v="0"/>
    <x v="0"/>
    <x v="0"/>
    <x v="0"/>
    <x v="0"/>
    <x v="0"/>
    <x v="0"/>
    <x v="0"/>
    <x v="0"/>
  </r>
  <r>
    <x v="16"/>
    <x v="4"/>
    <x v="0"/>
    <x v="0"/>
    <x v="5"/>
    <x v="21"/>
    <x v="13"/>
    <x v="11"/>
    <x v="9"/>
    <x v="8"/>
    <x v="1"/>
    <x v="21"/>
    <x v="0"/>
    <x v="0"/>
    <x v="0"/>
    <x v="0"/>
    <x v="1"/>
    <x v="0"/>
    <x v="5"/>
    <x v="4"/>
    <x v="0"/>
    <x v="1"/>
    <x v="1"/>
    <x v="1"/>
    <x v="2"/>
    <x v="0"/>
    <x v="1"/>
    <x v="0"/>
    <x v="0"/>
    <x v="16"/>
    <x v="5"/>
    <x v="0"/>
    <x v="0"/>
    <x v="0"/>
    <x v="16"/>
    <x v="5"/>
    <x v="0"/>
    <x v="14"/>
    <x v="14"/>
    <x v="0"/>
    <x v="12"/>
    <x v="4"/>
    <x v="10"/>
    <x v="14"/>
    <x v="12"/>
    <x v="1"/>
    <x v="1"/>
    <x v="0"/>
    <x v="11"/>
    <x v="1"/>
    <x v="12"/>
    <x v="1"/>
    <x v="0"/>
  </r>
  <r>
    <x v="17"/>
    <x v="5"/>
    <x v="0"/>
    <x v="0"/>
    <x v="8"/>
    <x v="22"/>
    <x v="14"/>
    <x v="11"/>
    <x v="9"/>
    <x v="8"/>
    <x v="1"/>
    <x v="22"/>
    <x v="0"/>
    <x v="1"/>
    <x v="6"/>
    <x v="0"/>
    <x v="1"/>
    <x v="2"/>
    <x v="4"/>
    <x v="5"/>
    <x v="0"/>
    <x v="3"/>
    <x v="3"/>
    <x v="1"/>
    <x v="2"/>
    <x v="0"/>
    <x v="1"/>
    <x v="0"/>
    <x v="0"/>
    <x v="17"/>
    <x v="6"/>
    <x v="0"/>
    <x v="0"/>
    <x v="0"/>
    <x v="17"/>
    <x v="6"/>
    <x v="2"/>
    <x v="15"/>
    <x v="15"/>
    <x v="0"/>
    <x v="13"/>
    <x v="2"/>
    <x v="11"/>
    <x v="15"/>
    <x v="13"/>
    <x v="5"/>
    <x v="2"/>
    <x v="5"/>
    <x v="12"/>
    <x v="1"/>
    <x v="13"/>
    <x v="1"/>
    <x v="0"/>
  </r>
  <r>
    <x v="17"/>
    <x v="6"/>
    <x v="0"/>
    <x v="0"/>
    <x v="0"/>
    <x v="23"/>
    <x v="15"/>
    <x v="17"/>
    <x v="2"/>
    <x v="2"/>
    <x v="2"/>
    <x v="23"/>
    <x v="1"/>
    <x v="1"/>
    <x v="0"/>
    <x v="0"/>
    <x v="0"/>
    <x v="0"/>
    <x v="5"/>
    <x v="4"/>
    <x v="0"/>
    <x v="1"/>
    <x v="1"/>
    <x v="1"/>
    <x v="4"/>
    <x v="0"/>
    <x v="1"/>
    <x v="0"/>
    <x v="0"/>
    <x v="17"/>
    <x v="7"/>
    <x v="0"/>
    <x v="0"/>
    <x v="0"/>
    <x v="17"/>
    <x v="7"/>
    <x v="3"/>
    <x v="16"/>
    <x v="16"/>
    <x v="0"/>
    <x v="14"/>
    <x v="4"/>
    <x v="12"/>
    <x v="3"/>
    <x v="14"/>
    <x v="1"/>
    <x v="1"/>
    <x v="0"/>
    <x v="13"/>
    <x v="1"/>
    <x v="13"/>
    <x v="1"/>
    <x v="0"/>
  </r>
  <r>
    <x v="18"/>
    <x v="0"/>
    <x v="0"/>
    <x v="0"/>
    <x v="3"/>
    <x v="24"/>
    <x v="2"/>
    <x v="3"/>
    <x v="13"/>
    <x v="3"/>
    <x v="1"/>
    <x v="24"/>
    <x v="0"/>
    <x v="2"/>
    <x v="0"/>
    <x v="0"/>
    <x v="1"/>
    <x v="0"/>
    <x v="5"/>
    <x v="6"/>
    <x v="0"/>
    <x v="1"/>
    <x v="1"/>
    <x v="1"/>
    <x v="1"/>
    <x v="0"/>
    <x v="1"/>
    <x v="0"/>
    <x v="0"/>
    <x v="18"/>
    <x v="1"/>
    <x v="0"/>
    <x v="0"/>
    <x v="0"/>
    <x v="18"/>
    <x v="1"/>
    <x v="1"/>
    <x v="17"/>
    <x v="14"/>
    <x v="0"/>
    <x v="14"/>
    <x v="5"/>
    <x v="13"/>
    <x v="14"/>
    <x v="15"/>
    <x v="0"/>
    <x v="0"/>
    <x v="0"/>
    <x v="14"/>
    <x v="0"/>
    <x v="14"/>
    <x v="0"/>
    <x v="0"/>
  </r>
  <r>
    <x v="19"/>
    <x v="0"/>
    <x v="0"/>
    <x v="0"/>
    <x v="2"/>
    <x v="25"/>
    <x v="2"/>
    <x v="18"/>
    <x v="9"/>
    <x v="8"/>
    <x v="1"/>
    <x v="25"/>
    <x v="0"/>
    <x v="2"/>
    <x v="0"/>
    <x v="0"/>
    <x v="1"/>
    <x v="0"/>
    <x v="5"/>
    <x v="6"/>
    <x v="0"/>
    <x v="1"/>
    <x v="1"/>
    <x v="1"/>
    <x v="1"/>
    <x v="0"/>
    <x v="1"/>
    <x v="0"/>
    <x v="1"/>
    <x v="19"/>
    <x v="1"/>
    <x v="0"/>
    <x v="0"/>
    <x v="0"/>
    <x v="19"/>
    <x v="1"/>
    <x v="0"/>
    <x v="18"/>
    <x v="17"/>
    <x v="0"/>
    <x v="15"/>
    <x v="4"/>
    <x v="14"/>
    <x v="14"/>
    <x v="16"/>
    <x v="1"/>
    <x v="1"/>
    <x v="0"/>
    <x v="15"/>
    <x v="1"/>
    <x v="15"/>
    <x v="1"/>
    <x v="0"/>
  </r>
  <r>
    <x v="20"/>
    <x v="7"/>
    <x v="0"/>
    <x v="0"/>
    <x v="5"/>
    <x v="26"/>
    <x v="16"/>
    <x v="19"/>
    <x v="14"/>
    <x v="12"/>
    <x v="1"/>
    <x v="26"/>
    <x v="0"/>
    <x v="1"/>
    <x v="0"/>
    <x v="0"/>
    <x v="1"/>
    <x v="0"/>
    <x v="1"/>
    <x v="6"/>
    <x v="0"/>
    <x v="1"/>
    <x v="1"/>
    <x v="1"/>
    <x v="2"/>
    <x v="0"/>
    <x v="1"/>
    <x v="0"/>
    <x v="1"/>
    <x v="20"/>
    <x v="8"/>
    <x v="0"/>
    <x v="0"/>
    <x v="0"/>
    <x v="20"/>
    <x v="8"/>
    <x v="2"/>
    <x v="19"/>
    <x v="14"/>
    <x v="0"/>
    <x v="16"/>
    <x v="1"/>
    <x v="15"/>
    <x v="16"/>
    <x v="17"/>
    <x v="1"/>
    <x v="1"/>
    <x v="0"/>
    <x v="16"/>
    <x v="1"/>
    <x v="16"/>
    <x v="1"/>
    <x v="0"/>
  </r>
  <r>
    <x v="21"/>
    <x v="8"/>
    <x v="0"/>
    <x v="0"/>
    <x v="0"/>
    <x v="8"/>
    <x v="17"/>
    <x v="20"/>
    <x v="15"/>
    <x v="6"/>
    <x v="2"/>
    <x v="27"/>
    <x v="0"/>
    <x v="0"/>
    <x v="2"/>
    <x v="0"/>
    <x v="0"/>
    <x v="3"/>
    <x v="7"/>
    <x v="2"/>
    <x v="1"/>
    <x v="4"/>
    <x v="4"/>
    <x v="0"/>
    <x v="0"/>
    <x v="0"/>
    <x v="2"/>
    <x v="0"/>
    <x v="1"/>
    <x v="21"/>
    <x v="0"/>
    <x v="0"/>
    <x v="1"/>
    <x v="0"/>
    <x v="21"/>
    <x v="9"/>
    <x v="3"/>
    <x v="5"/>
    <x v="18"/>
    <x v="0"/>
    <x v="17"/>
    <x v="6"/>
    <x v="16"/>
    <x v="3"/>
    <x v="18"/>
    <x v="0"/>
    <x v="0"/>
    <x v="0"/>
    <x v="17"/>
    <x v="0"/>
    <x v="17"/>
    <x v="0"/>
    <x v="0"/>
  </r>
  <r>
    <x v="22"/>
    <x v="0"/>
    <x v="0"/>
    <x v="0"/>
    <x v="0"/>
    <x v="27"/>
    <x v="18"/>
    <x v="21"/>
    <x v="16"/>
    <x v="13"/>
    <x v="0"/>
    <x v="28"/>
    <x v="3"/>
    <x v="1"/>
    <x v="5"/>
    <x v="1"/>
    <x v="0"/>
    <x v="0"/>
    <x v="3"/>
    <x v="2"/>
    <x v="1"/>
    <x v="5"/>
    <x v="0"/>
    <x v="0"/>
    <x v="0"/>
    <x v="0"/>
    <x v="0"/>
    <x v="0"/>
    <x v="1"/>
    <x v="22"/>
    <x v="0"/>
    <x v="0"/>
    <x v="0"/>
    <x v="0"/>
    <x v="22"/>
    <x v="1"/>
    <x v="3"/>
    <x v="5"/>
    <x v="19"/>
    <x v="0"/>
    <x v="0"/>
    <x v="0"/>
    <x v="0"/>
    <x v="0"/>
    <x v="0"/>
    <x v="0"/>
    <x v="0"/>
    <x v="0"/>
    <x v="0"/>
    <x v="3"/>
    <x v="18"/>
    <x v="2"/>
    <x v="3"/>
  </r>
  <r>
    <x v="22"/>
    <x v="0"/>
    <x v="0"/>
    <x v="0"/>
    <x v="0"/>
    <x v="28"/>
    <x v="19"/>
    <x v="4"/>
    <x v="17"/>
    <x v="4"/>
    <x v="0"/>
    <x v="29"/>
    <x v="3"/>
    <x v="1"/>
    <x v="5"/>
    <x v="1"/>
    <x v="0"/>
    <x v="1"/>
    <x v="4"/>
    <x v="5"/>
    <x v="0"/>
    <x v="2"/>
    <x v="1"/>
    <x v="0"/>
    <x v="2"/>
    <x v="0"/>
    <x v="0"/>
    <x v="0"/>
    <x v="1"/>
    <x v="22"/>
    <x v="1"/>
    <x v="0"/>
    <x v="2"/>
    <x v="0"/>
    <x v="22"/>
    <x v="1"/>
    <x v="4"/>
    <x v="5"/>
    <x v="20"/>
    <x v="0"/>
    <x v="18"/>
    <x v="4"/>
    <x v="17"/>
    <x v="17"/>
    <x v="19"/>
    <x v="6"/>
    <x v="3"/>
    <x v="6"/>
    <x v="18"/>
    <x v="4"/>
    <x v="19"/>
    <x v="3"/>
    <x v="4"/>
  </r>
  <r>
    <x v="23"/>
    <x v="9"/>
    <x v="0"/>
    <x v="0"/>
    <x v="0"/>
    <x v="29"/>
    <x v="20"/>
    <x v="22"/>
    <x v="18"/>
    <x v="14"/>
    <x v="2"/>
    <x v="30"/>
    <x v="0"/>
    <x v="0"/>
    <x v="1"/>
    <x v="1"/>
    <x v="0"/>
    <x v="0"/>
    <x v="4"/>
    <x v="2"/>
    <x v="0"/>
    <x v="5"/>
    <x v="3"/>
    <x v="0"/>
    <x v="2"/>
    <x v="0"/>
    <x v="3"/>
    <x v="0"/>
    <x v="1"/>
    <x v="23"/>
    <x v="9"/>
    <x v="0"/>
    <x v="3"/>
    <x v="0"/>
    <x v="23"/>
    <x v="10"/>
    <x v="4"/>
    <x v="20"/>
    <x v="21"/>
    <x v="0"/>
    <x v="19"/>
    <x v="4"/>
    <x v="18"/>
    <x v="3"/>
    <x v="20"/>
    <x v="0"/>
    <x v="0"/>
    <x v="0"/>
    <x v="0"/>
    <x v="0"/>
    <x v="0"/>
    <x v="0"/>
    <x v="0"/>
  </r>
  <r>
    <x v="24"/>
    <x v="10"/>
    <x v="0"/>
    <x v="0"/>
    <x v="0"/>
    <x v="30"/>
    <x v="21"/>
    <x v="23"/>
    <x v="3"/>
    <x v="3"/>
    <x v="1"/>
    <x v="31"/>
    <x v="0"/>
    <x v="1"/>
    <x v="5"/>
    <x v="0"/>
    <x v="1"/>
    <x v="0"/>
    <x v="7"/>
    <x v="5"/>
    <x v="1"/>
    <x v="6"/>
    <x v="0"/>
    <x v="0"/>
    <x v="2"/>
    <x v="0"/>
    <x v="0"/>
    <x v="0"/>
    <x v="1"/>
    <x v="24"/>
    <x v="10"/>
    <x v="0"/>
    <x v="0"/>
    <x v="0"/>
    <x v="24"/>
    <x v="11"/>
    <x v="0"/>
    <x v="21"/>
    <x v="22"/>
    <x v="2"/>
    <x v="20"/>
    <x v="7"/>
    <x v="19"/>
    <x v="18"/>
    <x v="21"/>
    <x v="7"/>
    <x v="4"/>
    <x v="6"/>
    <x v="19"/>
    <x v="5"/>
    <x v="20"/>
    <x v="4"/>
    <x v="5"/>
  </r>
  <r>
    <x v="25"/>
    <x v="11"/>
    <x v="0"/>
    <x v="0"/>
    <x v="9"/>
    <x v="31"/>
    <x v="22"/>
    <x v="24"/>
    <x v="19"/>
    <x v="7"/>
    <x v="1"/>
    <x v="32"/>
    <x v="0"/>
    <x v="2"/>
    <x v="5"/>
    <x v="3"/>
    <x v="3"/>
    <x v="3"/>
    <x v="7"/>
    <x v="5"/>
    <x v="2"/>
    <x v="5"/>
    <x v="2"/>
    <x v="1"/>
    <x v="4"/>
    <x v="0"/>
    <x v="1"/>
    <x v="0"/>
    <x v="1"/>
    <x v="25"/>
    <x v="11"/>
    <x v="0"/>
    <x v="0"/>
    <x v="0"/>
    <x v="25"/>
    <x v="12"/>
    <x v="3"/>
    <x v="22"/>
    <x v="23"/>
    <x v="0"/>
    <x v="21"/>
    <x v="8"/>
    <x v="20"/>
    <x v="19"/>
    <x v="22"/>
    <x v="8"/>
    <x v="5"/>
    <x v="7"/>
    <x v="20"/>
    <x v="6"/>
    <x v="21"/>
    <x v="5"/>
    <x v="5"/>
  </r>
  <r>
    <x v="26"/>
    <x v="12"/>
    <x v="0"/>
    <x v="0"/>
    <x v="0"/>
    <x v="32"/>
    <x v="23"/>
    <x v="25"/>
    <x v="20"/>
    <x v="15"/>
    <x v="2"/>
    <x v="33"/>
    <x v="0"/>
    <x v="0"/>
    <x v="5"/>
    <x v="0"/>
    <x v="0"/>
    <x v="3"/>
    <x v="7"/>
    <x v="2"/>
    <x v="1"/>
    <x v="5"/>
    <x v="0"/>
    <x v="0"/>
    <x v="5"/>
    <x v="0"/>
    <x v="3"/>
    <x v="0"/>
    <x v="1"/>
    <x v="26"/>
    <x v="12"/>
    <x v="0"/>
    <x v="0"/>
    <x v="0"/>
    <x v="26"/>
    <x v="13"/>
    <x v="4"/>
    <x v="23"/>
    <x v="24"/>
    <x v="0"/>
    <x v="22"/>
    <x v="9"/>
    <x v="21"/>
    <x v="14"/>
    <x v="21"/>
    <x v="0"/>
    <x v="0"/>
    <x v="0"/>
    <x v="0"/>
    <x v="0"/>
    <x v="0"/>
    <x v="0"/>
    <x v="0"/>
  </r>
  <r>
    <x v="27"/>
    <x v="5"/>
    <x v="0"/>
    <x v="0"/>
    <x v="10"/>
    <x v="33"/>
    <x v="24"/>
    <x v="11"/>
    <x v="9"/>
    <x v="8"/>
    <x v="3"/>
    <x v="34"/>
    <x v="0"/>
    <x v="2"/>
    <x v="3"/>
    <x v="0"/>
    <x v="1"/>
    <x v="2"/>
    <x v="5"/>
    <x v="7"/>
    <x v="0"/>
    <x v="1"/>
    <x v="1"/>
    <x v="1"/>
    <x v="2"/>
    <x v="0"/>
    <x v="1"/>
    <x v="0"/>
    <x v="1"/>
    <x v="27"/>
    <x v="6"/>
    <x v="0"/>
    <x v="0"/>
    <x v="0"/>
    <x v="27"/>
    <x v="6"/>
    <x v="2"/>
    <x v="24"/>
    <x v="2"/>
    <x v="0"/>
    <x v="23"/>
    <x v="7"/>
    <x v="22"/>
    <x v="20"/>
    <x v="23"/>
    <x v="9"/>
    <x v="1"/>
    <x v="8"/>
    <x v="21"/>
    <x v="1"/>
    <x v="22"/>
    <x v="1"/>
    <x v="0"/>
  </r>
  <r>
    <x v="28"/>
    <x v="0"/>
    <x v="0"/>
    <x v="0"/>
    <x v="10"/>
    <x v="34"/>
    <x v="25"/>
    <x v="18"/>
    <x v="9"/>
    <x v="8"/>
    <x v="1"/>
    <x v="35"/>
    <x v="0"/>
    <x v="2"/>
    <x v="0"/>
    <x v="0"/>
    <x v="1"/>
    <x v="0"/>
    <x v="5"/>
    <x v="4"/>
    <x v="0"/>
    <x v="1"/>
    <x v="1"/>
    <x v="1"/>
    <x v="2"/>
    <x v="0"/>
    <x v="1"/>
    <x v="0"/>
    <x v="1"/>
    <x v="28"/>
    <x v="1"/>
    <x v="0"/>
    <x v="0"/>
    <x v="0"/>
    <x v="28"/>
    <x v="1"/>
    <x v="0"/>
    <x v="25"/>
    <x v="25"/>
    <x v="0"/>
    <x v="22"/>
    <x v="6"/>
    <x v="23"/>
    <x v="21"/>
    <x v="15"/>
    <x v="1"/>
    <x v="1"/>
    <x v="0"/>
    <x v="22"/>
    <x v="1"/>
    <x v="23"/>
    <x v="1"/>
    <x v="0"/>
  </r>
  <r>
    <x v="29"/>
    <x v="0"/>
    <x v="0"/>
    <x v="0"/>
    <x v="5"/>
    <x v="35"/>
    <x v="26"/>
    <x v="26"/>
    <x v="9"/>
    <x v="8"/>
    <x v="1"/>
    <x v="36"/>
    <x v="3"/>
    <x v="1"/>
    <x v="3"/>
    <x v="2"/>
    <x v="2"/>
    <x v="0"/>
    <x v="7"/>
    <x v="1"/>
    <x v="0"/>
    <x v="1"/>
    <x v="0"/>
    <x v="1"/>
    <x v="1"/>
    <x v="0"/>
    <x v="1"/>
    <x v="0"/>
    <x v="1"/>
    <x v="29"/>
    <x v="1"/>
    <x v="0"/>
    <x v="0"/>
    <x v="0"/>
    <x v="29"/>
    <x v="1"/>
    <x v="3"/>
    <x v="26"/>
    <x v="26"/>
    <x v="0"/>
    <x v="24"/>
    <x v="10"/>
    <x v="5"/>
    <x v="4"/>
    <x v="21"/>
    <x v="1"/>
    <x v="1"/>
    <x v="0"/>
    <x v="23"/>
    <x v="1"/>
    <x v="24"/>
    <x v="1"/>
    <x v="0"/>
  </r>
  <r>
    <x v="30"/>
    <x v="0"/>
    <x v="0"/>
    <x v="0"/>
    <x v="0"/>
    <x v="36"/>
    <x v="10"/>
    <x v="15"/>
    <x v="11"/>
    <x v="11"/>
    <x v="0"/>
    <x v="37"/>
    <x v="3"/>
    <x v="0"/>
    <x v="5"/>
    <x v="1"/>
    <x v="0"/>
    <x v="1"/>
    <x v="3"/>
    <x v="2"/>
    <x v="1"/>
    <x v="2"/>
    <x v="0"/>
    <x v="0"/>
    <x v="1"/>
    <x v="0"/>
    <x v="4"/>
    <x v="0"/>
    <x v="1"/>
    <x v="30"/>
    <x v="1"/>
    <x v="0"/>
    <x v="1"/>
    <x v="0"/>
    <x v="30"/>
    <x v="1"/>
    <x v="3"/>
    <x v="5"/>
    <x v="27"/>
    <x v="0"/>
    <x v="0"/>
    <x v="0"/>
    <x v="0"/>
    <x v="0"/>
    <x v="0"/>
    <x v="0"/>
    <x v="0"/>
    <x v="0"/>
    <x v="0"/>
    <x v="0"/>
    <x v="0"/>
    <x v="0"/>
    <x v="0"/>
  </r>
  <r>
    <x v="30"/>
    <x v="0"/>
    <x v="0"/>
    <x v="0"/>
    <x v="0"/>
    <x v="37"/>
    <x v="27"/>
    <x v="27"/>
    <x v="12"/>
    <x v="16"/>
    <x v="0"/>
    <x v="38"/>
    <x v="2"/>
    <x v="0"/>
    <x v="3"/>
    <x v="0"/>
    <x v="0"/>
    <x v="0"/>
    <x v="1"/>
    <x v="5"/>
    <x v="1"/>
    <x v="0"/>
    <x v="0"/>
    <x v="1"/>
    <x v="1"/>
    <x v="0"/>
    <x v="0"/>
    <x v="0"/>
    <x v="1"/>
    <x v="30"/>
    <x v="1"/>
    <x v="0"/>
    <x v="0"/>
    <x v="0"/>
    <x v="30"/>
    <x v="1"/>
    <x v="1"/>
    <x v="27"/>
    <x v="28"/>
    <x v="0"/>
    <x v="24"/>
    <x v="1"/>
    <x v="24"/>
    <x v="5"/>
    <x v="24"/>
    <x v="10"/>
    <x v="6"/>
    <x v="9"/>
    <x v="24"/>
    <x v="1"/>
    <x v="25"/>
    <x v="1"/>
    <x v="0"/>
  </r>
  <r>
    <x v="31"/>
    <x v="0"/>
    <x v="0"/>
    <x v="0"/>
    <x v="11"/>
    <x v="38"/>
    <x v="2"/>
    <x v="27"/>
    <x v="12"/>
    <x v="16"/>
    <x v="1"/>
    <x v="39"/>
    <x v="0"/>
    <x v="1"/>
    <x v="6"/>
    <x v="0"/>
    <x v="0"/>
    <x v="0"/>
    <x v="5"/>
    <x v="3"/>
    <x v="0"/>
    <x v="1"/>
    <x v="1"/>
    <x v="1"/>
    <x v="1"/>
    <x v="0"/>
    <x v="1"/>
    <x v="0"/>
    <x v="1"/>
    <x v="31"/>
    <x v="1"/>
    <x v="0"/>
    <x v="1"/>
    <x v="0"/>
    <x v="31"/>
    <x v="1"/>
    <x v="2"/>
    <x v="28"/>
    <x v="29"/>
    <x v="0"/>
    <x v="25"/>
    <x v="7"/>
    <x v="25"/>
    <x v="14"/>
    <x v="25"/>
    <x v="11"/>
    <x v="1"/>
    <x v="10"/>
    <x v="25"/>
    <x v="1"/>
    <x v="26"/>
    <x v="1"/>
    <x v="0"/>
  </r>
  <r>
    <x v="32"/>
    <x v="5"/>
    <x v="0"/>
    <x v="0"/>
    <x v="10"/>
    <x v="39"/>
    <x v="28"/>
    <x v="28"/>
    <x v="5"/>
    <x v="5"/>
    <x v="1"/>
    <x v="40"/>
    <x v="0"/>
    <x v="2"/>
    <x v="3"/>
    <x v="3"/>
    <x v="0"/>
    <x v="0"/>
    <x v="4"/>
    <x v="5"/>
    <x v="0"/>
    <x v="1"/>
    <x v="1"/>
    <x v="1"/>
    <x v="2"/>
    <x v="0"/>
    <x v="1"/>
    <x v="0"/>
    <x v="1"/>
    <x v="32"/>
    <x v="6"/>
    <x v="0"/>
    <x v="0"/>
    <x v="0"/>
    <x v="32"/>
    <x v="6"/>
    <x v="1"/>
    <x v="29"/>
    <x v="30"/>
    <x v="0"/>
    <x v="26"/>
    <x v="10"/>
    <x v="16"/>
    <x v="14"/>
    <x v="26"/>
    <x v="8"/>
    <x v="7"/>
    <x v="11"/>
    <x v="26"/>
    <x v="1"/>
    <x v="27"/>
    <x v="1"/>
    <x v="0"/>
  </r>
  <r>
    <x v="33"/>
    <x v="0"/>
    <x v="0"/>
    <x v="0"/>
    <x v="0"/>
    <x v="40"/>
    <x v="29"/>
    <x v="5"/>
    <x v="5"/>
    <x v="5"/>
    <x v="0"/>
    <x v="41"/>
    <x v="1"/>
    <x v="2"/>
    <x v="4"/>
    <x v="0"/>
    <x v="1"/>
    <x v="3"/>
    <x v="7"/>
    <x v="5"/>
    <x v="1"/>
    <x v="5"/>
    <x v="0"/>
    <x v="0"/>
    <x v="1"/>
    <x v="0"/>
    <x v="0"/>
    <x v="0"/>
    <x v="1"/>
    <x v="33"/>
    <x v="1"/>
    <x v="0"/>
    <x v="0"/>
    <x v="0"/>
    <x v="33"/>
    <x v="1"/>
    <x v="0"/>
    <x v="30"/>
    <x v="31"/>
    <x v="0"/>
    <x v="27"/>
    <x v="10"/>
    <x v="2"/>
    <x v="5"/>
    <x v="27"/>
    <x v="12"/>
    <x v="8"/>
    <x v="12"/>
    <x v="27"/>
    <x v="7"/>
    <x v="28"/>
    <x v="1"/>
    <x v="6"/>
  </r>
  <r>
    <x v="34"/>
    <x v="13"/>
    <x v="0"/>
    <x v="0"/>
    <x v="0"/>
    <x v="41"/>
    <x v="30"/>
    <x v="29"/>
    <x v="21"/>
    <x v="7"/>
    <x v="1"/>
    <x v="42"/>
    <x v="0"/>
    <x v="0"/>
    <x v="5"/>
    <x v="3"/>
    <x v="0"/>
    <x v="0"/>
    <x v="4"/>
    <x v="2"/>
    <x v="1"/>
    <x v="5"/>
    <x v="0"/>
    <x v="0"/>
    <x v="0"/>
    <x v="0"/>
    <x v="3"/>
    <x v="0"/>
    <x v="1"/>
    <x v="34"/>
    <x v="0"/>
    <x v="0"/>
    <x v="3"/>
    <x v="0"/>
    <x v="34"/>
    <x v="14"/>
    <x v="3"/>
    <x v="31"/>
    <x v="32"/>
    <x v="0"/>
    <x v="27"/>
    <x v="10"/>
    <x v="2"/>
    <x v="17"/>
    <x v="28"/>
    <x v="0"/>
    <x v="0"/>
    <x v="0"/>
    <x v="0"/>
    <x v="0"/>
    <x v="0"/>
    <x v="0"/>
    <x v="0"/>
  </r>
  <r>
    <x v="35"/>
    <x v="6"/>
    <x v="0"/>
    <x v="0"/>
    <x v="12"/>
    <x v="42"/>
    <x v="31"/>
    <x v="30"/>
    <x v="22"/>
    <x v="2"/>
    <x v="1"/>
    <x v="43"/>
    <x v="0"/>
    <x v="2"/>
    <x v="5"/>
    <x v="0"/>
    <x v="0"/>
    <x v="4"/>
    <x v="4"/>
    <x v="5"/>
    <x v="2"/>
    <x v="5"/>
    <x v="4"/>
    <x v="1"/>
    <x v="2"/>
    <x v="0"/>
    <x v="1"/>
    <x v="0"/>
    <x v="1"/>
    <x v="35"/>
    <x v="7"/>
    <x v="0"/>
    <x v="0"/>
    <x v="0"/>
    <x v="35"/>
    <x v="7"/>
    <x v="2"/>
    <x v="32"/>
    <x v="33"/>
    <x v="3"/>
    <x v="28"/>
    <x v="11"/>
    <x v="13"/>
    <x v="22"/>
    <x v="29"/>
    <x v="13"/>
    <x v="9"/>
    <x v="13"/>
    <x v="28"/>
    <x v="8"/>
    <x v="29"/>
    <x v="6"/>
    <x v="5"/>
  </r>
  <r>
    <x v="36"/>
    <x v="14"/>
    <x v="0"/>
    <x v="0"/>
    <x v="13"/>
    <x v="43"/>
    <x v="32"/>
    <x v="5"/>
    <x v="5"/>
    <x v="5"/>
    <x v="1"/>
    <x v="44"/>
    <x v="0"/>
    <x v="1"/>
    <x v="4"/>
    <x v="0"/>
    <x v="0"/>
    <x v="0"/>
    <x v="4"/>
    <x v="3"/>
    <x v="0"/>
    <x v="1"/>
    <x v="1"/>
    <x v="1"/>
    <x v="2"/>
    <x v="0"/>
    <x v="1"/>
    <x v="1"/>
    <x v="2"/>
    <x v="36"/>
    <x v="13"/>
    <x v="0"/>
    <x v="0"/>
    <x v="0"/>
    <x v="36"/>
    <x v="15"/>
    <x v="2"/>
    <x v="5"/>
    <x v="34"/>
    <x v="4"/>
    <x v="29"/>
    <x v="10"/>
    <x v="26"/>
    <x v="14"/>
    <x v="19"/>
    <x v="14"/>
    <x v="1"/>
    <x v="14"/>
    <x v="29"/>
    <x v="1"/>
    <x v="30"/>
    <x v="1"/>
    <x v="0"/>
  </r>
  <r>
    <x v="37"/>
    <x v="0"/>
    <x v="0"/>
    <x v="0"/>
    <x v="0"/>
    <x v="44"/>
    <x v="33"/>
    <x v="31"/>
    <x v="1"/>
    <x v="1"/>
    <x v="0"/>
    <x v="45"/>
    <x v="1"/>
    <x v="1"/>
    <x v="6"/>
    <x v="0"/>
    <x v="0"/>
    <x v="0"/>
    <x v="5"/>
    <x v="3"/>
    <x v="0"/>
    <x v="0"/>
    <x v="5"/>
    <x v="0"/>
    <x v="1"/>
    <x v="0"/>
    <x v="0"/>
    <x v="1"/>
    <x v="2"/>
    <x v="37"/>
    <x v="1"/>
    <x v="0"/>
    <x v="3"/>
    <x v="0"/>
    <x v="37"/>
    <x v="1"/>
    <x v="1"/>
    <x v="33"/>
    <x v="35"/>
    <x v="5"/>
    <x v="29"/>
    <x v="12"/>
    <x v="16"/>
    <x v="4"/>
    <x v="3"/>
    <x v="15"/>
    <x v="1"/>
    <x v="15"/>
    <x v="30"/>
    <x v="0"/>
    <x v="31"/>
    <x v="0"/>
    <x v="0"/>
  </r>
  <r>
    <x v="38"/>
    <x v="0"/>
    <x v="0"/>
    <x v="0"/>
    <x v="0"/>
    <x v="45"/>
    <x v="34"/>
    <x v="32"/>
    <x v="23"/>
    <x v="7"/>
    <x v="0"/>
    <x v="46"/>
    <x v="0"/>
    <x v="1"/>
    <x v="5"/>
    <x v="0"/>
    <x v="0"/>
    <x v="0"/>
    <x v="7"/>
    <x v="2"/>
    <x v="1"/>
    <x v="4"/>
    <x v="0"/>
    <x v="0"/>
    <x v="2"/>
    <x v="0"/>
    <x v="4"/>
    <x v="1"/>
    <x v="2"/>
    <x v="38"/>
    <x v="1"/>
    <x v="0"/>
    <x v="3"/>
    <x v="0"/>
    <x v="38"/>
    <x v="1"/>
    <x v="3"/>
    <x v="34"/>
    <x v="36"/>
    <x v="0"/>
    <x v="30"/>
    <x v="13"/>
    <x v="27"/>
    <x v="14"/>
    <x v="30"/>
    <x v="0"/>
    <x v="0"/>
    <x v="0"/>
    <x v="0"/>
    <x v="0"/>
    <x v="0"/>
    <x v="0"/>
    <x v="0"/>
  </r>
  <r>
    <x v="39"/>
    <x v="15"/>
    <x v="0"/>
    <x v="0"/>
    <x v="0"/>
    <x v="8"/>
    <x v="35"/>
    <x v="13"/>
    <x v="10"/>
    <x v="10"/>
    <x v="1"/>
    <x v="47"/>
    <x v="0"/>
    <x v="0"/>
    <x v="2"/>
    <x v="2"/>
    <x v="0"/>
    <x v="5"/>
    <x v="7"/>
    <x v="2"/>
    <x v="0"/>
    <x v="5"/>
    <x v="5"/>
    <x v="0"/>
    <x v="2"/>
    <x v="0"/>
    <x v="2"/>
    <x v="1"/>
    <x v="2"/>
    <x v="39"/>
    <x v="14"/>
    <x v="0"/>
    <x v="0"/>
    <x v="0"/>
    <x v="39"/>
    <x v="16"/>
    <x v="3"/>
    <x v="5"/>
    <x v="37"/>
    <x v="6"/>
    <x v="31"/>
    <x v="14"/>
    <x v="27"/>
    <x v="23"/>
    <x v="16"/>
    <x v="1"/>
    <x v="1"/>
    <x v="0"/>
    <x v="31"/>
    <x v="1"/>
    <x v="32"/>
    <x v="1"/>
    <x v="0"/>
  </r>
  <r>
    <x v="40"/>
    <x v="0"/>
    <x v="0"/>
    <x v="0"/>
    <x v="0"/>
    <x v="46"/>
    <x v="36"/>
    <x v="33"/>
    <x v="24"/>
    <x v="3"/>
    <x v="0"/>
    <x v="48"/>
    <x v="2"/>
    <x v="2"/>
    <x v="6"/>
    <x v="0"/>
    <x v="0"/>
    <x v="0"/>
    <x v="5"/>
    <x v="3"/>
    <x v="0"/>
    <x v="0"/>
    <x v="1"/>
    <x v="0"/>
    <x v="1"/>
    <x v="0"/>
    <x v="0"/>
    <x v="1"/>
    <x v="2"/>
    <x v="40"/>
    <x v="1"/>
    <x v="0"/>
    <x v="0"/>
    <x v="0"/>
    <x v="40"/>
    <x v="1"/>
    <x v="1"/>
    <x v="35"/>
    <x v="38"/>
    <x v="7"/>
    <x v="32"/>
    <x v="15"/>
    <x v="28"/>
    <x v="24"/>
    <x v="31"/>
    <x v="16"/>
    <x v="1"/>
    <x v="16"/>
    <x v="32"/>
    <x v="1"/>
    <x v="33"/>
    <x v="1"/>
    <x v="0"/>
  </r>
  <r>
    <x v="41"/>
    <x v="16"/>
    <x v="0"/>
    <x v="0"/>
    <x v="0"/>
    <x v="47"/>
    <x v="37"/>
    <x v="34"/>
    <x v="25"/>
    <x v="7"/>
    <x v="2"/>
    <x v="49"/>
    <x v="0"/>
    <x v="1"/>
    <x v="5"/>
    <x v="3"/>
    <x v="0"/>
    <x v="3"/>
    <x v="7"/>
    <x v="2"/>
    <x v="2"/>
    <x v="4"/>
    <x v="5"/>
    <x v="0"/>
    <x v="2"/>
    <x v="0"/>
    <x v="3"/>
    <x v="1"/>
    <x v="2"/>
    <x v="41"/>
    <x v="15"/>
    <x v="0"/>
    <x v="3"/>
    <x v="0"/>
    <x v="41"/>
    <x v="17"/>
    <x v="4"/>
    <x v="36"/>
    <x v="39"/>
    <x v="8"/>
    <x v="33"/>
    <x v="16"/>
    <x v="17"/>
    <x v="5"/>
    <x v="32"/>
    <x v="0"/>
    <x v="0"/>
    <x v="0"/>
    <x v="0"/>
    <x v="0"/>
    <x v="0"/>
    <x v="0"/>
    <x v="0"/>
  </r>
  <r>
    <x v="42"/>
    <x v="17"/>
    <x v="0"/>
    <x v="0"/>
    <x v="0"/>
    <x v="48"/>
    <x v="38"/>
    <x v="35"/>
    <x v="9"/>
    <x v="17"/>
    <x v="1"/>
    <x v="50"/>
    <x v="1"/>
    <x v="1"/>
    <x v="0"/>
    <x v="0"/>
    <x v="1"/>
    <x v="4"/>
    <x v="4"/>
    <x v="2"/>
    <x v="2"/>
    <x v="5"/>
    <x v="0"/>
    <x v="0"/>
    <x v="2"/>
    <x v="0"/>
    <x v="3"/>
    <x v="1"/>
    <x v="2"/>
    <x v="42"/>
    <x v="16"/>
    <x v="0"/>
    <x v="0"/>
    <x v="0"/>
    <x v="42"/>
    <x v="18"/>
    <x v="5"/>
    <x v="37"/>
    <x v="40"/>
    <x v="9"/>
    <x v="34"/>
    <x v="17"/>
    <x v="3"/>
    <x v="14"/>
    <x v="3"/>
    <x v="0"/>
    <x v="0"/>
    <x v="0"/>
    <x v="0"/>
    <x v="0"/>
    <x v="0"/>
    <x v="0"/>
    <x v="0"/>
  </r>
  <r>
    <x v="43"/>
    <x v="0"/>
    <x v="1"/>
    <x v="1"/>
    <x v="14"/>
    <x v="49"/>
    <x v="2"/>
    <x v="36"/>
    <x v="4"/>
    <x v="9"/>
    <x v="1"/>
    <x v="51"/>
    <x v="1"/>
    <x v="1"/>
    <x v="3"/>
    <x v="0"/>
    <x v="0"/>
    <x v="0"/>
    <x v="5"/>
    <x v="3"/>
    <x v="0"/>
    <x v="1"/>
    <x v="1"/>
    <x v="1"/>
    <x v="1"/>
    <x v="0"/>
    <x v="1"/>
    <x v="1"/>
    <x v="0"/>
    <x v="43"/>
    <x v="1"/>
    <x v="0"/>
    <x v="0"/>
    <x v="0"/>
    <x v="43"/>
    <x v="1"/>
    <x v="6"/>
    <x v="38"/>
    <x v="41"/>
    <x v="10"/>
    <x v="35"/>
    <x v="18"/>
    <x v="29"/>
    <x v="25"/>
    <x v="33"/>
    <x v="17"/>
    <x v="1"/>
    <x v="17"/>
    <x v="33"/>
    <x v="1"/>
    <x v="34"/>
    <x v="1"/>
    <x v="0"/>
  </r>
  <r>
    <x v="44"/>
    <x v="0"/>
    <x v="0"/>
    <x v="0"/>
    <x v="0"/>
    <x v="50"/>
    <x v="39"/>
    <x v="37"/>
    <x v="26"/>
    <x v="7"/>
    <x v="0"/>
    <x v="52"/>
    <x v="0"/>
    <x v="1"/>
    <x v="3"/>
    <x v="3"/>
    <x v="0"/>
    <x v="3"/>
    <x v="7"/>
    <x v="2"/>
    <x v="1"/>
    <x v="4"/>
    <x v="0"/>
    <x v="0"/>
    <x v="0"/>
    <x v="0"/>
    <x v="4"/>
    <x v="1"/>
    <x v="2"/>
    <x v="44"/>
    <x v="0"/>
    <x v="0"/>
    <x v="3"/>
    <x v="0"/>
    <x v="44"/>
    <x v="1"/>
    <x v="4"/>
    <x v="39"/>
    <x v="42"/>
    <x v="11"/>
    <x v="34"/>
    <x v="19"/>
    <x v="30"/>
    <x v="10"/>
    <x v="34"/>
    <x v="0"/>
    <x v="0"/>
    <x v="0"/>
    <x v="0"/>
    <x v="0"/>
    <x v="0"/>
    <x v="0"/>
    <x v="0"/>
  </r>
  <r>
    <x v="45"/>
    <x v="0"/>
    <x v="2"/>
    <x v="2"/>
    <x v="0"/>
    <x v="51"/>
    <x v="40"/>
    <x v="38"/>
    <x v="27"/>
    <x v="7"/>
    <x v="2"/>
    <x v="53"/>
    <x v="3"/>
    <x v="1"/>
    <x v="1"/>
    <x v="3"/>
    <x v="0"/>
    <x v="3"/>
    <x v="1"/>
    <x v="3"/>
    <x v="2"/>
    <x v="0"/>
    <x v="1"/>
    <x v="0"/>
    <x v="0"/>
    <x v="0"/>
    <x v="0"/>
    <x v="0"/>
    <x v="1"/>
    <x v="22"/>
    <x v="0"/>
    <x v="0"/>
    <x v="0"/>
    <x v="0"/>
    <x v="45"/>
    <x v="1"/>
    <x v="0"/>
    <x v="40"/>
    <x v="43"/>
    <x v="0"/>
    <x v="36"/>
    <x v="1"/>
    <x v="31"/>
    <x v="26"/>
    <x v="35"/>
    <x v="18"/>
    <x v="1"/>
    <x v="18"/>
    <x v="34"/>
    <x v="1"/>
    <x v="35"/>
    <x v="1"/>
    <x v="0"/>
  </r>
  <r>
    <x v="46"/>
    <x v="18"/>
    <x v="0"/>
    <x v="0"/>
    <x v="15"/>
    <x v="52"/>
    <x v="41"/>
    <x v="5"/>
    <x v="5"/>
    <x v="5"/>
    <x v="1"/>
    <x v="54"/>
    <x v="0"/>
    <x v="1"/>
    <x v="3"/>
    <x v="0"/>
    <x v="1"/>
    <x v="2"/>
    <x v="7"/>
    <x v="5"/>
    <x v="2"/>
    <x v="5"/>
    <x v="4"/>
    <x v="1"/>
    <x v="2"/>
    <x v="0"/>
    <x v="1"/>
    <x v="1"/>
    <x v="3"/>
    <x v="45"/>
    <x v="17"/>
    <x v="0"/>
    <x v="0"/>
    <x v="0"/>
    <x v="46"/>
    <x v="19"/>
    <x v="0"/>
    <x v="41"/>
    <x v="44"/>
    <x v="12"/>
    <x v="37"/>
    <x v="17"/>
    <x v="32"/>
    <x v="26"/>
    <x v="36"/>
    <x v="19"/>
    <x v="10"/>
    <x v="19"/>
    <x v="35"/>
    <x v="1"/>
    <x v="36"/>
    <x v="1"/>
    <x v="0"/>
  </r>
  <r>
    <x v="47"/>
    <x v="0"/>
    <x v="0"/>
    <x v="0"/>
    <x v="0"/>
    <x v="53"/>
    <x v="42"/>
    <x v="5"/>
    <x v="5"/>
    <x v="5"/>
    <x v="0"/>
    <x v="55"/>
    <x v="1"/>
    <x v="1"/>
    <x v="3"/>
    <x v="1"/>
    <x v="0"/>
    <x v="0"/>
    <x v="3"/>
    <x v="3"/>
    <x v="0"/>
    <x v="0"/>
    <x v="0"/>
    <x v="0"/>
    <x v="1"/>
    <x v="0"/>
    <x v="0"/>
    <x v="1"/>
    <x v="3"/>
    <x v="46"/>
    <x v="1"/>
    <x v="0"/>
    <x v="0"/>
    <x v="0"/>
    <x v="47"/>
    <x v="1"/>
    <x v="2"/>
    <x v="5"/>
    <x v="45"/>
    <x v="13"/>
    <x v="0"/>
    <x v="0"/>
    <x v="0"/>
    <x v="27"/>
    <x v="37"/>
    <x v="20"/>
    <x v="1"/>
    <x v="20"/>
    <x v="36"/>
    <x v="1"/>
    <x v="37"/>
    <x v="1"/>
    <x v="0"/>
  </r>
  <r>
    <x v="48"/>
    <x v="19"/>
    <x v="0"/>
    <x v="0"/>
    <x v="15"/>
    <x v="54"/>
    <x v="43"/>
    <x v="39"/>
    <x v="28"/>
    <x v="7"/>
    <x v="1"/>
    <x v="56"/>
    <x v="0"/>
    <x v="1"/>
    <x v="5"/>
    <x v="3"/>
    <x v="0"/>
    <x v="4"/>
    <x v="7"/>
    <x v="2"/>
    <x v="2"/>
    <x v="5"/>
    <x v="5"/>
    <x v="0"/>
    <x v="0"/>
    <x v="0"/>
    <x v="3"/>
    <x v="1"/>
    <x v="3"/>
    <x v="47"/>
    <x v="0"/>
    <x v="0"/>
    <x v="3"/>
    <x v="0"/>
    <x v="48"/>
    <x v="20"/>
    <x v="0"/>
    <x v="42"/>
    <x v="46"/>
    <x v="14"/>
    <x v="38"/>
    <x v="20"/>
    <x v="33"/>
    <x v="14"/>
    <x v="38"/>
    <x v="0"/>
    <x v="0"/>
    <x v="0"/>
    <x v="37"/>
    <x v="0"/>
    <x v="38"/>
    <x v="0"/>
    <x v="0"/>
  </r>
  <r>
    <x v="49"/>
    <x v="20"/>
    <x v="0"/>
    <x v="0"/>
    <x v="16"/>
    <x v="55"/>
    <x v="44"/>
    <x v="32"/>
    <x v="29"/>
    <x v="7"/>
    <x v="1"/>
    <x v="57"/>
    <x v="0"/>
    <x v="1"/>
    <x v="5"/>
    <x v="3"/>
    <x v="3"/>
    <x v="0"/>
    <x v="5"/>
    <x v="5"/>
    <x v="0"/>
    <x v="5"/>
    <x v="1"/>
    <x v="1"/>
    <x v="2"/>
    <x v="0"/>
    <x v="1"/>
    <x v="1"/>
    <x v="3"/>
    <x v="48"/>
    <x v="18"/>
    <x v="0"/>
    <x v="0"/>
    <x v="0"/>
    <x v="49"/>
    <x v="21"/>
    <x v="3"/>
    <x v="43"/>
    <x v="47"/>
    <x v="15"/>
    <x v="39"/>
    <x v="21"/>
    <x v="34"/>
    <x v="17"/>
    <x v="39"/>
    <x v="21"/>
    <x v="11"/>
    <x v="21"/>
    <x v="38"/>
    <x v="9"/>
    <x v="39"/>
    <x v="7"/>
    <x v="7"/>
  </r>
  <r>
    <x v="50"/>
    <x v="0"/>
    <x v="3"/>
    <x v="3"/>
    <x v="0"/>
    <x v="56"/>
    <x v="19"/>
    <x v="4"/>
    <x v="24"/>
    <x v="4"/>
    <x v="0"/>
    <x v="58"/>
    <x v="3"/>
    <x v="1"/>
    <x v="5"/>
    <x v="1"/>
    <x v="1"/>
    <x v="0"/>
    <x v="4"/>
    <x v="5"/>
    <x v="0"/>
    <x v="5"/>
    <x v="1"/>
    <x v="0"/>
    <x v="2"/>
    <x v="0"/>
    <x v="0"/>
    <x v="0"/>
    <x v="1"/>
    <x v="49"/>
    <x v="1"/>
    <x v="0"/>
    <x v="3"/>
    <x v="0"/>
    <x v="50"/>
    <x v="1"/>
    <x v="4"/>
    <x v="5"/>
    <x v="48"/>
    <x v="0"/>
    <x v="40"/>
    <x v="1"/>
    <x v="35"/>
    <x v="28"/>
    <x v="40"/>
    <x v="6"/>
    <x v="3"/>
    <x v="6"/>
    <x v="39"/>
    <x v="4"/>
    <x v="40"/>
    <x v="3"/>
    <x v="4"/>
  </r>
  <r>
    <x v="51"/>
    <x v="21"/>
    <x v="0"/>
    <x v="0"/>
    <x v="17"/>
    <x v="57"/>
    <x v="45"/>
    <x v="31"/>
    <x v="1"/>
    <x v="1"/>
    <x v="1"/>
    <x v="59"/>
    <x v="0"/>
    <x v="1"/>
    <x v="5"/>
    <x v="0"/>
    <x v="1"/>
    <x v="2"/>
    <x v="7"/>
    <x v="5"/>
    <x v="2"/>
    <x v="5"/>
    <x v="5"/>
    <x v="1"/>
    <x v="2"/>
    <x v="0"/>
    <x v="1"/>
    <x v="1"/>
    <x v="3"/>
    <x v="50"/>
    <x v="19"/>
    <x v="0"/>
    <x v="0"/>
    <x v="0"/>
    <x v="51"/>
    <x v="22"/>
    <x v="0"/>
    <x v="44"/>
    <x v="49"/>
    <x v="16"/>
    <x v="41"/>
    <x v="22"/>
    <x v="36"/>
    <x v="21"/>
    <x v="32"/>
    <x v="22"/>
    <x v="12"/>
    <x v="22"/>
    <x v="40"/>
    <x v="10"/>
    <x v="41"/>
    <x v="8"/>
    <x v="8"/>
  </r>
  <r>
    <x v="52"/>
    <x v="10"/>
    <x v="0"/>
    <x v="0"/>
    <x v="18"/>
    <x v="58"/>
    <x v="21"/>
    <x v="23"/>
    <x v="30"/>
    <x v="3"/>
    <x v="1"/>
    <x v="31"/>
    <x v="0"/>
    <x v="1"/>
    <x v="5"/>
    <x v="0"/>
    <x v="1"/>
    <x v="2"/>
    <x v="7"/>
    <x v="5"/>
    <x v="2"/>
    <x v="4"/>
    <x v="5"/>
    <x v="1"/>
    <x v="2"/>
    <x v="0"/>
    <x v="1"/>
    <x v="1"/>
    <x v="3"/>
    <x v="51"/>
    <x v="10"/>
    <x v="0"/>
    <x v="0"/>
    <x v="0"/>
    <x v="52"/>
    <x v="11"/>
    <x v="0"/>
    <x v="45"/>
    <x v="50"/>
    <x v="17"/>
    <x v="42"/>
    <x v="23"/>
    <x v="11"/>
    <x v="21"/>
    <x v="41"/>
    <x v="23"/>
    <x v="13"/>
    <x v="23"/>
    <x v="41"/>
    <x v="11"/>
    <x v="42"/>
    <x v="9"/>
    <x v="9"/>
  </r>
  <r>
    <x v="53"/>
    <x v="22"/>
    <x v="0"/>
    <x v="0"/>
    <x v="0"/>
    <x v="59"/>
    <x v="46"/>
    <x v="40"/>
    <x v="2"/>
    <x v="2"/>
    <x v="0"/>
    <x v="60"/>
    <x v="0"/>
    <x v="1"/>
    <x v="3"/>
    <x v="0"/>
    <x v="0"/>
    <x v="0"/>
    <x v="7"/>
    <x v="3"/>
    <x v="2"/>
    <x v="0"/>
    <x v="5"/>
    <x v="0"/>
    <x v="0"/>
    <x v="0"/>
    <x v="0"/>
    <x v="1"/>
    <x v="0"/>
    <x v="52"/>
    <x v="0"/>
    <x v="0"/>
    <x v="0"/>
    <x v="0"/>
    <x v="53"/>
    <x v="23"/>
    <x v="3"/>
    <x v="46"/>
    <x v="51"/>
    <x v="18"/>
    <x v="43"/>
    <x v="24"/>
    <x v="3"/>
    <x v="21"/>
    <x v="6"/>
    <x v="24"/>
    <x v="1"/>
    <x v="24"/>
    <x v="42"/>
    <x v="1"/>
    <x v="43"/>
    <x v="1"/>
    <x v="0"/>
  </r>
  <r>
    <x v="54"/>
    <x v="0"/>
    <x v="0"/>
    <x v="0"/>
    <x v="0"/>
    <x v="60"/>
    <x v="47"/>
    <x v="41"/>
    <x v="4"/>
    <x v="18"/>
    <x v="0"/>
    <x v="61"/>
    <x v="3"/>
    <x v="1"/>
    <x v="3"/>
    <x v="1"/>
    <x v="0"/>
    <x v="0"/>
    <x v="7"/>
    <x v="2"/>
    <x v="1"/>
    <x v="4"/>
    <x v="0"/>
    <x v="2"/>
    <x v="0"/>
    <x v="0"/>
    <x v="0"/>
    <x v="1"/>
    <x v="0"/>
    <x v="53"/>
    <x v="0"/>
    <x v="0"/>
    <x v="1"/>
    <x v="0"/>
    <x v="54"/>
    <x v="1"/>
    <x v="3"/>
    <x v="47"/>
    <x v="52"/>
    <x v="19"/>
    <x v="44"/>
    <x v="25"/>
    <x v="27"/>
    <x v="4"/>
    <x v="42"/>
    <x v="0"/>
    <x v="0"/>
    <x v="0"/>
    <x v="43"/>
    <x v="12"/>
    <x v="44"/>
    <x v="1"/>
    <x v="10"/>
  </r>
  <r>
    <x v="55"/>
    <x v="23"/>
    <x v="4"/>
    <x v="4"/>
    <x v="19"/>
    <x v="61"/>
    <x v="48"/>
    <x v="14"/>
    <x v="4"/>
    <x v="9"/>
    <x v="1"/>
    <x v="62"/>
    <x v="0"/>
    <x v="1"/>
    <x v="5"/>
    <x v="0"/>
    <x v="0"/>
    <x v="0"/>
    <x v="7"/>
    <x v="5"/>
    <x v="2"/>
    <x v="5"/>
    <x v="3"/>
    <x v="1"/>
    <x v="2"/>
    <x v="0"/>
    <x v="1"/>
    <x v="0"/>
    <x v="0"/>
    <x v="54"/>
    <x v="20"/>
    <x v="0"/>
    <x v="0"/>
    <x v="0"/>
    <x v="55"/>
    <x v="24"/>
    <x v="0"/>
    <x v="48"/>
    <x v="53"/>
    <x v="0"/>
    <x v="45"/>
    <x v="26"/>
    <x v="7"/>
    <x v="29"/>
    <x v="43"/>
    <x v="25"/>
    <x v="14"/>
    <x v="25"/>
    <x v="28"/>
    <x v="13"/>
    <x v="45"/>
    <x v="10"/>
    <x v="11"/>
  </r>
  <r>
    <x v="56"/>
    <x v="0"/>
    <x v="0"/>
    <x v="0"/>
    <x v="0"/>
    <x v="62"/>
    <x v="49"/>
    <x v="2"/>
    <x v="2"/>
    <x v="2"/>
    <x v="0"/>
    <x v="63"/>
    <x v="3"/>
    <x v="0"/>
    <x v="5"/>
    <x v="1"/>
    <x v="0"/>
    <x v="1"/>
    <x v="3"/>
    <x v="2"/>
    <x v="1"/>
    <x v="2"/>
    <x v="0"/>
    <x v="0"/>
    <x v="3"/>
    <x v="1"/>
    <x v="5"/>
    <x v="0"/>
    <x v="0"/>
    <x v="55"/>
    <x v="1"/>
    <x v="0"/>
    <x v="1"/>
    <x v="1"/>
    <x v="56"/>
    <x v="25"/>
    <x v="3"/>
    <x v="5"/>
    <x v="54"/>
    <x v="0"/>
    <x v="0"/>
    <x v="0"/>
    <x v="0"/>
    <x v="0"/>
    <x v="0"/>
    <x v="0"/>
    <x v="0"/>
    <x v="0"/>
    <x v="0"/>
    <x v="14"/>
    <x v="46"/>
    <x v="11"/>
    <x v="12"/>
  </r>
  <r>
    <x v="57"/>
    <x v="24"/>
    <x v="0"/>
    <x v="0"/>
    <x v="20"/>
    <x v="63"/>
    <x v="50"/>
    <x v="28"/>
    <x v="5"/>
    <x v="5"/>
    <x v="1"/>
    <x v="64"/>
    <x v="0"/>
    <x v="1"/>
    <x v="5"/>
    <x v="3"/>
    <x v="3"/>
    <x v="1"/>
    <x v="3"/>
    <x v="2"/>
    <x v="2"/>
    <x v="2"/>
    <x v="0"/>
    <x v="0"/>
    <x v="0"/>
    <x v="1"/>
    <x v="0"/>
    <x v="0"/>
    <x v="1"/>
    <x v="55"/>
    <x v="0"/>
    <x v="0"/>
    <x v="0"/>
    <x v="2"/>
    <x v="57"/>
    <x v="26"/>
    <x v="0"/>
    <x v="49"/>
    <x v="55"/>
    <x v="0"/>
    <x v="0"/>
    <x v="0"/>
    <x v="0"/>
    <x v="0"/>
    <x v="0"/>
    <x v="0"/>
    <x v="0"/>
    <x v="0"/>
    <x v="0"/>
    <x v="0"/>
    <x v="0"/>
    <x v="0"/>
    <x v="0"/>
  </r>
  <r>
    <x v="58"/>
    <x v="25"/>
    <x v="0"/>
    <x v="0"/>
    <x v="0"/>
    <x v="8"/>
    <x v="51"/>
    <x v="15"/>
    <x v="11"/>
    <x v="11"/>
    <x v="2"/>
    <x v="65"/>
    <x v="0"/>
    <x v="0"/>
    <x v="5"/>
    <x v="0"/>
    <x v="0"/>
    <x v="3"/>
    <x v="7"/>
    <x v="2"/>
    <x v="1"/>
    <x v="4"/>
    <x v="0"/>
    <x v="0"/>
    <x v="0"/>
    <x v="1"/>
    <x v="2"/>
    <x v="0"/>
    <x v="1"/>
    <x v="55"/>
    <x v="0"/>
    <x v="0"/>
    <x v="3"/>
    <x v="3"/>
    <x v="58"/>
    <x v="27"/>
    <x v="3"/>
    <x v="50"/>
    <x v="56"/>
    <x v="0"/>
    <x v="22"/>
    <x v="9"/>
    <x v="21"/>
    <x v="26"/>
    <x v="44"/>
    <x v="0"/>
    <x v="0"/>
    <x v="0"/>
    <x v="0"/>
    <x v="0"/>
    <x v="0"/>
    <x v="0"/>
    <x v="0"/>
  </r>
  <r>
    <x v="59"/>
    <x v="0"/>
    <x v="0"/>
    <x v="0"/>
    <x v="0"/>
    <x v="8"/>
    <x v="52"/>
    <x v="37"/>
    <x v="26"/>
    <x v="7"/>
    <x v="0"/>
    <x v="66"/>
    <x v="3"/>
    <x v="2"/>
    <x v="2"/>
    <x v="3"/>
    <x v="3"/>
    <x v="3"/>
    <x v="7"/>
    <x v="2"/>
    <x v="1"/>
    <x v="2"/>
    <x v="0"/>
    <x v="0"/>
    <x v="0"/>
    <x v="1"/>
    <x v="0"/>
    <x v="0"/>
    <x v="1"/>
    <x v="55"/>
    <x v="0"/>
    <x v="0"/>
    <x v="1"/>
    <x v="4"/>
    <x v="59"/>
    <x v="28"/>
    <x v="1"/>
    <x v="51"/>
    <x v="57"/>
    <x v="0"/>
    <x v="46"/>
    <x v="9"/>
    <x v="37"/>
    <x v="30"/>
    <x v="4"/>
    <x v="0"/>
    <x v="0"/>
    <x v="0"/>
    <x v="0"/>
    <x v="0"/>
    <x v="0"/>
    <x v="0"/>
    <x v="0"/>
  </r>
  <r>
    <x v="60"/>
    <x v="0"/>
    <x v="0"/>
    <x v="0"/>
    <x v="0"/>
    <x v="64"/>
    <x v="53"/>
    <x v="18"/>
    <x v="9"/>
    <x v="8"/>
    <x v="0"/>
    <x v="67"/>
    <x v="3"/>
    <x v="0"/>
    <x v="5"/>
    <x v="1"/>
    <x v="0"/>
    <x v="1"/>
    <x v="3"/>
    <x v="5"/>
    <x v="1"/>
    <x v="4"/>
    <x v="0"/>
    <x v="0"/>
    <x v="3"/>
    <x v="1"/>
    <x v="0"/>
    <x v="0"/>
    <x v="1"/>
    <x v="55"/>
    <x v="1"/>
    <x v="0"/>
    <x v="0"/>
    <x v="5"/>
    <x v="60"/>
    <x v="1"/>
    <x v="1"/>
    <x v="47"/>
    <x v="58"/>
    <x v="0"/>
    <x v="0"/>
    <x v="0"/>
    <x v="0"/>
    <x v="0"/>
    <x v="0"/>
    <x v="26"/>
    <x v="15"/>
    <x v="26"/>
    <x v="44"/>
    <x v="15"/>
    <x v="47"/>
    <x v="12"/>
    <x v="13"/>
  </r>
  <r>
    <x v="29"/>
    <x v="26"/>
    <x v="0"/>
    <x v="0"/>
    <x v="0"/>
    <x v="65"/>
    <x v="54"/>
    <x v="5"/>
    <x v="5"/>
    <x v="5"/>
    <x v="0"/>
    <x v="68"/>
    <x v="0"/>
    <x v="0"/>
    <x v="5"/>
    <x v="0"/>
    <x v="0"/>
    <x v="3"/>
    <x v="7"/>
    <x v="5"/>
    <x v="1"/>
    <x v="4"/>
    <x v="0"/>
    <x v="0"/>
    <x v="0"/>
    <x v="1"/>
    <x v="0"/>
    <x v="0"/>
    <x v="1"/>
    <x v="55"/>
    <x v="0"/>
    <x v="0"/>
    <x v="0"/>
    <x v="6"/>
    <x v="61"/>
    <x v="29"/>
    <x v="1"/>
    <x v="52"/>
    <x v="59"/>
    <x v="0"/>
    <x v="47"/>
    <x v="10"/>
    <x v="21"/>
    <x v="14"/>
    <x v="21"/>
    <x v="10"/>
    <x v="16"/>
    <x v="12"/>
    <x v="45"/>
    <x v="16"/>
    <x v="48"/>
    <x v="13"/>
    <x v="5"/>
  </r>
  <r>
    <x v="61"/>
    <x v="16"/>
    <x v="0"/>
    <x v="0"/>
    <x v="0"/>
    <x v="66"/>
    <x v="55"/>
    <x v="7"/>
    <x v="31"/>
    <x v="6"/>
    <x v="0"/>
    <x v="69"/>
    <x v="0"/>
    <x v="0"/>
    <x v="2"/>
    <x v="1"/>
    <x v="0"/>
    <x v="1"/>
    <x v="7"/>
    <x v="2"/>
    <x v="1"/>
    <x v="4"/>
    <x v="0"/>
    <x v="0"/>
    <x v="0"/>
    <x v="1"/>
    <x v="2"/>
    <x v="0"/>
    <x v="1"/>
    <x v="55"/>
    <x v="0"/>
    <x v="0"/>
    <x v="0"/>
    <x v="7"/>
    <x v="62"/>
    <x v="30"/>
    <x v="3"/>
    <x v="5"/>
    <x v="60"/>
    <x v="0"/>
    <x v="27"/>
    <x v="27"/>
    <x v="27"/>
    <x v="4"/>
    <x v="42"/>
    <x v="0"/>
    <x v="0"/>
    <x v="0"/>
    <x v="0"/>
    <x v="0"/>
    <x v="0"/>
    <x v="0"/>
    <x v="0"/>
  </r>
  <r>
    <x v="62"/>
    <x v="0"/>
    <x v="0"/>
    <x v="0"/>
    <x v="0"/>
    <x v="67"/>
    <x v="10"/>
    <x v="15"/>
    <x v="11"/>
    <x v="11"/>
    <x v="0"/>
    <x v="70"/>
    <x v="3"/>
    <x v="0"/>
    <x v="5"/>
    <x v="1"/>
    <x v="0"/>
    <x v="1"/>
    <x v="3"/>
    <x v="2"/>
    <x v="1"/>
    <x v="2"/>
    <x v="0"/>
    <x v="0"/>
    <x v="3"/>
    <x v="1"/>
    <x v="4"/>
    <x v="0"/>
    <x v="1"/>
    <x v="55"/>
    <x v="1"/>
    <x v="0"/>
    <x v="2"/>
    <x v="8"/>
    <x v="63"/>
    <x v="31"/>
    <x v="2"/>
    <x v="5"/>
    <x v="61"/>
    <x v="0"/>
    <x v="0"/>
    <x v="0"/>
    <x v="0"/>
    <x v="0"/>
    <x v="0"/>
    <x v="0"/>
    <x v="0"/>
    <x v="0"/>
    <x v="0"/>
    <x v="0"/>
    <x v="0"/>
    <x v="0"/>
    <x v="0"/>
  </r>
  <r>
    <x v="63"/>
    <x v="0"/>
    <x v="0"/>
    <x v="0"/>
    <x v="0"/>
    <x v="68"/>
    <x v="56"/>
    <x v="42"/>
    <x v="15"/>
    <x v="6"/>
    <x v="0"/>
    <x v="71"/>
    <x v="0"/>
    <x v="2"/>
    <x v="2"/>
    <x v="0"/>
    <x v="0"/>
    <x v="3"/>
    <x v="7"/>
    <x v="2"/>
    <x v="1"/>
    <x v="4"/>
    <x v="0"/>
    <x v="0"/>
    <x v="0"/>
    <x v="1"/>
    <x v="4"/>
    <x v="0"/>
    <x v="1"/>
    <x v="55"/>
    <x v="0"/>
    <x v="0"/>
    <x v="1"/>
    <x v="9"/>
    <x v="64"/>
    <x v="32"/>
    <x v="0"/>
    <x v="53"/>
    <x v="62"/>
    <x v="0"/>
    <x v="48"/>
    <x v="16"/>
    <x v="5"/>
    <x v="4"/>
    <x v="21"/>
    <x v="0"/>
    <x v="0"/>
    <x v="0"/>
    <x v="0"/>
    <x v="0"/>
    <x v="0"/>
    <x v="0"/>
    <x v="0"/>
  </r>
  <r>
    <x v="64"/>
    <x v="27"/>
    <x v="0"/>
    <x v="0"/>
    <x v="0"/>
    <x v="69"/>
    <x v="57"/>
    <x v="43"/>
    <x v="27"/>
    <x v="7"/>
    <x v="2"/>
    <x v="72"/>
    <x v="0"/>
    <x v="2"/>
    <x v="5"/>
    <x v="3"/>
    <x v="3"/>
    <x v="3"/>
    <x v="7"/>
    <x v="2"/>
    <x v="2"/>
    <x v="2"/>
    <x v="0"/>
    <x v="0"/>
    <x v="0"/>
    <x v="1"/>
    <x v="3"/>
    <x v="0"/>
    <x v="1"/>
    <x v="55"/>
    <x v="0"/>
    <x v="0"/>
    <x v="3"/>
    <x v="10"/>
    <x v="65"/>
    <x v="33"/>
    <x v="5"/>
    <x v="54"/>
    <x v="63"/>
    <x v="20"/>
    <x v="49"/>
    <x v="28"/>
    <x v="38"/>
    <x v="5"/>
    <x v="26"/>
    <x v="0"/>
    <x v="0"/>
    <x v="0"/>
    <x v="0"/>
    <x v="0"/>
    <x v="0"/>
    <x v="0"/>
    <x v="0"/>
  </r>
  <r>
    <x v="65"/>
    <x v="28"/>
    <x v="0"/>
    <x v="0"/>
    <x v="21"/>
    <x v="70"/>
    <x v="58"/>
    <x v="44"/>
    <x v="12"/>
    <x v="16"/>
    <x v="1"/>
    <x v="73"/>
    <x v="0"/>
    <x v="0"/>
    <x v="5"/>
    <x v="1"/>
    <x v="0"/>
    <x v="3"/>
    <x v="7"/>
    <x v="5"/>
    <x v="2"/>
    <x v="4"/>
    <x v="0"/>
    <x v="2"/>
    <x v="0"/>
    <x v="1"/>
    <x v="1"/>
    <x v="0"/>
    <x v="1"/>
    <x v="55"/>
    <x v="0"/>
    <x v="0"/>
    <x v="0"/>
    <x v="6"/>
    <x v="66"/>
    <x v="34"/>
    <x v="1"/>
    <x v="55"/>
    <x v="64"/>
    <x v="5"/>
    <x v="50"/>
    <x v="16"/>
    <x v="39"/>
    <x v="21"/>
    <x v="3"/>
    <x v="0"/>
    <x v="0"/>
    <x v="0"/>
    <x v="0"/>
    <x v="17"/>
    <x v="49"/>
    <x v="9"/>
    <x v="8"/>
  </r>
  <r>
    <x v="66"/>
    <x v="0"/>
    <x v="0"/>
    <x v="0"/>
    <x v="0"/>
    <x v="71"/>
    <x v="59"/>
    <x v="45"/>
    <x v="15"/>
    <x v="6"/>
    <x v="0"/>
    <x v="74"/>
    <x v="0"/>
    <x v="1"/>
    <x v="5"/>
    <x v="3"/>
    <x v="0"/>
    <x v="3"/>
    <x v="7"/>
    <x v="2"/>
    <x v="1"/>
    <x v="4"/>
    <x v="0"/>
    <x v="0"/>
    <x v="0"/>
    <x v="1"/>
    <x v="4"/>
    <x v="1"/>
    <x v="2"/>
    <x v="55"/>
    <x v="0"/>
    <x v="0"/>
    <x v="3"/>
    <x v="11"/>
    <x v="61"/>
    <x v="35"/>
    <x v="4"/>
    <x v="5"/>
    <x v="65"/>
    <x v="0"/>
    <x v="51"/>
    <x v="12"/>
    <x v="19"/>
    <x v="5"/>
    <x v="45"/>
    <x v="0"/>
    <x v="0"/>
    <x v="0"/>
    <x v="0"/>
    <x v="0"/>
    <x v="0"/>
    <x v="0"/>
    <x v="0"/>
  </r>
  <r>
    <x v="66"/>
    <x v="0"/>
    <x v="0"/>
    <x v="0"/>
    <x v="0"/>
    <x v="72"/>
    <x v="60"/>
    <x v="46"/>
    <x v="15"/>
    <x v="6"/>
    <x v="0"/>
    <x v="75"/>
    <x v="0"/>
    <x v="1"/>
    <x v="5"/>
    <x v="1"/>
    <x v="0"/>
    <x v="0"/>
    <x v="7"/>
    <x v="2"/>
    <x v="1"/>
    <x v="4"/>
    <x v="0"/>
    <x v="0"/>
    <x v="0"/>
    <x v="1"/>
    <x v="4"/>
    <x v="1"/>
    <x v="2"/>
    <x v="55"/>
    <x v="0"/>
    <x v="0"/>
    <x v="3"/>
    <x v="12"/>
    <x v="67"/>
    <x v="36"/>
    <x v="4"/>
    <x v="5"/>
    <x v="66"/>
    <x v="0"/>
    <x v="51"/>
    <x v="12"/>
    <x v="19"/>
    <x v="5"/>
    <x v="45"/>
    <x v="0"/>
    <x v="0"/>
    <x v="0"/>
    <x v="0"/>
    <x v="0"/>
    <x v="0"/>
    <x v="0"/>
    <x v="0"/>
  </r>
  <r>
    <x v="38"/>
    <x v="0"/>
    <x v="0"/>
    <x v="0"/>
    <x v="0"/>
    <x v="73"/>
    <x v="61"/>
    <x v="30"/>
    <x v="2"/>
    <x v="2"/>
    <x v="0"/>
    <x v="76"/>
    <x v="3"/>
    <x v="1"/>
    <x v="5"/>
    <x v="0"/>
    <x v="0"/>
    <x v="1"/>
    <x v="3"/>
    <x v="5"/>
    <x v="1"/>
    <x v="2"/>
    <x v="0"/>
    <x v="0"/>
    <x v="3"/>
    <x v="1"/>
    <x v="1"/>
    <x v="1"/>
    <x v="2"/>
    <x v="55"/>
    <x v="1"/>
    <x v="0"/>
    <x v="0"/>
    <x v="13"/>
    <x v="68"/>
    <x v="37"/>
    <x v="7"/>
    <x v="5"/>
    <x v="67"/>
    <x v="0"/>
    <x v="0"/>
    <x v="0"/>
    <x v="0"/>
    <x v="0"/>
    <x v="0"/>
    <x v="0"/>
    <x v="0"/>
    <x v="0"/>
    <x v="0"/>
    <x v="18"/>
    <x v="18"/>
    <x v="14"/>
    <x v="14"/>
  </r>
  <r>
    <x v="40"/>
    <x v="29"/>
    <x v="0"/>
    <x v="0"/>
    <x v="0"/>
    <x v="74"/>
    <x v="62"/>
    <x v="34"/>
    <x v="25"/>
    <x v="7"/>
    <x v="0"/>
    <x v="77"/>
    <x v="0"/>
    <x v="1"/>
    <x v="5"/>
    <x v="3"/>
    <x v="0"/>
    <x v="3"/>
    <x v="7"/>
    <x v="2"/>
    <x v="2"/>
    <x v="4"/>
    <x v="5"/>
    <x v="0"/>
    <x v="0"/>
    <x v="1"/>
    <x v="4"/>
    <x v="1"/>
    <x v="2"/>
    <x v="55"/>
    <x v="0"/>
    <x v="0"/>
    <x v="3"/>
    <x v="6"/>
    <x v="69"/>
    <x v="38"/>
    <x v="3"/>
    <x v="56"/>
    <x v="68"/>
    <x v="21"/>
    <x v="52"/>
    <x v="14"/>
    <x v="40"/>
    <x v="6"/>
    <x v="13"/>
    <x v="0"/>
    <x v="0"/>
    <x v="0"/>
    <x v="0"/>
    <x v="0"/>
    <x v="0"/>
    <x v="0"/>
    <x v="0"/>
  </r>
  <r>
    <x v="40"/>
    <x v="30"/>
    <x v="0"/>
    <x v="0"/>
    <x v="0"/>
    <x v="8"/>
    <x v="63"/>
    <x v="47"/>
    <x v="16"/>
    <x v="13"/>
    <x v="2"/>
    <x v="78"/>
    <x v="0"/>
    <x v="1"/>
    <x v="2"/>
    <x v="4"/>
    <x v="0"/>
    <x v="3"/>
    <x v="7"/>
    <x v="2"/>
    <x v="2"/>
    <x v="4"/>
    <x v="0"/>
    <x v="0"/>
    <x v="0"/>
    <x v="1"/>
    <x v="2"/>
    <x v="1"/>
    <x v="2"/>
    <x v="55"/>
    <x v="0"/>
    <x v="0"/>
    <x v="1"/>
    <x v="14"/>
    <x v="70"/>
    <x v="39"/>
    <x v="3"/>
    <x v="57"/>
    <x v="69"/>
    <x v="0"/>
    <x v="33"/>
    <x v="19"/>
    <x v="19"/>
    <x v="3"/>
    <x v="38"/>
    <x v="0"/>
    <x v="0"/>
    <x v="0"/>
    <x v="0"/>
    <x v="0"/>
    <x v="0"/>
    <x v="0"/>
    <x v="0"/>
  </r>
  <r>
    <x v="41"/>
    <x v="0"/>
    <x v="0"/>
    <x v="0"/>
    <x v="0"/>
    <x v="8"/>
    <x v="64"/>
    <x v="48"/>
    <x v="32"/>
    <x v="5"/>
    <x v="0"/>
    <x v="79"/>
    <x v="0"/>
    <x v="0"/>
    <x v="2"/>
    <x v="0"/>
    <x v="0"/>
    <x v="3"/>
    <x v="7"/>
    <x v="2"/>
    <x v="2"/>
    <x v="4"/>
    <x v="5"/>
    <x v="0"/>
    <x v="0"/>
    <x v="1"/>
    <x v="2"/>
    <x v="1"/>
    <x v="2"/>
    <x v="55"/>
    <x v="0"/>
    <x v="0"/>
    <x v="3"/>
    <x v="15"/>
    <x v="71"/>
    <x v="40"/>
    <x v="3"/>
    <x v="58"/>
    <x v="70"/>
    <x v="0"/>
    <x v="53"/>
    <x v="17"/>
    <x v="37"/>
    <x v="3"/>
    <x v="30"/>
    <x v="0"/>
    <x v="0"/>
    <x v="0"/>
    <x v="0"/>
    <x v="0"/>
    <x v="0"/>
    <x v="0"/>
    <x v="0"/>
  </r>
  <r>
    <x v="67"/>
    <x v="0"/>
    <x v="0"/>
    <x v="0"/>
    <x v="0"/>
    <x v="75"/>
    <x v="65"/>
    <x v="7"/>
    <x v="7"/>
    <x v="6"/>
    <x v="0"/>
    <x v="80"/>
    <x v="1"/>
    <x v="1"/>
    <x v="5"/>
    <x v="1"/>
    <x v="0"/>
    <x v="1"/>
    <x v="7"/>
    <x v="5"/>
    <x v="1"/>
    <x v="4"/>
    <x v="0"/>
    <x v="0"/>
    <x v="0"/>
    <x v="1"/>
    <x v="0"/>
    <x v="1"/>
    <x v="2"/>
    <x v="55"/>
    <x v="0"/>
    <x v="0"/>
    <x v="0"/>
    <x v="16"/>
    <x v="70"/>
    <x v="41"/>
    <x v="1"/>
    <x v="59"/>
    <x v="71"/>
    <x v="0"/>
    <x v="54"/>
    <x v="29"/>
    <x v="41"/>
    <x v="26"/>
    <x v="46"/>
    <x v="0"/>
    <x v="0"/>
    <x v="0"/>
    <x v="0"/>
    <x v="19"/>
    <x v="50"/>
    <x v="15"/>
    <x v="7"/>
  </r>
  <r>
    <x v="68"/>
    <x v="0"/>
    <x v="0"/>
    <x v="0"/>
    <x v="0"/>
    <x v="76"/>
    <x v="29"/>
    <x v="5"/>
    <x v="5"/>
    <x v="5"/>
    <x v="2"/>
    <x v="41"/>
    <x v="1"/>
    <x v="1"/>
    <x v="5"/>
    <x v="1"/>
    <x v="0"/>
    <x v="1"/>
    <x v="3"/>
    <x v="5"/>
    <x v="1"/>
    <x v="2"/>
    <x v="0"/>
    <x v="0"/>
    <x v="0"/>
    <x v="1"/>
    <x v="0"/>
    <x v="1"/>
    <x v="2"/>
    <x v="55"/>
    <x v="0"/>
    <x v="0"/>
    <x v="0"/>
    <x v="17"/>
    <x v="72"/>
    <x v="42"/>
    <x v="0"/>
    <x v="5"/>
    <x v="72"/>
    <x v="0"/>
    <x v="0"/>
    <x v="0"/>
    <x v="0"/>
    <x v="0"/>
    <x v="0"/>
    <x v="0"/>
    <x v="0"/>
    <x v="0"/>
    <x v="0"/>
    <x v="20"/>
    <x v="50"/>
    <x v="16"/>
    <x v="8"/>
  </r>
  <r>
    <x v="69"/>
    <x v="0"/>
    <x v="5"/>
    <x v="5"/>
    <x v="0"/>
    <x v="77"/>
    <x v="8"/>
    <x v="12"/>
    <x v="33"/>
    <x v="9"/>
    <x v="0"/>
    <x v="14"/>
    <x v="0"/>
    <x v="1"/>
    <x v="5"/>
    <x v="0"/>
    <x v="0"/>
    <x v="3"/>
    <x v="7"/>
    <x v="2"/>
    <x v="1"/>
    <x v="4"/>
    <x v="0"/>
    <x v="0"/>
    <x v="0"/>
    <x v="1"/>
    <x v="0"/>
    <x v="0"/>
    <x v="1"/>
    <x v="55"/>
    <x v="0"/>
    <x v="0"/>
    <x v="0"/>
    <x v="10"/>
    <x v="73"/>
    <x v="43"/>
    <x v="1"/>
    <x v="60"/>
    <x v="73"/>
    <x v="0"/>
    <x v="28"/>
    <x v="10"/>
    <x v="40"/>
    <x v="31"/>
    <x v="47"/>
    <x v="0"/>
    <x v="0"/>
    <x v="0"/>
    <x v="0"/>
    <x v="3"/>
    <x v="51"/>
    <x v="5"/>
    <x v="15"/>
  </r>
  <r>
    <x v="70"/>
    <x v="31"/>
    <x v="0"/>
    <x v="0"/>
    <x v="22"/>
    <x v="78"/>
    <x v="3"/>
    <x v="3"/>
    <x v="3"/>
    <x v="3"/>
    <x v="1"/>
    <x v="81"/>
    <x v="0"/>
    <x v="1"/>
    <x v="5"/>
    <x v="0"/>
    <x v="1"/>
    <x v="3"/>
    <x v="7"/>
    <x v="5"/>
    <x v="2"/>
    <x v="4"/>
    <x v="5"/>
    <x v="2"/>
    <x v="0"/>
    <x v="1"/>
    <x v="1"/>
    <x v="1"/>
    <x v="2"/>
    <x v="55"/>
    <x v="0"/>
    <x v="0"/>
    <x v="1"/>
    <x v="18"/>
    <x v="74"/>
    <x v="44"/>
    <x v="1"/>
    <x v="5"/>
    <x v="74"/>
    <x v="22"/>
    <x v="55"/>
    <x v="19"/>
    <x v="25"/>
    <x v="14"/>
    <x v="25"/>
    <x v="27"/>
    <x v="17"/>
    <x v="27"/>
    <x v="46"/>
    <x v="21"/>
    <x v="52"/>
    <x v="17"/>
    <x v="16"/>
  </r>
  <r>
    <x v="71"/>
    <x v="32"/>
    <x v="0"/>
    <x v="0"/>
    <x v="0"/>
    <x v="79"/>
    <x v="66"/>
    <x v="49"/>
    <x v="34"/>
    <x v="11"/>
    <x v="2"/>
    <x v="82"/>
    <x v="3"/>
    <x v="0"/>
    <x v="2"/>
    <x v="3"/>
    <x v="3"/>
    <x v="3"/>
    <x v="7"/>
    <x v="2"/>
    <x v="2"/>
    <x v="4"/>
    <x v="0"/>
    <x v="0"/>
    <x v="0"/>
    <x v="1"/>
    <x v="2"/>
    <x v="1"/>
    <x v="2"/>
    <x v="55"/>
    <x v="0"/>
    <x v="0"/>
    <x v="0"/>
    <x v="19"/>
    <x v="75"/>
    <x v="45"/>
    <x v="3"/>
    <x v="61"/>
    <x v="75"/>
    <x v="0"/>
    <x v="56"/>
    <x v="16"/>
    <x v="42"/>
    <x v="4"/>
    <x v="48"/>
    <x v="0"/>
    <x v="0"/>
    <x v="0"/>
    <x v="0"/>
    <x v="0"/>
    <x v="0"/>
    <x v="0"/>
    <x v="0"/>
  </r>
  <r>
    <x v="72"/>
    <x v="33"/>
    <x v="0"/>
    <x v="0"/>
    <x v="0"/>
    <x v="69"/>
    <x v="67"/>
    <x v="43"/>
    <x v="27"/>
    <x v="7"/>
    <x v="2"/>
    <x v="83"/>
    <x v="1"/>
    <x v="1"/>
    <x v="5"/>
    <x v="3"/>
    <x v="3"/>
    <x v="3"/>
    <x v="7"/>
    <x v="2"/>
    <x v="2"/>
    <x v="2"/>
    <x v="0"/>
    <x v="0"/>
    <x v="0"/>
    <x v="1"/>
    <x v="3"/>
    <x v="1"/>
    <x v="2"/>
    <x v="55"/>
    <x v="0"/>
    <x v="0"/>
    <x v="1"/>
    <x v="20"/>
    <x v="76"/>
    <x v="46"/>
    <x v="5"/>
    <x v="5"/>
    <x v="76"/>
    <x v="23"/>
    <x v="57"/>
    <x v="30"/>
    <x v="41"/>
    <x v="5"/>
    <x v="42"/>
    <x v="0"/>
    <x v="0"/>
    <x v="0"/>
    <x v="0"/>
    <x v="0"/>
    <x v="0"/>
    <x v="0"/>
    <x v="0"/>
  </r>
  <r>
    <x v="72"/>
    <x v="33"/>
    <x v="0"/>
    <x v="0"/>
    <x v="0"/>
    <x v="69"/>
    <x v="68"/>
    <x v="43"/>
    <x v="27"/>
    <x v="7"/>
    <x v="2"/>
    <x v="84"/>
    <x v="1"/>
    <x v="1"/>
    <x v="5"/>
    <x v="3"/>
    <x v="3"/>
    <x v="3"/>
    <x v="7"/>
    <x v="2"/>
    <x v="2"/>
    <x v="2"/>
    <x v="0"/>
    <x v="0"/>
    <x v="0"/>
    <x v="1"/>
    <x v="3"/>
    <x v="1"/>
    <x v="2"/>
    <x v="55"/>
    <x v="0"/>
    <x v="0"/>
    <x v="1"/>
    <x v="5"/>
    <x v="77"/>
    <x v="47"/>
    <x v="5"/>
    <x v="5"/>
    <x v="77"/>
    <x v="0"/>
    <x v="58"/>
    <x v="31"/>
    <x v="39"/>
    <x v="9"/>
    <x v="23"/>
    <x v="0"/>
    <x v="0"/>
    <x v="0"/>
    <x v="0"/>
    <x v="0"/>
    <x v="0"/>
    <x v="0"/>
    <x v="0"/>
  </r>
  <r>
    <x v="73"/>
    <x v="0"/>
    <x v="0"/>
    <x v="0"/>
    <x v="0"/>
    <x v="80"/>
    <x v="50"/>
    <x v="28"/>
    <x v="5"/>
    <x v="5"/>
    <x v="0"/>
    <x v="64"/>
    <x v="3"/>
    <x v="1"/>
    <x v="5"/>
    <x v="1"/>
    <x v="0"/>
    <x v="1"/>
    <x v="3"/>
    <x v="2"/>
    <x v="1"/>
    <x v="2"/>
    <x v="0"/>
    <x v="0"/>
    <x v="3"/>
    <x v="1"/>
    <x v="0"/>
    <x v="1"/>
    <x v="2"/>
    <x v="55"/>
    <x v="1"/>
    <x v="0"/>
    <x v="0"/>
    <x v="21"/>
    <x v="78"/>
    <x v="48"/>
    <x v="0"/>
    <x v="5"/>
    <x v="78"/>
    <x v="0"/>
    <x v="0"/>
    <x v="0"/>
    <x v="0"/>
    <x v="0"/>
    <x v="0"/>
    <x v="0"/>
    <x v="0"/>
    <x v="0"/>
    <x v="0"/>
    <x v="22"/>
    <x v="53"/>
    <x v="18"/>
    <x v="7"/>
  </r>
  <r>
    <x v="74"/>
    <x v="0"/>
    <x v="0"/>
    <x v="0"/>
    <x v="0"/>
    <x v="81"/>
    <x v="69"/>
    <x v="28"/>
    <x v="5"/>
    <x v="5"/>
    <x v="0"/>
    <x v="85"/>
    <x v="3"/>
    <x v="1"/>
    <x v="5"/>
    <x v="1"/>
    <x v="0"/>
    <x v="1"/>
    <x v="3"/>
    <x v="5"/>
    <x v="1"/>
    <x v="4"/>
    <x v="0"/>
    <x v="0"/>
    <x v="3"/>
    <x v="1"/>
    <x v="0"/>
    <x v="1"/>
    <x v="2"/>
    <x v="55"/>
    <x v="0"/>
    <x v="0"/>
    <x v="1"/>
    <x v="22"/>
    <x v="79"/>
    <x v="49"/>
    <x v="1"/>
    <x v="5"/>
    <x v="79"/>
    <x v="0"/>
    <x v="0"/>
    <x v="0"/>
    <x v="0"/>
    <x v="0"/>
    <x v="0"/>
    <x v="0"/>
    <x v="0"/>
    <x v="0"/>
    <x v="0"/>
    <x v="23"/>
    <x v="54"/>
    <x v="19"/>
    <x v="17"/>
  </r>
  <r>
    <x v="75"/>
    <x v="0"/>
    <x v="0"/>
    <x v="0"/>
    <x v="0"/>
    <x v="82"/>
    <x v="70"/>
    <x v="1"/>
    <x v="1"/>
    <x v="1"/>
    <x v="0"/>
    <x v="86"/>
    <x v="3"/>
    <x v="1"/>
    <x v="5"/>
    <x v="1"/>
    <x v="0"/>
    <x v="1"/>
    <x v="3"/>
    <x v="2"/>
    <x v="1"/>
    <x v="2"/>
    <x v="0"/>
    <x v="0"/>
    <x v="3"/>
    <x v="1"/>
    <x v="0"/>
    <x v="1"/>
    <x v="3"/>
    <x v="55"/>
    <x v="1"/>
    <x v="0"/>
    <x v="1"/>
    <x v="23"/>
    <x v="58"/>
    <x v="50"/>
    <x v="0"/>
    <x v="5"/>
    <x v="80"/>
    <x v="0"/>
    <x v="0"/>
    <x v="0"/>
    <x v="0"/>
    <x v="0"/>
    <x v="0"/>
    <x v="0"/>
    <x v="0"/>
    <x v="0"/>
    <x v="0"/>
    <x v="24"/>
    <x v="7"/>
    <x v="20"/>
    <x v="8"/>
  </r>
  <r>
    <x v="76"/>
    <x v="34"/>
    <x v="0"/>
    <x v="0"/>
    <x v="0"/>
    <x v="69"/>
    <x v="71"/>
    <x v="43"/>
    <x v="27"/>
    <x v="7"/>
    <x v="2"/>
    <x v="87"/>
    <x v="0"/>
    <x v="1"/>
    <x v="5"/>
    <x v="3"/>
    <x v="3"/>
    <x v="3"/>
    <x v="7"/>
    <x v="2"/>
    <x v="2"/>
    <x v="2"/>
    <x v="0"/>
    <x v="0"/>
    <x v="0"/>
    <x v="1"/>
    <x v="3"/>
    <x v="1"/>
    <x v="3"/>
    <x v="55"/>
    <x v="0"/>
    <x v="0"/>
    <x v="1"/>
    <x v="24"/>
    <x v="80"/>
    <x v="51"/>
    <x v="5"/>
    <x v="62"/>
    <x v="81"/>
    <x v="0"/>
    <x v="59"/>
    <x v="32"/>
    <x v="41"/>
    <x v="3"/>
    <x v="22"/>
    <x v="0"/>
    <x v="0"/>
    <x v="0"/>
    <x v="0"/>
    <x v="0"/>
    <x v="0"/>
    <x v="0"/>
    <x v="0"/>
  </r>
  <r>
    <x v="77"/>
    <x v="35"/>
    <x v="0"/>
    <x v="0"/>
    <x v="15"/>
    <x v="83"/>
    <x v="72"/>
    <x v="50"/>
    <x v="30"/>
    <x v="3"/>
    <x v="1"/>
    <x v="88"/>
    <x v="0"/>
    <x v="1"/>
    <x v="5"/>
    <x v="0"/>
    <x v="0"/>
    <x v="3"/>
    <x v="7"/>
    <x v="5"/>
    <x v="2"/>
    <x v="4"/>
    <x v="0"/>
    <x v="2"/>
    <x v="0"/>
    <x v="1"/>
    <x v="1"/>
    <x v="1"/>
    <x v="3"/>
    <x v="55"/>
    <x v="0"/>
    <x v="0"/>
    <x v="0"/>
    <x v="25"/>
    <x v="81"/>
    <x v="52"/>
    <x v="3"/>
    <x v="63"/>
    <x v="82"/>
    <x v="0"/>
    <x v="60"/>
    <x v="33"/>
    <x v="5"/>
    <x v="15"/>
    <x v="28"/>
    <x v="28"/>
    <x v="18"/>
    <x v="28"/>
    <x v="47"/>
    <x v="25"/>
    <x v="55"/>
    <x v="21"/>
    <x v="18"/>
  </r>
  <r>
    <x v="78"/>
    <x v="36"/>
    <x v="0"/>
    <x v="0"/>
    <x v="23"/>
    <x v="84"/>
    <x v="73"/>
    <x v="17"/>
    <x v="2"/>
    <x v="2"/>
    <x v="3"/>
    <x v="89"/>
    <x v="0"/>
    <x v="1"/>
    <x v="5"/>
    <x v="0"/>
    <x v="0"/>
    <x v="3"/>
    <x v="7"/>
    <x v="2"/>
    <x v="2"/>
    <x v="4"/>
    <x v="5"/>
    <x v="0"/>
    <x v="0"/>
    <x v="1"/>
    <x v="3"/>
    <x v="1"/>
    <x v="3"/>
    <x v="55"/>
    <x v="0"/>
    <x v="0"/>
    <x v="1"/>
    <x v="26"/>
    <x v="82"/>
    <x v="53"/>
    <x v="4"/>
    <x v="64"/>
    <x v="83"/>
    <x v="24"/>
    <x v="61"/>
    <x v="34"/>
    <x v="43"/>
    <x v="14"/>
    <x v="49"/>
    <x v="0"/>
    <x v="0"/>
    <x v="0"/>
    <x v="0"/>
    <x v="0"/>
    <x v="0"/>
    <x v="0"/>
    <x v="0"/>
  </r>
  <r>
    <x v="79"/>
    <x v="37"/>
    <x v="0"/>
    <x v="0"/>
    <x v="24"/>
    <x v="85"/>
    <x v="74"/>
    <x v="40"/>
    <x v="22"/>
    <x v="2"/>
    <x v="1"/>
    <x v="90"/>
    <x v="0"/>
    <x v="1"/>
    <x v="5"/>
    <x v="0"/>
    <x v="0"/>
    <x v="3"/>
    <x v="7"/>
    <x v="5"/>
    <x v="2"/>
    <x v="4"/>
    <x v="5"/>
    <x v="2"/>
    <x v="0"/>
    <x v="1"/>
    <x v="1"/>
    <x v="1"/>
    <x v="3"/>
    <x v="55"/>
    <x v="0"/>
    <x v="0"/>
    <x v="0"/>
    <x v="27"/>
    <x v="83"/>
    <x v="54"/>
    <x v="3"/>
    <x v="65"/>
    <x v="84"/>
    <x v="0"/>
    <x v="62"/>
    <x v="32"/>
    <x v="9"/>
    <x v="4"/>
    <x v="28"/>
    <x v="29"/>
    <x v="19"/>
    <x v="29"/>
    <x v="48"/>
    <x v="26"/>
    <x v="56"/>
    <x v="22"/>
    <x v="19"/>
  </r>
  <r>
    <x v="80"/>
    <x v="37"/>
    <x v="0"/>
    <x v="0"/>
    <x v="17"/>
    <x v="86"/>
    <x v="75"/>
    <x v="31"/>
    <x v="1"/>
    <x v="1"/>
    <x v="1"/>
    <x v="91"/>
    <x v="2"/>
    <x v="1"/>
    <x v="5"/>
    <x v="0"/>
    <x v="0"/>
    <x v="3"/>
    <x v="7"/>
    <x v="5"/>
    <x v="2"/>
    <x v="4"/>
    <x v="5"/>
    <x v="2"/>
    <x v="0"/>
    <x v="1"/>
    <x v="1"/>
    <x v="1"/>
    <x v="3"/>
    <x v="55"/>
    <x v="0"/>
    <x v="0"/>
    <x v="0"/>
    <x v="28"/>
    <x v="74"/>
    <x v="47"/>
    <x v="3"/>
    <x v="66"/>
    <x v="85"/>
    <x v="25"/>
    <x v="63"/>
    <x v="32"/>
    <x v="44"/>
    <x v="4"/>
    <x v="50"/>
    <x v="30"/>
    <x v="20"/>
    <x v="30"/>
    <x v="49"/>
    <x v="27"/>
    <x v="57"/>
    <x v="23"/>
    <x v="7"/>
  </r>
  <r>
    <x v="81"/>
    <x v="19"/>
    <x v="0"/>
    <x v="0"/>
    <x v="25"/>
    <x v="87"/>
    <x v="76"/>
    <x v="51"/>
    <x v="35"/>
    <x v="19"/>
    <x v="1"/>
    <x v="92"/>
    <x v="0"/>
    <x v="1"/>
    <x v="5"/>
    <x v="1"/>
    <x v="0"/>
    <x v="1"/>
    <x v="7"/>
    <x v="2"/>
    <x v="2"/>
    <x v="2"/>
    <x v="0"/>
    <x v="0"/>
    <x v="0"/>
    <x v="1"/>
    <x v="4"/>
    <x v="1"/>
    <x v="3"/>
    <x v="55"/>
    <x v="0"/>
    <x v="0"/>
    <x v="0"/>
    <x v="29"/>
    <x v="59"/>
    <x v="29"/>
    <x v="3"/>
    <x v="67"/>
    <x v="86"/>
    <x v="0"/>
    <x v="64"/>
    <x v="35"/>
    <x v="16"/>
    <x v="15"/>
    <x v="12"/>
    <x v="0"/>
    <x v="0"/>
    <x v="0"/>
    <x v="0"/>
    <x v="0"/>
    <x v="0"/>
    <x v="0"/>
    <x v="0"/>
  </r>
  <r>
    <x v="82"/>
    <x v="0"/>
    <x v="0"/>
    <x v="0"/>
    <x v="0"/>
    <x v="88"/>
    <x v="77"/>
    <x v="18"/>
    <x v="9"/>
    <x v="8"/>
    <x v="0"/>
    <x v="93"/>
    <x v="3"/>
    <x v="1"/>
    <x v="5"/>
    <x v="1"/>
    <x v="0"/>
    <x v="1"/>
    <x v="3"/>
    <x v="2"/>
    <x v="1"/>
    <x v="2"/>
    <x v="0"/>
    <x v="0"/>
    <x v="3"/>
    <x v="1"/>
    <x v="0"/>
    <x v="1"/>
    <x v="3"/>
    <x v="55"/>
    <x v="0"/>
    <x v="0"/>
    <x v="1"/>
    <x v="30"/>
    <x v="84"/>
    <x v="55"/>
    <x v="0"/>
    <x v="5"/>
    <x v="87"/>
    <x v="0"/>
    <x v="0"/>
    <x v="0"/>
    <x v="0"/>
    <x v="0"/>
    <x v="0"/>
    <x v="0"/>
    <x v="0"/>
    <x v="0"/>
    <x v="0"/>
    <x v="28"/>
    <x v="58"/>
    <x v="24"/>
    <x v="9"/>
  </r>
  <r>
    <x v="83"/>
    <x v="38"/>
    <x v="0"/>
    <x v="0"/>
    <x v="0"/>
    <x v="89"/>
    <x v="33"/>
    <x v="31"/>
    <x v="1"/>
    <x v="1"/>
    <x v="0"/>
    <x v="94"/>
    <x v="3"/>
    <x v="1"/>
    <x v="5"/>
    <x v="5"/>
    <x v="0"/>
    <x v="3"/>
    <x v="3"/>
    <x v="5"/>
    <x v="1"/>
    <x v="4"/>
    <x v="0"/>
    <x v="0"/>
    <x v="0"/>
    <x v="1"/>
    <x v="0"/>
    <x v="1"/>
    <x v="3"/>
    <x v="55"/>
    <x v="0"/>
    <x v="0"/>
    <x v="0"/>
    <x v="31"/>
    <x v="72"/>
    <x v="56"/>
    <x v="1"/>
    <x v="68"/>
    <x v="88"/>
    <x v="0"/>
    <x v="0"/>
    <x v="0"/>
    <x v="0"/>
    <x v="0"/>
    <x v="0"/>
    <x v="31"/>
    <x v="21"/>
    <x v="31"/>
    <x v="50"/>
    <x v="29"/>
    <x v="59"/>
    <x v="25"/>
    <x v="20"/>
  </r>
  <r>
    <x v="84"/>
    <x v="0"/>
    <x v="0"/>
    <x v="0"/>
    <x v="0"/>
    <x v="90"/>
    <x v="78"/>
    <x v="2"/>
    <x v="2"/>
    <x v="2"/>
    <x v="0"/>
    <x v="95"/>
    <x v="1"/>
    <x v="1"/>
    <x v="5"/>
    <x v="0"/>
    <x v="0"/>
    <x v="3"/>
    <x v="7"/>
    <x v="5"/>
    <x v="1"/>
    <x v="4"/>
    <x v="5"/>
    <x v="0"/>
    <x v="0"/>
    <x v="1"/>
    <x v="0"/>
    <x v="1"/>
    <x v="3"/>
    <x v="55"/>
    <x v="0"/>
    <x v="0"/>
    <x v="0"/>
    <x v="32"/>
    <x v="85"/>
    <x v="57"/>
    <x v="1"/>
    <x v="69"/>
    <x v="89"/>
    <x v="0"/>
    <x v="65"/>
    <x v="22"/>
    <x v="22"/>
    <x v="5"/>
    <x v="29"/>
    <x v="32"/>
    <x v="22"/>
    <x v="25"/>
    <x v="51"/>
    <x v="30"/>
    <x v="60"/>
    <x v="26"/>
    <x v="12"/>
  </r>
  <r>
    <x v="50"/>
    <x v="39"/>
    <x v="0"/>
    <x v="0"/>
    <x v="0"/>
    <x v="91"/>
    <x v="79"/>
    <x v="43"/>
    <x v="27"/>
    <x v="7"/>
    <x v="3"/>
    <x v="96"/>
    <x v="2"/>
    <x v="1"/>
    <x v="5"/>
    <x v="3"/>
    <x v="3"/>
    <x v="3"/>
    <x v="7"/>
    <x v="2"/>
    <x v="2"/>
    <x v="2"/>
    <x v="0"/>
    <x v="0"/>
    <x v="0"/>
    <x v="1"/>
    <x v="3"/>
    <x v="1"/>
    <x v="3"/>
    <x v="55"/>
    <x v="0"/>
    <x v="0"/>
    <x v="0"/>
    <x v="33"/>
    <x v="86"/>
    <x v="58"/>
    <x v="3"/>
    <x v="70"/>
    <x v="90"/>
    <x v="0"/>
    <x v="66"/>
    <x v="22"/>
    <x v="30"/>
    <x v="32"/>
    <x v="25"/>
    <x v="0"/>
    <x v="0"/>
    <x v="0"/>
    <x v="0"/>
    <x v="0"/>
    <x v="0"/>
    <x v="0"/>
    <x v="0"/>
  </r>
  <r>
    <x v="85"/>
    <x v="39"/>
    <x v="0"/>
    <x v="0"/>
    <x v="0"/>
    <x v="92"/>
    <x v="80"/>
    <x v="43"/>
    <x v="27"/>
    <x v="7"/>
    <x v="3"/>
    <x v="97"/>
    <x v="2"/>
    <x v="1"/>
    <x v="5"/>
    <x v="3"/>
    <x v="3"/>
    <x v="3"/>
    <x v="7"/>
    <x v="2"/>
    <x v="2"/>
    <x v="2"/>
    <x v="0"/>
    <x v="0"/>
    <x v="0"/>
    <x v="1"/>
    <x v="3"/>
    <x v="1"/>
    <x v="3"/>
    <x v="55"/>
    <x v="0"/>
    <x v="0"/>
    <x v="0"/>
    <x v="2"/>
    <x v="87"/>
    <x v="59"/>
    <x v="3"/>
    <x v="71"/>
    <x v="91"/>
    <x v="26"/>
    <x v="65"/>
    <x v="36"/>
    <x v="45"/>
    <x v="9"/>
    <x v="51"/>
    <x v="0"/>
    <x v="0"/>
    <x v="0"/>
    <x v="0"/>
    <x v="0"/>
    <x v="0"/>
    <x v="0"/>
    <x v="0"/>
  </r>
  <r>
    <x v="85"/>
    <x v="0"/>
    <x v="6"/>
    <x v="6"/>
    <x v="0"/>
    <x v="93"/>
    <x v="81"/>
    <x v="32"/>
    <x v="36"/>
    <x v="7"/>
    <x v="0"/>
    <x v="98"/>
    <x v="0"/>
    <x v="1"/>
    <x v="5"/>
    <x v="3"/>
    <x v="0"/>
    <x v="3"/>
    <x v="7"/>
    <x v="5"/>
    <x v="1"/>
    <x v="4"/>
    <x v="0"/>
    <x v="0"/>
    <x v="0"/>
    <x v="1"/>
    <x v="0"/>
    <x v="1"/>
    <x v="3"/>
    <x v="55"/>
    <x v="0"/>
    <x v="0"/>
    <x v="0"/>
    <x v="33"/>
    <x v="88"/>
    <x v="35"/>
    <x v="0"/>
    <x v="72"/>
    <x v="92"/>
    <x v="0"/>
    <x v="67"/>
    <x v="12"/>
    <x v="46"/>
    <x v="33"/>
    <x v="52"/>
    <x v="33"/>
    <x v="23"/>
    <x v="9"/>
    <x v="52"/>
    <x v="18"/>
    <x v="61"/>
    <x v="27"/>
    <x v="8"/>
  </r>
  <r>
    <x v="86"/>
    <x v="40"/>
    <x v="0"/>
    <x v="0"/>
    <x v="26"/>
    <x v="94"/>
    <x v="82"/>
    <x v="52"/>
    <x v="9"/>
    <x v="8"/>
    <x v="1"/>
    <x v="99"/>
    <x v="0"/>
    <x v="1"/>
    <x v="5"/>
    <x v="4"/>
    <x v="4"/>
    <x v="3"/>
    <x v="7"/>
    <x v="2"/>
    <x v="2"/>
    <x v="4"/>
    <x v="5"/>
    <x v="0"/>
    <x v="0"/>
    <x v="1"/>
    <x v="3"/>
    <x v="1"/>
    <x v="3"/>
    <x v="55"/>
    <x v="0"/>
    <x v="0"/>
    <x v="0"/>
    <x v="30"/>
    <x v="89"/>
    <x v="60"/>
    <x v="5"/>
    <x v="73"/>
    <x v="93"/>
    <x v="27"/>
    <x v="68"/>
    <x v="37"/>
    <x v="47"/>
    <x v="21"/>
    <x v="34"/>
    <x v="0"/>
    <x v="0"/>
    <x v="0"/>
    <x v="0"/>
    <x v="0"/>
    <x v="0"/>
    <x v="0"/>
    <x v="0"/>
  </r>
  <r>
    <x v="86"/>
    <x v="40"/>
    <x v="0"/>
    <x v="0"/>
    <x v="27"/>
    <x v="95"/>
    <x v="83"/>
    <x v="53"/>
    <x v="9"/>
    <x v="8"/>
    <x v="1"/>
    <x v="100"/>
    <x v="0"/>
    <x v="1"/>
    <x v="5"/>
    <x v="0"/>
    <x v="1"/>
    <x v="3"/>
    <x v="7"/>
    <x v="2"/>
    <x v="2"/>
    <x v="4"/>
    <x v="5"/>
    <x v="0"/>
    <x v="0"/>
    <x v="1"/>
    <x v="3"/>
    <x v="1"/>
    <x v="3"/>
    <x v="55"/>
    <x v="0"/>
    <x v="0"/>
    <x v="0"/>
    <x v="34"/>
    <x v="76"/>
    <x v="61"/>
    <x v="5"/>
    <x v="74"/>
    <x v="94"/>
    <x v="0"/>
    <x v="69"/>
    <x v="37"/>
    <x v="11"/>
    <x v="14"/>
    <x v="34"/>
    <x v="0"/>
    <x v="0"/>
    <x v="0"/>
    <x v="0"/>
    <x v="0"/>
    <x v="0"/>
    <x v="0"/>
    <x v="0"/>
  </r>
  <r>
    <x v="86"/>
    <x v="0"/>
    <x v="0"/>
    <x v="0"/>
    <x v="27"/>
    <x v="71"/>
    <x v="59"/>
    <x v="54"/>
    <x v="7"/>
    <x v="6"/>
    <x v="0"/>
    <x v="101"/>
    <x v="0"/>
    <x v="1"/>
    <x v="5"/>
    <x v="1"/>
    <x v="0"/>
    <x v="1"/>
    <x v="7"/>
    <x v="2"/>
    <x v="2"/>
    <x v="4"/>
    <x v="0"/>
    <x v="0"/>
    <x v="0"/>
    <x v="1"/>
    <x v="4"/>
    <x v="1"/>
    <x v="3"/>
    <x v="55"/>
    <x v="0"/>
    <x v="0"/>
    <x v="1"/>
    <x v="35"/>
    <x v="59"/>
    <x v="62"/>
    <x v="0"/>
    <x v="75"/>
    <x v="95"/>
    <x v="28"/>
    <x v="68"/>
    <x v="20"/>
    <x v="48"/>
    <x v="21"/>
    <x v="53"/>
    <x v="0"/>
    <x v="0"/>
    <x v="0"/>
    <x v="0"/>
    <x v="0"/>
    <x v="0"/>
    <x v="0"/>
    <x v="0"/>
  </r>
  <r>
    <x v="86"/>
    <x v="41"/>
    <x v="0"/>
    <x v="0"/>
    <x v="0"/>
    <x v="96"/>
    <x v="84"/>
    <x v="43"/>
    <x v="27"/>
    <x v="7"/>
    <x v="3"/>
    <x v="102"/>
    <x v="0"/>
    <x v="1"/>
    <x v="5"/>
    <x v="3"/>
    <x v="0"/>
    <x v="3"/>
    <x v="7"/>
    <x v="2"/>
    <x v="1"/>
    <x v="2"/>
    <x v="0"/>
    <x v="0"/>
    <x v="0"/>
    <x v="1"/>
    <x v="3"/>
    <x v="1"/>
    <x v="3"/>
    <x v="55"/>
    <x v="0"/>
    <x v="0"/>
    <x v="0"/>
    <x v="33"/>
    <x v="90"/>
    <x v="63"/>
    <x v="3"/>
    <x v="76"/>
    <x v="96"/>
    <x v="0"/>
    <x v="70"/>
    <x v="22"/>
    <x v="10"/>
    <x v="26"/>
    <x v="15"/>
    <x v="0"/>
    <x v="0"/>
    <x v="0"/>
    <x v="0"/>
    <x v="0"/>
    <x v="0"/>
    <x v="0"/>
    <x v="0"/>
  </r>
  <r>
    <x v="87"/>
    <x v="42"/>
    <x v="0"/>
    <x v="0"/>
    <x v="0"/>
    <x v="8"/>
    <x v="85"/>
    <x v="55"/>
    <x v="7"/>
    <x v="6"/>
    <x v="0"/>
    <x v="103"/>
    <x v="0"/>
    <x v="1"/>
    <x v="2"/>
    <x v="1"/>
    <x v="0"/>
    <x v="1"/>
    <x v="7"/>
    <x v="2"/>
    <x v="1"/>
    <x v="4"/>
    <x v="0"/>
    <x v="0"/>
    <x v="0"/>
    <x v="1"/>
    <x v="2"/>
    <x v="1"/>
    <x v="3"/>
    <x v="55"/>
    <x v="0"/>
    <x v="0"/>
    <x v="1"/>
    <x v="36"/>
    <x v="60"/>
    <x v="64"/>
    <x v="3"/>
    <x v="5"/>
    <x v="97"/>
    <x v="0"/>
    <x v="41"/>
    <x v="38"/>
    <x v="19"/>
    <x v="14"/>
    <x v="54"/>
    <x v="0"/>
    <x v="0"/>
    <x v="0"/>
    <x v="0"/>
    <x v="0"/>
    <x v="0"/>
    <x v="0"/>
    <x v="0"/>
  </r>
  <r>
    <x v="87"/>
    <x v="43"/>
    <x v="0"/>
    <x v="0"/>
    <x v="0"/>
    <x v="97"/>
    <x v="86"/>
    <x v="56"/>
    <x v="37"/>
    <x v="7"/>
    <x v="0"/>
    <x v="104"/>
    <x v="0"/>
    <x v="1"/>
    <x v="5"/>
    <x v="3"/>
    <x v="0"/>
    <x v="3"/>
    <x v="7"/>
    <x v="2"/>
    <x v="2"/>
    <x v="4"/>
    <x v="0"/>
    <x v="0"/>
    <x v="0"/>
    <x v="1"/>
    <x v="3"/>
    <x v="1"/>
    <x v="3"/>
    <x v="55"/>
    <x v="0"/>
    <x v="0"/>
    <x v="1"/>
    <x v="37"/>
    <x v="91"/>
    <x v="65"/>
    <x v="3"/>
    <x v="77"/>
    <x v="98"/>
    <x v="0"/>
    <x v="69"/>
    <x v="39"/>
    <x v="27"/>
    <x v="32"/>
    <x v="45"/>
    <x v="0"/>
    <x v="0"/>
    <x v="0"/>
    <x v="0"/>
    <x v="0"/>
    <x v="0"/>
    <x v="0"/>
    <x v="0"/>
  </r>
  <r>
    <x v="88"/>
    <x v="0"/>
    <x v="0"/>
    <x v="0"/>
    <x v="0"/>
    <x v="98"/>
    <x v="10"/>
    <x v="15"/>
    <x v="11"/>
    <x v="11"/>
    <x v="0"/>
    <x v="105"/>
    <x v="3"/>
    <x v="1"/>
    <x v="5"/>
    <x v="1"/>
    <x v="0"/>
    <x v="1"/>
    <x v="3"/>
    <x v="2"/>
    <x v="1"/>
    <x v="2"/>
    <x v="0"/>
    <x v="0"/>
    <x v="0"/>
    <x v="1"/>
    <x v="4"/>
    <x v="1"/>
    <x v="3"/>
    <x v="55"/>
    <x v="0"/>
    <x v="0"/>
    <x v="1"/>
    <x v="38"/>
    <x v="56"/>
    <x v="66"/>
    <x v="3"/>
    <x v="5"/>
    <x v="99"/>
    <x v="0"/>
    <x v="0"/>
    <x v="0"/>
    <x v="0"/>
    <x v="0"/>
    <x v="0"/>
    <x v="0"/>
    <x v="0"/>
    <x v="0"/>
    <x v="0"/>
    <x v="0"/>
    <x v="0"/>
    <x v="0"/>
    <x v="0"/>
  </r>
  <r>
    <x v="89"/>
    <x v="33"/>
    <x v="0"/>
    <x v="0"/>
    <x v="15"/>
    <x v="99"/>
    <x v="87"/>
    <x v="5"/>
    <x v="5"/>
    <x v="5"/>
    <x v="2"/>
    <x v="106"/>
    <x v="2"/>
    <x v="2"/>
    <x v="5"/>
    <x v="0"/>
    <x v="0"/>
    <x v="3"/>
    <x v="7"/>
    <x v="5"/>
    <x v="2"/>
    <x v="4"/>
    <x v="5"/>
    <x v="2"/>
    <x v="0"/>
    <x v="1"/>
    <x v="1"/>
    <x v="1"/>
    <x v="3"/>
    <x v="55"/>
    <x v="0"/>
    <x v="0"/>
    <x v="0"/>
    <x v="39"/>
    <x v="92"/>
    <x v="67"/>
    <x v="0"/>
    <x v="5"/>
    <x v="100"/>
    <x v="0"/>
    <x v="71"/>
    <x v="40"/>
    <x v="49"/>
    <x v="26"/>
    <x v="55"/>
    <x v="34"/>
    <x v="24"/>
    <x v="32"/>
    <x v="53"/>
    <x v="31"/>
    <x v="62"/>
    <x v="28"/>
    <x v="9"/>
  </r>
  <r>
    <x v="90"/>
    <x v="44"/>
    <x v="7"/>
    <x v="7"/>
    <x v="18"/>
    <x v="100"/>
    <x v="88"/>
    <x v="40"/>
    <x v="2"/>
    <x v="2"/>
    <x v="1"/>
    <x v="107"/>
    <x v="0"/>
    <x v="1"/>
    <x v="5"/>
    <x v="0"/>
    <x v="0"/>
    <x v="3"/>
    <x v="7"/>
    <x v="5"/>
    <x v="2"/>
    <x v="4"/>
    <x v="5"/>
    <x v="2"/>
    <x v="0"/>
    <x v="1"/>
    <x v="1"/>
    <x v="1"/>
    <x v="2"/>
    <x v="55"/>
    <x v="0"/>
    <x v="0"/>
    <x v="0"/>
    <x v="27"/>
    <x v="93"/>
    <x v="29"/>
    <x v="3"/>
    <x v="78"/>
    <x v="101"/>
    <x v="0"/>
    <x v="72"/>
    <x v="41"/>
    <x v="50"/>
    <x v="5"/>
    <x v="56"/>
    <x v="35"/>
    <x v="25"/>
    <x v="12"/>
    <x v="54"/>
    <x v="25"/>
    <x v="57"/>
    <x v="29"/>
    <x v="7"/>
  </r>
  <r>
    <x v="90"/>
    <x v="0"/>
    <x v="0"/>
    <x v="0"/>
    <x v="0"/>
    <x v="101"/>
    <x v="89"/>
    <x v="40"/>
    <x v="2"/>
    <x v="2"/>
    <x v="0"/>
    <x v="108"/>
    <x v="3"/>
    <x v="1"/>
    <x v="5"/>
    <x v="1"/>
    <x v="0"/>
    <x v="1"/>
    <x v="3"/>
    <x v="5"/>
    <x v="2"/>
    <x v="4"/>
    <x v="0"/>
    <x v="0"/>
    <x v="0"/>
    <x v="1"/>
    <x v="0"/>
    <x v="1"/>
    <x v="3"/>
    <x v="55"/>
    <x v="0"/>
    <x v="0"/>
    <x v="1"/>
    <x v="40"/>
    <x v="94"/>
    <x v="68"/>
    <x v="1"/>
    <x v="5"/>
    <x v="102"/>
    <x v="0"/>
    <x v="0"/>
    <x v="0"/>
    <x v="0"/>
    <x v="0"/>
    <x v="0"/>
    <x v="36"/>
    <x v="26"/>
    <x v="9"/>
    <x v="55"/>
    <x v="32"/>
    <x v="63"/>
    <x v="30"/>
    <x v="13"/>
  </r>
  <r>
    <x v="91"/>
    <x v="45"/>
    <x v="8"/>
    <x v="8"/>
    <x v="0"/>
    <x v="102"/>
    <x v="90"/>
    <x v="4"/>
    <x v="38"/>
    <x v="4"/>
    <x v="0"/>
    <x v="109"/>
    <x v="0"/>
    <x v="1"/>
    <x v="4"/>
    <x v="0"/>
    <x v="0"/>
    <x v="3"/>
    <x v="7"/>
    <x v="2"/>
    <x v="2"/>
    <x v="4"/>
    <x v="5"/>
    <x v="0"/>
    <x v="0"/>
    <x v="1"/>
    <x v="3"/>
    <x v="1"/>
    <x v="3"/>
    <x v="55"/>
    <x v="0"/>
    <x v="0"/>
    <x v="1"/>
    <x v="41"/>
    <x v="95"/>
    <x v="69"/>
    <x v="3"/>
    <x v="79"/>
    <x v="103"/>
    <x v="0"/>
    <x v="73"/>
    <x v="42"/>
    <x v="44"/>
    <x v="10"/>
    <x v="25"/>
    <x v="0"/>
    <x v="0"/>
    <x v="0"/>
    <x v="0"/>
    <x v="0"/>
    <x v="0"/>
    <x v="0"/>
    <x v="0"/>
  </r>
  <r>
    <x v="92"/>
    <x v="46"/>
    <x v="0"/>
    <x v="0"/>
    <x v="28"/>
    <x v="103"/>
    <x v="91"/>
    <x v="57"/>
    <x v="11"/>
    <x v="11"/>
    <x v="1"/>
    <x v="110"/>
    <x v="0"/>
    <x v="1"/>
    <x v="5"/>
    <x v="0"/>
    <x v="0"/>
    <x v="3"/>
    <x v="7"/>
    <x v="2"/>
    <x v="2"/>
    <x v="4"/>
    <x v="5"/>
    <x v="0"/>
    <x v="0"/>
    <x v="1"/>
    <x v="3"/>
    <x v="1"/>
    <x v="0"/>
    <x v="55"/>
    <x v="0"/>
    <x v="0"/>
    <x v="0"/>
    <x v="42"/>
    <x v="84"/>
    <x v="70"/>
    <x v="3"/>
    <x v="80"/>
    <x v="104"/>
    <x v="0"/>
    <x v="74"/>
    <x v="43"/>
    <x v="5"/>
    <x v="34"/>
    <x v="4"/>
    <x v="0"/>
    <x v="0"/>
    <x v="0"/>
    <x v="0"/>
    <x v="0"/>
    <x v="0"/>
    <x v="0"/>
    <x v="0"/>
  </r>
  <r>
    <x v="92"/>
    <x v="24"/>
    <x v="0"/>
    <x v="0"/>
    <x v="20"/>
    <x v="104"/>
    <x v="50"/>
    <x v="28"/>
    <x v="5"/>
    <x v="5"/>
    <x v="1"/>
    <x v="64"/>
    <x v="0"/>
    <x v="1"/>
    <x v="5"/>
    <x v="3"/>
    <x v="3"/>
    <x v="3"/>
    <x v="7"/>
    <x v="5"/>
    <x v="2"/>
    <x v="4"/>
    <x v="5"/>
    <x v="2"/>
    <x v="0"/>
    <x v="1"/>
    <x v="1"/>
    <x v="1"/>
    <x v="0"/>
    <x v="55"/>
    <x v="0"/>
    <x v="0"/>
    <x v="0"/>
    <x v="43"/>
    <x v="96"/>
    <x v="71"/>
    <x v="0"/>
    <x v="49"/>
    <x v="105"/>
    <x v="29"/>
    <x v="75"/>
    <x v="44"/>
    <x v="25"/>
    <x v="5"/>
    <x v="15"/>
    <x v="37"/>
    <x v="27"/>
    <x v="33"/>
    <x v="56"/>
    <x v="33"/>
    <x v="64"/>
    <x v="31"/>
    <x v="20"/>
  </r>
  <r>
    <x v="93"/>
    <x v="47"/>
    <x v="0"/>
    <x v="0"/>
    <x v="0"/>
    <x v="105"/>
    <x v="92"/>
    <x v="34"/>
    <x v="8"/>
    <x v="7"/>
    <x v="0"/>
    <x v="111"/>
    <x v="3"/>
    <x v="0"/>
    <x v="5"/>
    <x v="3"/>
    <x v="0"/>
    <x v="3"/>
    <x v="7"/>
    <x v="2"/>
    <x v="1"/>
    <x v="2"/>
    <x v="0"/>
    <x v="0"/>
    <x v="0"/>
    <x v="1"/>
    <x v="3"/>
    <x v="1"/>
    <x v="0"/>
    <x v="55"/>
    <x v="0"/>
    <x v="0"/>
    <x v="1"/>
    <x v="44"/>
    <x v="97"/>
    <x v="72"/>
    <x v="3"/>
    <x v="81"/>
    <x v="106"/>
    <x v="0"/>
    <x v="76"/>
    <x v="45"/>
    <x v="20"/>
    <x v="3"/>
    <x v="45"/>
    <x v="0"/>
    <x v="0"/>
    <x v="0"/>
    <x v="0"/>
    <x v="0"/>
    <x v="0"/>
    <x v="0"/>
    <x v="0"/>
  </r>
  <r>
    <x v="94"/>
    <x v="48"/>
    <x v="0"/>
    <x v="0"/>
    <x v="29"/>
    <x v="106"/>
    <x v="93"/>
    <x v="58"/>
    <x v="1"/>
    <x v="1"/>
    <x v="1"/>
    <x v="112"/>
    <x v="0"/>
    <x v="1"/>
    <x v="5"/>
    <x v="0"/>
    <x v="0"/>
    <x v="3"/>
    <x v="7"/>
    <x v="2"/>
    <x v="2"/>
    <x v="2"/>
    <x v="0"/>
    <x v="0"/>
    <x v="0"/>
    <x v="1"/>
    <x v="3"/>
    <x v="1"/>
    <x v="0"/>
    <x v="55"/>
    <x v="0"/>
    <x v="0"/>
    <x v="1"/>
    <x v="45"/>
    <x v="98"/>
    <x v="73"/>
    <x v="0"/>
    <x v="82"/>
    <x v="107"/>
    <x v="30"/>
    <x v="76"/>
    <x v="45"/>
    <x v="20"/>
    <x v="4"/>
    <x v="26"/>
    <x v="0"/>
    <x v="0"/>
    <x v="0"/>
    <x v="0"/>
    <x v="0"/>
    <x v="0"/>
    <x v="0"/>
    <x v="0"/>
  </r>
  <r>
    <x v="95"/>
    <x v="49"/>
    <x v="0"/>
    <x v="0"/>
    <x v="27"/>
    <x v="107"/>
    <x v="94"/>
    <x v="59"/>
    <x v="12"/>
    <x v="16"/>
    <x v="1"/>
    <x v="113"/>
    <x v="0"/>
    <x v="3"/>
    <x v="5"/>
    <x v="0"/>
    <x v="1"/>
    <x v="3"/>
    <x v="7"/>
    <x v="5"/>
    <x v="2"/>
    <x v="4"/>
    <x v="5"/>
    <x v="2"/>
    <x v="0"/>
    <x v="1"/>
    <x v="1"/>
    <x v="1"/>
    <x v="0"/>
    <x v="55"/>
    <x v="0"/>
    <x v="0"/>
    <x v="1"/>
    <x v="46"/>
    <x v="99"/>
    <x v="74"/>
    <x v="0"/>
    <x v="83"/>
    <x v="108"/>
    <x v="31"/>
    <x v="77"/>
    <x v="46"/>
    <x v="29"/>
    <x v="26"/>
    <x v="29"/>
    <x v="38"/>
    <x v="28"/>
    <x v="34"/>
    <x v="57"/>
    <x v="34"/>
    <x v="65"/>
    <x v="32"/>
    <x v="9"/>
  </r>
  <r>
    <x v="95"/>
    <x v="0"/>
    <x v="0"/>
    <x v="0"/>
    <x v="0"/>
    <x v="108"/>
    <x v="95"/>
    <x v="54"/>
    <x v="7"/>
    <x v="6"/>
    <x v="0"/>
    <x v="114"/>
    <x v="3"/>
    <x v="0"/>
    <x v="5"/>
    <x v="1"/>
    <x v="0"/>
    <x v="1"/>
    <x v="3"/>
    <x v="5"/>
    <x v="1"/>
    <x v="2"/>
    <x v="0"/>
    <x v="0"/>
    <x v="3"/>
    <x v="1"/>
    <x v="0"/>
    <x v="1"/>
    <x v="0"/>
    <x v="55"/>
    <x v="0"/>
    <x v="0"/>
    <x v="1"/>
    <x v="47"/>
    <x v="67"/>
    <x v="75"/>
    <x v="1"/>
    <x v="84"/>
    <x v="109"/>
    <x v="0"/>
    <x v="0"/>
    <x v="0"/>
    <x v="0"/>
    <x v="0"/>
    <x v="0"/>
    <x v="39"/>
    <x v="29"/>
    <x v="9"/>
    <x v="24"/>
    <x v="35"/>
    <x v="7"/>
    <x v="33"/>
    <x v="15"/>
  </r>
  <r>
    <x v="96"/>
    <x v="50"/>
    <x v="0"/>
    <x v="0"/>
    <x v="30"/>
    <x v="109"/>
    <x v="96"/>
    <x v="60"/>
    <x v="1"/>
    <x v="1"/>
    <x v="1"/>
    <x v="115"/>
    <x v="0"/>
    <x v="0"/>
    <x v="5"/>
    <x v="0"/>
    <x v="0"/>
    <x v="3"/>
    <x v="7"/>
    <x v="2"/>
    <x v="2"/>
    <x v="4"/>
    <x v="5"/>
    <x v="0"/>
    <x v="0"/>
    <x v="1"/>
    <x v="3"/>
    <x v="1"/>
    <x v="0"/>
    <x v="55"/>
    <x v="0"/>
    <x v="0"/>
    <x v="1"/>
    <x v="5"/>
    <x v="96"/>
    <x v="76"/>
    <x v="3"/>
    <x v="85"/>
    <x v="110"/>
    <x v="32"/>
    <x v="78"/>
    <x v="47"/>
    <x v="22"/>
    <x v="17"/>
    <x v="25"/>
    <x v="0"/>
    <x v="0"/>
    <x v="0"/>
    <x v="0"/>
    <x v="0"/>
    <x v="0"/>
    <x v="0"/>
    <x v="0"/>
  </r>
  <r>
    <x v="96"/>
    <x v="51"/>
    <x v="0"/>
    <x v="0"/>
    <x v="0"/>
    <x v="110"/>
    <x v="97"/>
    <x v="61"/>
    <x v="39"/>
    <x v="9"/>
    <x v="0"/>
    <x v="116"/>
    <x v="3"/>
    <x v="0"/>
    <x v="5"/>
    <x v="0"/>
    <x v="0"/>
    <x v="3"/>
    <x v="7"/>
    <x v="2"/>
    <x v="1"/>
    <x v="4"/>
    <x v="0"/>
    <x v="2"/>
    <x v="0"/>
    <x v="1"/>
    <x v="0"/>
    <x v="1"/>
    <x v="0"/>
    <x v="55"/>
    <x v="0"/>
    <x v="0"/>
    <x v="1"/>
    <x v="48"/>
    <x v="100"/>
    <x v="77"/>
    <x v="0"/>
    <x v="47"/>
    <x v="111"/>
    <x v="0"/>
    <x v="79"/>
    <x v="45"/>
    <x v="16"/>
    <x v="35"/>
    <x v="57"/>
    <x v="0"/>
    <x v="0"/>
    <x v="0"/>
    <x v="0"/>
    <x v="36"/>
    <x v="28"/>
    <x v="34"/>
    <x v="21"/>
  </r>
  <r>
    <x v="97"/>
    <x v="52"/>
    <x v="9"/>
    <x v="0"/>
    <x v="0"/>
    <x v="111"/>
    <x v="98"/>
    <x v="12"/>
    <x v="39"/>
    <x v="9"/>
    <x v="0"/>
    <x v="117"/>
    <x v="1"/>
    <x v="0"/>
    <x v="2"/>
    <x v="0"/>
    <x v="0"/>
    <x v="3"/>
    <x v="7"/>
    <x v="2"/>
    <x v="1"/>
    <x v="2"/>
    <x v="0"/>
    <x v="0"/>
    <x v="0"/>
    <x v="1"/>
    <x v="0"/>
    <x v="1"/>
    <x v="0"/>
    <x v="55"/>
    <x v="0"/>
    <x v="0"/>
    <x v="1"/>
    <x v="48"/>
    <x v="101"/>
    <x v="78"/>
    <x v="3"/>
    <x v="86"/>
    <x v="112"/>
    <x v="33"/>
    <x v="80"/>
    <x v="47"/>
    <x v="39"/>
    <x v="36"/>
    <x v="34"/>
    <x v="0"/>
    <x v="0"/>
    <x v="0"/>
    <x v="0"/>
    <x v="0"/>
    <x v="0"/>
    <x v="0"/>
    <x v="0"/>
  </r>
  <r>
    <x v="98"/>
    <x v="53"/>
    <x v="0"/>
    <x v="0"/>
    <x v="31"/>
    <x v="112"/>
    <x v="99"/>
    <x v="62"/>
    <x v="11"/>
    <x v="11"/>
    <x v="1"/>
    <x v="118"/>
    <x v="0"/>
    <x v="0"/>
    <x v="5"/>
    <x v="4"/>
    <x v="0"/>
    <x v="3"/>
    <x v="7"/>
    <x v="5"/>
    <x v="1"/>
    <x v="4"/>
    <x v="5"/>
    <x v="2"/>
    <x v="0"/>
    <x v="1"/>
    <x v="1"/>
    <x v="1"/>
    <x v="0"/>
    <x v="55"/>
    <x v="0"/>
    <x v="0"/>
    <x v="0"/>
    <x v="49"/>
    <x v="102"/>
    <x v="79"/>
    <x v="3"/>
    <x v="5"/>
    <x v="113"/>
    <x v="0"/>
    <x v="81"/>
    <x v="48"/>
    <x v="19"/>
    <x v="14"/>
    <x v="54"/>
    <x v="40"/>
    <x v="30"/>
    <x v="35"/>
    <x v="58"/>
    <x v="37"/>
    <x v="66"/>
    <x v="35"/>
    <x v="22"/>
  </r>
  <r>
    <x v="99"/>
    <x v="54"/>
    <x v="0"/>
    <x v="0"/>
    <x v="32"/>
    <x v="113"/>
    <x v="100"/>
    <x v="63"/>
    <x v="10"/>
    <x v="10"/>
    <x v="3"/>
    <x v="119"/>
    <x v="0"/>
    <x v="0"/>
    <x v="5"/>
    <x v="1"/>
    <x v="0"/>
    <x v="3"/>
    <x v="7"/>
    <x v="2"/>
    <x v="2"/>
    <x v="4"/>
    <x v="5"/>
    <x v="0"/>
    <x v="0"/>
    <x v="1"/>
    <x v="3"/>
    <x v="1"/>
    <x v="0"/>
    <x v="55"/>
    <x v="0"/>
    <x v="0"/>
    <x v="0"/>
    <x v="50"/>
    <x v="103"/>
    <x v="80"/>
    <x v="3"/>
    <x v="5"/>
    <x v="114"/>
    <x v="0"/>
    <x v="78"/>
    <x v="45"/>
    <x v="9"/>
    <x v="34"/>
    <x v="25"/>
    <x v="0"/>
    <x v="0"/>
    <x v="0"/>
    <x v="0"/>
    <x v="0"/>
    <x v="0"/>
    <x v="0"/>
    <x v="0"/>
  </r>
  <r>
    <x v="100"/>
    <x v="55"/>
    <x v="0"/>
    <x v="0"/>
    <x v="0"/>
    <x v="114"/>
    <x v="53"/>
    <x v="18"/>
    <x v="9"/>
    <x v="8"/>
    <x v="0"/>
    <x v="67"/>
    <x v="3"/>
    <x v="0"/>
    <x v="2"/>
    <x v="1"/>
    <x v="0"/>
    <x v="3"/>
    <x v="7"/>
    <x v="2"/>
    <x v="1"/>
    <x v="2"/>
    <x v="0"/>
    <x v="0"/>
    <x v="0"/>
    <x v="1"/>
    <x v="0"/>
    <x v="1"/>
    <x v="0"/>
    <x v="55"/>
    <x v="0"/>
    <x v="0"/>
    <x v="0"/>
    <x v="47"/>
    <x v="104"/>
    <x v="81"/>
    <x v="1"/>
    <x v="87"/>
    <x v="115"/>
    <x v="0"/>
    <x v="82"/>
    <x v="45"/>
    <x v="21"/>
    <x v="37"/>
    <x v="34"/>
    <x v="0"/>
    <x v="0"/>
    <x v="0"/>
    <x v="0"/>
    <x v="0"/>
    <x v="0"/>
    <x v="0"/>
    <x v="0"/>
  </r>
  <r>
    <x v="101"/>
    <x v="37"/>
    <x v="0"/>
    <x v="0"/>
    <x v="33"/>
    <x v="115"/>
    <x v="101"/>
    <x v="64"/>
    <x v="1"/>
    <x v="1"/>
    <x v="1"/>
    <x v="120"/>
    <x v="0"/>
    <x v="1"/>
    <x v="5"/>
    <x v="0"/>
    <x v="0"/>
    <x v="3"/>
    <x v="7"/>
    <x v="5"/>
    <x v="2"/>
    <x v="4"/>
    <x v="5"/>
    <x v="2"/>
    <x v="0"/>
    <x v="1"/>
    <x v="1"/>
    <x v="1"/>
    <x v="0"/>
    <x v="55"/>
    <x v="0"/>
    <x v="0"/>
    <x v="1"/>
    <x v="28"/>
    <x v="105"/>
    <x v="47"/>
    <x v="1"/>
    <x v="88"/>
    <x v="116"/>
    <x v="0"/>
    <x v="81"/>
    <x v="46"/>
    <x v="11"/>
    <x v="10"/>
    <x v="58"/>
    <x v="41"/>
    <x v="21"/>
    <x v="36"/>
    <x v="59"/>
    <x v="38"/>
    <x v="67"/>
    <x v="36"/>
    <x v="23"/>
  </r>
  <r>
    <x v="102"/>
    <x v="56"/>
    <x v="0"/>
    <x v="0"/>
    <x v="0"/>
    <x v="116"/>
    <x v="102"/>
    <x v="61"/>
    <x v="4"/>
    <x v="9"/>
    <x v="0"/>
    <x v="121"/>
    <x v="0"/>
    <x v="0"/>
    <x v="5"/>
    <x v="0"/>
    <x v="0"/>
    <x v="3"/>
    <x v="7"/>
    <x v="5"/>
    <x v="1"/>
    <x v="4"/>
    <x v="0"/>
    <x v="0"/>
    <x v="0"/>
    <x v="1"/>
    <x v="0"/>
    <x v="1"/>
    <x v="0"/>
    <x v="55"/>
    <x v="0"/>
    <x v="0"/>
    <x v="1"/>
    <x v="51"/>
    <x v="106"/>
    <x v="82"/>
    <x v="1"/>
    <x v="89"/>
    <x v="117"/>
    <x v="0"/>
    <x v="81"/>
    <x v="49"/>
    <x v="37"/>
    <x v="15"/>
    <x v="59"/>
    <x v="42"/>
    <x v="31"/>
    <x v="37"/>
    <x v="60"/>
    <x v="39"/>
    <x v="68"/>
    <x v="37"/>
    <x v="24"/>
  </r>
  <r>
    <x v="103"/>
    <x v="0"/>
    <x v="0"/>
    <x v="0"/>
    <x v="0"/>
    <x v="117"/>
    <x v="103"/>
    <x v="65"/>
    <x v="4"/>
    <x v="20"/>
    <x v="2"/>
    <x v="122"/>
    <x v="0"/>
    <x v="0"/>
    <x v="2"/>
    <x v="3"/>
    <x v="3"/>
    <x v="3"/>
    <x v="7"/>
    <x v="2"/>
    <x v="1"/>
    <x v="2"/>
    <x v="0"/>
    <x v="0"/>
    <x v="0"/>
    <x v="1"/>
    <x v="2"/>
    <x v="1"/>
    <x v="0"/>
    <x v="55"/>
    <x v="0"/>
    <x v="0"/>
    <x v="0"/>
    <x v="52"/>
    <x v="107"/>
    <x v="83"/>
    <x v="3"/>
    <x v="5"/>
    <x v="118"/>
    <x v="0"/>
    <x v="83"/>
    <x v="50"/>
    <x v="21"/>
    <x v="3"/>
    <x v="46"/>
    <x v="0"/>
    <x v="0"/>
    <x v="0"/>
    <x v="0"/>
    <x v="0"/>
    <x v="0"/>
    <x v="0"/>
    <x v="0"/>
  </r>
  <r>
    <x v="104"/>
    <x v="45"/>
    <x v="0"/>
    <x v="0"/>
    <x v="34"/>
    <x v="118"/>
    <x v="104"/>
    <x v="47"/>
    <x v="4"/>
    <x v="13"/>
    <x v="2"/>
    <x v="123"/>
    <x v="0"/>
    <x v="0"/>
    <x v="2"/>
    <x v="4"/>
    <x v="0"/>
    <x v="3"/>
    <x v="7"/>
    <x v="2"/>
    <x v="1"/>
    <x v="2"/>
    <x v="0"/>
    <x v="0"/>
    <x v="0"/>
    <x v="1"/>
    <x v="3"/>
    <x v="1"/>
    <x v="0"/>
    <x v="55"/>
    <x v="0"/>
    <x v="0"/>
    <x v="0"/>
    <x v="48"/>
    <x v="108"/>
    <x v="84"/>
    <x v="3"/>
    <x v="5"/>
    <x v="119"/>
    <x v="0"/>
    <x v="43"/>
    <x v="51"/>
    <x v="41"/>
    <x v="38"/>
    <x v="60"/>
    <x v="0"/>
    <x v="0"/>
    <x v="0"/>
    <x v="0"/>
    <x v="0"/>
    <x v="0"/>
    <x v="0"/>
    <x v="0"/>
  </r>
  <r>
    <x v="105"/>
    <x v="0"/>
    <x v="0"/>
    <x v="0"/>
    <x v="0"/>
    <x v="119"/>
    <x v="81"/>
    <x v="32"/>
    <x v="36"/>
    <x v="7"/>
    <x v="0"/>
    <x v="98"/>
    <x v="3"/>
    <x v="0"/>
    <x v="5"/>
    <x v="3"/>
    <x v="0"/>
    <x v="3"/>
    <x v="7"/>
    <x v="2"/>
    <x v="1"/>
    <x v="4"/>
    <x v="0"/>
    <x v="2"/>
    <x v="0"/>
    <x v="1"/>
    <x v="0"/>
    <x v="1"/>
    <x v="1"/>
    <x v="55"/>
    <x v="0"/>
    <x v="0"/>
    <x v="0"/>
    <x v="53"/>
    <x v="109"/>
    <x v="85"/>
    <x v="0"/>
    <x v="5"/>
    <x v="120"/>
    <x v="34"/>
    <x v="84"/>
    <x v="52"/>
    <x v="21"/>
    <x v="39"/>
    <x v="8"/>
    <x v="0"/>
    <x v="0"/>
    <x v="0"/>
    <x v="0"/>
    <x v="39"/>
    <x v="49"/>
    <x v="38"/>
    <x v="25"/>
  </r>
  <r>
    <x v="55"/>
    <x v="57"/>
    <x v="0"/>
    <x v="0"/>
    <x v="35"/>
    <x v="69"/>
    <x v="105"/>
    <x v="43"/>
    <x v="27"/>
    <x v="7"/>
    <x v="0"/>
    <x v="124"/>
    <x v="0"/>
    <x v="1"/>
    <x v="5"/>
    <x v="3"/>
    <x v="3"/>
    <x v="3"/>
    <x v="7"/>
    <x v="2"/>
    <x v="2"/>
    <x v="2"/>
    <x v="0"/>
    <x v="0"/>
    <x v="0"/>
    <x v="1"/>
    <x v="3"/>
    <x v="1"/>
    <x v="1"/>
    <x v="55"/>
    <x v="0"/>
    <x v="0"/>
    <x v="1"/>
    <x v="54"/>
    <x v="110"/>
    <x v="86"/>
    <x v="5"/>
    <x v="90"/>
    <x v="121"/>
    <x v="35"/>
    <x v="11"/>
    <x v="45"/>
    <x v="51"/>
    <x v="36"/>
    <x v="61"/>
    <x v="0"/>
    <x v="0"/>
    <x v="0"/>
    <x v="0"/>
    <x v="0"/>
    <x v="0"/>
    <x v="0"/>
    <x v="0"/>
  </r>
  <r>
    <x v="55"/>
    <x v="23"/>
    <x v="0"/>
    <x v="0"/>
    <x v="35"/>
    <x v="69"/>
    <x v="106"/>
    <x v="43"/>
    <x v="27"/>
    <x v="7"/>
    <x v="0"/>
    <x v="125"/>
    <x v="0"/>
    <x v="1"/>
    <x v="5"/>
    <x v="3"/>
    <x v="0"/>
    <x v="3"/>
    <x v="7"/>
    <x v="2"/>
    <x v="2"/>
    <x v="2"/>
    <x v="0"/>
    <x v="0"/>
    <x v="0"/>
    <x v="1"/>
    <x v="3"/>
    <x v="1"/>
    <x v="1"/>
    <x v="55"/>
    <x v="0"/>
    <x v="0"/>
    <x v="1"/>
    <x v="54"/>
    <x v="110"/>
    <x v="87"/>
    <x v="5"/>
    <x v="91"/>
    <x v="122"/>
    <x v="35"/>
    <x v="85"/>
    <x v="26"/>
    <x v="20"/>
    <x v="40"/>
    <x v="43"/>
    <x v="0"/>
    <x v="0"/>
    <x v="0"/>
    <x v="0"/>
    <x v="0"/>
    <x v="0"/>
    <x v="0"/>
    <x v="0"/>
  </r>
  <r>
    <x v="55"/>
    <x v="58"/>
    <x v="0"/>
    <x v="0"/>
    <x v="36"/>
    <x v="120"/>
    <x v="107"/>
    <x v="16"/>
    <x v="12"/>
    <x v="3"/>
    <x v="1"/>
    <x v="126"/>
    <x v="0"/>
    <x v="3"/>
    <x v="5"/>
    <x v="0"/>
    <x v="1"/>
    <x v="3"/>
    <x v="7"/>
    <x v="5"/>
    <x v="2"/>
    <x v="4"/>
    <x v="5"/>
    <x v="2"/>
    <x v="0"/>
    <x v="1"/>
    <x v="1"/>
    <x v="1"/>
    <x v="1"/>
    <x v="55"/>
    <x v="0"/>
    <x v="0"/>
    <x v="1"/>
    <x v="55"/>
    <x v="111"/>
    <x v="88"/>
    <x v="0"/>
    <x v="92"/>
    <x v="123"/>
    <x v="36"/>
    <x v="86"/>
    <x v="49"/>
    <x v="25"/>
    <x v="34"/>
    <x v="58"/>
    <x v="43"/>
    <x v="32"/>
    <x v="38"/>
    <x v="61"/>
    <x v="40"/>
    <x v="69"/>
    <x v="39"/>
    <x v="12"/>
  </r>
  <r>
    <x v="106"/>
    <x v="48"/>
    <x v="0"/>
    <x v="0"/>
    <x v="0"/>
    <x v="121"/>
    <x v="108"/>
    <x v="17"/>
    <x v="40"/>
    <x v="2"/>
    <x v="1"/>
    <x v="127"/>
    <x v="0"/>
    <x v="1"/>
    <x v="5"/>
    <x v="4"/>
    <x v="0"/>
    <x v="3"/>
    <x v="7"/>
    <x v="5"/>
    <x v="2"/>
    <x v="4"/>
    <x v="5"/>
    <x v="2"/>
    <x v="0"/>
    <x v="1"/>
    <x v="1"/>
    <x v="1"/>
    <x v="1"/>
    <x v="55"/>
    <x v="0"/>
    <x v="0"/>
    <x v="0"/>
    <x v="56"/>
    <x v="112"/>
    <x v="89"/>
    <x v="1"/>
    <x v="93"/>
    <x v="124"/>
    <x v="37"/>
    <x v="87"/>
    <x v="53"/>
    <x v="23"/>
    <x v="15"/>
    <x v="62"/>
    <x v="25"/>
    <x v="33"/>
    <x v="29"/>
    <x v="62"/>
    <x v="41"/>
    <x v="70"/>
    <x v="40"/>
    <x v="26"/>
  </r>
  <r>
    <x v="107"/>
    <x v="59"/>
    <x v="0"/>
    <x v="0"/>
    <x v="28"/>
    <x v="122"/>
    <x v="1"/>
    <x v="1"/>
    <x v="1"/>
    <x v="1"/>
    <x v="1"/>
    <x v="1"/>
    <x v="0"/>
    <x v="1"/>
    <x v="5"/>
    <x v="0"/>
    <x v="1"/>
    <x v="3"/>
    <x v="7"/>
    <x v="5"/>
    <x v="2"/>
    <x v="4"/>
    <x v="5"/>
    <x v="2"/>
    <x v="0"/>
    <x v="1"/>
    <x v="1"/>
    <x v="1"/>
    <x v="1"/>
    <x v="55"/>
    <x v="0"/>
    <x v="0"/>
    <x v="1"/>
    <x v="57"/>
    <x v="113"/>
    <x v="90"/>
    <x v="1"/>
    <x v="94"/>
    <x v="125"/>
    <x v="38"/>
    <x v="83"/>
    <x v="26"/>
    <x v="2"/>
    <x v="36"/>
    <x v="63"/>
    <x v="44"/>
    <x v="34"/>
    <x v="19"/>
    <x v="63"/>
    <x v="42"/>
    <x v="71"/>
    <x v="41"/>
    <x v="18"/>
  </r>
  <r>
    <x v="108"/>
    <x v="0"/>
    <x v="0"/>
    <x v="0"/>
    <x v="37"/>
    <x v="71"/>
    <x v="59"/>
    <x v="54"/>
    <x v="7"/>
    <x v="6"/>
    <x v="1"/>
    <x v="101"/>
    <x v="0"/>
    <x v="0"/>
    <x v="5"/>
    <x v="1"/>
    <x v="0"/>
    <x v="1"/>
    <x v="7"/>
    <x v="2"/>
    <x v="2"/>
    <x v="4"/>
    <x v="5"/>
    <x v="0"/>
    <x v="0"/>
    <x v="1"/>
    <x v="3"/>
    <x v="1"/>
    <x v="1"/>
    <x v="55"/>
    <x v="0"/>
    <x v="0"/>
    <x v="0"/>
    <x v="58"/>
    <x v="114"/>
    <x v="91"/>
    <x v="0"/>
    <x v="5"/>
    <x v="126"/>
    <x v="39"/>
    <x v="88"/>
    <x v="54"/>
    <x v="21"/>
    <x v="3"/>
    <x v="46"/>
    <x v="0"/>
    <x v="0"/>
    <x v="0"/>
    <x v="0"/>
    <x v="0"/>
    <x v="0"/>
    <x v="0"/>
    <x v="0"/>
  </r>
  <r>
    <x v="109"/>
    <x v="60"/>
    <x v="0"/>
    <x v="0"/>
    <x v="0"/>
    <x v="123"/>
    <x v="109"/>
    <x v="66"/>
    <x v="24"/>
    <x v="16"/>
    <x v="0"/>
    <x v="128"/>
    <x v="3"/>
    <x v="0"/>
    <x v="5"/>
    <x v="1"/>
    <x v="0"/>
    <x v="3"/>
    <x v="7"/>
    <x v="2"/>
    <x v="1"/>
    <x v="4"/>
    <x v="0"/>
    <x v="2"/>
    <x v="0"/>
    <x v="1"/>
    <x v="0"/>
    <x v="1"/>
    <x v="1"/>
    <x v="55"/>
    <x v="0"/>
    <x v="0"/>
    <x v="1"/>
    <x v="48"/>
    <x v="115"/>
    <x v="92"/>
    <x v="3"/>
    <x v="47"/>
    <x v="127"/>
    <x v="40"/>
    <x v="89"/>
    <x v="50"/>
    <x v="44"/>
    <x v="36"/>
    <x v="64"/>
    <x v="0"/>
    <x v="0"/>
    <x v="0"/>
    <x v="0"/>
    <x v="43"/>
    <x v="72"/>
    <x v="42"/>
    <x v="20"/>
  </r>
  <r>
    <x v="110"/>
    <x v="61"/>
    <x v="0"/>
    <x v="0"/>
    <x v="0"/>
    <x v="124"/>
    <x v="110"/>
    <x v="67"/>
    <x v="4"/>
    <x v="9"/>
    <x v="0"/>
    <x v="129"/>
    <x v="0"/>
    <x v="0"/>
    <x v="5"/>
    <x v="1"/>
    <x v="0"/>
    <x v="3"/>
    <x v="7"/>
    <x v="2"/>
    <x v="1"/>
    <x v="4"/>
    <x v="5"/>
    <x v="2"/>
    <x v="0"/>
    <x v="1"/>
    <x v="0"/>
    <x v="1"/>
    <x v="1"/>
    <x v="55"/>
    <x v="0"/>
    <x v="0"/>
    <x v="1"/>
    <x v="48"/>
    <x v="116"/>
    <x v="93"/>
    <x v="1"/>
    <x v="95"/>
    <x v="128"/>
    <x v="41"/>
    <x v="86"/>
    <x v="55"/>
    <x v="19"/>
    <x v="41"/>
    <x v="63"/>
    <x v="0"/>
    <x v="0"/>
    <x v="0"/>
    <x v="0"/>
    <x v="44"/>
    <x v="73"/>
    <x v="43"/>
    <x v="27"/>
  </r>
  <r>
    <x v="110"/>
    <x v="62"/>
    <x v="0"/>
    <x v="0"/>
    <x v="0"/>
    <x v="125"/>
    <x v="10"/>
    <x v="15"/>
    <x v="11"/>
    <x v="11"/>
    <x v="0"/>
    <x v="130"/>
    <x v="3"/>
    <x v="0"/>
    <x v="5"/>
    <x v="1"/>
    <x v="0"/>
    <x v="1"/>
    <x v="3"/>
    <x v="2"/>
    <x v="1"/>
    <x v="2"/>
    <x v="0"/>
    <x v="0"/>
    <x v="3"/>
    <x v="1"/>
    <x v="4"/>
    <x v="1"/>
    <x v="1"/>
    <x v="55"/>
    <x v="0"/>
    <x v="0"/>
    <x v="1"/>
    <x v="59"/>
    <x v="58"/>
    <x v="94"/>
    <x v="3"/>
    <x v="5"/>
    <x v="129"/>
    <x v="42"/>
    <x v="0"/>
    <x v="0"/>
    <x v="0"/>
    <x v="0"/>
    <x v="0"/>
    <x v="0"/>
    <x v="0"/>
    <x v="0"/>
    <x v="0"/>
    <x v="0"/>
    <x v="0"/>
    <x v="0"/>
    <x v="0"/>
  </r>
  <r>
    <x v="110"/>
    <x v="62"/>
    <x v="0"/>
    <x v="0"/>
    <x v="0"/>
    <x v="126"/>
    <x v="10"/>
    <x v="15"/>
    <x v="11"/>
    <x v="11"/>
    <x v="0"/>
    <x v="131"/>
    <x v="3"/>
    <x v="0"/>
    <x v="5"/>
    <x v="1"/>
    <x v="0"/>
    <x v="1"/>
    <x v="3"/>
    <x v="2"/>
    <x v="1"/>
    <x v="2"/>
    <x v="0"/>
    <x v="0"/>
    <x v="0"/>
    <x v="1"/>
    <x v="4"/>
    <x v="1"/>
    <x v="1"/>
    <x v="55"/>
    <x v="0"/>
    <x v="0"/>
    <x v="1"/>
    <x v="60"/>
    <x v="117"/>
    <x v="95"/>
    <x v="3"/>
    <x v="5"/>
    <x v="130"/>
    <x v="43"/>
    <x v="0"/>
    <x v="0"/>
    <x v="0"/>
    <x v="0"/>
    <x v="0"/>
    <x v="0"/>
    <x v="0"/>
    <x v="0"/>
    <x v="0"/>
    <x v="0"/>
    <x v="0"/>
    <x v="0"/>
    <x v="0"/>
  </r>
  <r>
    <x v="111"/>
    <x v="0"/>
    <x v="0"/>
    <x v="0"/>
    <x v="0"/>
    <x v="127"/>
    <x v="69"/>
    <x v="28"/>
    <x v="5"/>
    <x v="5"/>
    <x v="0"/>
    <x v="85"/>
    <x v="3"/>
    <x v="0"/>
    <x v="5"/>
    <x v="3"/>
    <x v="3"/>
    <x v="1"/>
    <x v="3"/>
    <x v="5"/>
    <x v="1"/>
    <x v="4"/>
    <x v="0"/>
    <x v="0"/>
    <x v="0"/>
    <x v="1"/>
    <x v="0"/>
    <x v="1"/>
    <x v="1"/>
    <x v="55"/>
    <x v="0"/>
    <x v="0"/>
    <x v="1"/>
    <x v="61"/>
    <x v="103"/>
    <x v="96"/>
    <x v="1"/>
    <x v="5"/>
    <x v="131"/>
    <x v="44"/>
    <x v="0"/>
    <x v="0"/>
    <x v="0"/>
    <x v="0"/>
    <x v="0"/>
    <x v="42"/>
    <x v="35"/>
    <x v="9"/>
    <x v="19"/>
    <x v="45"/>
    <x v="74"/>
    <x v="44"/>
    <x v="24"/>
  </r>
  <r>
    <x v="112"/>
    <x v="0"/>
    <x v="0"/>
    <x v="0"/>
    <x v="0"/>
    <x v="128"/>
    <x v="111"/>
    <x v="68"/>
    <x v="7"/>
    <x v="6"/>
    <x v="0"/>
    <x v="132"/>
    <x v="3"/>
    <x v="1"/>
    <x v="5"/>
    <x v="1"/>
    <x v="0"/>
    <x v="1"/>
    <x v="3"/>
    <x v="5"/>
    <x v="1"/>
    <x v="4"/>
    <x v="0"/>
    <x v="0"/>
    <x v="3"/>
    <x v="1"/>
    <x v="0"/>
    <x v="1"/>
    <x v="1"/>
    <x v="55"/>
    <x v="0"/>
    <x v="0"/>
    <x v="0"/>
    <x v="62"/>
    <x v="118"/>
    <x v="97"/>
    <x v="1"/>
    <x v="5"/>
    <x v="132"/>
    <x v="0"/>
    <x v="0"/>
    <x v="0"/>
    <x v="0"/>
    <x v="0"/>
    <x v="0"/>
    <x v="45"/>
    <x v="36"/>
    <x v="6"/>
    <x v="64"/>
    <x v="46"/>
    <x v="47"/>
    <x v="45"/>
    <x v="5"/>
  </r>
  <r>
    <x v="113"/>
    <x v="43"/>
    <x v="0"/>
    <x v="0"/>
    <x v="0"/>
    <x v="129"/>
    <x v="52"/>
    <x v="37"/>
    <x v="26"/>
    <x v="7"/>
    <x v="0"/>
    <x v="133"/>
    <x v="0"/>
    <x v="2"/>
    <x v="5"/>
    <x v="3"/>
    <x v="3"/>
    <x v="3"/>
    <x v="7"/>
    <x v="5"/>
    <x v="2"/>
    <x v="4"/>
    <x v="5"/>
    <x v="2"/>
    <x v="0"/>
    <x v="1"/>
    <x v="0"/>
    <x v="1"/>
    <x v="1"/>
    <x v="55"/>
    <x v="0"/>
    <x v="0"/>
    <x v="1"/>
    <x v="33"/>
    <x v="119"/>
    <x v="98"/>
    <x v="1"/>
    <x v="96"/>
    <x v="133"/>
    <x v="45"/>
    <x v="90"/>
    <x v="56"/>
    <x v="17"/>
    <x v="42"/>
    <x v="65"/>
    <x v="46"/>
    <x v="37"/>
    <x v="39"/>
    <x v="65"/>
    <x v="36"/>
    <x v="58"/>
    <x v="46"/>
    <x v="28"/>
  </r>
  <r>
    <x v="114"/>
    <x v="63"/>
    <x v="0"/>
    <x v="0"/>
    <x v="28"/>
    <x v="130"/>
    <x v="112"/>
    <x v="69"/>
    <x v="9"/>
    <x v="8"/>
    <x v="1"/>
    <x v="134"/>
    <x v="0"/>
    <x v="0"/>
    <x v="5"/>
    <x v="0"/>
    <x v="0"/>
    <x v="3"/>
    <x v="7"/>
    <x v="2"/>
    <x v="2"/>
    <x v="4"/>
    <x v="5"/>
    <x v="0"/>
    <x v="0"/>
    <x v="1"/>
    <x v="3"/>
    <x v="1"/>
    <x v="1"/>
    <x v="55"/>
    <x v="0"/>
    <x v="0"/>
    <x v="1"/>
    <x v="63"/>
    <x v="120"/>
    <x v="99"/>
    <x v="5"/>
    <x v="97"/>
    <x v="134"/>
    <x v="46"/>
    <x v="91"/>
    <x v="57"/>
    <x v="28"/>
    <x v="6"/>
    <x v="66"/>
    <x v="0"/>
    <x v="0"/>
    <x v="0"/>
    <x v="0"/>
    <x v="0"/>
    <x v="0"/>
    <x v="0"/>
    <x v="0"/>
  </r>
  <r>
    <x v="115"/>
    <x v="23"/>
    <x v="0"/>
    <x v="0"/>
    <x v="38"/>
    <x v="131"/>
    <x v="113"/>
    <x v="70"/>
    <x v="11"/>
    <x v="11"/>
    <x v="1"/>
    <x v="135"/>
    <x v="2"/>
    <x v="0"/>
    <x v="5"/>
    <x v="0"/>
    <x v="0"/>
    <x v="3"/>
    <x v="7"/>
    <x v="5"/>
    <x v="2"/>
    <x v="4"/>
    <x v="0"/>
    <x v="2"/>
    <x v="0"/>
    <x v="1"/>
    <x v="1"/>
    <x v="1"/>
    <x v="1"/>
    <x v="55"/>
    <x v="0"/>
    <x v="0"/>
    <x v="1"/>
    <x v="64"/>
    <x v="121"/>
    <x v="100"/>
    <x v="1"/>
    <x v="98"/>
    <x v="135"/>
    <x v="47"/>
    <x v="92"/>
    <x v="58"/>
    <x v="11"/>
    <x v="34"/>
    <x v="53"/>
    <x v="47"/>
    <x v="38"/>
    <x v="40"/>
    <x v="66"/>
    <x v="47"/>
    <x v="75"/>
    <x v="47"/>
    <x v="29"/>
  </r>
  <r>
    <x v="116"/>
    <x v="64"/>
    <x v="0"/>
    <x v="0"/>
    <x v="34"/>
    <x v="132"/>
    <x v="40"/>
    <x v="38"/>
    <x v="27"/>
    <x v="7"/>
    <x v="1"/>
    <x v="53"/>
    <x v="0"/>
    <x v="2"/>
    <x v="5"/>
    <x v="3"/>
    <x v="3"/>
    <x v="3"/>
    <x v="7"/>
    <x v="5"/>
    <x v="2"/>
    <x v="4"/>
    <x v="5"/>
    <x v="2"/>
    <x v="0"/>
    <x v="1"/>
    <x v="1"/>
    <x v="1"/>
    <x v="1"/>
    <x v="55"/>
    <x v="0"/>
    <x v="0"/>
    <x v="1"/>
    <x v="33"/>
    <x v="122"/>
    <x v="101"/>
    <x v="0"/>
    <x v="99"/>
    <x v="136"/>
    <x v="48"/>
    <x v="93"/>
    <x v="50"/>
    <x v="52"/>
    <x v="17"/>
    <x v="67"/>
    <x v="48"/>
    <x v="39"/>
    <x v="41"/>
    <x v="67"/>
    <x v="48"/>
    <x v="76"/>
    <x v="48"/>
    <x v="30"/>
  </r>
  <r>
    <x v="117"/>
    <x v="0"/>
    <x v="0"/>
    <x v="0"/>
    <x v="0"/>
    <x v="133"/>
    <x v="114"/>
    <x v="71"/>
    <x v="24"/>
    <x v="16"/>
    <x v="0"/>
    <x v="136"/>
    <x v="0"/>
    <x v="0"/>
    <x v="2"/>
    <x v="0"/>
    <x v="0"/>
    <x v="3"/>
    <x v="7"/>
    <x v="2"/>
    <x v="1"/>
    <x v="2"/>
    <x v="5"/>
    <x v="0"/>
    <x v="0"/>
    <x v="1"/>
    <x v="2"/>
    <x v="1"/>
    <x v="1"/>
    <x v="55"/>
    <x v="0"/>
    <x v="0"/>
    <x v="0"/>
    <x v="65"/>
    <x v="100"/>
    <x v="102"/>
    <x v="3"/>
    <x v="5"/>
    <x v="137"/>
    <x v="49"/>
    <x v="94"/>
    <x v="59"/>
    <x v="38"/>
    <x v="25"/>
    <x v="53"/>
    <x v="0"/>
    <x v="0"/>
    <x v="0"/>
    <x v="0"/>
    <x v="0"/>
    <x v="0"/>
    <x v="0"/>
    <x v="0"/>
  </r>
  <r>
    <x v="118"/>
    <x v="0"/>
    <x v="0"/>
    <x v="0"/>
    <x v="0"/>
    <x v="134"/>
    <x v="10"/>
    <x v="15"/>
    <x v="11"/>
    <x v="11"/>
    <x v="2"/>
    <x v="137"/>
    <x v="3"/>
    <x v="1"/>
    <x v="5"/>
    <x v="1"/>
    <x v="0"/>
    <x v="1"/>
    <x v="3"/>
    <x v="2"/>
    <x v="1"/>
    <x v="2"/>
    <x v="0"/>
    <x v="0"/>
    <x v="3"/>
    <x v="1"/>
    <x v="4"/>
    <x v="1"/>
    <x v="1"/>
    <x v="55"/>
    <x v="1"/>
    <x v="0"/>
    <x v="1"/>
    <x v="66"/>
    <x v="123"/>
    <x v="103"/>
    <x v="3"/>
    <x v="5"/>
    <x v="138"/>
    <x v="0"/>
    <x v="0"/>
    <x v="0"/>
    <x v="0"/>
    <x v="0"/>
    <x v="0"/>
    <x v="0"/>
    <x v="0"/>
    <x v="0"/>
    <x v="0"/>
    <x v="49"/>
    <x v="77"/>
    <x v="2"/>
    <x v="7"/>
  </r>
  <r>
    <x v="118"/>
    <x v="0"/>
    <x v="0"/>
    <x v="0"/>
    <x v="0"/>
    <x v="69"/>
    <x v="115"/>
    <x v="43"/>
    <x v="27"/>
    <x v="7"/>
    <x v="0"/>
    <x v="138"/>
    <x v="0"/>
    <x v="0"/>
    <x v="5"/>
    <x v="3"/>
    <x v="0"/>
    <x v="3"/>
    <x v="7"/>
    <x v="2"/>
    <x v="1"/>
    <x v="2"/>
    <x v="0"/>
    <x v="0"/>
    <x v="0"/>
    <x v="1"/>
    <x v="3"/>
    <x v="1"/>
    <x v="1"/>
    <x v="55"/>
    <x v="0"/>
    <x v="0"/>
    <x v="0"/>
    <x v="67"/>
    <x v="124"/>
    <x v="104"/>
    <x v="5"/>
    <x v="5"/>
    <x v="139"/>
    <x v="50"/>
    <x v="95"/>
    <x v="60"/>
    <x v="27"/>
    <x v="43"/>
    <x v="51"/>
    <x v="0"/>
    <x v="0"/>
    <x v="0"/>
    <x v="0"/>
    <x v="0"/>
    <x v="0"/>
    <x v="0"/>
    <x v="0"/>
  </r>
  <r>
    <x v="119"/>
    <x v="65"/>
    <x v="0"/>
    <x v="0"/>
    <x v="39"/>
    <x v="135"/>
    <x v="116"/>
    <x v="29"/>
    <x v="41"/>
    <x v="7"/>
    <x v="3"/>
    <x v="139"/>
    <x v="0"/>
    <x v="1"/>
    <x v="5"/>
    <x v="3"/>
    <x v="3"/>
    <x v="3"/>
    <x v="7"/>
    <x v="5"/>
    <x v="2"/>
    <x v="4"/>
    <x v="5"/>
    <x v="2"/>
    <x v="0"/>
    <x v="1"/>
    <x v="1"/>
    <x v="1"/>
    <x v="1"/>
    <x v="55"/>
    <x v="0"/>
    <x v="0"/>
    <x v="0"/>
    <x v="68"/>
    <x v="125"/>
    <x v="105"/>
    <x v="1"/>
    <x v="100"/>
    <x v="140"/>
    <x v="51"/>
    <x v="92"/>
    <x v="61"/>
    <x v="53"/>
    <x v="39"/>
    <x v="68"/>
    <x v="49"/>
    <x v="40"/>
    <x v="31"/>
    <x v="68"/>
    <x v="50"/>
    <x v="78"/>
    <x v="49"/>
    <x v="7"/>
  </r>
  <r>
    <x v="120"/>
    <x v="0"/>
    <x v="0"/>
    <x v="0"/>
    <x v="0"/>
    <x v="136"/>
    <x v="117"/>
    <x v="61"/>
    <x v="4"/>
    <x v="9"/>
    <x v="0"/>
    <x v="140"/>
    <x v="0"/>
    <x v="0"/>
    <x v="5"/>
    <x v="0"/>
    <x v="0"/>
    <x v="3"/>
    <x v="7"/>
    <x v="2"/>
    <x v="1"/>
    <x v="4"/>
    <x v="5"/>
    <x v="2"/>
    <x v="0"/>
    <x v="1"/>
    <x v="0"/>
    <x v="1"/>
    <x v="1"/>
    <x v="55"/>
    <x v="0"/>
    <x v="0"/>
    <x v="0"/>
    <x v="69"/>
    <x v="126"/>
    <x v="106"/>
    <x v="0"/>
    <x v="101"/>
    <x v="141"/>
    <x v="52"/>
    <x v="96"/>
    <x v="59"/>
    <x v="34"/>
    <x v="44"/>
    <x v="32"/>
    <x v="0"/>
    <x v="0"/>
    <x v="0"/>
    <x v="0"/>
    <x v="51"/>
    <x v="79"/>
    <x v="50"/>
    <x v="31"/>
  </r>
  <r>
    <x v="121"/>
    <x v="0"/>
    <x v="0"/>
    <x v="0"/>
    <x v="0"/>
    <x v="137"/>
    <x v="78"/>
    <x v="2"/>
    <x v="2"/>
    <x v="2"/>
    <x v="0"/>
    <x v="95"/>
    <x v="3"/>
    <x v="0"/>
    <x v="5"/>
    <x v="0"/>
    <x v="0"/>
    <x v="3"/>
    <x v="7"/>
    <x v="5"/>
    <x v="1"/>
    <x v="4"/>
    <x v="0"/>
    <x v="0"/>
    <x v="3"/>
    <x v="1"/>
    <x v="0"/>
    <x v="1"/>
    <x v="1"/>
    <x v="55"/>
    <x v="0"/>
    <x v="0"/>
    <x v="1"/>
    <x v="70"/>
    <x v="127"/>
    <x v="107"/>
    <x v="1"/>
    <x v="47"/>
    <x v="142"/>
    <x v="53"/>
    <x v="97"/>
    <x v="62"/>
    <x v="36"/>
    <x v="14"/>
    <x v="58"/>
    <x v="50"/>
    <x v="41"/>
    <x v="42"/>
    <x v="69"/>
    <x v="51"/>
    <x v="80"/>
    <x v="50"/>
    <x v="31"/>
  </r>
  <r>
    <x v="122"/>
    <x v="0"/>
    <x v="0"/>
    <x v="0"/>
    <x v="38"/>
    <x v="138"/>
    <x v="118"/>
    <x v="5"/>
    <x v="5"/>
    <x v="5"/>
    <x v="1"/>
    <x v="141"/>
    <x v="0"/>
    <x v="1"/>
    <x v="5"/>
    <x v="1"/>
    <x v="0"/>
    <x v="3"/>
    <x v="7"/>
    <x v="5"/>
    <x v="2"/>
    <x v="4"/>
    <x v="5"/>
    <x v="2"/>
    <x v="0"/>
    <x v="1"/>
    <x v="1"/>
    <x v="1"/>
    <x v="1"/>
    <x v="55"/>
    <x v="0"/>
    <x v="0"/>
    <x v="0"/>
    <x v="71"/>
    <x v="80"/>
    <x v="108"/>
    <x v="0"/>
    <x v="102"/>
    <x v="143"/>
    <x v="54"/>
    <x v="96"/>
    <x v="59"/>
    <x v="34"/>
    <x v="5"/>
    <x v="69"/>
    <x v="51"/>
    <x v="42"/>
    <x v="43"/>
    <x v="70"/>
    <x v="52"/>
    <x v="81"/>
    <x v="51"/>
    <x v="32"/>
  </r>
  <r>
    <x v="123"/>
    <x v="0"/>
    <x v="0"/>
    <x v="0"/>
    <x v="0"/>
    <x v="139"/>
    <x v="119"/>
    <x v="72"/>
    <x v="5"/>
    <x v="5"/>
    <x v="0"/>
    <x v="142"/>
    <x v="3"/>
    <x v="0"/>
    <x v="5"/>
    <x v="1"/>
    <x v="0"/>
    <x v="1"/>
    <x v="7"/>
    <x v="2"/>
    <x v="1"/>
    <x v="4"/>
    <x v="5"/>
    <x v="2"/>
    <x v="0"/>
    <x v="1"/>
    <x v="0"/>
    <x v="1"/>
    <x v="1"/>
    <x v="55"/>
    <x v="0"/>
    <x v="0"/>
    <x v="1"/>
    <x v="62"/>
    <x v="128"/>
    <x v="97"/>
    <x v="0"/>
    <x v="5"/>
    <x v="144"/>
    <x v="0"/>
    <x v="98"/>
    <x v="63"/>
    <x v="5"/>
    <x v="26"/>
    <x v="54"/>
    <x v="0"/>
    <x v="0"/>
    <x v="0"/>
    <x v="0"/>
    <x v="53"/>
    <x v="82"/>
    <x v="45"/>
    <x v="12"/>
  </r>
  <r>
    <x v="124"/>
    <x v="0"/>
    <x v="0"/>
    <x v="0"/>
    <x v="0"/>
    <x v="140"/>
    <x v="120"/>
    <x v="73"/>
    <x v="42"/>
    <x v="11"/>
    <x v="0"/>
    <x v="143"/>
    <x v="0"/>
    <x v="0"/>
    <x v="2"/>
    <x v="0"/>
    <x v="0"/>
    <x v="3"/>
    <x v="7"/>
    <x v="2"/>
    <x v="1"/>
    <x v="2"/>
    <x v="0"/>
    <x v="0"/>
    <x v="0"/>
    <x v="1"/>
    <x v="2"/>
    <x v="1"/>
    <x v="1"/>
    <x v="55"/>
    <x v="0"/>
    <x v="0"/>
    <x v="4"/>
    <x v="72"/>
    <x v="61"/>
    <x v="109"/>
    <x v="3"/>
    <x v="5"/>
    <x v="145"/>
    <x v="55"/>
    <x v="99"/>
    <x v="64"/>
    <x v="27"/>
    <x v="45"/>
    <x v="43"/>
    <x v="0"/>
    <x v="0"/>
    <x v="0"/>
    <x v="0"/>
    <x v="0"/>
    <x v="0"/>
    <x v="0"/>
    <x v="0"/>
  </r>
  <r>
    <x v="125"/>
    <x v="66"/>
    <x v="0"/>
    <x v="0"/>
    <x v="0"/>
    <x v="69"/>
    <x v="121"/>
    <x v="43"/>
    <x v="27"/>
    <x v="7"/>
    <x v="0"/>
    <x v="144"/>
    <x v="0"/>
    <x v="1"/>
    <x v="5"/>
    <x v="3"/>
    <x v="0"/>
    <x v="3"/>
    <x v="7"/>
    <x v="2"/>
    <x v="2"/>
    <x v="2"/>
    <x v="0"/>
    <x v="0"/>
    <x v="0"/>
    <x v="1"/>
    <x v="3"/>
    <x v="2"/>
    <x v="2"/>
    <x v="55"/>
    <x v="0"/>
    <x v="0"/>
    <x v="1"/>
    <x v="73"/>
    <x v="129"/>
    <x v="110"/>
    <x v="5"/>
    <x v="5"/>
    <x v="146"/>
    <x v="56"/>
    <x v="100"/>
    <x v="46"/>
    <x v="37"/>
    <x v="46"/>
    <x v="70"/>
    <x v="0"/>
    <x v="0"/>
    <x v="0"/>
    <x v="0"/>
    <x v="0"/>
    <x v="0"/>
    <x v="0"/>
    <x v="0"/>
  </r>
  <r>
    <x v="125"/>
    <x v="0"/>
    <x v="0"/>
    <x v="0"/>
    <x v="0"/>
    <x v="141"/>
    <x v="122"/>
    <x v="74"/>
    <x v="24"/>
    <x v="21"/>
    <x v="0"/>
    <x v="145"/>
    <x v="1"/>
    <x v="0"/>
    <x v="5"/>
    <x v="0"/>
    <x v="0"/>
    <x v="3"/>
    <x v="7"/>
    <x v="5"/>
    <x v="1"/>
    <x v="4"/>
    <x v="0"/>
    <x v="0"/>
    <x v="0"/>
    <x v="1"/>
    <x v="0"/>
    <x v="2"/>
    <x v="2"/>
    <x v="55"/>
    <x v="0"/>
    <x v="0"/>
    <x v="0"/>
    <x v="74"/>
    <x v="109"/>
    <x v="111"/>
    <x v="1"/>
    <x v="5"/>
    <x v="147"/>
    <x v="0"/>
    <x v="101"/>
    <x v="65"/>
    <x v="3"/>
    <x v="32"/>
    <x v="50"/>
    <x v="52"/>
    <x v="43"/>
    <x v="31"/>
    <x v="71"/>
    <x v="51"/>
    <x v="83"/>
    <x v="52"/>
    <x v="19"/>
  </r>
  <r>
    <x v="126"/>
    <x v="67"/>
    <x v="0"/>
    <x v="0"/>
    <x v="34"/>
    <x v="142"/>
    <x v="65"/>
    <x v="7"/>
    <x v="7"/>
    <x v="6"/>
    <x v="1"/>
    <x v="80"/>
    <x v="0"/>
    <x v="1"/>
    <x v="5"/>
    <x v="1"/>
    <x v="0"/>
    <x v="1"/>
    <x v="7"/>
    <x v="5"/>
    <x v="2"/>
    <x v="4"/>
    <x v="5"/>
    <x v="2"/>
    <x v="0"/>
    <x v="1"/>
    <x v="1"/>
    <x v="2"/>
    <x v="2"/>
    <x v="55"/>
    <x v="0"/>
    <x v="0"/>
    <x v="0"/>
    <x v="75"/>
    <x v="95"/>
    <x v="44"/>
    <x v="1"/>
    <x v="103"/>
    <x v="148"/>
    <x v="57"/>
    <x v="102"/>
    <x v="45"/>
    <x v="54"/>
    <x v="34"/>
    <x v="71"/>
    <x v="53"/>
    <x v="44"/>
    <x v="37"/>
    <x v="72"/>
    <x v="54"/>
    <x v="52"/>
    <x v="53"/>
    <x v="14"/>
  </r>
  <r>
    <x v="127"/>
    <x v="0"/>
    <x v="0"/>
    <x v="0"/>
    <x v="0"/>
    <x v="143"/>
    <x v="123"/>
    <x v="26"/>
    <x v="9"/>
    <x v="8"/>
    <x v="0"/>
    <x v="146"/>
    <x v="0"/>
    <x v="0"/>
    <x v="5"/>
    <x v="0"/>
    <x v="0"/>
    <x v="3"/>
    <x v="7"/>
    <x v="5"/>
    <x v="2"/>
    <x v="4"/>
    <x v="5"/>
    <x v="0"/>
    <x v="0"/>
    <x v="1"/>
    <x v="0"/>
    <x v="2"/>
    <x v="2"/>
    <x v="55"/>
    <x v="0"/>
    <x v="0"/>
    <x v="0"/>
    <x v="76"/>
    <x v="130"/>
    <x v="112"/>
    <x v="1"/>
    <x v="5"/>
    <x v="149"/>
    <x v="0"/>
    <x v="98"/>
    <x v="66"/>
    <x v="33"/>
    <x v="47"/>
    <x v="34"/>
    <x v="54"/>
    <x v="45"/>
    <x v="7"/>
    <x v="73"/>
    <x v="55"/>
    <x v="84"/>
    <x v="51"/>
    <x v="15"/>
  </r>
  <r>
    <x v="128"/>
    <x v="0"/>
    <x v="0"/>
    <x v="0"/>
    <x v="34"/>
    <x v="144"/>
    <x v="124"/>
    <x v="24"/>
    <x v="43"/>
    <x v="7"/>
    <x v="1"/>
    <x v="147"/>
    <x v="0"/>
    <x v="2"/>
    <x v="5"/>
    <x v="3"/>
    <x v="3"/>
    <x v="3"/>
    <x v="7"/>
    <x v="5"/>
    <x v="2"/>
    <x v="4"/>
    <x v="5"/>
    <x v="2"/>
    <x v="0"/>
    <x v="1"/>
    <x v="1"/>
    <x v="2"/>
    <x v="2"/>
    <x v="55"/>
    <x v="0"/>
    <x v="0"/>
    <x v="0"/>
    <x v="69"/>
    <x v="77"/>
    <x v="106"/>
    <x v="3"/>
    <x v="5"/>
    <x v="150"/>
    <x v="58"/>
    <x v="103"/>
    <x v="67"/>
    <x v="55"/>
    <x v="26"/>
    <x v="12"/>
    <x v="55"/>
    <x v="43"/>
    <x v="39"/>
    <x v="12"/>
    <x v="56"/>
    <x v="85"/>
    <x v="54"/>
    <x v="33"/>
  </r>
  <r>
    <x v="129"/>
    <x v="0"/>
    <x v="0"/>
    <x v="0"/>
    <x v="0"/>
    <x v="145"/>
    <x v="125"/>
    <x v="7"/>
    <x v="7"/>
    <x v="6"/>
    <x v="0"/>
    <x v="148"/>
    <x v="3"/>
    <x v="0"/>
    <x v="5"/>
    <x v="1"/>
    <x v="0"/>
    <x v="1"/>
    <x v="3"/>
    <x v="5"/>
    <x v="1"/>
    <x v="2"/>
    <x v="0"/>
    <x v="0"/>
    <x v="3"/>
    <x v="1"/>
    <x v="0"/>
    <x v="2"/>
    <x v="2"/>
    <x v="55"/>
    <x v="0"/>
    <x v="0"/>
    <x v="0"/>
    <x v="77"/>
    <x v="131"/>
    <x v="113"/>
    <x v="1"/>
    <x v="5"/>
    <x v="151"/>
    <x v="0"/>
    <x v="0"/>
    <x v="0"/>
    <x v="0"/>
    <x v="0"/>
    <x v="0"/>
    <x v="56"/>
    <x v="46"/>
    <x v="9"/>
    <x v="19"/>
    <x v="57"/>
    <x v="60"/>
    <x v="55"/>
    <x v="8"/>
  </r>
  <r>
    <x v="130"/>
    <x v="0"/>
    <x v="0"/>
    <x v="0"/>
    <x v="0"/>
    <x v="146"/>
    <x v="126"/>
    <x v="36"/>
    <x v="4"/>
    <x v="9"/>
    <x v="0"/>
    <x v="149"/>
    <x v="0"/>
    <x v="1"/>
    <x v="5"/>
    <x v="1"/>
    <x v="0"/>
    <x v="1"/>
    <x v="3"/>
    <x v="5"/>
    <x v="2"/>
    <x v="4"/>
    <x v="0"/>
    <x v="0"/>
    <x v="0"/>
    <x v="1"/>
    <x v="0"/>
    <x v="2"/>
    <x v="2"/>
    <x v="55"/>
    <x v="0"/>
    <x v="1"/>
    <x v="3"/>
    <x v="78"/>
    <x v="78"/>
    <x v="114"/>
    <x v="3"/>
    <x v="5"/>
    <x v="152"/>
    <x v="59"/>
    <x v="0"/>
    <x v="0"/>
    <x v="0"/>
    <x v="0"/>
    <x v="0"/>
    <x v="57"/>
    <x v="47"/>
    <x v="9"/>
    <x v="19"/>
    <x v="58"/>
    <x v="53"/>
    <x v="56"/>
    <x v="7"/>
  </r>
  <r>
    <x v="131"/>
    <x v="0"/>
    <x v="0"/>
    <x v="0"/>
    <x v="0"/>
    <x v="147"/>
    <x v="53"/>
    <x v="18"/>
    <x v="9"/>
    <x v="8"/>
    <x v="0"/>
    <x v="67"/>
    <x v="0"/>
    <x v="0"/>
    <x v="5"/>
    <x v="0"/>
    <x v="1"/>
    <x v="3"/>
    <x v="7"/>
    <x v="5"/>
    <x v="1"/>
    <x v="4"/>
    <x v="5"/>
    <x v="0"/>
    <x v="0"/>
    <x v="1"/>
    <x v="0"/>
    <x v="2"/>
    <x v="2"/>
    <x v="55"/>
    <x v="0"/>
    <x v="0"/>
    <x v="0"/>
    <x v="79"/>
    <x v="108"/>
    <x v="115"/>
    <x v="1"/>
    <x v="5"/>
    <x v="153"/>
    <x v="0"/>
    <x v="104"/>
    <x v="65"/>
    <x v="20"/>
    <x v="48"/>
    <x v="19"/>
    <x v="58"/>
    <x v="48"/>
    <x v="6"/>
    <x v="74"/>
    <x v="59"/>
    <x v="86"/>
    <x v="57"/>
    <x v="8"/>
  </r>
  <r>
    <x v="132"/>
    <x v="68"/>
    <x v="0"/>
    <x v="0"/>
    <x v="0"/>
    <x v="69"/>
    <x v="127"/>
    <x v="43"/>
    <x v="27"/>
    <x v="7"/>
    <x v="0"/>
    <x v="150"/>
    <x v="0"/>
    <x v="1"/>
    <x v="5"/>
    <x v="3"/>
    <x v="0"/>
    <x v="3"/>
    <x v="7"/>
    <x v="2"/>
    <x v="2"/>
    <x v="2"/>
    <x v="0"/>
    <x v="0"/>
    <x v="0"/>
    <x v="1"/>
    <x v="3"/>
    <x v="2"/>
    <x v="2"/>
    <x v="55"/>
    <x v="0"/>
    <x v="0"/>
    <x v="1"/>
    <x v="41"/>
    <x v="132"/>
    <x v="116"/>
    <x v="5"/>
    <x v="5"/>
    <x v="154"/>
    <x v="60"/>
    <x v="82"/>
    <x v="68"/>
    <x v="33"/>
    <x v="49"/>
    <x v="72"/>
    <x v="0"/>
    <x v="0"/>
    <x v="0"/>
    <x v="0"/>
    <x v="0"/>
    <x v="0"/>
    <x v="0"/>
    <x v="0"/>
  </r>
  <r>
    <x v="133"/>
    <x v="0"/>
    <x v="0"/>
    <x v="0"/>
    <x v="0"/>
    <x v="148"/>
    <x v="128"/>
    <x v="18"/>
    <x v="9"/>
    <x v="8"/>
    <x v="0"/>
    <x v="151"/>
    <x v="3"/>
    <x v="0"/>
    <x v="5"/>
    <x v="0"/>
    <x v="0"/>
    <x v="3"/>
    <x v="7"/>
    <x v="2"/>
    <x v="1"/>
    <x v="4"/>
    <x v="5"/>
    <x v="2"/>
    <x v="0"/>
    <x v="1"/>
    <x v="0"/>
    <x v="2"/>
    <x v="2"/>
    <x v="55"/>
    <x v="0"/>
    <x v="0"/>
    <x v="0"/>
    <x v="80"/>
    <x v="133"/>
    <x v="117"/>
    <x v="0"/>
    <x v="5"/>
    <x v="155"/>
    <x v="0"/>
    <x v="105"/>
    <x v="69"/>
    <x v="41"/>
    <x v="50"/>
    <x v="20"/>
    <x v="0"/>
    <x v="0"/>
    <x v="0"/>
    <x v="0"/>
    <x v="59"/>
    <x v="63"/>
    <x v="58"/>
    <x v="34"/>
  </r>
  <r>
    <x v="134"/>
    <x v="69"/>
    <x v="0"/>
    <x v="0"/>
    <x v="15"/>
    <x v="149"/>
    <x v="129"/>
    <x v="39"/>
    <x v="28"/>
    <x v="7"/>
    <x v="2"/>
    <x v="152"/>
    <x v="0"/>
    <x v="2"/>
    <x v="5"/>
    <x v="3"/>
    <x v="3"/>
    <x v="3"/>
    <x v="7"/>
    <x v="5"/>
    <x v="2"/>
    <x v="4"/>
    <x v="5"/>
    <x v="2"/>
    <x v="0"/>
    <x v="1"/>
    <x v="1"/>
    <x v="2"/>
    <x v="2"/>
    <x v="55"/>
    <x v="0"/>
    <x v="0"/>
    <x v="4"/>
    <x v="81"/>
    <x v="134"/>
    <x v="118"/>
    <x v="0"/>
    <x v="104"/>
    <x v="156"/>
    <x v="61"/>
    <x v="106"/>
    <x v="67"/>
    <x v="39"/>
    <x v="48"/>
    <x v="73"/>
    <x v="59"/>
    <x v="49"/>
    <x v="12"/>
    <x v="46"/>
    <x v="60"/>
    <x v="87"/>
    <x v="59"/>
    <x v="5"/>
  </r>
</pivotCacheRecords>
</file>

<file path=xl/pivotCache/pivotCacheRecords2.xml><?xml version="1.0" encoding="utf-8"?>
<pivotCacheRecords xmlns="http://schemas.openxmlformats.org/spreadsheetml/2006/main" xmlns:r="http://schemas.openxmlformats.org/officeDocument/2006/relationships" count="580">
  <r>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r>
  <r>
    <x v="1"/>
    <x v="0"/>
    <x v="0"/>
    <x v="0"/>
    <x v="0"/>
    <x v="1"/>
    <x v="1"/>
    <x v="1"/>
    <x v="1"/>
    <x v="1"/>
    <x v="0"/>
    <x v="1"/>
    <x v="1"/>
    <x v="1"/>
    <x v="0"/>
    <x v="0"/>
    <x v="1"/>
    <x v="0"/>
    <x v="0"/>
    <x v="1"/>
    <x v="0"/>
    <x v="0"/>
    <x v="1"/>
    <x v="0"/>
    <x v="1"/>
    <x v="0"/>
    <x v="0"/>
    <x v="0"/>
    <x v="0"/>
    <x v="1"/>
    <x v="1"/>
    <x v="0"/>
    <x v="0"/>
    <x v="0"/>
    <x v="1"/>
    <x v="1"/>
    <x v="1"/>
    <x v="1"/>
    <x v="1"/>
    <x v="0"/>
    <x v="1"/>
    <x v="1"/>
    <x v="1"/>
    <x v="1"/>
    <x v="1"/>
    <x v="1"/>
    <x v="1"/>
    <x v="1"/>
    <x v="1"/>
    <x v="1"/>
    <x v="1"/>
    <x v="1"/>
    <x v="1"/>
    <x v="0"/>
    <x v="0"/>
    <x v="0"/>
    <x v="0"/>
    <x v="0"/>
    <x v="0"/>
    <x v="1"/>
    <x v="1"/>
    <x v="1"/>
    <x v="1"/>
    <x v="1"/>
  </r>
  <r>
    <x v="2"/>
    <x v="0"/>
    <x v="0"/>
    <x v="0"/>
    <x v="1"/>
    <x v="2"/>
    <x v="2"/>
    <x v="2"/>
    <x v="2"/>
    <x v="2"/>
    <x v="1"/>
    <x v="2"/>
    <x v="1"/>
    <x v="1"/>
    <x v="0"/>
    <x v="0"/>
    <x v="2"/>
    <x v="0"/>
    <x v="1"/>
    <x v="1"/>
    <x v="0"/>
    <x v="0"/>
    <x v="1"/>
    <x v="1"/>
    <x v="1"/>
    <x v="0"/>
    <x v="1"/>
    <x v="0"/>
    <x v="0"/>
    <x v="2"/>
    <x v="1"/>
    <x v="0"/>
    <x v="0"/>
    <x v="0"/>
    <x v="2"/>
    <x v="1"/>
    <x v="2"/>
    <x v="2"/>
    <x v="2"/>
    <x v="0"/>
    <x v="2"/>
    <x v="1"/>
    <x v="1"/>
    <x v="1"/>
    <x v="1"/>
    <x v="1"/>
    <x v="1"/>
    <x v="1"/>
    <x v="1"/>
    <x v="1"/>
    <x v="1"/>
    <x v="1"/>
    <x v="1"/>
    <x v="0"/>
    <x v="0"/>
    <x v="0"/>
    <x v="0"/>
    <x v="0"/>
    <x v="0"/>
    <x v="1"/>
    <x v="1"/>
    <x v="1"/>
    <x v="1"/>
    <x v="1"/>
  </r>
  <r>
    <x v="2"/>
    <x v="0"/>
    <x v="0"/>
    <x v="0"/>
    <x v="0"/>
    <x v="3"/>
    <x v="2"/>
    <x v="2"/>
    <x v="2"/>
    <x v="2"/>
    <x v="2"/>
    <x v="3"/>
    <x v="1"/>
    <x v="1"/>
    <x v="0"/>
    <x v="0"/>
    <x v="2"/>
    <x v="0"/>
    <x v="0"/>
    <x v="1"/>
    <x v="0"/>
    <x v="0"/>
    <x v="1"/>
    <x v="1"/>
    <x v="1"/>
    <x v="0"/>
    <x v="1"/>
    <x v="0"/>
    <x v="0"/>
    <x v="2"/>
    <x v="1"/>
    <x v="0"/>
    <x v="1"/>
    <x v="0"/>
    <x v="0"/>
    <x v="0"/>
    <x v="2"/>
    <x v="2"/>
    <x v="2"/>
    <x v="0"/>
    <x v="1"/>
    <x v="1"/>
    <x v="1"/>
    <x v="1"/>
    <x v="1"/>
    <x v="1"/>
    <x v="1"/>
    <x v="1"/>
    <x v="1"/>
    <x v="1"/>
    <x v="1"/>
    <x v="1"/>
    <x v="1"/>
    <x v="0"/>
    <x v="0"/>
    <x v="0"/>
    <x v="0"/>
    <x v="0"/>
    <x v="0"/>
    <x v="1"/>
    <x v="1"/>
    <x v="1"/>
    <x v="1"/>
    <x v="1"/>
  </r>
  <r>
    <x v="3"/>
    <x v="0"/>
    <x v="0"/>
    <x v="0"/>
    <x v="0"/>
    <x v="4"/>
    <x v="3"/>
    <x v="3"/>
    <x v="3"/>
    <x v="3"/>
    <x v="0"/>
    <x v="4"/>
    <x v="0"/>
    <x v="1"/>
    <x v="1"/>
    <x v="0"/>
    <x v="0"/>
    <x v="0"/>
    <x v="0"/>
    <x v="1"/>
    <x v="0"/>
    <x v="0"/>
    <x v="1"/>
    <x v="1"/>
    <x v="1"/>
    <x v="0"/>
    <x v="0"/>
    <x v="0"/>
    <x v="0"/>
    <x v="3"/>
    <x v="1"/>
    <x v="0"/>
    <x v="1"/>
    <x v="0"/>
    <x v="3"/>
    <x v="1"/>
    <x v="1"/>
    <x v="3"/>
    <x v="3"/>
    <x v="0"/>
    <x v="1"/>
    <x v="1"/>
    <x v="0"/>
    <x v="2"/>
    <x v="2"/>
    <x v="1"/>
    <x v="1"/>
    <x v="0"/>
    <x v="2"/>
    <x v="1"/>
    <x v="2"/>
    <x v="1"/>
    <x v="0"/>
    <x v="0"/>
    <x v="0"/>
    <x v="0"/>
    <x v="0"/>
    <x v="0"/>
    <x v="0"/>
    <x v="0"/>
    <x v="0"/>
    <x v="0"/>
    <x v="0"/>
    <x v="0"/>
  </r>
  <r>
    <x v="4"/>
    <x v="0"/>
    <x v="0"/>
    <x v="0"/>
    <x v="2"/>
    <x v="5"/>
    <x v="2"/>
    <x v="3"/>
    <x v="3"/>
    <x v="3"/>
    <x v="1"/>
    <x v="5"/>
    <x v="2"/>
    <x v="1"/>
    <x v="0"/>
    <x v="0"/>
    <x v="2"/>
    <x v="0"/>
    <x v="2"/>
    <x v="1"/>
    <x v="0"/>
    <x v="1"/>
    <x v="1"/>
    <x v="1"/>
    <x v="1"/>
    <x v="0"/>
    <x v="1"/>
    <x v="0"/>
    <x v="0"/>
    <x v="4"/>
    <x v="1"/>
    <x v="0"/>
    <x v="0"/>
    <x v="0"/>
    <x v="4"/>
    <x v="1"/>
    <x v="2"/>
    <x v="4"/>
    <x v="2"/>
    <x v="0"/>
    <x v="3"/>
    <x v="1"/>
    <x v="1"/>
    <x v="1"/>
    <x v="1"/>
    <x v="1"/>
    <x v="1"/>
    <x v="1"/>
    <x v="1"/>
    <x v="1"/>
    <x v="1"/>
    <x v="1"/>
    <x v="1"/>
    <x v="0"/>
    <x v="0"/>
    <x v="0"/>
    <x v="0"/>
    <x v="0"/>
    <x v="0"/>
    <x v="1"/>
    <x v="1"/>
    <x v="1"/>
    <x v="1"/>
    <x v="1"/>
  </r>
  <r>
    <x v="4"/>
    <x v="0"/>
    <x v="0"/>
    <x v="0"/>
    <x v="0"/>
    <x v="6"/>
    <x v="4"/>
    <x v="4"/>
    <x v="4"/>
    <x v="4"/>
    <x v="2"/>
    <x v="6"/>
    <x v="3"/>
    <x v="0"/>
    <x v="0"/>
    <x v="1"/>
    <x v="0"/>
    <x v="1"/>
    <x v="3"/>
    <x v="2"/>
    <x v="1"/>
    <x v="2"/>
    <x v="0"/>
    <x v="0"/>
    <x v="1"/>
    <x v="0"/>
    <x v="0"/>
    <x v="0"/>
    <x v="0"/>
    <x v="4"/>
    <x v="1"/>
    <x v="0"/>
    <x v="1"/>
    <x v="0"/>
    <x v="4"/>
    <x v="1"/>
    <x v="3"/>
    <x v="5"/>
    <x v="4"/>
    <x v="0"/>
    <x v="1"/>
    <x v="1"/>
    <x v="1"/>
    <x v="1"/>
    <x v="1"/>
    <x v="1"/>
    <x v="1"/>
    <x v="1"/>
    <x v="1"/>
    <x v="1"/>
    <x v="1"/>
    <x v="1"/>
    <x v="1"/>
    <x v="0"/>
    <x v="0"/>
    <x v="0"/>
    <x v="0"/>
    <x v="0"/>
    <x v="0"/>
    <x v="1"/>
    <x v="1"/>
    <x v="1"/>
    <x v="1"/>
    <x v="1"/>
  </r>
  <r>
    <x v="5"/>
    <x v="0"/>
    <x v="0"/>
    <x v="0"/>
    <x v="3"/>
    <x v="7"/>
    <x v="2"/>
    <x v="5"/>
    <x v="5"/>
    <x v="5"/>
    <x v="1"/>
    <x v="7"/>
    <x v="0"/>
    <x v="1"/>
    <x v="0"/>
    <x v="0"/>
    <x v="1"/>
    <x v="0"/>
    <x v="1"/>
    <x v="1"/>
    <x v="0"/>
    <x v="1"/>
    <x v="1"/>
    <x v="1"/>
    <x v="1"/>
    <x v="0"/>
    <x v="1"/>
    <x v="0"/>
    <x v="0"/>
    <x v="5"/>
    <x v="1"/>
    <x v="0"/>
    <x v="0"/>
    <x v="0"/>
    <x v="5"/>
    <x v="1"/>
    <x v="2"/>
    <x v="6"/>
    <x v="2"/>
    <x v="0"/>
    <x v="3"/>
    <x v="1"/>
    <x v="1"/>
    <x v="1"/>
    <x v="1"/>
    <x v="1"/>
    <x v="1"/>
    <x v="1"/>
    <x v="1"/>
    <x v="1"/>
    <x v="1"/>
    <x v="1"/>
    <x v="1"/>
    <x v="0"/>
    <x v="0"/>
    <x v="0"/>
    <x v="0"/>
    <x v="0"/>
    <x v="0"/>
    <x v="1"/>
    <x v="1"/>
    <x v="1"/>
    <x v="1"/>
    <x v="1"/>
  </r>
  <r>
    <x v="6"/>
    <x v="1"/>
    <x v="0"/>
    <x v="0"/>
    <x v="0"/>
    <x v="8"/>
    <x v="5"/>
    <x v="6"/>
    <x v="6"/>
    <x v="4"/>
    <x v="2"/>
    <x v="8"/>
    <x v="0"/>
    <x v="0"/>
    <x v="2"/>
    <x v="0"/>
    <x v="0"/>
    <x v="0"/>
    <x v="4"/>
    <x v="2"/>
    <x v="2"/>
    <x v="0"/>
    <x v="2"/>
    <x v="1"/>
    <x v="2"/>
    <x v="0"/>
    <x v="2"/>
    <x v="0"/>
    <x v="0"/>
    <x v="6"/>
    <x v="2"/>
    <x v="0"/>
    <x v="1"/>
    <x v="0"/>
    <x v="6"/>
    <x v="2"/>
    <x v="3"/>
    <x v="5"/>
    <x v="2"/>
    <x v="0"/>
    <x v="4"/>
    <x v="2"/>
    <x v="1"/>
    <x v="1"/>
    <x v="1"/>
    <x v="1"/>
    <x v="1"/>
    <x v="1"/>
    <x v="1"/>
    <x v="1"/>
    <x v="1"/>
    <x v="1"/>
    <x v="1"/>
    <x v="0"/>
    <x v="0"/>
    <x v="0"/>
    <x v="0"/>
    <x v="0"/>
    <x v="0"/>
    <x v="2"/>
    <x v="2"/>
    <x v="2"/>
    <x v="2"/>
    <x v="0"/>
  </r>
  <r>
    <x v="7"/>
    <x v="2"/>
    <x v="0"/>
    <x v="0"/>
    <x v="4"/>
    <x v="9"/>
    <x v="6"/>
    <x v="7"/>
    <x v="7"/>
    <x v="6"/>
    <x v="1"/>
    <x v="9"/>
    <x v="0"/>
    <x v="2"/>
    <x v="0"/>
    <x v="2"/>
    <x v="0"/>
    <x v="0"/>
    <x v="5"/>
    <x v="3"/>
    <x v="2"/>
    <x v="1"/>
    <x v="1"/>
    <x v="1"/>
    <x v="2"/>
    <x v="0"/>
    <x v="1"/>
    <x v="0"/>
    <x v="0"/>
    <x v="7"/>
    <x v="3"/>
    <x v="0"/>
    <x v="2"/>
    <x v="0"/>
    <x v="7"/>
    <x v="3"/>
    <x v="1"/>
    <x v="5"/>
    <x v="5"/>
    <x v="0"/>
    <x v="5"/>
    <x v="2"/>
    <x v="2"/>
    <x v="3"/>
    <x v="3"/>
    <x v="2"/>
    <x v="1"/>
    <x v="2"/>
    <x v="3"/>
    <x v="1"/>
    <x v="3"/>
    <x v="1"/>
    <x v="0"/>
    <x v="0"/>
    <x v="0"/>
    <x v="0"/>
    <x v="0"/>
    <x v="0"/>
    <x v="0"/>
    <x v="1"/>
    <x v="1"/>
    <x v="1"/>
    <x v="1"/>
    <x v="1"/>
  </r>
  <r>
    <x v="8"/>
    <x v="0"/>
    <x v="0"/>
    <x v="0"/>
    <x v="5"/>
    <x v="10"/>
    <x v="2"/>
    <x v="8"/>
    <x v="8"/>
    <x v="7"/>
    <x v="1"/>
    <x v="10"/>
    <x v="0"/>
    <x v="1"/>
    <x v="3"/>
    <x v="3"/>
    <x v="3"/>
    <x v="0"/>
    <x v="5"/>
    <x v="4"/>
    <x v="0"/>
    <x v="1"/>
    <x v="1"/>
    <x v="1"/>
    <x v="1"/>
    <x v="0"/>
    <x v="1"/>
    <x v="0"/>
    <x v="0"/>
    <x v="8"/>
    <x v="1"/>
    <x v="0"/>
    <x v="0"/>
    <x v="0"/>
    <x v="8"/>
    <x v="1"/>
    <x v="2"/>
    <x v="7"/>
    <x v="6"/>
    <x v="0"/>
    <x v="6"/>
    <x v="2"/>
    <x v="3"/>
    <x v="4"/>
    <x v="4"/>
    <x v="0"/>
    <x v="0"/>
    <x v="0"/>
    <x v="4"/>
    <x v="0"/>
    <x v="4"/>
    <x v="0"/>
    <x v="0"/>
    <x v="0"/>
    <x v="0"/>
    <x v="0"/>
    <x v="0"/>
    <x v="0"/>
    <x v="0"/>
    <x v="0"/>
    <x v="0"/>
    <x v="0"/>
    <x v="0"/>
    <x v="0"/>
  </r>
  <r>
    <x v="9"/>
    <x v="0"/>
    <x v="0"/>
    <x v="0"/>
    <x v="6"/>
    <x v="11"/>
    <x v="2"/>
    <x v="9"/>
    <x v="9"/>
    <x v="8"/>
    <x v="2"/>
    <x v="11"/>
    <x v="0"/>
    <x v="2"/>
    <x v="0"/>
    <x v="0"/>
    <x v="1"/>
    <x v="0"/>
    <x v="6"/>
    <x v="1"/>
    <x v="0"/>
    <x v="1"/>
    <x v="1"/>
    <x v="1"/>
    <x v="1"/>
    <x v="0"/>
    <x v="1"/>
    <x v="0"/>
    <x v="0"/>
    <x v="9"/>
    <x v="1"/>
    <x v="0"/>
    <x v="0"/>
    <x v="0"/>
    <x v="9"/>
    <x v="1"/>
    <x v="2"/>
    <x v="8"/>
    <x v="7"/>
    <x v="0"/>
    <x v="7"/>
    <x v="1"/>
    <x v="4"/>
    <x v="5"/>
    <x v="5"/>
    <x v="1"/>
    <x v="1"/>
    <x v="0"/>
    <x v="5"/>
    <x v="1"/>
    <x v="5"/>
    <x v="1"/>
    <x v="0"/>
    <x v="0"/>
    <x v="0"/>
    <x v="0"/>
    <x v="0"/>
    <x v="0"/>
    <x v="0"/>
    <x v="1"/>
    <x v="1"/>
    <x v="1"/>
    <x v="1"/>
    <x v="1"/>
  </r>
  <r>
    <x v="9"/>
    <x v="0"/>
    <x v="0"/>
    <x v="0"/>
    <x v="0"/>
    <x v="12"/>
    <x v="7"/>
    <x v="10"/>
    <x v="8"/>
    <x v="7"/>
    <x v="2"/>
    <x v="12"/>
    <x v="0"/>
    <x v="0"/>
    <x v="0"/>
    <x v="3"/>
    <x v="0"/>
    <x v="0"/>
    <x v="4"/>
    <x v="2"/>
    <x v="0"/>
    <x v="1"/>
    <x v="0"/>
    <x v="0"/>
    <x v="2"/>
    <x v="0"/>
    <x v="3"/>
    <x v="0"/>
    <x v="0"/>
    <x v="9"/>
    <x v="1"/>
    <x v="0"/>
    <x v="1"/>
    <x v="0"/>
    <x v="9"/>
    <x v="1"/>
    <x v="4"/>
    <x v="9"/>
    <x v="8"/>
    <x v="0"/>
    <x v="8"/>
    <x v="2"/>
    <x v="5"/>
    <x v="6"/>
    <x v="6"/>
    <x v="0"/>
    <x v="0"/>
    <x v="0"/>
    <x v="0"/>
    <x v="0"/>
    <x v="0"/>
    <x v="0"/>
    <x v="0"/>
    <x v="0"/>
    <x v="0"/>
    <x v="0"/>
    <x v="0"/>
    <x v="0"/>
    <x v="0"/>
    <x v="0"/>
    <x v="0"/>
    <x v="0"/>
    <x v="0"/>
    <x v="0"/>
  </r>
  <r>
    <x v="10"/>
    <x v="0"/>
    <x v="0"/>
    <x v="0"/>
    <x v="6"/>
    <x v="13"/>
    <x v="2"/>
    <x v="11"/>
    <x v="9"/>
    <x v="8"/>
    <x v="1"/>
    <x v="13"/>
    <x v="0"/>
    <x v="3"/>
    <x v="0"/>
    <x v="0"/>
    <x v="1"/>
    <x v="0"/>
    <x v="6"/>
    <x v="1"/>
    <x v="0"/>
    <x v="1"/>
    <x v="1"/>
    <x v="1"/>
    <x v="1"/>
    <x v="0"/>
    <x v="1"/>
    <x v="0"/>
    <x v="0"/>
    <x v="10"/>
    <x v="1"/>
    <x v="0"/>
    <x v="0"/>
    <x v="0"/>
    <x v="10"/>
    <x v="1"/>
    <x v="0"/>
    <x v="10"/>
    <x v="2"/>
    <x v="0"/>
    <x v="9"/>
    <x v="1"/>
    <x v="6"/>
    <x v="7"/>
    <x v="7"/>
    <x v="1"/>
    <x v="1"/>
    <x v="0"/>
    <x v="6"/>
    <x v="1"/>
    <x v="6"/>
    <x v="1"/>
    <x v="0"/>
    <x v="0"/>
    <x v="0"/>
    <x v="0"/>
    <x v="0"/>
    <x v="0"/>
    <x v="0"/>
    <x v="1"/>
    <x v="1"/>
    <x v="1"/>
    <x v="1"/>
    <x v="1"/>
  </r>
  <r>
    <x v="10"/>
    <x v="0"/>
    <x v="0"/>
    <x v="0"/>
    <x v="0"/>
    <x v="14"/>
    <x v="8"/>
    <x v="12"/>
    <x v="4"/>
    <x v="9"/>
    <x v="0"/>
    <x v="14"/>
    <x v="3"/>
    <x v="1"/>
    <x v="4"/>
    <x v="1"/>
    <x v="0"/>
    <x v="1"/>
    <x v="3"/>
    <x v="2"/>
    <x v="1"/>
    <x v="2"/>
    <x v="0"/>
    <x v="0"/>
    <x v="3"/>
    <x v="0"/>
    <x v="0"/>
    <x v="0"/>
    <x v="0"/>
    <x v="10"/>
    <x v="1"/>
    <x v="0"/>
    <x v="1"/>
    <x v="0"/>
    <x v="10"/>
    <x v="1"/>
    <x v="1"/>
    <x v="5"/>
    <x v="9"/>
    <x v="0"/>
    <x v="1"/>
    <x v="1"/>
    <x v="0"/>
    <x v="8"/>
    <x v="7"/>
    <x v="1"/>
    <x v="1"/>
    <x v="0"/>
    <x v="6"/>
    <x v="2"/>
    <x v="7"/>
    <x v="1"/>
    <x v="2"/>
    <x v="0"/>
    <x v="0"/>
    <x v="0"/>
    <x v="0"/>
    <x v="0"/>
    <x v="0"/>
    <x v="1"/>
    <x v="1"/>
    <x v="1"/>
    <x v="1"/>
    <x v="1"/>
  </r>
  <r>
    <x v="11"/>
    <x v="0"/>
    <x v="0"/>
    <x v="0"/>
    <x v="0"/>
    <x v="15"/>
    <x v="9"/>
    <x v="13"/>
    <x v="10"/>
    <x v="10"/>
    <x v="2"/>
    <x v="15"/>
    <x v="1"/>
    <x v="1"/>
    <x v="1"/>
    <x v="1"/>
    <x v="0"/>
    <x v="0"/>
    <x v="5"/>
    <x v="3"/>
    <x v="0"/>
    <x v="1"/>
    <x v="1"/>
    <x v="1"/>
    <x v="1"/>
    <x v="0"/>
    <x v="1"/>
    <x v="0"/>
    <x v="0"/>
    <x v="11"/>
    <x v="1"/>
    <x v="0"/>
    <x v="2"/>
    <x v="0"/>
    <x v="11"/>
    <x v="1"/>
    <x v="3"/>
    <x v="5"/>
    <x v="10"/>
    <x v="0"/>
    <x v="10"/>
    <x v="2"/>
    <x v="7"/>
    <x v="9"/>
    <x v="8"/>
    <x v="3"/>
    <x v="1"/>
    <x v="3"/>
    <x v="7"/>
    <x v="1"/>
    <x v="8"/>
    <x v="1"/>
    <x v="0"/>
    <x v="0"/>
    <x v="0"/>
    <x v="0"/>
    <x v="0"/>
    <x v="0"/>
    <x v="0"/>
    <x v="1"/>
    <x v="1"/>
    <x v="1"/>
    <x v="1"/>
    <x v="1"/>
  </r>
  <r>
    <x v="12"/>
    <x v="0"/>
    <x v="0"/>
    <x v="0"/>
    <x v="7"/>
    <x v="16"/>
    <x v="2"/>
    <x v="14"/>
    <x v="4"/>
    <x v="9"/>
    <x v="2"/>
    <x v="16"/>
    <x v="0"/>
    <x v="2"/>
    <x v="0"/>
    <x v="0"/>
    <x v="2"/>
    <x v="0"/>
    <x v="6"/>
    <x v="4"/>
    <x v="0"/>
    <x v="1"/>
    <x v="1"/>
    <x v="1"/>
    <x v="1"/>
    <x v="0"/>
    <x v="1"/>
    <x v="0"/>
    <x v="0"/>
    <x v="12"/>
    <x v="1"/>
    <x v="0"/>
    <x v="0"/>
    <x v="0"/>
    <x v="12"/>
    <x v="1"/>
    <x v="2"/>
    <x v="11"/>
    <x v="11"/>
    <x v="0"/>
    <x v="10"/>
    <x v="1"/>
    <x v="8"/>
    <x v="10"/>
    <x v="9"/>
    <x v="1"/>
    <x v="1"/>
    <x v="0"/>
    <x v="8"/>
    <x v="1"/>
    <x v="9"/>
    <x v="1"/>
    <x v="0"/>
    <x v="0"/>
    <x v="0"/>
    <x v="0"/>
    <x v="0"/>
    <x v="0"/>
    <x v="0"/>
    <x v="1"/>
    <x v="1"/>
    <x v="1"/>
    <x v="1"/>
    <x v="1"/>
  </r>
  <r>
    <x v="12"/>
    <x v="0"/>
    <x v="0"/>
    <x v="0"/>
    <x v="0"/>
    <x v="17"/>
    <x v="10"/>
    <x v="15"/>
    <x v="11"/>
    <x v="11"/>
    <x v="0"/>
    <x v="17"/>
    <x v="3"/>
    <x v="1"/>
    <x v="0"/>
    <x v="1"/>
    <x v="0"/>
    <x v="1"/>
    <x v="3"/>
    <x v="2"/>
    <x v="1"/>
    <x v="2"/>
    <x v="0"/>
    <x v="0"/>
    <x v="1"/>
    <x v="0"/>
    <x v="4"/>
    <x v="0"/>
    <x v="0"/>
    <x v="12"/>
    <x v="1"/>
    <x v="0"/>
    <x v="2"/>
    <x v="0"/>
    <x v="12"/>
    <x v="1"/>
    <x v="3"/>
    <x v="5"/>
    <x v="2"/>
    <x v="0"/>
    <x v="1"/>
    <x v="1"/>
    <x v="0"/>
    <x v="11"/>
    <x v="9"/>
    <x v="0"/>
    <x v="0"/>
    <x v="0"/>
    <x v="0"/>
    <x v="1"/>
    <x v="0"/>
    <x v="1"/>
    <x v="0"/>
    <x v="0"/>
    <x v="0"/>
    <x v="0"/>
    <x v="0"/>
    <x v="0"/>
    <x v="0"/>
    <x v="1"/>
    <x v="1"/>
    <x v="1"/>
    <x v="1"/>
    <x v="1"/>
  </r>
  <r>
    <x v="13"/>
    <x v="3"/>
    <x v="0"/>
    <x v="0"/>
    <x v="2"/>
    <x v="18"/>
    <x v="11"/>
    <x v="16"/>
    <x v="12"/>
    <x v="3"/>
    <x v="1"/>
    <x v="18"/>
    <x v="0"/>
    <x v="0"/>
    <x v="3"/>
    <x v="0"/>
    <x v="0"/>
    <x v="0"/>
    <x v="5"/>
    <x v="4"/>
    <x v="0"/>
    <x v="1"/>
    <x v="1"/>
    <x v="1"/>
    <x v="2"/>
    <x v="0"/>
    <x v="1"/>
    <x v="0"/>
    <x v="0"/>
    <x v="13"/>
    <x v="4"/>
    <x v="0"/>
    <x v="0"/>
    <x v="0"/>
    <x v="13"/>
    <x v="4"/>
    <x v="0"/>
    <x v="12"/>
    <x v="12"/>
    <x v="1"/>
    <x v="11"/>
    <x v="3"/>
    <x v="9"/>
    <x v="12"/>
    <x v="10"/>
    <x v="1"/>
    <x v="1"/>
    <x v="0"/>
    <x v="9"/>
    <x v="1"/>
    <x v="10"/>
    <x v="1"/>
    <x v="0"/>
    <x v="0"/>
    <x v="0"/>
    <x v="0"/>
    <x v="0"/>
    <x v="0"/>
    <x v="0"/>
    <x v="3"/>
    <x v="3"/>
    <x v="3"/>
    <x v="3"/>
    <x v="0"/>
  </r>
  <r>
    <x v="14"/>
    <x v="0"/>
    <x v="0"/>
    <x v="0"/>
    <x v="0"/>
    <x v="19"/>
    <x v="12"/>
    <x v="9"/>
    <x v="9"/>
    <x v="8"/>
    <x v="0"/>
    <x v="19"/>
    <x v="1"/>
    <x v="1"/>
    <x v="0"/>
    <x v="0"/>
    <x v="1"/>
    <x v="0"/>
    <x v="3"/>
    <x v="3"/>
    <x v="0"/>
    <x v="0"/>
    <x v="0"/>
    <x v="0"/>
    <x v="1"/>
    <x v="0"/>
    <x v="0"/>
    <x v="0"/>
    <x v="0"/>
    <x v="14"/>
    <x v="1"/>
    <x v="0"/>
    <x v="1"/>
    <x v="0"/>
    <x v="14"/>
    <x v="1"/>
    <x v="0"/>
    <x v="13"/>
    <x v="2"/>
    <x v="0"/>
    <x v="1"/>
    <x v="1"/>
    <x v="0"/>
    <x v="13"/>
    <x v="11"/>
    <x v="4"/>
    <x v="1"/>
    <x v="4"/>
    <x v="10"/>
    <x v="1"/>
    <x v="11"/>
    <x v="1"/>
    <x v="0"/>
    <x v="0"/>
    <x v="0"/>
    <x v="0"/>
    <x v="0"/>
    <x v="0"/>
    <x v="0"/>
    <x v="1"/>
    <x v="1"/>
    <x v="1"/>
    <x v="1"/>
    <x v="1"/>
  </r>
  <r>
    <x v="15"/>
    <x v="0"/>
    <x v="0"/>
    <x v="0"/>
    <x v="0"/>
    <x v="20"/>
    <x v="4"/>
    <x v="4"/>
    <x v="4"/>
    <x v="4"/>
    <x v="2"/>
    <x v="20"/>
    <x v="1"/>
    <x v="1"/>
    <x v="5"/>
    <x v="1"/>
    <x v="0"/>
    <x v="1"/>
    <x v="3"/>
    <x v="2"/>
    <x v="1"/>
    <x v="2"/>
    <x v="0"/>
    <x v="0"/>
    <x v="0"/>
    <x v="0"/>
    <x v="4"/>
    <x v="0"/>
    <x v="0"/>
    <x v="15"/>
    <x v="0"/>
    <x v="0"/>
    <x v="1"/>
    <x v="0"/>
    <x v="15"/>
    <x v="1"/>
    <x v="3"/>
    <x v="5"/>
    <x v="13"/>
    <x v="0"/>
    <x v="0"/>
    <x v="0"/>
    <x v="0"/>
    <x v="0"/>
    <x v="0"/>
    <x v="0"/>
    <x v="0"/>
    <x v="0"/>
    <x v="0"/>
    <x v="0"/>
    <x v="0"/>
    <x v="0"/>
    <x v="0"/>
    <x v="0"/>
    <x v="0"/>
    <x v="0"/>
    <x v="0"/>
    <x v="0"/>
    <x v="0"/>
    <x v="0"/>
    <x v="0"/>
    <x v="0"/>
    <x v="0"/>
    <x v="0"/>
  </r>
  <r>
    <x v="16"/>
    <x v="4"/>
    <x v="0"/>
    <x v="0"/>
    <x v="5"/>
    <x v="21"/>
    <x v="13"/>
    <x v="11"/>
    <x v="9"/>
    <x v="8"/>
    <x v="1"/>
    <x v="21"/>
    <x v="0"/>
    <x v="0"/>
    <x v="0"/>
    <x v="0"/>
    <x v="1"/>
    <x v="0"/>
    <x v="5"/>
    <x v="4"/>
    <x v="0"/>
    <x v="1"/>
    <x v="1"/>
    <x v="1"/>
    <x v="2"/>
    <x v="0"/>
    <x v="1"/>
    <x v="0"/>
    <x v="0"/>
    <x v="16"/>
    <x v="5"/>
    <x v="0"/>
    <x v="0"/>
    <x v="0"/>
    <x v="16"/>
    <x v="5"/>
    <x v="0"/>
    <x v="14"/>
    <x v="14"/>
    <x v="0"/>
    <x v="12"/>
    <x v="4"/>
    <x v="10"/>
    <x v="14"/>
    <x v="12"/>
    <x v="1"/>
    <x v="1"/>
    <x v="0"/>
    <x v="11"/>
    <x v="1"/>
    <x v="12"/>
    <x v="1"/>
    <x v="0"/>
    <x v="0"/>
    <x v="0"/>
    <x v="0"/>
    <x v="0"/>
    <x v="0"/>
    <x v="0"/>
    <x v="1"/>
    <x v="1"/>
    <x v="1"/>
    <x v="1"/>
    <x v="1"/>
  </r>
  <r>
    <x v="17"/>
    <x v="5"/>
    <x v="0"/>
    <x v="0"/>
    <x v="8"/>
    <x v="22"/>
    <x v="14"/>
    <x v="11"/>
    <x v="9"/>
    <x v="8"/>
    <x v="1"/>
    <x v="22"/>
    <x v="0"/>
    <x v="1"/>
    <x v="6"/>
    <x v="0"/>
    <x v="1"/>
    <x v="2"/>
    <x v="4"/>
    <x v="5"/>
    <x v="0"/>
    <x v="3"/>
    <x v="3"/>
    <x v="1"/>
    <x v="2"/>
    <x v="0"/>
    <x v="1"/>
    <x v="0"/>
    <x v="0"/>
    <x v="17"/>
    <x v="6"/>
    <x v="0"/>
    <x v="0"/>
    <x v="0"/>
    <x v="17"/>
    <x v="6"/>
    <x v="2"/>
    <x v="15"/>
    <x v="15"/>
    <x v="0"/>
    <x v="13"/>
    <x v="2"/>
    <x v="11"/>
    <x v="15"/>
    <x v="13"/>
    <x v="5"/>
    <x v="2"/>
    <x v="5"/>
    <x v="12"/>
    <x v="1"/>
    <x v="13"/>
    <x v="1"/>
    <x v="0"/>
    <x v="0"/>
    <x v="0"/>
    <x v="0"/>
    <x v="0"/>
    <x v="0"/>
    <x v="0"/>
    <x v="1"/>
    <x v="1"/>
    <x v="1"/>
    <x v="1"/>
    <x v="1"/>
  </r>
  <r>
    <x v="17"/>
    <x v="6"/>
    <x v="0"/>
    <x v="0"/>
    <x v="0"/>
    <x v="23"/>
    <x v="15"/>
    <x v="17"/>
    <x v="2"/>
    <x v="2"/>
    <x v="2"/>
    <x v="23"/>
    <x v="1"/>
    <x v="1"/>
    <x v="0"/>
    <x v="0"/>
    <x v="0"/>
    <x v="0"/>
    <x v="5"/>
    <x v="4"/>
    <x v="0"/>
    <x v="1"/>
    <x v="1"/>
    <x v="1"/>
    <x v="4"/>
    <x v="0"/>
    <x v="1"/>
    <x v="0"/>
    <x v="0"/>
    <x v="17"/>
    <x v="7"/>
    <x v="0"/>
    <x v="0"/>
    <x v="0"/>
    <x v="17"/>
    <x v="7"/>
    <x v="3"/>
    <x v="16"/>
    <x v="16"/>
    <x v="0"/>
    <x v="14"/>
    <x v="4"/>
    <x v="12"/>
    <x v="3"/>
    <x v="14"/>
    <x v="1"/>
    <x v="1"/>
    <x v="0"/>
    <x v="13"/>
    <x v="1"/>
    <x v="13"/>
    <x v="1"/>
    <x v="0"/>
    <x v="0"/>
    <x v="0"/>
    <x v="0"/>
    <x v="0"/>
    <x v="0"/>
    <x v="0"/>
    <x v="1"/>
    <x v="1"/>
    <x v="1"/>
    <x v="1"/>
    <x v="1"/>
  </r>
  <r>
    <x v="18"/>
    <x v="0"/>
    <x v="0"/>
    <x v="0"/>
    <x v="3"/>
    <x v="24"/>
    <x v="2"/>
    <x v="3"/>
    <x v="13"/>
    <x v="3"/>
    <x v="1"/>
    <x v="24"/>
    <x v="0"/>
    <x v="2"/>
    <x v="0"/>
    <x v="0"/>
    <x v="1"/>
    <x v="0"/>
    <x v="5"/>
    <x v="6"/>
    <x v="0"/>
    <x v="1"/>
    <x v="1"/>
    <x v="1"/>
    <x v="1"/>
    <x v="0"/>
    <x v="1"/>
    <x v="0"/>
    <x v="0"/>
    <x v="18"/>
    <x v="1"/>
    <x v="0"/>
    <x v="0"/>
    <x v="0"/>
    <x v="18"/>
    <x v="1"/>
    <x v="1"/>
    <x v="17"/>
    <x v="14"/>
    <x v="0"/>
    <x v="14"/>
    <x v="5"/>
    <x v="13"/>
    <x v="14"/>
    <x v="15"/>
    <x v="0"/>
    <x v="0"/>
    <x v="0"/>
    <x v="14"/>
    <x v="0"/>
    <x v="14"/>
    <x v="0"/>
    <x v="0"/>
    <x v="0"/>
    <x v="0"/>
    <x v="0"/>
    <x v="0"/>
    <x v="0"/>
    <x v="0"/>
    <x v="0"/>
    <x v="0"/>
    <x v="0"/>
    <x v="0"/>
    <x v="0"/>
  </r>
  <r>
    <x v="19"/>
    <x v="0"/>
    <x v="0"/>
    <x v="0"/>
    <x v="2"/>
    <x v="25"/>
    <x v="2"/>
    <x v="18"/>
    <x v="9"/>
    <x v="8"/>
    <x v="1"/>
    <x v="25"/>
    <x v="0"/>
    <x v="2"/>
    <x v="0"/>
    <x v="0"/>
    <x v="1"/>
    <x v="0"/>
    <x v="5"/>
    <x v="6"/>
    <x v="0"/>
    <x v="1"/>
    <x v="1"/>
    <x v="1"/>
    <x v="1"/>
    <x v="0"/>
    <x v="1"/>
    <x v="0"/>
    <x v="1"/>
    <x v="19"/>
    <x v="1"/>
    <x v="0"/>
    <x v="0"/>
    <x v="0"/>
    <x v="19"/>
    <x v="1"/>
    <x v="0"/>
    <x v="18"/>
    <x v="17"/>
    <x v="0"/>
    <x v="15"/>
    <x v="4"/>
    <x v="14"/>
    <x v="14"/>
    <x v="16"/>
    <x v="1"/>
    <x v="1"/>
    <x v="0"/>
    <x v="15"/>
    <x v="1"/>
    <x v="15"/>
    <x v="1"/>
    <x v="0"/>
    <x v="0"/>
    <x v="0"/>
    <x v="0"/>
    <x v="0"/>
    <x v="0"/>
    <x v="0"/>
    <x v="0"/>
    <x v="0"/>
    <x v="0"/>
    <x v="0"/>
    <x v="0"/>
  </r>
  <r>
    <x v="20"/>
    <x v="7"/>
    <x v="0"/>
    <x v="0"/>
    <x v="5"/>
    <x v="26"/>
    <x v="16"/>
    <x v="19"/>
    <x v="14"/>
    <x v="12"/>
    <x v="1"/>
    <x v="26"/>
    <x v="0"/>
    <x v="1"/>
    <x v="0"/>
    <x v="0"/>
    <x v="1"/>
    <x v="0"/>
    <x v="1"/>
    <x v="6"/>
    <x v="0"/>
    <x v="1"/>
    <x v="1"/>
    <x v="1"/>
    <x v="2"/>
    <x v="0"/>
    <x v="1"/>
    <x v="0"/>
    <x v="1"/>
    <x v="20"/>
    <x v="8"/>
    <x v="0"/>
    <x v="0"/>
    <x v="0"/>
    <x v="20"/>
    <x v="8"/>
    <x v="2"/>
    <x v="19"/>
    <x v="14"/>
    <x v="0"/>
    <x v="16"/>
    <x v="1"/>
    <x v="15"/>
    <x v="16"/>
    <x v="17"/>
    <x v="1"/>
    <x v="1"/>
    <x v="0"/>
    <x v="16"/>
    <x v="1"/>
    <x v="16"/>
    <x v="1"/>
    <x v="0"/>
    <x v="0"/>
    <x v="0"/>
    <x v="0"/>
    <x v="0"/>
    <x v="0"/>
    <x v="0"/>
    <x v="1"/>
    <x v="1"/>
    <x v="1"/>
    <x v="1"/>
    <x v="1"/>
  </r>
  <r>
    <x v="21"/>
    <x v="8"/>
    <x v="0"/>
    <x v="0"/>
    <x v="0"/>
    <x v="8"/>
    <x v="17"/>
    <x v="20"/>
    <x v="15"/>
    <x v="6"/>
    <x v="2"/>
    <x v="27"/>
    <x v="0"/>
    <x v="0"/>
    <x v="2"/>
    <x v="0"/>
    <x v="0"/>
    <x v="3"/>
    <x v="7"/>
    <x v="2"/>
    <x v="1"/>
    <x v="4"/>
    <x v="4"/>
    <x v="0"/>
    <x v="0"/>
    <x v="0"/>
    <x v="2"/>
    <x v="0"/>
    <x v="1"/>
    <x v="21"/>
    <x v="0"/>
    <x v="0"/>
    <x v="1"/>
    <x v="0"/>
    <x v="21"/>
    <x v="9"/>
    <x v="3"/>
    <x v="5"/>
    <x v="18"/>
    <x v="0"/>
    <x v="17"/>
    <x v="6"/>
    <x v="16"/>
    <x v="3"/>
    <x v="18"/>
    <x v="0"/>
    <x v="0"/>
    <x v="0"/>
    <x v="17"/>
    <x v="0"/>
    <x v="17"/>
    <x v="0"/>
    <x v="0"/>
    <x v="0"/>
    <x v="0"/>
    <x v="0"/>
    <x v="0"/>
    <x v="0"/>
    <x v="0"/>
    <x v="4"/>
    <x v="4"/>
    <x v="4"/>
    <x v="4"/>
    <x v="0"/>
  </r>
  <r>
    <x v="22"/>
    <x v="0"/>
    <x v="0"/>
    <x v="0"/>
    <x v="0"/>
    <x v="27"/>
    <x v="18"/>
    <x v="21"/>
    <x v="16"/>
    <x v="13"/>
    <x v="0"/>
    <x v="28"/>
    <x v="3"/>
    <x v="1"/>
    <x v="5"/>
    <x v="1"/>
    <x v="0"/>
    <x v="0"/>
    <x v="3"/>
    <x v="2"/>
    <x v="1"/>
    <x v="5"/>
    <x v="0"/>
    <x v="0"/>
    <x v="0"/>
    <x v="0"/>
    <x v="0"/>
    <x v="0"/>
    <x v="1"/>
    <x v="22"/>
    <x v="0"/>
    <x v="0"/>
    <x v="0"/>
    <x v="0"/>
    <x v="22"/>
    <x v="1"/>
    <x v="3"/>
    <x v="5"/>
    <x v="19"/>
    <x v="0"/>
    <x v="0"/>
    <x v="0"/>
    <x v="0"/>
    <x v="0"/>
    <x v="0"/>
    <x v="0"/>
    <x v="0"/>
    <x v="0"/>
    <x v="0"/>
    <x v="3"/>
    <x v="18"/>
    <x v="2"/>
    <x v="3"/>
    <x v="0"/>
    <x v="0"/>
    <x v="0"/>
    <x v="0"/>
    <x v="0"/>
    <x v="0"/>
    <x v="1"/>
    <x v="1"/>
    <x v="1"/>
    <x v="1"/>
    <x v="1"/>
  </r>
  <r>
    <x v="22"/>
    <x v="0"/>
    <x v="0"/>
    <x v="0"/>
    <x v="0"/>
    <x v="28"/>
    <x v="19"/>
    <x v="4"/>
    <x v="17"/>
    <x v="4"/>
    <x v="0"/>
    <x v="29"/>
    <x v="3"/>
    <x v="1"/>
    <x v="5"/>
    <x v="1"/>
    <x v="0"/>
    <x v="1"/>
    <x v="4"/>
    <x v="5"/>
    <x v="0"/>
    <x v="2"/>
    <x v="1"/>
    <x v="0"/>
    <x v="2"/>
    <x v="0"/>
    <x v="0"/>
    <x v="0"/>
    <x v="1"/>
    <x v="22"/>
    <x v="1"/>
    <x v="0"/>
    <x v="2"/>
    <x v="0"/>
    <x v="22"/>
    <x v="1"/>
    <x v="4"/>
    <x v="5"/>
    <x v="20"/>
    <x v="0"/>
    <x v="18"/>
    <x v="4"/>
    <x v="17"/>
    <x v="17"/>
    <x v="19"/>
    <x v="6"/>
    <x v="3"/>
    <x v="6"/>
    <x v="18"/>
    <x v="4"/>
    <x v="19"/>
    <x v="3"/>
    <x v="4"/>
    <x v="0"/>
    <x v="0"/>
    <x v="0"/>
    <x v="0"/>
    <x v="0"/>
    <x v="0"/>
    <x v="0"/>
    <x v="0"/>
    <x v="0"/>
    <x v="0"/>
    <x v="0"/>
  </r>
  <r>
    <x v="23"/>
    <x v="9"/>
    <x v="0"/>
    <x v="0"/>
    <x v="0"/>
    <x v="29"/>
    <x v="20"/>
    <x v="22"/>
    <x v="18"/>
    <x v="14"/>
    <x v="2"/>
    <x v="30"/>
    <x v="0"/>
    <x v="0"/>
    <x v="1"/>
    <x v="1"/>
    <x v="0"/>
    <x v="0"/>
    <x v="4"/>
    <x v="2"/>
    <x v="0"/>
    <x v="5"/>
    <x v="3"/>
    <x v="0"/>
    <x v="2"/>
    <x v="0"/>
    <x v="3"/>
    <x v="0"/>
    <x v="1"/>
    <x v="23"/>
    <x v="9"/>
    <x v="0"/>
    <x v="3"/>
    <x v="0"/>
    <x v="23"/>
    <x v="10"/>
    <x v="4"/>
    <x v="20"/>
    <x v="21"/>
    <x v="0"/>
    <x v="19"/>
    <x v="4"/>
    <x v="18"/>
    <x v="3"/>
    <x v="20"/>
    <x v="0"/>
    <x v="0"/>
    <x v="0"/>
    <x v="0"/>
    <x v="0"/>
    <x v="0"/>
    <x v="0"/>
    <x v="0"/>
    <x v="0"/>
    <x v="0"/>
    <x v="0"/>
    <x v="0"/>
    <x v="0"/>
    <x v="0"/>
    <x v="5"/>
    <x v="5"/>
    <x v="5"/>
    <x v="5"/>
    <x v="0"/>
  </r>
  <r>
    <x v="24"/>
    <x v="10"/>
    <x v="0"/>
    <x v="0"/>
    <x v="0"/>
    <x v="30"/>
    <x v="21"/>
    <x v="23"/>
    <x v="3"/>
    <x v="3"/>
    <x v="1"/>
    <x v="31"/>
    <x v="0"/>
    <x v="1"/>
    <x v="5"/>
    <x v="0"/>
    <x v="1"/>
    <x v="0"/>
    <x v="7"/>
    <x v="5"/>
    <x v="1"/>
    <x v="6"/>
    <x v="0"/>
    <x v="0"/>
    <x v="2"/>
    <x v="0"/>
    <x v="0"/>
    <x v="0"/>
    <x v="1"/>
    <x v="24"/>
    <x v="10"/>
    <x v="0"/>
    <x v="0"/>
    <x v="0"/>
    <x v="24"/>
    <x v="11"/>
    <x v="0"/>
    <x v="21"/>
    <x v="22"/>
    <x v="2"/>
    <x v="20"/>
    <x v="7"/>
    <x v="19"/>
    <x v="18"/>
    <x v="21"/>
    <x v="7"/>
    <x v="4"/>
    <x v="6"/>
    <x v="19"/>
    <x v="5"/>
    <x v="20"/>
    <x v="4"/>
    <x v="5"/>
    <x v="0"/>
    <x v="0"/>
    <x v="0"/>
    <x v="0"/>
    <x v="0"/>
    <x v="0"/>
    <x v="6"/>
    <x v="6"/>
    <x v="6"/>
    <x v="6"/>
    <x v="0"/>
  </r>
  <r>
    <x v="25"/>
    <x v="11"/>
    <x v="0"/>
    <x v="0"/>
    <x v="9"/>
    <x v="31"/>
    <x v="22"/>
    <x v="24"/>
    <x v="19"/>
    <x v="7"/>
    <x v="1"/>
    <x v="32"/>
    <x v="0"/>
    <x v="2"/>
    <x v="5"/>
    <x v="3"/>
    <x v="3"/>
    <x v="3"/>
    <x v="7"/>
    <x v="5"/>
    <x v="2"/>
    <x v="5"/>
    <x v="2"/>
    <x v="1"/>
    <x v="4"/>
    <x v="0"/>
    <x v="1"/>
    <x v="0"/>
    <x v="1"/>
    <x v="25"/>
    <x v="11"/>
    <x v="0"/>
    <x v="0"/>
    <x v="0"/>
    <x v="25"/>
    <x v="12"/>
    <x v="3"/>
    <x v="22"/>
    <x v="23"/>
    <x v="0"/>
    <x v="21"/>
    <x v="8"/>
    <x v="20"/>
    <x v="19"/>
    <x v="22"/>
    <x v="8"/>
    <x v="5"/>
    <x v="7"/>
    <x v="20"/>
    <x v="6"/>
    <x v="21"/>
    <x v="5"/>
    <x v="5"/>
    <x v="0"/>
    <x v="0"/>
    <x v="0"/>
    <x v="0"/>
    <x v="0"/>
    <x v="0"/>
    <x v="1"/>
    <x v="1"/>
    <x v="1"/>
    <x v="1"/>
    <x v="1"/>
  </r>
  <r>
    <x v="26"/>
    <x v="12"/>
    <x v="0"/>
    <x v="0"/>
    <x v="0"/>
    <x v="32"/>
    <x v="23"/>
    <x v="25"/>
    <x v="20"/>
    <x v="15"/>
    <x v="2"/>
    <x v="33"/>
    <x v="0"/>
    <x v="0"/>
    <x v="5"/>
    <x v="0"/>
    <x v="0"/>
    <x v="3"/>
    <x v="7"/>
    <x v="2"/>
    <x v="1"/>
    <x v="5"/>
    <x v="0"/>
    <x v="0"/>
    <x v="5"/>
    <x v="0"/>
    <x v="3"/>
    <x v="0"/>
    <x v="1"/>
    <x v="26"/>
    <x v="12"/>
    <x v="0"/>
    <x v="0"/>
    <x v="0"/>
    <x v="26"/>
    <x v="13"/>
    <x v="4"/>
    <x v="23"/>
    <x v="24"/>
    <x v="0"/>
    <x v="22"/>
    <x v="9"/>
    <x v="21"/>
    <x v="14"/>
    <x v="21"/>
    <x v="0"/>
    <x v="0"/>
    <x v="0"/>
    <x v="0"/>
    <x v="0"/>
    <x v="0"/>
    <x v="0"/>
    <x v="0"/>
    <x v="0"/>
    <x v="0"/>
    <x v="0"/>
    <x v="0"/>
    <x v="0"/>
    <x v="0"/>
    <x v="1"/>
    <x v="1"/>
    <x v="1"/>
    <x v="1"/>
    <x v="1"/>
  </r>
  <r>
    <x v="27"/>
    <x v="5"/>
    <x v="0"/>
    <x v="0"/>
    <x v="10"/>
    <x v="33"/>
    <x v="24"/>
    <x v="11"/>
    <x v="9"/>
    <x v="8"/>
    <x v="3"/>
    <x v="34"/>
    <x v="0"/>
    <x v="2"/>
    <x v="3"/>
    <x v="0"/>
    <x v="1"/>
    <x v="2"/>
    <x v="5"/>
    <x v="7"/>
    <x v="0"/>
    <x v="1"/>
    <x v="1"/>
    <x v="1"/>
    <x v="2"/>
    <x v="0"/>
    <x v="1"/>
    <x v="0"/>
    <x v="1"/>
    <x v="27"/>
    <x v="6"/>
    <x v="0"/>
    <x v="0"/>
    <x v="0"/>
    <x v="27"/>
    <x v="6"/>
    <x v="2"/>
    <x v="24"/>
    <x v="2"/>
    <x v="0"/>
    <x v="23"/>
    <x v="7"/>
    <x v="22"/>
    <x v="20"/>
    <x v="23"/>
    <x v="9"/>
    <x v="1"/>
    <x v="8"/>
    <x v="21"/>
    <x v="1"/>
    <x v="22"/>
    <x v="1"/>
    <x v="0"/>
    <x v="0"/>
    <x v="0"/>
    <x v="0"/>
    <x v="0"/>
    <x v="0"/>
    <x v="0"/>
    <x v="1"/>
    <x v="1"/>
    <x v="1"/>
    <x v="1"/>
    <x v="1"/>
  </r>
  <r>
    <x v="28"/>
    <x v="0"/>
    <x v="0"/>
    <x v="0"/>
    <x v="10"/>
    <x v="34"/>
    <x v="25"/>
    <x v="18"/>
    <x v="9"/>
    <x v="8"/>
    <x v="1"/>
    <x v="35"/>
    <x v="0"/>
    <x v="2"/>
    <x v="0"/>
    <x v="0"/>
    <x v="1"/>
    <x v="0"/>
    <x v="5"/>
    <x v="4"/>
    <x v="0"/>
    <x v="1"/>
    <x v="1"/>
    <x v="1"/>
    <x v="2"/>
    <x v="0"/>
    <x v="1"/>
    <x v="0"/>
    <x v="1"/>
    <x v="28"/>
    <x v="1"/>
    <x v="0"/>
    <x v="0"/>
    <x v="0"/>
    <x v="28"/>
    <x v="1"/>
    <x v="0"/>
    <x v="25"/>
    <x v="25"/>
    <x v="0"/>
    <x v="22"/>
    <x v="6"/>
    <x v="23"/>
    <x v="21"/>
    <x v="15"/>
    <x v="1"/>
    <x v="1"/>
    <x v="0"/>
    <x v="22"/>
    <x v="1"/>
    <x v="23"/>
    <x v="1"/>
    <x v="0"/>
    <x v="0"/>
    <x v="0"/>
    <x v="0"/>
    <x v="0"/>
    <x v="0"/>
    <x v="0"/>
    <x v="1"/>
    <x v="1"/>
    <x v="1"/>
    <x v="1"/>
    <x v="1"/>
  </r>
  <r>
    <x v="29"/>
    <x v="0"/>
    <x v="0"/>
    <x v="0"/>
    <x v="5"/>
    <x v="35"/>
    <x v="26"/>
    <x v="26"/>
    <x v="9"/>
    <x v="8"/>
    <x v="1"/>
    <x v="36"/>
    <x v="3"/>
    <x v="1"/>
    <x v="3"/>
    <x v="2"/>
    <x v="2"/>
    <x v="0"/>
    <x v="7"/>
    <x v="1"/>
    <x v="0"/>
    <x v="1"/>
    <x v="0"/>
    <x v="1"/>
    <x v="1"/>
    <x v="0"/>
    <x v="1"/>
    <x v="0"/>
    <x v="1"/>
    <x v="29"/>
    <x v="1"/>
    <x v="0"/>
    <x v="0"/>
    <x v="0"/>
    <x v="29"/>
    <x v="1"/>
    <x v="3"/>
    <x v="26"/>
    <x v="26"/>
    <x v="0"/>
    <x v="24"/>
    <x v="10"/>
    <x v="5"/>
    <x v="4"/>
    <x v="21"/>
    <x v="1"/>
    <x v="1"/>
    <x v="0"/>
    <x v="23"/>
    <x v="1"/>
    <x v="24"/>
    <x v="1"/>
    <x v="0"/>
    <x v="0"/>
    <x v="0"/>
    <x v="0"/>
    <x v="0"/>
    <x v="0"/>
    <x v="0"/>
    <x v="1"/>
    <x v="1"/>
    <x v="1"/>
    <x v="1"/>
    <x v="1"/>
  </r>
  <r>
    <x v="30"/>
    <x v="0"/>
    <x v="0"/>
    <x v="0"/>
    <x v="0"/>
    <x v="36"/>
    <x v="10"/>
    <x v="15"/>
    <x v="11"/>
    <x v="11"/>
    <x v="0"/>
    <x v="37"/>
    <x v="3"/>
    <x v="0"/>
    <x v="5"/>
    <x v="1"/>
    <x v="0"/>
    <x v="1"/>
    <x v="3"/>
    <x v="2"/>
    <x v="1"/>
    <x v="2"/>
    <x v="0"/>
    <x v="0"/>
    <x v="1"/>
    <x v="0"/>
    <x v="4"/>
    <x v="0"/>
    <x v="1"/>
    <x v="30"/>
    <x v="1"/>
    <x v="0"/>
    <x v="1"/>
    <x v="0"/>
    <x v="30"/>
    <x v="1"/>
    <x v="3"/>
    <x v="5"/>
    <x v="27"/>
    <x v="0"/>
    <x v="0"/>
    <x v="0"/>
    <x v="0"/>
    <x v="0"/>
    <x v="0"/>
    <x v="0"/>
    <x v="0"/>
    <x v="0"/>
    <x v="0"/>
    <x v="0"/>
    <x v="0"/>
    <x v="0"/>
    <x v="0"/>
    <x v="0"/>
    <x v="0"/>
    <x v="0"/>
    <x v="0"/>
    <x v="0"/>
    <x v="0"/>
    <x v="0"/>
    <x v="0"/>
    <x v="0"/>
    <x v="0"/>
    <x v="0"/>
  </r>
  <r>
    <x v="30"/>
    <x v="0"/>
    <x v="0"/>
    <x v="0"/>
    <x v="0"/>
    <x v="37"/>
    <x v="27"/>
    <x v="27"/>
    <x v="12"/>
    <x v="16"/>
    <x v="0"/>
    <x v="38"/>
    <x v="2"/>
    <x v="0"/>
    <x v="3"/>
    <x v="0"/>
    <x v="0"/>
    <x v="0"/>
    <x v="1"/>
    <x v="5"/>
    <x v="1"/>
    <x v="0"/>
    <x v="0"/>
    <x v="1"/>
    <x v="1"/>
    <x v="0"/>
    <x v="0"/>
    <x v="0"/>
    <x v="1"/>
    <x v="30"/>
    <x v="1"/>
    <x v="0"/>
    <x v="0"/>
    <x v="0"/>
    <x v="30"/>
    <x v="1"/>
    <x v="1"/>
    <x v="27"/>
    <x v="28"/>
    <x v="0"/>
    <x v="24"/>
    <x v="1"/>
    <x v="24"/>
    <x v="5"/>
    <x v="24"/>
    <x v="10"/>
    <x v="6"/>
    <x v="9"/>
    <x v="24"/>
    <x v="1"/>
    <x v="25"/>
    <x v="1"/>
    <x v="0"/>
    <x v="0"/>
    <x v="0"/>
    <x v="0"/>
    <x v="0"/>
    <x v="0"/>
    <x v="0"/>
    <x v="1"/>
    <x v="1"/>
    <x v="1"/>
    <x v="1"/>
    <x v="1"/>
  </r>
  <r>
    <x v="31"/>
    <x v="0"/>
    <x v="0"/>
    <x v="0"/>
    <x v="11"/>
    <x v="38"/>
    <x v="2"/>
    <x v="27"/>
    <x v="12"/>
    <x v="16"/>
    <x v="1"/>
    <x v="39"/>
    <x v="0"/>
    <x v="1"/>
    <x v="6"/>
    <x v="0"/>
    <x v="0"/>
    <x v="0"/>
    <x v="5"/>
    <x v="3"/>
    <x v="0"/>
    <x v="1"/>
    <x v="1"/>
    <x v="1"/>
    <x v="1"/>
    <x v="0"/>
    <x v="1"/>
    <x v="0"/>
    <x v="1"/>
    <x v="31"/>
    <x v="1"/>
    <x v="0"/>
    <x v="1"/>
    <x v="0"/>
    <x v="31"/>
    <x v="1"/>
    <x v="2"/>
    <x v="28"/>
    <x v="29"/>
    <x v="0"/>
    <x v="25"/>
    <x v="7"/>
    <x v="25"/>
    <x v="14"/>
    <x v="25"/>
    <x v="11"/>
    <x v="1"/>
    <x v="10"/>
    <x v="25"/>
    <x v="1"/>
    <x v="26"/>
    <x v="1"/>
    <x v="0"/>
    <x v="0"/>
    <x v="0"/>
    <x v="0"/>
    <x v="0"/>
    <x v="0"/>
    <x v="0"/>
    <x v="1"/>
    <x v="1"/>
    <x v="1"/>
    <x v="1"/>
    <x v="1"/>
  </r>
  <r>
    <x v="32"/>
    <x v="5"/>
    <x v="0"/>
    <x v="0"/>
    <x v="10"/>
    <x v="39"/>
    <x v="28"/>
    <x v="28"/>
    <x v="5"/>
    <x v="5"/>
    <x v="1"/>
    <x v="40"/>
    <x v="0"/>
    <x v="2"/>
    <x v="3"/>
    <x v="3"/>
    <x v="0"/>
    <x v="0"/>
    <x v="4"/>
    <x v="5"/>
    <x v="0"/>
    <x v="1"/>
    <x v="1"/>
    <x v="1"/>
    <x v="2"/>
    <x v="0"/>
    <x v="1"/>
    <x v="0"/>
    <x v="1"/>
    <x v="32"/>
    <x v="6"/>
    <x v="0"/>
    <x v="0"/>
    <x v="0"/>
    <x v="32"/>
    <x v="6"/>
    <x v="1"/>
    <x v="29"/>
    <x v="30"/>
    <x v="0"/>
    <x v="26"/>
    <x v="10"/>
    <x v="16"/>
    <x v="14"/>
    <x v="26"/>
    <x v="8"/>
    <x v="7"/>
    <x v="11"/>
    <x v="26"/>
    <x v="1"/>
    <x v="27"/>
    <x v="1"/>
    <x v="0"/>
    <x v="0"/>
    <x v="0"/>
    <x v="0"/>
    <x v="0"/>
    <x v="0"/>
    <x v="0"/>
    <x v="1"/>
    <x v="1"/>
    <x v="1"/>
    <x v="1"/>
    <x v="1"/>
  </r>
  <r>
    <x v="33"/>
    <x v="0"/>
    <x v="0"/>
    <x v="0"/>
    <x v="0"/>
    <x v="40"/>
    <x v="29"/>
    <x v="5"/>
    <x v="5"/>
    <x v="5"/>
    <x v="0"/>
    <x v="41"/>
    <x v="1"/>
    <x v="2"/>
    <x v="4"/>
    <x v="0"/>
    <x v="1"/>
    <x v="3"/>
    <x v="7"/>
    <x v="5"/>
    <x v="1"/>
    <x v="5"/>
    <x v="0"/>
    <x v="0"/>
    <x v="1"/>
    <x v="0"/>
    <x v="0"/>
    <x v="0"/>
    <x v="1"/>
    <x v="33"/>
    <x v="1"/>
    <x v="0"/>
    <x v="0"/>
    <x v="0"/>
    <x v="33"/>
    <x v="1"/>
    <x v="0"/>
    <x v="30"/>
    <x v="31"/>
    <x v="0"/>
    <x v="27"/>
    <x v="10"/>
    <x v="2"/>
    <x v="5"/>
    <x v="27"/>
    <x v="12"/>
    <x v="8"/>
    <x v="12"/>
    <x v="27"/>
    <x v="7"/>
    <x v="28"/>
    <x v="1"/>
    <x v="6"/>
    <x v="0"/>
    <x v="0"/>
    <x v="0"/>
    <x v="0"/>
    <x v="0"/>
    <x v="0"/>
    <x v="0"/>
    <x v="0"/>
    <x v="0"/>
    <x v="0"/>
    <x v="0"/>
  </r>
  <r>
    <x v="34"/>
    <x v="13"/>
    <x v="0"/>
    <x v="0"/>
    <x v="0"/>
    <x v="41"/>
    <x v="30"/>
    <x v="29"/>
    <x v="21"/>
    <x v="7"/>
    <x v="1"/>
    <x v="42"/>
    <x v="0"/>
    <x v="0"/>
    <x v="5"/>
    <x v="3"/>
    <x v="0"/>
    <x v="0"/>
    <x v="4"/>
    <x v="2"/>
    <x v="1"/>
    <x v="5"/>
    <x v="0"/>
    <x v="0"/>
    <x v="0"/>
    <x v="0"/>
    <x v="3"/>
    <x v="0"/>
    <x v="1"/>
    <x v="34"/>
    <x v="0"/>
    <x v="0"/>
    <x v="3"/>
    <x v="0"/>
    <x v="34"/>
    <x v="14"/>
    <x v="3"/>
    <x v="31"/>
    <x v="32"/>
    <x v="0"/>
    <x v="27"/>
    <x v="10"/>
    <x v="2"/>
    <x v="17"/>
    <x v="28"/>
    <x v="0"/>
    <x v="0"/>
    <x v="0"/>
    <x v="0"/>
    <x v="0"/>
    <x v="0"/>
    <x v="0"/>
    <x v="0"/>
    <x v="0"/>
    <x v="0"/>
    <x v="0"/>
    <x v="0"/>
    <x v="0"/>
    <x v="0"/>
    <x v="7"/>
    <x v="7"/>
    <x v="7"/>
    <x v="7"/>
    <x v="0"/>
  </r>
  <r>
    <x v="35"/>
    <x v="6"/>
    <x v="0"/>
    <x v="0"/>
    <x v="12"/>
    <x v="42"/>
    <x v="31"/>
    <x v="30"/>
    <x v="22"/>
    <x v="2"/>
    <x v="1"/>
    <x v="43"/>
    <x v="0"/>
    <x v="2"/>
    <x v="5"/>
    <x v="0"/>
    <x v="0"/>
    <x v="4"/>
    <x v="4"/>
    <x v="5"/>
    <x v="2"/>
    <x v="5"/>
    <x v="4"/>
    <x v="1"/>
    <x v="2"/>
    <x v="0"/>
    <x v="1"/>
    <x v="0"/>
    <x v="1"/>
    <x v="35"/>
    <x v="7"/>
    <x v="0"/>
    <x v="0"/>
    <x v="0"/>
    <x v="35"/>
    <x v="7"/>
    <x v="2"/>
    <x v="32"/>
    <x v="33"/>
    <x v="3"/>
    <x v="28"/>
    <x v="11"/>
    <x v="13"/>
    <x v="22"/>
    <x v="29"/>
    <x v="13"/>
    <x v="9"/>
    <x v="13"/>
    <x v="28"/>
    <x v="8"/>
    <x v="29"/>
    <x v="6"/>
    <x v="5"/>
    <x v="0"/>
    <x v="0"/>
    <x v="0"/>
    <x v="0"/>
    <x v="0"/>
    <x v="0"/>
    <x v="1"/>
    <x v="1"/>
    <x v="1"/>
    <x v="1"/>
    <x v="1"/>
  </r>
  <r>
    <x v="36"/>
    <x v="14"/>
    <x v="0"/>
    <x v="0"/>
    <x v="13"/>
    <x v="43"/>
    <x v="32"/>
    <x v="5"/>
    <x v="5"/>
    <x v="5"/>
    <x v="1"/>
    <x v="44"/>
    <x v="0"/>
    <x v="1"/>
    <x v="4"/>
    <x v="0"/>
    <x v="0"/>
    <x v="0"/>
    <x v="4"/>
    <x v="3"/>
    <x v="0"/>
    <x v="1"/>
    <x v="1"/>
    <x v="1"/>
    <x v="2"/>
    <x v="0"/>
    <x v="1"/>
    <x v="1"/>
    <x v="2"/>
    <x v="36"/>
    <x v="13"/>
    <x v="0"/>
    <x v="0"/>
    <x v="0"/>
    <x v="36"/>
    <x v="15"/>
    <x v="2"/>
    <x v="5"/>
    <x v="34"/>
    <x v="4"/>
    <x v="29"/>
    <x v="10"/>
    <x v="26"/>
    <x v="14"/>
    <x v="19"/>
    <x v="14"/>
    <x v="1"/>
    <x v="14"/>
    <x v="29"/>
    <x v="1"/>
    <x v="30"/>
    <x v="1"/>
    <x v="0"/>
    <x v="0"/>
    <x v="0"/>
    <x v="0"/>
    <x v="0"/>
    <x v="0"/>
    <x v="0"/>
    <x v="1"/>
    <x v="1"/>
    <x v="1"/>
    <x v="1"/>
    <x v="1"/>
  </r>
  <r>
    <x v="37"/>
    <x v="0"/>
    <x v="0"/>
    <x v="0"/>
    <x v="0"/>
    <x v="44"/>
    <x v="33"/>
    <x v="31"/>
    <x v="1"/>
    <x v="1"/>
    <x v="0"/>
    <x v="45"/>
    <x v="1"/>
    <x v="1"/>
    <x v="6"/>
    <x v="0"/>
    <x v="0"/>
    <x v="0"/>
    <x v="5"/>
    <x v="3"/>
    <x v="0"/>
    <x v="0"/>
    <x v="5"/>
    <x v="0"/>
    <x v="1"/>
    <x v="0"/>
    <x v="0"/>
    <x v="1"/>
    <x v="2"/>
    <x v="37"/>
    <x v="1"/>
    <x v="0"/>
    <x v="3"/>
    <x v="0"/>
    <x v="37"/>
    <x v="1"/>
    <x v="1"/>
    <x v="33"/>
    <x v="35"/>
    <x v="5"/>
    <x v="29"/>
    <x v="12"/>
    <x v="16"/>
    <x v="4"/>
    <x v="3"/>
    <x v="15"/>
    <x v="1"/>
    <x v="15"/>
    <x v="30"/>
    <x v="0"/>
    <x v="31"/>
    <x v="0"/>
    <x v="0"/>
    <x v="0"/>
    <x v="0"/>
    <x v="0"/>
    <x v="0"/>
    <x v="0"/>
    <x v="0"/>
    <x v="0"/>
    <x v="0"/>
    <x v="0"/>
    <x v="0"/>
    <x v="0"/>
  </r>
  <r>
    <x v="38"/>
    <x v="0"/>
    <x v="0"/>
    <x v="0"/>
    <x v="0"/>
    <x v="45"/>
    <x v="34"/>
    <x v="32"/>
    <x v="23"/>
    <x v="7"/>
    <x v="0"/>
    <x v="46"/>
    <x v="0"/>
    <x v="1"/>
    <x v="5"/>
    <x v="0"/>
    <x v="0"/>
    <x v="0"/>
    <x v="7"/>
    <x v="2"/>
    <x v="1"/>
    <x v="4"/>
    <x v="0"/>
    <x v="0"/>
    <x v="2"/>
    <x v="0"/>
    <x v="4"/>
    <x v="1"/>
    <x v="2"/>
    <x v="38"/>
    <x v="1"/>
    <x v="0"/>
    <x v="3"/>
    <x v="0"/>
    <x v="38"/>
    <x v="1"/>
    <x v="3"/>
    <x v="34"/>
    <x v="36"/>
    <x v="0"/>
    <x v="30"/>
    <x v="13"/>
    <x v="27"/>
    <x v="14"/>
    <x v="30"/>
    <x v="0"/>
    <x v="0"/>
    <x v="0"/>
    <x v="0"/>
    <x v="0"/>
    <x v="0"/>
    <x v="0"/>
    <x v="0"/>
    <x v="0"/>
    <x v="0"/>
    <x v="0"/>
    <x v="0"/>
    <x v="0"/>
    <x v="0"/>
    <x v="0"/>
    <x v="0"/>
    <x v="0"/>
    <x v="0"/>
    <x v="0"/>
  </r>
  <r>
    <x v="39"/>
    <x v="15"/>
    <x v="0"/>
    <x v="0"/>
    <x v="0"/>
    <x v="8"/>
    <x v="35"/>
    <x v="13"/>
    <x v="10"/>
    <x v="10"/>
    <x v="1"/>
    <x v="47"/>
    <x v="0"/>
    <x v="0"/>
    <x v="2"/>
    <x v="2"/>
    <x v="0"/>
    <x v="5"/>
    <x v="7"/>
    <x v="2"/>
    <x v="0"/>
    <x v="5"/>
    <x v="5"/>
    <x v="0"/>
    <x v="2"/>
    <x v="0"/>
    <x v="2"/>
    <x v="1"/>
    <x v="2"/>
    <x v="39"/>
    <x v="14"/>
    <x v="0"/>
    <x v="0"/>
    <x v="0"/>
    <x v="39"/>
    <x v="16"/>
    <x v="3"/>
    <x v="5"/>
    <x v="37"/>
    <x v="6"/>
    <x v="31"/>
    <x v="14"/>
    <x v="27"/>
    <x v="23"/>
    <x v="16"/>
    <x v="1"/>
    <x v="1"/>
    <x v="0"/>
    <x v="31"/>
    <x v="1"/>
    <x v="32"/>
    <x v="1"/>
    <x v="0"/>
    <x v="0"/>
    <x v="0"/>
    <x v="0"/>
    <x v="0"/>
    <x v="0"/>
    <x v="0"/>
    <x v="1"/>
    <x v="1"/>
    <x v="1"/>
    <x v="1"/>
    <x v="1"/>
  </r>
  <r>
    <x v="40"/>
    <x v="0"/>
    <x v="0"/>
    <x v="0"/>
    <x v="0"/>
    <x v="46"/>
    <x v="36"/>
    <x v="33"/>
    <x v="24"/>
    <x v="3"/>
    <x v="0"/>
    <x v="48"/>
    <x v="2"/>
    <x v="2"/>
    <x v="6"/>
    <x v="0"/>
    <x v="0"/>
    <x v="0"/>
    <x v="5"/>
    <x v="3"/>
    <x v="0"/>
    <x v="0"/>
    <x v="1"/>
    <x v="0"/>
    <x v="1"/>
    <x v="0"/>
    <x v="0"/>
    <x v="1"/>
    <x v="2"/>
    <x v="40"/>
    <x v="1"/>
    <x v="0"/>
    <x v="0"/>
    <x v="0"/>
    <x v="40"/>
    <x v="1"/>
    <x v="1"/>
    <x v="35"/>
    <x v="38"/>
    <x v="7"/>
    <x v="32"/>
    <x v="15"/>
    <x v="28"/>
    <x v="24"/>
    <x v="31"/>
    <x v="16"/>
    <x v="1"/>
    <x v="16"/>
    <x v="32"/>
    <x v="1"/>
    <x v="33"/>
    <x v="1"/>
    <x v="0"/>
    <x v="0"/>
    <x v="0"/>
    <x v="0"/>
    <x v="0"/>
    <x v="0"/>
    <x v="0"/>
    <x v="1"/>
    <x v="1"/>
    <x v="1"/>
    <x v="1"/>
    <x v="1"/>
  </r>
  <r>
    <x v="41"/>
    <x v="16"/>
    <x v="0"/>
    <x v="0"/>
    <x v="0"/>
    <x v="47"/>
    <x v="37"/>
    <x v="34"/>
    <x v="25"/>
    <x v="7"/>
    <x v="2"/>
    <x v="49"/>
    <x v="0"/>
    <x v="1"/>
    <x v="5"/>
    <x v="3"/>
    <x v="0"/>
    <x v="3"/>
    <x v="7"/>
    <x v="2"/>
    <x v="2"/>
    <x v="4"/>
    <x v="5"/>
    <x v="0"/>
    <x v="2"/>
    <x v="0"/>
    <x v="3"/>
    <x v="1"/>
    <x v="2"/>
    <x v="41"/>
    <x v="15"/>
    <x v="0"/>
    <x v="3"/>
    <x v="0"/>
    <x v="41"/>
    <x v="17"/>
    <x v="4"/>
    <x v="36"/>
    <x v="39"/>
    <x v="8"/>
    <x v="33"/>
    <x v="16"/>
    <x v="17"/>
    <x v="5"/>
    <x v="32"/>
    <x v="0"/>
    <x v="0"/>
    <x v="0"/>
    <x v="0"/>
    <x v="0"/>
    <x v="0"/>
    <x v="0"/>
    <x v="0"/>
    <x v="0"/>
    <x v="0"/>
    <x v="0"/>
    <x v="0"/>
    <x v="0"/>
    <x v="0"/>
    <x v="1"/>
    <x v="1"/>
    <x v="1"/>
    <x v="1"/>
    <x v="1"/>
  </r>
  <r>
    <x v="42"/>
    <x v="17"/>
    <x v="0"/>
    <x v="0"/>
    <x v="0"/>
    <x v="48"/>
    <x v="38"/>
    <x v="35"/>
    <x v="9"/>
    <x v="17"/>
    <x v="1"/>
    <x v="50"/>
    <x v="1"/>
    <x v="1"/>
    <x v="0"/>
    <x v="0"/>
    <x v="1"/>
    <x v="4"/>
    <x v="4"/>
    <x v="2"/>
    <x v="2"/>
    <x v="5"/>
    <x v="0"/>
    <x v="0"/>
    <x v="2"/>
    <x v="0"/>
    <x v="3"/>
    <x v="1"/>
    <x v="2"/>
    <x v="42"/>
    <x v="16"/>
    <x v="0"/>
    <x v="0"/>
    <x v="0"/>
    <x v="42"/>
    <x v="18"/>
    <x v="5"/>
    <x v="37"/>
    <x v="40"/>
    <x v="9"/>
    <x v="34"/>
    <x v="17"/>
    <x v="3"/>
    <x v="14"/>
    <x v="3"/>
    <x v="0"/>
    <x v="0"/>
    <x v="0"/>
    <x v="0"/>
    <x v="0"/>
    <x v="0"/>
    <x v="0"/>
    <x v="0"/>
    <x v="0"/>
    <x v="0"/>
    <x v="0"/>
    <x v="0"/>
    <x v="0"/>
    <x v="0"/>
    <x v="8"/>
    <x v="8"/>
    <x v="8"/>
    <x v="8"/>
    <x v="0"/>
  </r>
  <r>
    <x v="43"/>
    <x v="0"/>
    <x v="1"/>
    <x v="1"/>
    <x v="14"/>
    <x v="49"/>
    <x v="2"/>
    <x v="36"/>
    <x v="4"/>
    <x v="9"/>
    <x v="1"/>
    <x v="51"/>
    <x v="1"/>
    <x v="1"/>
    <x v="3"/>
    <x v="0"/>
    <x v="0"/>
    <x v="0"/>
    <x v="5"/>
    <x v="3"/>
    <x v="0"/>
    <x v="1"/>
    <x v="1"/>
    <x v="1"/>
    <x v="1"/>
    <x v="0"/>
    <x v="1"/>
    <x v="1"/>
    <x v="0"/>
    <x v="43"/>
    <x v="1"/>
    <x v="0"/>
    <x v="0"/>
    <x v="0"/>
    <x v="43"/>
    <x v="1"/>
    <x v="6"/>
    <x v="38"/>
    <x v="41"/>
    <x v="10"/>
    <x v="35"/>
    <x v="18"/>
    <x v="29"/>
    <x v="25"/>
    <x v="33"/>
    <x v="17"/>
    <x v="1"/>
    <x v="17"/>
    <x v="33"/>
    <x v="1"/>
    <x v="34"/>
    <x v="1"/>
    <x v="0"/>
    <x v="0"/>
    <x v="0"/>
    <x v="0"/>
    <x v="0"/>
    <x v="0"/>
    <x v="0"/>
    <x v="0"/>
    <x v="0"/>
    <x v="0"/>
    <x v="0"/>
    <x v="0"/>
  </r>
  <r>
    <x v="44"/>
    <x v="0"/>
    <x v="0"/>
    <x v="0"/>
    <x v="0"/>
    <x v="50"/>
    <x v="39"/>
    <x v="37"/>
    <x v="26"/>
    <x v="7"/>
    <x v="0"/>
    <x v="52"/>
    <x v="0"/>
    <x v="1"/>
    <x v="3"/>
    <x v="3"/>
    <x v="0"/>
    <x v="3"/>
    <x v="7"/>
    <x v="2"/>
    <x v="1"/>
    <x v="4"/>
    <x v="0"/>
    <x v="0"/>
    <x v="0"/>
    <x v="0"/>
    <x v="4"/>
    <x v="1"/>
    <x v="2"/>
    <x v="44"/>
    <x v="0"/>
    <x v="0"/>
    <x v="3"/>
    <x v="0"/>
    <x v="44"/>
    <x v="1"/>
    <x v="4"/>
    <x v="39"/>
    <x v="42"/>
    <x v="11"/>
    <x v="34"/>
    <x v="19"/>
    <x v="30"/>
    <x v="10"/>
    <x v="34"/>
    <x v="0"/>
    <x v="0"/>
    <x v="0"/>
    <x v="0"/>
    <x v="0"/>
    <x v="0"/>
    <x v="0"/>
    <x v="0"/>
    <x v="0"/>
    <x v="0"/>
    <x v="0"/>
    <x v="0"/>
    <x v="0"/>
    <x v="0"/>
    <x v="0"/>
    <x v="0"/>
    <x v="0"/>
    <x v="0"/>
    <x v="0"/>
  </r>
  <r>
    <x v="45"/>
    <x v="0"/>
    <x v="2"/>
    <x v="2"/>
    <x v="0"/>
    <x v="51"/>
    <x v="40"/>
    <x v="38"/>
    <x v="27"/>
    <x v="7"/>
    <x v="2"/>
    <x v="53"/>
    <x v="3"/>
    <x v="1"/>
    <x v="1"/>
    <x v="3"/>
    <x v="0"/>
    <x v="3"/>
    <x v="1"/>
    <x v="3"/>
    <x v="2"/>
    <x v="0"/>
    <x v="1"/>
    <x v="0"/>
    <x v="0"/>
    <x v="0"/>
    <x v="0"/>
    <x v="0"/>
    <x v="1"/>
    <x v="22"/>
    <x v="0"/>
    <x v="0"/>
    <x v="0"/>
    <x v="0"/>
    <x v="45"/>
    <x v="1"/>
    <x v="0"/>
    <x v="40"/>
    <x v="43"/>
    <x v="0"/>
    <x v="36"/>
    <x v="1"/>
    <x v="31"/>
    <x v="26"/>
    <x v="35"/>
    <x v="18"/>
    <x v="1"/>
    <x v="18"/>
    <x v="34"/>
    <x v="1"/>
    <x v="35"/>
    <x v="1"/>
    <x v="0"/>
    <x v="0"/>
    <x v="0"/>
    <x v="0"/>
    <x v="0"/>
    <x v="0"/>
    <x v="0"/>
    <x v="0"/>
    <x v="0"/>
    <x v="0"/>
    <x v="0"/>
    <x v="0"/>
  </r>
  <r>
    <x v="46"/>
    <x v="18"/>
    <x v="0"/>
    <x v="0"/>
    <x v="15"/>
    <x v="52"/>
    <x v="41"/>
    <x v="5"/>
    <x v="5"/>
    <x v="5"/>
    <x v="1"/>
    <x v="54"/>
    <x v="0"/>
    <x v="1"/>
    <x v="3"/>
    <x v="0"/>
    <x v="1"/>
    <x v="2"/>
    <x v="7"/>
    <x v="5"/>
    <x v="2"/>
    <x v="5"/>
    <x v="4"/>
    <x v="1"/>
    <x v="2"/>
    <x v="0"/>
    <x v="1"/>
    <x v="1"/>
    <x v="3"/>
    <x v="45"/>
    <x v="17"/>
    <x v="0"/>
    <x v="0"/>
    <x v="0"/>
    <x v="46"/>
    <x v="19"/>
    <x v="0"/>
    <x v="41"/>
    <x v="44"/>
    <x v="12"/>
    <x v="37"/>
    <x v="17"/>
    <x v="32"/>
    <x v="26"/>
    <x v="36"/>
    <x v="19"/>
    <x v="10"/>
    <x v="19"/>
    <x v="35"/>
    <x v="1"/>
    <x v="36"/>
    <x v="1"/>
    <x v="0"/>
    <x v="0"/>
    <x v="0"/>
    <x v="0"/>
    <x v="0"/>
    <x v="0"/>
    <x v="0"/>
    <x v="9"/>
    <x v="9"/>
    <x v="9"/>
    <x v="9"/>
    <x v="0"/>
  </r>
  <r>
    <x v="47"/>
    <x v="0"/>
    <x v="0"/>
    <x v="0"/>
    <x v="0"/>
    <x v="53"/>
    <x v="42"/>
    <x v="5"/>
    <x v="5"/>
    <x v="5"/>
    <x v="0"/>
    <x v="55"/>
    <x v="1"/>
    <x v="1"/>
    <x v="3"/>
    <x v="1"/>
    <x v="0"/>
    <x v="0"/>
    <x v="3"/>
    <x v="3"/>
    <x v="0"/>
    <x v="0"/>
    <x v="0"/>
    <x v="0"/>
    <x v="1"/>
    <x v="0"/>
    <x v="0"/>
    <x v="1"/>
    <x v="3"/>
    <x v="46"/>
    <x v="1"/>
    <x v="0"/>
    <x v="0"/>
    <x v="0"/>
    <x v="47"/>
    <x v="1"/>
    <x v="2"/>
    <x v="5"/>
    <x v="45"/>
    <x v="13"/>
    <x v="0"/>
    <x v="0"/>
    <x v="0"/>
    <x v="27"/>
    <x v="37"/>
    <x v="20"/>
    <x v="1"/>
    <x v="20"/>
    <x v="36"/>
    <x v="1"/>
    <x v="37"/>
    <x v="1"/>
    <x v="0"/>
    <x v="0"/>
    <x v="0"/>
    <x v="0"/>
    <x v="0"/>
    <x v="0"/>
    <x v="0"/>
    <x v="0"/>
    <x v="0"/>
    <x v="0"/>
    <x v="0"/>
    <x v="0"/>
  </r>
  <r>
    <x v="48"/>
    <x v="19"/>
    <x v="0"/>
    <x v="0"/>
    <x v="15"/>
    <x v="54"/>
    <x v="43"/>
    <x v="39"/>
    <x v="28"/>
    <x v="7"/>
    <x v="1"/>
    <x v="56"/>
    <x v="0"/>
    <x v="1"/>
    <x v="5"/>
    <x v="3"/>
    <x v="0"/>
    <x v="4"/>
    <x v="7"/>
    <x v="2"/>
    <x v="2"/>
    <x v="5"/>
    <x v="5"/>
    <x v="0"/>
    <x v="0"/>
    <x v="0"/>
    <x v="3"/>
    <x v="1"/>
    <x v="3"/>
    <x v="47"/>
    <x v="0"/>
    <x v="0"/>
    <x v="3"/>
    <x v="0"/>
    <x v="48"/>
    <x v="20"/>
    <x v="0"/>
    <x v="42"/>
    <x v="46"/>
    <x v="14"/>
    <x v="38"/>
    <x v="20"/>
    <x v="33"/>
    <x v="14"/>
    <x v="38"/>
    <x v="0"/>
    <x v="0"/>
    <x v="0"/>
    <x v="37"/>
    <x v="0"/>
    <x v="38"/>
    <x v="0"/>
    <x v="0"/>
    <x v="0"/>
    <x v="0"/>
    <x v="0"/>
    <x v="0"/>
    <x v="0"/>
    <x v="0"/>
    <x v="10"/>
    <x v="10"/>
    <x v="10"/>
    <x v="10"/>
    <x v="0"/>
  </r>
  <r>
    <x v="49"/>
    <x v="20"/>
    <x v="0"/>
    <x v="0"/>
    <x v="16"/>
    <x v="55"/>
    <x v="44"/>
    <x v="32"/>
    <x v="29"/>
    <x v="7"/>
    <x v="1"/>
    <x v="57"/>
    <x v="0"/>
    <x v="1"/>
    <x v="5"/>
    <x v="3"/>
    <x v="3"/>
    <x v="0"/>
    <x v="5"/>
    <x v="5"/>
    <x v="0"/>
    <x v="5"/>
    <x v="1"/>
    <x v="1"/>
    <x v="2"/>
    <x v="0"/>
    <x v="1"/>
    <x v="1"/>
    <x v="3"/>
    <x v="48"/>
    <x v="18"/>
    <x v="0"/>
    <x v="0"/>
    <x v="0"/>
    <x v="49"/>
    <x v="21"/>
    <x v="3"/>
    <x v="43"/>
    <x v="47"/>
    <x v="15"/>
    <x v="39"/>
    <x v="21"/>
    <x v="34"/>
    <x v="17"/>
    <x v="39"/>
    <x v="21"/>
    <x v="11"/>
    <x v="21"/>
    <x v="38"/>
    <x v="9"/>
    <x v="39"/>
    <x v="7"/>
    <x v="7"/>
    <x v="0"/>
    <x v="0"/>
    <x v="0"/>
    <x v="0"/>
    <x v="0"/>
    <x v="0"/>
    <x v="11"/>
    <x v="11"/>
    <x v="11"/>
    <x v="11"/>
    <x v="0"/>
  </r>
  <r>
    <x v="50"/>
    <x v="0"/>
    <x v="3"/>
    <x v="3"/>
    <x v="0"/>
    <x v="56"/>
    <x v="19"/>
    <x v="4"/>
    <x v="24"/>
    <x v="4"/>
    <x v="0"/>
    <x v="58"/>
    <x v="3"/>
    <x v="1"/>
    <x v="5"/>
    <x v="1"/>
    <x v="1"/>
    <x v="0"/>
    <x v="4"/>
    <x v="5"/>
    <x v="0"/>
    <x v="5"/>
    <x v="1"/>
    <x v="0"/>
    <x v="2"/>
    <x v="0"/>
    <x v="0"/>
    <x v="0"/>
    <x v="1"/>
    <x v="49"/>
    <x v="1"/>
    <x v="0"/>
    <x v="3"/>
    <x v="0"/>
    <x v="50"/>
    <x v="1"/>
    <x v="4"/>
    <x v="5"/>
    <x v="48"/>
    <x v="0"/>
    <x v="40"/>
    <x v="1"/>
    <x v="35"/>
    <x v="28"/>
    <x v="40"/>
    <x v="6"/>
    <x v="3"/>
    <x v="6"/>
    <x v="39"/>
    <x v="4"/>
    <x v="40"/>
    <x v="3"/>
    <x v="4"/>
    <x v="0"/>
    <x v="0"/>
    <x v="0"/>
    <x v="0"/>
    <x v="0"/>
    <x v="0"/>
    <x v="0"/>
    <x v="0"/>
    <x v="0"/>
    <x v="0"/>
    <x v="0"/>
  </r>
  <r>
    <x v="51"/>
    <x v="21"/>
    <x v="0"/>
    <x v="0"/>
    <x v="17"/>
    <x v="57"/>
    <x v="45"/>
    <x v="31"/>
    <x v="1"/>
    <x v="1"/>
    <x v="1"/>
    <x v="59"/>
    <x v="0"/>
    <x v="1"/>
    <x v="5"/>
    <x v="0"/>
    <x v="1"/>
    <x v="2"/>
    <x v="7"/>
    <x v="5"/>
    <x v="2"/>
    <x v="5"/>
    <x v="5"/>
    <x v="1"/>
    <x v="2"/>
    <x v="0"/>
    <x v="1"/>
    <x v="1"/>
    <x v="3"/>
    <x v="50"/>
    <x v="19"/>
    <x v="0"/>
    <x v="0"/>
    <x v="0"/>
    <x v="51"/>
    <x v="22"/>
    <x v="0"/>
    <x v="44"/>
    <x v="49"/>
    <x v="16"/>
    <x v="41"/>
    <x v="22"/>
    <x v="36"/>
    <x v="21"/>
    <x v="32"/>
    <x v="22"/>
    <x v="12"/>
    <x v="22"/>
    <x v="40"/>
    <x v="10"/>
    <x v="41"/>
    <x v="8"/>
    <x v="8"/>
    <x v="0"/>
    <x v="0"/>
    <x v="0"/>
    <x v="0"/>
    <x v="0"/>
    <x v="0"/>
    <x v="12"/>
    <x v="12"/>
    <x v="12"/>
    <x v="12"/>
    <x v="0"/>
  </r>
  <r>
    <x v="52"/>
    <x v="10"/>
    <x v="0"/>
    <x v="0"/>
    <x v="18"/>
    <x v="58"/>
    <x v="21"/>
    <x v="23"/>
    <x v="30"/>
    <x v="3"/>
    <x v="1"/>
    <x v="31"/>
    <x v="0"/>
    <x v="1"/>
    <x v="5"/>
    <x v="0"/>
    <x v="1"/>
    <x v="2"/>
    <x v="7"/>
    <x v="5"/>
    <x v="2"/>
    <x v="4"/>
    <x v="5"/>
    <x v="1"/>
    <x v="2"/>
    <x v="0"/>
    <x v="1"/>
    <x v="1"/>
    <x v="3"/>
    <x v="51"/>
    <x v="10"/>
    <x v="0"/>
    <x v="0"/>
    <x v="0"/>
    <x v="52"/>
    <x v="11"/>
    <x v="0"/>
    <x v="45"/>
    <x v="50"/>
    <x v="17"/>
    <x v="42"/>
    <x v="23"/>
    <x v="11"/>
    <x v="21"/>
    <x v="41"/>
    <x v="23"/>
    <x v="13"/>
    <x v="23"/>
    <x v="41"/>
    <x v="11"/>
    <x v="42"/>
    <x v="9"/>
    <x v="9"/>
    <x v="0"/>
    <x v="0"/>
    <x v="0"/>
    <x v="0"/>
    <x v="0"/>
    <x v="0"/>
    <x v="6"/>
    <x v="6"/>
    <x v="6"/>
    <x v="6"/>
    <x v="0"/>
  </r>
  <r>
    <x v="53"/>
    <x v="22"/>
    <x v="0"/>
    <x v="0"/>
    <x v="0"/>
    <x v="59"/>
    <x v="46"/>
    <x v="40"/>
    <x v="2"/>
    <x v="2"/>
    <x v="0"/>
    <x v="60"/>
    <x v="0"/>
    <x v="1"/>
    <x v="3"/>
    <x v="0"/>
    <x v="0"/>
    <x v="0"/>
    <x v="7"/>
    <x v="3"/>
    <x v="2"/>
    <x v="0"/>
    <x v="5"/>
    <x v="0"/>
    <x v="0"/>
    <x v="0"/>
    <x v="0"/>
    <x v="1"/>
    <x v="0"/>
    <x v="52"/>
    <x v="0"/>
    <x v="0"/>
    <x v="0"/>
    <x v="0"/>
    <x v="53"/>
    <x v="23"/>
    <x v="3"/>
    <x v="46"/>
    <x v="51"/>
    <x v="18"/>
    <x v="43"/>
    <x v="24"/>
    <x v="3"/>
    <x v="21"/>
    <x v="6"/>
    <x v="24"/>
    <x v="1"/>
    <x v="24"/>
    <x v="42"/>
    <x v="1"/>
    <x v="43"/>
    <x v="1"/>
    <x v="0"/>
    <x v="0"/>
    <x v="0"/>
    <x v="0"/>
    <x v="0"/>
    <x v="0"/>
    <x v="0"/>
    <x v="13"/>
    <x v="13"/>
    <x v="13"/>
    <x v="13"/>
    <x v="0"/>
  </r>
  <r>
    <x v="54"/>
    <x v="0"/>
    <x v="0"/>
    <x v="0"/>
    <x v="0"/>
    <x v="60"/>
    <x v="47"/>
    <x v="41"/>
    <x v="4"/>
    <x v="18"/>
    <x v="0"/>
    <x v="61"/>
    <x v="3"/>
    <x v="1"/>
    <x v="3"/>
    <x v="1"/>
    <x v="0"/>
    <x v="0"/>
    <x v="7"/>
    <x v="2"/>
    <x v="1"/>
    <x v="4"/>
    <x v="0"/>
    <x v="2"/>
    <x v="0"/>
    <x v="0"/>
    <x v="0"/>
    <x v="1"/>
    <x v="0"/>
    <x v="53"/>
    <x v="0"/>
    <x v="0"/>
    <x v="1"/>
    <x v="0"/>
    <x v="54"/>
    <x v="1"/>
    <x v="3"/>
    <x v="47"/>
    <x v="52"/>
    <x v="19"/>
    <x v="44"/>
    <x v="25"/>
    <x v="27"/>
    <x v="4"/>
    <x v="42"/>
    <x v="0"/>
    <x v="0"/>
    <x v="0"/>
    <x v="43"/>
    <x v="12"/>
    <x v="44"/>
    <x v="1"/>
    <x v="10"/>
    <x v="0"/>
    <x v="0"/>
    <x v="0"/>
    <x v="0"/>
    <x v="0"/>
    <x v="0"/>
    <x v="0"/>
    <x v="0"/>
    <x v="0"/>
    <x v="0"/>
    <x v="0"/>
  </r>
  <r>
    <x v="55"/>
    <x v="23"/>
    <x v="4"/>
    <x v="4"/>
    <x v="19"/>
    <x v="61"/>
    <x v="48"/>
    <x v="14"/>
    <x v="4"/>
    <x v="9"/>
    <x v="1"/>
    <x v="62"/>
    <x v="0"/>
    <x v="1"/>
    <x v="5"/>
    <x v="0"/>
    <x v="0"/>
    <x v="0"/>
    <x v="7"/>
    <x v="5"/>
    <x v="2"/>
    <x v="5"/>
    <x v="3"/>
    <x v="1"/>
    <x v="2"/>
    <x v="0"/>
    <x v="1"/>
    <x v="0"/>
    <x v="0"/>
    <x v="54"/>
    <x v="20"/>
    <x v="0"/>
    <x v="0"/>
    <x v="0"/>
    <x v="55"/>
    <x v="24"/>
    <x v="0"/>
    <x v="48"/>
    <x v="53"/>
    <x v="0"/>
    <x v="45"/>
    <x v="26"/>
    <x v="7"/>
    <x v="29"/>
    <x v="43"/>
    <x v="25"/>
    <x v="14"/>
    <x v="25"/>
    <x v="28"/>
    <x v="13"/>
    <x v="45"/>
    <x v="10"/>
    <x v="11"/>
    <x v="0"/>
    <x v="0"/>
    <x v="0"/>
    <x v="0"/>
    <x v="0"/>
    <x v="0"/>
    <x v="14"/>
    <x v="14"/>
    <x v="14"/>
    <x v="14"/>
    <x v="0"/>
  </r>
  <r>
    <x v="56"/>
    <x v="0"/>
    <x v="0"/>
    <x v="0"/>
    <x v="0"/>
    <x v="62"/>
    <x v="49"/>
    <x v="2"/>
    <x v="2"/>
    <x v="2"/>
    <x v="0"/>
    <x v="63"/>
    <x v="3"/>
    <x v="0"/>
    <x v="5"/>
    <x v="1"/>
    <x v="0"/>
    <x v="1"/>
    <x v="3"/>
    <x v="2"/>
    <x v="1"/>
    <x v="2"/>
    <x v="0"/>
    <x v="0"/>
    <x v="3"/>
    <x v="1"/>
    <x v="5"/>
    <x v="0"/>
    <x v="0"/>
    <x v="55"/>
    <x v="1"/>
    <x v="0"/>
    <x v="1"/>
    <x v="1"/>
    <x v="56"/>
    <x v="25"/>
    <x v="3"/>
    <x v="5"/>
    <x v="54"/>
    <x v="0"/>
    <x v="0"/>
    <x v="0"/>
    <x v="0"/>
    <x v="0"/>
    <x v="0"/>
    <x v="0"/>
    <x v="0"/>
    <x v="0"/>
    <x v="0"/>
    <x v="14"/>
    <x v="46"/>
    <x v="11"/>
    <x v="12"/>
    <x v="0"/>
    <x v="0"/>
    <x v="0"/>
    <x v="0"/>
    <x v="0"/>
    <x v="0"/>
    <x v="0"/>
    <x v="0"/>
    <x v="0"/>
    <x v="0"/>
    <x v="0"/>
  </r>
  <r>
    <x v="57"/>
    <x v="24"/>
    <x v="0"/>
    <x v="0"/>
    <x v="20"/>
    <x v="63"/>
    <x v="50"/>
    <x v="28"/>
    <x v="5"/>
    <x v="5"/>
    <x v="1"/>
    <x v="64"/>
    <x v="0"/>
    <x v="1"/>
    <x v="5"/>
    <x v="3"/>
    <x v="3"/>
    <x v="1"/>
    <x v="3"/>
    <x v="2"/>
    <x v="2"/>
    <x v="2"/>
    <x v="0"/>
    <x v="0"/>
    <x v="0"/>
    <x v="1"/>
    <x v="0"/>
    <x v="0"/>
    <x v="1"/>
    <x v="55"/>
    <x v="0"/>
    <x v="0"/>
    <x v="0"/>
    <x v="2"/>
    <x v="57"/>
    <x v="26"/>
    <x v="0"/>
    <x v="49"/>
    <x v="55"/>
    <x v="0"/>
    <x v="0"/>
    <x v="0"/>
    <x v="0"/>
    <x v="0"/>
    <x v="0"/>
    <x v="0"/>
    <x v="0"/>
    <x v="0"/>
    <x v="0"/>
    <x v="0"/>
    <x v="0"/>
    <x v="0"/>
    <x v="0"/>
    <x v="0"/>
    <x v="0"/>
    <x v="0"/>
    <x v="0"/>
    <x v="0"/>
    <x v="0"/>
    <x v="15"/>
    <x v="15"/>
    <x v="15"/>
    <x v="15"/>
    <x v="0"/>
  </r>
  <r>
    <x v="58"/>
    <x v="25"/>
    <x v="0"/>
    <x v="0"/>
    <x v="0"/>
    <x v="8"/>
    <x v="51"/>
    <x v="15"/>
    <x v="11"/>
    <x v="11"/>
    <x v="2"/>
    <x v="65"/>
    <x v="0"/>
    <x v="0"/>
    <x v="5"/>
    <x v="0"/>
    <x v="0"/>
    <x v="3"/>
    <x v="7"/>
    <x v="2"/>
    <x v="1"/>
    <x v="4"/>
    <x v="0"/>
    <x v="0"/>
    <x v="0"/>
    <x v="1"/>
    <x v="2"/>
    <x v="0"/>
    <x v="1"/>
    <x v="55"/>
    <x v="0"/>
    <x v="0"/>
    <x v="3"/>
    <x v="3"/>
    <x v="58"/>
    <x v="27"/>
    <x v="3"/>
    <x v="50"/>
    <x v="56"/>
    <x v="0"/>
    <x v="22"/>
    <x v="9"/>
    <x v="21"/>
    <x v="26"/>
    <x v="44"/>
    <x v="0"/>
    <x v="0"/>
    <x v="0"/>
    <x v="0"/>
    <x v="0"/>
    <x v="0"/>
    <x v="0"/>
    <x v="0"/>
    <x v="0"/>
    <x v="0"/>
    <x v="0"/>
    <x v="0"/>
    <x v="0"/>
    <x v="0"/>
    <x v="16"/>
    <x v="16"/>
    <x v="16"/>
    <x v="16"/>
    <x v="0"/>
  </r>
  <r>
    <x v="59"/>
    <x v="0"/>
    <x v="0"/>
    <x v="0"/>
    <x v="0"/>
    <x v="8"/>
    <x v="52"/>
    <x v="37"/>
    <x v="26"/>
    <x v="7"/>
    <x v="0"/>
    <x v="66"/>
    <x v="3"/>
    <x v="2"/>
    <x v="2"/>
    <x v="3"/>
    <x v="3"/>
    <x v="3"/>
    <x v="7"/>
    <x v="2"/>
    <x v="1"/>
    <x v="2"/>
    <x v="0"/>
    <x v="0"/>
    <x v="0"/>
    <x v="1"/>
    <x v="0"/>
    <x v="0"/>
    <x v="1"/>
    <x v="55"/>
    <x v="0"/>
    <x v="0"/>
    <x v="1"/>
    <x v="4"/>
    <x v="59"/>
    <x v="28"/>
    <x v="1"/>
    <x v="51"/>
    <x v="57"/>
    <x v="0"/>
    <x v="46"/>
    <x v="9"/>
    <x v="37"/>
    <x v="30"/>
    <x v="4"/>
    <x v="0"/>
    <x v="0"/>
    <x v="0"/>
    <x v="0"/>
    <x v="0"/>
    <x v="0"/>
    <x v="0"/>
    <x v="0"/>
    <x v="0"/>
    <x v="0"/>
    <x v="0"/>
    <x v="0"/>
    <x v="0"/>
    <x v="0"/>
    <x v="0"/>
    <x v="0"/>
    <x v="0"/>
    <x v="0"/>
    <x v="0"/>
  </r>
  <r>
    <x v="60"/>
    <x v="0"/>
    <x v="0"/>
    <x v="0"/>
    <x v="0"/>
    <x v="64"/>
    <x v="53"/>
    <x v="18"/>
    <x v="9"/>
    <x v="8"/>
    <x v="0"/>
    <x v="67"/>
    <x v="3"/>
    <x v="0"/>
    <x v="5"/>
    <x v="1"/>
    <x v="0"/>
    <x v="1"/>
    <x v="3"/>
    <x v="5"/>
    <x v="1"/>
    <x v="4"/>
    <x v="0"/>
    <x v="0"/>
    <x v="3"/>
    <x v="1"/>
    <x v="0"/>
    <x v="0"/>
    <x v="1"/>
    <x v="55"/>
    <x v="1"/>
    <x v="0"/>
    <x v="0"/>
    <x v="5"/>
    <x v="60"/>
    <x v="1"/>
    <x v="1"/>
    <x v="47"/>
    <x v="58"/>
    <x v="0"/>
    <x v="0"/>
    <x v="0"/>
    <x v="0"/>
    <x v="0"/>
    <x v="0"/>
    <x v="26"/>
    <x v="15"/>
    <x v="26"/>
    <x v="44"/>
    <x v="15"/>
    <x v="47"/>
    <x v="12"/>
    <x v="13"/>
    <x v="0"/>
    <x v="0"/>
    <x v="0"/>
    <x v="0"/>
    <x v="0"/>
    <x v="0"/>
    <x v="0"/>
    <x v="0"/>
    <x v="0"/>
    <x v="0"/>
    <x v="0"/>
  </r>
  <r>
    <x v="29"/>
    <x v="26"/>
    <x v="0"/>
    <x v="0"/>
    <x v="0"/>
    <x v="65"/>
    <x v="54"/>
    <x v="5"/>
    <x v="5"/>
    <x v="5"/>
    <x v="0"/>
    <x v="68"/>
    <x v="0"/>
    <x v="0"/>
    <x v="5"/>
    <x v="0"/>
    <x v="0"/>
    <x v="3"/>
    <x v="7"/>
    <x v="5"/>
    <x v="1"/>
    <x v="4"/>
    <x v="0"/>
    <x v="0"/>
    <x v="0"/>
    <x v="1"/>
    <x v="0"/>
    <x v="0"/>
    <x v="1"/>
    <x v="55"/>
    <x v="0"/>
    <x v="0"/>
    <x v="0"/>
    <x v="6"/>
    <x v="61"/>
    <x v="29"/>
    <x v="1"/>
    <x v="52"/>
    <x v="59"/>
    <x v="0"/>
    <x v="47"/>
    <x v="10"/>
    <x v="21"/>
    <x v="14"/>
    <x v="21"/>
    <x v="10"/>
    <x v="16"/>
    <x v="12"/>
    <x v="45"/>
    <x v="16"/>
    <x v="48"/>
    <x v="13"/>
    <x v="5"/>
    <x v="0"/>
    <x v="0"/>
    <x v="0"/>
    <x v="0"/>
    <x v="0"/>
    <x v="0"/>
    <x v="1"/>
    <x v="1"/>
    <x v="1"/>
    <x v="1"/>
    <x v="1"/>
  </r>
  <r>
    <x v="61"/>
    <x v="16"/>
    <x v="0"/>
    <x v="0"/>
    <x v="0"/>
    <x v="66"/>
    <x v="55"/>
    <x v="7"/>
    <x v="31"/>
    <x v="6"/>
    <x v="0"/>
    <x v="69"/>
    <x v="0"/>
    <x v="0"/>
    <x v="2"/>
    <x v="1"/>
    <x v="0"/>
    <x v="1"/>
    <x v="7"/>
    <x v="2"/>
    <x v="1"/>
    <x v="4"/>
    <x v="0"/>
    <x v="0"/>
    <x v="0"/>
    <x v="1"/>
    <x v="2"/>
    <x v="0"/>
    <x v="1"/>
    <x v="55"/>
    <x v="0"/>
    <x v="0"/>
    <x v="0"/>
    <x v="7"/>
    <x v="62"/>
    <x v="30"/>
    <x v="3"/>
    <x v="5"/>
    <x v="60"/>
    <x v="0"/>
    <x v="27"/>
    <x v="27"/>
    <x v="27"/>
    <x v="4"/>
    <x v="42"/>
    <x v="0"/>
    <x v="0"/>
    <x v="0"/>
    <x v="0"/>
    <x v="0"/>
    <x v="0"/>
    <x v="0"/>
    <x v="0"/>
    <x v="0"/>
    <x v="0"/>
    <x v="0"/>
    <x v="0"/>
    <x v="0"/>
    <x v="0"/>
    <x v="17"/>
    <x v="17"/>
    <x v="17"/>
    <x v="17"/>
    <x v="0"/>
  </r>
  <r>
    <x v="62"/>
    <x v="0"/>
    <x v="0"/>
    <x v="0"/>
    <x v="0"/>
    <x v="67"/>
    <x v="10"/>
    <x v="15"/>
    <x v="11"/>
    <x v="11"/>
    <x v="0"/>
    <x v="70"/>
    <x v="3"/>
    <x v="0"/>
    <x v="5"/>
    <x v="1"/>
    <x v="0"/>
    <x v="1"/>
    <x v="3"/>
    <x v="2"/>
    <x v="1"/>
    <x v="2"/>
    <x v="0"/>
    <x v="0"/>
    <x v="3"/>
    <x v="1"/>
    <x v="4"/>
    <x v="0"/>
    <x v="1"/>
    <x v="55"/>
    <x v="1"/>
    <x v="0"/>
    <x v="2"/>
    <x v="8"/>
    <x v="63"/>
    <x v="31"/>
    <x v="2"/>
    <x v="5"/>
    <x v="61"/>
    <x v="0"/>
    <x v="0"/>
    <x v="0"/>
    <x v="0"/>
    <x v="0"/>
    <x v="0"/>
    <x v="0"/>
    <x v="0"/>
    <x v="0"/>
    <x v="0"/>
    <x v="0"/>
    <x v="0"/>
    <x v="0"/>
    <x v="0"/>
    <x v="0"/>
    <x v="0"/>
    <x v="0"/>
    <x v="0"/>
    <x v="0"/>
    <x v="0"/>
    <x v="1"/>
    <x v="1"/>
    <x v="1"/>
    <x v="1"/>
    <x v="1"/>
  </r>
  <r>
    <x v="63"/>
    <x v="0"/>
    <x v="0"/>
    <x v="0"/>
    <x v="0"/>
    <x v="68"/>
    <x v="56"/>
    <x v="42"/>
    <x v="15"/>
    <x v="6"/>
    <x v="0"/>
    <x v="71"/>
    <x v="0"/>
    <x v="2"/>
    <x v="2"/>
    <x v="0"/>
    <x v="0"/>
    <x v="3"/>
    <x v="7"/>
    <x v="2"/>
    <x v="1"/>
    <x v="4"/>
    <x v="0"/>
    <x v="0"/>
    <x v="0"/>
    <x v="1"/>
    <x v="4"/>
    <x v="0"/>
    <x v="1"/>
    <x v="55"/>
    <x v="0"/>
    <x v="0"/>
    <x v="1"/>
    <x v="9"/>
    <x v="64"/>
    <x v="32"/>
    <x v="0"/>
    <x v="53"/>
    <x v="62"/>
    <x v="0"/>
    <x v="48"/>
    <x v="16"/>
    <x v="5"/>
    <x v="4"/>
    <x v="21"/>
    <x v="0"/>
    <x v="0"/>
    <x v="0"/>
    <x v="0"/>
    <x v="0"/>
    <x v="0"/>
    <x v="0"/>
    <x v="0"/>
    <x v="0"/>
    <x v="0"/>
    <x v="0"/>
    <x v="0"/>
    <x v="0"/>
    <x v="0"/>
    <x v="0"/>
    <x v="0"/>
    <x v="0"/>
    <x v="0"/>
    <x v="0"/>
  </r>
  <r>
    <x v="64"/>
    <x v="27"/>
    <x v="0"/>
    <x v="0"/>
    <x v="0"/>
    <x v="69"/>
    <x v="57"/>
    <x v="43"/>
    <x v="27"/>
    <x v="7"/>
    <x v="2"/>
    <x v="72"/>
    <x v="0"/>
    <x v="2"/>
    <x v="5"/>
    <x v="3"/>
    <x v="3"/>
    <x v="3"/>
    <x v="7"/>
    <x v="2"/>
    <x v="2"/>
    <x v="2"/>
    <x v="0"/>
    <x v="0"/>
    <x v="0"/>
    <x v="1"/>
    <x v="3"/>
    <x v="0"/>
    <x v="1"/>
    <x v="55"/>
    <x v="0"/>
    <x v="0"/>
    <x v="3"/>
    <x v="10"/>
    <x v="65"/>
    <x v="33"/>
    <x v="5"/>
    <x v="54"/>
    <x v="63"/>
    <x v="20"/>
    <x v="49"/>
    <x v="28"/>
    <x v="38"/>
    <x v="5"/>
    <x v="26"/>
    <x v="0"/>
    <x v="0"/>
    <x v="0"/>
    <x v="0"/>
    <x v="0"/>
    <x v="0"/>
    <x v="0"/>
    <x v="0"/>
    <x v="0"/>
    <x v="0"/>
    <x v="0"/>
    <x v="0"/>
    <x v="0"/>
    <x v="0"/>
    <x v="18"/>
    <x v="18"/>
    <x v="18"/>
    <x v="18"/>
    <x v="0"/>
  </r>
  <r>
    <x v="65"/>
    <x v="28"/>
    <x v="0"/>
    <x v="0"/>
    <x v="21"/>
    <x v="70"/>
    <x v="58"/>
    <x v="44"/>
    <x v="12"/>
    <x v="16"/>
    <x v="1"/>
    <x v="73"/>
    <x v="0"/>
    <x v="0"/>
    <x v="5"/>
    <x v="1"/>
    <x v="0"/>
    <x v="3"/>
    <x v="7"/>
    <x v="5"/>
    <x v="2"/>
    <x v="4"/>
    <x v="0"/>
    <x v="2"/>
    <x v="0"/>
    <x v="1"/>
    <x v="1"/>
    <x v="0"/>
    <x v="1"/>
    <x v="55"/>
    <x v="0"/>
    <x v="0"/>
    <x v="0"/>
    <x v="6"/>
    <x v="66"/>
    <x v="34"/>
    <x v="1"/>
    <x v="55"/>
    <x v="64"/>
    <x v="5"/>
    <x v="50"/>
    <x v="16"/>
    <x v="39"/>
    <x v="21"/>
    <x v="3"/>
    <x v="0"/>
    <x v="0"/>
    <x v="0"/>
    <x v="0"/>
    <x v="17"/>
    <x v="49"/>
    <x v="9"/>
    <x v="8"/>
    <x v="0"/>
    <x v="0"/>
    <x v="0"/>
    <x v="0"/>
    <x v="0"/>
    <x v="0"/>
    <x v="1"/>
    <x v="1"/>
    <x v="1"/>
    <x v="1"/>
    <x v="1"/>
  </r>
  <r>
    <x v="66"/>
    <x v="0"/>
    <x v="0"/>
    <x v="0"/>
    <x v="0"/>
    <x v="71"/>
    <x v="59"/>
    <x v="45"/>
    <x v="15"/>
    <x v="6"/>
    <x v="0"/>
    <x v="74"/>
    <x v="0"/>
    <x v="1"/>
    <x v="5"/>
    <x v="3"/>
    <x v="0"/>
    <x v="3"/>
    <x v="7"/>
    <x v="2"/>
    <x v="1"/>
    <x v="4"/>
    <x v="0"/>
    <x v="0"/>
    <x v="0"/>
    <x v="1"/>
    <x v="4"/>
    <x v="1"/>
    <x v="2"/>
    <x v="55"/>
    <x v="0"/>
    <x v="0"/>
    <x v="3"/>
    <x v="11"/>
    <x v="61"/>
    <x v="35"/>
    <x v="4"/>
    <x v="5"/>
    <x v="65"/>
    <x v="0"/>
    <x v="51"/>
    <x v="12"/>
    <x v="19"/>
    <x v="5"/>
    <x v="45"/>
    <x v="0"/>
    <x v="0"/>
    <x v="0"/>
    <x v="0"/>
    <x v="0"/>
    <x v="0"/>
    <x v="0"/>
    <x v="0"/>
    <x v="0"/>
    <x v="0"/>
    <x v="0"/>
    <x v="0"/>
    <x v="0"/>
    <x v="0"/>
    <x v="0"/>
    <x v="0"/>
    <x v="0"/>
    <x v="0"/>
    <x v="0"/>
  </r>
  <r>
    <x v="66"/>
    <x v="0"/>
    <x v="0"/>
    <x v="0"/>
    <x v="0"/>
    <x v="72"/>
    <x v="60"/>
    <x v="46"/>
    <x v="15"/>
    <x v="6"/>
    <x v="0"/>
    <x v="75"/>
    <x v="0"/>
    <x v="1"/>
    <x v="5"/>
    <x v="1"/>
    <x v="0"/>
    <x v="0"/>
    <x v="7"/>
    <x v="2"/>
    <x v="1"/>
    <x v="4"/>
    <x v="0"/>
    <x v="0"/>
    <x v="0"/>
    <x v="1"/>
    <x v="4"/>
    <x v="1"/>
    <x v="2"/>
    <x v="55"/>
    <x v="0"/>
    <x v="0"/>
    <x v="3"/>
    <x v="12"/>
    <x v="67"/>
    <x v="36"/>
    <x v="4"/>
    <x v="5"/>
    <x v="66"/>
    <x v="0"/>
    <x v="51"/>
    <x v="12"/>
    <x v="19"/>
    <x v="5"/>
    <x v="45"/>
    <x v="0"/>
    <x v="0"/>
    <x v="0"/>
    <x v="0"/>
    <x v="0"/>
    <x v="0"/>
    <x v="0"/>
    <x v="0"/>
    <x v="0"/>
    <x v="0"/>
    <x v="0"/>
    <x v="0"/>
    <x v="0"/>
    <x v="0"/>
    <x v="0"/>
    <x v="0"/>
    <x v="0"/>
    <x v="0"/>
    <x v="0"/>
  </r>
  <r>
    <x v="38"/>
    <x v="0"/>
    <x v="0"/>
    <x v="0"/>
    <x v="0"/>
    <x v="73"/>
    <x v="61"/>
    <x v="30"/>
    <x v="2"/>
    <x v="2"/>
    <x v="0"/>
    <x v="76"/>
    <x v="3"/>
    <x v="1"/>
    <x v="5"/>
    <x v="0"/>
    <x v="0"/>
    <x v="1"/>
    <x v="3"/>
    <x v="5"/>
    <x v="1"/>
    <x v="2"/>
    <x v="0"/>
    <x v="0"/>
    <x v="3"/>
    <x v="1"/>
    <x v="1"/>
    <x v="1"/>
    <x v="2"/>
    <x v="55"/>
    <x v="1"/>
    <x v="0"/>
    <x v="0"/>
    <x v="13"/>
    <x v="68"/>
    <x v="37"/>
    <x v="7"/>
    <x v="5"/>
    <x v="67"/>
    <x v="0"/>
    <x v="0"/>
    <x v="0"/>
    <x v="0"/>
    <x v="0"/>
    <x v="0"/>
    <x v="0"/>
    <x v="0"/>
    <x v="0"/>
    <x v="0"/>
    <x v="18"/>
    <x v="18"/>
    <x v="14"/>
    <x v="14"/>
    <x v="0"/>
    <x v="0"/>
    <x v="0"/>
    <x v="0"/>
    <x v="0"/>
    <x v="0"/>
    <x v="1"/>
    <x v="1"/>
    <x v="1"/>
    <x v="1"/>
    <x v="1"/>
  </r>
  <r>
    <x v="40"/>
    <x v="29"/>
    <x v="0"/>
    <x v="0"/>
    <x v="0"/>
    <x v="74"/>
    <x v="62"/>
    <x v="34"/>
    <x v="25"/>
    <x v="7"/>
    <x v="0"/>
    <x v="77"/>
    <x v="0"/>
    <x v="1"/>
    <x v="5"/>
    <x v="3"/>
    <x v="0"/>
    <x v="3"/>
    <x v="7"/>
    <x v="2"/>
    <x v="2"/>
    <x v="4"/>
    <x v="5"/>
    <x v="0"/>
    <x v="0"/>
    <x v="1"/>
    <x v="4"/>
    <x v="1"/>
    <x v="2"/>
    <x v="55"/>
    <x v="0"/>
    <x v="0"/>
    <x v="3"/>
    <x v="6"/>
    <x v="69"/>
    <x v="38"/>
    <x v="3"/>
    <x v="56"/>
    <x v="68"/>
    <x v="21"/>
    <x v="52"/>
    <x v="14"/>
    <x v="40"/>
    <x v="6"/>
    <x v="13"/>
    <x v="0"/>
    <x v="0"/>
    <x v="0"/>
    <x v="0"/>
    <x v="0"/>
    <x v="0"/>
    <x v="0"/>
    <x v="0"/>
    <x v="0"/>
    <x v="0"/>
    <x v="0"/>
    <x v="0"/>
    <x v="0"/>
    <x v="0"/>
    <x v="19"/>
    <x v="19"/>
    <x v="19"/>
    <x v="19"/>
    <x v="0"/>
  </r>
  <r>
    <x v="40"/>
    <x v="30"/>
    <x v="0"/>
    <x v="0"/>
    <x v="0"/>
    <x v="8"/>
    <x v="63"/>
    <x v="47"/>
    <x v="16"/>
    <x v="13"/>
    <x v="2"/>
    <x v="78"/>
    <x v="0"/>
    <x v="1"/>
    <x v="2"/>
    <x v="4"/>
    <x v="0"/>
    <x v="3"/>
    <x v="7"/>
    <x v="2"/>
    <x v="2"/>
    <x v="4"/>
    <x v="0"/>
    <x v="0"/>
    <x v="0"/>
    <x v="1"/>
    <x v="2"/>
    <x v="1"/>
    <x v="2"/>
    <x v="55"/>
    <x v="0"/>
    <x v="0"/>
    <x v="1"/>
    <x v="14"/>
    <x v="70"/>
    <x v="39"/>
    <x v="3"/>
    <x v="57"/>
    <x v="69"/>
    <x v="0"/>
    <x v="33"/>
    <x v="19"/>
    <x v="19"/>
    <x v="3"/>
    <x v="38"/>
    <x v="0"/>
    <x v="0"/>
    <x v="0"/>
    <x v="0"/>
    <x v="0"/>
    <x v="0"/>
    <x v="0"/>
    <x v="0"/>
    <x v="0"/>
    <x v="0"/>
    <x v="0"/>
    <x v="0"/>
    <x v="0"/>
    <x v="0"/>
    <x v="20"/>
    <x v="20"/>
    <x v="20"/>
    <x v="20"/>
    <x v="0"/>
  </r>
  <r>
    <x v="41"/>
    <x v="0"/>
    <x v="0"/>
    <x v="0"/>
    <x v="0"/>
    <x v="8"/>
    <x v="64"/>
    <x v="48"/>
    <x v="32"/>
    <x v="5"/>
    <x v="0"/>
    <x v="79"/>
    <x v="0"/>
    <x v="0"/>
    <x v="2"/>
    <x v="0"/>
    <x v="0"/>
    <x v="3"/>
    <x v="7"/>
    <x v="2"/>
    <x v="2"/>
    <x v="4"/>
    <x v="5"/>
    <x v="0"/>
    <x v="0"/>
    <x v="1"/>
    <x v="2"/>
    <x v="1"/>
    <x v="2"/>
    <x v="55"/>
    <x v="0"/>
    <x v="0"/>
    <x v="3"/>
    <x v="15"/>
    <x v="71"/>
    <x v="40"/>
    <x v="3"/>
    <x v="58"/>
    <x v="70"/>
    <x v="0"/>
    <x v="53"/>
    <x v="17"/>
    <x v="37"/>
    <x v="3"/>
    <x v="30"/>
    <x v="0"/>
    <x v="0"/>
    <x v="0"/>
    <x v="0"/>
    <x v="0"/>
    <x v="0"/>
    <x v="0"/>
    <x v="0"/>
    <x v="0"/>
    <x v="0"/>
    <x v="0"/>
    <x v="0"/>
    <x v="0"/>
    <x v="0"/>
    <x v="0"/>
    <x v="0"/>
    <x v="0"/>
    <x v="0"/>
    <x v="0"/>
  </r>
  <r>
    <x v="67"/>
    <x v="0"/>
    <x v="0"/>
    <x v="0"/>
    <x v="0"/>
    <x v="75"/>
    <x v="65"/>
    <x v="7"/>
    <x v="7"/>
    <x v="6"/>
    <x v="0"/>
    <x v="80"/>
    <x v="1"/>
    <x v="1"/>
    <x v="5"/>
    <x v="1"/>
    <x v="0"/>
    <x v="1"/>
    <x v="7"/>
    <x v="5"/>
    <x v="1"/>
    <x v="4"/>
    <x v="0"/>
    <x v="0"/>
    <x v="0"/>
    <x v="1"/>
    <x v="0"/>
    <x v="1"/>
    <x v="2"/>
    <x v="55"/>
    <x v="0"/>
    <x v="0"/>
    <x v="0"/>
    <x v="16"/>
    <x v="70"/>
    <x v="41"/>
    <x v="1"/>
    <x v="59"/>
    <x v="71"/>
    <x v="0"/>
    <x v="54"/>
    <x v="29"/>
    <x v="41"/>
    <x v="26"/>
    <x v="46"/>
    <x v="0"/>
    <x v="0"/>
    <x v="0"/>
    <x v="0"/>
    <x v="19"/>
    <x v="50"/>
    <x v="15"/>
    <x v="7"/>
    <x v="0"/>
    <x v="0"/>
    <x v="0"/>
    <x v="0"/>
    <x v="0"/>
    <x v="0"/>
    <x v="1"/>
    <x v="1"/>
    <x v="1"/>
    <x v="1"/>
    <x v="1"/>
  </r>
  <r>
    <x v="68"/>
    <x v="0"/>
    <x v="0"/>
    <x v="0"/>
    <x v="0"/>
    <x v="76"/>
    <x v="29"/>
    <x v="5"/>
    <x v="5"/>
    <x v="5"/>
    <x v="2"/>
    <x v="41"/>
    <x v="1"/>
    <x v="1"/>
    <x v="5"/>
    <x v="1"/>
    <x v="0"/>
    <x v="1"/>
    <x v="3"/>
    <x v="5"/>
    <x v="1"/>
    <x v="2"/>
    <x v="0"/>
    <x v="0"/>
    <x v="0"/>
    <x v="1"/>
    <x v="0"/>
    <x v="1"/>
    <x v="2"/>
    <x v="55"/>
    <x v="0"/>
    <x v="0"/>
    <x v="0"/>
    <x v="17"/>
    <x v="72"/>
    <x v="42"/>
    <x v="0"/>
    <x v="5"/>
    <x v="72"/>
    <x v="0"/>
    <x v="0"/>
    <x v="0"/>
    <x v="0"/>
    <x v="0"/>
    <x v="0"/>
    <x v="0"/>
    <x v="0"/>
    <x v="0"/>
    <x v="0"/>
    <x v="20"/>
    <x v="50"/>
    <x v="16"/>
    <x v="8"/>
    <x v="0"/>
    <x v="0"/>
    <x v="0"/>
    <x v="0"/>
    <x v="0"/>
    <x v="0"/>
    <x v="1"/>
    <x v="1"/>
    <x v="1"/>
    <x v="1"/>
    <x v="1"/>
  </r>
  <r>
    <x v="69"/>
    <x v="0"/>
    <x v="5"/>
    <x v="5"/>
    <x v="0"/>
    <x v="77"/>
    <x v="8"/>
    <x v="12"/>
    <x v="33"/>
    <x v="9"/>
    <x v="0"/>
    <x v="14"/>
    <x v="0"/>
    <x v="1"/>
    <x v="5"/>
    <x v="0"/>
    <x v="0"/>
    <x v="3"/>
    <x v="7"/>
    <x v="2"/>
    <x v="1"/>
    <x v="4"/>
    <x v="0"/>
    <x v="0"/>
    <x v="0"/>
    <x v="1"/>
    <x v="0"/>
    <x v="0"/>
    <x v="1"/>
    <x v="55"/>
    <x v="0"/>
    <x v="0"/>
    <x v="0"/>
    <x v="10"/>
    <x v="73"/>
    <x v="43"/>
    <x v="1"/>
    <x v="60"/>
    <x v="73"/>
    <x v="0"/>
    <x v="28"/>
    <x v="10"/>
    <x v="40"/>
    <x v="31"/>
    <x v="47"/>
    <x v="0"/>
    <x v="0"/>
    <x v="0"/>
    <x v="0"/>
    <x v="3"/>
    <x v="51"/>
    <x v="5"/>
    <x v="15"/>
    <x v="0"/>
    <x v="0"/>
    <x v="0"/>
    <x v="0"/>
    <x v="0"/>
    <x v="0"/>
    <x v="0"/>
    <x v="0"/>
    <x v="0"/>
    <x v="0"/>
    <x v="0"/>
  </r>
  <r>
    <x v="70"/>
    <x v="31"/>
    <x v="0"/>
    <x v="0"/>
    <x v="22"/>
    <x v="78"/>
    <x v="3"/>
    <x v="3"/>
    <x v="3"/>
    <x v="3"/>
    <x v="1"/>
    <x v="81"/>
    <x v="0"/>
    <x v="1"/>
    <x v="5"/>
    <x v="0"/>
    <x v="1"/>
    <x v="3"/>
    <x v="7"/>
    <x v="5"/>
    <x v="2"/>
    <x v="4"/>
    <x v="5"/>
    <x v="2"/>
    <x v="0"/>
    <x v="1"/>
    <x v="1"/>
    <x v="1"/>
    <x v="2"/>
    <x v="55"/>
    <x v="0"/>
    <x v="0"/>
    <x v="1"/>
    <x v="18"/>
    <x v="74"/>
    <x v="44"/>
    <x v="1"/>
    <x v="5"/>
    <x v="74"/>
    <x v="22"/>
    <x v="55"/>
    <x v="19"/>
    <x v="25"/>
    <x v="14"/>
    <x v="25"/>
    <x v="27"/>
    <x v="17"/>
    <x v="27"/>
    <x v="46"/>
    <x v="21"/>
    <x v="52"/>
    <x v="17"/>
    <x v="16"/>
    <x v="0"/>
    <x v="0"/>
    <x v="0"/>
    <x v="0"/>
    <x v="0"/>
    <x v="0"/>
    <x v="21"/>
    <x v="21"/>
    <x v="21"/>
    <x v="21"/>
    <x v="0"/>
  </r>
  <r>
    <x v="71"/>
    <x v="32"/>
    <x v="0"/>
    <x v="0"/>
    <x v="0"/>
    <x v="79"/>
    <x v="66"/>
    <x v="49"/>
    <x v="34"/>
    <x v="11"/>
    <x v="2"/>
    <x v="82"/>
    <x v="3"/>
    <x v="0"/>
    <x v="2"/>
    <x v="3"/>
    <x v="3"/>
    <x v="3"/>
    <x v="7"/>
    <x v="2"/>
    <x v="2"/>
    <x v="4"/>
    <x v="0"/>
    <x v="0"/>
    <x v="0"/>
    <x v="1"/>
    <x v="2"/>
    <x v="1"/>
    <x v="2"/>
    <x v="55"/>
    <x v="0"/>
    <x v="0"/>
    <x v="0"/>
    <x v="19"/>
    <x v="75"/>
    <x v="45"/>
    <x v="3"/>
    <x v="61"/>
    <x v="75"/>
    <x v="0"/>
    <x v="56"/>
    <x v="16"/>
    <x v="42"/>
    <x v="4"/>
    <x v="48"/>
    <x v="0"/>
    <x v="0"/>
    <x v="0"/>
    <x v="0"/>
    <x v="0"/>
    <x v="0"/>
    <x v="0"/>
    <x v="0"/>
    <x v="0"/>
    <x v="0"/>
    <x v="0"/>
    <x v="0"/>
    <x v="0"/>
    <x v="0"/>
    <x v="22"/>
    <x v="22"/>
    <x v="22"/>
    <x v="22"/>
    <x v="0"/>
  </r>
  <r>
    <x v="72"/>
    <x v="33"/>
    <x v="0"/>
    <x v="0"/>
    <x v="0"/>
    <x v="69"/>
    <x v="67"/>
    <x v="43"/>
    <x v="27"/>
    <x v="7"/>
    <x v="2"/>
    <x v="83"/>
    <x v="1"/>
    <x v="1"/>
    <x v="5"/>
    <x v="3"/>
    <x v="3"/>
    <x v="3"/>
    <x v="7"/>
    <x v="2"/>
    <x v="2"/>
    <x v="2"/>
    <x v="0"/>
    <x v="0"/>
    <x v="0"/>
    <x v="1"/>
    <x v="3"/>
    <x v="1"/>
    <x v="2"/>
    <x v="55"/>
    <x v="0"/>
    <x v="0"/>
    <x v="1"/>
    <x v="20"/>
    <x v="76"/>
    <x v="46"/>
    <x v="5"/>
    <x v="5"/>
    <x v="76"/>
    <x v="23"/>
    <x v="57"/>
    <x v="30"/>
    <x v="41"/>
    <x v="5"/>
    <x v="42"/>
    <x v="0"/>
    <x v="0"/>
    <x v="0"/>
    <x v="0"/>
    <x v="0"/>
    <x v="0"/>
    <x v="0"/>
    <x v="0"/>
    <x v="0"/>
    <x v="0"/>
    <x v="0"/>
    <x v="0"/>
    <x v="0"/>
    <x v="0"/>
    <x v="1"/>
    <x v="1"/>
    <x v="1"/>
    <x v="1"/>
    <x v="1"/>
  </r>
  <r>
    <x v="72"/>
    <x v="33"/>
    <x v="0"/>
    <x v="0"/>
    <x v="0"/>
    <x v="69"/>
    <x v="68"/>
    <x v="43"/>
    <x v="27"/>
    <x v="7"/>
    <x v="2"/>
    <x v="84"/>
    <x v="1"/>
    <x v="1"/>
    <x v="5"/>
    <x v="3"/>
    <x v="3"/>
    <x v="3"/>
    <x v="7"/>
    <x v="2"/>
    <x v="2"/>
    <x v="2"/>
    <x v="0"/>
    <x v="0"/>
    <x v="0"/>
    <x v="1"/>
    <x v="3"/>
    <x v="1"/>
    <x v="2"/>
    <x v="55"/>
    <x v="0"/>
    <x v="0"/>
    <x v="1"/>
    <x v="5"/>
    <x v="77"/>
    <x v="47"/>
    <x v="5"/>
    <x v="5"/>
    <x v="77"/>
    <x v="0"/>
    <x v="58"/>
    <x v="31"/>
    <x v="39"/>
    <x v="9"/>
    <x v="23"/>
    <x v="0"/>
    <x v="0"/>
    <x v="0"/>
    <x v="0"/>
    <x v="0"/>
    <x v="0"/>
    <x v="0"/>
    <x v="0"/>
    <x v="0"/>
    <x v="0"/>
    <x v="0"/>
    <x v="0"/>
    <x v="0"/>
    <x v="0"/>
    <x v="1"/>
    <x v="1"/>
    <x v="1"/>
    <x v="1"/>
    <x v="1"/>
  </r>
  <r>
    <x v="73"/>
    <x v="0"/>
    <x v="0"/>
    <x v="0"/>
    <x v="0"/>
    <x v="80"/>
    <x v="50"/>
    <x v="28"/>
    <x v="5"/>
    <x v="5"/>
    <x v="0"/>
    <x v="64"/>
    <x v="3"/>
    <x v="1"/>
    <x v="5"/>
    <x v="1"/>
    <x v="0"/>
    <x v="1"/>
    <x v="3"/>
    <x v="2"/>
    <x v="1"/>
    <x v="2"/>
    <x v="0"/>
    <x v="0"/>
    <x v="3"/>
    <x v="1"/>
    <x v="0"/>
    <x v="1"/>
    <x v="2"/>
    <x v="55"/>
    <x v="1"/>
    <x v="0"/>
    <x v="0"/>
    <x v="21"/>
    <x v="78"/>
    <x v="48"/>
    <x v="0"/>
    <x v="5"/>
    <x v="78"/>
    <x v="0"/>
    <x v="0"/>
    <x v="0"/>
    <x v="0"/>
    <x v="0"/>
    <x v="0"/>
    <x v="0"/>
    <x v="0"/>
    <x v="0"/>
    <x v="0"/>
    <x v="22"/>
    <x v="53"/>
    <x v="18"/>
    <x v="7"/>
    <x v="0"/>
    <x v="0"/>
    <x v="0"/>
    <x v="0"/>
    <x v="0"/>
    <x v="0"/>
    <x v="1"/>
    <x v="1"/>
    <x v="1"/>
    <x v="1"/>
    <x v="1"/>
  </r>
  <r>
    <x v="74"/>
    <x v="0"/>
    <x v="0"/>
    <x v="0"/>
    <x v="0"/>
    <x v="81"/>
    <x v="69"/>
    <x v="28"/>
    <x v="5"/>
    <x v="5"/>
    <x v="0"/>
    <x v="85"/>
    <x v="3"/>
    <x v="1"/>
    <x v="5"/>
    <x v="1"/>
    <x v="0"/>
    <x v="1"/>
    <x v="3"/>
    <x v="5"/>
    <x v="1"/>
    <x v="4"/>
    <x v="0"/>
    <x v="0"/>
    <x v="3"/>
    <x v="1"/>
    <x v="0"/>
    <x v="1"/>
    <x v="2"/>
    <x v="55"/>
    <x v="0"/>
    <x v="0"/>
    <x v="1"/>
    <x v="22"/>
    <x v="79"/>
    <x v="49"/>
    <x v="1"/>
    <x v="5"/>
    <x v="79"/>
    <x v="0"/>
    <x v="0"/>
    <x v="0"/>
    <x v="0"/>
    <x v="0"/>
    <x v="0"/>
    <x v="0"/>
    <x v="0"/>
    <x v="0"/>
    <x v="0"/>
    <x v="23"/>
    <x v="54"/>
    <x v="19"/>
    <x v="17"/>
    <x v="0"/>
    <x v="0"/>
    <x v="0"/>
    <x v="0"/>
    <x v="0"/>
    <x v="0"/>
    <x v="1"/>
    <x v="1"/>
    <x v="1"/>
    <x v="1"/>
    <x v="1"/>
  </r>
  <r>
    <x v="75"/>
    <x v="0"/>
    <x v="0"/>
    <x v="0"/>
    <x v="0"/>
    <x v="82"/>
    <x v="70"/>
    <x v="1"/>
    <x v="1"/>
    <x v="1"/>
    <x v="0"/>
    <x v="86"/>
    <x v="3"/>
    <x v="1"/>
    <x v="5"/>
    <x v="1"/>
    <x v="0"/>
    <x v="1"/>
    <x v="3"/>
    <x v="2"/>
    <x v="1"/>
    <x v="2"/>
    <x v="0"/>
    <x v="0"/>
    <x v="3"/>
    <x v="1"/>
    <x v="0"/>
    <x v="1"/>
    <x v="3"/>
    <x v="55"/>
    <x v="1"/>
    <x v="0"/>
    <x v="1"/>
    <x v="23"/>
    <x v="58"/>
    <x v="50"/>
    <x v="0"/>
    <x v="5"/>
    <x v="80"/>
    <x v="0"/>
    <x v="0"/>
    <x v="0"/>
    <x v="0"/>
    <x v="0"/>
    <x v="0"/>
    <x v="0"/>
    <x v="0"/>
    <x v="0"/>
    <x v="0"/>
    <x v="24"/>
    <x v="7"/>
    <x v="20"/>
    <x v="8"/>
    <x v="0"/>
    <x v="0"/>
    <x v="0"/>
    <x v="0"/>
    <x v="0"/>
    <x v="0"/>
    <x v="0"/>
    <x v="0"/>
    <x v="0"/>
    <x v="0"/>
    <x v="0"/>
  </r>
  <r>
    <x v="76"/>
    <x v="34"/>
    <x v="0"/>
    <x v="0"/>
    <x v="0"/>
    <x v="69"/>
    <x v="71"/>
    <x v="43"/>
    <x v="27"/>
    <x v="7"/>
    <x v="2"/>
    <x v="87"/>
    <x v="0"/>
    <x v="1"/>
    <x v="5"/>
    <x v="3"/>
    <x v="3"/>
    <x v="3"/>
    <x v="7"/>
    <x v="2"/>
    <x v="2"/>
    <x v="2"/>
    <x v="0"/>
    <x v="0"/>
    <x v="0"/>
    <x v="1"/>
    <x v="3"/>
    <x v="1"/>
    <x v="3"/>
    <x v="55"/>
    <x v="0"/>
    <x v="0"/>
    <x v="1"/>
    <x v="24"/>
    <x v="80"/>
    <x v="51"/>
    <x v="5"/>
    <x v="62"/>
    <x v="81"/>
    <x v="0"/>
    <x v="59"/>
    <x v="32"/>
    <x v="41"/>
    <x v="3"/>
    <x v="22"/>
    <x v="0"/>
    <x v="0"/>
    <x v="0"/>
    <x v="0"/>
    <x v="0"/>
    <x v="0"/>
    <x v="0"/>
    <x v="0"/>
    <x v="0"/>
    <x v="0"/>
    <x v="0"/>
    <x v="0"/>
    <x v="0"/>
    <x v="0"/>
    <x v="23"/>
    <x v="23"/>
    <x v="23"/>
    <x v="23"/>
    <x v="0"/>
  </r>
  <r>
    <x v="77"/>
    <x v="35"/>
    <x v="0"/>
    <x v="0"/>
    <x v="15"/>
    <x v="83"/>
    <x v="72"/>
    <x v="50"/>
    <x v="30"/>
    <x v="3"/>
    <x v="1"/>
    <x v="88"/>
    <x v="0"/>
    <x v="1"/>
    <x v="5"/>
    <x v="0"/>
    <x v="0"/>
    <x v="3"/>
    <x v="7"/>
    <x v="5"/>
    <x v="2"/>
    <x v="4"/>
    <x v="0"/>
    <x v="2"/>
    <x v="0"/>
    <x v="1"/>
    <x v="1"/>
    <x v="1"/>
    <x v="3"/>
    <x v="55"/>
    <x v="0"/>
    <x v="0"/>
    <x v="0"/>
    <x v="25"/>
    <x v="81"/>
    <x v="52"/>
    <x v="3"/>
    <x v="63"/>
    <x v="82"/>
    <x v="0"/>
    <x v="60"/>
    <x v="33"/>
    <x v="5"/>
    <x v="15"/>
    <x v="28"/>
    <x v="28"/>
    <x v="18"/>
    <x v="28"/>
    <x v="47"/>
    <x v="25"/>
    <x v="55"/>
    <x v="21"/>
    <x v="18"/>
    <x v="0"/>
    <x v="0"/>
    <x v="0"/>
    <x v="0"/>
    <x v="0"/>
    <x v="0"/>
    <x v="24"/>
    <x v="24"/>
    <x v="24"/>
    <x v="24"/>
    <x v="0"/>
  </r>
  <r>
    <x v="78"/>
    <x v="36"/>
    <x v="0"/>
    <x v="0"/>
    <x v="23"/>
    <x v="84"/>
    <x v="73"/>
    <x v="17"/>
    <x v="2"/>
    <x v="2"/>
    <x v="3"/>
    <x v="89"/>
    <x v="0"/>
    <x v="1"/>
    <x v="5"/>
    <x v="0"/>
    <x v="0"/>
    <x v="3"/>
    <x v="7"/>
    <x v="2"/>
    <x v="2"/>
    <x v="4"/>
    <x v="5"/>
    <x v="0"/>
    <x v="0"/>
    <x v="1"/>
    <x v="3"/>
    <x v="1"/>
    <x v="3"/>
    <x v="55"/>
    <x v="0"/>
    <x v="0"/>
    <x v="1"/>
    <x v="26"/>
    <x v="82"/>
    <x v="53"/>
    <x v="4"/>
    <x v="64"/>
    <x v="83"/>
    <x v="24"/>
    <x v="61"/>
    <x v="34"/>
    <x v="43"/>
    <x v="14"/>
    <x v="49"/>
    <x v="0"/>
    <x v="0"/>
    <x v="0"/>
    <x v="0"/>
    <x v="0"/>
    <x v="0"/>
    <x v="0"/>
    <x v="0"/>
    <x v="0"/>
    <x v="0"/>
    <x v="0"/>
    <x v="0"/>
    <x v="0"/>
    <x v="0"/>
    <x v="25"/>
    <x v="25"/>
    <x v="25"/>
    <x v="25"/>
    <x v="0"/>
  </r>
  <r>
    <x v="79"/>
    <x v="37"/>
    <x v="0"/>
    <x v="0"/>
    <x v="24"/>
    <x v="85"/>
    <x v="74"/>
    <x v="40"/>
    <x v="22"/>
    <x v="2"/>
    <x v="1"/>
    <x v="90"/>
    <x v="0"/>
    <x v="1"/>
    <x v="5"/>
    <x v="0"/>
    <x v="0"/>
    <x v="3"/>
    <x v="7"/>
    <x v="5"/>
    <x v="2"/>
    <x v="4"/>
    <x v="5"/>
    <x v="2"/>
    <x v="0"/>
    <x v="1"/>
    <x v="1"/>
    <x v="1"/>
    <x v="3"/>
    <x v="55"/>
    <x v="0"/>
    <x v="0"/>
    <x v="0"/>
    <x v="27"/>
    <x v="83"/>
    <x v="54"/>
    <x v="3"/>
    <x v="65"/>
    <x v="84"/>
    <x v="0"/>
    <x v="62"/>
    <x v="32"/>
    <x v="9"/>
    <x v="4"/>
    <x v="28"/>
    <x v="29"/>
    <x v="19"/>
    <x v="29"/>
    <x v="48"/>
    <x v="26"/>
    <x v="56"/>
    <x v="22"/>
    <x v="19"/>
    <x v="0"/>
    <x v="0"/>
    <x v="0"/>
    <x v="0"/>
    <x v="0"/>
    <x v="0"/>
    <x v="26"/>
    <x v="26"/>
    <x v="26"/>
    <x v="26"/>
    <x v="0"/>
  </r>
  <r>
    <x v="80"/>
    <x v="37"/>
    <x v="0"/>
    <x v="0"/>
    <x v="17"/>
    <x v="86"/>
    <x v="75"/>
    <x v="31"/>
    <x v="1"/>
    <x v="1"/>
    <x v="1"/>
    <x v="91"/>
    <x v="2"/>
    <x v="1"/>
    <x v="5"/>
    <x v="0"/>
    <x v="0"/>
    <x v="3"/>
    <x v="7"/>
    <x v="5"/>
    <x v="2"/>
    <x v="4"/>
    <x v="5"/>
    <x v="2"/>
    <x v="0"/>
    <x v="1"/>
    <x v="1"/>
    <x v="1"/>
    <x v="3"/>
    <x v="55"/>
    <x v="0"/>
    <x v="0"/>
    <x v="0"/>
    <x v="28"/>
    <x v="74"/>
    <x v="47"/>
    <x v="3"/>
    <x v="66"/>
    <x v="85"/>
    <x v="25"/>
    <x v="63"/>
    <x v="32"/>
    <x v="44"/>
    <x v="4"/>
    <x v="50"/>
    <x v="30"/>
    <x v="20"/>
    <x v="30"/>
    <x v="49"/>
    <x v="27"/>
    <x v="57"/>
    <x v="23"/>
    <x v="7"/>
    <x v="0"/>
    <x v="0"/>
    <x v="0"/>
    <x v="0"/>
    <x v="0"/>
    <x v="0"/>
    <x v="26"/>
    <x v="26"/>
    <x v="26"/>
    <x v="26"/>
    <x v="0"/>
  </r>
  <r>
    <x v="81"/>
    <x v="19"/>
    <x v="0"/>
    <x v="0"/>
    <x v="25"/>
    <x v="87"/>
    <x v="76"/>
    <x v="51"/>
    <x v="35"/>
    <x v="19"/>
    <x v="1"/>
    <x v="92"/>
    <x v="0"/>
    <x v="1"/>
    <x v="5"/>
    <x v="1"/>
    <x v="0"/>
    <x v="1"/>
    <x v="7"/>
    <x v="2"/>
    <x v="2"/>
    <x v="2"/>
    <x v="0"/>
    <x v="0"/>
    <x v="0"/>
    <x v="1"/>
    <x v="4"/>
    <x v="1"/>
    <x v="3"/>
    <x v="55"/>
    <x v="0"/>
    <x v="0"/>
    <x v="0"/>
    <x v="29"/>
    <x v="59"/>
    <x v="29"/>
    <x v="3"/>
    <x v="67"/>
    <x v="86"/>
    <x v="0"/>
    <x v="64"/>
    <x v="35"/>
    <x v="16"/>
    <x v="15"/>
    <x v="12"/>
    <x v="0"/>
    <x v="0"/>
    <x v="0"/>
    <x v="0"/>
    <x v="0"/>
    <x v="0"/>
    <x v="0"/>
    <x v="0"/>
    <x v="0"/>
    <x v="0"/>
    <x v="0"/>
    <x v="0"/>
    <x v="0"/>
    <x v="0"/>
    <x v="10"/>
    <x v="10"/>
    <x v="10"/>
    <x v="10"/>
    <x v="0"/>
  </r>
  <r>
    <x v="82"/>
    <x v="0"/>
    <x v="0"/>
    <x v="0"/>
    <x v="0"/>
    <x v="88"/>
    <x v="77"/>
    <x v="18"/>
    <x v="9"/>
    <x v="8"/>
    <x v="0"/>
    <x v="93"/>
    <x v="3"/>
    <x v="1"/>
    <x v="5"/>
    <x v="1"/>
    <x v="0"/>
    <x v="1"/>
    <x v="3"/>
    <x v="2"/>
    <x v="1"/>
    <x v="2"/>
    <x v="0"/>
    <x v="0"/>
    <x v="3"/>
    <x v="1"/>
    <x v="0"/>
    <x v="1"/>
    <x v="3"/>
    <x v="55"/>
    <x v="0"/>
    <x v="0"/>
    <x v="1"/>
    <x v="30"/>
    <x v="84"/>
    <x v="55"/>
    <x v="0"/>
    <x v="5"/>
    <x v="87"/>
    <x v="0"/>
    <x v="0"/>
    <x v="0"/>
    <x v="0"/>
    <x v="0"/>
    <x v="0"/>
    <x v="0"/>
    <x v="0"/>
    <x v="0"/>
    <x v="0"/>
    <x v="28"/>
    <x v="58"/>
    <x v="24"/>
    <x v="9"/>
    <x v="0"/>
    <x v="0"/>
    <x v="0"/>
    <x v="0"/>
    <x v="0"/>
    <x v="0"/>
    <x v="0"/>
    <x v="0"/>
    <x v="0"/>
    <x v="0"/>
    <x v="0"/>
  </r>
  <r>
    <x v="83"/>
    <x v="38"/>
    <x v="0"/>
    <x v="0"/>
    <x v="0"/>
    <x v="89"/>
    <x v="33"/>
    <x v="31"/>
    <x v="1"/>
    <x v="1"/>
    <x v="0"/>
    <x v="94"/>
    <x v="3"/>
    <x v="1"/>
    <x v="5"/>
    <x v="5"/>
    <x v="0"/>
    <x v="3"/>
    <x v="3"/>
    <x v="5"/>
    <x v="1"/>
    <x v="4"/>
    <x v="0"/>
    <x v="0"/>
    <x v="0"/>
    <x v="1"/>
    <x v="0"/>
    <x v="1"/>
    <x v="3"/>
    <x v="55"/>
    <x v="0"/>
    <x v="0"/>
    <x v="0"/>
    <x v="31"/>
    <x v="72"/>
    <x v="56"/>
    <x v="1"/>
    <x v="68"/>
    <x v="88"/>
    <x v="0"/>
    <x v="0"/>
    <x v="0"/>
    <x v="0"/>
    <x v="0"/>
    <x v="0"/>
    <x v="31"/>
    <x v="21"/>
    <x v="31"/>
    <x v="50"/>
    <x v="29"/>
    <x v="59"/>
    <x v="25"/>
    <x v="20"/>
    <x v="0"/>
    <x v="0"/>
    <x v="0"/>
    <x v="0"/>
    <x v="0"/>
    <x v="0"/>
    <x v="27"/>
    <x v="27"/>
    <x v="27"/>
    <x v="27"/>
    <x v="0"/>
  </r>
  <r>
    <x v="84"/>
    <x v="0"/>
    <x v="0"/>
    <x v="0"/>
    <x v="0"/>
    <x v="90"/>
    <x v="78"/>
    <x v="2"/>
    <x v="2"/>
    <x v="2"/>
    <x v="0"/>
    <x v="95"/>
    <x v="1"/>
    <x v="1"/>
    <x v="5"/>
    <x v="0"/>
    <x v="0"/>
    <x v="3"/>
    <x v="7"/>
    <x v="5"/>
    <x v="1"/>
    <x v="4"/>
    <x v="5"/>
    <x v="0"/>
    <x v="0"/>
    <x v="1"/>
    <x v="0"/>
    <x v="1"/>
    <x v="3"/>
    <x v="55"/>
    <x v="0"/>
    <x v="0"/>
    <x v="0"/>
    <x v="32"/>
    <x v="85"/>
    <x v="57"/>
    <x v="1"/>
    <x v="69"/>
    <x v="89"/>
    <x v="0"/>
    <x v="65"/>
    <x v="22"/>
    <x v="22"/>
    <x v="5"/>
    <x v="29"/>
    <x v="32"/>
    <x v="22"/>
    <x v="25"/>
    <x v="51"/>
    <x v="30"/>
    <x v="60"/>
    <x v="26"/>
    <x v="12"/>
    <x v="0"/>
    <x v="0"/>
    <x v="0"/>
    <x v="0"/>
    <x v="0"/>
    <x v="0"/>
    <x v="0"/>
    <x v="0"/>
    <x v="0"/>
    <x v="0"/>
    <x v="0"/>
  </r>
  <r>
    <x v="50"/>
    <x v="39"/>
    <x v="0"/>
    <x v="0"/>
    <x v="0"/>
    <x v="91"/>
    <x v="79"/>
    <x v="43"/>
    <x v="27"/>
    <x v="7"/>
    <x v="3"/>
    <x v="96"/>
    <x v="2"/>
    <x v="1"/>
    <x v="5"/>
    <x v="3"/>
    <x v="3"/>
    <x v="3"/>
    <x v="7"/>
    <x v="2"/>
    <x v="2"/>
    <x v="2"/>
    <x v="0"/>
    <x v="0"/>
    <x v="0"/>
    <x v="1"/>
    <x v="3"/>
    <x v="1"/>
    <x v="3"/>
    <x v="55"/>
    <x v="0"/>
    <x v="0"/>
    <x v="0"/>
    <x v="33"/>
    <x v="86"/>
    <x v="58"/>
    <x v="3"/>
    <x v="70"/>
    <x v="90"/>
    <x v="0"/>
    <x v="66"/>
    <x v="22"/>
    <x v="30"/>
    <x v="32"/>
    <x v="25"/>
    <x v="0"/>
    <x v="0"/>
    <x v="0"/>
    <x v="0"/>
    <x v="0"/>
    <x v="0"/>
    <x v="0"/>
    <x v="0"/>
    <x v="0"/>
    <x v="0"/>
    <x v="0"/>
    <x v="0"/>
    <x v="0"/>
    <x v="0"/>
    <x v="28"/>
    <x v="28"/>
    <x v="28"/>
    <x v="28"/>
    <x v="0"/>
  </r>
  <r>
    <x v="85"/>
    <x v="39"/>
    <x v="0"/>
    <x v="0"/>
    <x v="0"/>
    <x v="92"/>
    <x v="80"/>
    <x v="43"/>
    <x v="27"/>
    <x v="7"/>
    <x v="3"/>
    <x v="97"/>
    <x v="2"/>
    <x v="1"/>
    <x v="5"/>
    <x v="3"/>
    <x v="3"/>
    <x v="3"/>
    <x v="7"/>
    <x v="2"/>
    <x v="2"/>
    <x v="2"/>
    <x v="0"/>
    <x v="0"/>
    <x v="0"/>
    <x v="1"/>
    <x v="3"/>
    <x v="1"/>
    <x v="3"/>
    <x v="55"/>
    <x v="0"/>
    <x v="0"/>
    <x v="0"/>
    <x v="2"/>
    <x v="87"/>
    <x v="59"/>
    <x v="3"/>
    <x v="71"/>
    <x v="91"/>
    <x v="26"/>
    <x v="65"/>
    <x v="36"/>
    <x v="45"/>
    <x v="9"/>
    <x v="51"/>
    <x v="0"/>
    <x v="0"/>
    <x v="0"/>
    <x v="0"/>
    <x v="0"/>
    <x v="0"/>
    <x v="0"/>
    <x v="0"/>
    <x v="0"/>
    <x v="0"/>
    <x v="0"/>
    <x v="0"/>
    <x v="0"/>
    <x v="0"/>
    <x v="28"/>
    <x v="28"/>
    <x v="28"/>
    <x v="28"/>
    <x v="0"/>
  </r>
  <r>
    <x v="85"/>
    <x v="0"/>
    <x v="6"/>
    <x v="6"/>
    <x v="0"/>
    <x v="93"/>
    <x v="81"/>
    <x v="32"/>
    <x v="36"/>
    <x v="7"/>
    <x v="0"/>
    <x v="98"/>
    <x v="0"/>
    <x v="1"/>
    <x v="5"/>
    <x v="3"/>
    <x v="0"/>
    <x v="3"/>
    <x v="7"/>
    <x v="5"/>
    <x v="1"/>
    <x v="4"/>
    <x v="0"/>
    <x v="0"/>
    <x v="0"/>
    <x v="1"/>
    <x v="0"/>
    <x v="1"/>
    <x v="3"/>
    <x v="55"/>
    <x v="0"/>
    <x v="0"/>
    <x v="0"/>
    <x v="33"/>
    <x v="88"/>
    <x v="35"/>
    <x v="0"/>
    <x v="72"/>
    <x v="92"/>
    <x v="0"/>
    <x v="67"/>
    <x v="12"/>
    <x v="46"/>
    <x v="33"/>
    <x v="52"/>
    <x v="33"/>
    <x v="23"/>
    <x v="9"/>
    <x v="52"/>
    <x v="18"/>
    <x v="61"/>
    <x v="27"/>
    <x v="8"/>
    <x v="0"/>
    <x v="0"/>
    <x v="0"/>
    <x v="0"/>
    <x v="0"/>
    <x v="0"/>
    <x v="1"/>
    <x v="1"/>
    <x v="1"/>
    <x v="1"/>
    <x v="1"/>
  </r>
  <r>
    <x v="86"/>
    <x v="40"/>
    <x v="0"/>
    <x v="0"/>
    <x v="26"/>
    <x v="94"/>
    <x v="82"/>
    <x v="52"/>
    <x v="9"/>
    <x v="8"/>
    <x v="1"/>
    <x v="99"/>
    <x v="0"/>
    <x v="1"/>
    <x v="5"/>
    <x v="4"/>
    <x v="4"/>
    <x v="3"/>
    <x v="7"/>
    <x v="2"/>
    <x v="2"/>
    <x v="4"/>
    <x v="5"/>
    <x v="0"/>
    <x v="0"/>
    <x v="1"/>
    <x v="3"/>
    <x v="1"/>
    <x v="3"/>
    <x v="55"/>
    <x v="0"/>
    <x v="0"/>
    <x v="0"/>
    <x v="30"/>
    <x v="89"/>
    <x v="60"/>
    <x v="5"/>
    <x v="73"/>
    <x v="93"/>
    <x v="27"/>
    <x v="68"/>
    <x v="37"/>
    <x v="47"/>
    <x v="21"/>
    <x v="34"/>
    <x v="0"/>
    <x v="0"/>
    <x v="0"/>
    <x v="0"/>
    <x v="0"/>
    <x v="0"/>
    <x v="0"/>
    <x v="0"/>
    <x v="0"/>
    <x v="0"/>
    <x v="0"/>
    <x v="0"/>
    <x v="0"/>
    <x v="0"/>
    <x v="29"/>
    <x v="29"/>
    <x v="29"/>
    <x v="29"/>
    <x v="0"/>
  </r>
  <r>
    <x v="86"/>
    <x v="40"/>
    <x v="0"/>
    <x v="0"/>
    <x v="27"/>
    <x v="95"/>
    <x v="83"/>
    <x v="53"/>
    <x v="9"/>
    <x v="8"/>
    <x v="1"/>
    <x v="100"/>
    <x v="0"/>
    <x v="1"/>
    <x v="5"/>
    <x v="0"/>
    <x v="1"/>
    <x v="3"/>
    <x v="7"/>
    <x v="2"/>
    <x v="2"/>
    <x v="4"/>
    <x v="5"/>
    <x v="0"/>
    <x v="0"/>
    <x v="1"/>
    <x v="3"/>
    <x v="1"/>
    <x v="3"/>
    <x v="55"/>
    <x v="0"/>
    <x v="0"/>
    <x v="0"/>
    <x v="34"/>
    <x v="76"/>
    <x v="61"/>
    <x v="5"/>
    <x v="74"/>
    <x v="94"/>
    <x v="0"/>
    <x v="69"/>
    <x v="37"/>
    <x v="11"/>
    <x v="14"/>
    <x v="34"/>
    <x v="0"/>
    <x v="0"/>
    <x v="0"/>
    <x v="0"/>
    <x v="0"/>
    <x v="0"/>
    <x v="0"/>
    <x v="0"/>
    <x v="0"/>
    <x v="0"/>
    <x v="0"/>
    <x v="0"/>
    <x v="0"/>
    <x v="0"/>
    <x v="29"/>
    <x v="29"/>
    <x v="29"/>
    <x v="29"/>
    <x v="0"/>
  </r>
  <r>
    <x v="86"/>
    <x v="0"/>
    <x v="0"/>
    <x v="0"/>
    <x v="27"/>
    <x v="71"/>
    <x v="59"/>
    <x v="54"/>
    <x v="7"/>
    <x v="6"/>
    <x v="0"/>
    <x v="101"/>
    <x v="0"/>
    <x v="1"/>
    <x v="5"/>
    <x v="1"/>
    <x v="0"/>
    <x v="1"/>
    <x v="7"/>
    <x v="2"/>
    <x v="2"/>
    <x v="4"/>
    <x v="0"/>
    <x v="0"/>
    <x v="0"/>
    <x v="1"/>
    <x v="4"/>
    <x v="1"/>
    <x v="3"/>
    <x v="55"/>
    <x v="0"/>
    <x v="0"/>
    <x v="1"/>
    <x v="35"/>
    <x v="59"/>
    <x v="62"/>
    <x v="0"/>
    <x v="75"/>
    <x v="95"/>
    <x v="28"/>
    <x v="68"/>
    <x v="20"/>
    <x v="48"/>
    <x v="21"/>
    <x v="53"/>
    <x v="0"/>
    <x v="0"/>
    <x v="0"/>
    <x v="0"/>
    <x v="0"/>
    <x v="0"/>
    <x v="0"/>
    <x v="0"/>
    <x v="0"/>
    <x v="0"/>
    <x v="0"/>
    <x v="0"/>
    <x v="0"/>
    <x v="0"/>
    <x v="0"/>
    <x v="0"/>
    <x v="0"/>
    <x v="0"/>
    <x v="0"/>
  </r>
  <r>
    <x v="86"/>
    <x v="41"/>
    <x v="0"/>
    <x v="0"/>
    <x v="0"/>
    <x v="96"/>
    <x v="84"/>
    <x v="43"/>
    <x v="27"/>
    <x v="7"/>
    <x v="3"/>
    <x v="102"/>
    <x v="0"/>
    <x v="1"/>
    <x v="5"/>
    <x v="3"/>
    <x v="0"/>
    <x v="3"/>
    <x v="7"/>
    <x v="2"/>
    <x v="1"/>
    <x v="2"/>
    <x v="0"/>
    <x v="0"/>
    <x v="0"/>
    <x v="1"/>
    <x v="3"/>
    <x v="1"/>
    <x v="3"/>
    <x v="55"/>
    <x v="0"/>
    <x v="0"/>
    <x v="0"/>
    <x v="33"/>
    <x v="90"/>
    <x v="63"/>
    <x v="3"/>
    <x v="76"/>
    <x v="96"/>
    <x v="0"/>
    <x v="70"/>
    <x v="22"/>
    <x v="10"/>
    <x v="26"/>
    <x v="15"/>
    <x v="0"/>
    <x v="0"/>
    <x v="0"/>
    <x v="0"/>
    <x v="0"/>
    <x v="0"/>
    <x v="0"/>
    <x v="0"/>
    <x v="0"/>
    <x v="0"/>
    <x v="0"/>
    <x v="0"/>
    <x v="0"/>
    <x v="0"/>
    <x v="30"/>
    <x v="30"/>
    <x v="30"/>
    <x v="30"/>
    <x v="0"/>
  </r>
  <r>
    <x v="87"/>
    <x v="42"/>
    <x v="0"/>
    <x v="0"/>
    <x v="0"/>
    <x v="8"/>
    <x v="85"/>
    <x v="55"/>
    <x v="7"/>
    <x v="6"/>
    <x v="0"/>
    <x v="103"/>
    <x v="0"/>
    <x v="1"/>
    <x v="2"/>
    <x v="1"/>
    <x v="0"/>
    <x v="1"/>
    <x v="7"/>
    <x v="2"/>
    <x v="1"/>
    <x v="4"/>
    <x v="0"/>
    <x v="0"/>
    <x v="0"/>
    <x v="1"/>
    <x v="2"/>
    <x v="1"/>
    <x v="3"/>
    <x v="55"/>
    <x v="0"/>
    <x v="0"/>
    <x v="1"/>
    <x v="36"/>
    <x v="60"/>
    <x v="64"/>
    <x v="3"/>
    <x v="5"/>
    <x v="97"/>
    <x v="0"/>
    <x v="41"/>
    <x v="38"/>
    <x v="19"/>
    <x v="14"/>
    <x v="54"/>
    <x v="0"/>
    <x v="0"/>
    <x v="0"/>
    <x v="0"/>
    <x v="0"/>
    <x v="0"/>
    <x v="0"/>
    <x v="0"/>
    <x v="0"/>
    <x v="0"/>
    <x v="0"/>
    <x v="0"/>
    <x v="0"/>
    <x v="1"/>
    <x v="31"/>
    <x v="31"/>
    <x v="31"/>
    <x v="31"/>
    <x v="2"/>
  </r>
  <r>
    <x v="87"/>
    <x v="43"/>
    <x v="0"/>
    <x v="0"/>
    <x v="0"/>
    <x v="97"/>
    <x v="86"/>
    <x v="56"/>
    <x v="37"/>
    <x v="7"/>
    <x v="0"/>
    <x v="104"/>
    <x v="0"/>
    <x v="1"/>
    <x v="5"/>
    <x v="3"/>
    <x v="0"/>
    <x v="3"/>
    <x v="7"/>
    <x v="2"/>
    <x v="2"/>
    <x v="4"/>
    <x v="0"/>
    <x v="0"/>
    <x v="0"/>
    <x v="1"/>
    <x v="3"/>
    <x v="1"/>
    <x v="3"/>
    <x v="55"/>
    <x v="0"/>
    <x v="0"/>
    <x v="1"/>
    <x v="37"/>
    <x v="91"/>
    <x v="65"/>
    <x v="3"/>
    <x v="77"/>
    <x v="98"/>
    <x v="0"/>
    <x v="69"/>
    <x v="39"/>
    <x v="27"/>
    <x v="32"/>
    <x v="45"/>
    <x v="0"/>
    <x v="0"/>
    <x v="0"/>
    <x v="0"/>
    <x v="0"/>
    <x v="0"/>
    <x v="0"/>
    <x v="0"/>
    <x v="0"/>
    <x v="0"/>
    <x v="0"/>
    <x v="0"/>
    <x v="0"/>
    <x v="2"/>
    <x v="32"/>
    <x v="32"/>
    <x v="32"/>
    <x v="32"/>
    <x v="3"/>
  </r>
  <r>
    <x v="88"/>
    <x v="0"/>
    <x v="0"/>
    <x v="0"/>
    <x v="0"/>
    <x v="98"/>
    <x v="10"/>
    <x v="15"/>
    <x v="11"/>
    <x v="11"/>
    <x v="0"/>
    <x v="105"/>
    <x v="3"/>
    <x v="1"/>
    <x v="5"/>
    <x v="1"/>
    <x v="0"/>
    <x v="1"/>
    <x v="3"/>
    <x v="2"/>
    <x v="1"/>
    <x v="2"/>
    <x v="0"/>
    <x v="0"/>
    <x v="0"/>
    <x v="1"/>
    <x v="4"/>
    <x v="1"/>
    <x v="3"/>
    <x v="55"/>
    <x v="0"/>
    <x v="0"/>
    <x v="1"/>
    <x v="38"/>
    <x v="56"/>
    <x v="66"/>
    <x v="3"/>
    <x v="5"/>
    <x v="99"/>
    <x v="0"/>
    <x v="0"/>
    <x v="0"/>
    <x v="0"/>
    <x v="0"/>
    <x v="0"/>
    <x v="0"/>
    <x v="0"/>
    <x v="0"/>
    <x v="0"/>
    <x v="0"/>
    <x v="0"/>
    <x v="0"/>
    <x v="0"/>
    <x v="0"/>
    <x v="0"/>
    <x v="0"/>
    <x v="0"/>
    <x v="0"/>
    <x v="0"/>
    <x v="0"/>
    <x v="0"/>
    <x v="0"/>
    <x v="0"/>
    <x v="0"/>
  </r>
  <r>
    <x v="89"/>
    <x v="33"/>
    <x v="0"/>
    <x v="0"/>
    <x v="15"/>
    <x v="99"/>
    <x v="87"/>
    <x v="5"/>
    <x v="5"/>
    <x v="5"/>
    <x v="2"/>
    <x v="106"/>
    <x v="2"/>
    <x v="2"/>
    <x v="5"/>
    <x v="0"/>
    <x v="0"/>
    <x v="3"/>
    <x v="7"/>
    <x v="5"/>
    <x v="2"/>
    <x v="4"/>
    <x v="5"/>
    <x v="2"/>
    <x v="0"/>
    <x v="1"/>
    <x v="1"/>
    <x v="1"/>
    <x v="3"/>
    <x v="55"/>
    <x v="0"/>
    <x v="0"/>
    <x v="0"/>
    <x v="39"/>
    <x v="92"/>
    <x v="67"/>
    <x v="0"/>
    <x v="5"/>
    <x v="100"/>
    <x v="0"/>
    <x v="71"/>
    <x v="40"/>
    <x v="49"/>
    <x v="26"/>
    <x v="55"/>
    <x v="34"/>
    <x v="24"/>
    <x v="32"/>
    <x v="53"/>
    <x v="31"/>
    <x v="62"/>
    <x v="28"/>
    <x v="9"/>
    <x v="0"/>
    <x v="0"/>
    <x v="0"/>
    <x v="0"/>
    <x v="0"/>
    <x v="0"/>
    <x v="33"/>
    <x v="33"/>
    <x v="33"/>
    <x v="33"/>
    <x v="0"/>
  </r>
  <r>
    <x v="90"/>
    <x v="44"/>
    <x v="7"/>
    <x v="7"/>
    <x v="18"/>
    <x v="100"/>
    <x v="88"/>
    <x v="40"/>
    <x v="2"/>
    <x v="2"/>
    <x v="1"/>
    <x v="107"/>
    <x v="0"/>
    <x v="1"/>
    <x v="5"/>
    <x v="0"/>
    <x v="0"/>
    <x v="3"/>
    <x v="7"/>
    <x v="5"/>
    <x v="2"/>
    <x v="4"/>
    <x v="5"/>
    <x v="2"/>
    <x v="0"/>
    <x v="1"/>
    <x v="1"/>
    <x v="1"/>
    <x v="2"/>
    <x v="55"/>
    <x v="0"/>
    <x v="0"/>
    <x v="0"/>
    <x v="27"/>
    <x v="93"/>
    <x v="29"/>
    <x v="3"/>
    <x v="78"/>
    <x v="101"/>
    <x v="0"/>
    <x v="72"/>
    <x v="41"/>
    <x v="50"/>
    <x v="5"/>
    <x v="56"/>
    <x v="35"/>
    <x v="25"/>
    <x v="12"/>
    <x v="54"/>
    <x v="25"/>
    <x v="57"/>
    <x v="29"/>
    <x v="7"/>
    <x v="0"/>
    <x v="0"/>
    <x v="0"/>
    <x v="0"/>
    <x v="0"/>
    <x v="0"/>
    <x v="34"/>
    <x v="34"/>
    <x v="34"/>
    <x v="34"/>
    <x v="0"/>
  </r>
  <r>
    <x v="90"/>
    <x v="0"/>
    <x v="0"/>
    <x v="0"/>
    <x v="0"/>
    <x v="101"/>
    <x v="89"/>
    <x v="40"/>
    <x v="2"/>
    <x v="2"/>
    <x v="0"/>
    <x v="108"/>
    <x v="3"/>
    <x v="1"/>
    <x v="5"/>
    <x v="1"/>
    <x v="0"/>
    <x v="1"/>
    <x v="3"/>
    <x v="5"/>
    <x v="2"/>
    <x v="4"/>
    <x v="0"/>
    <x v="0"/>
    <x v="0"/>
    <x v="1"/>
    <x v="0"/>
    <x v="1"/>
    <x v="3"/>
    <x v="55"/>
    <x v="0"/>
    <x v="0"/>
    <x v="1"/>
    <x v="40"/>
    <x v="94"/>
    <x v="68"/>
    <x v="1"/>
    <x v="5"/>
    <x v="102"/>
    <x v="0"/>
    <x v="0"/>
    <x v="0"/>
    <x v="0"/>
    <x v="0"/>
    <x v="0"/>
    <x v="36"/>
    <x v="26"/>
    <x v="9"/>
    <x v="55"/>
    <x v="32"/>
    <x v="63"/>
    <x v="30"/>
    <x v="13"/>
    <x v="0"/>
    <x v="0"/>
    <x v="0"/>
    <x v="0"/>
    <x v="0"/>
    <x v="0"/>
    <x v="0"/>
    <x v="0"/>
    <x v="0"/>
    <x v="0"/>
    <x v="0"/>
  </r>
  <r>
    <x v="91"/>
    <x v="45"/>
    <x v="8"/>
    <x v="8"/>
    <x v="0"/>
    <x v="102"/>
    <x v="90"/>
    <x v="4"/>
    <x v="38"/>
    <x v="4"/>
    <x v="0"/>
    <x v="109"/>
    <x v="0"/>
    <x v="1"/>
    <x v="4"/>
    <x v="0"/>
    <x v="0"/>
    <x v="3"/>
    <x v="7"/>
    <x v="2"/>
    <x v="2"/>
    <x v="4"/>
    <x v="5"/>
    <x v="0"/>
    <x v="0"/>
    <x v="1"/>
    <x v="3"/>
    <x v="1"/>
    <x v="3"/>
    <x v="55"/>
    <x v="0"/>
    <x v="0"/>
    <x v="1"/>
    <x v="41"/>
    <x v="95"/>
    <x v="69"/>
    <x v="3"/>
    <x v="79"/>
    <x v="103"/>
    <x v="0"/>
    <x v="73"/>
    <x v="42"/>
    <x v="44"/>
    <x v="10"/>
    <x v="25"/>
    <x v="0"/>
    <x v="0"/>
    <x v="0"/>
    <x v="0"/>
    <x v="0"/>
    <x v="0"/>
    <x v="0"/>
    <x v="0"/>
    <x v="0"/>
    <x v="0"/>
    <x v="0"/>
    <x v="0"/>
    <x v="0"/>
    <x v="0"/>
    <x v="35"/>
    <x v="35"/>
    <x v="35"/>
    <x v="35"/>
    <x v="0"/>
  </r>
  <r>
    <x v="92"/>
    <x v="46"/>
    <x v="0"/>
    <x v="0"/>
    <x v="28"/>
    <x v="103"/>
    <x v="91"/>
    <x v="57"/>
    <x v="11"/>
    <x v="11"/>
    <x v="1"/>
    <x v="110"/>
    <x v="0"/>
    <x v="1"/>
    <x v="5"/>
    <x v="0"/>
    <x v="0"/>
    <x v="3"/>
    <x v="7"/>
    <x v="2"/>
    <x v="2"/>
    <x v="4"/>
    <x v="5"/>
    <x v="0"/>
    <x v="0"/>
    <x v="1"/>
    <x v="3"/>
    <x v="1"/>
    <x v="0"/>
    <x v="55"/>
    <x v="0"/>
    <x v="0"/>
    <x v="0"/>
    <x v="42"/>
    <x v="84"/>
    <x v="70"/>
    <x v="3"/>
    <x v="80"/>
    <x v="104"/>
    <x v="0"/>
    <x v="74"/>
    <x v="43"/>
    <x v="5"/>
    <x v="34"/>
    <x v="4"/>
    <x v="0"/>
    <x v="0"/>
    <x v="0"/>
    <x v="0"/>
    <x v="0"/>
    <x v="0"/>
    <x v="0"/>
    <x v="0"/>
    <x v="0"/>
    <x v="0"/>
    <x v="0"/>
    <x v="0"/>
    <x v="0"/>
    <x v="0"/>
    <x v="36"/>
    <x v="36"/>
    <x v="36"/>
    <x v="36"/>
    <x v="0"/>
  </r>
  <r>
    <x v="92"/>
    <x v="24"/>
    <x v="0"/>
    <x v="0"/>
    <x v="20"/>
    <x v="104"/>
    <x v="50"/>
    <x v="28"/>
    <x v="5"/>
    <x v="5"/>
    <x v="1"/>
    <x v="64"/>
    <x v="0"/>
    <x v="1"/>
    <x v="5"/>
    <x v="3"/>
    <x v="3"/>
    <x v="3"/>
    <x v="7"/>
    <x v="5"/>
    <x v="2"/>
    <x v="4"/>
    <x v="5"/>
    <x v="2"/>
    <x v="0"/>
    <x v="1"/>
    <x v="1"/>
    <x v="1"/>
    <x v="0"/>
    <x v="55"/>
    <x v="0"/>
    <x v="0"/>
    <x v="0"/>
    <x v="43"/>
    <x v="96"/>
    <x v="71"/>
    <x v="0"/>
    <x v="49"/>
    <x v="105"/>
    <x v="29"/>
    <x v="75"/>
    <x v="44"/>
    <x v="25"/>
    <x v="5"/>
    <x v="15"/>
    <x v="37"/>
    <x v="27"/>
    <x v="33"/>
    <x v="56"/>
    <x v="33"/>
    <x v="64"/>
    <x v="31"/>
    <x v="20"/>
    <x v="0"/>
    <x v="0"/>
    <x v="0"/>
    <x v="0"/>
    <x v="0"/>
    <x v="0"/>
    <x v="15"/>
    <x v="15"/>
    <x v="15"/>
    <x v="15"/>
    <x v="0"/>
  </r>
  <r>
    <x v="93"/>
    <x v="47"/>
    <x v="0"/>
    <x v="0"/>
    <x v="0"/>
    <x v="105"/>
    <x v="92"/>
    <x v="34"/>
    <x v="8"/>
    <x v="7"/>
    <x v="0"/>
    <x v="111"/>
    <x v="3"/>
    <x v="0"/>
    <x v="5"/>
    <x v="3"/>
    <x v="0"/>
    <x v="3"/>
    <x v="7"/>
    <x v="2"/>
    <x v="1"/>
    <x v="2"/>
    <x v="0"/>
    <x v="0"/>
    <x v="0"/>
    <x v="1"/>
    <x v="3"/>
    <x v="1"/>
    <x v="0"/>
    <x v="55"/>
    <x v="0"/>
    <x v="0"/>
    <x v="1"/>
    <x v="44"/>
    <x v="97"/>
    <x v="72"/>
    <x v="3"/>
    <x v="81"/>
    <x v="106"/>
    <x v="0"/>
    <x v="76"/>
    <x v="45"/>
    <x v="20"/>
    <x v="3"/>
    <x v="45"/>
    <x v="0"/>
    <x v="0"/>
    <x v="0"/>
    <x v="0"/>
    <x v="0"/>
    <x v="0"/>
    <x v="0"/>
    <x v="0"/>
    <x v="0"/>
    <x v="0"/>
    <x v="0"/>
    <x v="0"/>
    <x v="0"/>
    <x v="0"/>
    <x v="37"/>
    <x v="37"/>
    <x v="37"/>
    <x v="37"/>
    <x v="0"/>
  </r>
  <r>
    <x v="94"/>
    <x v="48"/>
    <x v="0"/>
    <x v="0"/>
    <x v="29"/>
    <x v="106"/>
    <x v="93"/>
    <x v="58"/>
    <x v="1"/>
    <x v="1"/>
    <x v="1"/>
    <x v="112"/>
    <x v="0"/>
    <x v="1"/>
    <x v="5"/>
    <x v="0"/>
    <x v="0"/>
    <x v="3"/>
    <x v="7"/>
    <x v="2"/>
    <x v="2"/>
    <x v="2"/>
    <x v="0"/>
    <x v="0"/>
    <x v="0"/>
    <x v="1"/>
    <x v="3"/>
    <x v="1"/>
    <x v="0"/>
    <x v="55"/>
    <x v="0"/>
    <x v="0"/>
    <x v="1"/>
    <x v="45"/>
    <x v="98"/>
    <x v="73"/>
    <x v="0"/>
    <x v="82"/>
    <x v="107"/>
    <x v="30"/>
    <x v="76"/>
    <x v="45"/>
    <x v="20"/>
    <x v="4"/>
    <x v="26"/>
    <x v="0"/>
    <x v="0"/>
    <x v="0"/>
    <x v="0"/>
    <x v="0"/>
    <x v="0"/>
    <x v="0"/>
    <x v="0"/>
    <x v="0"/>
    <x v="0"/>
    <x v="0"/>
    <x v="0"/>
    <x v="0"/>
    <x v="0"/>
    <x v="38"/>
    <x v="38"/>
    <x v="38"/>
    <x v="38"/>
    <x v="0"/>
  </r>
  <r>
    <x v="95"/>
    <x v="49"/>
    <x v="0"/>
    <x v="0"/>
    <x v="27"/>
    <x v="107"/>
    <x v="94"/>
    <x v="59"/>
    <x v="12"/>
    <x v="16"/>
    <x v="1"/>
    <x v="113"/>
    <x v="0"/>
    <x v="3"/>
    <x v="5"/>
    <x v="0"/>
    <x v="1"/>
    <x v="3"/>
    <x v="7"/>
    <x v="5"/>
    <x v="2"/>
    <x v="4"/>
    <x v="5"/>
    <x v="2"/>
    <x v="0"/>
    <x v="1"/>
    <x v="1"/>
    <x v="1"/>
    <x v="0"/>
    <x v="55"/>
    <x v="0"/>
    <x v="0"/>
    <x v="1"/>
    <x v="46"/>
    <x v="99"/>
    <x v="74"/>
    <x v="0"/>
    <x v="83"/>
    <x v="108"/>
    <x v="31"/>
    <x v="77"/>
    <x v="46"/>
    <x v="29"/>
    <x v="26"/>
    <x v="29"/>
    <x v="38"/>
    <x v="28"/>
    <x v="34"/>
    <x v="57"/>
    <x v="34"/>
    <x v="65"/>
    <x v="32"/>
    <x v="9"/>
    <x v="0"/>
    <x v="0"/>
    <x v="0"/>
    <x v="0"/>
    <x v="0"/>
    <x v="0"/>
    <x v="39"/>
    <x v="39"/>
    <x v="39"/>
    <x v="39"/>
    <x v="0"/>
  </r>
  <r>
    <x v="95"/>
    <x v="0"/>
    <x v="0"/>
    <x v="0"/>
    <x v="0"/>
    <x v="108"/>
    <x v="95"/>
    <x v="54"/>
    <x v="7"/>
    <x v="6"/>
    <x v="0"/>
    <x v="114"/>
    <x v="3"/>
    <x v="0"/>
    <x v="5"/>
    <x v="1"/>
    <x v="0"/>
    <x v="1"/>
    <x v="3"/>
    <x v="5"/>
    <x v="1"/>
    <x v="2"/>
    <x v="0"/>
    <x v="0"/>
    <x v="3"/>
    <x v="1"/>
    <x v="0"/>
    <x v="1"/>
    <x v="0"/>
    <x v="55"/>
    <x v="0"/>
    <x v="0"/>
    <x v="1"/>
    <x v="47"/>
    <x v="67"/>
    <x v="75"/>
    <x v="1"/>
    <x v="84"/>
    <x v="109"/>
    <x v="0"/>
    <x v="0"/>
    <x v="0"/>
    <x v="0"/>
    <x v="0"/>
    <x v="0"/>
    <x v="39"/>
    <x v="29"/>
    <x v="9"/>
    <x v="24"/>
    <x v="35"/>
    <x v="7"/>
    <x v="33"/>
    <x v="15"/>
    <x v="0"/>
    <x v="0"/>
    <x v="0"/>
    <x v="0"/>
    <x v="0"/>
    <x v="0"/>
    <x v="0"/>
    <x v="0"/>
    <x v="0"/>
    <x v="0"/>
    <x v="0"/>
  </r>
  <r>
    <x v="96"/>
    <x v="50"/>
    <x v="0"/>
    <x v="0"/>
    <x v="30"/>
    <x v="109"/>
    <x v="96"/>
    <x v="60"/>
    <x v="1"/>
    <x v="1"/>
    <x v="1"/>
    <x v="115"/>
    <x v="0"/>
    <x v="0"/>
    <x v="5"/>
    <x v="0"/>
    <x v="0"/>
    <x v="3"/>
    <x v="7"/>
    <x v="2"/>
    <x v="2"/>
    <x v="4"/>
    <x v="5"/>
    <x v="0"/>
    <x v="0"/>
    <x v="1"/>
    <x v="3"/>
    <x v="1"/>
    <x v="0"/>
    <x v="55"/>
    <x v="0"/>
    <x v="0"/>
    <x v="1"/>
    <x v="5"/>
    <x v="96"/>
    <x v="76"/>
    <x v="3"/>
    <x v="85"/>
    <x v="110"/>
    <x v="32"/>
    <x v="78"/>
    <x v="47"/>
    <x v="22"/>
    <x v="17"/>
    <x v="25"/>
    <x v="0"/>
    <x v="0"/>
    <x v="0"/>
    <x v="0"/>
    <x v="0"/>
    <x v="0"/>
    <x v="0"/>
    <x v="0"/>
    <x v="0"/>
    <x v="0"/>
    <x v="0"/>
    <x v="0"/>
    <x v="0"/>
    <x v="0"/>
    <x v="40"/>
    <x v="40"/>
    <x v="40"/>
    <x v="40"/>
    <x v="0"/>
  </r>
  <r>
    <x v="96"/>
    <x v="51"/>
    <x v="0"/>
    <x v="0"/>
    <x v="0"/>
    <x v="110"/>
    <x v="97"/>
    <x v="61"/>
    <x v="39"/>
    <x v="9"/>
    <x v="0"/>
    <x v="116"/>
    <x v="3"/>
    <x v="0"/>
    <x v="5"/>
    <x v="0"/>
    <x v="0"/>
    <x v="3"/>
    <x v="7"/>
    <x v="2"/>
    <x v="1"/>
    <x v="4"/>
    <x v="0"/>
    <x v="2"/>
    <x v="0"/>
    <x v="1"/>
    <x v="0"/>
    <x v="1"/>
    <x v="0"/>
    <x v="55"/>
    <x v="0"/>
    <x v="0"/>
    <x v="1"/>
    <x v="48"/>
    <x v="100"/>
    <x v="77"/>
    <x v="0"/>
    <x v="47"/>
    <x v="111"/>
    <x v="0"/>
    <x v="79"/>
    <x v="45"/>
    <x v="16"/>
    <x v="35"/>
    <x v="57"/>
    <x v="0"/>
    <x v="0"/>
    <x v="0"/>
    <x v="0"/>
    <x v="36"/>
    <x v="28"/>
    <x v="34"/>
    <x v="21"/>
    <x v="0"/>
    <x v="0"/>
    <x v="0"/>
    <x v="0"/>
    <x v="0"/>
    <x v="0"/>
    <x v="41"/>
    <x v="41"/>
    <x v="41"/>
    <x v="41"/>
    <x v="0"/>
  </r>
  <r>
    <x v="97"/>
    <x v="52"/>
    <x v="9"/>
    <x v="0"/>
    <x v="0"/>
    <x v="111"/>
    <x v="98"/>
    <x v="12"/>
    <x v="39"/>
    <x v="9"/>
    <x v="0"/>
    <x v="117"/>
    <x v="1"/>
    <x v="0"/>
    <x v="2"/>
    <x v="0"/>
    <x v="0"/>
    <x v="3"/>
    <x v="7"/>
    <x v="2"/>
    <x v="1"/>
    <x v="2"/>
    <x v="0"/>
    <x v="0"/>
    <x v="0"/>
    <x v="1"/>
    <x v="0"/>
    <x v="1"/>
    <x v="0"/>
    <x v="55"/>
    <x v="0"/>
    <x v="0"/>
    <x v="1"/>
    <x v="48"/>
    <x v="101"/>
    <x v="78"/>
    <x v="3"/>
    <x v="86"/>
    <x v="112"/>
    <x v="33"/>
    <x v="80"/>
    <x v="47"/>
    <x v="39"/>
    <x v="36"/>
    <x v="34"/>
    <x v="0"/>
    <x v="0"/>
    <x v="0"/>
    <x v="0"/>
    <x v="0"/>
    <x v="0"/>
    <x v="0"/>
    <x v="0"/>
    <x v="0"/>
    <x v="0"/>
    <x v="0"/>
    <x v="0"/>
    <x v="0"/>
    <x v="0"/>
    <x v="42"/>
    <x v="42"/>
    <x v="42"/>
    <x v="42"/>
    <x v="0"/>
  </r>
  <r>
    <x v="98"/>
    <x v="53"/>
    <x v="0"/>
    <x v="0"/>
    <x v="31"/>
    <x v="112"/>
    <x v="99"/>
    <x v="62"/>
    <x v="11"/>
    <x v="11"/>
    <x v="1"/>
    <x v="118"/>
    <x v="0"/>
    <x v="0"/>
    <x v="5"/>
    <x v="4"/>
    <x v="0"/>
    <x v="3"/>
    <x v="7"/>
    <x v="5"/>
    <x v="1"/>
    <x v="4"/>
    <x v="5"/>
    <x v="2"/>
    <x v="0"/>
    <x v="1"/>
    <x v="1"/>
    <x v="1"/>
    <x v="0"/>
    <x v="55"/>
    <x v="0"/>
    <x v="0"/>
    <x v="0"/>
    <x v="49"/>
    <x v="102"/>
    <x v="79"/>
    <x v="3"/>
    <x v="5"/>
    <x v="113"/>
    <x v="0"/>
    <x v="81"/>
    <x v="48"/>
    <x v="19"/>
    <x v="14"/>
    <x v="54"/>
    <x v="40"/>
    <x v="30"/>
    <x v="35"/>
    <x v="58"/>
    <x v="37"/>
    <x v="66"/>
    <x v="35"/>
    <x v="22"/>
    <x v="0"/>
    <x v="0"/>
    <x v="0"/>
    <x v="0"/>
    <x v="0"/>
    <x v="3"/>
    <x v="43"/>
    <x v="43"/>
    <x v="43"/>
    <x v="43"/>
    <x v="4"/>
  </r>
  <r>
    <x v="99"/>
    <x v="54"/>
    <x v="0"/>
    <x v="0"/>
    <x v="32"/>
    <x v="113"/>
    <x v="100"/>
    <x v="63"/>
    <x v="10"/>
    <x v="10"/>
    <x v="3"/>
    <x v="119"/>
    <x v="0"/>
    <x v="0"/>
    <x v="5"/>
    <x v="1"/>
    <x v="0"/>
    <x v="3"/>
    <x v="7"/>
    <x v="2"/>
    <x v="2"/>
    <x v="4"/>
    <x v="5"/>
    <x v="0"/>
    <x v="0"/>
    <x v="1"/>
    <x v="3"/>
    <x v="1"/>
    <x v="0"/>
    <x v="55"/>
    <x v="0"/>
    <x v="0"/>
    <x v="0"/>
    <x v="50"/>
    <x v="103"/>
    <x v="80"/>
    <x v="3"/>
    <x v="5"/>
    <x v="114"/>
    <x v="0"/>
    <x v="78"/>
    <x v="45"/>
    <x v="9"/>
    <x v="34"/>
    <x v="25"/>
    <x v="0"/>
    <x v="0"/>
    <x v="0"/>
    <x v="0"/>
    <x v="0"/>
    <x v="0"/>
    <x v="0"/>
    <x v="0"/>
    <x v="0"/>
    <x v="0"/>
    <x v="0"/>
    <x v="0"/>
    <x v="0"/>
    <x v="0"/>
    <x v="44"/>
    <x v="44"/>
    <x v="44"/>
    <x v="44"/>
    <x v="0"/>
  </r>
  <r>
    <x v="100"/>
    <x v="55"/>
    <x v="0"/>
    <x v="0"/>
    <x v="0"/>
    <x v="114"/>
    <x v="53"/>
    <x v="18"/>
    <x v="9"/>
    <x v="8"/>
    <x v="0"/>
    <x v="67"/>
    <x v="3"/>
    <x v="0"/>
    <x v="2"/>
    <x v="1"/>
    <x v="0"/>
    <x v="3"/>
    <x v="7"/>
    <x v="2"/>
    <x v="1"/>
    <x v="2"/>
    <x v="0"/>
    <x v="0"/>
    <x v="0"/>
    <x v="1"/>
    <x v="0"/>
    <x v="1"/>
    <x v="0"/>
    <x v="55"/>
    <x v="0"/>
    <x v="0"/>
    <x v="0"/>
    <x v="47"/>
    <x v="104"/>
    <x v="81"/>
    <x v="1"/>
    <x v="87"/>
    <x v="115"/>
    <x v="0"/>
    <x v="82"/>
    <x v="45"/>
    <x v="21"/>
    <x v="37"/>
    <x v="34"/>
    <x v="0"/>
    <x v="0"/>
    <x v="0"/>
    <x v="0"/>
    <x v="0"/>
    <x v="0"/>
    <x v="0"/>
    <x v="0"/>
    <x v="0"/>
    <x v="0"/>
    <x v="0"/>
    <x v="0"/>
    <x v="0"/>
    <x v="0"/>
    <x v="45"/>
    <x v="45"/>
    <x v="45"/>
    <x v="45"/>
    <x v="0"/>
  </r>
  <r>
    <x v="101"/>
    <x v="37"/>
    <x v="0"/>
    <x v="0"/>
    <x v="33"/>
    <x v="115"/>
    <x v="101"/>
    <x v="64"/>
    <x v="1"/>
    <x v="1"/>
    <x v="1"/>
    <x v="120"/>
    <x v="0"/>
    <x v="1"/>
    <x v="5"/>
    <x v="0"/>
    <x v="0"/>
    <x v="3"/>
    <x v="7"/>
    <x v="5"/>
    <x v="2"/>
    <x v="4"/>
    <x v="5"/>
    <x v="2"/>
    <x v="0"/>
    <x v="1"/>
    <x v="1"/>
    <x v="1"/>
    <x v="0"/>
    <x v="55"/>
    <x v="0"/>
    <x v="0"/>
    <x v="1"/>
    <x v="28"/>
    <x v="105"/>
    <x v="47"/>
    <x v="1"/>
    <x v="88"/>
    <x v="116"/>
    <x v="0"/>
    <x v="81"/>
    <x v="46"/>
    <x v="11"/>
    <x v="10"/>
    <x v="58"/>
    <x v="41"/>
    <x v="21"/>
    <x v="36"/>
    <x v="59"/>
    <x v="38"/>
    <x v="67"/>
    <x v="36"/>
    <x v="23"/>
    <x v="0"/>
    <x v="0"/>
    <x v="0"/>
    <x v="0"/>
    <x v="0"/>
    <x v="0"/>
    <x v="26"/>
    <x v="26"/>
    <x v="26"/>
    <x v="26"/>
    <x v="0"/>
  </r>
  <r>
    <x v="102"/>
    <x v="56"/>
    <x v="0"/>
    <x v="0"/>
    <x v="0"/>
    <x v="116"/>
    <x v="102"/>
    <x v="61"/>
    <x v="4"/>
    <x v="9"/>
    <x v="0"/>
    <x v="121"/>
    <x v="0"/>
    <x v="0"/>
    <x v="5"/>
    <x v="0"/>
    <x v="0"/>
    <x v="3"/>
    <x v="7"/>
    <x v="5"/>
    <x v="1"/>
    <x v="4"/>
    <x v="0"/>
    <x v="0"/>
    <x v="0"/>
    <x v="1"/>
    <x v="0"/>
    <x v="1"/>
    <x v="0"/>
    <x v="55"/>
    <x v="0"/>
    <x v="0"/>
    <x v="1"/>
    <x v="51"/>
    <x v="106"/>
    <x v="82"/>
    <x v="1"/>
    <x v="89"/>
    <x v="117"/>
    <x v="0"/>
    <x v="81"/>
    <x v="49"/>
    <x v="37"/>
    <x v="15"/>
    <x v="59"/>
    <x v="42"/>
    <x v="31"/>
    <x v="37"/>
    <x v="60"/>
    <x v="39"/>
    <x v="68"/>
    <x v="37"/>
    <x v="24"/>
    <x v="0"/>
    <x v="0"/>
    <x v="0"/>
    <x v="0"/>
    <x v="0"/>
    <x v="0"/>
    <x v="46"/>
    <x v="46"/>
    <x v="46"/>
    <x v="46"/>
    <x v="0"/>
  </r>
  <r>
    <x v="103"/>
    <x v="0"/>
    <x v="0"/>
    <x v="0"/>
    <x v="0"/>
    <x v="117"/>
    <x v="103"/>
    <x v="65"/>
    <x v="4"/>
    <x v="20"/>
    <x v="2"/>
    <x v="122"/>
    <x v="0"/>
    <x v="0"/>
    <x v="2"/>
    <x v="3"/>
    <x v="3"/>
    <x v="3"/>
    <x v="7"/>
    <x v="2"/>
    <x v="1"/>
    <x v="2"/>
    <x v="0"/>
    <x v="0"/>
    <x v="0"/>
    <x v="1"/>
    <x v="2"/>
    <x v="1"/>
    <x v="0"/>
    <x v="55"/>
    <x v="0"/>
    <x v="0"/>
    <x v="0"/>
    <x v="52"/>
    <x v="107"/>
    <x v="83"/>
    <x v="3"/>
    <x v="5"/>
    <x v="118"/>
    <x v="0"/>
    <x v="83"/>
    <x v="50"/>
    <x v="21"/>
    <x v="3"/>
    <x v="46"/>
    <x v="0"/>
    <x v="0"/>
    <x v="0"/>
    <x v="0"/>
    <x v="0"/>
    <x v="0"/>
    <x v="0"/>
    <x v="0"/>
    <x v="0"/>
    <x v="0"/>
    <x v="0"/>
    <x v="0"/>
    <x v="0"/>
    <x v="0"/>
    <x v="0"/>
    <x v="0"/>
    <x v="0"/>
    <x v="0"/>
    <x v="0"/>
  </r>
  <r>
    <x v="104"/>
    <x v="45"/>
    <x v="0"/>
    <x v="0"/>
    <x v="34"/>
    <x v="118"/>
    <x v="104"/>
    <x v="47"/>
    <x v="4"/>
    <x v="13"/>
    <x v="2"/>
    <x v="123"/>
    <x v="0"/>
    <x v="0"/>
    <x v="2"/>
    <x v="4"/>
    <x v="0"/>
    <x v="3"/>
    <x v="7"/>
    <x v="2"/>
    <x v="1"/>
    <x v="2"/>
    <x v="0"/>
    <x v="0"/>
    <x v="0"/>
    <x v="1"/>
    <x v="3"/>
    <x v="1"/>
    <x v="0"/>
    <x v="55"/>
    <x v="0"/>
    <x v="0"/>
    <x v="0"/>
    <x v="48"/>
    <x v="108"/>
    <x v="84"/>
    <x v="3"/>
    <x v="5"/>
    <x v="119"/>
    <x v="0"/>
    <x v="43"/>
    <x v="51"/>
    <x v="41"/>
    <x v="38"/>
    <x v="60"/>
    <x v="0"/>
    <x v="0"/>
    <x v="0"/>
    <x v="0"/>
    <x v="0"/>
    <x v="0"/>
    <x v="0"/>
    <x v="0"/>
    <x v="0"/>
    <x v="0"/>
    <x v="0"/>
    <x v="0"/>
    <x v="0"/>
    <x v="0"/>
    <x v="35"/>
    <x v="35"/>
    <x v="35"/>
    <x v="35"/>
    <x v="0"/>
  </r>
  <r>
    <x v="105"/>
    <x v="0"/>
    <x v="0"/>
    <x v="0"/>
    <x v="0"/>
    <x v="119"/>
    <x v="81"/>
    <x v="32"/>
    <x v="36"/>
    <x v="7"/>
    <x v="0"/>
    <x v="98"/>
    <x v="3"/>
    <x v="0"/>
    <x v="5"/>
    <x v="3"/>
    <x v="0"/>
    <x v="3"/>
    <x v="7"/>
    <x v="2"/>
    <x v="1"/>
    <x v="4"/>
    <x v="0"/>
    <x v="2"/>
    <x v="0"/>
    <x v="1"/>
    <x v="0"/>
    <x v="1"/>
    <x v="1"/>
    <x v="55"/>
    <x v="0"/>
    <x v="0"/>
    <x v="0"/>
    <x v="53"/>
    <x v="109"/>
    <x v="85"/>
    <x v="0"/>
    <x v="5"/>
    <x v="120"/>
    <x v="34"/>
    <x v="84"/>
    <x v="52"/>
    <x v="21"/>
    <x v="39"/>
    <x v="8"/>
    <x v="0"/>
    <x v="0"/>
    <x v="0"/>
    <x v="0"/>
    <x v="39"/>
    <x v="49"/>
    <x v="38"/>
    <x v="25"/>
    <x v="0"/>
    <x v="0"/>
    <x v="0"/>
    <x v="0"/>
    <x v="0"/>
    <x v="0"/>
    <x v="0"/>
    <x v="0"/>
    <x v="0"/>
    <x v="0"/>
    <x v="0"/>
  </r>
  <r>
    <x v="55"/>
    <x v="57"/>
    <x v="0"/>
    <x v="0"/>
    <x v="35"/>
    <x v="69"/>
    <x v="105"/>
    <x v="43"/>
    <x v="27"/>
    <x v="7"/>
    <x v="0"/>
    <x v="124"/>
    <x v="0"/>
    <x v="1"/>
    <x v="5"/>
    <x v="3"/>
    <x v="3"/>
    <x v="3"/>
    <x v="7"/>
    <x v="2"/>
    <x v="2"/>
    <x v="2"/>
    <x v="0"/>
    <x v="0"/>
    <x v="0"/>
    <x v="1"/>
    <x v="3"/>
    <x v="1"/>
    <x v="1"/>
    <x v="55"/>
    <x v="0"/>
    <x v="0"/>
    <x v="1"/>
    <x v="54"/>
    <x v="110"/>
    <x v="86"/>
    <x v="5"/>
    <x v="90"/>
    <x v="121"/>
    <x v="35"/>
    <x v="11"/>
    <x v="45"/>
    <x v="51"/>
    <x v="36"/>
    <x v="61"/>
    <x v="0"/>
    <x v="0"/>
    <x v="0"/>
    <x v="0"/>
    <x v="0"/>
    <x v="0"/>
    <x v="0"/>
    <x v="0"/>
    <x v="0"/>
    <x v="0"/>
    <x v="0"/>
    <x v="0"/>
    <x v="0"/>
    <x v="0"/>
    <x v="47"/>
    <x v="47"/>
    <x v="47"/>
    <x v="47"/>
    <x v="0"/>
  </r>
  <r>
    <x v="55"/>
    <x v="23"/>
    <x v="0"/>
    <x v="0"/>
    <x v="35"/>
    <x v="69"/>
    <x v="106"/>
    <x v="43"/>
    <x v="27"/>
    <x v="7"/>
    <x v="0"/>
    <x v="125"/>
    <x v="0"/>
    <x v="1"/>
    <x v="5"/>
    <x v="3"/>
    <x v="0"/>
    <x v="3"/>
    <x v="7"/>
    <x v="2"/>
    <x v="2"/>
    <x v="2"/>
    <x v="0"/>
    <x v="0"/>
    <x v="0"/>
    <x v="1"/>
    <x v="3"/>
    <x v="1"/>
    <x v="1"/>
    <x v="55"/>
    <x v="0"/>
    <x v="0"/>
    <x v="1"/>
    <x v="54"/>
    <x v="110"/>
    <x v="87"/>
    <x v="5"/>
    <x v="91"/>
    <x v="122"/>
    <x v="35"/>
    <x v="85"/>
    <x v="26"/>
    <x v="20"/>
    <x v="40"/>
    <x v="43"/>
    <x v="0"/>
    <x v="0"/>
    <x v="0"/>
    <x v="0"/>
    <x v="0"/>
    <x v="0"/>
    <x v="0"/>
    <x v="0"/>
    <x v="0"/>
    <x v="0"/>
    <x v="0"/>
    <x v="0"/>
    <x v="0"/>
    <x v="0"/>
    <x v="14"/>
    <x v="14"/>
    <x v="14"/>
    <x v="14"/>
    <x v="0"/>
  </r>
  <r>
    <x v="55"/>
    <x v="58"/>
    <x v="0"/>
    <x v="0"/>
    <x v="36"/>
    <x v="120"/>
    <x v="107"/>
    <x v="16"/>
    <x v="12"/>
    <x v="3"/>
    <x v="1"/>
    <x v="126"/>
    <x v="0"/>
    <x v="3"/>
    <x v="5"/>
    <x v="0"/>
    <x v="1"/>
    <x v="3"/>
    <x v="7"/>
    <x v="5"/>
    <x v="2"/>
    <x v="4"/>
    <x v="5"/>
    <x v="2"/>
    <x v="0"/>
    <x v="1"/>
    <x v="1"/>
    <x v="1"/>
    <x v="1"/>
    <x v="55"/>
    <x v="0"/>
    <x v="0"/>
    <x v="1"/>
    <x v="55"/>
    <x v="111"/>
    <x v="88"/>
    <x v="0"/>
    <x v="92"/>
    <x v="123"/>
    <x v="36"/>
    <x v="86"/>
    <x v="49"/>
    <x v="25"/>
    <x v="34"/>
    <x v="58"/>
    <x v="43"/>
    <x v="32"/>
    <x v="38"/>
    <x v="61"/>
    <x v="40"/>
    <x v="69"/>
    <x v="39"/>
    <x v="12"/>
    <x v="0"/>
    <x v="0"/>
    <x v="0"/>
    <x v="0"/>
    <x v="0"/>
    <x v="0"/>
    <x v="48"/>
    <x v="48"/>
    <x v="48"/>
    <x v="48"/>
    <x v="0"/>
  </r>
  <r>
    <x v="106"/>
    <x v="48"/>
    <x v="0"/>
    <x v="0"/>
    <x v="0"/>
    <x v="121"/>
    <x v="108"/>
    <x v="17"/>
    <x v="40"/>
    <x v="2"/>
    <x v="1"/>
    <x v="127"/>
    <x v="0"/>
    <x v="1"/>
    <x v="5"/>
    <x v="4"/>
    <x v="0"/>
    <x v="3"/>
    <x v="7"/>
    <x v="5"/>
    <x v="2"/>
    <x v="4"/>
    <x v="5"/>
    <x v="2"/>
    <x v="0"/>
    <x v="1"/>
    <x v="1"/>
    <x v="1"/>
    <x v="1"/>
    <x v="55"/>
    <x v="0"/>
    <x v="0"/>
    <x v="0"/>
    <x v="56"/>
    <x v="112"/>
    <x v="89"/>
    <x v="1"/>
    <x v="93"/>
    <x v="124"/>
    <x v="37"/>
    <x v="87"/>
    <x v="53"/>
    <x v="23"/>
    <x v="15"/>
    <x v="62"/>
    <x v="25"/>
    <x v="33"/>
    <x v="29"/>
    <x v="62"/>
    <x v="41"/>
    <x v="70"/>
    <x v="40"/>
    <x v="26"/>
    <x v="0"/>
    <x v="0"/>
    <x v="0"/>
    <x v="0"/>
    <x v="0"/>
    <x v="0"/>
    <x v="38"/>
    <x v="38"/>
    <x v="38"/>
    <x v="38"/>
    <x v="0"/>
  </r>
  <r>
    <x v="107"/>
    <x v="59"/>
    <x v="0"/>
    <x v="0"/>
    <x v="28"/>
    <x v="122"/>
    <x v="1"/>
    <x v="1"/>
    <x v="1"/>
    <x v="1"/>
    <x v="1"/>
    <x v="1"/>
    <x v="0"/>
    <x v="1"/>
    <x v="5"/>
    <x v="0"/>
    <x v="1"/>
    <x v="3"/>
    <x v="7"/>
    <x v="5"/>
    <x v="2"/>
    <x v="4"/>
    <x v="5"/>
    <x v="2"/>
    <x v="0"/>
    <x v="1"/>
    <x v="1"/>
    <x v="1"/>
    <x v="1"/>
    <x v="55"/>
    <x v="0"/>
    <x v="0"/>
    <x v="1"/>
    <x v="57"/>
    <x v="113"/>
    <x v="90"/>
    <x v="1"/>
    <x v="94"/>
    <x v="125"/>
    <x v="38"/>
    <x v="83"/>
    <x v="26"/>
    <x v="2"/>
    <x v="36"/>
    <x v="63"/>
    <x v="44"/>
    <x v="34"/>
    <x v="19"/>
    <x v="63"/>
    <x v="42"/>
    <x v="71"/>
    <x v="41"/>
    <x v="18"/>
    <x v="0"/>
    <x v="0"/>
    <x v="0"/>
    <x v="0"/>
    <x v="0"/>
    <x v="0"/>
    <x v="49"/>
    <x v="49"/>
    <x v="49"/>
    <x v="49"/>
    <x v="0"/>
  </r>
  <r>
    <x v="108"/>
    <x v="0"/>
    <x v="0"/>
    <x v="0"/>
    <x v="37"/>
    <x v="71"/>
    <x v="59"/>
    <x v="54"/>
    <x v="7"/>
    <x v="6"/>
    <x v="1"/>
    <x v="101"/>
    <x v="0"/>
    <x v="0"/>
    <x v="5"/>
    <x v="1"/>
    <x v="0"/>
    <x v="1"/>
    <x v="7"/>
    <x v="2"/>
    <x v="2"/>
    <x v="4"/>
    <x v="5"/>
    <x v="0"/>
    <x v="0"/>
    <x v="1"/>
    <x v="3"/>
    <x v="1"/>
    <x v="1"/>
    <x v="55"/>
    <x v="0"/>
    <x v="0"/>
    <x v="0"/>
    <x v="58"/>
    <x v="114"/>
    <x v="91"/>
    <x v="0"/>
    <x v="5"/>
    <x v="126"/>
    <x v="39"/>
    <x v="88"/>
    <x v="54"/>
    <x v="21"/>
    <x v="3"/>
    <x v="46"/>
    <x v="0"/>
    <x v="0"/>
    <x v="0"/>
    <x v="0"/>
    <x v="0"/>
    <x v="0"/>
    <x v="0"/>
    <x v="0"/>
    <x v="0"/>
    <x v="0"/>
    <x v="0"/>
    <x v="0"/>
    <x v="0"/>
    <x v="0"/>
    <x v="0"/>
    <x v="0"/>
    <x v="0"/>
    <x v="0"/>
    <x v="0"/>
  </r>
  <r>
    <x v="109"/>
    <x v="60"/>
    <x v="0"/>
    <x v="0"/>
    <x v="0"/>
    <x v="123"/>
    <x v="109"/>
    <x v="66"/>
    <x v="24"/>
    <x v="16"/>
    <x v="0"/>
    <x v="128"/>
    <x v="3"/>
    <x v="0"/>
    <x v="5"/>
    <x v="1"/>
    <x v="0"/>
    <x v="3"/>
    <x v="7"/>
    <x v="2"/>
    <x v="1"/>
    <x v="4"/>
    <x v="0"/>
    <x v="2"/>
    <x v="0"/>
    <x v="1"/>
    <x v="0"/>
    <x v="1"/>
    <x v="1"/>
    <x v="55"/>
    <x v="0"/>
    <x v="0"/>
    <x v="1"/>
    <x v="48"/>
    <x v="115"/>
    <x v="92"/>
    <x v="3"/>
    <x v="47"/>
    <x v="127"/>
    <x v="40"/>
    <x v="89"/>
    <x v="50"/>
    <x v="44"/>
    <x v="36"/>
    <x v="64"/>
    <x v="0"/>
    <x v="0"/>
    <x v="0"/>
    <x v="0"/>
    <x v="43"/>
    <x v="72"/>
    <x v="42"/>
    <x v="20"/>
    <x v="0"/>
    <x v="0"/>
    <x v="0"/>
    <x v="0"/>
    <x v="0"/>
    <x v="0"/>
    <x v="50"/>
    <x v="50"/>
    <x v="50"/>
    <x v="50"/>
    <x v="0"/>
  </r>
  <r>
    <x v="110"/>
    <x v="61"/>
    <x v="0"/>
    <x v="0"/>
    <x v="0"/>
    <x v="124"/>
    <x v="110"/>
    <x v="67"/>
    <x v="4"/>
    <x v="9"/>
    <x v="0"/>
    <x v="129"/>
    <x v="0"/>
    <x v="0"/>
    <x v="5"/>
    <x v="1"/>
    <x v="0"/>
    <x v="3"/>
    <x v="7"/>
    <x v="2"/>
    <x v="1"/>
    <x v="4"/>
    <x v="5"/>
    <x v="2"/>
    <x v="0"/>
    <x v="1"/>
    <x v="0"/>
    <x v="1"/>
    <x v="1"/>
    <x v="55"/>
    <x v="0"/>
    <x v="0"/>
    <x v="1"/>
    <x v="48"/>
    <x v="116"/>
    <x v="93"/>
    <x v="1"/>
    <x v="95"/>
    <x v="128"/>
    <x v="41"/>
    <x v="86"/>
    <x v="55"/>
    <x v="19"/>
    <x v="41"/>
    <x v="63"/>
    <x v="0"/>
    <x v="0"/>
    <x v="0"/>
    <x v="0"/>
    <x v="44"/>
    <x v="73"/>
    <x v="43"/>
    <x v="27"/>
    <x v="0"/>
    <x v="0"/>
    <x v="0"/>
    <x v="0"/>
    <x v="0"/>
    <x v="0"/>
    <x v="51"/>
    <x v="51"/>
    <x v="51"/>
    <x v="51"/>
    <x v="0"/>
  </r>
  <r>
    <x v="110"/>
    <x v="62"/>
    <x v="0"/>
    <x v="0"/>
    <x v="0"/>
    <x v="125"/>
    <x v="10"/>
    <x v="15"/>
    <x v="11"/>
    <x v="11"/>
    <x v="0"/>
    <x v="130"/>
    <x v="3"/>
    <x v="0"/>
    <x v="5"/>
    <x v="1"/>
    <x v="0"/>
    <x v="1"/>
    <x v="3"/>
    <x v="2"/>
    <x v="1"/>
    <x v="2"/>
    <x v="0"/>
    <x v="0"/>
    <x v="3"/>
    <x v="1"/>
    <x v="4"/>
    <x v="1"/>
    <x v="1"/>
    <x v="55"/>
    <x v="0"/>
    <x v="0"/>
    <x v="1"/>
    <x v="59"/>
    <x v="58"/>
    <x v="94"/>
    <x v="3"/>
    <x v="5"/>
    <x v="129"/>
    <x v="42"/>
    <x v="0"/>
    <x v="0"/>
    <x v="0"/>
    <x v="0"/>
    <x v="0"/>
    <x v="0"/>
    <x v="0"/>
    <x v="0"/>
    <x v="0"/>
    <x v="0"/>
    <x v="0"/>
    <x v="0"/>
    <x v="0"/>
    <x v="0"/>
    <x v="0"/>
    <x v="0"/>
    <x v="0"/>
    <x v="0"/>
    <x v="0"/>
    <x v="52"/>
    <x v="52"/>
    <x v="52"/>
    <x v="52"/>
    <x v="0"/>
  </r>
  <r>
    <x v="110"/>
    <x v="62"/>
    <x v="0"/>
    <x v="0"/>
    <x v="0"/>
    <x v="126"/>
    <x v="10"/>
    <x v="15"/>
    <x v="11"/>
    <x v="11"/>
    <x v="0"/>
    <x v="131"/>
    <x v="3"/>
    <x v="0"/>
    <x v="5"/>
    <x v="1"/>
    <x v="0"/>
    <x v="1"/>
    <x v="3"/>
    <x v="2"/>
    <x v="1"/>
    <x v="2"/>
    <x v="0"/>
    <x v="0"/>
    <x v="0"/>
    <x v="1"/>
    <x v="4"/>
    <x v="1"/>
    <x v="1"/>
    <x v="55"/>
    <x v="0"/>
    <x v="0"/>
    <x v="1"/>
    <x v="60"/>
    <x v="117"/>
    <x v="95"/>
    <x v="3"/>
    <x v="5"/>
    <x v="130"/>
    <x v="43"/>
    <x v="0"/>
    <x v="0"/>
    <x v="0"/>
    <x v="0"/>
    <x v="0"/>
    <x v="0"/>
    <x v="0"/>
    <x v="0"/>
    <x v="0"/>
    <x v="0"/>
    <x v="0"/>
    <x v="0"/>
    <x v="0"/>
    <x v="0"/>
    <x v="0"/>
    <x v="0"/>
    <x v="0"/>
    <x v="0"/>
    <x v="0"/>
    <x v="52"/>
    <x v="52"/>
    <x v="52"/>
    <x v="52"/>
    <x v="0"/>
  </r>
  <r>
    <x v="111"/>
    <x v="0"/>
    <x v="0"/>
    <x v="0"/>
    <x v="0"/>
    <x v="127"/>
    <x v="69"/>
    <x v="28"/>
    <x v="5"/>
    <x v="5"/>
    <x v="0"/>
    <x v="85"/>
    <x v="3"/>
    <x v="0"/>
    <x v="5"/>
    <x v="3"/>
    <x v="3"/>
    <x v="1"/>
    <x v="3"/>
    <x v="5"/>
    <x v="1"/>
    <x v="4"/>
    <x v="0"/>
    <x v="0"/>
    <x v="0"/>
    <x v="1"/>
    <x v="0"/>
    <x v="1"/>
    <x v="1"/>
    <x v="55"/>
    <x v="0"/>
    <x v="0"/>
    <x v="1"/>
    <x v="61"/>
    <x v="103"/>
    <x v="96"/>
    <x v="1"/>
    <x v="5"/>
    <x v="131"/>
    <x v="44"/>
    <x v="0"/>
    <x v="0"/>
    <x v="0"/>
    <x v="0"/>
    <x v="0"/>
    <x v="42"/>
    <x v="35"/>
    <x v="9"/>
    <x v="19"/>
    <x v="45"/>
    <x v="74"/>
    <x v="44"/>
    <x v="24"/>
    <x v="0"/>
    <x v="0"/>
    <x v="0"/>
    <x v="0"/>
    <x v="0"/>
    <x v="0"/>
    <x v="0"/>
    <x v="0"/>
    <x v="0"/>
    <x v="0"/>
    <x v="0"/>
  </r>
  <r>
    <x v="112"/>
    <x v="0"/>
    <x v="0"/>
    <x v="0"/>
    <x v="0"/>
    <x v="128"/>
    <x v="111"/>
    <x v="68"/>
    <x v="7"/>
    <x v="6"/>
    <x v="0"/>
    <x v="132"/>
    <x v="3"/>
    <x v="1"/>
    <x v="5"/>
    <x v="1"/>
    <x v="0"/>
    <x v="1"/>
    <x v="3"/>
    <x v="5"/>
    <x v="1"/>
    <x v="4"/>
    <x v="0"/>
    <x v="0"/>
    <x v="3"/>
    <x v="1"/>
    <x v="0"/>
    <x v="1"/>
    <x v="1"/>
    <x v="55"/>
    <x v="0"/>
    <x v="0"/>
    <x v="0"/>
    <x v="62"/>
    <x v="118"/>
    <x v="97"/>
    <x v="1"/>
    <x v="5"/>
    <x v="132"/>
    <x v="0"/>
    <x v="0"/>
    <x v="0"/>
    <x v="0"/>
    <x v="0"/>
    <x v="0"/>
    <x v="45"/>
    <x v="36"/>
    <x v="6"/>
    <x v="64"/>
    <x v="46"/>
    <x v="47"/>
    <x v="45"/>
    <x v="5"/>
    <x v="0"/>
    <x v="0"/>
    <x v="0"/>
    <x v="0"/>
    <x v="0"/>
    <x v="0"/>
    <x v="0"/>
    <x v="0"/>
    <x v="0"/>
    <x v="0"/>
    <x v="0"/>
  </r>
  <r>
    <x v="113"/>
    <x v="43"/>
    <x v="0"/>
    <x v="0"/>
    <x v="0"/>
    <x v="129"/>
    <x v="52"/>
    <x v="37"/>
    <x v="26"/>
    <x v="7"/>
    <x v="0"/>
    <x v="133"/>
    <x v="0"/>
    <x v="2"/>
    <x v="5"/>
    <x v="3"/>
    <x v="3"/>
    <x v="3"/>
    <x v="7"/>
    <x v="5"/>
    <x v="2"/>
    <x v="4"/>
    <x v="5"/>
    <x v="2"/>
    <x v="0"/>
    <x v="1"/>
    <x v="0"/>
    <x v="1"/>
    <x v="1"/>
    <x v="55"/>
    <x v="0"/>
    <x v="0"/>
    <x v="1"/>
    <x v="33"/>
    <x v="119"/>
    <x v="98"/>
    <x v="1"/>
    <x v="96"/>
    <x v="133"/>
    <x v="45"/>
    <x v="90"/>
    <x v="56"/>
    <x v="17"/>
    <x v="42"/>
    <x v="65"/>
    <x v="46"/>
    <x v="37"/>
    <x v="39"/>
    <x v="65"/>
    <x v="36"/>
    <x v="58"/>
    <x v="46"/>
    <x v="28"/>
    <x v="0"/>
    <x v="0"/>
    <x v="0"/>
    <x v="0"/>
    <x v="0"/>
    <x v="0"/>
    <x v="32"/>
    <x v="32"/>
    <x v="32"/>
    <x v="32"/>
    <x v="0"/>
  </r>
  <r>
    <x v="114"/>
    <x v="63"/>
    <x v="0"/>
    <x v="0"/>
    <x v="28"/>
    <x v="130"/>
    <x v="112"/>
    <x v="69"/>
    <x v="9"/>
    <x v="8"/>
    <x v="1"/>
    <x v="134"/>
    <x v="0"/>
    <x v="0"/>
    <x v="5"/>
    <x v="0"/>
    <x v="0"/>
    <x v="3"/>
    <x v="7"/>
    <x v="2"/>
    <x v="2"/>
    <x v="4"/>
    <x v="5"/>
    <x v="0"/>
    <x v="0"/>
    <x v="1"/>
    <x v="3"/>
    <x v="1"/>
    <x v="1"/>
    <x v="55"/>
    <x v="0"/>
    <x v="0"/>
    <x v="1"/>
    <x v="63"/>
    <x v="120"/>
    <x v="99"/>
    <x v="5"/>
    <x v="97"/>
    <x v="134"/>
    <x v="46"/>
    <x v="91"/>
    <x v="57"/>
    <x v="28"/>
    <x v="6"/>
    <x v="66"/>
    <x v="0"/>
    <x v="0"/>
    <x v="0"/>
    <x v="0"/>
    <x v="0"/>
    <x v="0"/>
    <x v="0"/>
    <x v="0"/>
    <x v="0"/>
    <x v="0"/>
    <x v="0"/>
    <x v="0"/>
    <x v="0"/>
    <x v="0"/>
    <x v="53"/>
    <x v="53"/>
    <x v="53"/>
    <x v="53"/>
    <x v="0"/>
  </r>
  <r>
    <x v="115"/>
    <x v="23"/>
    <x v="0"/>
    <x v="0"/>
    <x v="38"/>
    <x v="131"/>
    <x v="113"/>
    <x v="70"/>
    <x v="11"/>
    <x v="11"/>
    <x v="1"/>
    <x v="135"/>
    <x v="2"/>
    <x v="0"/>
    <x v="5"/>
    <x v="0"/>
    <x v="0"/>
    <x v="3"/>
    <x v="7"/>
    <x v="5"/>
    <x v="2"/>
    <x v="4"/>
    <x v="0"/>
    <x v="2"/>
    <x v="0"/>
    <x v="1"/>
    <x v="1"/>
    <x v="1"/>
    <x v="1"/>
    <x v="55"/>
    <x v="0"/>
    <x v="0"/>
    <x v="1"/>
    <x v="64"/>
    <x v="121"/>
    <x v="100"/>
    <x v="1"/>
    <x v="98"/>
    <x v="135"/>
    <x v="47"/>
    <x v="92"/>
    <x v="58"/>
    <x v="11"/>
    <x v="34"/>
    <x v="53"/>
    <x v="47"/>
    <x v="38"/>
    <x v="40"/>
    <x v="66"/>
    <x v="47"/>
    <x v="75"/>
    <x v="47"/>
    <x v="29"/>
    <x v="0"/>
    <x v="0"/>
    <x v="0"/>
    <x v="0"/>
    <x v="0"/>
    <x v="4"/>
    <x v="14"/>
    <x v="14"/>
    <x v="14"/>
    <x v="14"/>
    <x v="5"/>
  </r>
  <r>
    <x v="116"/>
    <x v="64"/>
    <x v="0"/>
    <x v="0"/>
    <x v="34"/>
    <x v="132"/>
    <x v="40"/>
    <x v="38"/>
    <x v="27"/>
    <x v="7"/>
    <x v="1"/>
    <x v="53"/>
    <x v="0"/>
    <x v="2"/>
    <x v="5"/>
    <x v="3"/>
    <x v="3"/>
    <x v="3"/>
    <x v="7"/>
    <x v="5"/>
    <x v="2"/>
    <x v="4"/>
    <x v="5"/>
    <x v="2"/>
    <x v="0"/>
    <x v="1"/>
    <x v="1"/>
    <x v="1"/>
    <x v="1"/>
    <x v="55"/>
    <x v="0"/>
    <x v="0"/>
    <x v="1"/>
    <x v="33"/>
    <x v="122"/>
    <x v="101"/>
    <x v="0"/>
    <x v="99"/>
    <x v="136"/>
    <x v="48"/>
    <x v="93"/>
    <x v="50"/>
    <x v="52"/>
    <x v="17"/>
    <x v="67"/>
    <x v="48"/>
    <x v="39"/>
    <x v="41"/>
    <x v="67"/>
    <x v="48"/>
    <x v="76"/>
    <x v="48"/>
    <x v="30"/>
    <x v="0"/>
    <x v="0"/>
    <x v="0"/>
    <x v="0"/>
    <x v="0"/>
    <x v="0"/>
    <x v="54"/>
    <x v="54"/>
    <x v="54"/>
    <x v="54"/>
    <x v="0"/>
  </r>
  <r>
    <x v="117"/>
    <x v="0"/>
    <x v="0"/>
    <x v="0"/>
    <x v="0"/>
    <x v="133"/>
    <x v="114"/>
    <x v="71"/>
    <x v="24"/>
    <x v="16"/>
    <x v="0"/>
    <x v="136"/>
    <x v="0"/>
    <x v="0"/>
    <x v="2"/>
    <x v="0"/>
    <x v="0"/>
    <x v="3"/>
    <x v="7"/>
    <x v="2"/>
    <x v="1"/>
    <x v="2"/>
    <x v="5"/>
    <x v="0"/>
    <x v="0"/>
    <x v="1"/>
    <x v="2"/>
    <x v="1"/>
    <x v="1"/>
    <x v="55"/>
    <x v="0"/>
    <x v="0"/>
    <x v="0"/>
    <x v="65"/>
    <x v="100"/>
    <x v="102"/>
    <x v="3"/>
    <x v="5"/>
    <x v="137"/>
    <x v="49"/>
    <x v="94"/>
    <x v="59"/>
    <x v="38"/>
    <x v="25"/>
    <x v="53"/>
    <x v="0"/>
    <x v="0"/>
    <x v="0"/>
    <x v="0"/>
    <x v="0"/>
    <x v="0"/>
    <x v="0"/>
    <x v="0"/>
    <x v="0"/>
    <x v="0"/>
    <x v="0"/>
    <x v="0"/>
    <x v="0"/>
    <x v="0"/>
    <x v="0"/>
    <x v="0"/>
    <x v="0"/>
    <x v="0"/>
    <x v="0"/>
  </r>
  <r>
    <x v="118"/>
    <x v="0"/>
    <x v="0"/>
    <x v="0"/>
    <x v="0"/>
    <x v="134"/>
    <x v="10"/>
    <x v="15"/>
    <x v="11"/>
    <x v="11"/>
    <x v="2"/>
    <x v="137"/>
    <x v="3"/>
    <x v="1"/>
    <x v="5"/>
    <x v="1"/>
    <x v="0"/>
    <x v="1"/>
    <x v="3"/>
    <x v="2"/>
    <x v="1"/>
    <x v="2"/>
    <x v="0"/>
    <x v="0"/>
    <x v="3"/>
    <x v="1"/>
    <x v="4"/>
    <x v="1"/>
    <x v="1"/>
    <x v="55"/>
    <x v="1"/>
    <x v="0"/>
    <x v="1"/>
    <x v="66"/>
    <x v="123"/>
    <x v="103"/>
    <x v="3"/>
    <x v="5"/>
    <x v="138"/>
    <x v="0"/>
    <x v="0"/>
    <x v="0"/>
    <x v="0"/>
    <x v="0"/>
    <x v="0"/>
    <x v="0"/>
    <x v="0"/>
    <x v="0"/>
    <x v="0"/>
    <x v="49"/>
    <x v="77"/>
    <x v="2"/>
    <x v="7"/>
    <x v="0"/>
    <x v="0"/>
    <x v="0"/>
    <x v="0"/>
    <x v="0"/>
    <x v="0"/>
    <x v="1"/>
    <x v="1"/>
    <x v="1"/>
    <x v="1"/>
    <x v="1"/>
  </r>
  <r>
    <x v="118"/>
    <x v="0"/>
    <x v="0"/>
    <x v="0"/>
    <x v="0"/>
    <x v="69"/>
    <x v="115"/>
    <x v="43"/>
    <x v="27"/>
    <x v="7"/>
    <x v="0"/>
    <x v="138"/>
    <x v="0"/>
    <x v="0"/>
    <x v="5"/>
    <x v="3"/>
    <x v="0"/>
    <x v="3"/>
    <x v="7"/>
    <x v="2"/>
    <x v="1"/>
    <x v="2"/>
    <x v="0"/>
    <x v="0"/>
    <x v="0"/>
    <x v="1"/>
    <x v="3"/>
    <x v="1"/>
    <x v="1"/>
    <x v="55"/>
    <x v="0"/>
    <x v="0"/>
    <x v="0"/>
    <x v="67"/>
    <x v="124"/>
    <x v="104"/>
    <x v="5"/>
    <x v="5"/>
    <x v="139"/>
    <x v="50"/>
    <x v="95"/>
    <x v="60"/>
    <x v="27"/>
    <x v="43"/>
    <x v="51"/>
    <x v="0"/>
    <x v="0"/>
    <x v="0"/>
    <x v="0"/>
    <x v="0"/>
    <x v="0"/>
    <x v="0"/>
    <x v="0"/>
    <x v="0"/>
    <x v="0"/>
    <x v="0"/>
    <x v="0"/>
    <x v="0"/>
    <x v="0"/>
    <x v="0"/>
    <x v="0"/>
    <x v="0"/>
    <x v="0"/>
    <x v="0"/>
  </r>
  <r>
    <x v="119"/>
    <x v="65"/>
    <x v="0"/>
    <x v="0"/>
    <x v="39"/>
    <x v="135"/>
    <x v="116"/>
    <x v="29"/>
    <x v="41"/>
    <x v="7"/>
    <x v="3"/>
    <x v="139"/>
    <x v="0"/>
    <x v="1"/>
    <x v="5"/>
    <x v="3"/>
    <x v="3"/>
    <x v="3"/>
    <x v="7"/>
    <x v="5"/>
    <x v="2"/>
    <x v="4"/>
    <x v="5"/>
    <x v="2"/>
    <x v="0"/>
    <x v="1"/>
    <x v="1"/>
    <x v="1"/>
    <x v="1"/>
    <x v="55"/>
    <x v="0"/>
    <x v="0"/>
    <x v="0"/>
    <x v="68"/>
    <x v="125"/>
    <x v="105"/>
    <x v="1"/>
    <x v="100"/>
    <x v="140"/>
    <x v="51"/>
    <x v="92"/>
    <x v="61"/>
    <x v="53"/>
    <x v="39"/>
    <x v="68"/>
    <x v="49"/>
    <x v="40"/>
    <x v="31"/>
    <x v="68"/>
    <x v="50"/>
    <x v="78"/>
    <x v="49"/>
    <x v="7"/>
    <x v="0"/>
    <x v="0"/>
    <x v="0"/>
    <x v="0"/>
    <x v="0"/>
    <x v="0"/>
    <x v="55"/>
    <x v="55"/>
    <x v="55"/>
    <x v="55"/>
    <x v="0"/>
  </r>
  <r>
    <x v="120"/>
    <x v="0"/>
    <x v="0"/>
    <x v="0"/>
    <x v="0"/>
    <x v="136"/>
    <x v="117"/>
    <x v="61"/>
    <x v="4"/>
    <x v="9"/>
    <x v="0"/>
    <x v="140"/>
    <x v="0"/>
    <x v="0"/>
    <x v="5"/>
    <x v="0"/>
    <x v="0"/>
    <x v="3"/>
    <x v="7"/>
    <x v="2"/>
    <x v="1"/>
    <x v="4"/>
    <x v="5"/>
    <x v="2"/>
    <x v="0"/>
    <x v="1"/>
    <x v="0"/>
    <x v="1"/>
    <x v="1"/>
    <x v="55"/>
    <x v="0"/>
    <x v="0"/>
    <x v="0"/>
    <x v="69"/>
    <x v="126"/>
    <x v="106"/>
    <x v="0"/>
    <x v="101"/>
    <x v="141"/>
    <x v="52"/>
    <x v="96"/>
    <x v="59"/>
    <x v="34"/>
    <x v="44"/>
    <x v="32"/>
    <x v="0"/>
    <x v="0"/>
    <x v="0"/>
    <x v="0"/>
    <x v="51"/>
    <x v="79"/>
    <x v="50"/>
    <x v="31"/>
    <x v="0"/>
    <x v="0"/>
    <x v="0"/>
    <x v="0"/>
    <x v="0"/>
    <x v="0"/>
    <x v="0"/>
    <x v="0"/>
    <x v="0"/>
    <x v="0"/>
    <x v="0"/>
  </r>
  <r>
    <x v="121"/>
    <x v="0"/>
    <x v="0"/>
    <x v="0"/>
    <x v="0"/>
    <x v="137"/>
    <x v="78"/>
    <x v="2"/>
    <x v="2"/>
    <x v="2"/>
    <x v="0"/>
    <x v="95"/>
    <x v="3"/>
    <x v="0"/>
    <x v="5"/>
    <x v="0"/>
    <x v="0"/>
    <x v="3"/>
    <x v="7"/>
    <x v="5"/>
    <x v="1"/>
    <x v="4"/>
    <x v="0"/>
    <x v="0"/>
    <x v="3"/>
    <x v="1"/>
    <x v="0"/>
    <x v="1"/>
    <x v="1"/>
    <x v="55"/>
    <x v="0"/>
    <x v="0"/>
    <x v="1"/>
    <x v="70"/>
    <x v="127"/>
    <x v="107"/>
    <x v="1"/>
    <x v="47"/>
    <x v="142"/>
    <x v="53"/>
    <x v="97"/>
    <x v="62"/>
    <x v="36"/>
    <x v="14"/>
    <x v="58"/>
    <x v="50"/>
    <x v="41"/>
    <x v="42"/>
    <x v="69"/>
    <x v="51"/>
    <x v="80"/>
    <x v="50"/>
    <x v="31"/>
    <x v="0"/>
    <x v="0"/>
    <x v="0"/>
    <x v="0"/>
    <x v="0"/>
    <x v="0"/>
    <x v="0"/>
    <x v="0"/>
    <x v="0"/>
    <x v="0"/>
    <x v="0"/>
  </r>
  <r>
    <x v="122"/>
    <x v="0"/>
    <x v="0"/>
    <x v="0"/>
    <x v="38"/>
    <x v="138"/>
    <x v="118"/>
    <x v="5"/>
    <x v="5"/>
    <x v="5"/>
    <x v="1"/>
    <x v="141"/>
    <x v="0"/>
    <x v="1"/>
    <x v="5"/>
    <x v="1"/>
    <x v="0"/>
    <x v="3"/>
    <x v="7"/>
    <x v="5"/>
    <x v="2"/>
    <x v="4"/>
    <x v="5"/>
    <x v="2"/>
    <x v="0"/>
    <x v="1"/>
    <x v="1"/>
    <x v="1"/>
    <x v="1"/>
    <x v="55"/>
    <x v="0"/>
    <x v="0"/>
    <x v="0"/>
    <x v="71"/>
    <x v="80"/>
    <x v="108"/>
    <x v="0"/>
    <x v="102"/>
    <x v="143"/>
    <x v="54"/>
    <x v="96"/>
    <x v="59"/>
    <x v="34"/>
    <x v="5"/>
    <x v="69"/>
    <x v="51"/>
    <x v="42"/>
    <x v="43"/>
    <x v="70"/>
    <x v="52"/>
    <x v="81"/>
    <x v="51"/>
    <x v="32"/>
    <x v="0"/>
    <x v="0"/>
    <x v="0"/>
    <x v="0"/>
    <x v="0"/>
    <x v="0"/>
    <x v="0"/>
    <x v="0"/>
    <x v="0"/>
    <x v="0"/>
    <x v="0"/>
  </r>
  <r>
    <x v="123"/>
    <x v="0"/>
    <x v="0"/>
    <x v="0"/>
    <x v="0"/>
    <x v="139"/>
    <x v="119"/>
    <x v="72"/>
    <x v="5"/>
    <x v="5"/>
    <x v="0"/>
    <x v="142"/>
    <x v="3"/>
    <x v="0"/>
    <x v="5"/>
    <x v="1"/>
    <x v="0"/>
    <x v="1"/>
    <x v="7"/>
    <x v="2"/>
    <x v="1"/>
    <x v="4"/>
    <x v="5"/>
    <x v="2"/>
    <x v="0"/>
    <x v="1"/>
    <x v="0"/>
    <x v="1"/>
    <x v="1"/>
    <x v="55"/>
    <x v="0"/>
    <x v="0"/>
    <x v="1"/>
    <x v="62"/>
    <x v="128"/>
    <x v="97"/>
    <x v="0"/>
    <x v="5"/>
    <x v="144"/>
    <x v="0"/>
    <x v="98"/>
    <x v="63"/>
    <x v="5"/>
    <x v="26"/>
    <x v="54"/>
    <x v="0"/>
    <x v="0"/>
    <x v="0"/>
    <x v="0"/>
    <x v="53"/>
    <x v="82"/>
    <x v="45"/>
    <x v="12"/>
    <x v="0"/>
    <x v="0"/>
    <x v="0"/>
    <x v="0"/>
    <x v="0"/>
    <x v="0"/>
    <x v="0"/>
    <x v="0"/>
    <x v="0"/>
    <x v="0"/>
    <x v="0"/>
  </r>
  <r>
    <x v="124"/>
    <x v="0"/>
    <x v="0"/>
    <x v="0"/>
    <x v="0"/>
    <x v="140"/>
    <x v="120"/>
    <x v="73"/>
    <x v="42"/>
    <x v="11"/>
    <x v="0"/>
    <x v="143"/>
    <x v="0"/>
    <x v="0"/>
    <x v="2"/>
    <x v="0"/>
    <x v="0"/>
    <x v="3"/>
    <x v="7"/>
    <x v="2"/>
    <x v="1"/>
    <x v="2"/>
    <x v="0"/>
    <x v="0"/>
    <x v="0"/>
    <x v="1"/>
    <x v="2"/>
    <x v="1"/>
    <x v="1"/>
    <x v="55"/>
    <x v="0"/>
    <x v="0"/>
    <x v="4"/>
    <x v="72"/>
    <x v="61"/>
    <x v="109"/>
    <x v="3"/>
    <x v="5"/>
    <x v="145"/>
    <x v="55"/>
    <x v="99"/>
    <x v="64"/>
    <x v="27"/>
    <x v="45"/>
    <x v="43"/>
    <x v="0"/>
    <x v="0"/>
    <x v="0"/>
    <x v="0"/>
    <x v="0"/>
    <x v="0"/>
    <x v="0"/>
    <x v="0"/>
    <x v="0"/>
    <x v="0"/>
    <x v="0"/>
    <x v="0"/>
    <x v="0"/>
    <x v="0"/>
    <x v="0"/>
    <x v="0"/>
    <x v="0"/>
    <x v="0"/>
    <x v="0"/>
  </r>
  <r>
    <x v="125"/>
    <x v="66"/>
    <x v="0"/>
    <x v="0"/>
    <x v="0"/>
    <x v="69"/>
    <x v="121"/>
    <x v="43"/>
    <x v="27"/>
    <x v="7"/>
    <x v="0"/>
    <x v="144"/>
    <x v="0"/>
    <x v="1"/>
    <x v="5"/>
    <x v="3"/>
    <x v="0"/>
    <x v="3"/>
    <x v="7"/>
    <x v="2"/>
    <x v="2"/>
    <x v="2"/>
    <x v="0"/>
    <x v="0"/>
    <x v="0"/>
    <x v="1"/>
    <x v="3"/>
    <x v="2"/>
    <x v="2"/>
    <x v="55"/>
    <x v="0"/>
    <x v="0"/>
    <x v="1"/>
    <x v="73"/>
    <x v="129"/>
    <x v="110"/>
    <x v="5"/>
    <x v="5"/>
    <x v="146"/>
    <x v="56"/>
    <x v="100"/>
    <x v="46"/>
    <x v="37"/>
    <x v="46"/>
    <x v="70"/>
    <x v="0"/>
    <x v="0"/>
    <x v="0"/>
    <x v="0"/>
    <x v="0"/>
    <x v="0"/>
    <x v="0"/>
    <x v="0"/>
    <x v="0"/>
    <x v="0"/>
    <x v="0"/>
    <x v="0"/>
    <x v="0"/>
    <x v="0"/>
    <x v="56"/>
    <x v="56"/>
    <x v="56"/>
    <x v="56"/>
    <x v="0"/>
  </r>
  <r>
    <x v="125"/>
    <x v="0"/>
    <x v="0"/>
    <x v="0"/>
    <x v="0"/>
    <x v="141"/>
    <x v="122"/>
    <x v="74"/>
    <x v="24"/>
    <x v="21"/>
    <x v="0"/>
    <x v="145"/>
    <x v="1"/>
    <x v="0"/>
    <x v="5"/>
    <x v="0"/>
    <x v="0"/>
    <x v="3"/>
    <x v="7"/>
    <x v="5"/>
    <x v="1"/>
    <x v="4"/>
    <x v="0"/>
    <x v="0"/>
    <x v="0"/>
    <x v="1"/>
    <x v="0"/>
    <x v="2"/>
    <x v="2"/>
    <x v="55"/>
    <x v="0"/>
    <x v="0"/>
    <x v="0"/>
    <x v="74"/>
    <x v="109"/>
    <x v="111"/>
    <x v="1"/>
    <x v="5"/>
    <x v="147"/>
    <x v="0"/>
    <x v="101"/>
    <x v="65"/>
    <x v="3"/>
    <x v="32"/>
    <x v="50"/>
    <x v="52"/>
    <x v="43"/>
    <x v="31"/>
    <x v="71"/>
    <x v="51"/>
    <x v="83"/>
    <x v="52"/>
    <x v="19"/>
    <x v="0"/>
    <x v="0"/>
    <x v="0"/>
    <x v="0"/>
    <x v="0"/>
    <x v="0"/>
    <x v="0"/>
    <x v="0"/>
    <x v="0"/>
    <x v="0"/>
    <x v="0"/>
  </r>
  <r>
    <x v="126"/>
    <x v="67"/>
    <x v="0"/>
    <x v="0"/>
    <x v="34"/>
    <x v="142"/>
    <x v="65"/>
    <x v="7"/>
    <x v="7"/>
    <x v="6"/>
    <x v="1"/>
    <x v="80"/>
    <x v="0"/>
    <x v="1"/>
    <x v="5"/>
    <x v="1"/>
    <x v="0"/>
    <x v="1"/>
    <x v="7"/>
    <x v="5"/>
    <x v="2"/>
    <x v="4"/>
    <x v="5"/>
    <x v="2"/>
    <x v="0"/>
    <x v="1"/>
    <x v="1"/>
    <x v="2"/>
    <x v="2"/>
    <x v="55"/>
    <x v="0"/>
    <x v="0"/>
    <x v="0"/>
    <x v="75"/>
    <x v="95"/>
    <x v="44"/>
    <x v="1"/>
    <x v="103"/>
    <x v="148"/>
    <x v="57"/>
    <x v="102"/>
    <x v="45"/>
    <x v="54"/>
    <x v="34"/>
    <x v="71"/>
    <x v="53"/>
    <x v="44"/>
    <x v="37"/>
    <x v="72"/>
    <x v="54"/>
    <x v="52"/>
    <x v="53"/>
    <x v="14"/>
    <x v="0"/>
    <x v="0"/>
    <x v="0"/>
    <x v="0"/>
    <x v="0"/>
    <x v="0"/>
    <x v="57"/>
    <x v="57"/>
    <x v="57"/>
    <x v="57"/>
    <x v="0"/>
  </r>
  <r>
    <x v="127"/>
    <x v="0"/>
    <x v="0"/>
    <x v="0"/>
    <x v="0"/>
    <x v="143"/>
    <x v="123"/>
    <x v="26"/>
    <x v="9"/>
    <x v="8"/>
    <x v="0"/>
    <x v="146"/>
    <x v="0"/>
    <x v="0"/>
    <x v="5"/>
    <x v="0"/>
    <x v="0"/>
    <x v="3"/>
    <x v="7"/>
    <x v="5"/>
    <x v="2"/>
    <x v="4"/>
    <x v="5"/>
    <x v="0"/>
    <x v="0"/>
    <x v="1"/>
    <x v="0"/>
    <x v="2"/>
    <x v="2"/>
    <x v="55"/>
    <x v="0"/>
    <x v="0"/>
    <x v="0"/>
    <x v="76"/>
    <x v="130"/>
    <x v="112"/>
    <x v="1"/>
    <x v="5"/>
    <x v="149"/>
    <x v="0"/>
    <x v="98"/>
    <x v="66"/>
    <x v="33"/>
    <x v="47"/>
    <x v="34"/>
    <x v="54"/>
    <x v="45"/>
    <x v="7"/>
    <x v="73"/>
    <x v="55"/>
    <x v="84"/>
    <x v="51"/>
    <x v="15"/>
    <x v="0"/>
    <x v="0"/>
    <x v="0"/>
    <x v="0"/>
    <x v="0"/>
    <x v="0"/>
    <x v="0"/>
    <x v="0"/>
    <x v="0"/>
    <x v="0"/>
    <x v="0"/>
  </r>
  <r>
    <x v="128"/>
    <x v="0"/>
    <x v="0"/>
    <x v="0"/>
    <x v="34"/>
    <x v="144"/>
    <x v="124"/>
    <x v="24"/>
    <x v="43"/>
    <x v="7"/>
    <x v="1"/>
    <x v="147"/>
    <x v="0"/>
    <x v="2"/>
    <x v="5"/>
    <x v="3"/>
    <x v="3"/>
    <x v="3"/>
    <x v="7"/>
    <x v="5"/>
    <x v="2"/>
    <x v="4"/>
    <x v="5"/>
    <x v="2"/>
    <x v="0"/>
    <x v="1"/>
    <x v="1"/>
    <x v="2"/>
    <x v="2"/>
    <x v="55"/>
    <x v="0"/>
    <x v="0"/>
    <x v="0"/>
    <x v="69"/>
    <x v="77"/>
    <x v="106"/>
    <x v="3"/>
    <x v="5"/>
    <x v="150"/>
    <x v="58"/>
    <x v="103"/>
    <x v="67"/>
    <x v="55"/>
    <x v="26"/>
    <x v="12"/>
    <x v="55"/>
    <x v="43"/>
    <x v="39"/>
    <x v="12"/>
    <x v="56"/>
    <x v="85"/>
    <x v="54"/>
    <x v="33"/>
    <x v="0"/>
    <x v="0"/>
    <x v="0"/>
    <x v="0"/>
    <x v="0"/>
    <x v="0"/>
    <x v="0"/>
    <x v="0"/>
    <x v="0"/>
    <x v="0"/>
    <x v="0"/>
  </r>
  <r>
    <x v="129"/>
    <x v="0"/>
    <x v="0"/>
    <x v="0"/>
    <x v="0"/>
    <x v="145"/>
    <x v="125"/>
    <x v="7"/>
    <x v="7"/>
    <x v="6"/>
    <x v="0"/>
    <x v="148"/>
    <x v="3"/>
    <x v="0"/>
    <x v="5"/>
    <x v="1"/>
    <x v="0"/>
    <x v="1"/>
    <x v="3"/>
    <x v="5"/>
    <x v="1"/>
    <x v="2"/>
    <x v="0"/>
    <x v="0"/>
    <x v="3"/>
    <x v="1"/>
    <x v="0"/>
    <x v="2"/>
    <x v="2"/>
    <x v="55"/>
    <x v="0"/>
    <x v="0"/>
    <x v="0"/>
    <x v="77"/>
    <x v="131"/>
    <x v="113"/>
    <x v="1"/>
    <x v="5"/>
    <x v="151"/>
    <x v="0"/>
    <x v="0"/>
    <x v="0"/>
    <x v="0"/>
    <x v="0"/>
    <x v="0"/>
    <x v="56"/>
    <x v="46"/>
    <x v="9"/>
    <x v="19"/>
    <x v="57"/>
    <x v="60"/>
    <x v="55"/>
    <x v="8"/>
    <x v="0"/>
    <x v="0"/>
    <x v="0"/>
    <x v="0"/>
    <x v="0"/>
    <x v="0"/>
    <x v="0"/>
    <x v="0"/>
    <x v="0"/>
    <x v="0"/>
    <x v="0"/>
  </r>
  <r>
    <x v="130"/>
    <x v="0"/>
    <x v="0"/>
    <x v="0"/>
    <x v="0"/>
    <x v="146"/>
    <x v="126"/>
    <x v="36"/>
    <x v="4"/>
    <x v="9"/>
    <x v="0"/>
    <x v="149"/>
    <x v="0"/>
    <x v="1"/>
    <x v="5"/>
    <x v="1"/>
    <x v="0"/>
    <x v="1"/>
    <x v="3"/>
    <x v="5"/>
    <x v="2"/>
    <x v="4"/>
    <x v="0"/>
    <x v="0"/>
    <x v="0"/>
    <x v="1"/>
    <x v="0"/>
    <x v="2"/>
    <x v="2"/>
    <x v="55"/>
    <x v="0"/>
    <x v="1"/>
    <x v="3"/>
    <x v="78"/>
    <x v="78"/>
    <x v="114"/>
    <x v="3"/>
    <x v="5"/>
    <x v="152"/>
    <x v="59"/>
    <x v="0"/>
    <x v="0"/>
    <x v="0"/>
    <x v="0"/>
    <x v="0"/>
    <x v="57"/>
    <x v="47"/>
    <x v="9"/>
    <x v="19"/>
    <x v="58"/>
    <x v="53"/>
    <x v="56"/>
    <x v="7"/>
    <x v="0"/>
    <x v="0"/>
    <x v="0"/>
    <x v="0"/>
    <x v="0"/>
    <x v="0"/>
    <x v="0"/>
    <x v="0"/>
    <x v="0"/>
    <x v="0"/>
    <x v="0"/>
  </r>
  <r>
    <x v="131"/>
    <x v="0"/>
    <x v="0"/>
    <x v="0"/>
    <x v="0"/>
    <x v="147"/>
    <x v="53"/>
    <x v="18"/>
    <x v="9"/>
    <x v="8"/>
    <x v="0"/>
    <x v="67"/>
    <x v="0"/>
    <x v="0"/>
    <x v="5"/>
    <x v="0"/>
    <x v="1"/>
    <x v="3"/>
    <x v="7"/>
    <x v="5"/>
    <x v="1"/>
    <x v="4"/>
    <x v="5"/>
    <x v="0"/>
    <x v="0"/>
    <x v="1"/>
    <x v="0"/>
    <x v="2"/>
    <x v="2"/>
    <x v="55"/>
    <x v="0"/>
    <x v="0"/>
    <x v="0"/>
    <x v="79"/>
    <x v="108"/>
    <x v="115"/>
    <x v="1"/>
    <x v="5"/>
    <x v="153"/>
    <x v="0"/>
    <x v="104"/>
    <x v="65"/>
    <x v="20"/>
    <x v="48"/>
    <x v="19"/>
    <x v="58"/>
    <x v="48"/>
    <x v="6"/>
    <x v="74"/>
    <x v="59"/>
    <x v="86"/>
    <x v="57"/>
    <x v="8"/>
    <x v="0"/>
    <x v="0"/>
    <x v="0"/>
    <x v="0"/>
    <x v="0"/>
    <x v="0"/>
    <x v="0"/>
    <x v="0"/>
    <x v="0"/>
    <x v="0"/>
    <x v="0"/>
  </r>
  <r>
    <x v="132"/>
    <x v="68"/>
    <x v="0"/>
    <x v="0"/>
    <x v="0"/>
    <x v="69"/>
    <x v="127"/>
    <x v="43"/>
    <x v="27"/>
    <x v="7"/>
    <x v="0"/>
    <x v="150"/>
    <x v="0"/>
    <x v="1"/>
    <x v="5"/>
    <x v="3"/>
    <x v="0"/>
    <x v="3"/>
    <x v="7"/>
    <x v="2"/>
    <x v="2"/>
    <x v="2"/>
    <x v="0"/>
    <x v="0"/>
    <x v="0"/>
    <x v="1"/>
    <x v="3"/>
    <x v="2"/>
    <x v="2"/>
    <x v="55"/>
    <x v="0"/>
    <x v="0"/>
    <x v="1"/>
    <x v="41"/>
    <x v="132"/>
    <x v="116"/>
    <x v="5"/>
    <x v="5"/>
    <x v="154"/>
    <x v="60"/>
    <x v="82"/>
    <x v="68"/>
    <x v="33"/>
    <x v="49"/>
    <x v="72"/>
    <x v="0"/>
    <x v="0"/>
    <x v="0"/>
    <x v="0"/>
    <x v="0"/>
    <x v="0"/>
    <x v="0"/>
    <x v="0"/>
    <x v="0"/>
    <x v="0"/>
    <x v="0"/>
    <x v="0"/>
    <x v="0"/>
    <x v="0"/>
    <x v="58"/>
    <x v="58"/>
    <x v="58"/>
    <x v="58"/>
    <x v="0"/>
  </r>
  <r>
    <x v="133"/>
    <x v="0"/>
    <x v="0"/>
    <x v="0"/>
    <x v="0"/>
    <x v="148"/>
    <x v="128"/>
    <x v="18"/>
    <x v="9"/>
    <x v="8"/>
    <x v="0"/>
    <x v="151"/>
    <x v="3"/>
    <x v="0"/>
    <x v="5"/>
    <x v="0"/>
    <x v="0"/>
    <x v="3"/>
    <x v="7"/>
    <x v="2"/>
    <x v="1"/>
    <x v="4"/>
    <x v="5"/>
    <x v="2"/>
    <x v="0"/>
    <x v="1"/>
    <x v="0"/>
    <x v="2"/>
    <x v="2"/>
    <x v="55"/>
    <x v="0"/>
    <x v="0"/>
    <x v="0"/>
    <x v="80"/>
    <x v="133"/>
    <x v="117"/>
    <x v="0"/>
    <x v="5"/>
    <x v="155"/>
    <x v="0"/>
    <x v="105"/>
    <x v="69"/>
    <x v="41"/>
    <x v="50"/>
    <x v="20"/>
    <x v="0"/>
    <x v="0"/>
    <x v="0"/>
    <x v="0"/>
    <x v="59"/>
    <x v="63"/>
    <x v="58"/>
    <x v="34"/>
    <x v="0"/>
    <x v="0"/>
    <x v="0"/>
    <x v="0"/>
    <x v="0"/>
    <x v="0"/>
    <x v="0"/>
    <x v="0"/>
    <x v="0"/>
    <x v="0"/>
    <x v="0"/>
  </r>
  <r>
    <x v="134"/>
    <x v="69"/>
    <x v="0"/>
    <x v="0"/>
    <x v="15"/>
    <x v="149"/>
    <x v="129"/>
    <x v="39"/>
    <x v="28"/>
    <x v="7"/>
    <x v="2"/>
    <x v="152"/>
    <x v="0"/>
    <x v="2"/>
    <x v="5"/>
    <x v="3"/>
    <x v="3"/>
    <x v="3"/>
    <x v="7"/>
    <x v="5"/>
    <x v="2"/>
    <x v="4"/>
    <x v="5"/>
    <x v="2"/>
    <x v="0"/>
    <x v="1"/>
    <x v="1"/>
    <x v="2"/>
    <x v="2"/>
    <x v="55"/>
    <x v="0"/>
    <x v="0"/>
    <x v="4"/>
    <x v="81"/>
    <x v="134"/>
    <x v="118"/>
    <x v="0"/>
    <x v="104"/>
    <x v="156"/>
    <x v="61"/>
    <x v="106"/>
    <x v="67"/>
    <x v="39"/>
    <x v="48"/>
    <x v="73"/>
    <x v="59"/>
    <x v="49"/>
    <x v="12"/>
    <x v="46"/>
    <x v="60"/>
    <x v="87"/>
    <x v="59"/>
    <x v="5"/>
    <x v="0"/>
    <x v="0"/>
    <x v="0"/>
    <x v="0"/>
    <x v="0"/>
    <x v="0"/>
    <x v="59"/>
    <x v="59"/>
    <x v="59"/>
    <x v="59"/>
    <x v="0"/>
  </r>
  <r>
    <x v="134"/>
    <x v="70"/>
    <x v="0"/>
    <x v="0"/>
    <x v="0"/>
    <x v="150"/>
    <x v="130"/>
    <x v="75"/>
    <x v="11"/>
    <x v="11"/>
    <x v="1"/>
    <x v="153"/>
    <x v="3"/>
    <x v="0"/>
    <x v="5"/>
    <x v="4"/>
    <x v="0"/>
    <x v="3"/>
    <x v="7"/>
    <x v="5"/>
    <x v="2"/>
    <x v="2"/>
    <x v="0"/>
    <x v="2"/>
    <x v="0"/>
    <x v="1"/>
    <x v="1"/>
    <x v="2"/>
    <x v="2"/>
    <x v="55"/>
    <x v="0"/>
    <x v="0"/>
    <x v="0"/>
    <x v="70"/>
    <x v="135"/>
    <x v="119"/>
    <x v="3"/>
    <x v="105"/>
    <x v="157"/>
    <x v="62"/>
    <x v="107"/>
    <x v="70"/>
    <x v="10"/>
    <x v="51"/>
    <x v="74"/>
    <x v="60"/>
    <x v="50"/>
    <x v="13"/>
    <x v="72"/>
    <x v="61"/>
    <x v="88"/>
    <x v="60"/>
    <x v="27"/>
    <x v="0"/>
    <x v="0"/>
    <x v="0"/>
    <x v="0"/>
    <x v="0"/>
    <x v="0"/>
    <x v="60"/>
    <x v="60"/>
    <x v="60"/>
    <x v="60"/>
    <x v="0"/>
  </r>
  <r>
    <x v="135"/>
    <x v="0"/>
    <x v="0"/>
    <x v="0"/>
    <x v="0"/>
    <x v="151"/>
    <x v="131"/>
    <x v="34"/>
    <x v="44"/>
    <x v="7"/>
    <x v="2"/>
    <x v="154"/>
    <x v="0"/>
    <x v="0"/>
    <x v="5"/>
    <x v="4"/>
    <x v="0"/>
    <x v="3"/>
    <x v="7"/>
    <x v="2"/>
    <x v="2"/>
    <x v="4"/>
    <x v="5"/>
    <x v="0"/>
    <x v="0"/>
    <x v="1"/>
    <x v="3"/>
    <x v="2"/>
    <x v="2"/>
    <x v="55"/>
    <x v="0"/>
    <x v="0"/>
    <x v="3"/>
    <x v="82"/>
    <x v="136"/>
    <x v="120"/>
    <x v="3"/>
    <x v="5"/>
    <x v="158"/>
    <x v="63"/>
    <x v="108"/>
    <x v="49"/>
    <x v="39"/>
    <x v="52"/>
    <x v="75"/>
    <x v="0"/>
    <x v="0"/>
    <x v="0"/>
    <x v="0"/>
    <x v="0"/>
    <x v="0"/>
    <x v="0"/>
    <x v="0"/>
    <x v="0"/>
    <x v="0"/>
    <x v="0"/>
    <x v="0"/>
    <x v="0"/>
    <x v="0"/>
    <x v="0"/>
    <x v="0"/>
    <x v="0"/>
    <x v="0"/>
    <x v="0"/>
  </r>
  <r>
    <x v="136"/>
    <x v="0"/>
    <x v="0"/>
    <x v="0"/>
    <x v="0"/>
    <x v="152"/>
    <x v="132"/>
    <x v="76"/>
    <x v="2"/>
    <x v="17"/>
    <x v="2"/>
    <x v="155"/>
    <x v="3"/>
    <x v="0"/>
    <x v="2"/>
    <x v="0"/>
    <x v="0"/>
    <x v="3"/>
    <x v="7"/>
    <x v="2"/>
    <x v="1"/>
    <x v="2"/>
    <x v="0"/>
    <x v="0"/>
    <x v="0"/>
    <x v="1"/>
    <x v="3"/>
    <x v="2"/>
    <x v="2"/>
    <x v="55"/>
    <x v="0"/>
    <x v="0"/>
    <x v="1"/>
    <x v="83"/>
    <x v="137"/>
    <x v="121"/>
    <x v="3"/>
    <x v="5"/>
    <x v="159"/>
    <x v="64"/>
    <x v="109"/>
    <x v="70"/>
    <x v="30"/>
    <x v="53"/>
    <x v="31"/>
    <x v="0"/>
    <x v="0"/>
    <x v="0"/>
    <x v="0"/>
    <x v="0"/>
    <x v="0"/>
    <x v="0"/>
    <x v="0"/>
    <x v="0"/>
    <x v="0"/>
    <x v="0"/>
    <x v="0"/>
    <x v="0"/>
    <x v="0"/>
    <x v="0"/>
    <x v="0"/>
    <x v="0"/>
    <x v="0"/>
    <x v="0"/>
  </r>
  <r>
    <x v="137"/>
    <x v="66"/>
    <x v="4"/>
    <x v="9"/>
    <x v="34"/>
    <x v="153"/>
    <x v="133"/>
    <x v="14"/>
    <x v="4"/>
    <x v="9"/>
    <x v="1"/>
    <x v="156"/>
    <x v="0"/>
    <x v="2"/>
    <x v="5"/>
    <x v="0"/>
    <x v="0"/>
    <x v="3"/>
    <x v="7"/>
    <x v="5"/>
    <x v="2"/>
    <x v="4"/>
    <x v="5"/>
    <x v="2"/>
    <x v="0"/>
    <x v="1"/>
    <x v="1"/>
    <x v="2"/>
    <x v="2"/>
    <x v="55"/>
    <x v="0"/>
    <x v="0"/>
    <x v="0"/>
    <x v="84"/>
    <x v="138"/>
    <x v="122"/>
    <x v="0"/>
    <x v="106"/>
    <x v="160"/>
    <x v="65"/>
    <x v="110"/>
    <x v="71"/>
    <x v="44"/>
    <x v="6"/>
    <x v="43"/>
    <x v="61"/>
    <x v="36"/>
    <x v="44"/>
    <x v="58"/>
    <x v="62"/>
    <x v="89"/>
    <x v="61"/>
    <x v="35"/>
    <x v="0"/>
    <x v="0"/>
    <x v="0"/>
    <x v="0"/>
    <x v="0"/>
    <x v="0"/>
    <x v="56"/>
    <x v="56"/>
    <x v="56"/>
    <x v="56"/>
    <x v="0"/>
  </r>
  <r>
    <x v="138"/>
    <x v="71"/>
    <x v="0"/>
    <x v="0"/>
    <x v="40"/>
    <x v="154"/>
    <x v="134"/>
    <x v="36"/>
    <x v="4"/>
    <x v="9"/>
    <x v="1"/>
    <x v="157"/>
    <x v="0"/>
    <x v="1"/>
    <x v="5"/>
    <x v="0"/>
    <x v="0"/>
    <x v="3"/>
    <x v="7"/>
    <x v="2"/>
    <x v="2"/>
    <x v="4"/>
    <x v="5"/>
    <x v="0"/>
    <x v="0"/>
    <x v="1"/>
    <x v="3"/>
    <x v="2"/>
    <x v="2"/>
    <x v="55"/>
    <x v="0"/>
    <x v="0"/>
    <x v="1"/>
    <x v="85"/>
    <x v="139"/>
    <x v="123"/>
    <x v="4"/>
    <x v="107"/>
    <x v="161"/>
    <x v="0"/>
    <x v="111"/>
    <x v="72"/>
    <x v="56"/>
    <x v="54"/>
    <x v="76"/>
    <x v="0"/>
    <x v="0"/>
    <x v="0"/>
    <x v="0"/>
    <x v="0"/>
    <x v="0"/>
    <x v="0"/>
    <x v="0"/>
    <x v="0"/>
    <x v="0"/>
    <x v="0"/>
    <x v="0"/>
    <x v="0"/>
    <x v="0"/>
    <x v="61"/>
    <x v="61"/>
    <x v="61"/>
    <x v="61"/>
    <x v="0"/>
  </r>
  <r>
    <x v="138"/>
    <x v="71"/>
    <x v="0"/>
    <x v="0"/>
    <x v="0"/>
    <x v="69"/>
    <x v="135"/>
    <x v="43"/>
    <x v="27"/>
    <x v="7"/>
    <x v="0"/>
    <x v="158"/>
    <x v="0"/>
    <x v="1"/>
    <x v="5"/>
    <x v="3"/>
    <x v="0"/>
    <x v="3"/>
    <x v="7"/>
    <x v="2"/>
    <x v="2"/>
    <x v="2"/>
    <x v="0"/>
    <x v="0"/>
    <x v="0"/>
    <x v="1"/>
    <x v="3"/>
    <x v="2"/>
    <x v="2"/>
    <x v="55"/>
    <x v="0"/>
    <x v="0"/>
    <x v="1"/>
    <x v="9"/>
    <x v="140"/>
    <x v="124"/>
    <x v="5"/>
    <x v="5"/>
    <x v="162"/>
    <x v="60"/>
    <x v="80"/>
    <x v="46"/>
    <x v="33"/>
    <x v="55"/>
    <x v="77"/>
    <x v="0"/>
    <x v="0"/>
    <x v="0"/>
    <x v="0"/>
    <x v="0"/>
    <x v="0"/>
    <x v="0"/>
    <x v="0"/>
    <x v="0"/>
    <x v="0"/>
    <x v="0"/>
    <x v="0"/>
    <x v="0"/>
    <x v="0"/>
    <x v="61"/>
    <x v="61"/>
    <x v="61"/>
    <x v="61"/>
    <x v="0"/>
  </r>
  <r>
    <x v="139"/>
    <x v="0"/>
    <x v="0"/>
    <x v="0"/>
    <x v="0"/>
    <x v="155"/>
    <x v="10"/>
    <x v="15"/>
    <x v="11"/>
    <x v="11"/>
    <x v="0"/>
    <x v="159"/>
    <x v="0"/>
    <x v="0"/>
    <x v="5"/>
    <x v="1"/>
    <x v="0"/>
    <x v="1"/>
    <x v="3"/>
    <x v="2"/>
    <x v="1"/>
    <x v="2"/>
    <x v="0"/>
    <x v="0"/>
    <x v="0"/>
    <x v="1"/>
    <x v="4"/>
    <x v="2"/>
    <x v="2"/>
    <x v="55"/>
    <x v="0"/>
    <x v="0"/>
    <x v="1"/>
    <x v="79"/>
    <x v="133"/>
    <x v="115"/>
    <x v="3"/>
    <x v="5"/>
    <x v="163"/>
    <x v="0"/>
    <x v="0"/>
    <x v="0"/>
    <x v="0"/>
    <x v="0"/>
    <x v="0"/>
    <x v="0"/>
    <x v="0"/>
    <x v="0"/>
    <x v="0"/>
    <x v="0"/>
    <x v="0"/>
    <x v="0"/>
    <x v="0"/>
    <x v="0"/>
    <x v="0"/>
    <x v="0"/>
    <x v="0"/>
    <x v="0"/>
    <x v="0"/>
    <x v="0"/>
    <x v="0"/>
    <x v="0"/>
    <x v="0"/>
    <x v="0"/>
  </r>
  <r>
    <x v="140"/>
    <x v="0"/>
    <x v="0"/>
    <x v="0"/>
    <x v="0"/>
    <x v="156"/>
    <x v="136"/>
    <x v="12"/>
    <x v="4"/>
    <x v="9"/>
    <x v="0"/>
    <x v="160"/>
    <x v="0"/>
    <x v="0"/>
    <x v="2"/>
    <x v="0"/>
    <x v="0"/>
    <x v="3"/>
    <x v="7"/>
    <x v="2"/>
    <x v="2"/>
    <x v="4"/>
    <x v="5"/>
    <x v="0"/>
    <x v="0"/>
    <x v="1"/>
    <x v="0"/>
    <x v="2"/>
    <x v="2"/>
    <x v="55"/>
    <x v="0"/>
    <x v="0"/>
    <x v="0"/>
    <x v="86"/>
    <x v="141"/>
    <x v="125"/>
    <x v="0"/>
    <x v="5"/>
    <x v="164"/>
    <x v="0"/>
    <x v="112"/>
    <x v="73"/>
    <x v="3"/>
    <x v="56"/>
    <x v="36"/>
    <x v="0"/>
    <x v="0"/>
    <x v="0"/>
    <x v="0"/>
    <x v="0"/>
    <x v="0"/>
    <x v="0"/>
    <x v="0"/>
    <x v="0"/>
    <x v="0"/>
    <x v="0"/>
    <x v="0"/>
    <x v="0"/>
    <x v="0"/>
    <x v="0"/>
    <x v="0"/>
    <x v="0"/>
    <x v="0"/>
    <x v="0"/>
  </r>
  <r>
    <x v="141"/>
    <x v="0"/>
    <x v="0"/>
    <x v="0"/>
    <x v="0"/>
    <x v="157"/>
    <x v="10"/>
    <x v="15"/>
    <x v="11"/>
    <x v="11"/>
    <x v="0"/>
    <x v="161"/>
    <x v="3"/>
    <x v="1"/>
    <x v="5"/>
    <x v="1"/>
    <x v="0"/>
    <x v="1"/>
    <x v="3"/>
    <x v="2"/>
    <x v="1"/>
    <x v="2"/>
    <x v="0"/>
    <x v="0"/>
    <x v="0"/>
    <x v="1"/>
    <x v="4"/>
    <x v="2"/>
    <x v="2"/>
    <x v="55"/>
    <x v="0"/>
    <x v="1"/>
    <x v="3"/>
    <x v="87"/>
    <x v="142"/>
    <x v="126"/>
    <x v="3"/>
    <x v="5"/>
    <x v="165"/>
    <x v="0"/>
    <x v="0"/>
    <x v="0"/>
    <x v="0"/>
    <x v="0"/>
    <x v="0"/>
    <x v="0"/>
    <x v="0"/>
    <x v="0"/>
    <x v="0"/>
    <x v="0"/>
    <x v="0"/>
    <x v="0"/>
    <x v="0"/>
    <x v="0"/>
    <x v="0"/>
    <x v="0"/>
    <x v="0"/>
    <x v="0"/>
    <x v="0"/>
    <x v="0"/>
    <x v="0"/>
    <x v="0"/>
    <x v="0"/>
    <x v="0"/>
  </r>
  <r>
    <x v="141"/>
    <x v="0"/>
    <x v="0"/>
    <x v="0"/>
    <x v="0"/>
    <x v="158"/>
    <x v="10"/>
    <x v="15"/>
    <x v="11"/>
    <x v="11"/>
    <x v="0"/>
    <x v="162"/>
    <x v="3"/>
    <x v="1"/>
    <x v="5"/>
    <x v="1"/>
    <x v="0"/>
    <x v="1"/>
    <x v="3"/>
    <x v="2"/>
    <x v="1"/>
    <x v="2"/>
    <x v="0"/>
    <x v="0"/>
    <x v="3"/>
    <x v="1"/>
    <x v="4"/>
    <x v="2"/>
    <x v="2"/>
    <x v="55"/>
    <x v="1"/>
    <x v="0"/>
    <x v="2"/>
    <x v="87"/>
    <x v="142"/>
    <x v="126"/>
    <x v="3"/>
    <x v="5"/>
    <x v="2"/>
    <x v="0"/>
    <x v="0"/>
    <x v="0"/>
    <x v="0"/>
    <x v="0"/>
    <x v="0"/>
    <x v="0"/>
    <x v="0"/>
    <x v="0"/>
    <x v="0"/>
    <x v="0"/>
    <x v="0"/>
    <x v="0"/>
    <x v="0"/>
    <x v="0"/>
    <x v="0"/>
    <x v="0"/>
    <x v="0"/>
    <x v="0"/>
    <x v="0"/>
    <x v="1"/>
    <x v="1"/>
    <x v="1"/>
    <x v="1"/>
    <x v="1"/>
  </r>
  <r>
    <x v="142"/>
    <x v="0"/>
    <x v="0"/>
    <x v="0"/>
    <x v="0"/>
    <x v="159"/>
    <x v="137"/>
    <x v="31"/>
    <x v="1"/>
    <x v="1"/>
    <x v="0"/>
    <x v="163"/>
    <x v="3"/>
    <x v="0"/>
    <x v="5"/>
    <x v="0"/>
    <x v="0"/>
    <x v="3"/>
    <x v="7"/>
    <x v="5"/>
    <x v="1"/>
    <x v="4"/>
    <x v="0"/>
    <x v="0"/>
    <x v="0"/>
    <x v="1"/>
    <x v="0"/>
    <x v="2"/>
    <x v="2"/>
    <x v="55"/>
    <x v="0"/>
    <x v="0"/>
    <x v="1"/>
    <x v="88"/>
    <x v="69"/>
    <x v="127"/>
    <x v="3"/>
    <x v="5"/>
    <x v="166"/>
    <x v="0"/>
    <x v="113"/>
    <x v="74"/>
    <x v="55"/>
    <x v="57"/>
    <x v="31"/>
    <x v="0"/>
    <x v="0"/>
    <x v="0"/>
    <x v="0"/>
    <x v="63"/>
    <x v="48"/>
    <x v="62"/>
    <x v="5"/>
    <x v="0"/>
    <x v="0"/>
    <x v="0"/>
    <x v="0"/>
    <x v="0"/>
    <x v="0"/>
    <x v="0"/>
    <x v="0"/>
    <x v="0"/>
    <x v="0"/>
    <x v="0"/>
  </r>
  <r>
    <x v="143"/>
    <x v="68"/>
    <x v="0"/>
    <x v="0"/>
    <x v="0"/>
    <x v="69"/>
    <x v="138"/>
    <x v="43"/>
    <x v="27"/>
    <x v="7"/>
    <x v="0"/>
    <x v="164"/>
    <x v="0"/>
    <x v="0"/>
    <x v="5"/>
    <x v="3"/>
    <x v="0"/>
    <x v="3"/>
    <x v="7"/>
    <x v="2"/>
    <x v="2"/>
    <x v="4"/>
    <x v="5"/>
    <x v="0"/>
    <x v="0"/>
    <x v="1"/>
    <x v="3"/>
    <x v="2"/>
    <x v="2"/>
    <x v="55"/>
    <x v="0"/>
    <x v="0"/>
    <x v="3"/>
    <x v="89"/>
    <x v="143"/>
    <x v="128"/>
    <x v="5"/>
    <x v="5"/>
    <x v="167"/>
    <x v="60"/>
    <x v="79"/>
    <x v="46"/>
    <x v="2"/>
    <x v="58"/>
    <x v="78"/>
    <x v="0"/>
    <x v="0"/>
    <x v="0"/>
    <x v="0"/>
    <x v="0"/>
    <x v="0"/>
    <x v="0"/>
    <x v="0"/>
    <x v="0"/>
    <x v="0"/>
    <x v="0"/>
    <x v="0"/>
    <x v="0"/>
    <x v="0"/>
    <x v="58"/>
    <x v="58"/>
    <x v="58"/>
    <x v="58"/>
    <x v="0"/>
  </r>
  <r>
    <x v="144"/>
    <x v="0"/>
    <x v="0"/>
    <x v="0"/>
    <x v="0"/>
    <x v="160"/>
    <x v="102"/>
    <x v="61"/>
    <x v="4"/>
    <x v="9"/>
    <x v="0"/>
    <x v="121"/>
    <x v="3"/>
    <x v="0"/>
    <x v="5"/>
    <x v="0"/>
    <x v="0"/>
    <x v="3"/>
    <x v="7"/>
    <x v="5"/>
    <x v="1"/>
    <x v="4"/>
    <x v="5"/>
    <x v="2"/>
    <x v="0"/>
    <x v="1"/>
    <x v="0"/>
    <x v="2"/>
    <x v="2"/>
    <x v="55"/>
    <x v="0"/>
    <x v="0"/>
    <x v="0"/>
    <x v="82"/>
    <x v="86"/>
    <x v="120"/>
    <x v="0"/>
    <x v="5"/>
    <x v="168"/>
    <x v="0"/>
    <x v="114"/>
    <x v="75"/>
    <x v="20"/>
    <x v="59"/>
    <x v="79"/>
    <x v="42"/>
    <x v="31"/>
    <x v="37"/>
    <x v="75"/>
    <x v="64"/>
    <x v="51"/>
    <x v="63"/>
    <x v="36"/>
    <x v="0"/>
    <x v="0"/>
    <x v="0"/>
    <x v="0"/>
    <x v="0"/>
    <x v="0"/>
    <x v="0"/>
    <x v="0"/>
    <x v="0"/>
    <x v="0"/>
    <x v="0"/>
  </r>
  <r>
    <x v="145"/>
    <x v="0"/>
    <x v="0"/>
    <x v="0"/>
    <x v="41"/>
    <x v="161"/>
    <x v="139"/>
    <x v="77"/>
    <x v="45"/>
    <x v="9"/>
    <x v="1"/>
    <x v="165"/>
    <x v="0"/>
    <x v="0"/>
    <x v="5"/>
    <x v="0"/>
    <x v="0"/>
    <x v="3"/>
    <x v="7"/>
    <x v="2"/>
    <x v="2"/>
    <x v="4"/>
    <x v="0"/>
    <x v="0"/>
    <x v="0"/>
    <x v="1"/>
    <x v="3"/>
    <x v="2"/>
    <x v="2"/>
    <x v="55"/>
    <x v="0"/>
    <x v="0"/>
    <x v="1"/>
    <x v="90"/>
    <x v="144"/>
    <x v="129"/>
    <x v="0"/>
    <x v="5"/>
    <x v="169"/>
    <x v="66"/>
    <x v="115"/>
    <x v="76"/>
    <x v="33"/>
    <x v="7"/>
    <x v="29"/>
    <x v="0"/>
    <x v="0"/>
    <x v="0"/>
    <x v="0"/>
    <x v="0"/>
    <x v="0"/>
    <x v="0"/>
    <x v="0"/>
    <x v="0"/>
    <x v="0"/>
    <x v="0"/>
    <x v="0"/>
    <x v="0"/>
    <x v="0"/>
    <x v="0"/>
    <x v="0"/>
    <x v="0"/>
    <x v="0"/>
    <x v="0"/>
  </r>
  <r>
    <x v="146"/>
    <x v="0"/>
    <x v="0"/>
    <x v="0"/>
    <x v="0"/>
    <x v="162"/>
    <x v="140"/>
    <x v="35"/>
    <x v="4"/>
    <x v="17"/>
    <x v="1"/>
    <x v="166"/>
    <x v="0"/>
    <x v="1"/>
    <x v="5"/>
    <x v="0"/>
    <x v="0"/>
    <x v="3"/>
    <x v="7"/>
    <x v="2"/>
    <x v="2"/>
    <x v="2"/>
    <x v="5"/>
    <x v="0"/>
    <x v="0"/>
    <x v="1"/>
    <x v="3"/>
    <x v="2"/>
    <x v="2"/>
    <x v="55"/>
    <x v="0"/>
    <x v="0"/>
    <x v="0"/>
    <x v="58"/>
    <x v="145"/>
    <x v="91"/>
    <x v="5"/>
    <x v="5"/>
    <x v="170"/>
    <x v="0"/>
    <x v="116"/>
    <x v="77"/>
    <x v="27"/>
    <x v="10"/>
    <x v="18"/>
    <x v="0"/>
    <x v="0"/>
    <x v="0"/>
    <x v="0"/>
    <x v="0"/>
    <x v="0"/>
    <x v="0"/>
    <x v="0"/>
    <x v="0"/>
    <x v="0"/>
    <x v="0"/>
    <x v="0"/>
    <x v="0"/>
    <x v="0"/>
    <x v="0"/>
    <x v="0"/>
    <x v="0"/>
    <x v="0"/>
    <x v="0"/>
  </r>
  <r>
    <x v="146"/>
    <x v="0"/>
    <x v="0"/>
    <x v="0"/>
    <x v="0"/>
    <x v="163"/>
    <x v="141"/>
    <x v="0"/>
    <x v="46"/>
    <x v="0"/>
    <x v="0"/>
    <x v="167"/>
    <x v="0"/>
    <x v="0"/>
    <x v="5"/>
    <x v="0"/>
    <x v="1"/>
    <x v="3"/>
    <x v="7"/>
    <x v="5"/>
    <x v="1"/>
    <x v="4"/>
    <x v="0"/>
    <x v="0"/>
    <x v="0"/>
    <x v="1"/>
    <x v="0"/>
    <x v="2"/>
    <x v="2"/>
    <x v="55"/>
    <x v="0"/>
    <x v="0"/>
    <x v="1"/>
    <x v="52"/>
    <x v="146"/>
    <x v="83"/>
    <x v="3"/>
    <x v="5"/>
    <x v="171"/>
    <x v="0"/>
    <x v="94"/>
    <x v="78"/>
    <x v="57"/>
    <x v="60"/>
    <x v="80"/>
    <x v="62"/>
    <x v="51"/>
    <x v="27"/>
    <x v="69"/>
    <x v="65"/>
    <x v="90"/>
    <x v="64"/>
    <x v="7"/>
    <x v="0"/>
    <x v="0"/>
    <x v="0"/>
    <x v="0"/>
    <x v="0"/>
    <x v="0"/>
    <x v="0"/>
    <x v="0"/>
    <x v="0"/>
    <x v="0"/>
    <x v="0"/>
  </r>
  <r>
    <x v="147"/>
    <x v="0"/>
    <x v="0"/>
    <x v="0"/>
    <x v="41"/>
    <x v="164"/>
    <x v="142"/>
    <x v="9"/>
    <x v="9"/>
    <x v="8"/>
    <x v="1"/>
    <x v="168"/>
    <x v="0"/>
    <x v="1"/>
    <x v="5"/>
    <x v="0"/>
    <x v="0"/>
    <x v="3"/>
    <x v="7"/>
    <x v="5"/>
    <x v="2"/>
    <x v="4"/>
    <x v="5"/>
    <x v="2"/>
    <x v="0"/>
    <x v="1"/>
    <x v="1"/>
    <x v="2"/>
    <x v="2"/>
    <x v="55"/>
    <x v="0"/>
    <x v="0"/>
    <x v="1"/>
    <x v="52"/>
    <x v="147"/>
    <x v="83"/>
    <x v="1"/>
    <x v="5"/>
    <x v="172"/>
    <x v="67"/>
    <x v="117"/>
    <x v="79"/>
    <x v="40"/>
    <x v="37"/>
    <x v="81"/>
    <x v="63"/>
    <x v="52"/>
    <x v="45"/>
    <x v="76"/>
    <x v="54"/>
    <x v="61"/>
    <x v="65"/>
    <x v="29"/>
    <x v="0"/>
    <x v="0"/>
    <x v="0"/>
    <x v="0"/>
    <x v="0"/>
    <x v="0"/>
    <x v="0"/>
    <x v="0"/>
    <x v="0"/>
    <x v="0"/>
    <x v="0"/>
  </r>
  <r>
    <x v="148"/>
    <x v="0"/>
    <x v="0"/>
    <x v="0"/>
    <x v="0"/>
    <x v="165"/>
    <x v="143"/>
    <x v="36"/>
    <x v="4"/>
    <x v="9"/>
    <x v="0"/>
    <x v="169"/>
    <x v="0"/>
    <x v="0"/>
    <x v="5"/>
    <x v="0"/>
    <x v="0"/>
    <x v="3"/>
    <x v="7"/>
    <x v="5"/>
    <x v="2"/>
    <x v="4"/>
    <x v="0"/>
    <x v="0"/>
    <x v="0"/>
    <x v="1"/>
    <x v="0"/>
    <x v="2"/>
    <x v="2"/>
    <x v="55"/>
    <x v="0"/>
    <x v="0"/>
    <x v="0"/>
    <x v="91"/>
    <x v="148"/>
    <x v="130"/>
    <x v="0"/>
    <x v="5"/>
    <x v="173"/>
    <x v="0"/>
    <x v="118"/>
    <x v="80"/>
    <x v="5"/>
    <x v="24"/>
    <x v="16"/>
    <x v="64"/>
    <x v="53"/>
    <x v="46"/>
    <x v="77"/>
    <x v="61"/>
    <x v="91"/>
    <x v="66"/>
    <x v="30"/>
    <x v="0"/>
    <x v="0"/>
    <x v="0"/>
    <x v="0"/>
    <x v="0"/>
    <x v="0"/>
    <x v="0"/>
    <x v="0"/>
    <x v="0"/>
    <x v="0"/>
    <x v="0"/>
  </r>
  <r>
    <x v="149"/>
    <x v="0"/>
    <x v="0"/>
    <x v="0"/>
    <x v="0"/>
    <x v="166"/>
    <x v="95"/>
    <x v="54"/>
    <x v="7"/>
    <x v="6"/>
    <x v="0"/>
    <x v="114"/>
    <x v="3"/>
    <x v="1"/>
    <x v="5"/>
    <x v="1"/>
    <x v="0"/>
    <x v="1"/>
    <x v="7"/>
    <x v="5"/>
    <x v="2"/>
    <x v="4"/>
    <x v="0"/>
    <x v="0"/>
    <x v="0"/>
    <x v="1"/>
    <x v="0"/>
    <x v="2"/>
    <x v="3"/>
    <x v="55"/>
    <x v="0"/>
    <x v="0"/>
    <x v="3"/>
    <x v="92"/>
    <x v="149"/>
    <x v="131"/>
    <x v="0"/>
    <x v="84"/>
    <x v="174"/>
    <x v="0"/>
    <x v="0"/>
    <x v="0"/>
    <x v="0"/>
    <x v="0"/>
    <x v="0"/>
    <x v="65"/>
    <x v="54"/>
    <x v="9"/>
    <x v="78"/>
    <x v="66"/>
    <x v="80"/>
    <x v="67"/>
    <x v="7"/>
    <x v="0"/>
    <x v="0"/>
    <x v="0"/>
    <x v="0"/>
    <x v="0"/>
    <x v="0"/>
    <x v="0"/>
    <x v="0"/>
    <x v="0"/>
    <x v="0"/>
    <x v="0"/>
  </r>
  <r>
    <x v="150"/>
    <x v="0"/>
    <x v="0"/>
    <x v="0"/>
    <x v="0"/>
    <x v="167"/>
    <x v="61"/>
    <x v="78"/>
    <x v="4"/>
    <x v="1"/>
    <x v="0"/>
    <x v="170"/>
    <x v="3"/>
    <x v="1"/>
    <x v="5"/>
    <x v="1"/>
    <x v="0"/>
    <x v="1"/>
    <x v="3"/>
    <x v="2"/>
    <x v="1"/>
    <x v="2"/>
    <x v="0"/>
    <x v="0"/>
    <x v="3"/>
    <x v="1"/>
    <x v="0"/>
    <x v="2"/>
    <x v="3"/>
    <x v="55"/>
    <x v="0"/>
    <x v="0"/>
    <x v="3"/>
    <x v="93"/>
    <x v="78"/>
    <x v="132"/>
    <x v="4"/>
    <x v="5"/>
    <x v="175"/>
    <x v="0"/>
    <x v="0"/>
    <x v="0"/>
    <x v="0"/>
    <x v="0"/>
    <x v="0"/>
    <x v="0"/>
    <x v="0"/>
    <x v="0"/>
    <x v="0"/>
    <x v="67"/>
    <x v="53"/>
    <x v="68"/>
    <x v="7"/>
    <x v="0"/>
    <x v="0"/>
    <x v="0"/>
    <x v="0"/>
    <x v="0"/>
    <x v="0"/>
    <x v="0"/>
    <x v="0"/>
    <x v="0"/>
    <x v="0"/>
    <x v="0"/>
  </r>
  <r>
    <x v="151"/>
    <x v="0"/>
    <x v="0"/>
    <x v="0"/>
    <x v="42"/>
    <x v="168"/>
    <x v="111"/>
    <x v="68"/>
    <x v="7"/>
    <x v="6"/>
    <x v="3"/>
    <x v="132"/>
    <x v="0"/>
    <x v="1"/>
    <x v="5"/>
    <x v="0"/>
    <x v="0"/>
    <x v="3"/>
    <x v="7"/>
    <x v="5"/>
    <x v="2"/>
    <x v="4"/>
    <x v="5"/>
    <x v="2"/>
    <x v="0"/>
    <x v="1"/>
    <x v="1"/>
    <x v="2"/>
    <x v="3"/>
    <x v="55"/>
    <x v="0"/>
    <x v="0"/>
    <x v="0"/>
    <x v="94"/>
    <x v="150"/>
    <x v="133"/>
    <x v="1"/>
    <x v="5"/>
    <x v="176"/>
    <x v="0"/>
    <x v="119"/>
    <x v="81"/>
    <x v="21"/>
    <x v="14"/>
    <x v="21"/>
    <x v="66"/>
    <x v="55"/>
    <x v="22"/>
    <x v="79"/>
    <x v="68"/>
    <x v="92"/>
    <x v="69"/>
    <x v="19"/>
    <x v="0"/>
    <x v="0"/>
    <x v="0"/>
    <x v="0"/>
    <x v="0"/>
    <x v="0"/>
    <x v="0"/>
    <x v="0"/>
    <x v="0"/>
    <x v="0"/>
    <x v="0"/>
  </r>
  <r>
    <x v="151"/>
    <x v="0"/>
    <x v="0"/>
    <x v="0"/>
    <x v="0"/>
    <x v="72"/>
    <x v="60"/>
    <x v="54"/>
    <x v="4"/>
    <x v="6"/>
    <x v="1"/>
    <x v="171"/>
    <x v="0"/>
    <x v="1"/>
    <x v="5"/>
    <x v="1"/>
    <x v="0"/>
    <x v="1"/>
    <x v="7"/>
    <x v="2"/>
    <x v="2"/>
    <x v="4"/>
    <x v="5"/>
    <x v="0"/>
    <x v="0"/>
    <x v="1"/>
    <x v="3"/>
    <x v="2"/>
    <x v="3"/>
    <x v="55"/>
    <x v="0"/>
    <x v="1"/>
    <x v="3"/>
    <x v="95"/>
    <x v="151"/>
    <x v="134"/>
    <x v="0"/>
    <x v="5"/>
    <x v="177"/>
    <x v="0"/>
    <x v="0"/>
    <x v="0"/>
    <x v="0"/>
    <x v="0"/>
    <x v="0"/>
    <x v="0"/>
    <x v="0"/>
    <x v="0"/>
    <x v="0"/>
    <x v="0"/>
    <x v="0"/>
    <x v="0"/>
    <x v="0"/>
    <x v="0"/>
    <x v="0"/>
    <x v="0"/>
    <x v="0"/>
    <x v="0"/>
    <x v="0"/>
    <x v="0"/>
    <x v="0"/>
    <x v="0"/>
    <x v="0"/>
    <x v="0"/>
  </r>
  <r>
    <x v="152"/>
    <x v="38"/>
    <x v="0"/>
    <x v="0"/>
    <x v="40"/>
    <x v="169"/>
    <x v="33"/>
    <x v="31"/>
    <x v="1"/>
    <x v="1"/>
    <x v="1"/>
    <x v="45"/>
    <x v="0"/>
    <x v="1"/>
    <x v="5"/>
    <x v="0"/>
    <x v="0"/>
    <x v="3"/>
    <x v="7"/>
    <x v="5"/>
    <x v="2"/>
    <x v="4"/>
    <x v="5"/>
    <x v="2"/>
    <x v="0"/>
    <x v="1"/>
    <x v="1"/>
    <x v="2"/>
    <x v="3"/>
    <x v="55"/>
    <x v="0"/>
    <x v="0"/>
    <x v="0"/>
    <x v="96"/>
    <x v="152"/>
    <x v="89"/>
    <x v="1"/>
    <x v="68"/>
    <x v="178"/>
    <x v="68"/>
    <x v="120"/>
    <x v="82"/>
    <x v="58"/>
    <x v="37"/>
    <x v="82"/>
    <x v="67"/>
    <x v="56"/>
    <x v="47"/>
    <x v="80"/>
    <x v="44"/>
    <x v="93"/>
    <x v="70"/>
    <x v="37"/>
    <x v="0"/>
    <x v="0"/>
    <x v="0"/>
    <x v="0"/>
    <x v="0"/>
    <x v="0"/>
    <x v="27"/>
    <x v="27"/>
    <x v="27"/>
    <x v="27"/>
    <x v="0"/>
  </r>
  <r>
    <x v="153"/>
    <x v="0"/>
    <x v="0"/>
    <x v="0"/>
    <x v="0"/>
    <x v="69"/>
    <x v="144"/>
    <x v="43"/>
    <x v="27"/>
    <x v="7"/>
    <x v="0"/>
    <x v="172"/>
    <x v="0"/>
    <x v="1"/>
    <x v="5"/>
    <x v="3"/>
    <x v="0"/>
    <x v="3"/>
    <x v="7"/>
    <x v="2"/>
    <x v="2"/>
    <x v="2"/>
    <x v="5"/>
    <x v="0"/>
    <x v="0"/>
    <x v="1"/>
    <x v="3"/>
    <x v="2"/>
    <x v="3"/>
    <x v="55"/>
    <x v="0"/>
    <x v="0"/>
    <x v="0"/>
    <x v="65"/>
    <x v="153"/>
    <x v="102"/>
    <x v="5"/>
    <x v="5"/>
    <x v="179"/>
    <x v="69"/>
    <x v="121"/>
    <x v="83"/>
    <x v="33"/>
    <x v="61"/>
    <x v="83"/>
    <x v="0"/>
    <x v="0"/>
    <x v="0"/>
    <x v="0"/>
    <x v="0"/>
    <x v="0"/>
    <x v="0"/>
    <x v="0"/>
    <x v="0"/>
    <x v="0"/>
    <x v="0"/>
    <x v="0"/>
    <x v="0"/>
    <x v="0"/>
    <x v="0"/>
    <x v="0"/>
    <x v="0"/>
    <x v="0"/>
    <x v="0"/>
  </r>
  <r>
    <x v="154"/>
    <x v="0"/>
    <x v="0"/>
    <x v="0"/>
    <x v="0"/>
    <x v="170"/>
    <x v="145"/>
    <x v="55"/>
    <x v="4"/>
    <x v="6"/>
    <x v="0"/>
    <x v="173"/>
    <x v="0"/>
    <x v="1"/>
    <x v="5"/>
    <x v="1"/>
    <x v="0"/>
    <x v="1"/>
    <x v="7"/>
    <x v="5"/>
    <x v="2"/>
    <x v="4"/>
    <x v="0"/>
    <x v="2"/>
    <x v="0"/>
    <x v="1"/>
    <x v="1"/>
    <x v="2"/>
    <x v="3"/>
    <x v="55"/>
    <x v="0"/>
    <x v="1"/>
    <x v="0"/>
    <x v="97"/>
    <x v="79"/>
    <x v="135"/>
    <x v="3"/>
    <x v="5"/>
    <x v="2"/>
    <x v="0"/>
    <x v="0"/>
    <x v="0"/>
    <x v="0"/>
    <x v="0"/>
    <x v="0"/>
    <x v="0"/>
    <x v="0"/>
    <x v="0"/>
    <x v="0"/>
    <x v="69"/>
    <x v="45"/>
    <x v="62"/>
    <x v="7"/>
    <x v="0"/>
    <x v="0"/>
    <x v="0"/>
    <x v="0"/>
    <x v="0"/>
    <x v="0"/>
    <x v="0"/>
    <x v="0"/>
    <x v="0"/>
    <x v="0"/>
    <x v="0"/>
  </r>
  <r>
    <x v="155"/>
    <x v="72"/>
    <x v="0"/>
    <x v="0"/>
    <x v="43"/>
    <x v="171"/>
    <x v="146"/>
    <x v="79"/>
    <x v="10"/>
    <x v="10"/>
    <x v="1"/>
    <x v="174"/>
    <x v="0"/>
    <x v="1"/>
    <x v="5"/>
    <x v="0"/>
    <x v="0"/>
    <x v="3"/>
    <x v="7"/>
    <x v="5"/>
    <x v="2"/>
    <x v="4"/>
    <x v="5"/>
    <x v="2"/>
    <x v="0"/>
    <x v="1"/>
    <x v="1"/>
    <x v="2"/>
    <x v="3"/>
    <x v="55"/>
    <x v="0"/>
    <x v="0"/>
    <x v="0"/>
    <x v="98"/>
    <x v="154"/>
    <x v="136"/>
    <x v="1"/>
    <x v="108"/>
    <x v="180"/>
    <x v="70"/>
    <x v="101"/>
    <x v="59"/>
    <x v="59"/>
    <x v="62"/>
    <x v="84"/>
    <x v="65"/>
    <x v="57"/>
    <x v="43"/>
    <x v="55"/>
    <x v="70"/>
    <x v="94"/>
    <x v="71"/>
    <x v="38"/>
    <x v="0"/>
    <x v="0"/>
    <x v="0"/>
    <x v="0"/>
    <x v="0"/>
    <x v="0"/>
    <x v="62"/>
    <x v="62"/>
    <x v="62"/>
    <x v="62"/>
    <x v="0"/>
  </r>
  <r>
    <x v="155"/>
    <x v="0"/>
    <x v="0"/>
    <x v="0"/>
    <x v="0"/>
    <x v="172"/>
    <x v="147"/>
    <x v="9"/>
    <x v="9"/>
    <x v="8"/>
    <x v="0"/>
    <x v="175"/>
    <x v="1"/>
    <x v="1"/>
    <x v="5"/>
    <x v="0"/>
    <x v="1"/>
    <x v="3"/>
    <x v="7"/>
    <x v="5"/>
    <x v="2"/>
    <x v="4"/>
    <x v="5"/>
    <x v="2"/>
    <x v="0"/>
    <x v="1"/>
    <x v="0"/>
    <x v="2"/>
    <x v="3"/>
    <x v="55"/>
    <x v="0"/>
    <x v="0"/>
    <x v="0"/>
    <x v="99"/>
    <x v="155"/>
    <x v="137"/>
    <x v="0"/>
    <x v="109"/>
    <x v="181"/>
    <x v="71"/>
    <x v="122"/>
    <x v="62"/>
    <x v="60"/>
    <x v="24"/>
    <x v="85"/>
    <x v="68"/>
    <x v="58"/>
    <x v="48"/>
    <x v="81"/>
    <x v="71"/>
    <x v="72"/>
    <x v="44"/>
    <x v="39"/>
    <x v="0"/>
    <x v="0"/>
    <x v="0"/>
    <x v="0"/>
    <x v="0"/>
    <x v="0"/>
    <x v="0"/>
    <x v="0"/>
    <x v="0"/>
    <x v="0"/>
    <x v="0"/>
  </r>
  <r>
    <x v="156"/>
    <x v="73"/>
    <x v="0"/>
    <x v="0"/>
    <x v="31"/>
    <x v="173"/>
    <x v="148"/>
    <x v="80"/>
    <x v="14"/>
    <x v="12"/>
    <x v="1"/>
    <x v="176"/>
    <x v="0"/>
    <x v="2"/>
    <x v="5"/>
    <x v="0"/>
    <x v="0"/>
    <x v="3"/>
    <x v="7"/>
    <x v="5"/>
    <x v="2"/>
    <x v="4"/>
    <x v="5"/>
    <x v="2"/>
    <x v="0"/>
    <x v="1"/>
    <x v="1"/>
    <x v="2"/>
    <x v="3"/>
    <x v="55"/>
    <x v="0"/>
    <x v="0"/>
    <x v="0"/>
    <x v="100"/>
    <x v="156"/>
    <x v="138"/>
    <x v="0"/>
    <x v="110"/>
    <x v="182"/>
    <x v="72"/>
    <x v="123"/>
    <x v="56"/>
    <x v="61"/>
    <x v="32"/>
    <x v="86"/>
    <x v="69"/>
    <x v="59"/>
    <x v="49"/>
    <x v="82"/>
    <x v="45"/>
    <x v="71"/>
    <x v="65"/>
    <x v="40"/>
    <x v="0"/>
    <x v="0"/>
    <x v="0"/>
    <x v="0"/>
    <x v="0"/>
    <x v="0"/>
    <x v="63"/>
    <x v="63"/>
    <x v="63"/>
    <x v="63"/>
    <x v="0"/>
  </r>
  <r>
    <x v="157"/>
    <x v="74"/>
    <x v="0"/>
    <x v="0"/>
    <x v="0"/>
    <x v="174"/>
    <x v="12"/>
    <x v="9"/>
    <x v="9"/>
    <x v="8"/>
    <x v="0"/>
    <x v="177"/>
    <x v="3"/>
    <x v="0"/>
    <x v="2"/>
    <x v="0"/>
    <x v="0"/>
    <x v="3"/>
    <x v="7"/>
    <x v="2"/>
    <x v="1"/>
    <x v="4"/>
    <x v="5"/>
    <x v="2"/>
    <x v="0"/>
    <x v="1"/>
    <x v="0"/>
    <x v="2"/>
    <x v="3"/>
    <x v="55"/>
    <x v="0"/>
    <x v="0"/>
    <x v="0"/>
    <x v="48"/>
    <x v="154"/>
    <x v="139"/>
    <x v="0"/>
    <x v="111"/>
    <x v="183"/>
    <x v="0"/>
    <x v="124"/>
    <x v="58"/>
    <x v="52"/>
    <x v="63"/>
    <x v="87"/>
    <x v="0"/>
    <x v="0"/>
    <x v="0"/>
    <x v="0"/>
    <x v="0"/>
    <x v="0"/>
    <x v="0"/>
    <x v="0"/>
    <x v="0"/>
    <x v="0"/>
    <x v="0"/>
    <x v="0"/>
    <x v="0"/>
    <x v="0"/>
    <x v="64"/>
    <x v="64"/>
    <x v="64"/>
    <x v="64"/>
    <x v="0"/>
  </r>
  <r>
    <x v="157"/>
    <x v="0"/>
    <x v="0"/>
    <x v="0"/>
    <x v="0"/>
    <x v="175"/>
    <x v="10"/>
    <x v="15"/>
    <x v="11"/>
    <x v="11"/>
    <x v="0"/>
    <x v="178"/>
    <x v="3"/>
    <x v="0"/>
    <x v="5"/>
    <x v="1"/>
    <x v="0"/>
    <x v="1"/>
    <x v="3"/>
    <x v="2"/>
    <x v="1"/>
    <x v="2"/>
    <x v="0"/>
    <x v="0"/>
    <x v="0"/>
    <x v="1"/>
    <x v="4"/>
    <x v="2"/>
    <x v="3"/>
    <x v="55"/>
    <x v="0"/>
    <x v="0"/>
    <x v="1"/>
    <x v="59"/>
    <x v="157"/>
    <x v="140"/>
    <x v="3"/>
    <x v="5"/>
    <x v="130"/>
    <x v="0"/>
    <x v="0"/>
    <x v="0"/>
    <x v="0"/>
    <x v="0"/>
    <x v="0"/>
    <x v="0"/>
    <x v="0"/>
    <x v="0"/>
    <x v="0"/>
    <x v="0"/>
    <x v="0"/>
    <x v="0"/>
    <x v="0"/>
    <x v="0"/>
    <x v="0"/>
    <x v="0"/>
    <x v="0"/>
    <x v="0"/>
    <x v="0"/>
    <x v="0"/>
    <x v="0"/>
    <x v="0"/>
    <x v="0"/>
    <x v="0"/>
  </r>
  <r>
    <x v="158"/>
    <x v="0"/>
    <x v="0"/>
    <x v="0"/>
    <x v="0"/>
    <x v="176"/>
    <x v="149"/>
    <x v="1"/>
    <x v="1"/>
    <x v="1"/>
    <x v="0"/>
    <x v="179"/>
    <x v="3"/>
    <x v="1"/>
    <x v="5"/>
    <x v="1"/>
    <x v="0"/>
    <x v="1"/>
    <x v="3"/>
    <x v="2"/>
    <x v="1"/>
    <x v="2"/>
    <x v="0"/>
    <x v="0"/>
    <x v="3"/>
    <x v="1"/>
    <x v="0"/>
    <x v="2"/>
    <x v="3"/>
    <x v="55"/>
    <x v="0"/>
    <x v="0"/>
    <x v="3"/>
    <x v="101"/>
    <x v="106"/>
    <x v="141"/>
    <x v="3"/>
    <x v="5"/>
    <x v="184"/>
    <x v="0"/>
    <x v="0"/>
    <x v="0"/>
    <x v="0"/>
    <x v="0"/>
    <x v="0"/>
    <x v="0"/>
    <x v="0"/>
    <x v="0"/>
    <x v="0"/>
    <x v="72"/>
    <x v="95"/>
    <x v="67"/>
    <x v="9"/>
    <x v="0"/>
    <x v="0"/>
    <x v="0"/>
    <x v="0"/>
    <x v="0"/>
    <x v="0"/>
    <x v="0"/>
    <x v="0"/>
    <x v="0"/>
    <x v="0"/>
    <x v="0"/>
  </r>
  <r>
    <x v="159"/>
    <x v="0"/>
    <x v="0"/>
    <x v="0"/>
    <x v="0"/>
    <x v="177"/>
    <x v="150"/>
    <x v="60"/>
    <x v="1"/>
    <x v="1"/>
    <x v="0"/>
    <x v="180"/>
    <x v="3"/>
    <x v="0"/>
    <x v="5"/>
    <x v="0"/>
    <x v="0"/>
    <x v="3"/>
    <x v="7"/>
    <x v="2"/>
    <x v="1"/>
    <x v="4"/>
    <x v="5"/>
    <x v="0"/>
    <x v="0"/>
    <x v="1"/>
    <x v="0"/>
    <x v="2"/>
    <x v="3"/>
    <x v="55"/>
    <x v="0"/>
    <x v="0"/>
    <x v="3"/>
    <x v="102"/>
    <x v="158"/>
    <x v="142"/>
    <x v="3"/>
    <x v="5"/>
    <x v="185"/>
    <x v="0"/>
    <x v="125"/>
    <x v="66"/>
    <x v="39"/>
    <x v="64"/>
    <x v="88"/>
    <x v="0"/>
    <x v="0"/>
    <x v="0"/>
    <x v="0"/>
    <x v="73"/>
    <x v="95"/>
    <x v="72"/>
    <x v="41"/>
    <x v="0"/>
    <x v="0"/>
    <x v="0"/>
    <x v="0"/>
    <x v="0"/>
    <x v="0"/>
    <x v="0"/>
    <x v="0"/>
    <x v="0"/>
    <x v="0"/>
    <x v="0"/>
  </r>
  <r>
    <x v="160"/>
    <x v="0"/>
    <x v="0"/>
    <x v="0"/>
    <x v="44"/>
    <x v="178"/>
    <x v="151"/>
    <x v="52"/>
    <x v="9"/>
    <x v="8"/>
    <x v="1"/>
    <x v="181"/>
    <x v="0"/>
    <x v="1"/>
    <x v="5"/>
    <x v="4"/>
    <x v="0"/>
    <x v="3"/>
    <x v="7"/>
    <x v="2"/>
    <x v="2"/>
    <x v="4"/>
    <x v="5"/>
    <x v="0"/>
    <x v="0"/>
    <x v="1"/>
    <x v="3"/>
    <x v="2"/>
    <x v="3"/>
    <x v="55"/>
    <x v="0"/>
    <x v="0"/>
    <x v="0"/>
    <x v="103"/>
    <x v="147"/>
    <x v="143"/>
    <x v="5"/>
    <x v="5"/>
    <x v="186"/>
    <x v="73"/>
    <x v="126"/>
    <x v="71"/>
    <x v="62"/>
    <x v="48"/>
    <x v="89"/>
    <x v="0"/>
    <x v="0"/>
    <x v="0"/>
    <x v="0"/>
    <x v="0"/>
    <x v="0"/>
    <x v="0"/>
    <x v="0"/>
    <x v="0"/>
    <x v="0"/>
    <x v="0"/>
    <x v="0"/>
    <x v="0"/>
    <x v="0"/>
    <x v="0"/>
    <x v="0"/>
    <x v="0"/>
    <x v="0"/>
    <x v="0"/>
  </r>
  <r>
    <x v="161"/>
    <x v="0"/>
    <x v="0"/>
    <x v="0"/>
    <x v="0"/>
    <x v="179"/>
    <x v="152"/>
    <x v="18"/>
    <x v="4"/>
    <x v="8"/>
    <x v="0"/>
    <x v="182"/>
    <x v="3"/>
    <x v="1"/>
    <x v="5"/>
    <x v="0"/>
    <x v="0"/>
    <x v="3"/>
    <x v="7"/>
    <x v="2"/>
    <x v="1"/>
    <x v="4"/>
    <x v="0"/>
    <x v="0"/>
    <x v="0"/>
    <x v="1"/>
    <x v="0"/>
    <x v="2"/>
    <x v="3"/>
    <x v="55"/>
    <x v="0"/>
    <x v="1"/>
    <x v="3"/>
    <x v="104"/>
    <x v="159"/>
    <x v="144"/>
    <x v="2"/>
    <x v="5"/>
    <x v="187"/>
    <x v="0"/>
    <x v="0"/>
    <x v="0"/>
    <x v="0"/>
    <x v="0"/>
    <x v="0"/>
    <x v="0"/>
    <x v="0"/>
    <x v="0"/>
    <x v="0"/>
    <x v="74"/>
    <x v="48"/>
    <x v="73"/>
    <x v="42"/>
    <x v="0"/>
    <x v="0"/>
    <x v="0"/>
    <x v="0"/>
    <x v="0"/>
    <x v="0"/>
    <x v="0"/>
    <x v="0"/>
    <x v="0"/>
    <x v="0"/>
    <x v="0"/>
  </r>
  <r>
    <x v="162"/>
    <x v="0"/>
    <x v="0"/>
    <x v="0"/>
    <x v="0"/>
    <x v="180"/>
    <x v="46"/>
    <x v="40"/>
    <x v="2"/>
    <x v="2"/>
    <x v="0"/>
    <x v="183"/>
    <x v="1"/>
    <x v="0"/>
    <x v="5"/>
    <x v="1"/>
    <x v="0"/>
    <x v="1"/>
    <x v="3"/>
    <x v="5"/>
    <x v="1"/>
    <x v="4"/>
    <x v="0"/>
    <x v="0"/>
    <x v="3"/>
    <x v="1"/>
    <x v="0"/>
    <x v="2"/>
    <x v="3"/>
    <x v="55"/>
    <x v="0"/>
    <x v="0"/>
    <x v="0"/>
    <x v="105"/>
    <x v="160"/>
    <x v="145"/>
    <x v="3"/>
    <x v="5"/>
    <x v="188"/>
    <x v="0"/>
    <x v="0"/>
    <x v="0"/>
    <x v="0"/>
    <x v="0"/>
    <x v="0"/>
    <x v="70"/>
    <x v="60"/>
    <x v="11"/>
    <x v="69"/>
    <x v="75"/>
    <x v="96"/>
    <x v="74"/>
    <x v="43"/>
    <x v="0"/>
    <x v="0"/>
    <x v="0"/>
    <x v="0"/>
    <x v="0"/>
    <x v="0"/>
    <x v="0"/>
    <x v="0"/>
    <x v="0"/>
    <x v="0"/>
    <x v="0"/>
  </r>
  <r>
    <x v="162"/>
    <x v="0"/>
    <x v="0"/>
    <x v="0"/>
    <x v="0"/>
    <x v="181"/>
    <x v="153"/>
    <x v="81"/>
    <x v="28"/>
    <x v="7"/>
    <x v="0"/>
    <x v="184"/>
    <x v="0"/>
    <x v="1"/>
    <x v="5"/>
    <x v="1"/>
    <x v="0"/>
    <x v="1"/>
    <x v="7"/>
    <x v="5"/>
    <x v="1"/>
    <x v="4"/>
    <x v="0"/>
    <x v="0"/>
    <x v="3"/>
    <x v="1"/>
    <x v="0"/>
    <x v="2"/>
    <x v="3"/>
    <x v="55"/>
    <x v="0"/>
    <x v="0"/>
    <x v="3"/>
    <x v="106"/>
    <x v="161"/>
    <x v="146"/>
    <x v="2"/>
    <x v="5"/>
    <x v="189"/>
    <x v="0"/>
    <x v="0"/>
    <x v="0"/>
    <x v="0"/>
    <x v="0"/>
    <x v="0"/>
    <x v="70"/>
    <x v="61"/>
    <x v="9"/>
    <x v="19"/>
    <x v="76"/>
    <x v="68"/>
    <x v="75"/>
    <x v="19"/>
    <x v="0"/>
    <x v="0"/>
    <x v="0"/>
    <x v="0"/>
    <x v="0"/>
    <x v="0"/>
    <x v="0"/>
    <x v="0"/>
    <x v="0"/>
    <x v="0"/>
    <x v="0"/>
  </r>
  <r>
    <x v="163"/>
    <x v="72"/>
    <x v="0"/>
    <x v="0"/>
    <x v="45"/>
    <x v="182"/>
    <x v="154"/>
    <x v="56"/>
    <x v="37"/>
    <x v="7"/>
    <x v="1"/>
    <x v="185"/>
    <x v="0"/>
    <x v="3"/>
    <x v="5"/>
    <x v="3"/>
    <x v="3"/>
    <x v="3"/>
    <x v="7"/>
    <x v="5"/>
    <x v="2"/>
    <x v="4"/>
    <x v="5"/>
    <x v="2"/>
    <x v="0"/>
    <x v="1"/>
    <x v="1"/>
    <x v="2"/>
    <x v="3"/>
    <x v="55"/>
    <x v="0"/>
    <x v="0"/>
    <x v="0"/>
    <x v="75"/>
    <x v="162"/>
    <x v="51"/>
    <x v="0"/>
    <x v="112"/>
    <x v="190"/>
    <x v="74"/>
    <x v="127"/>
    <x v="84"/>
    <x v="63"/>
    <x v="29"/>
    <x v="90"/>
    <x v="71"/>
    <x v="62"/>
    <x v="50"/>
    <x v="83"/>
    <x v="35"/>
    <x v="97"/>
    <x v="76"/>
    <x v="13"/>
    <x v="0"/>
    <x v="0"/>
    <x v="0"/>
    <x v="0"/>
    <x v="0"/>
    <x v="5"/>
    <x v="62"/>
    <x v="62"/>
    <x v="62"/>
    <x v="62"/>
    <x v="6"/>
  </r>
  <r>
    <x v="164"/>
    <x v="75"/>
    <x v="0"/>
    <x v="0"/>
    <x v="44"/>
    <x v="183"/>
    <x v="54"/>
    <x v="5"/>
    <x v="5"/>
    <x v="5"/>
    <x v="1"/>
    <x v="68"/>
    <x v="0"/>
    <x v="2"/>
    <x v="5"/>
    <x v="0"/>
    <x v="0"/>
    <x v="3"/>
    <x v="7"/>
    <x v="5"/>
    <x v="2"/>
    <x v="4"/>
    <x v="5"/>
    <x v="2"/>
    <x v="0"/>
    <x v="1"/>
    <x v="1"/>
    <x v="2"/>
    <x v="3"/>
    <x v="55"/>
    <x v="0"/>
    <x v="0"/>
    <x v="0"/>
    <x v="54"/>
    <x v="163"/>
    <x v="147"/>
    <x v="1"/>
    <x v="113"/>
    <x v="191"/>
    <x v="75"/>
    <x v="128"/>
    <x v="85"/>
    <x v="21"/>
    <x v="65"/>
    <x v="15"/>
    <x v="72"/>
    <x v="45"/>
    <x v="51"/>
    <x v="80"/>
    <x v="13"/>
    <x v="98"/>
    <x v="77"/>
    <x v="12"/>
    <x v="0"/>
    <x v="0"/>
    <x v="0"/>
    <x v="0"/>
    <x v="0"/>
    <x v="0"/>
    <x v="65"/>
    <x v="65"/>
    <x v="65"/>
    <x v="65"/>
    <x v="0"/>
  </r>
  <r>
    <x v="165"/>
    <x v="0"/>
    <x v="0"/>
    <x v="0"/>
    <x v="0"/>
    <x v="184"/>
    <x v="155"/>
    <x v="82"/>
    <x v="4"/>
    <x v="9"/>
    <x v="0"/>
    <x v="186"/>
    <x v="3"/>
    <x v="1"/>
    <x v="5"/>
    <x v="0"/>
    <x v="0"/>
    <x v="3"/>
    <x v="7"/>
    <x v="5"/>
    <x v="2"/>
    <x v="4"/>
    <x v="5"/>
    <x v="0"/>
    <x v="0"/>
    <x v="1"/>
    <x v="0"/>
    <x v="2"/>
    <x v="3"/>
    <x v="55"/>
    <x v="0"/>
    <x v="1"/>
    <x v="3"/>
    <x v="107"/>
    <x v="69"/>
    <x v="148"/>
    <x v="2"/>
    <x v="5"/>
    <x v="192"/>
    <x v="0"/>
    <x v="0"/>
    <x v="0"/>
    <x v="0"/>
    <x v="0"/>
    <x v="0"/>
    <x v="73"/>
    <x v="63"/>
    <x v="9"/>
    <x v="84"/>
    <x v="77"/>
    <x v="99"/>
    <x v="78"/>
    <x v="9"/>
    <x v="0"/>
    <x v="0"/>
    <x v="0"/>
    <x v="0"/>
    <x v="0"/>
    <x v="0"/>
    <x v="0"/>
    <x v="0"/>
    <x v="0"/>
    <x v="0"/>
    <x v="0"/>
  </r>
  <r>
    <x v="166"/>
    <x v="49"/>
    <x v="0"/>
    <x v="0"/>
    <x v="0"/>
    <x v="185"/>
    <x v="156"/>
    <x v="53"/>
    <x v="9"/>
    <x v="8"/>
    <x v="0"/>
    <x v="187"/>
    <x v="0"/>
    <x v="3"/>
    <x v="5"/>
    <x v="0"/>
    <x v="1"/>
    <x v="3"/>
    <x v="7"/>
    <x v="5"/>
    <x v="2"/>
    <x v="4"/>
    <x v="5"/>
    <x v="0"/>
    <x v="0"/>
    <x v="1"/>
    <x v="0"/>
    <x v="2"/>
    <x v="3"/>
    <x v="55"/>
    <x v="0"/>
    <x v="0"/>
    <x v="1"/>
    <x v="108"/>
    <x v="164"/>
    <x v="149"/>
    <x v="1"/>
    <x v="114"/>
    <x v="193"/>
    <x v="76"/>
    <x v="117"/>
    <x v="86"/>
    <x v="51"/>
    <x v="66"/>
    <x v="88"/>
    <x v="74"/>
    <x v="49"/>
    <x v="52"/>
    <x v="82"/>
    <x v="78"/>
    <x v="100"/>
    <x v="58"/>
    <x v="30"/>
    <x v="0"/>
    <x v="0"/>
    <x v="0"/>
    <x v="0"/>
    <x v="0"/>
    <x v="0"/>
    <x v="39"/>
    <x v="39"/>
    <x v="39"/>
    <x v="39"/>
    <x v="0"/>
  </r>
  <r>
    <x v="167"/>
    <x v="0"/>
    <x v="0"/>
    <x v="0"/>
    <x v="0"/>
    <x v="186"/>
    <x v="157"/>
    <x v="83"/>
    <x v="4"/>
    <x v="2"/>
    <x v="0"/>
    <x v="188"/>
    <x v="3"/>
    <x v="1"/>
    <x v="5"/>
    <x v="1"/>
    <x v="0"/>
    <x v="1"/>
    <x v="3"/>
    <x v="5"/>
    <x v="1"/>
    <x v="4"/>
    <x v="0"/>
    <x v="0"/>
    <x v="3"/>
    <x v="1"/>
    <x v="0"/>
    <x v="2"/>
    <x v="3"/>
    <x v="55"/>
    <x v="0"/>
    <x v="0"/>
    <x v="3"/>
    <x v="109"/>
    <x v="165"/>
    <x v="150"/>
    <x v="0"/>
    <x v="5"/>
    <x v="194"/>
    <x v="0"/>
    <x v="0"/>
    <x v="0"/>
    <x v="0"/>
    <x v="0"/>
    <x v="0"/>
    <x v="75"/>
    <x v="64"/>
    <x v="37"/>
    <x v="85"/>
    <x v="79"/>
    <x v="101"/>
    <x v="79"/>
    <x v="40"/>
    <x v="0"/>
    <x v="0"/>
    <x v="0"/>
    <x v="0"/>
    <x v="0"/>
    <x v="0"/>
    <x v="0"/>
    <x v="0"/>
    <x v="0"/>
    <x v="0"/>
    <x v="0"/>
  </r>
  <r>
    <x v="168"/>
    <x v="76"/>
    <x v="0"/>
    <x v="0"/>
    <x v="31"/>
    <x v="187"/>
    <x v="158"/>
    <x v="9"/>
    <x v="9"/>
    <x v="8"/>
    <x v="1"/>
    <x v="189"/>
    <x v="0"/>
    <x v="3"/>
    <x v="5"/>
    <x v="0"/>
    <x v="1"/>
    <x v="3"/>
    <x v="7"/>
    <x v="5"/>
    <x v="2"/>
    <x v="4"/>
    <x v="5"/>
    <x v="2"/>
    <x v="0"/>
    <x v="1"/>
    <x v="1"/>
    <x v="2"/>
    <x v="3"/>
    <x v="55"/>
    <x v="0"/>
    <x v="0"/>
    <x v="0"/>
    <x v="70"/>
    <x v="166"/>
    <x v="151"/>
    <x v="0"/>
    <x v="115"/>
    <x v="195"/>
    <x v="77"/>
    <x v="129"/>
    <x v="87"/>
    <x v="64"/>
    <x v="39"/>
    <x v="91"/>
    <x v="76"/>
    <x v="65"/>
    <x v="53"/>
    <x v="86"/>
    <x v="80"/>
    <x v="102"/>
    <x v="61"/>
    <x v="20"/>
    <x v="0"/>
    <x v="0"/>
    <x v="0"/>
    <x v="0"/>
    <x v="0"/>
    <x v="0"/>
    <x v="66"/>
    <x v="66"/>
    <x v="66"/>
    <x v="66"/>
    <x v="0"/>
  </r>
  <r>
    <x v="169"/>
    <x v="0"/>
    <x v="0"/>
    <x v="0"/>
    <x v="0"/>
    <x v="188"/>
    <x v="159"/>
    <x v="55"/>
    <x v="4"/>
    <x v="6"/>
    <x v="1"/>
    <x v="190"/>
    <x v="0"/>
    <x v="1"/>
    <x v="5"/>
    <x v="0"/>
    <x v="1"/>
    <x v="3"/>
    <x v="7"/>
    <x v="2"/>
    <x v="2"/>
    <x v="4"/>
    <x v="5"/>
    <x v="0"/>
    <x v="0"/>
    <x v="1"/>
    <x v="3"/>
    <x v="2"/>
    <x v="3"/>
    <x v="55"/>
    <x v="0"/>
    <x v="1"/>
    <x v="3"/>
    <x v="110"/>
    <x v="167"/>
    <x v="152"/>
    <x v="3"/>
    <x v="5"/>
    <x v="2"/>
    <x v="0"/>
    <x v="0"/>
    <x v="0"/>
    <x v="0"/>
    <x v="0"/>
    <x v="0"/>
    <x v="0"/>
    <x v="0"/>
    <x v="0"/>
    <x v="0"/>
    <x v="0"/>
    <x v="0"/>
    <x v="0"/>
    <x v="0"/>
    <x v="0"/>
    <x v="0"/>
    <x v="0"/>
    <x v="0"/>
    <x v="0"/>
    <x v="0"/>
    <x v="0"/>
    <x v="0"/>
    <x v="0"/>
    <x v="0"/>
    <x v="0"/>
  </r>
  <r>
    <x v="170"/>
    <x v="77"/>
    <x v="0"/>
    <x v="0"/>
    <x v="46"/>
    <x v="189"/>
    <x v="160"/>
    <x v="64"/>
    <x v="1"/>
    <x v="1"/>
    <x v="1"/>
    <x v="191"/>
    <x v="0"/>
    <x v="0"/>
    <x v="5"/>
    <x v="0"/>
    <x v="0"/>
    <x v="3"/>
    <x v="7"/>
    <x v="5"/>
    <x v="2"/>
    <x v="4"/>
    <x v="0"/>
    <x v="2"/>
    <x v="0"/>
    <x v="1"/>
    <x v="1"/>
    <x v="2"/>
    <x v="3"/>
    <x v="55"/>
    <x v="0"/>
    <x v="0"/>
    <x v="0"/>
    <x v="111"/>
    <x v="168"/>
    <x v="153"/>
    <x v="3"/>
    <x v="116"/>
    <x v="196"/>
    <x v="78"/>
    <x v="104"/>
    <x v="65"/>
    <x v="20"/>
    <x v="67"/>
    <x v="92"/>
    <x v="77"/>
    <x v="66"/>
    <x v="53"/>
    <x v="87"/>
    <x v="81"/>
    <x v="103"/>
    <x v="80"/>
    <x v="12"/>
    <x v="0"/>
    <x v="0"/>
    <x v="0"/>
    <x v="0"/>
    <x v="0"/>
    <x v="0"/>
    <x v="67"/>
    <x v="67"/>
    <x v="67"/>
    <x v="67"/>
    <x v="0"/>
  </r>
  <r>
    <x v="171"/>
    <x v="0"/>
    <x v="0"/>
    <x v="0"/>
    <x v="45"/>
    <x v="190"/>
    <x v="29"/>
    <x v="5"/>
    <x v="5"/>
    <x v="5"/>
    <x v="1"/>
    <x v="41"/>
    <x v="0"/>
    <x v="1"/>
    <x v="5"/>
    <x v="0"/>
    <x v="0"/>
    <x v="3"/>
    <x v="7"/>
    <x v="5"/>
    <x v="2"/>
    <x v="4"/>
    <x v="5"/>
    <x v="2"/>
    <x v="0"/>
    <x v="1"/>
    <x v="1"/>
    <x v="2"/>
    <x v="3"/>
    <x v="55"/>
    <x v="0"/>
    <x v="0"/>
    <x v="0"/>
    <x v="71"/>
    <x v="169"/>
    <x v="108"/>
    <x v="0"/>
    <x v="5"/>
    <x v="197"/>
    <x v="79"/>
    <x v="130"/>
    <x v="88"/>
    <x v="10"/>
    <x v="68"/>
    <x v="49"/>
    <x v="78"/>
    <x v="55"/>
    <x v="35"/>
    <x v="40"/>
    <x v="82"/>
    <x v="64"/>
    <x v="73"/>
    <x v="44"/>
    <x v="0"/>
    <x v="0"/>
    <x v="0"/>
    <x v="0"/>
    <x v="0"/>
    <x v="0"/>
    <x v="0"/>
    <x v="0"/>
    <x v="0"/>
    <x v="0"/>
    <x v="0"/>
  </r>
  <r>
    <x v="172"/>
    <x v="0"/>
    <x v="0"/>
    <x v="0"/>
    <x v="0"/>
    <x v="191"/>
    <x v="161"/>
    <x v="84"/>
    <x v="23"/>
    <x v="7"/>
    <x v="0"/>
    <x v="192"/>
    <x v="1"/>
    <x v="1"/>
    <x v="5"/>
    <x v="3"/>
    <x v="0"/>
    <x v="3"/>
    <x v="7"/>
    <x v="2"/>
    <x v="2"/>
    <x v="2"/>
    <x v="0"/>
    <x v="2"/>
    <x v="0"/>
    <x v="1"/>
    <x v="1"/>
    <x v="2"/>
    <x v="3"/>
    <x v="55"/>
    <x v="0"/>
    <x v="0"/>
    <x v="0"/>
    <x v="53"/>
    <x v="170"/>
    <x v="85"/>
    <x v="4"/>
    <x v="5"/>
    <x v="198"/>
    <x v="80"/>
    <x v="88"/>
    <x v="70"/>
    <x v="57"/>
    <x v="69"/>
    <x v="93"/>
    <x v="0"/>
    <x v="0"/>
    <x v="0"/>
    <x v="0"/>
    <x v="54"/>
    <x v="104"/>
    <x v="81"/>
    <x v="32"/>
    <x v="0"/>
    <x v="0"/>
    <x v="0"/>
    <x v="0"/>
    <x v="0"/>
    <x v="0"/>
    <x v="0"/>
    <x v="0"/>
    <x v="0"/>
    <x v="0"/>
    <x v="0"/>
  </r>
  <r>
    <x v="173"/>
    <x v="0"/>
    <x v="0"/>
    <x v="0"/>
    <x v="47"/>
    <x v="192"/>
    <x v="162"/>
    <x v="17"/>
    <x v="2"/>
    <x v="2"/>
    <x v="1"/>
    <x v="193"/>
    <x v="0"/>
    <x v="1"/>
    <x v="5"/>
    <x v="0"/>
    <x v="0"/>
    <x v="3"/>
    <x v="7"/>
    <x v="5"/>
    <x v="2"/>
    <x v="4"/>
    <x v="5"/>
    <x v="2"/>
    <x v="0"/>
    <x v="1"/>
    <x v="1"/>
    <x v="2"/>
    <x v="0"/>
    <x v="55"/>
    <x v="0"/>
    <x v="0"/>
    <x v="0"/>
    <x v="112"/>
    <x v="147"/>
    <x v="154"/>
    <x v="3"/>
    <x v="5"/>
    <x v="199"/>
    <x v="0"/>
    <x v="131"/>
    <x v="89"/>
    <x v="55"/>
    <x v="70"/>
    <x v="94"/>
    <x v="79"/>
    <x v="67"/>
    <x v="54"/>
    <x v="26"/>
    <x v="73"/>
    <x v="72"/>
    <x v="82"/>
    <x v="45"/>
    <x v="0"/>
    <x v="0"/>
    <x v="0"/>
    <x v="0"/>
    <x v="0"/>
    <x v="0"/>
    <x v="0"/>
    <x v="0"/>
    <x v="0"/>
    <x v="0"/>
    <x v="0"/>
  </r>
  <r>
    <x v="174"/>
    <x v="0"/>
    <x v="0"/>
    <x v="0"/>
    <x v="25"/>
    <x v="193"/>
    <x v="76"/>
    <x v="51"/>
    <x v="35"/>
    <x v="19"/>
    <x v="1"/>
    <x v="194"/>
    <x v="0"/>
    <x v="1"/>
    <x v="5"/>
    <x v="1"/>
    <x v="0"/>
    <x v="1"/>
    <x v="7"/>
    <x v="2"/>
    <x v="2"/>
    <x v="2"/>
    <x v="0"/>
    <x v="0"/>
    <x v="0"/>
    <x v="1"/>
    <x v="3"/>
    <x v="2"/>
    <x v="0"/>
    <x v="55"/>
    <x v="0"/>
    <x v="0"/>
    <x v="0"/>
    <x v="88"/>
    <x v="171"/>
    <x v="127"/>
    <x v="3"/>
    <x v="5"/>
    <x v="200"/>
    <x v="0"/>
    <x v="132"/>
    <x v="90"/>
    <x v="41"/>
    <x v="71"/>
    <x v="95"/>
    <x v="0"/>
    <x v="0"/>
    <x v="0"/>
    <x v="0"/>
    <x v="0"/>
    <x v="0"/>
    <x v="0"/>
    <x v="0"/>
    <x v="0"/>
    <x v="0"/>
    <x v="0"/>
    <x v="0"/>
    <x v="0"/>
    <x v="0"/>
    <x v="0"/>
    <x v="0"/>
    <x v="0"/>
    <x v="0"/>
    <x v="0"/>
  </r>
  <r>
    <x v="174"/>
    <x v="0"/>
    <x v="0"/>
    <x v="0"/>
    <x v="0"/>
    <x v="194"/>
    <x v="163"/>
    <x v="85"/>
    <x v="47"/>
    <x v="4"/>
    <x v="0"/>
    <x v="195"/>
    <x v="1"/>
    <x v="0"/>
    <x v="2"/>
    <x v="0"/>
    <x v="0"/>
    <x v="3"/>
    <x v="7"/>
    <x v="2"/>
    <x v="2"/>
    <x v="2"/>
    <x v="0"/>
    <x v="0"/>
    <x v="0"/>
    <x v="1"/>
    <x v="0"/>
    <x v="2"/>
    <x v="0"/>
    <x v="55"/>
    <x v="0"/>
    <x v="0"/>
    <x v="0"/>
    <x v="53"/>
    <x v="172"/>
    <x v="85"/>
    <x v="3"/>
    <x v="5"/>
    <x v="201"/>
    <x v="81"/>
    <x v="89"/>
    <x v="91"/>
    <x v="16"/>
    <x v="72"/>
    <x v="96"/>
    <x v="0"/>
    <x v="0"/>
    <x v="0"/>
    <x v="0"/>
    <x v="0"/>
    <x v="0"/>
    <x v="0"/>
    <x v="0"/>
    <x v="0"/>
    <x v="0"/>
    <x v="0"/>
    <x v="0"/>
    <x v="0"/>
    <x v="0"/>
    <x v="0"/>
    <x v="0"/>
    <x v="0"/>
    <x v="0"/>
    <x v="0"/>
  </r>
  <r>
    <x v="175"/>
    <x v="0"/>
    <x v="0"/>
    <x v="0"/>
    <x v="0"/>
    <x v="195"/>
    <x v="164"/>
    <x v="56"/>
    <x v="4"/>
    <x v="7"/>
    <x v="0"/>
    <x v="104"/>
    <x v="0"/>
    <x v="1"/>
    <x v="5"/>
    <x v="3"/>
    <x v="0"/>
    <x v="3"/>
    <x v="7"/>
    <x v="2"/>
    <x v="2"/>
    <x v="4"/>
    <x v="5"/>
    <x v="0"/>
    <x v="0"/>
    <x v="1"/>
    <x v="4"/>
    <x v="2"/>
    <x v="0"/>
    <x v="55"/>
    <x v="0"/>
    <x v="0"/>
    <x v="4"/>
    <x v="113"/>
    <x v="63"/>
    <x v="155"/>
    <x v="3"/>
    <x v="5"/>
    <x v="202"/>
    <x v="0"/>
    <x v="133"/>
    <x v="92"/>
    <x v="37"/>
    <x v="3"/>
    <x v="30"/>
    <x v="0"/>
    <x v="0"/>
    <x v="0"/>
    <x v="0"/>
    <x v="0"/>
    <x v="0"/>
    <x v="0"/>
    <x v="0"/>
    <x v="0"/>
    <x v="0"/>
    <x v="0"/>
    <x v="0"/>
    <x v="0"/>
    <x v="0"/>
    <x v="0"/>
    <x v="0"/>
    <x v="0"/>
    <x v="0"/>
    <x v="0"/>
  </r>
  <r>
    <x v="176"/>
    <x v="0"/>
    <x v="0"/>
    <x v="0"/>
    <x v="0"/>
    <x v="196"/>
    <x v="165"/>
    <x v="86"/>
    <x v="24"/>
    <x v="21"/>
    <x v="0"/>
    <x v="196"/>
    <x v="0"/>
    <x v="1"/>
    <x v="5"/>
    <x v="0"/>
    <x v="0"/>
    <x v="3"/>
    <x v="7"/>
    <x v="5"/>
    <x v="2"/>
    <x v="4"/>
    <x v="0"/>
    <x v="0"/>
    <x v="0"/>
    <x v="1"/>
    <x v="0"/>
    <x v="2"/>
    <x v="0"/>
    <x v="55"/>
    <x v="0"/>
    <x v="0"/>
    <x v="1"/>
    <x v="114"/>
    <x v="129"/>
    <x v="156"/>
    <x v="1"/>
    <x v="5"/>
    <x v="203"/>
    <x v="0"/>
    <x v="134"/>
    <x v="93"/>
    <x v="37"/>
    <x v="51"/>
    <x v="97"/>
    <x v="80"/>
    <x v="68"/>
    <x v="55"/>
    <x v="88"/>
    <x v="83"/>
    <x v="105"/>
    <x v="83"/>
    <x v="16"/>
    <x v="0"/>
    <x v="0"/>
    <x v="0"/>
    <x v="0"/>
    <x v="0"/>
    <x v="0"/>
    <x v="0"/>
    <x v="0"/>
    <x v="0"/>
    <x v="0"/>
    <x v="0"/>
  </r>
  <r>
    <x v="177"/>
    <x v="0"/>
    <x v="0"/>
    <x v="0"/>
    <x v="42"/>
    <x v="197"/>
    <x v="166"/>
    <x v="68"/>
    <x v="7"/>
    <x v="6"/>
    <x v="1"/>
    <x v="197"/>
    <x v="0"/>
    <x v="1"/>
    <x v="5"/>
    <x v="1"/>
    <x v="0"/>
    <x v="3"/>
    <x v="7"/>
    <x v="5"/>
    <x v="2"/>
    <x v="4"/>
    <x v="0"/>
    <x v="2"/>
    <x v="0"/>
    <x v="1"/>
    <x v="1"/>
    <x v="2"/>
    <x v="0"/>
    <x v="55"/>
    <x v="0"/>
    <x v="0"/>
    <x v="0"/>
    <x v="48"/>
    <x v="173"/>
    <x v="157"/>
    <x v="3"/>
    <x v="5"/>
    <x v="204"/>
    <x v="82"/>
    <x v="135"/>
    <x v="94"/>
    <x v="65"/>
    <x v="9"/>
    <x v="98"/>
    <x v="55"/>
    <x v="49"/>
    <x v="54"/>
    <x v="89"/>
    <x v="84"/>
    <x v="106"/>
    <x v="59"/>
    <x v="22"/>
    <x v="0"/>
    <x v="0"/>
    <x v="0"/>
    <x v="0"/>
    <x v="0"/>
    <x v="0"/>
    <x v="0"/>
    <x v="0"/>
    <x v="0"/>
    <x v="0"/>
    <x v="0"/>
  </r>
  <r>
    <x v="178"/>
    <x v="0"/>
    <x v="0"/>
    <x v="0"/>
    <x v="25"/>
    <x v="198"/>
    <x v="167"/>
    <x v="87"/>
    <x v="19"/>
    <x v="7"/>
    <x v="0"/>
    <x v="198"/>
    <x v="0"/>
    <x v="1"/>
    <x v="5"/>
    <x v="3"/>
    <x v="0"/>
    <x v="3"/>
    <x v="7"/>
    <x v="5"/>
    <x v="2"/>
    <x v="4"/>
    <x v="5"/>
    <x v="2"/>
    <x v="0"/>
    <x v="1"/>
    <x v="1"/>
    <x v="2"/>
    <x v="0"/>
    <x v="55"/>
    <x v="0"/>
    <x v="0"/>
    <x v="0"/>
    <x v="103"/>
    <x v="174"/>
    <x v="143"/>
    <x v="3"/>
    <x v="5"/>
    <x v="205"/>
    <x v="0"/>
    <x v="136"/>
    <x v="95"/>
    <x v="46"/>
    <x v="73"/>
    <x v="99"/>
    <x v="81"/>
    <x v="69"/>
    <x v="51"/>
    <x v="78"/>
    <x v="67"/>
    <x v="107"/>
    <x v="84"/>
    <x v="9"/>
    <x v="0"/>
    <x v="0"/>
    <x v="0"/>
    <x v="0"/>
    <x v="0"/>
    <x v="0"/>
    <x v="0"/>
    <x v="0"/>
    <x v="0"/>
    <x v="0"/>
    <x v="0"/>
  </r>
  <r>
    <x v="178"/>
    <x v="0"/>
    <x v="0"/>
    <x v="0"/>
    <x v="47"/>
    <x v="199"/>
    <x v="136"/>
    <x v="12"/>
    <x v="4"/>
    <x v="9"/>
    <x v="3"/>
    <x v="160"/>
    <x v="0"/>
    <x v="2"/>
    <x v="5"/>
    <x v="0"/>
    <x v="0"/>
    <x v="3"/>
    <x v="7"/>
    <x v="5"/>
    <x v="2"/>
    <x v="4"/>
    <x v="5"/>
    <x v="2"/>
    <x v="0"/>
    <x v="1"/>
    <x v="1"/>
    <x v="2"/>
    <x v="0"/>
    <x v="55"/>
    <x v="0"/>
    <x v="0"/>
    <x v="0"/>
    <x v="86"/>
    <x v="175"/>
    <x v="125"/>
    <x v="0"/>
    <x v="5"/>
    <x v="206"/>
    <x v="0"/>
    <x v="112"/>
    <x v="73"/>
    <x v="3"/>
    <x v="74"/>
    <x v="100"/>
    <x v="82"/>
    <x v="70"/>
    <x v="27"/>
    <x v="79"/>
    <x v="85"/>
    <x v="108"/>
    <x v="85"/>
    <x v="7"/>
    <x v="0"/>
    <x v="0"/>
    <x v="0"/>
    <x v="0"/>
    <x v="0"/>
    <x v="0"/>
    <x v="0"/>
    <x v="0"/>
    <x v="0"/>
    <x v="0"/>
    <x v="0"/>
  </r>
  <r>
    <x v="179"/>
    <x v="0"/>
    <x v="0"/>
    <x v="0"/>
    <x v="0"/>
    <x v="200"/>
    <x v="168"/>
    <x v="9"/>
    <x v="4"/>
    <x v="8"/>
    <x v="0"/>
    <x v="199"/>
    <x v="0"/>
    <x v="1"/>
    <x v="2"/>
    <x v="0"/>
    <x v="0"/>
    <x v="3"/>
    <x v="7"/>
    <x v="2"/>
    <x v="2"/>
    <x v="4"/>
    <x v="5"/>
    <x v="0"/>
    <x v="0"/>
    <x v="1"/>
    <x v="0"/>
    <x v="2"/>
    <x v="0"/>
    <x v="55"/>
    <x v="0"/>
    <x v="1"/>
    <x v="3"/>
    <x v="115"/>
    <x v="100"/>
    <x v="158"/>
    <x v="2"/>
    <x v="5"/>
    <x v="207"/>
    <x v="0"/>
    <x v="0"/>
    <x v="0"/>
    <x v="0"/>
    <x v="0"/>
    <x v="0"/>
    <x v="0"/>
    <x v="0"/>
    <x v="0"/>
    <x v="0"/>
    <x v="0"/>
    <x v="0"/>
    <x v="0"/>
    <x v="0"/>
    <x v="0"/>
    <x v="0"/>
    <x v="0"/>
    <x v="0"/>
    <x v="0"/>
    <x v="0"/>
    <x v="0"/>
    <x v="0"/>
    <x v="0"/>
    <x v="0"/>
    <x v="0"/>
  </r>
  <r>
    <x v="180"/>
    <x v="0"/>
    <x v="0"/>
    <x v="0"/>
    <x v="0"/>
    <x v="8"/>
    <x v="169"/>
    <x v="88"/>
    <x v="4"/>
    <x v="18"/>
    <x v="0"/>
    <x v="200"/>
    <x v="1"/>
    <x v="1"/>
    <x v="2"/>
    <x v="0"/>
    <x v="0"/>
    <x v="3"/>
    <x v="7"/>
    <x v="2"/>
    <x v="1"/>
    <x v="2"/>
    <x v="5"/>
    <x v="0"/>
    <x v="0"/>
    <x v="1"/>
    <x v="0"/>
    <x v="2"/>
    <x v="0"/>
    <x v="55"/>
    <x v="0"/>
    <x v="1"/>
    <x v="3"/>
    <x v="116"/>
    <x v="62"/>
    <x v="159"/>
    <x v="2"/>
    <x v="5"/>
    <x v="2"/>
    <x v="0"/>
    <x v="0"/>
    <x v="0"/>
    <x v="0"/>
    <x v="0"/>
    <x v="0"/>
    <x v="0"/>
    <x v="0"/>
    <x v="0"/>
    <x v="0"/>
    <x v="0"/>
    <x v="0"/>
    <x v="0"/>
    <x v="0"/>
    <x v="0"/>
    <x v="0"/>
    <x v="0"/>
    <x v="0"/>
    <x v="0"/>
    <x v="0"/>
    <x v="0"/>
    <x v="0"/>
    <x v="0"/>
    <x v="0"/>
    <x v="0"/>
  </r>
  <r>
    <x v="181"/>
    <x v="0"/>
    <x v="0"/>
    <x v="0"/>
    <x v="48"/>
    <x v="201"/>
    <x v="53"/>
    <x v="18"/>
    <x v="9"/>
    <x v="8"/>
    <x v="1"/>
    <x v="67"/>
    <x v="0"/>
    <x v="1"/>
    <x v="5"/>
    <x v="0"/>
    <x v="1"/>
    <x v="3"/>
    <x v="7"/>
    <x v="5"/>
    <x v="2"/>
    <x v="2"/>
    <x v="5"/>
    <x v="2"/>
    <x v="0"/>
    <x v="1"/>
    <x v="1"/>
    <x v="2"/>
    <x v="0"/>
    <x v="55"/>
    <x v="0"/>
    <x v="0"/>
    <x v="0"/>
    <x v="117"/>
    <x v="176"/>
    <x v="160"/>
    <x v="1"/>
    <x v="5"/>
    <x v="208"/>
    <x v="0"/>
    <x v="137"/>
    <x v="96"/>
    <x v="34"/>
    <x v="68"/>
    <x v="76"/>
    <x v="83"/>
    <x v="68"/>
    <x v="22"/>
    <x v="90"/>
    <x v="86"/>
    <x v="109"/>
    <x v="86"/>
    <x v="12"/>
    <x v="0"/>
    <x v="0"/>
    <x v="0"/>
    <x v="0"/>
    <x v="0"/>
    <x v="0"/>
    <x v="0"/>
    <x v="0"/>
    <x v="0"/>
    <x v="0"/>
    <x v="0"/>
  </r>
  <r>
    <x v="182"/>
    <x v="0"/>
    <x v="0"/>
    <x v="0"/>
    <x v="49"/>
    <x v="202"/>
    <x v="78"/>
    <x v="2"/>
    <x v="2"/>
    <x v="2"/>
    <x v="1"/>
    <x v="95"/>
    <x v="0"/>
    <x v="2"/>
    <x v="5"/>
    <x v="0"/>
    <x v="0"/>
    <x v="3"/>
    <x v="7"/>
    <x v="5"/>
    <x v="2"/>
    <x v="4"/>
    <x v="5"/>
    <x v="2"/>
    <x v="0"/>
    <x v="1"/>
    <x v="1"/>
    <x v="2"/>
    <x v="0"/>
    <x v="55"/>
    <x v="0"/>
    <x v="0"/>
    <x v="0"/>
    <x v="58"/>
    <x v="170"/>
    <x v="91"/>
    <x v="1"/>
    <x v="5"/>
    <x v="209"/>
    <x v="0"/>
    <x v="138"/>
    <x v="97"/>
    <x v="66"/>
    <x v="32"/>
    <x v="70"/>
    <x v="84"/>
    <x v="71"/>
    <x v="56"/>
    <x v="91"/>
    <x v="87"/>
    <x v="110"/>
    <x v="87"/>
    <x v="8"/>
    <x v="0"/>
    <x v="0"/>
    <x v="0"/>
    <x v="0"/>
    <x v="0"/>
    <x v="0"/>
    <x v="0"/>
    <x v="0"/>
    <x v="0"/>
    <x v="0"/>
    <x v="0"/>
  </r>
  <r>
    <x v="183"/>
    <x v="0"/>
    <x v="0"/>
    <x v="0"/>
    <x v="0"/>
    <x v="203"/>
    <x v="170"/>
    <x v="18"/>
    <x v="9"/>
    <x v="8"/>
    <x v="0"/>
    <x v="201"/>
    <x v="3"/>
    <x v="0"/>
    <x v="5"/>
    <x v="0"/>
    <x v="0"/>
    <x v="3"/>
    <x v="7"/>
    <x v="2"/>
    <x v="1"/>
    <x v="4"/>
    <x v="0"/>
    <x v="0"/>
    <x v="0"/>
    <x v="1"/>
    <x v="0"/>
    <x v="2"/>
    <x v="0"/>
    <x v="55"/>
    <x v="0"/>
    <x v="0"/>
    <x v="0"/>
    <x v="77"/>
    <x v="177"/>
    <x v="113"/>
    <x v="1"/>
    <x v="5"/>
    <x v="210"/>
    <x v="0"/>
    <x v="139"/>
    <x v="98"/>
    <x v="27"/>
    <x v="49"/>
    <x v="101"/>
    <x v="0"/>
    <x v="0"/>
    <x v="0"/>
    <x v="0"/>
    <x v="88"/>
    <x v="111"/>
    <x v="88"/>
    <x v="46"/>
    <x v="0"/>
    <x v="0"/>
    <x v="0"/>
    <x v="0"/>
    <x v="0"/>
    <x v="0"/>
    <x v="0"/>
    <x v="0"/>
    <x v="0"/>
    <x v="0"/>
    <x v="0"/>
  </r>
  <r>
    <x v="184"/>
    <x v="0"/>
    <x v="0"/>
    <x v="0"/>
    <x v="0"/>
    <x v="204"/>
    <x v="8"/>
    <x v="12"/>
    <x v="4"/>
    <x v="9"/>
    <x v="0"/>
    <x v="202"/>
    <x v="0"/>
    <x v="1"/>
    <x v="5"/>
    <x v="0"/>
    <x v="0"/>
    <x v="3"/>
    <x v="7"/>
    <x v="5"/>
    <x v="2"/>
    <x v="4"/>
    <x v="5"/>
    <x v="0"/>
    <x v="0"/>
    <x v="1"/>
    <x v="0"/>
    <x v="2"/>
    <x v="0"/>
    <x v="55"/>
    <x v="0"/>
    <x v="0"/>
    <x v="0"/>
    <x v="118"/>
    <x v="178"/>
    <x v="161"/>
    <x v="1"/>
    <x v="5"/>
    <x v="211"/>
    <x v="0"/>
    <x v="140"/>
    <x v="99"/>
    <x v="67"/>
    <x v="42"/>
    <x v="102"/>
    <x v="85"/>
    <x v="72"/>
    <x v="57"/>
    <x v="92"/>
    <x v="89"/>
    <x v="112"/>
    <x v="89"/>
    <x v="47"/>
    <x v="0"/>
    <x v="0"/>
    <x v="0"/>
    <x v="0"/>
    <x v="0"/>
    <x v="0"/>
    <x v="0"/>
    <x v="0"/>
    <x v="0"/>
    <x v="0"/>
    <x v="0"/>
  </r>
  <r>
    <x v="184"/>
    <x v="0"/>
    <x v="0"/>
    <x v="0"/>
    <x v="0"/>
    <x v="205"/>
    <x v="171"/>
    <x v="89"/>
    <x v="4"/>
    <x v="16"/>
    <x v="0"/>
    <x v="203"/>
    <x v="0"/>
    <x v="1"/>
    <x v="5"/>
    <x v="0"/>
    <x v="0"/>
    <x v="3"/>
    <x v="7"/>
    <x v="5"/>
    <x v="2"/>
    <x v="4"/>
    <x v="5"/>
    <x v="0"/>
    <x v="0"/>
    <x v="1"/>
    <x v="0"/>
    <x v="2"/>
    <x v="0"/>
    <x v="55"/>
    <x v="0"/>
    <x v="1"/>
    <x v="3"/>
    <x v="119"/>
    <x v="137"/>
    <x v="162"/>
    <x v="2"/>
    <x v="5"/>
    <x v="2"/>
    <x v="0"/>
    <x v="0"/>
    <x v="0"/>
    <x v="0"/>
    <x v="0"/>
    <x v="0"/>
    <x v="86"/>
    <x v="61"/>
    <x v="33"/>
    <x v="93"/>
    <x v="90"/>
    <x v="113"/>
    <x v="90"/>
    <x v="16"/>
    <x v="0"/>
    <x v="0"/>
    <x v="0"/>
    <x v="0"/>
    <x v="0"/>
    <x v="0"/>
    <x v="0"/>
    <x v="0"/>
    <x v="0"/>
    <x v="0"/>
    <x v="0"/>
  </r>
  <r>
    <x v="184"/>
    <x v="0"/>
    <x v="0"/>
    <x v="0"/>
    <x v="0"/>
    <x v="206"/>
    <x v="172"/>
    <x v="80"/>
    <x v="4"/>
    <x v="12"/>
    <x v="0"/>
    <x v="143"/>
    <x v="1"/>
    <x v="1"/>
    <x v="2"/>
    <x v="0"/>
    <x v="0"/>
    <x v="3"/>
    <x v="7"/>
    <x v="2"/>
    <x v="2"/>
    <x v="2"/>
    <x v="0"/>
    <x v="0"/>
    <x v="0"/>
    <x v="1"/>
    <x v="2"/>
    <x v="2"/>
    <x v="0"/>
    <x v="55"/>
    <x v="0"/>
    <x v="1"/>
    <x v="4"/>
    <x v="120"/>
    <x v="179"/>
    <x v="163"/>
    <x v="3"/>
    <x v="5"/>
    <x v="2"/>
    <x v="0"/>
    <x v="0"/>
    <x v="0"/>
    <x v="0"/>
    <x v="0"/>
    <x v="0"/>
    <x v="0"/>
    <x v="0"/>
    <x v="0"/>
    <x v="0"/>
    <x v="0"/>
    <x v="0"/>
    <x v="0"/>
    <x v="0"/>
    <x v="0"/>
    <x v="0"/>
    <x v="0"/>
    <x v="0"/>
    <x v="0"/>
    <x v="0"/>
    <x v="0"/>
    <x v="0"/>
    <x v="0"/>
    <x v="0"/>
    <x v="0"/>
  </r>
  <r>
    <x v="185"/>
    <x v="0"/>
    <x v="0"/>
    <x v="0"/>
    <x v="0"/>
    <x v="207"/>
    <x v="173"/>
    <x v="40"/>
    <x v="4"/>
    <x v="2"/>
    <x v="1"/>
    <x v="204"/>
    <x v="0"/>
    <x v="1"/>
    <x v="5"/>
    <x v="0"/>
    <x v="0"/>
    <x v="3"/>
    <x v="7"/>
    <x v="5"/>
    <x v="2"/>
    <x v="4"/>
    <x v="5"/>
    <x v="2"/>
    <x v="0"/>
    <x v="1"/>
    <x v="1"/>
    <x v="2"/>
    <x v="0"/>
    <x v="55"/>
    <x v="0"/>
    <x v="1"/>
    <x v="0"/>
    <x v="106"/>
    <x v="84"/>
    <x v="146"/>
    <x v="3"/>
    <x v="5"/>
    <x v="2"/>
    <x v="0"/>
    <x v="0"/>
    <x v="0"/>
    <x v="0"/>
    <x v="0"/>
    <x v="0"/>
    <x v="87"/>
    <x v="73"/>
    <x v="28"/>
    <x v="94"/>
    <x v="91"/>
    <x v="114"/>
    <x v="75"/>
    <x v="48"/>
    <x v="0"/>
    <x v="0"/>
    <x v="0"/>
    <x v="0"/>
    <x v="0"/>
    <x v="0"/>
    <x v="0"/>
    <x v="0"/>
    <x v="0"/>
    <x v="0"/>
    <x v="0"/>
  </r>
  <r>
    <x v="186"/>
    <x v="0"/>
    <x v="0"/>
    <x v="0"/>
    <x v="0"/>
    <x v="208"/>
    <x v="56"/>
    <x v="54"/>
    <x v="7"/>
    <x v="6"/>
    <x v="2"/>
    <x v="205"/>
    <x v="0"/>
    <x v="1"/>
    <x v="5"/>
    <x v="0"/>
    <x v="0"/>
    <x v="3"/>
    <x v="7"/>
    <x v="2"/>
    <x v="2"/>
    <x v="4"/>
    <x v="5"/>
    <x v="0"/>
    <x v="0"/>
    <x v="1"/>
    <x v="3"/>
    <x v="2"/>
    <x v="0"/>
    <x v="55"/>
    <x v="0"/>
    <x v="0"/>
    <x v="3"/>
    <x v="102"/>
    <x v="171"/>
    <x v="142"/>
    <x v="1"/>
    <x v="5"/>
    <x v="212"/>
    <x v="0"/>
    <x v="127"/>
    <x v="100"/>
    <x v="37"/>
    <x v="62"/>
    <x v="74"/>
    <x v="0"/>
    <x v="0"/>
    <x v="0"/>
    <x v="0"/>
    <x v="0"/>
    <x v="0"/>
    <x v="0"/>
    <x v="0"/>
    <x v="0"/>
    <x v="0"/>
    <x v="0"/>
    <x v="0"/>
    <x v="0"/>
    <x v="0"/>
    <x v="0"/>
    <x v="0"/>
    <x v="0"/>
    <x v="0"/>
    <x v="0"/>
  </r>
  <r>
    <x v="187"/>
    <x v="0"/>
    <x v="0"/>
    <x v="0"/>
    <x v="0"/>
    <x v="209"/>
    <x v="174"/>
    <x v="36"/>
    <x v="4"/>
    <x v="9"/>
    <x v="0"/>
    <x v="206"/>
    <x v="3"/>
    <x v="1"/>
    <x v="5"/>
    <x v="0"/>
    <x v="0"/>
    <x v="3"/>
    <x v="7"/>
    <x v="5"/>
    <x v="2"/>
    <x v="4"/>
    <x v="0"/>
    <x v="0"/>
    <x v="0"/>
    <x v="1"/>
    <x v="0"/>
    <x v="2"/>
    <x v="0"/>
    <x v="55"/>
    <x v="0"/>
    <x v="1"/>
    <x v="3"/>
    <x v="121"/>
    <x v="157"/>
    <x v="164"/>
    <x v="2"/>
    <x v="5"/>
    <x v="2"/>
    <x v="0"/>
    <x v="0"/>
    <x v="0"/>
    <x v="0"/>
    <x v="0"/>
    <x v="0"/>
    <x v="88"/>
    <x v="74"/>
    <x v="12"/>
    <x v="95"/>
    <x v="92"/>
    <x v="115"/>
    <x v="91"/>
    <x v="11"/>
    <x v="0"/>
    <x v="0"/>
    <x v="0"/>
    <x v="0"/>
    <x v="0"/>
    <x v="0"/>
    <x v="0"/>
    <x v="0"/>
    <x v="0"/>
    <x v="0"/>
    <x v="0"/>
  </r>
  <r>
    <x v="188"/>
    <x v="0"/>
    <x v="0"/>
    <x v="0"/>
    <x v="0"/>
    <x v="210"/>
    <x v="10"/>
    <x v="15"/>
    <x v="11"/>
    <x v="11"/>
    <x v="0"/>
    <x v="207"/>
    <x v="3"/>
    <x v="1"/>
    <x v="5"/>
    <x v="1"/>
    <x v="0"/>
    <x v="1"/>
    <x v="3"/>
    <x v="2"/>
    <x v="1"/>
    <x v="2"/>
    <x v="0"/>
    <x v="0"/>
    <x v="0"/>
    <x v="1"/>
    <x v="4"/>
    <x v="2"/>
    <x v="0"/>
    <x v="55"/>
    <x v="0"/>
    <x v="1"/>
    <x v="3"/>
    <x v="122"/>
    <x v="97"/>
    <x v="165"/>
    <x v="3"/>
    <x v="5"/>
    <x v="2"/>
    <x v="0"/>
    <x v="0"/>
    <x v="0"/>
    <x v="0"/>
    <x v="0"/>
    <x v="0"/>
    <x v="0"/>
    <x v="0"/>
    <x v="0"/>
    <x v="0"/>
    <x v="0"/>
    <x v="0"/>
    <x v="0"/>
    <x v="0"/>
    <x v="0"/>
    <x v="0"/>
    <x v="0"/>
    <x v="0"/>
    <x v="0"/>
    <x v="0"/>
    <x v="0"/>
    <x v="0"/>
    <x v="0"/>
    <x v="0"/>
    <x v="0"/>
  </r>
  <r>
    <x v="189"/>
    <x v="0"/>
    <x v="0"/>
    <x v="0"/>
    <x v="0"/>
    <x v="211"/>
    <x v="175"/>
    <x v="18"/>
    <x v="9"/>
    <x v="8"/>
    <x v="0"/>
    <x v="208"/>
    <x v="3"/>
    <x v="0"/>
    <x v="5"/>
    <x v="0"/>
    <x v="0"/>
    <x v="3"/>
    <x v="7"/>
    <x v="2"/>
    <x v="1"/>
    <x v="4"/>
    <x v="0"/>
    <x v="0"/>
    <x v="0"/>
    <x v="1"/>
    <x v="4"/>
    <x v="2"/>
    <x v="0"/>
    <x v="55"/>
    <x v="0"/>
    <x v="0"/>
    <x v="0"/>
    <x v="123"/>
    <x v="180"/>
    <x v="166"/>
    <x v="5"/>
    <x v="5"/>
    <x v="213"/>
    <x v="0"/>
    <x v="141"/>
    <x v="101"/>
    <x v="37"/>
    <x v="75"/>
    <x v="103"/>
    <x v="0"/>
    <x v="0"/>
    <x v="0"/>
    <x v="0"/>
    <x v="0"/>
    <x v="0"/>
    <x v="0"/>
    <x v="0"/>
    <x v="0"/>
    <x v="0"/>
    <x v="0"/>
    <x v="0"/>
    <x v="0"/>
    <x v="0"/>
    <x v="0"/>
    <x v="0"/>
    <x v="0"/>
    <x v="0"/>
    <x v="0"/>
  </r>
  <r>
    <x v="190"/>
    <x v="78"/>
    <x v="0"/>
    <x v="0"/>
    <x v="0"/>
    <x v="212"/>
    <x v="176"/>
    <x v="43"/>
    <x v="27"/>
    <x v="7"/>
    <x v="0"/>
    <x v="209"/>
    <x v="0"/>
    <x v="2"/>
    <x v="5"/>
    <x v="3"/>
    <x v="0"/>
    <x v="3"/>
    <x v="7"/>
    <x v="2"/>
    <x v="2"/>
    <x v="2"/>
    <x v="0"/>
    <x v="0"/>
    <x v="0"/>
    <x v="1"/>
    <x v="3"/>
    <x v="2"/>
    <x v="0"/>
    <x v="55"/>
    <x v="0"/>
    <x v="0"/>
    <x v="3"/>
    <x v="124"/>
    <x v="181"/>
    <x v="167"/>
    <x v="5"/>
    <x v="117"/>
    <x v="214"/>
    <x v="0"/>
    <x v="79"/>
    <x v="45"/>
    <x v="16"/>
    <x v="76"/>
    <x v="104"/>
    <x v="0"/>
    <x v="0"/>
    <x v="0"/>
    <x v="0"/>
    <x v="0"/>
    <x v="0"/>
    <x v="0"/>
    <x v="0"/>
    <x v="0"/>
    <x v="0"/>
    <x v="0"/>
    <x v="0"/>
    <x v="0"/>
    <x v="0"/>
    <x v="68"/>
    <x v="68"/>
    <x v="68"/>
    <x v="68"/>
    <x v="0"/>
  </r>
  <r>
    <x v="191"/>
    <x v="0"/>
    <x v="0"/>
    <x v="0"/>
    <x v="0"/>
    <x v="213"/>
    <x v="177"/>
    <x v="90"/>
    <x v="23"/>
    <x v="7"/>
    <x v="0"/>
    <x v="210"/>
    <x v="3"/>
    <x v="0"/>
    <x v="5"/>
    <x v="1"/>
    <x v="0"/>
    <x v="1"/>
    <x v="3"/>
    <x v="5"/>
    <x v="1"/>
    <x v="2"/>
    <x v="0"/>
    <x v="0"/>
    <x v="3"/>
    <x v="1"/>
    <x v="0"/>
    <x v="2"/>
    <x v="0"/>
    <x v="55"/>
    <x v="0"/>
    <x v="0"/>
    <x v="1"/>
    <x v="48"/>
    <x v="182"/>
    <x v="157"/>
    <x v="3"/>
    <x v="5"/>
    <x v="215"/>
    <x v="0"/>
    <x v="0"/>
    <x v="0"/>
    <x v="0"/>
    <x v="0"/>
    <x v="0"/>
    <x v="89"/>
    <x v="75"/>
    <x v="9"/>
    <x v="96"/>
    <x v="93"/>
    <x v="116"/>
    <x v="34"/>
    <x v="49"/>
    <x v="0"/>
    <x v="0"/>
    <x v="0"/>
    <x v="0"/>
    <x v="0"/>
    <x v="0"/>
    <x v="0"/>
    <x v="0"/>
    <x v="0"/>
    <x v="0"/>
    <x v="0"/>
  </r>
  <r>
    <x v="191"/>
    <x v="0"/>
    <x v="0"/>
    <x v="0"/>
    <x v="0"/>
    <x v="214"/>
    <x v="177"/>
    <x v="90"/>
    <x v="23"/>
    <x v="7"/>
    <x v="0"/>
    <x v="211"/>
    <x v="3"/>
    <x v="0"/>
    <x v="5"/>
    <x v="1"/>
    <x v="0"/>
    <x v="1"/>
    <x v="3"/>
    <x v="5"/>
    <x v="1"/>
    <x v="2"/>
    <x v="0"/>
    <x v="0"/>
    <x v="3"/>
    <x v="1"/>
    <x v="0"/>
    <x v="2"/>
    <x v="0"/>
    <x v="55"/>
    <x v="0"/>
    <x v="0"/>
    <x v="1"/>
    <x v="125"/>
    <x v="183"/>
    <x v="168"/>
    <x v="3"/>
    <x v="5"/>
    <x v="216"/>
    <x v="0"/>
    <x v="0"/>
    <x v="0"/>
    <x v="0"/>
    <x v="0"/>
    <x v="0"/>
    <x v="89"/>
    <x v="75"/>
    <x v="9"/>
    <x v="96"/>
    <x v="94"/>
    <x v="117"/>
    <x v="92"/>
    <x v="35"/>
    <x v="0"/>
    <x v="0"/>
    <x v="0"/>
    <x v="0"/>
    <x v="0"/>
    <x v="0"/>
    <x v="0"/>
    <x v="0"/>
    <x v="0"/>
    <x v="0"/>
    <x v="0"/>
  </r>
  <r>
    <x v="191"/>
    <x v="0"/>
    <x v="0"/>
    <x v="0"/>
    <x v="0"/>
    <x v="215"/>
    <x v="69"/>
    <x v="28"/>
    <x v="4"/>
    <x v="5"/>
    <x v="0"/>
    <x v="212"/>
    <x v="0"/>
    <x v="1"/>
    <x v="5"/>
    <x v="1"/>
    <x v="0"/>
    <x v="1"/>
    <x v="7"/>
    <x v="5"/>
    <x v="2"/>
    <x v="4"/>
    <x v="0"/>
    <x v="0"/>
    <x v="0"/>
    <x v="1"/>
    <x v="0"/>
    <x v="2"/>
    <x v="0"/>
    <x v="55"/>
    <x v="0"/>
    <x v="1"/>
    <x v="3"/>
    <x v="126"/>
    <x v="148"/>
    <x v="169"/>
    <x v="2"/>
    <x v="5"/>
    <x v="217"/>
    <x v="0"/>
    <x v="0"/>
    <x v="0"/>
    <x v="0"/>
    <x v="0"/>
    <x v="0"/>
    <x v="83"/>
    <x v="76"/>
    <x v="54"/>
    <x v="97"/>
    <x v="95"/>
    <x v="87"/>
    <x v="84"/>
    <x v="15"/>
    <x v="0"/>
    <x v="0"/>
    <x v="0"/>
    <x v="0"/>
    <x v="0"/>
    <x v="0"/>
    <x v="0"/>
    <x v="0"/>
    <x v="0"/>
    <x v="0"/>
    <x v="0"/>
  </r>
  <r>
    <x v="192"/>
    <x v="0"/>
    <x v="0"/>
    <x v="0"/>
    <x v="0"/>
    <x v="216"/>
    <x v="178"/>
    <x v="5"/>
    <x v="4"/>
    <x v="5"/>
    <x v="0"/>
    <x v="213"/>
    <x v="0"/>
    <x v="1"/>
    <x v="5"/>
    <x v="1"/>
    <x v="0"/>
    <x v="1"/>
    <x v="7"/>
    <x v="5"/>
    <x v="2"/>
    <x v="4"/>
    <x v="0"/>
    <x v="0"/>
    <x v="0"/>
    <x v="1"/>
    <x v="0"/>
    <x v="2"/>
    <x v="0"/>
    <x v="55"/>
    <x v="0"/>
    <x v="1"/>
    <x v="3"/>
    <x v="127"/>
    <x v="67"/>
    <x v="170"/>
    <x v="2"/>
    <x v="5"/>
    <x v="2"/>
    <x v="0"/>
    <x v="0"/>
    <x v="0"/>
    <x v="0"/>
    <x v="0"/>
    <x v="0"/>
    <x v="90"/>
    <x v="77"/>
    <x v="40"/>
    <x v="45"/>
    <x v="96"/>
    <x v="80"/>
    <x v="93"/>
    <x v="4"/>
    <x v="0"/>
    <x v="0"/>
    <x v="0"/>
    <x v="0"/>
    <x v="0"/>
    <x v="0"/>
    <x v="0"/>
    <x v="0"/>
    <x v="0"/>
    <x v="0"/>
    <x v="0"/>
  </r>
  <r>
    <x v="193"/>
    <x v="0"/>
    <x v="0"/>
    <x v="0"/>
    <x v="49"/>
    <x v="217"/>
    <x v="36"/>
    <x v="33"/>
    <x v="24"/>
    <x v="3"/>
    <x v="1"/>
    <x v="48"/>
    <x v="0"/>
    <x v="1"/>
    <x v="5"/>
    <x v="0"/>
    <x v="0"/>
    <x v="3"/>
    <x v="7"/>
    <x v="5"/>
    <x v="2"/>
    <x v="4"/>
    <x v="5"/>
    <x v="2"/>
    <x v="0"/>
    <x v="1"/>
    <x v="1"/>
    <x v="2"/>
    <x v="0"/>
    <x v="55"/>
    <x v="0"/>
    <x v="0"/>
    <x v="0"/>
    <x v="128"/>
    <x v="184"/>
    <x v="171"/>
    <x v="1"/>
    <x v="5"/>
    <x v="218"/>
    <x v="0"/>
    <x v="142"/>
    <x v="102"/>
    <x v="49"/>
    <x v="77"/>
    <x v="105"/>
    <x v="91"/>
    <x v="60"/>
    <x v="46"/>
    <x v="98"/>
    <x v="97"/>
    <x v="118"/>
    <x v="86"/>
    <x v="18"/>
    <x v="0"/>
    <x v="0"/>
    <x v="0"/>
    <x v="0"/>
    <x v="0"/>
    <x v="0"/>
    <x v="0"/>
    <x v="0"/>
    <x v="0"/>
    <x v="0"/>
    <x v="0"/>
  </r>
  <r>
    <x v="194"/>
    <x v="0"/>
    <x v="0"/>
    <x v="0"/>
    <x v="0"/>
    <x v="218"/>
    <x v="27"/>
    <x v="27"/>
    <x v="4"/>
    <x v="16"/>
    <x v="1"/>
    <x v="214"/>
    <x v="0"/>
    <x v="1"/>
    <x v="5"/>
    <x v="0"/>
    <x v="0"/>
    <x v="3"/>
    <x v="7"/>
    <x v="5"/>
    <x v="2"/>
    <x v="4"/>
    <x v="5"/>
    <x v="2"/>
    <x v="0"/>
    <x v="1"/>
    <x v="1"/>
    <x v="2"/>
    <x v="0"/>
    <x v="55"/>
    <x v="0"/>
    <x v="1"/>
    <x v="0"/>
    <x v="129"/>
    <x v="74"/>
    <x v="172"/>
    <x v="2"/>
    <x v="5"/>
    <x v="2"/>
    <x v="0"/>
    <x v="0"/>
    <x v="0"/>
    <x v="0"/>
    <x v="0"/>
    <x v="0"/>
    <x v="92"/>
    <x v="78"/>
    <x v="31"/>
    <x v="99"/>
    <x v="98"/>
    <x v="119"/>
    <x v="94"/>
    <x v="18"/>
    <x v="0"/>
    <x v="0"/>
    <x v="0"/>
    <x v="0"/>
    <x v="0"/>
    <x v="0"/>
    <x v="0"/>
    <x v="0"/>
    <x v="0"/>
    <x v="0"/>
    <x v="0"/>
  </r>
  <r>
    <x v="195"/>
    <x v="63"/>
    <x v="0"/>
    <x v="0"/>
    <x v="49"/>
    <x v="219"/>
    <x v="179"/>
    <x v="58"/>
    <x v="1"/>
    <x v="1"/>
    <x v="1"/>
    <x v="215"/>
    <x v="0"/>
    <x v="1"/>
    <x v="5"/>
    <x v="0"/>
    <x v="0"/>
    <x v="3"/>
    <x v="7"/>
    <x v="5"/>
    <x v="2"/>
    <x v="4"/>
    <x v="5"/>
    <x v="2"/>
    <x v="0"/>
    <x v="1"/>
    <x v="1"/>
    <x v="2"/>
    <x v="0"/>
    <x v="55"/>
    <x v="0"/>
    <x v="0"/>
    <x v="0"/>
    <x v="34"/>
    <x v="185"/>
    <x v="139"/>
    <x v="1"/>
    <x v="118"/>
    <x v="219"/>
    <x v="83"/>
    <x v="143"/>
    <x v="86"/>
    <x v="68"/>
    <x v="75"/>
    <x v="106"/>
    <x v="93"/>
    <x v="79"/>
    <x v="58"/>
    <x v="100"/>
    <x v="99"/>
    <x v="120"/>
    <x v="95"/>
    <x v="9"/>
    <x v="0"/>
    <x v="0"/>
    <x v="0"/>
    <x v="0"/>
    <x v="0"/>
    <x v="0"/>
    <x v="53"/>
    <x v="53"/>
    <x v="53"/>
    <x v="53"/>
    <x v="0"/>
  </r>
  <r>
    <x v="196"/>
    <x v="0"/>
    <x v="0"/>
    <x v="0"/>
    <x v="0"/>
    <x v="220"/>
    <x v="180"/>
    <x v="91"/>
    <x v="24"/>
    <x v="16"/>
    <x v="0"/>
    <x v="216"/>
    <x v="1"/>
    <x v="1"/>
    <x v="5"/>
    <x v="0"/>
    <x v="1"/>
    <x v="3"/>
    <x v="7"/>
    <x v="5"/>
    <x v="2"/>
    <x v="2"/>
    <x v="0"/>
    <x v="0"/>
    <x v="0"/>
    <x v="1"/>
    <x v="0"/>
    <x v="2"/>
    <x v="1"/>
    <x v="55"/>
    <x v="0"/>
    <x v="0"/>
    <x v="3"/>
    <x v="130"/>
    <x v="68"/>
    <x v="173"/>
    <x v="3"/>
    <x v="5"/>
    <x v="220"/>
    <x v="0"/>
    <x v="144"/>
    <x v="103"/>
    <x v="69"/>
    <x v="78"/>
    <x v="22"/>
    <x v="94"/>
    <x v="80"/>
    <x v="32"/>
    <x v="101"/>
    <x v="100"/>
    <x v="82"/>
    <x v="96"/>
    <x v="5"/>
    <x v="0"/>
    <x v="0"/>
    <x v="0"/>
    <x v="0"/>
    <x v="0"/>
    <x v="0"/>
    <x v="0"/>
    <x v="0"/>
    <x v="0"/>
    <x v="0"/>
    <x v="0"/>
  </r>
  <r>
    <x v="197"/>
    <x v="0"/>
    <x v="0"/>
    <x v="0"/>
    <x v="0"/>
    <x v="221"/>
    <x v="117"/>
    <x v="92"/>
    <x v="4"/>
    <x v="9"/>
    <x v="0"/>
    <x v="140"/>
    <x v="3"/>
    <x v="1"/>
    <x v="5"/>
    <x v="1"/>
    <x v="0"/>
    <x v="1"/>
    <x v="3"/>
    <x v="2"/>
    <x v="1"/>
    <x v="4"/>
    <x v="0"/>
    <x v="0"/>
    <x v="0"/>
    <x v="1"/>
    <x v="0"/>
    <x v="2"/>
    <x v="1"/>
    <x v="55"/>
    <x v="0"/>
    <x v="0"/>
    <x v="0"/>
    <x v="131"/>
    <x v="109"/>
    <x v="174"/>
    <x v="0"/>
    <x v="5"/>
    <x v="221"/>
    <x v="0"/>
    <x v="0"/>
    <x v="0"/>
    <x v="0"/>
    <x v="0"/>
    <x v="0"/>
    <x v="0"/>
    <x v="0"/>
    <x v="0"/>
    <x v="0"/>
    <x v="101"/>
    <x v="121"/>
    <x v="97"/>
    <x v="50"/>
    <x v="0"/>
    <x v="0"/>
    <x v="0"/>
    <x v="0"/>
    <x v="0"/>
    <x v="0"/>
    <x v="0"/>
    <x v="0"/>
    <x v="0"/>
    <x v="0"/>
    <x v="0"/>
  </r>
  <r>
    <x v="198"/>
    <x v="0"/>
    <x v="0"/>
    <x v="0"/>
    <x v="0"/>
    <x v="222"/>
    <x v="10"/>
    <x v="15"/>
    <x v="11"/>
    <x v="11"/>
    <x v="0"/>
    <x v="217"/>
    <x v="3"/>
    <x v="1"/>
    <x v="5"/>
    <x v="1"/>
    <x v="0"/>
    <x v="1"/>
    <x v="3"/>
    <x v="2"/>
    <x v="1"/>
    <x v="2"/>
    <x v="0"/>
    <x v="0"/>
    <x v="0"/>
    <x v="1"/>
    <x v="4"/>
    <x v="2"/>
    <x v="1"/>
    <x v="55"/>
    <x v="0"/>
    <x v="1"/>
    <x v="3"/>
    <x v="132"/>
    <x v="186"/>
    <x v="175"/>
    <x v="3"/>
    <x v="5"/>
    <x v="2"/>
    <x v="0"/>
    <x v="0"/>
    <x v="0"/>
    <x v="0"/>
    <x v="0"/>
    <x v="0"/>
    <x v="0"/>
    <x v="0"/>
    <x v="0"/>
    <x v="0"/>
    <x v="0"/>
    <x v="0"/>
    <x v="0"/>
    <x v="0"/>
    <x v="0"/>
    <x v="0"/>
    <x v="0"/>
    <x v="0"/>
    <x v="0"/>
    <x v="0"/>
    <x v="0"/>
    <x v="0"/>
    <x v="0"/>
    <x v="0"/>
    <x v="0"/>
  </r>
  <r>
    <x v="199"/>
    <x v="0"/>
    <x v="0"/>
    <x v="0"/>
    <x v="0"/>
    <x v="223"/>
    <x v="181"/>
    <x v="54"/>
    <x v="4"/>
    <x v="6"/>
    <x v="0"/>
    <x v="218"/>
    <x v="1"/>
    <x v="1"/>
    <x v="2"/>
    <x v="1"/>
    <x v="0"/>
    <x v="1"/>
    <x v="7"/>
    <x v="2"/>
    <x v="2"/>
    <x v="4"/>
    <x v="0"/>
    <x v="0"/>
    <x v="0"/>
    <x v="1"/>
    <x v="4"/>
    <x v="2"/>
    <x v="4"/>
    <x v="55"/>
    <x v="0"/>
    <x v="1"/>
    <x v="3"/>
    <x v="133"/>
    <x v="187"/>
    <x v="176"/>
    <x v="2"/>
    <x v="5"/>
    <x v="2"/>
    <x v="0"/>
    <x v="0"/>
    <x v="0"/>
    <x v="0"/>
    <x v="0"/>
    <x v="0"/>
    <x v="0"/>
    <x v="0"/>
    <x v="0"/>
    <x v="0"/>
    <x v="0"/>
    <x v="0"/>
    <x v="0"/>
    <x v="0"/>
    <x v="0"/>
    <x v="0"/>
    <x v="0"/>
    <x v="0"/>
    <x v="0"/>
    <x v="0"/>
    <x v="0"/>
    <x v="0"/>
    <x v="0"/>
    <x v="0"/>
    <x v="0"/>
  </r>
  <r>
    <x v="200"/>
    <x v="0"/>
    <x v="0"/>
    <x v="0"/>
    <x v="0"/>
    <x v="224"/>
    <x v="182"/>
    <x v="9"/>
    <x v="4"/>
    <x v="8"/>
    <x v="0"/>
    <x v="219"/>
    <x v="0"/>
    <x v="1"/>
    <x v="2"/>
    <x v="0"/>
    <x v="1"/>
    <x v="3"/>
    <x v="7"/>
    <x v="2"/>
    <x v="1"/>
    <x v="4"/>
    <x v="5"/>
    <x v="0"/>
    <x v="0"/>
    <x v="1"/>
    <x v="0"/>
    <x v="2"/>
    <x v="1"/>
    <x v="55"/>
    <x v="0"/>
    <x v="1"/>
    <x v="3"/>
    <x v="134"/>
    <x v="188"/>
    <x v="177"/>
    <x v="2"/>
    <x v="5"/>
    <x v="2"/>
    <x v="0"/>
    <x v="0"/>
    <x v="0"/>
    <x v="0"/>
    <x v="0"/>
    <x v="0"/>
    <x v="0"/>
    <x v="0"/>
    <x v="0"/>
    <x v="0"/>
    <x v="0"/>
    <x v="0"/>
    <x v="0"/>
    <x v="0"/>
    <x v="0"/>
    <x v="0"/>
    <x v="0"/>
    <x v="0"/>
    <x v="0"/>
    <x v="0"/>
    <x v="0"/>
    <x v="0"/>
    <x v="0"/>
    <x v="0"/>
    <x v="0"/>
  </r>
  <r>
    <x v="201"/>
    <x v="0"/>
    <x v="0"/>
    <x v="0"/>
    <x v="0"/>
    <x v="225"/>
    <x v="183"/>
    <x v="38"/>
    <x v="4"/>
    <x v="7"/>
    <x v="0"/>
    <x v="220"/>
    <x v="3"/>
    <x v="1"/>
    <x v="5"/>
    <x v="3"/>
    <x v="0"/>
    <x v="3"/>
    <x v="3"/>
    <x v="5"/>
    <x v="1"/>
    <x v="4"/>
    <x v="0"/>
    <x v="2"/>
    <x v="0"/>
    <x v="1"/>
    <x v="1"/>
    <x v="2"/>
    <x v="1"/>
    <x v="55"/>
    <x v="0"/>
    <x v="1"/>
    <x v="0"/>
    <x v="135"/>
    <x v="189"/>
    <x v="178"/>
    <x v="3"/>
    <x v="5"/>
    <x v="222"/>
    <x v="0"/>
    <x v="0"/>
    <x v="0"/>
    <x v="0"/>
    <x v="0"/>
    <x v="0"/>
    <x v="95"/>
    <x v="81"/>
    <x v="59"/>
    <x v="71"/>
    <x v="102"/>
    <x v="52"/>
    <x v="98"/>
    <x v="40"/>
    <x v="0"/>
    <x v="0"/>
    <x v="0"/>
    <x v="0"/>
    <x v="0"/>
    <x v="0"/>
    <x v="0"/>
    <x v="0"/>
    <x v="0"/>
    <x v="0"/>
    <x v="0"/>
  </r>
  <r>
    <x v="202"/>
    <x v="0"/>
    <x v="0"/>
    <x v="0"/>
    <x v="0"/>
    <x v="226"/>
    <x v="128"/>
    <x v="93"/>
    <x v="4"/>
    <x v="8"/>
    <x v="0"/>
    <x v="151"/>
    <x v="3"/>
    <x v="1"/>
    <x v="5"/>
    <x v="0"/>
    <x v="1"/>
    <x v="3"/>
    <x v="7"/>
    <x v="5"/>
    <x v="2"/>
    <x v="4"/>
    <x v="5"/>
    <x v="0"/>
    <x v="0"/>
    <x v="1"/>
    <x v="0"/>
    <x v="2"/>
    <x v="1"/>
    <x v="55"/>
    <x v="0"/>
    <x v="1"/>
    <x v="3"/>
    <x v="136"/>
    <x v="190"/>
    <x v="179"/>
    <x v="2"/>
    <x v="5"/>
    <x v="2"/>
    <x v="0"/>
    <x v="0"/>
    <x v="0"/>
    <x v="0"/>
    <x v="0"/>
    <x v="0"/>
    <x v="96"/>
    <x v="82"/>
    <x v="34"/>
    <x v="102"/>
    <x v="103"/>
    <x v="122"/>
    <x v="99"/>
    <x v="4"/>
    <x v="0"/>
    <x v="0"/>
    <x v="0"/>
    <x v="0"/>
    <x v="0"/>
    <x v="0"/>
    <x v="0"/>
    <x v="0"/>
    <x v="0"/>
    <x v="0"/>
    <x v="0"/>
  </r>
  <r>
    <x v="203"/>
    <x v="0"/>
    <x v="0"/>
    <x v="0"/>
    <x v="0"/>
    <x v="227"/>
    <x v="77"/>
    <x v="9"/>
    <x v="9"/>
    <x v="8"/>
    <x v="0"/>
    <x v="93"/>
    <x v="0"/>
    <x v="1"/>
    <x v="5"/>
    <x v="0"/>
    <x v="1"/>
    <x v="3"/>
    <x v="7"/>
    <x v="5"/>
    <x v="1"/>
    <x v="4"/>
    <x v="5"/>
    <x v="2"/>
    <x v="0"/>
    <x v="1"/>
    <x v="0"/>
    <x v="2"/>
    <x v="1"/>
    <x v="55"/>
    <x v="0"/>
    <x v="0"/>
    <x v="0"/>
    <x v="114"/>
    <x v="99"/>
    <x v="156"/>
    <x v="0"/>
    <x v="5"/>
    <x v="223"/>
    <x v="0"/>
    <x v="145"/>
    <x v="104"/>
    <x v="16"/>
    <x v="79"/>
    <x v="107"/>
    <x v="97"/>
    <x v="83"/>
    <x v="60"/>
    <x v="103"/>
    <x v="65"/>
    <x v="123"/>
    <x v="100"/>
    <x v="22"/>
    <x v="0"/>
    <x v="0"/>
    <x v="0"/>
    <x v="0"/>
    <x v="0"/>
    <x v="0"/>
    <x v="0"/>
    <x v="0"/>
    <x v="0"/>
    <x v="0"/>
    <x v="0"/>
  </r>
  <r>
    <x v="204"/>
    <x v="0"/>
    <x v="0"/>
    <x v="0"/>
    <x v="0"/>
    <x v="8"/>
    <x v="184"/>
    <x v="94"/>
    <x v="4"/>
    <x v="22"/>
    <x v="0"/>
    <x v="143"/>
    <x v="0"/>
    <x v="1"/>
    <x v="2"/>
    <x v="0"/>
    <x v="0"/>
    <x v="3"/>
    <x v="7"/>
    <x v="2"/>
    <x v="2"/>
    <x v="4"/>
    <x v="0"/>
    <x v="0"/>
    <x v="0"/>
    <x v="1"/>
    <x v="2"/>
    <x v="2"/>
    <x v="1"/>
    <x v="55"/>
    <x v="0"/>
    <x v="1"/>
    <x v="4"/>
    <x v="137"/>
    <x v="191"/>
    <x v="180"/>
    <x v="3"/>
    <x v="5"/>
    <x v="2"/>
    <x v="0"/>
    <x v="0"/>
    <x v="0"/>
    <x v="0"/>
    <x v="0"/>
    <x v="0"/>
    <x v="0"/>
    <x v="0"/>
    <x v="0"/>
    <x v="0"/>
    <x v="0"/>
    <x v="0"/>
    <x v="0"/>
    <x v="0"/>
    <x v="0"/>
    <x v="0"/>
    <x v="0"/>
    <x v="0"/>
    <x v="0"/>
    <x v="0"/>
    <x v="0"/>
    <x v="0"/>
    <x v="0"/>
    <x v="0"/>
    <x v="0"/>
  </r>
  <r>
    <x v="205"/>
    <x v="0"/>
    <x v="0"/>
    <x v="0"/>
    <x v="0"/>
    <x v="228"/>
    <x v="155"/>
    <x v="82"/>
    <x v="4"/>
    <x v="9"/>
    <x v="1"/>
    <x v="221"/>
    <x v="0"/>
    <x v="1"/>
    <x v="5"/>
    <x v="0"/>
    <x v="0"/>
    <x v="3"/>
    <x v="7"/>
    <x v="5"/>
    <x v="2"/>
    <x v="4"/>
    <x v="5"/>
    <x v="2"/>
    <x v="0"/>
    <x v="1"/>
    <x v="1"/>
    <x v="2"/>
    <x v="1"/>
    <x v="55"/>
    <x v="0"/>
    <x v="1"/>
    <x v="0"/>
    <x v="138"/>
    <x v="192"/>
    <x v="181"/>
    <x v="2"/>
    <x v="5"/>
    <x v="2"/>
    <x v="0"/>
    <x v="0"/>
    <x v="0"/>
    <x v="0"/>
    <x v="0"/>
    <x v="0"/>
    <x v="98"/>
    <x v="84"/>
    <x v="28"/>
    <x v="51"/>
    <x v="104"/>
    <x v="124"/>
    <x v="101"/>
    <x v="27"/>
    <x v="0"/>
    <x v="0"/>
    <x v="0"/>
    <x v="0"/>
    <x v="0"/>
    <x v="0"/>
    <x v="0"/>
    <x v="0"/>
    <x v="0"/>
    <x v="0"/>
    <x v="0"/>
  </r>
  <r>
    <x v="206"/>
    <x v="0"/>
    <x v="0"/>
    <x v="0"/>
    <x v="0"/>
    <x v="229"/>
    <x v="185"/>
    <x v="34"/>
    <x v="4"/>
    <x v="7"/>
    <x v="0"/>
    <x v="222"/>
    <x v="3"/>
    <x v="1"/>
    <x v="5"/>
    <x v="1"/>
    <x v="0"/>
    <x v="1"/>
    <x v="3"/>
    <x v="2"/>
    <x v="1"/>
    <x v="2"/>
    <x v="0"/>
    <x v="0"/>
    <x v="3"/>
    <x v="1"/>
    <x v="0"/>
    <x v="2"/>
    <x v="1"/>
    <x v="55"/>
    <x v="0"/>
    <x v="0"/>
    <x v="3"/>
    <x v="139"/>
    <x v="179"/>
    <x v="182"/>
    <x v="3"/>
    <x v="5"/>
    <x v="2"/>
    <x v="0"/>
    <x v="0"/>
    <x v="0"/>
    <x v="0"/>
    <x v="0"/>
    <x v="0"/>
    <x v="0"/>
    <x v="0"/>
    <x v="0"/>
    <x v="0"/>
    <x v="105"/>
    <x v="47"/>
    <x v="102"/>
    <x v="7"/>
    <x v="0"/>
    <x v="0"/>
    <x v="0"/>
    <x v="0"/>
    <x v="0"/>
    <x v="0"/>
    <x v="0"/>
    <x v="0"/>
    <x v="0"/>
    <x v="0"/>
    <x v="0"/>
  </r>
  <r>
    <x v="207"/>
    <x v="79"/>
    <x v="0"/>
    <x v="0"/>
    <x v="0"/>
    <x v="230"/>
    <x v="186"/>
    <x v="18"/>
    <x v="9"/>
    <x v="8"/>
    <x v="1"/>
    <x v="223"/>
    <x v="0"/>
    <x v="1"/>
    <x v="5"/>
    <x v="0"/>
    <x v="0"/>
    <x v="3"/>
    <x v="7"/>
    <x v="5"/>
    <x v="2"/>
    <x v="4"/>
    <x v="0"/>
    <x v="2"/>
    <x v="0"/>
    <x v="1"/>
    <x v="1"/>
    <x v="2"/>
    <x v="1"/>
    <x v="55"/>
    <x v="0"/>
    <x v="0"/>
    <x v="0"/>
    <x v="21"/>
    <x v="193"/>
    <x v="183"/>
    <x v="0"/>
    <x v="119"/>
    <x v="224"/>
    <x v="84"/>
    <x v="146"/>
    <x v="105"/>
    <x v="43"/>
    <x v="45"/>
    <x v="108"/>
    <x v="99"/>
    <x v="85"/>
    <x v="5"/>
    <x v="76"/>
    <x v="62"/>
    <x v="125"/>
    <x v="66"/>
    <x v="51"/>
    <x v="0"/>
    <x v="0"/>
    <x v="0"/>
    <x v="0"/>
    <x v="0"/>
    <x v="0"/>
    <x v="69"/>
    <x v="69"/>
    <x v="69"/>
    <x v="69"/>
    <x v="0"/>
  </r>
  <r>
    <x v="208"/>
    <x v="0"/>
    <x v="0"/>
    <x v="0"/>
    <x v="0"/>
    <x v="231"/>
    <x v="70"/>
    <x v="1"/>
    <x v="1"/>
    <x v="1"/>
    <x v="1"/>
    <x v="86"/>
    <x v="0"/>
    <x v="1"/>
    <x v="5"/>
    <x v="0"/>
    <x v="1"/>
    <x v="3"/>
    <x v="7"/>
    <x v="5"/>
    <x v="2"/>
    <x v="4"/>
    <x v="5"/>
    <x v="2"/>
    <x v="0"/>
    <x v="1"/>
    <x v="1"/>
    <x v="2"/>
    <x v="1"/>
    <x v="55"/>
    <x v="0"/>
    <x v="1"/>
    <x v="0"/>
    <x v="140"/>
    <x v="148"/>
    <x v="184"/>
    <x v="2"/>
    <x v="5"/>
    <x v="2"/>
    <x v="0"/>
    <x v="0"/>
    <x v="0"/>
    <x v="0"/>
    <x v="0"/>
    <x v="0"/>
    <x v="100"/>
    <x v="84"/>
    <x v="61"/>
    <x v="71"/>
    <x v="106"/>
    <x v="126"/>
    <x v="99"/>
    <x v="52"/>
    <x v="0"/>
    <x v="0"/>
    <x v="0"/>
    <x v="0"/>
    <x v="0"/>
    <x v="0"/>
    <x v="0"/>
    <x v="0"/>
    <x v="0"/>
    <x v="0"/>
    <x v="0"/>
  </r>
  <r>
    <x v="208"/>
    <x v="0"/>
    <x v="0"/>
    <x v="0"/>
    <x v="0"/>
    <x v="232"/>
    <x v="187"/>
    <x v="36"/>
    <x v="4"/>
    <x v="9"/>
    <x v="0"/>
    <x v="224"/>
    <x v="1"/>
    <x v="1"/>
    <x v="5"/>
    <x v="0"/>
    <x v="0"/>
    <x v="3"/>
    <x v="7"/>
    <x v="5"/>
    <x v="2"/>
    <x v="4"/>
    <x v="0"/>
    <x v="0"/>
    <x v="0"/>
    <x v="1"/>
    <x v="0"/>
    <x v="2"/>
    <x v="1"/>
    <x v="55"/>
    <x v="0"/>
    <x v="0"/>
    <x v="1"/>
    <x v="141"/>
    <x v="194"/>
    <x v="185"/>
    <x v="0"/>
    <x v="5"/>
    <x v="225"/>
    <x v="85"/>
    <x v="147"/>
    <x v="106"/>
    <x v="39"/>
    <x v="45"/>
    <x v="53"/>
    <x v="101"/>
    <x v="86"/>
    <x v="9"/>
    <x v="102"/>
    <x v="107"/>
    <x v="84"/>
    <x v="103"/>
    <x v="48"/>
    <x v="0"/>
    <x v="0"/>
    <x v="0"/>
    <x v="0"/>
    <x v="0"/>
    <x v="0"/>
    <x v="0"/>
    <x v="0"/>
    <x v="0"/>
    <x v="0"/>
    <x v="0"/>
  </r>
  <r>
    <x v="209"/>
    <x v="0"/>
    <x v="0"/>
    <x v="0"/>
    <x v="0"/>
    <x v="233"/>
    <x v="188"/>
    <x v="79"/>
    <x v="4"/>
    <x v="10"/>
    <x v="1"/>
    <x v="225"/>
    <x v="0"/>
    <x v="1"/>
    <x v="5"/>
    <x v="1"/>
    <x v="0"/>
    <x v="1"/>
    <x v="7"/>
    <x v="5"/>
    <x v="2"/>
    <x v="4"/>
    <x v="5"/>
    <x v="2"/>
    <x v="0"/>
    <x v="1"/>
    <x v="1"/>
    <x v="2"/>
    <x v="1"/>
    <x v="55"/>
    <x v="0"/>
    <x v="1"/>
    <x v="0"/>
    <x v="115"/>
    <x v="195"/>
    <x v="158"/>
    <x v="3"/>
    <x v="5"/>
    <x v="2"/>
    <x v="0"/>
    <x v="0"/>
    <x v="0"/>
    <x v="0"/>
    <x v="0"/>
    <x v="0"/>
    <x v="102"/>
    <x v="87"/>
    <x v="40"/>
    <x v="85"/>
    <x v="108"/>
    <x v="127"/>
    <x v="104"/>
    <x v="5"/>
    <x v="0"/>
    <x v="0"/>
    <x v="0"/>
    <x v="0"/>
    <x v="0"/>
    <x v="0"/>
    <x v="0"/>
    <x v="0"/>
    <x v="0"/>
    <x v="0"/>
    <x v="0"/>
  </r>
  <r>
    <x v="209"/>
    <x v="0"/>
    <x v="0"/>
    <x v="0"/>
    <x v="0"/>
    <x v="234"/>
    <x v="163"/>
    <x v="85"/>
    <x v="4"/>
    <x v="4"/>
    <x v="0"/>
    <x v="226"/>
    <x v="3"/>
    <x v="1"/>
    <x v="5"/>
    <x v="1"/>
    <x v="0"/>
    <x v="1"/>
    <x v="3"/>
    <x v="5"/>
    <x v="2"/>
    <x v="4"/>
    <x v="0"/>
    <x v="0"/>
    <x v="0"/>
    <x v="1"/>
    <x v="0"/>
    <x v="2"/>
    <x v="1"/>
    <x v="55"/>
    <x v="0"/>
    <x v="1"/>
    <x v="3"/>
    <x v="142"/>
    <x v="158"/>
    <x v="186"/>
    <x v="3"/>
    <x v="5"/>
    <x v="226"/>
    <x v="0"/>
    <x v="0"/>
    <x v="0"/>
    <x v="0"/>
    <x v="0"/>
    <x v="0"/>
    <x v="0"/>
    <x v="0"/>
    <x v="0"/>
    <x v="0"/>
    <x v="109"/>
    <x v="60"/>
    <x v="105"/>
    <x v="20"/>
    <x v="0"/>
    <x v="0"/>
    <x v="0"/>
    <x v="0"/>
    <x v="0"/>
    <x v="0"/>
    <x v="0"/>
    <x v="0"/>
    <x v="0"/>
    <x v="0"/>
    <x v="0"/>
  </r>
  <r>
    <x v="210"/>
    <x v="0"/>
    <x v="0"/>
    <x v="0"/>
    <x v="0"/>
    <x v="235"/>
    <x v="189"/>
    <x v="60"/>
    <x v="1"/>
    <x v="1"/>
    <x v="0"/>
    <x v="227"/>
    <x v="3"/>
    <x v="1"/>
    <x v="5"/>
    <x v="0"/>
    <x v="0"/>
    <x v="3"/>
    <x v="7"/>
    <x v="2"/>
    <x v="1"/>
    <x v="4"/>
    <x v="5"/>
    <x v="2"/>
    <x v="0"/>
    <x v="1"/>
    <x v="0"/>
    <x v="2"/>
    <x v="1"/>
    <x v="55"/>
    <x v="0"/>
    <x v="1"/>
    <x v="3"/>
    <x v="143"/>
    <x v="72"/>
    <x v="187"/>
    <x v="3"/>
    <x v="120"/>
    <x v="227"/>
    <x v="86"/>
    <x v="0"/>
    <x v="0"/>
    <x v="0"/>
    <x v="0"/>
    <x v="0"/>
    <x v="0"/>
    <x v="0"/>
    <x v="0"/>
    <x v="0"/>
    <x v="110"/>
    <x v="28"/>
    <x v="106"/>
    <x v="53"/>
    <x v="0"/>
    <x v="0"/>
    <x v="0"/>
    <x v="0"/>
    <x v="0"/>
    <x v="0"/>
    <x v="0"/>
    <x v="0"/>
    <x v="0"/>
    <x v="0"/>
    <x v="0"/>
  </r>
  <r>
    <x v="211"/>
    <x v="0"/>
    <x v="0"/>
    <x v="0"/>
    <x v="0"/>
    <x v="236"/>
    <x v="119"/>
    <x v="95"/>
    <x v="4"/>
    <x v="5"/>
    <x v="1"/>
    <x v="142"/>
    <x v="0"/>
    <x v="1"/>
    <x v="5"/>
    <x v="1"/>
    <x v="0"/>
    <x v="1"/>
    <x v="7"/>
    <x v="5"/>
    <x v="2"/>
    <x v="4"/>
    <x v="5"/>
    <x v="2"/>
    <x v="0"/>
    <x v="1"/>
    <x v="1"/>
    <x v="2"/>
    <x v="1"/>
    <x v="55"/>
    <x v="0"/>
    <x v="1"/>
    <x v="0"/>
    <x v="144"/>
    <x v="196"/>
    <x v="188"/>
    <x v="2"/>
    <x v="5"/>
    <x v="2"/>
    <x v="0"/>
    <x v="0"/>
    <x v="0"/>
    <x v="0"/>
    <x v="0"/>
    <x v="0"/>
    <x v="103"/>
    <x v="88"/>
    <x v="33"/>
    <x v="104"/>
    <x v="111"/>
    <x v="128"/>
    <x v="107"/>
    <x v="48"/>
    <x v="0"/>
    <x v="0"/>
    <x v="0"/>
    <x v="0"/>
    <x v="0"/>
    <x v="0"/>
    <x v="0"/>
    <x v="0"/>
    <x v="0"/>
    <x v="0"/>
    <x v="0"/>
  </r>
  <r>
    <x v="212"/>
    <x v="80"/>
    <x v="0"/>
    <x v="0"/>
    <x v="0"/>
    <x v="237"/>
    <x v="95"/>
    <x v="54"/>
    <x v="7"/>
    <x v="6"/>
    <x v="1"/>
    <x v="114"/>
    <x v="0"/>
    <x v="1"/>
    <x v="5"/>
    <x v="1"/>
    <x v="0"/>
    <x v="1"/>
    <x v="7"/>
    <x v="5"/>
    <x v="2"/>
    <x v="4"/>
    <x v="5"/>
    <x v="2"/>
    <x v="0"/>
    <x v="1"/>
    <x v="1"/>
    <x v="2"/>
    <x v="1"/>
    <x v="55"/>
    <x v="0"/>
    <x v="0"/>
    <x v="0"/>
    <x v="145"/>
    <x v="197"/>
    <x v="189"/>
    <x v="2"/>
    <x v="5"/>
    <x v="2"/>
    <x v="0"/>
    <x v="0"/>
    <x v="0"/>
    <x v="0"/>
    <x v="0"/>
    <x v="0"/>
    <x v="104"/>
    <x v="89"/>
    <x v="59"/>
    <x v="105"/>
    <x v="112"/>
    <x v="82"/>
    <x v="108"/>
    <x v="13"/>
    <x v="0"/>
    <x v="0"/>
    <x v="0"/>
    <x v="0"/>
    <x v="0"/>
    <x v="0"/>
    <x v="70"/>
    <x v="70"/>
    <x v="70"/>
    <x v="70"/>
    <x v="0"/>
  </r>
  <r>
    <x v="212"/>
    <x v="0"/>
    <x v="0"/>
    <x v="0"/>
    <x v="0"/>
    <x v="238"/>
    <x v="170"/>
    <x v="18"/>
    <x v="4"/>
    <x v="8"/>
    <x v="0"/>
    <x v="201"/>
    <x v="3"/>
    <x v="1"/>
    <x v="5"/>
    <x v="1"/>
    <x v="0"/>
    <x v="1"/>
    <x v="7"/>
    <x v="5"/>
    <x v="1"/>
    <x v="4"/>
    <x v="0"/>
    <x v="0"/>
    <x v="0"/>
    <x v="1"/>
    <x v="0"/>
    <x v="2"/>
    <x v="1"/>
    <x v="55"/>
    <x v="0"/>
    <x v="0"/>
    <x v="3"/>
    <x v="146"/>
    <x v="198"/>
    <x v="190"/>
    <x v="2"/>
    <x v="5"/>
    <x v="228"/>
    <x v="0"/>
    <x v="0"/>
    <x v="0"/>
    <x v="0"/>
    <x v="0"/>
    <x v="0"/>
    <x v="105"/>
    <x v="90"/>
    <x v="25"/>
    <x v="106"/>
    <x v="96"/>
    <x v="129"/>
    <x v="91"/>
    <x v="26"/>
    <x v="0"/>
    <x v="0"/>
    <x v="0"/>
    <x v="0"/>
    <x v="0"/>
    <x v="0"/>
    <x v="0"/>
    <x v="0"/>
    <x v="0"/>
    <x v="0"/>
    <x v="0"/>
  </r>
  <r>
    <x v="212"/>
    <x v="0"/>
    <x v="0"/>
    <x v="0"/>
    <x v="0"/>
    <x v="8"/>
    <x v="152"/>
    <x v="18"/>
    <x v="4"/>
    <x v="8"/>
    <x v="0"/>
    <x v="182"/>
    <x v="3"/>
    <x v="1"/>
    <x v="2"/>
    <x v="0"/>
    <x v="0"/>
    <x v="3"/>
    <x v="7"/>
    <x v="2"/>
    <x v="1"/>
    <x v="4"/>
    <x v="0"/>
    <x v="0"/>
    <x v="0"/>
    <x v="1"/>
    <x v="0"/>
    <x v="2"/>
    <x v="1"/>
    <x v="55"/>
    <x v="0"/>
    <x v="1"/>
    <x v="3"/>
    <x v="115"/>
    <x v="199"/>
    <x v="158"/>
    <x v="2"/>
    <x v="5"/>
    <x v="229"/>
    <x v="0"/>
    <x v="0"/>
    <x v="0"/>
    <x v="0"/>
    <x v="0"/>
    <x v="0"/>
    <x v="0"/>
    <x v="0"/>
    <x v="0"/>
    <x v="0"/>
    <x v="0"/>
    <x v="0"/>
    <x v="0"/>
    <x v="0"/>
    <x v="0"/>
    <x v="0"/>
    <x v="0"/>
    <x v="0"/>
    <x v="0"/>
    <x v="0"/>
    <x v="0"/>
    <x v="0"/>
    <x v="0"/>
    <x v="0"/>
    <x v="0"/>
  </r>
  <r>
    <x v="213"/>
    <x v="0"/>
    <x v="0"/>
    <x v="0"/>
    <x v="0"/>
    <x v="239"/>
    <x v="147"/>
    <x v="93"/>
    <x v="9"/>
    <x v="8"/>
    <x v="1"/>
    <x v="175"/>
    <x v="0"/>
    <x v="2"/>
    <x v="5"/>
    <x v="0"/>
    <x v="1"/>
    <x v="3"/>
    <x v="7"/>
    <x v="5"/>
    <x v="2"/>
    <x v="4"/>
    <x v="0"/>
    <x v="0"/>
    <x v="3"/>
    <x v="1"/>
    <x v="1"/>
    <x v="2"/>
    <x v="1"/>
    <x v="55"/>
    <x v="1"/>
    <x v="0"/>
    <x v="0"/>
    <x v="147"/>
    <x v="200"/>
    <x v="191"/>
    <x v="0"/>
    <x v="5"/>
    <x v="230"/>
    <x v="87"/>
    <x v="148"/>
    <x v="107"/>
    <x v="70"/>
    <x v="47"/>
    <x v="109"/>
    <x v="106"/>
    <x v="91"/>
    <x v="52"/>
    <x v="26"/>
    <x v="113"/>
    <x v="130"/>
    <x v="109"/>
    <x v="32"/>
    <x v="0"/>
    <x v="0"/>
    <x v="0"/>
    <x v="0"/>
    <x v="0"/>
    <x v="0"/>
    <x v="0"/>
    <x v="0"/>
    <x v="0"/>
    <x v="0"/>
    <x v="0"/>
  </r>
  <r>
    <x v="214"/>
    <x v="0"/>
    <x v="0"/>
    <x v="0"/>
    <x v="0"/>
    <x v="240"/>
    <x v="190"/>
    <x v="18"/>
    <x v="9"/>
    <x v="8"/>
    <x v="0"/>
    <x v="228"/>
    <x v="1"/>
    <x v="1"/>
    <x v="5"/>
    <x v="0"/>
    <x v="0"/>
    <x v="3"/>
    <x v="7"/>
    <x v="2"/>
    <x v="2"/>
    <x v="4"/>
    <x v="5"/>
    <x v="0"/>
    <x v="0"/>
    <x v="1"/>
    <x v="4"/>
    <x v="2"/>
    <x v="1"/>
    <x v="55"/>
    <x v="0"/>
    <x v="0"/>
    <x v="4"/>
    <x v="112"/>
    <x v="132"/>
    <x v="154"/>
    <x v="3"/>
    <x v="5"/>
    <x v="231"/>
    <x v="0"/>
    <x v="149"/>
    <x v="108"/>
    <x v="41"/>
    <x v="80"/>
    <x v="110"/>
    <x v="0"/>
    <x v="0"/>
    <x v="0"/>
    <x v="0"/>
    <x v="0"/>
    <x v="0"/>
    <x v="0"/>
    <x v="0"/>
    <x v="0"/>
    <x v="0"/>
    <x v="0"/>
    <x v="0"/>
    <x v="0"/>
    <x v="0"/>
    <x v="0"/>
    <x v="0"/>
    <x v="0"/>
    <x v="0"/>
    <x v="0"/>
  </r>
  <r>
    <x v="214"/>
    <x v="0"/>
    <x v="0"/>
    <x v="0"/>
    <x v="0"/>
    <x v="241"/>
    <x v="143"/>
    <x v="36"/>
    <x v="4"/>
    <x v="9"/>
    <x v="1"/>
    <x v="169"/>
    <x v="0"/>
    <x v="1"/>
    <x v="5"/>
    <x v="0"/>
    <x v="0"/>
    <x v="3"/>
    <x v="7"/>
    <x v="5"/>
    <x v="2"/>
    <x v="4"/>
    <x v="5"/>
    <x v="2"/>
    <x v="0"/>
    <x v="1"/>
    <x v="1"/>
    <x v="2"/>
    <x v="1"/>
    <x v="55"/>
    <x v="0"/>
    <x v="1"/>
    <x v="1"/>
    <x v="148"/>
    <x v="201"/>
    <x v="192"/>
    <x v="2"/>
    <x v="5"/>
    <x v="232"/>
    <x v="0"/>
    <x v="0"/>
    <x v="0"/>
    <x v="0"/>
    <x v="0"/>
    <x v="0"/>
    <x v="107"/>
    <x v="92"/>
    <x v="62"/>
    <x v="76"/>
    <x v="108"/>
    <x v="66"/>
    <x v="110"/>
    <x v="27"/>
    <x v="0"/>
    <x v="0"/>
    <x v="0"/>
    <x v="0"/>
    <x v="0"/>
    <x v="0"/>
    <x v="0"/>
    <x v="0"/>
    <x v="0"/>
    <x v="0"/>
    <x v="0"/>
  </r>
  <r>
    <x v="214"/>
    <x v="0"/>
    <x v="0"/>
    <x v="0"/>
    <x v="0"/>
    <x v="242"/>
    <x v="126"/>
    <x v="36"/>
    <x v="4"/>
    <x v="9"/>
    <x v="0"/>
    <x v="149"/>
    <x v="0"/>
    <x v="1"/>
    <x v="5"/>
    <x v="0"/>
    <x v="0"/>
    <x v="3"/>
    <x v="7"/>
    <x v="5"/>
    <x v="2"/>
    <x v="4"/>
    <x v="5"/>
    <x v="0"/>
    <x v="0"/>
    <x v="1"/>
    <x v="0"/>
    <x v="2"/>
    <x v="1"/>
    <x v="55"/>
    <x v="0"/>
    <x v="1"/>
    <x v="3"/>
    <x v="149"/>
    <x v="202"/>
    <x v="193"/>
    <x v="3"/>
    <x v="5"/>
    <x v="233"/>
    <x v="0"/>
    <x v="0"/>
    <x v="0"/>
    <x v="0"/>
    <x v="0"/>
    <x v="0"/>
    <x v="108"/>
    <x v="93"/>
    <x v="63"/>
    <x v="107"/>
    <x v="114"/>
    <x v="131"/>
    <x v="111"/>
    <x v="12"/>
    <x v="0"/>
    <x v="0"/>
    <x v="0"/>
    <x v="0"/>
    <x v="0"/>
    <x v="0"/>
    <x v="0"/>
    <x v="0"/>
    <x v="0"/>
    <x v="0"/>
    <x v="0"/>
  </r>
  <r>
    <x v="215"/>
    <x v="0"/>
    <x v="0"/>
    <x v="0"/>
    <x v="42"/>
    <x v="243"/>
    <x v="18"/>
    <x v="96"/>
    <x v="4"/>
    <x v="13"/>
    <x v="0"/>
    <x v="28"/>
    <x v="0"/>
    <x v="0"/>
    <x v="5"/>
    <x v="4"/>
    <x v="0"/>
    <x v="3"/>
    <x v="7"/>
    <x v="5"/>
    <x v="2"/>
    <x v="4"/>
    <x v="5"/>
    <x v="2"/>
    <x v="0"/>
    <x v="1"/>
    <x v="1"/>
    <x v="2"/>
    <x v="1"/>
    <x v="55"/>
    <x v="0"/>
    <x v="0"/>
    <x v="0"/>
    <x v="150"/>
    <x v="203"/>
    <x v="194"/>
    <x v="3"/>
    <x v="5"/>
    <x v="234"/>
    <x v="0"/>
    <x v="150"/>
    <x v="109"/>
    <x v="71"/>
    <x v="81"/>
    <x v="103"/>
    <x v="101"/>
    <x v="94"/>
    <x v="64"/>
    <x v="108"/>
    <x v="115"/>
    <x v="132"/>
    <x v="112"/>
    <x v="30"/>
    <x v="0"/>
    <x v="0"/>
    <x v="0"/>
    <x v="0"/>
    <x v="0"/>
    <x v="0"/>
    <x v="0"/>
    <x v="0"/>
    <x v="0"/>
    <x v="0"/>
    <x v="0"/>
  </r>
  <r>
    <x v="216"/>
    <x v="0"/>
    <x v="0"/>
    <x v="0"/>
    <x v="0"/>
    <x v="244"/>
    <x v="0"/>
    <x v="0"/>
    <x v="46"/>
    <x v="0"/>
    <x v="1"/>
    <x v="0"/>
    <x v="0"/>
    <x v="1"/>
    <x v="5"/>
    <x v="0"/>
    <x v="0"/>
    <x v="3"/>
    <x v="7"/>
    <x v="5"/>
    <x v="2"/>
    <x v="4"/>
    <x v="5"/>
    <x v="2"/>
    <x v="0"/>
    <x v="1"/>
    <x v="1"/>
    <x v="3"/>
    <x v="2"/>
    <x v="55"/>
    <x v="0"/>
    <x v="0"/>
    <x v="0"/>
    <x v="151"/>
    <x v="204"/>
    <x v="195"/>
    <x v="0"/>
    <x v="5"/>
    <x v="2"/>
    <x v="0"/>
    <x v="151"/>
    <x v="106"/>
    <x v="18"/>
    <x v="23"/>
    <x v="111"/>
    <x v="109"/>
    <x v="95"/>
    <x v="39"/>
    <x v="102"/>
    <x v="116"/>
    <x v="96"/>
    <x v="94"/>
    <x v="54"/>
    <x v="0"/>
    <x v="0"/>
    <x v="0"/>
    <x v="0"/>
    <x v="0"/>
    <x v="0"/>
    <x v="0"/>
    <x v="0"/>
    <x v="0"/>
    <x v="0"/>
    <x v="0"/>
  </r>
  <r>
    <x v="217"/>
    <x v="0"/>
    <x v="0"/>
    <x v="0"/>
    <x v="0"/>
    <x v="245"/>
    <x v="191"/>
    <x v="7"/>
    <x v="7"/>
    <x v="6"/>
    <x v="0"/>
    <x v="229"/>
    <x v="3"/>
    <x v="1"/>
    <x v="5"/>
    <x v="1"/>
    <x v="0"/>
    <x v="1"/>
    <x v="7"/>
    <x v="5"/>
    <x v="2"/>
    <x v="4"/>
    <x v="5"/>
    <x v="0"/>
    <x v="0"/>
    <x v="1"/>
    <x v="0"/>
    <x v="3"/>
    <x v="2"/>
    <x v="55"/>
    <x v="0"/>
    <x v="1"/>
    <x v="0"/>
    <x v="152"/>
    <x v="205"/>
    <x v="196"/>
    <x v="0"/>
    <x v="5"/>
    <x v="235"/>
    <x v="0"/>
    <x v="152"/>
    <x v="110"/>
    <x v="38"/>
    <x v="17"/>
    <x v="23"/>
    <x v="110"/>
    <x v="96"/>
    <x v="9"/>
    <x v="95"/>
    <x v="117"/>
    <x v="80"/>
    <x v="113"/>
    <x v="16"/>
    <x v="0"/>
    <x v="0"/>
    <x v="0"/>
    <x v="0"/>
    <x v="0"/>
    <x v="0"/>
    <x v="1"/>
    <x v="1"/>
    <x v="1"/>
    <x v="1"/>
    <x v="1"/>
  </r>
  <r>
    <x v="218"/>
    <x v="0"/>
    <x v="0"/>
    <x v="0"/>
    <x v="0"/>
    <x v="246"/>
    <x v="141"/>
    <x v="0"/>
    <x v="46"/>
    <x v="0"/>
    <x v="0"/>
    <x v="167"/>
    <x v="1"/>
    <x v="1"/>
    <x v="5"/>
    <x v="0"/>
    <x v="1"/>
    <x v="3"/>
    <x v="7"/>
    <x v="5"/>
    <x v="1"/>
    <x v="2"/>
    <x v="0"/>
    <x v="0"/>
    <x v="0"/>
    <x v="1"/>
    <x v="0"/>
    <x v="3"/>
    <x v="2"/>
    <x v="55"/>
    <x v="0"/>
    <x v="0"/>
    <x v="3"/>
    <x v="138"/>
    <x v="96"/>
    <x v="181"/>
    <x v="3"/>
    <x v="5"/>
    <x v="236"/>
    <x v="0"/>
    <x v="153"/>
    <x v="111"/>
    <x v="72"/>
    <x v="48"/>
    <x v="112"/>
    <x v="111"/>
    <x v="97"/>
    <x v="31"/>
    <x v="109"/>
    <x v="118"/>
    <x v="133"/>
    <x v="114"/>
    <x v="41"/>
    <x v="0"/>
    <x v="0"/>
    <x v="0"/>
    <x v="0"/>
    <x v="0"/>
    <x v="0"/>
    <x v="0"/>
    <x v="0"/>
    <x v="0"/>
    <x v="0"/>
    <x v="0"/>
  </r>
  <r>
    <x v="219"/>
    <x v="0"/>
    <x v="0"/>
    <x v="0"/>
    <x v="0"/>
    <x v="247"/>
    <x v="192"/>
    <x v="27"/>
    <x v="4"/>
    <x v="16"/>
    <x v="2"/>
    <x v="230"/>
    <x v="0"/>
    <x v="1"/>
    <x v="5"/>
    <x v="0"/>
    <x v="0"/>
    <x v="3"/>
    <x v="7"/>
    <x v="5"/>
    <x v="2"/>
    <x v="4"/>
    <x v="5"/>
    <x v="2"/>
    <x v="0"/>
    <x v="1"/>
    <x v="1"/>
    <x v="3"/>
    <x v="2"/>
    <x v="55"/>
    <x v="0"/>
    <x v="0"/>
    <x v="2"/>
    <x v="153"/>
    <x v="129"/>
    <x v="197"/>
    <x v="2"/>
    <x v="5"/>
    <x v="2"/>
    <x v="0"/>
    <x v="0"/>
    <x v="0"/>
    <x v="0"/>
    <x v="0"/>
    <x v="0"/>
    <x v="0"/>
    <x v="0"/>
    <x v="0"/>
    <x v="0"/>
    <x v="0"/>
    <x v="0"/>
    <x v="0"/>
    <x v="0"/>
    <x v="0"/>
    <x v="0"/>
    <x v="0"/>
    <x v="0"/>
    <x v="0"/>
    <x v="0"/>
    <x v="1"/>
    <x v="1"/>
    <x v="1"/>
    <x v="1"/>
    <x v="1"/>
  </r>
  <r>
    <x v="220"/>
    <x v="0"/>
    <x v="0"/>
    <x v="0"/>
    <x v="0"/>
    <x v="248"/>
    <x v="156"/>
    <x v="53"/>
    <x v="4"/>
    <x v="8"/>
    <x v="2"/>
    <x v="187"/>
    <x v="0"/>
    <x v="1"/>
    <x v="5"/>
    <x v="0"/>
    <x v="1"/>
    <x v="3"/>
    <x v="7"/>
    <x v="5"/>
    <x v="2"/>
    <x v="4"/>
    <x v="5"/>
    <x v="2"/>
    <x v="0"/>
    <x v="1"/>
    <x v="1"/>
    <x v="3"/>
    <x v="2"/>
    <x v="55"/>
    <x v="0"/>
    <x v="0"/>
    <x v="2"/>
    <x v="140"/>
    <x v="206"/>
    <x v="184"/>
    <x v="2"/>
    <x v="5"/>
    <x v="2"/>
    <x v="0"/>
    <x v="0"/>
    <x v="0"/>
    <x v="0"/>
    <x v="0"/>
    <x v="0"/>
    <x v="0"/>
    <x v="0"/>
    <x v="0"/>
    <x v="0"/>
    <x v="0"/>
    <x v="0"/>
    <x v="0"/>
    <x v="0"/>
    <x v="0"/>
    <x v="0"/>
    <x v="0"/>
    <x v="0"/>
    <x v="0"/>
    <x v="0"/>
    <x v="1"/>
    <x v="1"/>
    <x v="1"/>
    <x v="1"/>
    <x v="1"/>
  </r>
  <r>
    <x v="221"/>
    <x v="0"/>
    <x v="0"/>
    <x v="0"/>
    <x v="0"/>
    <x v="249"/>
    <x v="193"/>
    <x v="5"/>
    <x v="4"/>
    <x v="5"/>
    <x v="1"/>
    <x v="231"/>
    <x v="0"/>
    <x v="1"/>
    <x v="5"/>
    <x v="1"/>
    <x v="0"/>
    <x v="1"/>
    <x v="7"/>
    <x v="5"/>
    <x v="2"/>
    <x v="4"/>
    <x v="5"/>
    <x v="2"/>
    <x v="0"/>
    <x v="1"/>
    <x v="1"/>
    <x v="3"/>
    <x v="2"/>
    <x v="55"/>
    <x v="0"/>
    <x v="0"/>
    <x v="2"/>
    <x v="154"/>
    <x v="186"/>
    <x v="198"/>
    <x v="2"/>
    <x v="5"/>
    <x v="2"/>
    <x v="0"/>
    <x v="0"/>
    <x v="0"/>
    <x v="0"/>
    <x v="0"/>
    <x v="0"/>
    <x v="0"/>
    <x v="0"/>
    <x v="0"/>
    <x v="0"/>
    <x v="0"/>
    <x v="0"/>
    <x v="0"/>
    <x v="0"/>
    <x v="0"/>
    <x v="0"/>
    <x v="0"/>
    <x v="0"/>
    <x v="0"/>
    <x v="0"/>
    <x v="1"/>
    <x v="1"/>
    <x v="1"/>
    <x v="1"/>
    <x v="1"/>
  </r>
  <r>
    <x v="221"/>
    <x v="0"/>
    <x v="0"/>
    <x v="0"/>
    <x v="0"/>
    <x v="250"/>
    <x v="194"/>
    <x v="39"/>
    <x v="4"/>
    <x v="7"/>
    <x v="2"/>
    <x v="232"/>
    <x v="0"/>
    <x v="1"/>
    <x v="5"/>
    <x v="3"/>
    <x v="3"/>
    <x v="3"/>
    <x v="7"/>
    <x v="5"/>
    <x v="2"/>
    <x v="4"/>
    <x v="5"/>
    <x v="2"/>
    <x v="0"/>
    <x v="1"/>
    <x v="1"/>
    <x v="3"/>
    <x v="2"/>
    <x v="55"/>
    <x v="0"/>
    <x v="0"/>
    <x v="2"/>
    <x v="155"/>
    <x v="207"/>
    <x v="199"/>
    <x v="2"/>
    <x v="5"/>
    <x v="2"/>
    <x v="0"/>
    <x v="0"/>
    <x v="0"/>
    <x v="0"/>
    <x v="0"/>
    <x v="0"/>
    <x v="0"/>
    <x v="0"/>
    <x v="0"/>
    <x v="0"/>
    <x v="0"/>
    <x v="0"/>
    <x v="0"/>
    <x v="0"/>
    <x v="0"/>
    <x v="0"/>
    <x v="0"/>
    <x v="0"/>
    <x v="0"/>
    <x v="0"/>
    <x v="1"/>
    <x v="1"/>
    <x v="1"/>
    <x v="1"/>
    <x v="1"/>
  </r>
  <r>
    <x v="222"/>
    <x v="0"/>
    <x v="0"/>
    <x v="0"/>
    <x v="0"/>
    <x v="251"/>
    <x v="195"/>
    <x v="79"/>
    <x v="10"/>
    <x v="10"/>
    <x v="0"/>
    <x v="143"/>
    <x v="0"/>
    <x v="0"/>
    <x v="2"/>
    <x v="0"/>
    <x v="0"/>
    <x v="3"/>
    <x v="7"/>
    <x v="2"/>
    <x v="1"/>
    <x v="2"/>
    <x v="5"/>
    <x v="0"/>
    <x v="0"/>
    <x v="1"/>
    <x v="5"/>
    <x v="3"/>
    <x v="2"/>
    <x v="55"/>
    <x v="0"/>
    <x v="0"/>
    <x v="0"/>
    <x v="156"/>
    <x v="208"/>
    <x v="200"/>
    <x v="3"/>
    <x v="5"/>
    <x v="237"/>
    <x v="0"/>
    <x v="84"/>
    <x v="50"/>
    <x v="5"/>
    <x v="82"/>
    <x v="113"/>
    <x v="0"/>
    <x v="0"/>
    <x v="0"/>
    <x v="0"/>
    <x v="0"/>
    <x v="0"/>
    <x v="0"/>
    <x v="0"/>
    <x v="0"/>
    <x v="0"/>
    <x v="0"/>
    <x v="0"/>
    <x v="0"/>
    <x v="0"/>
    <x v="0"/>
    <x v="0"/>
    <x v="0"/>
    <x v="0"/>
    <x v="0"/>
  </r>
  <r>
    <x v="223"/>
    <x v="0"/>
    <x v="0"/>
    <x v="0"/>
    <x v="0"/>
    <x v="252"/>
    <x v="196"/>
    <x v="30"/>
    <x v="4"/>
    <x v="2"/>
    <x v="2"/>
    <x v="233"/>
    <x v="3"/>
    <x v="1"/>
    <x v="5"/>
    <x v="1"/>
    <x v="0"/>
    <x v="1"/>
    <x v="3"/>
    <x v="5"/>
    <x v="1"/>
    <x v="4"/>
    <x v="0"/>
    <x v="0"/>
    <x v="3"/>
    <x v="1"/>
    <x v="0"/>
    <x v="3"/>
    <x v="2"/>
    <x v="55"/>
    <x v="1"/>
    <x v="0"/>
    <x v="2"/>
    <x v="157"/>
    <x v="79"/>
    <x v="201"/>
    <x v="2"/>
    <x v="5"/>
    <x v="2"/>
    <x v="0"/>
    <x v="0"/>
    <x v="0"/>
    <x v="0"/>
    <x v="0"/>
    <x v="0"/>
    <x v="0"/>
    <x v="0"/>
    <x v="0"/>
    <x v="0"/>
    <x v="0"/>
    <x v="0"/>
    <x v="0"/>
    <x v="0"/>
    <x v="0"/>
    <x v="0"/>
    <x v="0"/>
    <x v="0"/>
    <x v="0"/>
    <x v="0"/>
    <x v="1"/>
    <x v="1"/>
    <x v="1"/>
    <x v="1"/>
    <x v="1"/>
  </r>
  <r>
    <x v="224"/>
    <x v="0"/>
    <x v="0"/>
    <x v="0"/>
    <x v="0"/>
    <x v="253"/>
    <x v="168"/>
    <x v="9"/>
    <x v="4"/>
    <x v="8"/>
    <x v="2"/>
    <x v="199"/>
    <x v="0"/>
    <x v="1"/>
    <x v="5"/>
    <x v="0"/>
    <x v="1"/>
    <x v="3"/>
    <x v="3"/>
    <x v="5"/>
    <x v="2"/>
    <x v="4"/>
    <x v="0"/>
    <x v="0"/>
    <x v="0"/>
    <x v="1"/>
    <x v="0"/>
    <x v="3"/>
    <x v="2"/>
    <x v="55"/>
    <x v="0"/>
    <x v="0"/>
    <x v="2"/>
    <x v="115"/>
    <x v="209"/>
    <x v="158"/>
    <x v="2"/>
    <x v="5"/>
    <x v="2"/>
    <x v="0"/>
    <x v="0"/>
    <x v="0"/>
    <x v="0"/>
    <x v="0"/>
    <x v="0"/>
    <x v="0"/>
    <x v="0"/>
    <x v="0"/>
    <x v="0"/>
    <x v="0"/>
    <x v="0"/>
    <x v="0"/>
    <x v="0"/>
    <x v="0"/>
    <x v="0"/>
    <x v="0"/>
    <x v="0"/>
    <x v="0"/>
    <x v="0"/>
    <x v="1"/>
    <x v="1"/>
    <x v="1"/>
    <x v="1"/>
    <x v="1"/>
  </r>
  <r>
    <x v="225"/>
    <x v="0"/>
    <x v="0"/>
    <x v="0"/>
    <x v="0"/>
    <x v="254"/>
    <x v="197"/>
    <x v="39"/>
    <x v="4"/>
    <x v="7"/>
    <x v="2"/>
    <x v="234"/>
    <x v="3"/>
    <x v="1"/>
    <x v="5"/>
    <x v="3"/>
    <x v="0"/>
    <x v="3"/>
    <x v="7"/>
    <x v="2"/>
    <x v="1"/>
    <x v="2"/>
    <x v="0"/>
    <x v="0"/>
    <x v="0"/>
    <x v="1"/>
    <x v="0"/>
    <x v="3"/>
    <x v="2"/>
    <x v="55"/>
    <x v="0"/>
    <x v="0"/>
    <x v="2"/>
    <x v="158"/>
    <x v="126"/>
    <x v="202"/>
    <x v="2"/>
    <x v="5"/>
    <x v="2"/>
    <x v="0"/>
    <x v="0"/>
    <x v="0"/>
    <x v="0"/>
    <x v="0"/>
    <x v="0"/>
    <x v="0"/>
    <x v="0"/>
    <x v="0"/>
    <x v="0"/>
    <x v="0"/>
    <x v="0"/>
    <x v="0"/>
    <x v="0"/>
    <x v="0"/>
    <x v="0"/>
    <x v="0"/>
    <x v="0"/>
    <x v="0"/>
    <x v="0"/>
    <x v="1"/>
    <x v="1"/>
    <x v="1"/>
    <x v="1"/>
    <x v="1"/>
  </r>
  <r>
    <x v="226"/>
    <x v="0"/>
    <x v="0"/>
    <x v="0"/>
    <x v="0"/>
    <x v="255"/>
    <x v="177"/>
    <x v="90"/>
    <x v="4"/>
    <x v="7"/>
    <x v="2"/>
    <x v="235"/>
    <x v="0"/>
    <x v="1"/>
    <x v="5"/>
    <x v="1"/>
    <x v="0"/>
    <x v="1"/>
    <x v="7"/>
    <x v="5"/>
    <x v="2"/>
    <x v="4"/>
    <x v="0"/>
    <x v="2"/>
    <x v="0"/>
    <x v="1"/>
    <x v="1"/>
    <x v="3"/>
    <x v="2"/>
    <x v="55"/>
    <x v="0"/>
    <x v="0"/>
    <x v="2"/>
    <x v="159"/>
    <x v="210"/>
    <x v="203"/>
    <x v="2"/>
    <x v="5"/>
    <x v="2"/>
    <x v="0"/>
    <x v="0"/>
    <x v="0"/>
    <x v="0"/>
    <x v="0"/>
    <x v="0"/>
    <x v="0"/>
    <x v="0"/>
    <x v="0"/>
    <x v="0"/>
    <x v="0"/>
    <x v="0"/>
    <x v="0"/>
    <x v="0"/>
    <x v="0"/>
    <x v="0"/>
    <x v="0"/>
    <x v="0"/>
    <x v="0"/>
    <x v="0"/>
    <x v="1"/>
    <x v="1"/>
    <x v="1"/>
    <x v="1"/>
    <x v="1"/>
  </r>
  <r>
    <x v="227"/>
    <x v="0"/>
    <x v="0"/>
    <x v="0"/>
    <x v="0"/>
    <x v="256"/>
    <x v="69"/>
    <x v="28"/>
    <x v="5"/>
    <x v="5"/>
    <x v="0"/>
    <x v="85"/>
    <x v="0"/>
    <x v="0"/>
    <x v="5"/>
    <x v="3"/>
    <x v="0"/>
    <x v="3"/>
    <x v="7"/>
    <x v="5"/>
    <x v="2"/>
    <x v="4"/>
    <x v="0"/>
    <x v="0"/>
    <x v="0"/>
    <x v="1"/>
    <x v="0"/>
    <x v="3"/>
    <x v="2"/>
    <x v="55"/>
    <x v="0"/>
    <x v="0"/>
    <x v="0"/>
    <x v="160"/>
    <x v="211"/>
    <x v="204"/>
    <x v="1"/>
    <x v="5"/>
    <x v="238"/>
    <x v="0"/>
    <x v="154"/>
    <x v="112"/>
    <x v="5"/>
    <x v="37"/>
    <x v="25"/>
    <x v="112"/>
    <x v="95"/>
    <x v="65"/>
    <x v="110"/>
    <x v="119"/>
    <x v="128"/>
    <x v="115"/>
    <x v="34"/>
    <x v="0"/>
    <x v="0"/>
    <x v="0"/>
    <x v="0"/>
    <x v="0"/>
    <x v="0"/>
    <x v="0"/>
    <x v="0"/>
    <x v="0"/>
    <x v="0"/>
    <x v="0"/>
  </r>
  <r>
    <x v="228"/>
    <x v="0"/>
    <x v="0"/>
    <x v="0"/>
    <x v="0"/>
    <x v="257"/>
    <x v="198"/>
    <x v="97"/>
    <x v="4"/>
    <x v="12"/>
    <x v="2"/>
    <x v="236"/>
    <x v="0"/>
    <x v="1"/>
    <x v="5"/>
    <x v="1"/>
    <x v="0"/>
    <x v="1"/>
    <x v="7"/>
    <x v="5"/>
    <x v="2"/>
    <x v="4"/>
    <x v="5"/>
    <x v="2"/>
    <x v="0"/>
    <x v="1"/>
    <x v="1"/>
    <x v="3"/>
    <x v="2"/>
    <x v="55"/>
    <x v="0"/>
    <x v="0"/>
    <x v="2"/>
    <x v="161"/>
    <x v="176"/>
    <x v="205"/>
    <x v="2"/>
    <x v="5"/>
    <x v="2"/>
    <x v="0"/>
    <x v="0"/>
    <x v="0"/>
    <x v="0"/>
    <x v="0"/>
    <x v="0"/>
    <x v="0"/>
    <x v="0"/>
    <x v="0"/>
    <x v="0"/>
    <x v="0"/>
    <x v="0"/>
    <x v="0"/>
    <x v="0"/>
    <x v="0"/>
    <x v="0"/>
    <x v="0"/>
    <x v="0"/>
    <x v="0"/>
    <x v="0"/>
    <x v="1"/>
    <x v="1"/>
    <x v="1"/>
    <x v="1"/>
    <x v="1"/>
  </r>
  <r>
    <x v="228"/>
    <x v="0"/>
    <x v="0"/>
    <x v="0"/>
    <x v="0"/>
    <x v="258"/>
    <x v="199"/>
    <x v="98"/>
    <x v="4"/>
    <x v="16"/>
    <x v="2"/>
    <x v="237"/>
    <x v="3"/>
    <x v="1"/>
    <x v="5"/>
    <x v="1"/>
    <x v="0"/>
    <x v="1"/>
    <x v="3"/>
    <x v="5"/>
    <x v="1"/>
    <x v="4"/>
    <x v="0"/>
    <x v="0"/>
    <x v="3"/>
    <x v="1"/>
    <x v="0"/>
    <x v="3"/>
    <x v="2"/>
    <x v="55"/>
    <x v="1"/>
    <x v="0"/>
    <x v="2"/>
    <x v="162"/>
    <x v="79"/>
    <x v="206"/>
    <x v="2"/>
    <x v="5"/>
    <x v="2"/>
    <x v="0"/>
    <x v="0"/>
    <x v="0"/>
    <x v="0"/>
    <x v="0"/>
    <x v="0"/>
    <x v="0"/>
    <x v="0"/>
    <x v="0"/>
    <x v="0"/>
    <x v="0"/>
    <x v="0"/>
    <x v="0"/>
    <x v="0"/>
    <x v="0"/>
    <x v="0"/>
    <x v="0"/>
    <x v="0"/>
    <x v="0"/>
    <x v="0"/>
    <x v="1"/>
    <x v="1"/>
    <x v="1"/>
    <x v="1"/>
    <x v="1"/>
  </r>
  <r>
    <x v="229"/>
    <x v="0"/>
    <x v="0"/>
    <x v="0"/>
    <x v="0"/>
    <x v="259"/>
    <x v="81"/>
    <x v="87"/>
    <x v="36"/>
    <x v="7"/>
    <x v="0"/>
    <x v="98"/>
    <x v="0"/>
    <x v="1"/>
    <x v="5"/>
    <x v="3"/>
    <x v="3"/>
    <x v="3"/>
    <x v="7"/>
    <x v="5"/>
    <x v="2"/>
    <x v="4"/>
    <x v="5"/>
    <x v="2"/>
    <x v="0"/>
    <x v="1"/>
    <x v="1"/>
    <x v="3"/>
    <x v="2"/>
    <x v="55"/>
    <x v="0"/>
    <x v="0"/>
    <x v="0"/>
    <x v="163"/>
    <x v="212"/>
    <x v="207"/>
    <x v="0"/>
    <x v="5"/>
    <x v="2"/>
    <x v="0"/>
    <x v="155"/>
    <x v="113"/>
    <x v="30"/>
    <x v="5"/>
    <x v="57"/>
    <x v="113"/>
    <x v="98"/>
    <x v="27"/>
    <x v="26"/>
    <x v="101"/>
    <x v="130"/>
    <x v="101"/>
    <x v="55"/>
    <x v="0"/>
    <x v="0"/>
    <x v="0"/>
    <x v="0"/>
    <x v="0"/>
    <x v="0"/>
    <x v="0"/>
    <x v="0"/>
    <x v="0"/>
    <x v="0"/>
    <x v="0"/>
  </r>
  <r>
    <x v="229"/>
    <x v="0"/>
    <x v="0"/>
    <x v="0"/>
    <x v="0"/>
    <x v="259"/>
    <x v="81"/>
    <x v="87"/>
    <x v="4"/>
    <x v="7"/>
    <x v="2"/>
    <x v="238"/>
    <x v="0"/>
    <x v="1"/>
    <x v="5"/>
    <x v="3"/>
    <x v="3"/>
    <x v="3"/>
    <x v="7"/>
    <x v="5"/>
    <x v="2"/>
    <x v="4"/>
    <x v="0"/>
    <x v="2"/>
    <x v="0"/>
    <x v="1"/>
    <x v="1"/>
    <x v="3"/>
    <x v="2"/>
    <x v="55"/>
    <x v="0"/>
    <x v="0"/>
    <x v="2"/>
    <x v="163"/>
    <x v="212"/>
    <x v="207"/>
    <x v="2"/>
    <x v="5"/>
    <x v="2"/>
    <x v="0"/>
    <x v="0"/>
    <x v="0"/>
    <x v="0"/>
    <x v="0"/>
    <x v="0"/>
    <x v="0"/>
    <x v="0"/>
    <x v="0"/>
    <x v="0"/>
    <x v="0"/>
    <x v="0"/>
    <x v="0"/>
    <x v="0"/>
    <x v="0"/>
    <x v="0"/>
    <x v="0"/>
    <x v="0"/>
    <x v="0"/>
    <x v="0"/>
    <x v="1"/>
    <x v="1"/>
    <x v="1"/>
    <x v="1"/>
    <x v="1"/>
  </r>
  <r>
    <x v="230"/>
    <x v="0"/>
    <x v="0"/>
    <x v="0"/>
    <x v="0"/>
    <x v="260"/>
    <x v="89"/>
    <x v="40"/>
    <x v="2"/>
    <x v="2"/>
    <x v="0"/>
    <x v="108"/>
    <x v="0"/>
    <x v="1"/>
    <x v="5"/>
    <x v="0"/>
    <x v="0"/>
    <x v="3"/>
    <x v="7"/>
    <x v="5"/>
    <x v="2"/>
    <x v="4"/>
    <x v="5"/>
    <x v="2"/>
    <x v="0"/>
    <x v="1"/>
    <x v="1"/>
    <x v="3"/>
    <x v="2"/>
    <x v="55"/>
    <x v="0"/>
    <x v="0"/>
    <x v="0"/>
    <x v="117"/>
    <x v="213"/>
    <x v="160"/>
    <x v="1"/>
    <x v="121"/>
    <x v="239"/>
    <x v="0"/>
    <x v="156"/>
    <x v="114"/>
    <x v="56"/>
    <x v="42"/>
    <x v="36"/>
    <x v="107"/>
    <x v="99"/>
    <x v="43"/>
    <x v="93"/>
    <x v="120"/>
    <x v="134"/>
    <x v="116"/>
    <x v="14"/>
    <x v="0"/>
    <x v="0"/>
    <x v="0"/>
    <x v="0"/>
    <x v="0"/>
    <x v="0"/>
    <x v="0"/>
    <x v="0"/>
    <x v="0"/>
    <x v="0"/>
    <x v="0"/>
  </r>
  <r>
    <x v="230"/>
    <x v="0"/>
    <x v="0"/>
    <x v="0"/>
    <x v="0"/>
    <x v="261"/>
    <x v="128"/>
    <x v="93"/>
    <x v="4"/>
    <x v="8"/>
    <x v="0"/>
    <x v="151"/>
    <x v="3"/>
    <x v="1"/>
    <x v="5"/>
    <x v="0"/>
    <x v="1"/>
    <x v="3"/>
    <x v="7"/>
    <x v="5"/>
    <x v="1"/>
    <x v="4"/>
    <x v="0"/>
    <x v="0"/>
    <x v="0"/>
    <x v="1"/>
    <x v="0"/>
    <x v="3"/>
    <x v="2"/>
    <x v="55"/>
    <x v="0"/>
    <x v="0"/>
    <x v="2"/>
    <x v="120"/>
    <x v="199"/>
    <x v="163"/>
    <x v="2"/>
    <x v="5"/>
    <x v="2"/>
    <x v="0"/>
    <x v="0"/>
    <x v="0"/>
    <x v="0"/>
    <x v="0"/>
    <x v="0"/>
    <x v="0"/>
    <x v="0"/>
    <x v="0"/>
    <x v="0"/>
    <x v="0"/>
    <x v="0"/>
    <x v="0"/>
    <x v="0"/>
    <x v="0"/>
    <x v="0"/>
    <x v="0"/>
    <x v="0"/>
    <x v="0"/>
    <x v="0"/>
    <x v="1"/>
    <x v="1"/>
    <x v="1"/>
    <x v="1"/>
    <x v="1"/>
  </r>
  <r>
    <x v="231"/>
    <x v="0"/>
    <x v="0"/>
    <x v="0"/>
    <x v="0"/>
    <x v="262"/>
    <x v="200"/>
    <x v="5"/>
    <x v="5"/>
    <x v="5"/>
    <x v="0"/>
    <x v="239"/>
    <x v="0"/>
    <x v="1"/>
    <x v="5"/>
    <x v="1"/>
    <x v="0"/>
    <x v="1"/>
    <x v="7"/>
    <x v="5"/>
    <x v="2"/>
    <x v="4"/>
    <x v="5"/>
    <x v="0"/>
    <x v="0"/>
    <x v="1"/>
    <x v="0"/>
    <x v="3"/>
    <x v="2"/>
    <x v="55"/>
    <x v="0"/>
    <x v="0"/>
    <x v="0"/>
    <x v="164"/>
    <x v="214"/>
    <x v="208"/>
    <x v="2"/>
    <x v="5"/>
    <x v="2"/>
    <x v="0"/>
    <x v="0"/>
    <x v="0"/>
    <x v="0"/>
    <x v="0"/>
    <x v="0"/>
    <x v="0"/>
    <x v="0"/>
    <x v="0"/>
    <x v="0"/>
    <x v="0"/>
    <x v="0"/>
    <x v="0"/>
    <x v="0"/>
    <x v="0"/>
    <x v="0"/>
    <x v="0"/>
    <x v="0"/>
    <x v="0"/>
    <x v="0"/>
    <x v="1"/>
    <x v="1"/>
    <x v="1"/>
    <x v="1"/>
    <x v="1"/>
  </r>
  <r>
    <x v="232"/>
    <x v="0"/>
    <x v="0"/>
    <x v="0"/>
    <x v="0"/>
    <x v="263"/>
    <x v="201"/>
    <x v="99"/>
    <x v="4"/>
    <x v="1"/>
    <x v="2"/>
    <x v="240"/>
    <x v="0"/>
    <x v="1"/>
    <x v="5"/>
    <x v="0"/>
    <x v="0"/>
    <x v="3"/>
    <x v="7"/>
    <x v="2"/>
    <x v="2"/>
    <x v="4"/>
    <x v="5"/>
    <x v="0"/>
    <x v="0"/>
    <x v="1"/>
    <x v="3"/>
    <x v="3"/>
    <x v="2"/>
    <x v="55"/>
    <x v="0"/>
    <x v="0"/>
    <x v="2"/>
    <x v="165"/>
    <x v="215"/>
    <x v="209"/>
    <x v="2"/>
    <x v="5"/>
    <x v="2"/>
    <x v="0"/>
    <x v="0"/>
    <x v="0"/>
    <x v="0"/>
    <x v="0"/>
    <x v="0"/>
    <x v="0"/>
    <x v="0"/>
    <x v="0"/>
    <x v="0"/>
    <x v="0"/>
    <x v="0"/>
    <x v="0"/>
    <x v="0"/>
    <x v="0"/>
    <x v="0"/>
    <x v="0"/>
    <x v="0"/>
    <x v="0"/>
    <x v="0"/>
    <x v="1"/>
    <x v="1"/>
    <x v="1"/>
    <x v="1"/>
    <x v="1"/>
  </r>
  <r>
    <x v="233"/>
    <x v="0"/>
    <x v="0"/>
    <x v="0"/>
    <x v="0"/>
    <x v="264"/>
    <x v="202"/>
    <x v="56"/>
    <x v="37"/>
    <x v="7"/>
    <x v="0"/>
    <x v="241"/>
    <x v="0"/>
    <x v="1"/>
    <x v="5"/>
    <x v="3"/>
    <x v="0"/>
    <x v="3"/>
    <x v="7"/>
    <x v="2"/>
    <x v="2"/>
    <x v="2"/>
    <x v="0"/>
    <x v="0"/>
    <x v="0"/>
    <x v="1"/>
    <x v="3"/>
    <x v="3"/>
    <x v="2"/>
    <x v="55"/>
    <x v="0"/>
    <x v="0"/>
    <x v="1"/>
    <x v="166"/>
    <x v="216"/>
    <x v="210"/>
    <x v="4"/>
    <x v="5"/>
    <x v="240"/>
    <x v="0"/>
    <x v="157"/>
    <x v="115"/>
    <x v="27"/>
    <x v="83"/>
    <x v="114"/>
    <x v="0"/>
    <x v="0"/>
    <x v="0"/>
    <x v="0"/>
    <x v="0"/>
    <x v="0"/>
    <x v="0"/>
    <x v="0"/>
    <x v="0"/>
    <x v="0"/>
    <x v="0"/>
    <x v="0"/>
    <x v="0"/>
    <x v="0"/>
    <x v="0"/>
    <x v="0"/>
    <x v="0"/>
    <x v="0"/>
    <x v="0"/>
  </r>
  <r>
    <x v="234"/>
    <x v="0"/>
    <x v="0"/>
    <x v="0"/>
    <x v="0"/>
    <x v="265"/>
    <x v="203"/>
    <x v="100"/>
    <x v="4"/>
    <x v="14"/>
    <x v="2"/>
    <x v="242"/>
    <x v="0"/>
    <x v="1"/>
    <x v="5"/>
    <x v="1"/>
    <x v="0"/>
    <x v="1"/>
    <x v="7"/>
    <x v="5"/>
    <x v="2"/>
    <x v="4"/>
    <x v="0"/>
    <x v="2"/>
    <x v="0"/>
    <x v="1"/>
    <x v="1"/>
    <x v="3"/>
    <x v="2"/>
    <x v="55"/>
    <x v="0"/>
    <x v="0"/>
    <x v="2"/>
    <x v="154"/>
    <x v="217"/>
    <x v="198"/>
    <x v="2"/>
    <x v="5"/>
    <x v="2"/>
    <x v="0"/>
    <x v="0"/>
    <x v="0"/>
    <x v="0"/>
    <x v="0"/>
    <x v="0"/>
    <x v="0"/>
    <x v="0"/>
    <x v="0"/>
    <x v="0"/>
    <x v="0"/>
    <x v="0"/>
    <x v="0"/>
    <x v="0"/>
    <x v="0"/>
    <x v="0"/>
    <x v="0"/>
    <x v="0"/>
    <x v="0"/>
    <x v="0"/>
    <x v="1"/>
    <x v="1"/>
    <x v="1"/>
    <x v="1"/>
    <x v="1"/>
  </r>
  <r>
    <x v="235"/>
    <x v="0"/>
    <x v="0"/>
    <x v="0"/>
    <x v="0"/>
    <x v="266"/>
    <x v="137"/>
    <x v="101"/>
    <x v="4"/>
    <x v="1"/>
    <x v="2"/>
    <x v="243"/>
    <x v="0"/>
    <x v="1"/>
    <x v="5"/>
    <x v="0"/>
    <x v="0"/>
    <x v="3"/>
    <x v="7"/>
    <x v="5"/>
    <x v="2"/>
    <x v="4"/>
    <x v="0"/>
    <x v="2"/>
    <x v="0"/>
    <x v="1"/>
    <x v="1"/>
    <x v="3"/>
    <x v="3"/>
    <x v="55"/>
    <x v="0"/>
    <x v="0"/>
    <x v="2"/>
    <x v="167"/>
    <x v="190"/>
    <x v="211"/>
    <x v="2"/>
    <x v="5"/>
    <x v="2"/>
    <x v="0"/>
    <x v="0"/>
    <x v="0"/>
    <x v="0"/>
    <x v="0"/>
    <x v="0"/>
    <x v="0"/>
    <x v="0"/>
    <x v="0"/>
    <x v="0"/>
    <x v="0"/>
    <x v="0"/>
    <x v="0"/>
    <x v="0"/>
    <x v="0"/>
    <x v="0"/>
    <x v="0"/>
    <x v="0"/>
    <x v="0"/>
    <x v="0"/>
    <x v="1"/>
    <x v="1"/>
    <x v="1"/>
    <x v="1"/>
    <x v="1"/>
  </r>
  <r>
    <x v="235"/>
    <x v="0"/>
    <x v="0"/>
    <x v="0"/>
    <x v="0"/>
    <x v="267"/>
    <x v="150"/>
    <x v="101"/>
    <x v="1"/>
    <x v="1"/>
    <x v="0"/>
    <x v="180"/>
    <x v="3"/>
    <x v="0"/>
    <x v="5"/>
    <x v="0"/>
    <x v="0"/>
    <x v="3"/>
    <x v="7"/>
    <x v="5"/>
    <x v="2"/>
    <x v="4"/>
    <x v="0"/>
    <x v="2"/>
    <x v="0"/>
    <x v="1"/>
    <x v="0"/>
    <x v="3"/>
    <x v="3"/>
    <x v="55"/>
    <x v="0"/>
    <x v="0"/>
    <x v="3"/>
    <x v="168"/>
    <x v="218"/>
    <x v="212"/>
    <x v="3"/>
    <x v="5"/>
    <x v="241"/>
    <x v="0"/>
    <x v="158"/>
    <x v="116"/>
    <x v="5"/>
    <x v="84"/>
    <x v="115"/>
    <x v="114"/>
    <x v="100"/>
    <x v="9"/>
    <x v="27"/>
    <x v="112"/>
    <x v="51"/>
    <x v="117"/>
    <x v="22"/>
    <x v="0"/>
    <x v="0"/>
    <x v="0"/>
    <x v="0"/>
    <x v="0"/>
    <x v="0"/>
    <x v="0"/>
    <x v="0"/>
    <x v="0"/>
    <x v="0"/>
    <x v="0"/>
  </r>
  <r>
    <x v="236"/>
    <x v="0"/>
    <x v="0"/>
    <x v="0"/>
    <x v="0"/>
    <x v="268"/>
    <x v="77"/>
    <x v="93"/>
    <x v="4"/>
    <x v="8"/>
    <x v="2"/>
    <x v="93"/>
    <x v="0"/>
    <x v="1"/>
    <x v="5"/>
    <x v="0"/>
    <x v="1"/>
    <x v="3"/>
    <x v="7"/>
    <x v="5"/>
    <x v="2"/>
    <x v="4"/>
    <x v="5"/>
    <x v="0"/>
    <x v="0"/>
    <x v="1"/>
    <x v="0"/>
    <x v="3"/>
    <x v="3"/>
    <x v="55"/>
    <x v="0"/>
    <x v="0"/>
    <x v="2"/>
    <x v="169"/>
    <x v="219"/>
    <x v="213"/>
    <x v="2"/>
    <x v="5"/>
    <x v="2"/>
    <x v="0"/>
    <x v="0"/>
    <x v="0"/>
    <x v="0"/>
    <x v="0"/>
    <x v="0"/>
    <x v="0"/>
    <x v="0"/>
    <x v="0"/>
    <x v="0"/>
    <x v="0"/>
    <x v="0"/>
    <x v="0"/>
    <x v="0"/>
    <x v="0"/>
    <x v="0"/>
    <x v="0"/>
    <x v="0"/>
    <x v="0"/>
    <x v="0"/>
    <x v="1"/>
    <x v="1"/>
    <x v="1"/>
    <x v="1"/>
    <x v="1"/>
  </r>
  <r>
    <x v="237"/>
    <x v="0"/>
    <x v="0"/>
    <x v="0"/>
    <x v="0"/>
    <x v="269"/>
    <x v="204"/>
    <x v="102"/>
    <x v="4"/>
    <x v="14"/>
    <x v="2"/>
    <x v="244"/>
    <x v="3"/>
    <x v="1"/>
    <x v="5"/>
    <x v="1"/>
    <x v="0"/>
    <x v="1"/>
    <x v="7"/>
    <x v="5"/>
    <x v="2"/>
    <x v="4"/>
    <x v="0"/>
    <x v="0"/>
    <x v="0"/>
    <x v="1"/>
    <x v="0"/>
    <x v="3"/>
    <x v="3"/>
    <x v="55"/>
    <x v="0"/>
    <x v="0"/>
    <x v="2"/>
    <x v="170"/>
    <x v="220"/>
    <x v="214"/>
    <x v="2"/>
    <x v="5"/>
    <x v="2"/>
    <x v="0"/>
    <x v="0"/>
    <x v="0"/>
    <x v="0"/>
    <x v="0"/>
    <x v="0"/>
    <x v="0"/>
    <x v="0"/>
    <x v="0"/>
    <x v="0"/>
    <x v="0"/>
    <x v="0"/>
    <x v="0"/>
    <x v="0"/>
    <x v="0"/>
    <x v="0"/>
    <x v="0"/>
    <x v="0"/>
    <x v="0"/>
    <x v="0"/>
    <x v="1"/>
    <x v="1"/>
    <x v="1"/>
    <x v="1"/>
    <x v="1"/>
  </r>
  <r>
    <x v="238"/>
    <x v="0"/>
    <x v="0"/>
    <x v="0"/>
    <x v="0"/>
    <x v="270"/>
    <x v="153"/>
    <x v="81"/>
    <x v="4"/>
    <x v="7"/>
    <x v="0"/>
    <x v="184"/>
    <x v="3"/>
    <x v="1"/>
    <x v="5"/>
    <x v="3"/>
    <x v="3"/>
    <x v="3"/>
    <x v="7"/>
    <x v="5"/>
    <x v="1"/>
    <x v="4"/>
    <x v="0"/>
    <x v="0"/>
    <x v="0"/>
    <x v="1"/>
    <x v="0"/>
    <x v="3"/>
    <x v="3"/>
    <x v="55"/>
    <x v="0"/>
    <x v="0"/>
    <x v="2"/>
    <x v="171"/>
    <x v="221"/>
    <x v="215"/>
    <x v="2"/>
    <x v="5"/>
    <x v="2"/>
    <x v="0"/>
    <x v="0"/>
    <x v="0"/>
    <x v="0"/>
    <x v="0"/>
    <x v="0"/>
    <x v="0"/>
    <x v="0"/>
    <x v="0"/>
    <x v="0"/>
    <x v="0"/>
    <x v="0"/>
    <x v="0"/>
    <x v="0"/>
    <x v="0"/>
    <x v="0"/>
    <x v="0"/>
    <x v="0"/>
    <x v="0"/>
    <x v="0"/>
    <x v="1"/>
    <x v="1"/>
    <x v="1"/>
    <x v="1"/>
    <x v="1"/>
  </r>
  <r>
    <x v="239"/>
    <x v="0"/>
    <x v="0"/>
    <x v="0"/>
    <x v="0"/>
    <x v="271"/>
    <x v="205"/>
    <x v="54"/>
    <x v="7"/>
    <x v="6"/>
    <x v="0"/>
    <x v="245"/>
    <x v="0"/>
    <x v="1"/>
    <x v="5"/>
    <x v="0"/>
    <x v="0"/>
    <x v="3"/>
    <x v="7"/>
    <x v="2"/>
    <x v="2"/>
    <x v="4"/>
    <x v="0"/>
    <x v="0"/>
    <x v="0"/>
    <x v="1"/>
    <x v="4"/>
    <x v="3"/>
    <x v="3"/>
    <x v="55"/>
    <x v="0"/>
    <x v="1"/>
    <x v="0"/>
    <x v="172"/>
    <x v="107"/>
    <x v="216"/>
    <x v="1"/>
    <x v="5"/>
    <x v="242"/>
    <x v="0"/>
    <x v="159"/>
    <x v="117"/>
    <x v="39"/>
    <x v="3"/>
    <x v="54"/>
    <x v="0"/>
    <x v="0"/>
    <x v="0"/>
    <x v="0"/>
    <x v="0"/>
    <x v="0"/>
    <x v="0"/>
    <x v="0"/>
    <x v="0"/>
    <x v="0"/>
    <x v="0"/>
    <x v="0"/>
    <x v="0"/>
    <x v="0"/>
    <x v="1"/>
    <x v="1"/>
    <x v="1"/>
    <x v="1"/>
    <x v="1"/>
  </r>
  <r>
    <x v="240"/>
    <x v="0"/>
    <x v="0"/>
    <x v="0"/>
    <x v="0"/>
    <x v="272"/>
    <x v="182"/>
    <x v="9"/>
    <x v="4"/>
    <x v="8"/>
    <x v="2"/>
    <x v="246"/>
    <x v="0"/>
    <x v="1"/>
    <x v="5"/>
    <x v="0"/>
    <x v="1"/>
    <x v="3"/>
    <x v="3"/>
    <x v="5"/>
    <x v="2"/>
    <x v="4"/>
    <x v="5"/>
    <x v="2"/>
    <x v="0"/>
    <x v="1"/>
    <x v="1"/>
    <x v="3"/>
    <x v="3"/>
    <x v="55"/>
    <x v="0"/>
    <x v="0"/>
    <x v="2"/>
    <x v="173"/>
    <x v="222"/>
    <x v="217"/>
    <x v="2"/>
    <x v="5"/>
    <x v="2"/>
    <x v="0"/>
    <x v="0"/>
    <x v="0"/>
    <x v="0"/>
    <x v="0"/>
    <x v="0"/>
    <x v="0"/>
    <x v="0"/>
    <x v="0"/>
    <x v="0"/>
    <x v="0"/>
    <x v="0"/>
    <x v="0"/>
    <x v="0"/>
    <x v="0"/>
    <x v="0"/>
    <x v="0"/>
    <x v="0"/>
    <x v="0"/>
    <x v="0"/>
    <x v="1"/>
    <x v="1"/>
    <x v="1"/>
    <x v="1"/>
    <x v="1"/>
  </r>
  <r>
    <x v="241"/>
    <x v="0"/>
    <x v="0"/>
    <x v="0"/>
    <x v="0"/>
    <x v="273"/>
    <x v="206"/>
    <x v="12"/>
    <x v="4"/>
    <x v="9"/>
    <x v="2"/>
    <x v="247"/>
    <x v="0"/>
    <x v="1"/>
    <x v="5"/>
    <x v="0"/>
    <x v="0"/>
    <x v="3"/>
    <x v="7"/>
    <x v="5"/>
    <x v="2"/>
    <x v="4"/>
    <x v="5"/>
    <x v="2"/>
    <x v="0"/>
    <x v="1"/>
    <x v="1"/>
    <x v="3"/>
    <x v="3"/>
    <x v="55"/>
    <x v="0"/>
    <x v="0"/>
    <x v="2"/>
    <x v="174"/>
    <x v="223"/>
    <x v="218"/>
    <x v="2"/>
    <x v="5"/>
    <x v="2"/>
    <x v="0"/>
    <x v="0"/>
    <x v="0"/>
    <x v="0"/>
    <x v="0"/>
    <x v="0"/>
    <x v="0"/>
    <x v="0"/>
    <x v="0"/>
    <x v="0"/>
    <x v="0"/>
    <x v="0"/>
    <x v="0"/>
    <x v="0"/>
    <x v="0"/>
    <x v="0"/>
    <x v="0"/>
    <x v="0"/>
    <x v="0"/>
    <x v="0"/>
    <x v="1"/>
    <x v="1"/>
    <x v="1"/>
    <x v="1"/>
    <x v="1"/>
  </r>
  <r>
    <x v="242"/>
    <x v="0"/>
    <x v="0"/>
    <x v="0"/>
    <x v="0"/>
    <x v="274"/>
    <x v="191"/>
    <x v="7"/>
    <x v="7"/>
    <x v="6"/>
    <x v="0"/>
    <x v="229"/>
    <x v="0"/>
    <x v="1"/>
    <x v="5"/>
    <x v="1"/>
    <x v="0"/>
    <x v="1"/>
    <x v="7"/>
    <x v="5"/>
    <x v="2"/>
    <x v="4"/>
    <x v="5"/>
    <x v="2"/>
    <x v="0"/>
    <x v="1"/>
    <x v="1"/>
    <x v="3"/>
    <x v="3"/>
    <x v="55"/>
    <x v="0"/>
    <x v="1"/>
    <x v="0"/>
    <x v="175"/>
    <x v="77"/>
    <x v="219"/>
    <x v="0"/>
    <x v="5"/>
    <x v="243"/>
    <x v="0"/>
    <x v="160"/>
    <x v="118"/>
    <x v="51"/>
    <x v="3"/>
    <x v="64"/>
    <x v="115"/>
    <x v="101"/>
    <x v="12"/>
    <x v="111"/>
    <x v="121"/>
    <x v="135"/>
    <x v="118"/>
    <x v="7"/>
    <x v="0"/>
    <x v="0"/>
    <x v="0"/>
    <x v="0"/>
    <x v="0"/>
    <x v="0"/>
    <x v="1"/>
    <x v="1"/>
    <x v="1"/>
    <x v="1"/>
    <x v="1"/>
  </r>
  <r>
    <x v="243"/>
    <x v="0"/>
    <x v="0"/>
    <x v="0"/>
    <x v="0"/>
    <x v="275"/>
    <x v="207"/>
    <x v="103"/>
    <x v="7"/>
    <x v="6"/>
    <x v="0"/>
    <x v="248"/>
    <x v="0"/>
    <x v="1"/>
    <x v="5"/>
    <x v="0"/>
    <x v="0"/>
    <x v="3"/>
    <x v="7"/>
    <x v="2"/>
    <x v="2"/>
    <x v="4"/>
    <x v="5"/>
    <x v="0"/>
    <x v="0"/>
    <x v="1"/>
    <x v="3"/>
    <x v="3"/>
    <x v="3"/>
    <x v="55"/>
    <x v="0"/>
    <x v="1"/>
    <x v="2"/>
    <x v="176"/>
    <x v="114"/>
    <x v="220"/>
    <x v="0"/>
    <x v="5"/>
    <x v="244"/>
    <x v="0"/>
    <x v="161"/>
    <x v="119"/>
    <x v="19"/>
    <x v="3"/>
    <x v="38"/>
    <x v="0"/>
    <x v="0"/>
    <x v="0"/>
    <x v="0"/>
    <x v="0"/>
    <x v="0"/>
    <x v="0"/>
    <x v="0"/>
    <x v="0"/>
    <x v="0"/>
    <x v="0"/>
    <x v="0"/>
    <x v="0"/>
    <x v="0"/>
    <x v="1"/>
    <x v="1"/>
    <x v="1"/>
    <x v="1"/>
    <x v="1"/>
  </r>
  <r>
    <x v="244"/>
    <x v="0"/>
    <x v="0"/>
    <x v="0"/>
    <x v="0"/>
    <x v="276"/>
    <x v="208"/>
    <x v="104"/>
    <x v="4"/>
    <x v="5"/>
    <x v="2"/>
    <x v="249"/>
    <x v="0"/>
    <x v="1"/>
    <x v="5"/>
    <x v="1"/>
    <x v="0"/>
    <x v="1"/>
    <x v="7"/>
    <x v="5"/>
    <x v="2"/>
    <x v="4"/>
    <x v="0"/>
    <x v="0"/>
    <x v="0"/>
    <x v="1"/>
    <x v="0"/>
    <x v="3"/>
    <x v="3"/>
    <x v="55"/>
    <x v="0"/>
    <x v="0"/>
    <x v="2"/>
    <x v="177"/>
    <x v="147"/>
    <x v="221"/>
    <x v="2"/>
    <x v="5"/>
    <x v="2"/>
    <x v="0"/>
    <x v="0"/>
    <x v="0"/>
    <x v="0"/>
    <x v="0"/>
    <x v="0"/>
    <x v="0"/>
    <x v="0"/>
    <x v="0"/>
    <x v="0"/>
    <x v="0"/>
    <x v="0"/>
    <x v="0"/>
    <x v="0"/>
    <x v="0"/>
    <x v="0"/>
    <x v="0"/>
    <x v="0"/>
    <x v="0"/>
    <x v="0"/>
    <x v="1"/>
    <x v="1"/>
    <x v="1"/>
    <x v="1"/>
    <x v="1"/>
  </r>
  <r>
    <x v="245"/>
    <x v="81"/>
    <x v="0"/>
    <x v="0"/>
    <x v="42"/>
    <x v="277"/>
    <x v="12"/>
    <x v="9"/>
    <x v="9"/>
    <x v="8"/>
    <x v="0"/>
    <x v="19"/>
    <x v="0"/>
    <x v="2"/>
    <x v="5"/>
    <x v="0"/>
    <x v="1"/>
    <x v="3"/>
    <x v="7"/>
    <x v="5"/>
    <x v="2"/>
    <x v="4"/>
    <x v="0"/>
    <x v="0"/>
    <x v="3"/>
    <x v="1"/>
    <x v="1"/>
    <x v="3"/>
    <x v="3"/>
    <x v="55"/>
    <x v="21"/>
    <x v="0"/>
    <x v="0"/>
    <x v="90"/>
    <x v="224"/>
    <x v="222"/>
    <x v="0"/>
    <x v="5"/>
    <x v="245"/>
    <x v="88"/>
    <x v="162"/>
    <x v="120"/>
    <x v="73"/>
    <x v="14"/>
    <x v="20"/>
    <x v="116"/>
    <x v="102"/>
    <x v="66"/>
    <x v="112"/>
    <x v="102"/>
    <x v="136"/>
    <x v="119"/>
    <x v="35"/>
    <x v="0"/>
    <x v="0"/>
    <x v="0"/>
    <x v="0"/>
    <x v="0"/>
    <x v="0"/>
    <x v="71"/>
    <x v="71"/>
    <x v="71"/>
    <x v="71"/>
    <x v="0"/>
  </r>
  <r>
    <x v="245"/>
    <x v="0"/>
    <x v="0"/>
    <x v="0"/>
    <x v="0"/>
    <x v="271"/>
    <x v="209"/>
    <x v="68"/>
    <x v="7"/>
    <x v="6"/>
    <x v="0"/>
    <x v="250"/>
    <x v="0"/>
    <x v="1"/>
    <x v="5"/>
    <x v="0"/>
    <x v="1"/>
    <x v="3"/>
    <x v="7"/>
    <x v="2"/>
    <x v="2"/>
    <x v="4"/>
    <x v="5"/>
    <x v="0"/>
    <x v="0"/>
    <x v="1"/>
    <x v="3"/>
    <x v="3"/>
    <x v="5"/>
    <x v="55"/>
    <x v="0"/>
    <x v="1"/>
    <x v="2"/>
    <x v="178"/>
    <x v="61"/>
    <x v="223"/>
    <x v="4"/>
    <x v="5"/>
    <x v="246"/>
    <x v="0"/>
    <x v="162"/>
    <x v="121"/>
    <x v="14"/>
    <x v="14"/>
    <x v="16"/>
    <x v="0"/>
    <x v="0"/>
    <x v="0"/>
    <x v="0"/>
    <x v="0"/>
    <x v="0"/>
    <x v="0"/>
    <x v="0"/>
    <x v="0"/>
    <x v="0"/>
    <x v="0"/>
    <x v="0"/>
    <x v="0"/>
    <x v="0"/>
    <x v="1"/>
    <x v="1"/>
    <x v="1"/>
    <x v="1"/>
    <x v="1"/>
  </r>
  <r>
    <x v="246"/>
    <x v="82"/>
    <x v="0"/>
    <x v="0"/>
    <x v="0"/>
    <x v="278"/>
    <x v="210"/>
    <x v="43"/>
    <x v="27"/>
    <x v="7"/>
    <x v="0"/>
    <x v="251"/>
    <x v="0"/>
    <x v="0"/>
    <x v="5"/>
    <x v="3"/>
    <x v="0"/>
    <x v="3"/>
    <x v="7"/>
    <x v="2"/>
    <x v="2"/>
    <x v="2"/>
    <x v="0"/>
    <x v="0"/>
    <x v="0"/>
    <x v="1"/>
    <x v="3"/>
    <x v="3"/>
    <x v="3"/>
    <x v="55"/>
    <x v="0"/>
    <x v="0"/>
    <x v="1"/>
    <x v="179"/>
    <x v="223"/>
    <x v="224"/>
    <x v="5"/>
    <x v="5"/>
    <x v="247"/>
    <x v="89"/>
    <x v="163"/>
    <x v="122"/>
    <x v="21"/>
    <x v="46"/>
    <x v="68"/>
    <x v="0"/>
    <x v="0"/>
    <x v="0"/>
    <x v="0"/>
    <x v="0"/>
    <x v="0"/>
    <x v="0"/>
    <x v="0"/>
    <x v="0"/>
    <x v="0"/>
    <x v="0"/>
    <x v="0"/>
    <x v="0"/>
    <x v="0"/>
    <x v="72"/>
    <x v="72"/>
    <x v="72"/>
    <x v="72"/>
    <x v="0"/>
  </r>
  <r>
    <x v="247"/>
    <x v="0"/>
    <x v="0"/>
    <x v="0"/>
    <x v="0"/>
    <x v="279"/>
    <x v="211"/>
    <x v="59"/>
    <x v="4"/>
    <x v="16"/>
    <x v="2"/>
    <x v="252"/>
    <x v="0"/>
    <x v="1"/>
    <x v="5"/>
    <x v="0"/>
    <x v="1"/>
    <x v="3"/>
    <x v="7"/>
    <x v="5"/>
    <x v="2"/>
    <x v="4"/>
    <x v="0"/>
    <x v="2"/>
    <x v="0"/>
    <x v="1"/>
    <x v="1"/>
    <x v="3"/>
    <x v="3"/>
    <x v="55"/>
    <x v="0"/>
    <x v="0"/>
    <x v="2"/>
    <x v="180"/>
    <x v="225"/>
    <x v="225"/>
    <x v="2"/>
    <x v="5"/>
    <x v="2"/>
    <x v="0"/>
    <x v="0"/>
    <x v="0"/>
    <x v="0"/>
    <x v="0"/>
    <x v="0"/>
    <x v="0"/>
    <x v="0"/>
    <x v="0"/>
    <x v="0"/>
    <x v="0"/>
    <x v="0"/>
    <x v="0"/>
    <x v="0"/>
    <x v="0"/>
    <x v="0"/>
    <x v="0"/>
    <x v="0"/>
    <x v="0"/>
    <x v="0"/>
    <x v="1"/>
    <x v="1"/>
    <x v="1"/>
    <x v="1"/>
    <x v="1"/>
  </r>
  <r>
    <x v="248"/>
    <x v="0"/>
    <x v="0"/>
    <x v="0"/>
    <x v="0"/>
    <x v="280"/>
    <x v="212"/>
    <x v="1"/>
    <x v="4"/>
    <x v="1"/>
    <x v="2"/>
    <x v="253"/>
    <x v="0"/>
    <x v="1"/>
    <x v="5"/>
    <x v="0"/>
    <x v="1"/>
    <x v="3"/>
    <x v="7"/>
    <x v="5"/>
    <x v="2"/>
    <x v="4"/>
    <x v="5"/>
    <x v="2"/>
    <x v="0"/>
    <x v="1"/>
    <x v="1"/>
    <x v="3"/>
    <x v="3"/>
    <x v="55"/>
    <x v="0"/>
    <x v="0"/>
    <x v="2"/>
    <x v="126"/>
    <x v="226"/>
    <x v="169"/>
    <x v="2"/>
    <x v="5"/>
    <x v="2"/>
    <x v="0"/>
    <x v="0"/>
    <x v="0"/>
    <x v="0"/>
    <x v="0"/>
    <x v="0"/>
    <x v="0"/>
    <x v="0"/>
    <x v="0"/>
    <x v="0"/>
    <x v="0"/>
    <x v="0"/>
    <x v="0"/>
    <x v="0"/>
    <x v="0"/>
    <x v="0"/>
    <x v="0"/>
    <x v="0"/>
    <x v="0"/>
    <x v="0"/>
    <x v="1"/>
    <x v="1"/>
    <x v="1"/>
    <x v="1"/>
    <x v="1"/>
  </r>
  <r>
    <x v="249"/>
    <x v="0"/>
    <x v="0"/>
    <x v="0"/>
    <x v="0"/>
    <x v="281"/>
    <x v="122"/>
    <x v="74"/>
    <x v="4"/>
    <x v="21"/>
    <x v="2"/>
    <x v="145"/>
    <x v="0"/>
    <x v="1"/>
    <x v="5"/>
    <x v="0"/>
    <x v="1"/>
    <x v="3"/>
    <x v="7"/>
    <x v="5"/>
    <x v="2"/>
    <x v="4"/>
    <x v="0"/>
    <x v="2"/>
    <x v="0"/>
    <x v="1"/>
    <x v="1"/>
    <x v="3"/>
    <x v="3"/>
    <x v="55"/>
    <x v="0"/>
    <x v="0"/>
    <x v="2"/>
    <x v="181"/>
    <x v="227"/>
    <x v="226"/>
    <x v="2"/>
    <x v="5"/>
    <x v="2"/>
    <x v="0"/>
    <x v="0"/>
    <x v="0"/>
    <x v="0"/>
    <x v="0"/>
    <x v="0"/>
    <x v="0"/>
    <x v="0"/>
    <x v="0"/>
    <x v="0"/>
    <x v="0"/>
    <x v="0"/>
    <x v="0"/>
    <x v="0"/>
    <x v="0"/>
    <x v="0"/>
    <x v="0"/>
    <x v="0"/>
    <x v="0"/>
    <x v="0"/>
    <x v="1"/>
    <x v="1"/>
    <x v="1"/>
    <x v="1"/>
    <x v="1"/>
  </r>
  <r>
    <x v="250"/>
    <x v="0"/>
    <x v="0"/>
    <x v="0"/>
    <x v="0"/>
    <x v="282"/>
    <x v="213"/>
    <x v="30"/>
    <x v="4"/>
    <x v="2"/>
    <x v="2"/>
    <x v="254"/>
    <x v="3"/>
    <x v="1"/>
    <x v="5"/>
    <x v="1"/>
    <x v="0"/>
    <x v="3"/>
    <x v="7"/>
    <x v="5"/>
    <x v="1"/>
    <x v="4"/>
    <x v="0"/>
    <x v="0"/>
    <x v="0"/>
    <x v="1"/>
    <x v="0"/>
    <x v="3"/>
    <x v="3"/>
    <x v="55"/>
    <x v="0"/>
    <x v="0"/>
    <x v="2"/>
    <x v="182"/>
    <x v="109"/>
    <x v="227"/>
    <x v="2"/>
    <x v="5"/>
    <x v="2"/>
    <x v="0"/>
    <x v="0"/>
    <x v="0"/>
    <x v="0"/>
    <x v="0"/>
    <x v="0"/>
    <x v="0"/>
    <x v="0"/>
    <x v="0"/>
    <x v="0"/>
    <x v="0"/>
    <x v="0"/>
    <x v="0"/>
    <x v="0"/>
    <x v="0"/>
    <x v="0"/>
    <x v="0"/>
    <x v="0"/>
    <x v="0"/>
    <x v="0"/>
    <x v="1"/>
    <x v="1"/>
    <x v="1"/>
    <x v="1"/>
    <x v="1"/>
  </r>
  <r>
    <x v="251"/>
    <x v="0"/>
    <x v="0"/>
    <x v="0"/>
    <x v="0"/>
    <x v="283"/>
    <x v="181"/>
    <x v="54"/>
    <x v="7"/>
    <x v="6"/>
    <x v="0"/>
    <x v="218"/>
    <x v="0"/>
    <x v="1"/>
    <x v="5"/>
    <x v="1"/>
    <x v="0"/>
    <x v="1"/>
    <x v="7"/>
    <x v="2"/>
    <x v="2"/>
    <x v="4"/>
    <x v="0"/>
    <x v="0"/>
    <x v="0"/>
    <x v="1"/>
    <x v="4"/>
    <x v="3"/>
    <x v="3"/>
    <x v="55"/>
    <x v="0"/>
    <x v="0"/>
    <x v="2"/>
    <x v="183"/>
    <x v="58"/>
    <x v="228"/>
    <x v="0"/>
    <x v="5"/>
    <x v="248"/>
    <x v="0"/>
    <x v="164"/>
    <x v="123"/>
    <x v="9"/>
    <x v="3"/>
    <x v="6"/>
    <x v="0"/>
    <x v="0"/>
    <x v="0"/>
    <x v="0"/>
    <x v="0"/>
    <x v="0"/>
    <x v="0"/>
    <x v="0"/>
    <x v="0"/>
    <x v="0"/>
    <x v="0"/>
    <x v="0"/>
    <x v="0"/>
    <x v="0"/>
    <x v="1"/>
    <x v="1"/>
    <x v="1"/>
    <x v="1"/>
    <x v="1"/>
  </r>
  <r>
    <x v="252"/>
    <x v="0"/>
    <x v="0"/>
    <x v="0"/>
    <x v="0"/>
    <x v="284"/>
    <x v="214"/>
    <x v="8"/>
    <x v="4"/>
    <x v="7"/>
    <x v="2"/>
    <x v="255"/>
    <x v="0"/>
    <x v="1"/>
    <x v="5"/>
    <x v="3"/>
    <x v="3"/>
    <x v="3"/>
    <x v="7"/>
    <x v="5"/>
    <x v="2"/>
    <x v="4"/>
    <x v="5"/>
    <x v="2"/>
    <x v="0"/>
    <x v="1"/>
    <x v="1"/>
    <x v="3"/>
    <x v="0"/>
    <x v="55"/>
    <x v="0"/>
    <x v="0"/>
    <x v="2"/>
    <x v="184"/>
    <x v="228"/>
    <x v="229"/>
    <x v="2"/>
    <x v="5"/>
    <x v="2"/>
    <x v="0"/>
    <x v="0"/>
    <x v="0"/>
    <x v="0"/>
    <x v="0"/>
    <x v="0"/>
    <x v="0"/>
    <x v="0"/>
    <x v="0"/>
    <x v="0"/>
    <x v="0"/>
    <x v="0"/>
    <x v="0"/>
    <x v="0"/>
    <x v="0"/>
    <x v="0"/>
    <x v="0"/>
    <x v="0"/>
    <x v="0"/>
    <x v="0"/>
    <x v="1"/>
    <x v="1"/>
    <x v="1"/>
    <x v="1"/>
    <x v="1"/>
  </r>
  <r>
    <x v="253"/>
    <x v="0"/>
    <x v="0"/>
    <x v="0"/>
    <x v="0"/>
    <x v="285"/>
    <x v="46"/>
    <x v="40"/>
    <x v="4"/>
    <x v="2"/>
    <x v="2"/>
    <x v="60"/>
    <x v="0"/>
    <x v="1"/>
    <x v="5"/>
    <x v="0"/>
    <x v="0"/>
    <x v="3"/>
    <x v="7"/>
    <x v="5"/>
    <x v="2"/>
    <x v="4"/>
    <x v="5"/>
    <x v="2"/>
    <x v="0"/>
    <x v="1"/>
    <x v="1"/>
    <x v="3"/>
    <x v="0"/>
    <x v="55"/>
    <x v="0"/>
    <x v="0"/>
    <x v="2"/>
    <x v="185"/>
    <x v="229"/>
    <x v="230"/>
    <x v="2"/>
    <x v="5"/>
    <x v="2"/>
    <x v="0"/>
    <x v="0"/>
    <x v="0"/>
    <x v="0"/>
    <x v="0"/>
    <x v="0"/>
    <x v="0"/>
    <x v="0"/>
    <x v="0"/>
    <x v="0"/>
    <x v="0"/>
    <x v="0"/>
    <x v="0"/>
    <x v="0"/>
    <x v="0"/>
    <x v="0"/>
    <x v="0"/>
    <x v="0"/>
    <x v="0"/>
    <x v="0"/>
    <x v="1"/>
    <x v="1"/>
    <x v="1"/>
    <x v="1"/>
    <x v="1"/>
  </r>
  <r>
    <x v="254"/>
    <x v="0"/>
    <x v="0"/>
    <x v="0"/>
    <x v="0"/>
    <x v="286"/>
    <x v="215"/>
    <x v="105"/>
    <x v="4"/>
    <x v="4"/>
    <x v="2"/>
    <x v="256"/>
    <x v="3"/>
    <x v="1"/>
    <x v="5"/>
    <x v="0"/>
    <x v="0"/>
    <x v="3"/>
    <x v="7"/>
    <x v="5"/>
    <x v="1"/>
    <x v="4"/>
    <x v="0"/>
    <x v="0"/>
    <x v="3"/>
    <x v="1"/>
    <x v="0"/>
    <x v="3"/>
    <x v="0"/>
    <x v="55"/>
    <x v="1"/>
    <x v="0"/>
    <x v="2"/>
    <x v="186"/>
    <x v="70"/>
    <x v="231"/>
    <x v="2"/>
    <x v="5"/>
    <x v="2"/>
    <x v="0"/>
    <x v="0"/>
    <x v="0"/>
    <x v="0"/>
    <x v="0"/>
    <x v="0"/>
    <x v="0"/>
    <x v="0"/>
    <x v="0"/>
    <x v="0"/>
    <x v="0"/>
    <x v="0"/>
    <x v="0"/>
    <x v="0"/>
    <x v="0"/>
    <x v="0"/>
    <x v="0"/>
    <x v="0"/>
    <x v="0"/>
    <x v="0"/>
    <x v="1"/>
    <x v="1"/>
    <x v="1"/>
    <x v="1"/>
    <x v="1"/>
  </r>
  <r>
    <x v="255"/>
    <x v="0"/>
    <x v="0"/>
    <x v="0"/>
    <x v="0"/>
    <x v="287"/>
    <x v="216"/>
    <x v="79"/>
    <x v="4"/>
    <x v="10"/>
    <x v="2"/>
    <x v="257"/>
    <x v="3"/>
    <x v="1"/>
    <x v="5"/>
    <x v="1"/>
    <x v="0"/>
    <x v="1"/>
    <x v="3"/>
    <x v="5"/>
    <x v="1"/>
    <x v="4"/>
    <x v="0"/>
    <x v="0"/>
    <x v="3"/>
    <x v="1"/>
    <x v="0"/>
    <x v="3"/>
    <x v="0"/>
    <x v="55"/>
    <x v="1"/>
    <x v="0"/>
    <x v="2"/>
    <x v="187"/>
    <x v="230"/>
    <x v="232"/>
    <x v="2"/>
    <x v="5"/>
    <x v="2"/>
    <x v="0"/>
    <x v="0"/>
    <x v="0"/>
    <x v="0"/>
    <x v="0"/>
    <x v="0"/>
    <x v="0"/>
    <x v="0"/>
    <x v="0"/>
    <x v="0"/>
    <x v="0"/>
    <x v="0"/>
    <x v="0"/>
    <x v="0"/>
    <x v="0"/>
    <x v="0"/>
    <x v="0"/>
    <x v="0"/>
    <x v="0"/>
    <x v="0"/>
    <x v="1"/>
    <x v="1"/>
    <x v="1"/>
    <x v="1"/>
    <x v="1"/>
  </r>
  <r>
    <x v="256"/>
    <x v="0"/>
    <x v="0"/>
    <x v="0"/>
    <x v="0"/>
    <x v="288"/>
    <x v="217"/>
    <x v="52"/>
    <x v="4"/>
    <x v="13"/>
    <x v="2"/>
    <x v="240"/>
    <x v="3"/>
    <x v="1"/>
    <x v="5"/>
    <x v="4"/>
    <x v="0"/>
    <x v="3"/>
    <x v="7"/>
    <x v="2"/>
    <x v="2"/>
    <x v="4"/>
    <x v="5"/>
    <x v="0"/>
    <x v="0"/>
    <x v="1"/>
    <x v="3"/>
    <x v="3"/>
    <x v="0"/>
    <x v="55"/>
    <x v="0"/>
    <x v="0"/>
    <x v="2"/>
    <x v="139"/>
    <x v="125"/>
    <x v="182"/>
    <x v="2"/>
    <x v="5"/>
    <x v="2"/>
    <x v="0"/>
    <x v="0"/>
    <x v="0"/>
    <x v="0"/>
    <x v="0"/>
    <x v="0"/>
    <x v="0"/>
    <x v="0"/>
    <x v="0"/>
    <x v="0"/>
    <x v="0"/>
    <x v="0"/>
    <x v="0"/>
    <x v="0"/>
    <x v="0"/>
    <x v="0"/>
    <x v="0"/>
    <x v="0"/>
    <x v="0"/>
    <x v="0"/>
    <x v="1"/>
    <x v="1"/>
    <x v="1"/>
    <x v="1"/>
    <x v="1"/>
  </r>
  <r>
    <x v="256"/>
    <x v="0"/>
    <x v="0"/>
    <x v="0"/>
    <x v="0"/>
    <x v="289"/>
    <x v="8"/>
    <x v="12"/>
    <x v="4"/>
    <x v="9"/>
    <x v="2"/>
    <x v="202"/>
    <x v="0"/>
    <x v="1"/>
    <x v="5"/>
    <x v="0"/>
    <x v="0"/>
    <x v="3"/>
    <x v="7"/>
    <x v="5"/>
    <x v="2"/>
    <x v="4"/>
    <x v="5"/>
    <x v="2"/>
    <x v="0"/>
    <x v="1"/>
    <x v="1"/>
    <x v="3"/>
    <x v="0"/>
    <x v="55"/>
    <x v="0"/>
    <x v="0"/>
    <x v="2"/>
    <x v="188"/>
    <x v="160"/>
    <x v="233"/>
    <x v="2"/>
    <x v="5"/>
    <x v="2"/>
    <x v="0"/>
    <x v="0"/>
    <x v="0"/>
    <x v="0"/>
    <x v="0"/>
    <x v="0"/>
    <x v="0"/>
    <x v="0"/>
    <x v="0"/>
    <x v="0"/>
    <x v="0"/>
    <x v="0"/>
    <x v="0"/>
    <x v="0"/>
    <x v="0"/>
    <x v="0"/>
    <x v="0"/>
    <x v="0"/>
    <x v="0"/>
    <x v="0"/>
    <x v="1"/>
    <x v="1"/>
    <x v="1"/>
    <x v="1"/>
    <x v="1"/>
  </r>
  <r>
    <x v="256"/>
    <x v="0"/>
    <x v="0"/>
    <x v="0"/>
    <x v="0"/>
    <x v="290"/>
    <x v="218"/>
    <x v="55"/>
    <x v="7"/>
    <x v="6"/>
    <x v="0"/>
    <x v="258"/>
    <x v="3"/>
    <x v="1"/>
    <x v="5"/>
    <x v="1"/>
    <x v="0"/>
    <x v="1"/>
    <x v="3"/>
    <x v="2"/>
    <x v="1"/>
    <x v="2"/>
    <x v="0"/>
    <x v="0"/>
    <x v="0"/>
    <x v="1"/>
    <x v="0"/>
    <x v="3"/>
    <x v="0"/>
    <x v="55"/>
    <x v="0"/>
    <x v="0"/>
    <x v="2"/>
    <x v="189"/>
    <x v="80"/>
    <x v="234"/>
    <x v="1"/>
    <x v="5"/>
    <x v="249"/>
    <x v="0"/>
    <x v="0"/>
    <x v="0"/>
    <x v="0"/>
    <x v="0"/>
    <x v="0"/>
    <x v="0"/>
    <x v="0"/>
    <x v="0"/>
    <x v="0"/>
    <x v="122"/>
    <x v="72"/>
    <x v="120"/>
    <x v="7"/>
    <x v="0"/>
    <x v="0"/>
    <x v="0"/>
    <x v="0"/>
    <x v="0"/>
    <x v="0"/>
    <x v="1"/>
    <x v="1"/>
    <x v="1"/>
    <x v="1"/>
    <x v="1"/>
  </r>
  <r>
    <x v="257"/>
    <x v="0"/>
    <x v="0"/>
    <x v="0"/>
    <x v="0"/>
    <x v="291"/>
    <x v="125"/>
    <x v="7"/>
    <x v="7"/>
    <x v="6"/>
    <x v="0"/>
    <x v="148"/>
    <x v="0"/>
    <x v="1"/>
    <x v="5"/>
    <x v="0"/>
    <x v="0"/>
    <x v="1"/>
    <x v="7"/>
    <x v="5"/>
    <x v="2"/>
    <x v="4"/>
    <x v="0"/>
    <x v="2"/>
    <x v="0"/>
    <x v="1"/>
    <x v="1"/>
    <x v="3"/>
    <x v="0"/>
    <x v="55"/>
    <x v="0"/>
    <x v="0"/>
    <x v="0"/>
    <x v="190"/>
    <x v="132"/>
    <x v="235"/>
    <x v="1"/>
    <x v="5"/>
    <x v="244"/>
    <x v="0"/>
    <x v="165"/>
    <x v="124"/>
    <x v="74"/>
    <x v="26"/>
    <x v="102"/>
    <x v="117"/>
    <x v="103"/>
    <x v="65"/>
    <x v="113"/>
    <x v="123"/>
    <x v="137"/>
    <x v="121"/>
    <x v="56"/>
    <x v="0"/>
    <x v="0"/>
    <x v="0"/>
    <x v="0"/>
    <x v="0"/>
    <x v="0"/>
    <x v="0"/>
    <x v="0"/>
    <x v="0"/>
    <x v="0"/>
    <x v="0"/>
  </r>
  <r>
    <x v="258"/>
    <x v="0"/>
    <x v="0"/>
    <x v="0"/>
    <x v="0"/>
    <x v="292"/>
    <x v="219"/>
    <x v="48"/>
    <x v="4"/>
    <x v="5"/>
    <x v="2"/>
    <x v="259"/>
    <x v="0"/>
    <x v="1"/>
    <x v="5"/>
    <x v="1"/>
    <x v="0"/>
    <x v="1"/>
    <x v="7"/>
    <x v="5"/>
    <x v="2"/>
    <x v="4"/>
    <x v="5"/>
    <x v="2"/>
    <x v="0"/>
    <x v="1"/>
    <x v="1"/>
    <x v="3"/>
    <x v="0"/>
    <x v="55"/>
    <x v="0"/>
    <x v="0"/>
    <x v="2"/>
    <x v="143"/>
    <x v="222"/>
    <x v="187"/>
    <x v="2"/>
    <x v="5"/>
    <x v="2"/>
    <x v="0"/>
    <x v="0"/>
    <x v="0"/>
    <x v="0"/>
    <x v="0"/>
    <x v="0"/>
    <x v="0"/>
    <x v="0"/>
    <x v="0"/>
    <x v="0"/>
    <x v="0"/>
    <x v="0"/>
    <x v="0"/>
    <x v="0"/>
    <x v="0"/>
    <x v="0"/>
    <x v="0"/>
    <x v="0"/>
    <x v="0"/>
    <x v="0"/>
    <x v="1"/>
    <x v="1"/>
    <x v="1"/>
    <x v="1"/>
    <x v="1"/>
  </r>
  <r>
    <x v="259"/>
    <x v="0"/>
    <x v="0"/>
    <x v="0"/>
    <x v="0"/>
    <x v="293"/>
    <x v="220"/>
    <x v="36"/>
    <x v="4"/>
    <x v="9"/>
    <x v="2"/>
    <x v="260"/>
    <x v="0"/>
    <x v="1"/>
    <x v="5"/>
    <x v="1"/>
    <x v="0"/>
    <x v="1"/>
    <x v="7"/>
    <x v="5"/>
    <x v="2"/>
    <x v="4"/>
    <x v="5"/>
    <x v="2"/>
    <x v="0"/>
    <x v="1"/>
    <x v="1"/>
    <x v="3"/>
    <x v="0"/>
    <x v="55"/>
    <x v="0"/>
    <x v="0"/>
    <x v="2"/>
    <x v="191"/>
    <x v="86"/>
    <x v="236"/>
    <x v="2"/>
    <x v="5"/>
    <x v="2"/>
    <x v="0"/>
    <x v="0"/>
    <x v="0"/>
    <x v="0"/>
    <x v="0"/>
    <x v="0"/>
    <x v="0"/>
    <x v="0"/>
    <x v="0"/>
    <x v="0"/>
    <x v="0"/>
    <x v="0"/>
    <x v="0"/>
    <x v="0"/>
    <x v="0"/>
    <x v="0"/>
    <x v="0"/>
    <x v="0"/>
    <x v="0"/>
    <x v="0"/>
    <x v="1"/>
    <x v="1"/>
    <x v="1"/>
    <x v="1"/>
    <x v="1"/>
  </r>
  <r>
    <x v="259"/>
    <x v="0"/>
    <x v="0"/>
    <x v="0"/>
    <x v="0"/>
    <x v="294"/>
    <x v="42"/>
    <x v="5"/>
    <x v="4"/>
    <x v="5"/>
    <x v="0"/>
    <x v="55"/>
    <x v="3"/>
    <x v="1"/>
    <x v="5"/>
    <x v="1"/>
    <x v="0"/>
    <x v="1"/>
    <x v="3"/>
    <x v="2"/>
    <x v="1"/>
    <x v="2"/>
    <x v="0"/>
    <x v="0"/>
    <x v="3"/>
    <x v="1"/>
    <x v="0"/>
    <x v="3"/>
    <x v="0"/>
    <x v="55"/>
    <x v="1"/>
    <x v="0"/>
    <x v="2"/>
    <x v="192"/>
    <x v="231"/>
    <x v="237"/>
    <x v="2"/>
    <x v="5"/>
    <x v="2"/>
    <x v="0"/>
    <x v="0"/>
    <x v="0"/>
    <x v="0"/>
    <x v="0"/>
    <x v="0"/>
    <x v="0"/>
    <x v="0"/>
    <x v="0"/>
    <x v="0"/>
    <x v="0"/>
    <x v="0"/>
    <x v="0"/>
    <x v="0"/>
    <x v="0"/>
    <x v="0"/>
    <x v="0"/>
    <x v="0"/>
    <x v="0"/>
    <x v="0"/>
    <x v="1"/>
    <x v="1"/>
    <x v="1"/>
    <x v="1"/>
    <x v="1"/>
  </r>
  <r>
    <x v="259"/>
    <x v="0"/>
    <x v="0"/>
    <x v="0"/>
    <x v="0"/>
    <x v="295"/>
    <x v="157"/>
    <x v="83"/>
    <x v="4"/>
    <x v="2"/>
    <x v="2"/>
    <x v="261"/>
    <x v="3"/>
    <x v="1"/>
    <x v="5"/>
    <x v="1"/>
    <x v="0"/>
    <x v="1"/>
    <x v="3"/>
    <x v="2"/>
    <x v="1"/>
    <x v="2"/>
    <x v="0"/>
    <x v="0"/>
    <x v="3"/>
    <x v="1"/>
    <x v="0"/>
    <x v="3"/>
    <x v="0"/>
    <x v="55"/>
    <x v="1"/>
    <x v="0"/>
    <x v="2"/>
    <x v="193"/>
    <x v="146"/>
    <x v="238"/>
    <x v="2"/>
    <x v="5"/>
    <x v="2"/>
    <x v="0"/>
    <x v="0"/>
    <x v="0"/>
    <x v="0"/>
    <x v="0"/>
    <x v="0"/>
    <x v="0"/>
    <x v="0"/>
    <x v="0"/>
    <x v="0"/>
    <x v="0"/>
    <x v="0"/>
    <x v="0"/>
    <x v="0"/>
    <x v="0"/>
    <x v="0"/>
    <x v="0"/>
    <x v="0"/>
    <x v="0"/>
    <x v="0"/>
    <x v="1"/>
    <x v="1"/>
    <x v="1"/>
    <x v="1"/>
    <x v="1"/>
  </r>
  <r>
    <x v="260"/>
    <x v="0"/>
    <x v="0"/>
    <x v="0"/>
    <x v="0"/>
    <x v="119"/>
    <x v="10"/>
    <x v="15"/>
    <x v="11"/>
    <x v="11"/>
    <x v="2"/>
    <x v="262"/>
    <x v="3"/>
    <x v="1"/>
    <x v="5"/>
    <x v="1"/>
    <x v="0"/>
    <x v="1"/>
    <x v="3"/>
    <x v="2"/>
    <x v="1"/>
    <x v="2"/>
    <x v="0"/>
    <x v="0"/>
    <x v="3"/>
    <x v="1"/>
    <x v="4"/>
    <x v="3"/>
    <x v="0"/>
    <x v="55"/>
    <x v="1"/>
    <x v="0"/>
    <x v="1"/>
    <x v="194"/>
    <x v="232"/>
    <x v="239"/>
    <x v="3"/>
    <x v="5"/>
    <x v="2"/>
    <x v="0"/>
    <x v="0"/>
    <x v="0"/>
    <x v="0"/>
    <x v="0"/>
    <x v="0"/>
    <x v="0"/>
    <x v="0"/>
    <x v="0"/>
    <x v="0"/>
    <x v="0"/>
    <x v="0"/>
    <x v="0"/>
    <x v="0"/>
    <x v="0"/>
    <x v="0"/>
    <x v="0"/>
    <x v="0"/>
    <x v="0"/>
    <x v="0"/>
    <x v="1"/>
    <x v="1"/>
    <x v="1"/>
    <x v="1"/>
    <x v="1"/>
  </r>
  <r>
    <x v="261"/>
    <x v="0"/>
    <x v="0"/>
    <x v="0"/>
    <x v="0"/>
    <x v="296"/>
    <x v="221"/>
    <x v="43"/>
    <x v="4"/>
    <x v="7"/>
    <x v="2"/>
    <x v="240"/>
    <x v="0"/>
    <x v="1"/>
    <x v="5"/>
    <x v="3"/>
    <x v="0"/>
    <x v="3"/>
    <x v="7"/>
    <x v="2"/>
    <x v="2"/>
    <x v="2"/>
    <x v="5"/>
    <x v="0"/>
    <x v="0"/>
    <x v="1"/>
    <x v="3"/>
    <x v="3"/>
    <x v="0"/>
    <x v="55"/>
    <x v="0"/>
    <x v="0"/>
    <x v="2"/>
    <x v="195"/>
    <x v="233"/>
    <x v="240"/>
    <x v="2"/>
    <x v="5"/>
    <x v="2"/>
    <x v="0"/>
    <x v="0"/>
    <x v="0"/>
    <x v="0"/>
    <x v="0"/>
    <x v="0"/>
    <x v="0"/>
    <x v="0"/>
    <x v="0"/>
    <x v="0"/>
    <x v="0"/>
    <x v="0"/>
    <x v="0"/>
    <x v="0"/>
    <x v="0"/>
    <x v="0"/>
    <x v="0"/>
    <x v="0"/>
    <x v="0"/>
    <x v="0"/>
    <x v="1"/>
    <x v="1"/>
    <x v="1"/>
    <x v="1"/>
    <x v="1"/>
  </r>
  <r>
    <x v="262"/>
    <x v="0"/>
    <x v="0"/>
    <x v="0"/>
    <x v="0"/>
    <x v="297"/>
    <x v="200"/>
    <x v="5"/>
    <x v="4"/>
    <x v="5"/>
    <x v="1"/>
    <x v="239"/>
    <x v="0"/>
    <x v="1"/>
    <x v="5"/>
    <x v="1"/>
    <x v="0"/>
    <x v="1"/>
    <x v="7"/>
    <x v="5"/>
    <x v="2"/>
    <x v="4"/>
    <x v="0"/>
    <x v="2"/>
    <x v="0"/>
    <x v="1"/>
    <x v="1"/>
    <x v="3"/>
    <x v="0"/>
    <x v="55"/>
    <x v="0"/>
    <x v="0"/>
    <x v="2"/>
    <x v="115"/>
    <x v="234"/>
    <x v="158"/>
    <x v="2"/>
    <x v="5"/>
    <x v="2"/>
    <x v="0"/>
    <x v="0"/>
    <x v="0"/>
    <x v="0"/>
    <x v="0"/>
    <x v="0"/>
    <x v="0"/>
    <x v="0"/>
    <x v="0"/>
    <x v="0"/>
    <x v="0"/>
    <x v="0"/>
    <x v="0"/>
    <x v="0"/>
    <x v="0"/>
    <x v="0"/>
    <x v="0"/>
    <x v="0"/>
    <x v="0"/>
    <x v="0"/>
    <x v="1"/>
    <x v="1"/>
    <x v="1"/>
    <x v="1"/>
    <x v="1"/>
  </r>
  <r>
    <x v="262"/>
    <x v="0"/>
    <x v="0"/>
    <x v="0"/>
    <x v="0"/>
    <x v="298"/>
    <x v="178"/>
    <x v="5"/>
    <x v="4"/>
    <x v="5"/>
    <x v="1"/>
    <x v="213"/>
    <x v="0"/>
    <x v="1"/>
    <x v="5"/>
    <x v="1"/>
    <x v="0"/>
    <x v="1"/>
    <x v="7"/>
    <x v="5"/>
    <x v="2"/>
    <x v="4"/>
    <x v="5"/>
    <x v="2"/>
    <x v="0"/>
    <x v="1"/>
    <x v="1"/>
    <x v="3"/>
    <x v="0"/>
    <x v="55"/>
    <x v="0"/>
    <x v="0"/>
    <x v="2"/>
    <x v="196"/>
    <x v="235"/>
    <x v="241"/>
    <x v="2"/>
    <x v="5"/>
    <x v="2"/>
    <x v="0"/>
    <x v="0"/>
    <x v="0"/>
    <x v="0"/>
    <x v="0"/>
    <x v="0"/>
    <x v="0"/>
    <x v="0"/>
    <x v="0"/>
    <x v="0"/>
    <x v="0"/>
    <x v="0"/>
    <x v="0"/>
    <x v="0"/>
    <x v="0"/>
    <x v="0"/>
    <x v="0"/>
    <x v="0"/>
    <x v="0"/>
    <x v="0"/>
    <x v="1"/>
    <x v="1"/>
    <x v="1"/>
    <x v="1"/>
    <x v="1"/>
  </r>
  <r>
    <x v="262"/>
    <x v="0"/>
    <x v="0"/>
    <x v="0"/>
    <x v="0"/>
    <x v="299"/>
    <x v="218"/>
    <x v="55"/>
    <x v="7"/>
    <x v="6"/>
    <x v="0"/>
    <x v="258"/>
    <x v="3"/>
    <x v="1"/>
    <x v="5"/>
    <x v="1"/>
    <x v="0"/>
    <x v="1"/>
    <x v="3"/>
    <x v="2"/>
    <x v="1"/>
    <x v="2"/>
    <x v="0"/>
    <x v="0"/>
    <x v="0"/>
    <x v="1"/>
    <x v="0"/>
    <x v="3"/>
    <x v="0"/>
    <x v="55"/>
    <x v="0"/>
    <x v="0"/>
    <x v="2"/>
    <x v="197"/>
    <x v="58"/>
    <x v="242"/>
    <x v="1"/>
    <x v="5"/>
    <x v="250"/>
    <x v="0"/>
    <x v="0"/>
    <x v="0"/>
    <x v="0"/>
    <x v="0"/>
    <x v="0"/>
    <x v="0"/>
    <x v="0"/>
    <x v="0"/>
    <x v="0"/>
    <x v="124"/>
    <x v="138"/>
    <x v="122"/>
    <x v="56"/>
    <x v="0"/>
    <x v="0"/>
    <x v="0"/>
    <x v="0"/>
    <x v="0"/>
    <x v="0"/>
    <x v="1"/>
    <x v="1"/>
    <x v="1"/>
    <x v="1"/>
    <x v="1"/>
  </r>
  <r>
    <x v="263"/>
    <x v="0"/>
    <x v="0"/>
    <x v="0"/>
    <x v="0"/>
    <x v="300"/>
    <x v="61"/>
    <x v="70"/>
    <x v="4"/>
    <x v="11"/>
    <x v="2"/>
    <x v="263"/>
    <x v="3"/>
    <x v="1"/>
    <x v="5"/>
    <x v="0"/>
    <x v="0"/>
    <x v="3"/>
    <x v="3"/>
    <x v="5"/>
    <x v="1"/>
    <x v="4"/>
    <x v="0"/>
    <x v="2"/>
    <x v="3"/>
    <x v="1"/>
    <x v="1"/>
    <x v="3"/>
    <x v="0"/>
    <x v="55"/>
    <x v="1"/>
    <x v="0"/>
    <x v="2"/>
    <x v="198"/>
    <x v="236"/>
    <x v="243"/>
    <x v="2"/>
    <x v="5"/>
    <x v="2"/>
    <x v="0"/>
    <x v="0"/>
    <x v="0"/>
    <x v="0"/>
    <x v="0"/>
    <x v="0"/>
    <x v="0"/>
    <x v="0"/>
    <x v="0"/>
    <x v="0"/>
    <x v="0"/>
    <x v="0"/>
    <x v="0"/>
    <x v="0"/>
    <x v="0"/>
    <x v="0"/>
    <x v="0"/>
    <x v="0"/>
    <x v="0"/>
    <x v="0"/>
    <x v="1"/>
    <x v="1"/>
    <x v="1"/>
    <x v="1"/>
    <x v="1"/>
  </r>
  <r>
    <x v="264"/>
    <x v="0"/>
    <x v="0"/>
    <x v="0"/>
    <x v="0"/>
    <x v="301"/>
    <x v="189"/>
    <x v="106"/>
    <x v="4"/>
    <x v="1"/>
    <x v="2"/>
    <x v="227"/>
    <x v="3"/>
    <x v="1"/>
    <x v="5"/>
    <x v="1"/>
    <x v="0"/>
    <x v="1"/>
    <x v="3"/>
    <x v="2"/>
    <x v="1"/>
    <x v="4"/>
    <x v="0"/>
    <x v="2"/>
    <x v="0"/>
    <x v="1"/>
    <x v="0"/>
    <x v="3"/>
    <x v="1"/>
    <x v="55"/>
    <x v="0"/>
    <x v="0"/>
    <x v="2"/>
    <x v="199"/>
    <x v="237"/>
    <x v="244"/>
    <x v="2"/>
    <x v="5"/>
    <x v="2"/>
    <x v="0"/>
    <x v="0"/>
    <x v="0"/>
    <x v="0"/>
    <x v="0"/>
    <x v="0"/>
    <x v="0"/>
    <x v="0"/>
    <x v="0"/>
    <x v="0"/>
    <x v="0"/>
    <x v="0"/>
    <x v="0"/>
    <x v="0"/>
    <x v="0"/>
    <x v="0"/>
    <x v="0"/>
    <x v="0"/>
    <x v="0"/>
    <x v="0"/>
    <x v="1"/>
    <x v="1"/>
    <x v="1"/>
    <x v="1"/>
    <x v="1"/>
  </r>
  <r>
    <x v="265"/>
    <x v="0"/>
    <x v="0"/>
    <x v="0"/>
    <x v="0"/>
    <x v="302"/>
    <x v="222"/>
    <x v="43"/>
    <x v="4"/>
    <x v="7"/>
    <x v="2"/>
    <x v="240"/>
    <x v="0"/>
    <x v="1"/>
    <x v="5"/>
    <x v="3"/>
    <x v="0"/>
    <x v="3"/>
    <x v="7"/>
    <x v="2"/>
    <x v="2"/>
    <x v="4"/>
    <x v="5"/>
    <x v="0"/>
    <x v="0"/>
    <x v="1"/>
    <x v="3"/>
    <x v="3"/>
    <x v="1"/>
    <x v="55"/>
    <x v="0"/>
    <x v="0"/>
    <x v="2"/>
    <x v="200"/>
    <x v="143"/>
    <x v="245"/>
    <x v="2"/>
    <x v="5"/>
    <x v="2"/>
    <x v="0"/>
    <x v="0"/>
    <x v="0"/>
    <x v="0"/>
    <x v="0"/>
    <x v="0"/>
    <x v="0"/>
    <x v="0"/>
    <x v="0"/>
    <x v="0"/>
    <x v="0"/>
    <x v="0"/>
    <x v="0"/>
    <x v="0"/>
    <x v="0"/>
    <x v="0"/>
    <x v="0"/>
    <x v="0"/>
    <x v="0"/>
    <x v="0"/>
    <x v="1"/>
    <x v="1"/>
    <x v="1"/>
    <x v="1"/>
    <x v="1"/>
  </r>
  <r>
    <x v="266"/>
    <x v="0"/>
    <x v="0"/>
    <x v="0"/>
    <x v="0"/>
    <x v="303"/>
    <x v="223"/>
    <x v="36"/>
    <x v="4"/>
    <x v="9"/>
    <x v="2"/>
    <x v="264"/>
    <x v="3"/>
    <x v="1"/>
    <x v="5"/>
    <x v="1"/>
    <x v="0"/>
    <x v="1"/>
    <x v="7"/>
    <x v="5"/>
    <x v="1"/>
    <x v="4"/>
    <x v="0"/>
    <x v="0"/>
    <x v="3"/>
    <x v="1"/>
    <x v="0"/>
    <x v="3"/>
    <x v="1"/>
    <x v="55"/>
    <x v="1"/>
    <x v="0"/>
    <x v="2"/>
    <x v="201"/>
    <x v="78"/>
    <x v="246"/>
    <x v="2"/>
    <x v="5"/>
    <x v="2"/>
    <x v="0"/>
    <x v="0"/>
    <x v="0"/>
    <x v="0"/>
    <x v="0"/>
    <x v="0"/>
    <x v="0"/>
    <x v="0"/>
    <x v="0"/>
    <x v="0"/>
    <x v="0"/>
    <x v="0"/>
    <x v="0"/>
    <x v="0"/>
    <x v="0"/>
    <x v="0"/>
    <x v="0"/>
    <x v="0"/>
    <x v="0"/>
    <x v="0"/>
    <x v="1"/>
    <x v="1"/>
    <x v="1"/>
    <x v="1"/>
    <x v="1"/>
  </r>
  <r>
    <x v="267"/>
    <x v="0"/>
    <x v="0"/>
    <x v="0"/>
    <x v="0"/>
    <x v="304"/>
    <x v="224"/>
    <x v="36"/>
    <x v="4"/>
    <x v="9"/>
    <x v="2"/>
    <x v="265"/>
    <x v="3"/>
    <x v="1"/>
    <x v="5"/>
    <x v="0"/>
    <x v="0"/>
    <x v="3"/>
    <x v="7"/>
    <x v="5"/>
    <x v="1"/>
    <x v="4"/>
    <x v="0"/>
    <x v="0"/>
    <x v="0"/>
    <x v="1"/>
    <x v="0"/>
    <x v="3"/>
    <x v="1"/>
    <x v="55"/>
    <x v="0"/>
    <x v="0"/>
    <x v="2"/>
    <x v="202"/>
    <x v="148"/>
    <x v="247"/>
    <x v="2"/>
    <x v="5"/>
    <x v="2"/>
    <x v="0"/>
    <x v="0"/>
    <x v="0"/>
    <x v="0"/>
    <x v="0"/>
    <x v="0"/>
    <x v="0"/>
    <x v="0"/>
    <x v="0"/>
    <x v="0"/>
    <x v="0"/>
    <x v="0"/>
    <x v="0"/>
    <x v="0"/>
    <x v="0"/>
    <x v="0"/>
    <x v="0"/>
    <x v="0"/>
    <x v="0"/>
    <x v="0"/>
    <x v="1"/>
    <x v="1"/>
    <x v="1"/>
    <x v="1"/>
    <x v="1"/>
  </r>
  <r>
    <x v="268"/>
    <x v="0"/>
    <x v="0"/>
    <x v="0"/>
    <x v="0"/>
    <x v="305"/>
    <x v="225"/>
    <x v="95"/>
    <x v="4"/>
    <x v="5"/>
    <x v="2"/>
    <x v="266"/>
    <x v="0"/>
    <x v="1"/>
    <x v="5"/>
    <x v="1"/>
    <x v="0"/>
    <x v="1"/>
    <x v="7"/>
    <x v="5"/>
    <x v="2"/>
    <x v="6"/>
    <x v="5"/>
    <x v="2"/>
    <x v="0"/>
    <x v="1"/>
    <x v="1"/>
    <x v="3"/>
    <x v="1"/>
    <x v="55"/>
    <x v="0"/>
    <x v="0"/>
    <x v="2"/>
    <x v="203"/>
    <x v="238"/>
    <x v="248"/>
    <x v="2"/>
    <x v="5"/>
    <x v="2"/>
    <x v="0"/>
    <x v="0"/>
    <x v="0"/>
    <x v="0"/>
    <x v="0"/>
    <x v="0"/>
    <x v="0"/>
    <x v="0"/>
    <x v="0"/>
    <x v="0"/>
    <x v="0"/>
    <x v="0"/>
    <x v="0"/>
    <x v="0"/>
    <x v="0"/>
    <x v="0"/>
    <x v="0"/>
    <x v="0"/>
    <x v="0"/>
    <x v="0"/>
    <x v="1"/>
    <x v="1"/>
    <x v="1"/>
    <x v="1"/>
    <x v="1"/>
  </r>
  <r>
    <x v="269"/>
    <x v="0"/>
    <x v="0"/>
    <x v="0"/>
    <x v="0"/>
    <x v="306"/>
    <x v="226"/>
    <x v="68"/>
    <x v="7"/>
    <x v="6"/>
    <x v="0"/>
    <x v="267"/>
    <x v="3"/>
    <x v="1"/>
    <x v="5"/>
    <x v="1"/>
    <x v="0"/>
    <x v="1"/>
    <x v="7"/>
    <x v="2"/>
    <x v="1"/>
    <x v="4"/>
    <x v="0"/>
    <x v="2"/>
    <x v="0"/>
    <x v="1"/>
    <x v="0"/>
    <x v="3"/>
    <x v="1"/>
    <x v="55"/>
    <x v="0"/>
    <x v="0"/>
    <x v="2"/>
    <x v="204"/>
    <x v="231"/>
    <x v="249"/>
    <x v="3"/>
    <x v="5"/>
    <x v="251"/>
    <x v="0"/>
    <x v="166"/>
    <x v="125"/>
    <x v="19"/>
    <x v="85"/>
    <x v="48"/>
    <x v="0"/>
    <x v="0"/>
    <x v="0"/>
    <x v="0"/>
    <x v="125"/>
    <x v="138"/>
    <x v="123"/>
    <x v="7"/>
    <x v="0"/>
    <x v="0"/>
    <x v="0"/>
    <x v="0"/>
    <x v="0"/>
    <x v="0"/>
    <x v="1"/>
    <x v="1"/>
    <x v="1"/>
    <x v="1"/>
    <x v="1"/>
  </r>
  <r>
    <x v="270"/>
    <x v="0"/>
    <x v="0"/>
    <x v="0"/>
    <x v="0"/>
    <x v="307"/>
    <x v="204"/>
    <x v="102"/>
    <x v="4"/>
    <x v="14"/>
    <x v="2"/>
    <x v="244"/>
    <x v="3"/>
    <x v="1"/>
    <x v="5"/>
    <x v="1"/>
    <x v="0"/>
    <x v="1"/>
    <x v="3"/>
    <x v="5"/>
    <x v="1"/>
    <x v="4"/>
    <x v="0"/>
    <x v="0"/>
    <x v="0"/>
    <x v="1"/>
    <x v="0"/>
    <x v="3"/>
    <x v="1"/>
    <x v="55"/>
    <x v="0"/>
    <x v="0"/>
    <x v="2"/>
    <x v="205"/>
    <x v="239"/>
    <x v="250"/>
    <x v="2"/>
    <x v="5"/>
    <x v="2"/>
    <x v="0"/>
    <x v="0"/>
    <x v="0"/>
    <x v="0"/>
    <x v="0"/>
    <x v="0"/>
    <x v="0"/>
    <x v="0"/>
    <x v="0"/>
    <x v="0"/>
    <x v="0"/>
    <x v="0"/>
    <x v="0"/>
    <x v="0"/>
    <x v="0"/>
    <x v="0"/>
    <x v="0"/>
    <x v="0"/>
    <x v="0"/>
    <x v="0"/>
    <x v="1"/>
    <x v="1"/>
    <x v="1"/>
    <x v="1"/>
    <x v="1"/>
  </r>
  <r>
    <x v="271"/>
    <x v="0"/>
    <x v="0"/>
    <x v="0"/>
    <x v="0"/>
    <x v="308"/>
    <x v="117"/>
    <x v="107"/>
    <x v="4"/>
    <x v="9"/>
    <x v="2"/>
    <x v="140"/>
    <x v="3"/>
    <x v="1"/>
    <x v="5"/>
    <x v="0"/>
    <x v="0"/>
    <x v="3"/>
    <x v="7"/>
    <x v="5"/>
    <x v="1"/>
    <x v="4"/>
    <x v="0"/>
    <x v="0"/>
    <x v="0"/>
    <x v="1"/>
    <x v="0"/>
    <x v="3"/>
    <x v="1"/>
    <x v="55"/>
    <x v="0"/>
    <x v="0"/>
    <x v="2"/>
    <x v="206"/>
    <x v="240"/>
    <x v="251"/>
    <x v="2"/>
    <x v="5"/>
    <x v="2"/>
    <x v="0"/>
    <x v="0"/>
    <x v="0"/>
    <x v="0"/>
    <x v="0"/>
    <x v="0"/>
    <x v="0"/>
    <x v="0"/>
    <x v="0"/>
    <x v="0"/>
    <x v="0"/>
    <x v="0"/>
    <x v="0"/>
    <x v="0"/>
    <x v="0"/>
    <x v="0"/>
    <x v="0"/>
    <x v="0"/>
    <x v="0"/>
    <x v="0"/>
    <x v="1"/>
    <x v="1"/>
    <x v="1"/>
    <x v="1"/>
    <x v="1"/>
  </r>
  <r>
    <x v="272"/>
    <x v="0"/>
    <x v="0"/>
    <x v="0"/>
    <x v="0"/>
    <x v="271"/>
    <x v="205"/>
    <x v="54"/>
    <x v="7"/>
    <x v="6"/>
    <x v="0"/>
    <x v="245"/>
    <x v="0"/>
    <x v="1"/>
    <x v="5"/>
    <x v="0"/>
    <x v="0"/>
    <x v="3"/>
    <x v="7"/>
    <x v="2"/>
    <x v="2"/>
    <x v="4"/>
    <x v="5"/>
    <x v="0"/>
    <x v="0"/>
    <x v="1"/>
    <x v="3"/>
    <x v="3"/>
    <x v="1"/>
    <x v="55"/>
    <x v="0"/>
    <x v="0"/>
    <x v="2"/>
    <x v="207"/>
    <x v="241"/>
    <x v="252"/>
    <x v="1"/>
    <x v="5"/>
    <x v="252"/>
    <x v="0"/>
    <x v="167"/>
    <x v="126"/>
    <x v="5"/>
    <x v="3"/>
    <x v="42"/>
    <x v="0"/>
    <x v="0"/>
    <x v="0"/>
    <x v="0"/>
    <x v="0"/>
    <x v="0"/>
    <x v="0"/>
    <x v="0"/>
    <x v="0"/>
    <x v="0"/>
    <x v="0"/>
    <x v="0"/>
    <x v="0"/>
    <x v="0"/>
    <x v="1"/>
    <x v="1"/>
    <x v="1"/>
    <x v="1"/>
    <x v="1"/>
  </r>
  <r>
    <x v="273"/>
    <x v="0"/>
    <x v="0"/>
    <x v="0"/>
    <x v="0"/>
    <x v="309"/>
    <x v="61"/>
    <x v="43"/>
    <x v="4"/>
    <x v="7"/>
    <x v="2"/>
    <x v="240"/>
    <x v="3"/>
    <x v="1"/>
    <x v="5"/>
    <x v="1"/>
    <x v="0"/>
    <x v="1"/>
    <x v="3"/>
    <x v="2"/>
    <x v="1"/>
    <x v="2"/>
    <x v="0"/>
    <x v="0"/>
    <x v="3"/>
    <x v="1"/>
    <x v="4"/>
    <x v="3"/>
    <x v="1"/>
    <x v="55"/>
    <x v="1"/>
    <x v="0"/>
    <x v="2"/>
    <x v="208"/>
    <x v="197"/>
    <x v="253"/>
    <x v="2"/>
    <x v="5"/>
    <x v="2"/>
    <x v="0"/>
    <x v="0"/>
    <x v="0"/>
    <x v="0"/>
    <x v="0"/>
    <x v="0"/>
    <x v="0"/>
    <x v="0"/>
    <x v="0"/>
    <x v="0"/>
    <x v="0"/>
    <x v="0"/>
    <x v="0"/>
    <x v="0"/>
    <x v="0"/>
    <x v="0"/>
    <x v="0"/>
    <x v="0"/>
    <x v="0"/>
    <x v="0"/>
    <x v="1"/>
    <x v="1"/>
    <x v="1"/>
    <x v="1"/>
    <x v="1"/>
  </r>
  <r>
    <x v="274"/>
    <x v="0"/>
    <x v="0"/>
    <x v="0"/>
    <x v="0"/>
    <x v="310"/>
    <x v="61"/>
    <x v="78"/>
    <x v="4"/>
    <x v="1"/>
    <x v="2"/>
    <x v="170"/>
    <x v="3"/>
    <x v="1"/>
    <x v="5"/>
    <x v="1"/>
    <x v="0"/>
    <x v="1"/>
    <x v="3"/>
    <x v="5"/>
    <x v="1"/>
    <x v="2"/>
    <x v="0"/>
    <x v="0"/>
    <x v="3"/>
    <x v="1"/>
    <x v="0"/>
    <x v="3"/>
    <x v="1"/>
    <x v="55"/>
    <x v="1"/>
    <x v="0"/>
    <x v="2"/>
    <x v="209"/>
    <x v="126"/>
    <x v="254"/>
    <x v="2"/>
    <x v="5"/>
    <x v="2"/>
    <x v="0"/>
    <x v="0"/>
    <x v="0"/>
    <x v="0"/>
    <x v="0"/>
    <x v="0"/>
    <x v="0"/>
    <x v="0"/>
    <x v="0"/>
    <x v="0"/>
    <x v="0"/>
    <x v="0"/>
    <x v="0"/>
    <x v="0"/>
    <x v="0"/>
    <x v="0"/>
    <x v="0"/>
    <x v="0"/>
    <x v="0"/>
    <x v="0"/>
    <x v="1"/>
    <x v="1"/>
    <x v="1"/>
    <x v="1"/>
    <x v="1"/>
  </r>
  <r>
    <x v="275"/>
    <x v="0"/>
    <x v="0"/>
    <x v="0"/>
    <x v="0"/>
    <x v="311"/>
    <x v="227"/>
    <x v="108"/>
    <x v="4"/>
    <x v="8"/>
    <x v="2"/>
    <x v="268"/>
    <x v="3"/>
    <x v="1"/>
    <x v="5"/>
    <x v="0"/>
    <x v="1"/>
    <x v="3"/>
    <x v="7"/>
    <x v="5"/>
    <x v="1"/>
    <x v="4"/>
    <x v="0"/>
    <x v="0"/>
    <x v="0"/>
    <x v="1"/>
    <x v="0"/>
    <x v="3"/>
    <x v="1"/>
    <x v="55"/>
    <x v="0"/>
    <x v="0"/>
    <x v="2"/>
    <x v="210"/>
    <x v="130"/>
    <x v="255"/>
    <x v="2"/>
    <x v="5"/>
    <x v="2"/>
    <x v="0"/>
    <x v="0"/>
    <x v="0"/>
    <x v="0"/>
    <x v="0"/>
    <x v="0"/>
    <x v="0"/>
    <x v="0"/>
    <x v="0"/>
    <x v="0"/>
    <x v="0"/>
    <x v="0"/>
    <x v="0"/>
    <x v="0"/>
    <x v="0"/>
    <x v="0"/>
    <x v="0"/>
    <x v="0"/>
    <x v="0"/>
    <x v="0"/>
    <x v="1"/>
    <x v="1"/>
    <x v="1"/>
    <x v="1"/>
    <x v="1"/>
  </r>
  <r>
    <x v="276"/>
    <x v="0"/>
    <x v="0"/>
    <x v="0"/>
    <x v="0"/>
    <x v="302"/>
    <x v="228"/>
    <x v="43"/>
    <x v="4"/>
    <x v="7"/>
    <x v="2"/>
    <x v="240"/>
    <x v="0"/>
    <x v="1"/>
    <x v="5"/>
    <x v="3"/>
    <x v="0"/>
    <x v="3"/>
    <x v="7"/>
    <x v="2"/>
    <x v="2"/>
    <x v="2"/>
    <x v="5"/>
    <x v="0"/>
    <x v="0"/>
    <x v="1"/>
    <x v="3"/>
    <x v="3"/>
    <x v="1"/>
    <x v="55"/>
    <x v="0"/>
    <x v="0"/>
    <x v="2"/>
    <x v="211"/>
    <x v="121"/>
    <x v="256"/>
    <x v="2"/>
    <x v="5"/>
    <x v="2"/>
    <x v="0"/>
    <x v="0"/>
    <x v="0"/>
    <x v="0"/>
    <x v="0"/>
    <x v="0"/>
    <x v="0"/>
    <x v="0"/>
    <x v="0"/>
    <x v="0"/>
    <x v="0"/>
    <x v="0"/>
    <x v="0"/>
    <x v="0"/>
    <x v="0"/>
    <x v="0"/>
    <x v="0"/>
    <x v="0"/>
    <x v="0"/>
    <x v="0"/>
    <x v="1"/>
    <x v="1"/>
    <x v="1"/>
    <x v="1"/>
    <x v="1"/>
  </r>
  <r>
    <x v="277"/>
    <x v="0"/>
    <x v="0"/>
    <x v="0"/>
    <x v="0"/>
    <x v="312"/>
    <x v="229"/>
    <x v="30"/>
    <x v="4"/>
    <x v="2"/>
    <x v="2"/>
    <x v="254"/>
    <x v="3"/>
    <x v="1"/>
    <x v="5"/>
    <x v="1"/>
    <x v="0"/>
    <x v="1"/>
    <x v="3"/>
    <x v="2"/>
    <x v="1"/>
    <x v="2"/>
    <x v="0"/>
    <x v="0"/>
    <x v="0"/>
    <x v="1"/>
    <x v="0"/>
    <x v="3"/>
    <x v="1"/>
    <x v="55"/>
    <x v="0"/>
    <x v="0"/>
    <x v="2"/>
    <x v="212"/>
    <x v="187"/>
    <x v="257"/>
    <x v="2"/>
    <x v="5"/>
    <x v="2"/>
    <x v="0"/>
    <x v="0"/>
    <x v="0"/>
    <x v="0"/>
    <x v="0"/>
    <x v="0"/>
    <x v="0"/>
    <x v="0"/>
    <x v="0"/>
    <x v="0"/>
    <x v="0"/>
    <x v="0"/>
    <x v="0"/>
    <x v="0"/>
    <x v="0"/>
    <x v="0"/>
    <x v="0"/>
    <x v="0"/>
    <x v="0"/>
    <x v="0"/>
    <x v="1"/>
    <x v="1"/>
    <x v="1"/>
    <x v="1"/>
    <x v="1"/>
  </r>
  <r>
    <x v="278"/>
    <x v="0"/>
    <x v="0"/>
    <x v="0"/>
    <x v="0"/>
    <x v="313"/>
    <x v="230"/>
    <x v="12"/>
    <x v="4"/>
    <x v="9"/>
    <x v="2"/>
    <x v="269"/>
    <x v="0"/>
    <x v="1"/>
    <x v="5"/>
    <x v="0"/>
    <x v="0"/>
    <x v="3"/>
    <x v="7"/>
    <x v="5"/>
    <x v="2"/>
    <x v="4"/>
    <x v="5"/>
    <x v="2"/>
    <x v="0"/>
    <x v="1"/>
    <x v="1"/>
    <x v="3"/>
    <x v="1"/>
    <x v="55"/>
    <x v="0"/>
    <x v="0"/>
    <x v="2"/>
    <x v="213"/>
    <x v="176"/>
    <x v="258"/>
    <x v="2"/>
    <x v="5"/>
    <x v="2"/>
    <x v="0"/>
    <x v="0"/>
    <x v="0"/>
    <x v="0"/>
    <x v="0"/>
    <x v="0"/>
    <x v="0"/>
    <x v="0"/>
    <x v="0"/>
    <x v="0"/>
    <x v="0"/>
    <x v="0"/>
    <x v="0"/>
    <x v="0"/>
    <x v="0"/>
    <x v="0"/>
    <x v="0"/>
    <x v="0"/>
    <x v="0"/>
    <x v="0"/>
    <x v="1"/>
    <x v="1"/>
    <x v="1"/>
    <x v="1"/>
    <x v="1"/>
  </r>
  <r>
    <x v="279"/>
    <x v="0"/>
    <x v="0"/>
    <x v="0"/>
    <x v="0"/>
    <x v="314"/>
    <x v="163"/>
    <x v="85"/>
    <x v="4"/>
    <x v="4"/>
    <x v="2"/>
    <x v="195"/>
    <x v="3"/>
    <x v="1"/>
    <x v="2"/>
    <x v="0"/>
    <x v="0"/>
    <x v="3"/>
    <x v="7"/>
    <x v="2"/>
    <x v="1"/>
    <x v="2"/>
    <x v="0"/>
    <x v="0"/>
    <x v="3"/>
    <x v="1"/>
    <x v="0"/>
    <x v="3"/>
    <x v="1"/>
    <x v="55"/>
    <x v="1"/>
    <x v="0"/>
    <x v="2"/>
    <x v="214"/>
    <x v="197"/>
    <x v="259"/>
    <x v="2"/>
    <x v="5"/>
    <x v="2"/>
    <x v="0"/>
    <x v="0"/>
    <x v="0"/>
    <x v="0"/>
    <x v="0"/>
    <x v="0"/>
    <x v="0"/>
    <x v="0"/>
    <x v="0"/>
    <x v="0"/>
    <x v="0"/>
    <x v="0"/>
    <x v="0"/>
    <x v="0"/>
    <x v="0"/>
    <x v="0"/>
    <x v="0"/>
    <x v="0"/>
    <x v="0"/>
    <x v="0"/>
    <x v="1"/>
    <x v="1"/>
    <x v="1"/>
    <x v="1"/>
    <x v="1"/>
  </r>
  <r>
    <x v="280"/>
    <x v="0"/>
    <x v="0"/>
    <x v="0"/>
    <x v="0"/>
    <x v="315"/>
    <x v="231"/>
    <x v="7"/>
    <x v="7"/>
    <x v="6"/>
    <x v="0"/>
    <x v="270"/>
    <x v="0"/>
    <x v="1"/>
    <x v="5"/>
    <x v="0"/>
    <x v="0"/>
    <x v="3"/>
    <x v="7"/>
    <x v="2"/>
    <x v="2"/>
    <x v="4"/>
    <x v="0"/>
    <x v="0"/>
    <x v="0"/>
    <x v="1"/>
    <x v="3"/>
    <x v="3"/>
    <x v="1"/>
    <x v="55"/>
    <x v="0"/>
    <x v="0"/>
    <x v="2"/>
    <x v="215"/>
    <x v="161"/>
    <x v="260"/>
    <x v="0"/>
    <x v="5"/>
    <x v="253"/>
    <x v="0"/>
    <x v="168"/>
    <x v="127"/>
    <x v="5"/>
    <x v="14"/>
    <x v="46"/>
    <x v="0"/>
    <x v="0"/>
    <x v="0"/>
    <x v="0"/>
    <x v="0"/>
    <x v="0"/>
    <x v="0"/>
    <x v="0"/>
    <x v="0"/>
    <x v="0"/>
    <x v="0"/>
    <x v="0"/>
    <x v="0"/>
    <x v="0"/>
    <x v="1"/>
    <x v="1"/>
    <x v="1"/>
    <x v="1"/>
    <x v="1"/>
  </r>
  <r>
    <x v="281"/>
    <x v="0"/>
    <x v="0"/>
    <x v="0"/>
    <x v="0"/>
    <x v="316"/>
    <x v="232"/>
    <x v="36"/>
    <x v="4"/>
    <x v="9"/>
    <x v="2"/>
    <x v="240"/>
    <x v="1"/>
    <x v="1"/>
    <x v="5"/>
    <x v="0"/>
    <x v="0"/>
    <x v="3"/>
    <x v="7"/>
    <x v="2"/>
    <x v="2"/>
    <x v="4"/>
    <x v="5"/>
    <x v="0"/>
    <x v="0"/>
    <x v="1"/>
    <x v="3"/>
    <x v="3"/>
    <x v="1"/>
    <x v="55"/>
    <x v="0"/>
    <x v="0"/>
    <x v="2"/>
    <x v="216"/>
    <x v="242"/>
    <x v="261"/>
    <x v="2"/>
    <x v="5"/>
    <x v="2"/>
    <x v="0"/>
    <x v="0"/>
    <x v="0"/>
    <x v="0"/>
    <x v="0"/>
    <x v="0"/>
    <x v="0"/>
    <x v="0"/>
    <x v="0"/>
    <x v="0"/>
    <x v="0"/>
    <x v="0"/>
    <x v="0"/>
    <x v="0"/>
    <x v="0"/>
    <x v="0"/>
    <x v="0"/>
    <x v="0"/>
    <x v="0"/>
    <x v="0"/>
    <x v="1"/>
    <x v="1"/>
    <x v="1"/>
    <x v="1"/>
    <x v="1"/>
  </r>
  <r>
    <x v="282"/>
    <x v="0"/>
    <x v="0"/>
    <x v="0"/>
    <x v="0"/>
    <x v="317"/>
    <x v="233"/>
    <x v="62"/>
    <x v="4"/>
    <x v="11"/>
    <x v="2"/>
    <x v="271"/>
    <x v="0"/>
    <x v="1"/>
    <x v="5"/>
    <x v="0"/>
    <x v="0"/>
    <x v="3"/>
    <x v="7"/>
    <x v="5"/>
    <x v="2"/>
    <x v="4"/>
    <x v="0"/>
    <x v="2"/>
    <x v="0"/>
    <x v="1"/>
    <x v="1"/>
    <x v="3"/>
    <x v="1"/>
    <x v="55"/>
    <x v="0"/>
    <x v="0"/>
    <x v="2"/>
    <x v="217"/>
    <x v="147"/>
    <x v="262"/>
    <x v="2"/>
    <x v="5"/>
    <x v="2"/>
    <x v="0"/>
    <x v="0"/>
    <x v="0"/>
    <x v="0"/>
    <x v="0"/>
    <x v="0"/>
    <x v="0"/>
    <x v="0"/>
    <x v="0"/>
    <x v="0"/>
    <x v="0"/>
    <x v="0"/>
    <x v="0"/>
    <x v="0"/>
    <x v="0"/>
    <x v="0"/>
    <x v="0"/>
    <x v="0"/>
    <x v="0"/>
    <x v="0"/>
    <x v="1"/>
    <x v="1"/>
    <x v="1"/>
    <x v="1"/>
    <x v="1"/>
  </r>
  <r>
    <x v="283"/>
    <x v="0"/>
    <x v="0"/>
    <x v="0"/>
    <x v="0"/>
    <x v="8"/>
    <x v="187"/>
    <x v="36"/>
    <x v="4"/>
    <x v="9"/>
    <x v="0"/>
    <x v="224"/>
    <x v="3"/>
    <x v="1"/>
    <x v="2"/>
    <x v="0"/>
    <x v="0"/>
    <x v="3"/>
    <x v="7"/>
    <x v="2"/>
    <x v="1"/>
    <x v="4"/>
    <x v="0"/>
    <x v="0"/>
    <x v="0"/>
    <x v="1"/>
    <x v="0"/>
    <x v="3"/>
    <x v="1"/>
    <x v="55"/>
    <x v="0"/>
    <x v="0"/>
    <x v="2"/>
    <x v="218"/>
    <x v="243"/>
    <x v="263"/>
    <x v="2"/>
    <x v="5"/>
    <x v="2"/>
    <x v="0"/>
    <x v="0"/>
    <x v="0"/>
    <x v="0"/>
    <x v="0"/>
    <x v="0"/>
    <x v="0"/>
    <x v="0"/>
    <x v="0"/>
    <x v="0"/>
    <x v="0"/>
    <x v="0"/>
    <x v="0"/>
    <x v="0"/>
    <x v="0"/>
    <x v="0"/>
    <x v="0"/>
    <x v="0"/>
    <x v="0"/>
    <x v="0"/>
    <x v="1"/>
    <x v="1"/>
    <x v="1"/>
    <x v="1"/>
    <x v="1"/>
  </r>
  <r>
    <x v="284"/>
    <x v="0"/>
    <x v="0"/>
    <x v="0"/>
    <x v="0"/>
    <x v="318"/>
    <x v="234"/>
    <x v="109"/>
    <x v="4"/>
    <x v="12"/>
    <x v="2"/>
    <x v="272"/>
    <x v="3"/>
    <x v="1"/>
    <x v="5"/>
    <x v="1"/>
    <x v="0"/>
    <x v="1"/>
    <x v="3"/>
    <x v="2"/>
    <x v="1"/>
    <x v="2"/>
    <x v="0"/>
    <x v="0"/>
    <x v="3"/>
    <x v="1"/>
    <x v="0"/>
    <x v="3"/>
    <x v="1"/>
    <x v="55"/>
    <x v="1"/>
    <x v="0"/>
    <x v="2"/>
    <x v="208"/>
    <x v="149"/>
    <x v="253"/>
    <x v="2"/>
    <x v="5"/>
    <x v="2"/>
    <x v="0"/>
    <x v="0"/>
    <x v="0"/>
    <x v="0"/>
    <x v="0"/>
    <x v="0"/>
    <x v="0"/>
    <x v="0"/>
    <x v="0"/>
    <x v="0"/>
    <x v="0"/>
    <x v="0"/>
    <x v="0"/>
    <x v="0"/>
    <x v="0"/>
    <x v="0"/>
    <x v="0"/>
    <x v="0"/>
    <x v="0"/>
    <x v="0"/>
    <x v="1"/>
    <x v="1"/>
    <x v="1"/>
    <x v="1"/>
    <x v="1"/>
  </r>
  <r>
    <x v="285"/>
    <x v="0"/>
    <x v="0"/>
    <x v="0"/>
    <x v="0"/>
    <x v="319"/>
    <x v="128"/>
    <x v="93"/>
    <x v="4"/>
    <x v="8"/>
    <x v="0"/>
    <x v="151"/>
    <x v="0"/>
    <x v="1"/>
    <x v="5"/>
    <x v="0"/>
    <x v="1"/>
    <x v="3"/>
    <x v="7"/>
    <x v="5"/>
    <x v="2"/>
    <x v="4"/>
    <x v="5"/>
    <x v="0"/>
    <x v="0"/>
    <x v="1"/>
    <x v="0"/>
    <x v="3"/>
    <x v="1"/>
    <x v="55"/>
    <x v="0"/>
    <x v="0"/>
    <x v="2"/>
    <x v="219"/>
    <x v="244"/>
    <x v="264"/>
    <x v="2"/>
    <x v="5"/>
    <x v="2"/>
    <x v="0"/>
    <x v="0"/>
    <x v="0"/>
    <x v="0"/>
    <x v="0"/>
    <x v="0"/>
    <x v="0"/>
    <x v="0"/>
    <x v="0"/>
    <x v="0"/>
    <x v="0"/>
    <x v="0"/>
    <x v="0"/>
    <x v="0"/>
    <x v="0"/>
    <x v="0"/>
    <x v="0"/>
    <x v="0"/>
    <x v="0"/>
    <x v="0"/>
    <x v="1"/>
    <x v="1"/>
    <x v="1"/>
    <x v="1"/>
    <x v="1"/>
  </r>
  <r>
    <x v="286"/>
    <x v="0"/>
    <x v="0"/>
    <x v="0"/>
    <x v="0"/>
    <x v="271"/>
    <x v="181"/>
    <x v="54"/>
    <x v="4"/>
    <x v="6"/>
    <x v="2"/>
    <x v="240"/>
    <x v="0"/>
    <x v="1"/>
    <x v="2"/>
    <x v="0"/>
    <x v="0"/>
    <x v="3"/>
    <x v="7"/>
    <x v="2"/>
    <x v="2"/>
    <x v="4"/>
    <x v="5"/>
    <x v="0"/>
    <x v="0"/>
    <x v="1"/>
    <x v="4"/>
    <x v="3"/>
    <x v="1"/>
    <x v="55"/>
    <x v="0"/>
    <x v="0"/>
    <x v="2"/>
    <x v="220"/>
    <x v="70"/>
    <x v="265"/>
    <x v="2"/>
    <x v="5"/>
    <x v="2"/>
    <x v="0"/>
    <x v="0"/>
    <x v="0"/>
    <x v="0"/>
    <x v="0"/>
    <x v="0"/>
    <x v="0"/>
    <x v="0"/>
    <x v="0"/>
    <x v="0"/>
    <x v="0"/>
    <x v="0"/>
    <x v="0"/>
    <x v="0"/>
    <x v="0"/>
    <x v="0"/>
    <x v="0"/>
    <x v="0"/>
    <x v="0"/>
    <x v="0"/>
    <x v="1"/>
    <x v="1"/>
    <x v="1"/>
    <x v="1"/>
    <x v="1"/>
  </r>
  <r>
    <x v="287"/>
    <x v="0"/>
    <x v="0"/>
    <x v="0"/>
    <x v="0"/>
    <x v="302"/>
    <x v="235"/>
    <x v="43"/>
    <x v="4"/>
    <x v="7"/>
    <x v="2"/>
    <x v="240"/>
    <x v="0"/>
    <x v="1"/>
    <x v="1"/>
    <x v="3"/>
    <x v="0"/>
    <x v="3"/>
    <x v="7"/>
    <x v="2"/>
    <x v="2"/>
    <x v="2"/>
    <x v="0"/>
    <x v="0"/>
    <x v="0"/>
    <x v="1"/>
    <x v="3"/>
    <x v="3"/>
    <x v="1"/>
    <x v="55"/>
    <x v="0"/>
    <x v="0"/>
    <x v="2"/>
    <x v="221"/>
    <x v="167"/>
    <x v="266"/>
    <x v="2"/>
    <x v="5"/>
    <x v="2"/>
    <x v="0"/>
    <x v="0"/>
    <x v="0"/>
    <x v="0"/>
    <x v="0"/>
    <x v="0"/>
    <x v="0"/>
    <x v="0"/>
    <x v="0"/>
    <x v="0"/>
    <x v="0"/>
    <x v="0"/>
    <x v="0"/>
    <x v="0"/>
    <x v="0"/>
    <x v="0"/>
    <x v="0"/>
    <x v="0"/>
    <x v="0"/>
    <x v="0"/>
    <x v="1"/>
    <x v="1"/>
    <x v="1"/>
    <x v="1"/>
    <x v="1"/>
  </r>
  <r>
    <x v="287"/>
    <x v="0"/>
    <x v="0"/>
    <x v="0"/>
    <x v="0"/>
    <x v="320"/>
    <x v="150"/>
    <x v="101"/>
    <x v="4"/>
    <x v="1"/>
    <x v="2"/>
    <x v="180"/>
    <x v="3"/>
    <x v="1"/>
    <x v="5"/>
    <x v="1"/>
    <x v="0"/>
    <x v="1"/>
    <x v="7"/>
    <x v="2"/>
    <x v="1"/>
    <x v="2"/>
    <x v="0"/>
    <x v="0"/>
    <x v="0"/>
    <x v="1"/>
    <x v="0"/>
    <x v="3"/>
    <x v="1"/>
    <x v="55"/>
    <x v="0"/>
    <x v="0"/>
    <x v="2"/>
    <x v="189"/>
    <x v="221"/>
    <x v="234"/>
    <x v="2"/>
    <x v="5"/>
    <x v="2"/>
    <x v="0"/>
    <x v="0"/>
    <x v="0"/>
    <x v="0"/>
    <x v="0"/>
    <x v="0"/>
    <x v="0"/>
    <x v="0"/>
    <x v="0"/>
    <x v="0"/>
    <x v="0"/>
    <x v="0"/>
    <x v="0"/>
    <x v="0"/>
    <x v="0"/>
    <x v="0"/>
    <x v="0"/>
    <x v="0"/>
    <x v="0"/>
    <x v="0"/>
    <x v="1"/>
    <x v="1"/>
    <x v="1"/>
    <x v="1"/>
    <x v="1"/>
  </r>
  <r>
    <x v="288"/>
    <x v="0"/>
    <x v="0"/>
    <x v="0"/>
    <x v="0"/>
    <x v="321"/>
    <x v="47"/>
    <x v="110"/>
    <x v="4"/>
    <x v="18"/>
    <x v="2"/>
    <x v="61"/>
    <x v="3"/>
    <x v="1"/>
    <x v="5"/>
    <x v="1"/>
    <x v="0"/>
    <x v="1"/>
    <x v="3"/>
    <x v="5"/>
    <x v="1"/>
    <x v="4"/>
    <x v="0"/>
    <x v="0"/>
    <x v="3"/>
    <x v="1"/>
    <x v="0"/>
    <x v="3"/>
    <x v="1"/>
    <x v="55"/>
    <x v="1"/>
    <x v="0"/>
    <x v="2"/>
    <x v="222"/>
    <x v="66"/>
    <x v="267"/>
    <x v="2"/>
    <x v="5"/>
    <x v="2"/>
    <x v="0"/>
    <x v="0"/>
    <x v="0"/>
    <x v="0"/>
    <x v="0"/>
    <x v="0"/>
    <x v="0"/>
    <x v="0"/>
    <x v="0"/>
    <x v="0"/>
    <x v="0"/>
    <x v="0"/>
    <x v="0"/>
    <x v="0"/>
    <x v="0"/>
    <x v="0"/>
    <x v="0"/>
    <x v="0"/>
    <x v="0"/>
    <x v="0"/>
    <x v="1"/>
    <x v="1"/>
    <x v="1"/>
    <x v="1"/>
    <x v="1"/>
  </r>
  <r>
    <x v="288"/>
    <x v="0"/>
    <x v="0"/>
    <x v="0"/>
    <x v="0"/>
    <x v="322"/>
    <x v="236"/>
    <x v="79"/>
    <x v="4"/>
    <x v="10"/>
    <x v="2"/>
    <x v="240"/>
    <x v="0"/>
    <x v="1"/>
    <x v="2"/>
    <x v="1"/>
    <x v="0"/>
    <x v="1"/>
    <x v="7"/>
    <x v="2"/>
    <x v="2"/>
    <x v="4"/>
    <x v="5"/>
    <x v="0"/>
    <x v="0"/>
    <x v="1"/>
    <x v="2"/>
    <x v="3"/>
    <x v="1"/>
    <x v="55"/>
    <x v="0"/>
    <x v="0"/>
    <x v="2"/>
    <x v="223"/>
    <x v="245"/>
    <x v="268"/>
    <x v="2"/>
    <x v="5"/>
    <x v="2"/>
    <x v="0"/>
    <x v="0"/>
    <x v="0"/>
    <x v="0"/>
    <x v="0"/>
    <x v="0"/>
    <x v="0"/>
    <x v="0"/>
    <x v="0"/>
    <x v="0"/>
    <x v="0"/>
    <x v="0"/>
    <x v="0"/>
    <x v="0"/>
    <x v="0"/>
    <x v="0"/>
    <x v="0"/>
    <x v="0"/>
    <x v="0"/>
    <x v="0"/>
    <x v="1"/>
    <x v="1"/>
    <x v="1"/>
    <x v="1"/>
    <x v="1"/>
  </r>
  <r>
    <x v="289"/>
    <x v="0"/>
    <x v="0"/>
    <x v="0"/>
    <x v="0"/>
    <x v="8"/>
    <x v="237"/>
    <x v="27"/>
    <x v="4"/>
    <x v="16"/>
    <x v="2"/>
    <x v="240"/>
    <x v="0"/>
    <x v="1"/>
    <x v="2"/>
    <x v="0"/>
    <x v="0"/>
    <x v="3"/>
    <x v="7"/>
    <x v="2"/>
    <x v="2"/>
    <x v="2"/>
    <x v="0"/>
    <x v="0"/>
    <x v="0"/>
    <x v="1"/>
    <x v="2"/>
    <x v="3"/>
    <x v="1"/>
    <x v="55"/>
    <x v="0"/>
    <x v="0"/>
    <x v="2"/>
    <x v="224"/>
    <x v="126"/>
    <x v="269"/>
    <x v="2"/>
    <x v="5"/>
    <x v="2"/>
    <x v="0"/>
    <x v="0"/>
    <x v="0"/>
    <x v="0"/>
    <x v="0"/>
    <x v="0"/>
    <x v="0"/>
    <x v="0"/>
    <x v="0"/>
    <x v="0"/>
    <x v="0"/>
    <x v="0"/>
    <x v="0"/>
    <x v="0"/>
    <x v="0"/>
    <x v="0"/>
    <x v="0"/>
    <x v="0"/>
    <x v="0"/>
    <x v="0"/>
    <x v="1"/>
    <x v="1"/>
    <x v="1"/>
    <x v="1"/>
    <x v="1"/>
  </r>
  <r>
    <x v="290"/>
    <x v="0"/>
    <x v="0"/>
    <x v="0"/>
    <x v="0"/>
    <x v="323"/>
    <x v="218"/>
    <x v="55"/>
    <x v="7"/>
    <x v="6"/>
    <x v="0"/>
    <x v="258"/>
    <x v="3"/>
    <x v="1"/>
    <x v="5"/>
    <x v="1"/>
    <x v="0"/>
    <x v="1"/>
    <x v="3"/>
    <x v="2"/>
    <x v="1"/>
    <x v="2"/>
    <x v="0"/>
    <x v="0"/>
    <x v="3"/>
    <x v="1"/>
    <x v="0"/>
    <x v="3"/>
    <x v="1"/>
    <x v="55"/>
    <x v="1"/>
    <x v="0"/>
    <x v="2"/>
    <x v="225"/>
    <x v="104"/>
    <x v="270"/>
    <x v="1"/>
    <x v="5"/>
    <x v="254"/>
    <x v="0"/>
    <x v="0"/>
    <x v="0"/>
    <x v="0"/>
    <x v="0"/>
    <x v="0"/>
    <x v="0"/>
    <x v="0"/>
    <x v="0"/>
    <x v="0"/>
    <x v="126"/>
    <x v="48"/>
    <x v="124"/>
    <x v="7"/>
    <x v="0"/>
    <x v="0"/>
    <x v="0"/>
    <x v="0"/>
    <x v="0"/>
    <x v="0"/>
    <x v="1"/>
    <x v="1"/>
    <x v="1"/>
    <x v="1"/>
    <x v="1"/>
  </r>
  <r>
    <x v="290"/>
    <x v="0"/>
    <x v="0"/>
    <x v="0"/>
    <x v="0"/>
    <x v="324"/>
    <x v="238"/>
    <x v="111"/>
    <x v="4"/>
    <x v="9"/>
    <x v="2"/>
    <x v="273"/>
    <x v="0"/>
    <x v="1"/>
    <x v="5"/>
    <x v="1"/>
    <x v="0"/>
    <x v="1"/>
    <x v="7"/>
    <x v="5"/>
    <x v="2"/>
    <x v="4"/>
    <x v="0"/>
    <x v="0"/>
    <x v="0"/>
    <x v="1"/>
    <x v="0"/>
    <x v="3"/>
    <x v="1"/>
    <x v="55"/>
    <x v="0"/>
    <x v="0"/>
    <x v="2"/>
    <x v="220"/>
    <x v="151"/>
    <x v="265"/>
    <x v="2"/>
    <x v="5"/>
    <x v="2"/>
    <x v="0"/>
    <x v="1"/>
    <x v="1"/>
    <x v="1"/>
    <x v="1"/>
    <x v="1"/>
    <x v="1"/>
    <x v="1"/>
    <x v="1"/>
    <x v="1"/>
    <x v="1"/>
    <x v="1"/>
    <x v="1"/>
    <x v="1"/>
    <x v="0"/>
    <x v="0"/>
    <x v="0"/>
    <x v="0"/>
    <x v="0"/>
    <x v="0"/>
    <x v="1"/>
    <x v="1"/>
    <x v="1"/>
    <x v="1"/>
    <x v="1"/>
  </r>
  <r>
    <x v="290"/>
    <x v="0"/>
    <x v="0"/>
    <x v="0"/>
    <x v="0"/>
    <x v="325"/>
    <x v="239"/>
    <x v="36"/>
    <x v="4"/>
    <x v="9"/>
    <x v="2"/>
    <x v="274"/>
    <x v="3"/>
    <x v="1"/>
    <x v="5"/>
    <x v="1"/>
    <x v="0"/>
    <x v="1"/>
    <x v="3"/>
    <x v="5"/>
    <x v="1"/>
    <x v="2"/>
    <x v="0"/>
    <x v="0"/>
    <x v="3"/>
    <x v="1"/>
    <x v="0"/>
    <x v="3"/>
    <x v="1"/>
    <x v="55"/>
    <x v="1"/>
    <x v="0"/>
    <x v="2"/>
    <x v="208"/>
    <x v="202"/>
    <x v="253"/>
    <x v="2"/>
    <x v="5"/>
    <x v="2"/>
    <x v="0"/>
    <x v="1"/>
    <x v="1"/>
    <x v="1"/>
    <x v="1"/>
    <x v="1"/>
    <x v="1"/>
    <x v="1"/>
    <x v="1"/>
    <x v="1"/>
    <x v="1"/>
    <x v="1"/>
    <x v="1"/>
    <x v="1"/>
    <x v="0"/>
    <x v="0"/>
    <x v="0"/>
    <x v="0"/>
    <x v="0"/>
    <x v="0"/>
    <x v="1"/>
    <x v="1"/>
    <x v="1"/>
    <x v="1"/>
    <x v="1"/>
  </r>
  <r>
    <x v="291"/>
    <x v="0"/>
    <x v="0"/>
    <x v="0"/>
    <x v="0"/>
    <x v="326"/>
    <x v="240"/>
    <x v="112"/>
    <x v="4"/>
    <x v="9"/>
    <x v="2"/>
    <x v="275"/>
    <x v="0"/>
    <x v="1"/>
    <x v="5"/>
    <x v="0"/>
    <x v="0"/>
    <x v="3"/>
    <x v="7"/>
    <x v="5"/>
    <x v="2"/>
    <x v="4"/>
    <x v="0"/>
    <x v="0"/>
    <x v="0"/>
    <x v="1"/>
    <x v="0"/>
    <x v="4"/>
    <x v="2"/>
    <x v="55"/>
    <x v="0"/>
    <x v="0"/>
    <x v="2"/>
    <x v="226"/>
    <x v="70"/>
    <x v="271"/>
    <x v="2"/>
    <x v="5"/>
    <x v="2"/>
    <x v="0"/>
    <x v="1"/>
    <x v="1"/>
    <x v="1"/>
    <x v="1"/>
    <x v="1"/>
    <x v="1"/>
    <x v="1"/>
    <x v="1"/>
    <x v="1"/>
    <x v="1"/>
    <x v="1"/>
    <x v="1"/>
    <x v="1"/>
    <x v="0"/>
    <x v="0"/>
    <x v="0"/>
    <x v="0"/>
    <x v="0"/>
    <x v="0"/>
    <x v="1"/>
    <x v="1"/>
    <x v="1"/>
    <x v="1"/>
    <x v="1"/>
  </r>
  <r>
    <x v="292"/>
    <x v="0"/>
    <x v="0"/>
    <x v="0"/>
    <x v="0"/>
    <x v="327"/>
    <x v="241"/>
    <x v="39"/>
    <x v="4"/>
    <x v="7"/>
    <x v="2"/>
    <x v="276"/>
    <x v="0"/>
    <x v="1"/>
    <x v="5"/>
    <x v="3"/>
    <x v="3"/>
    <x v="3"/>
    <x v="7"/>
    <x v="5"/>
    <x v="2"/>
    <x v="4"/>
    <x v="5"/>
    <x v="2"/>
    <x v="0"/>
    <x v="1"/>
    <x v="1"/>
    <x v="4"/>
    <x v="2"/>
    <x v="55"/>
    <x v="0"/>
    <x v="0"/>
    <x v="2"/>
    <x v="227"/>
    <x v="246"/>
    <x v="272"/>
    <x v="2"/>
    <x v="5"/>
    <x v="2"/>
    <x v="0"/>
    <x v="1"/>
    <x v="1"/>
    <x v="1"/>
    <x v="1"/>
    <x v="1"/>
    <x v="1"/>
    <x v="1"/>
    <x v="1"/>
    <x v="1"/>
    <x v="1"/>
    <x v="1"/>
    <x v="1"/>
    <x v="1"/>
    <x v="0"/>
    <x v="0"/>
    <x v="0"/>
    <x v="0"/>
    <x v="0"/>
    <x v="0"/>
    <x v="1"/>
    <x v="1"/>
    <x v="1"/>
    <x v="1"/>
    <x v="1"/>
  </r>
  <r>
    <x v="293"/>
    <x v="0"/>
    <x v="0"/>
    <x v="0"/>
    <x v="0"/>
    <x v="328"/>
    <x v="242"/>
    <x v="0"/>
    <x v="4"/>
    <x v="0"/>
    <x v="2"/>
    <x v="277"/>
    <x v="3"/>
    <x v="1"/>
    <x v="5"/>
    <x v="1"/>
    <x v="0"/>
    <x v="1"/>
    <x v="3"/>
    <x v="2"/>
    <x v="1"/>
    <x v="2"/>
    <x v="0"/>
    <x v="0"/>
    <x v="3"/>
    <x v="1"/>
    <x v="0"/>
    <x v="4"/>
    <x v="2"/>
    <x v="55"/>
    <x v="1"/>
    <x v="0"/>
    <x v="2"/>
    <x v="228"/>
    <x v="68"/>
    <x v="273"/>
    <x v="2"/>
    <x v="5"/>
    <x v="2"/>
    <x v="0"/>
    <x v="1"/>
    <x v="1"/>
    <x v="1"/>
    <x v="1"/>
    <x v="1"/>
    <x v="1"/>
    <x v="1"/>
    <x v="1"/>
    <x v="1"/>
    <x v="1"/>
    <x v="1"/>
    <x v="1"/>
    <x v="1"/>
    <x v="0"/>
    <x v="0"/>
    <x v="0"/>
    <x v="0"/>
    <x v="0"/>
    <x v="0"/>
    <x v="1"/>
    <x v="1"/>
    <x v="1"/>
    <x v="1"/>
    <x v="1"/>
  </r>
  <r>
    <x v="294"/>
    <x v="0"/>
    <x v="0"/>
    <x v="0"/>
    <x v="0"/>
    <x v="329"/>
    <x v="61"/>
    <x v="113"/>
    <x v="4"/>
    <x v="7"/>
    <x v="2"/>
    <x v="278"/>
    <x v="3"/>
    <x v="1"/>
    <x v="5"/>
    <x v="1"/>
    <x v="0"/>
    <x v="1"/>
    <x v="3"/>
    <x v="2"/>
    <x v="1"/>
    <x v="2"/>
    <x v="0"/>
    <x v="0"/>
    <x v="3"/>
    <x v="1"/>
    <x v="3"/>
    <x v="4"/>
    <x v="2"/>
    <x v="55"/>
    <x v="1"/>
    <x v="0"/>
    <x v="2"/>
    <x v="229"/>
    <x v="247"/>
    <x v="274"/>
    <x v="2"/>
    <x v="5"/>
    <x v="2"/>
    <x v="0"/>
    <x v="1"/>
    <x v="1"/>
    <x v="1"/>
    <x v="1"/>
    <x v="1"/>
    <x v="1"/>
    <x v="1"/>
    <x v="1"/>
    <x v="1"/>
    <x v="1"/>
    <x v="1"/>
    <x v="1"/>
    <x v="1"/>
    <x v="0"/>
    <x v="0"/>
    <x v="0"/>
    <x v="0"/>
    <x v="0"/>
    <x v="0"/>
    <x v="1"/>
    <x v="1"/>
    <x v="1"/>
    <x v="1"/>
    <x v="1"/>
  </r>
  <r>
    <x v="295"/>
    <x v="0"/>
    <x v="0"/>
    <x v="0"/>
    <x v="0"/>
    <x v="330"/>
    <x v="243"/>
    <x v="114"/>
    <x v="4"/>
    <x v="0"/>
    <x v="2"/>
    <x v="279"/>
    <x v="0"/>
    <x v="1"/>
    <x v="5"/>
    <x v="0"/>
    <x v="1"/>
    <x v="3"/>
    <x v="7"/>
    <x v="5"/>
    <x v="2"/>
    <x v="4"/>
    <x v="5"/>
    <x v="2"/>
    <x v="0"/>
    <x v="1"/>
    <x v="1"/>
    <x v="4"/>
    <x v="2"/>
    <x v="55"/>
    <x v="0"/>
    <x v="0"/>
    <x v="2"/>
    <x v="230"/>
    <x v="209"/>
    <x v="275"/>
    <x v="2"/>
    <x v="5"/>
    <x v="2"/>
    <x v="0"/>
    <x v="1"/>
    <x v="1"/>
    <x v="1"/>
    <x v="1"/>
    <x v="1"/>
    <x v="1"/>
    <x v="1"/>
    <x v="1"/>
    <x v="1"/>
    <x v="1"/>
    <x v="1"/>
    <x v="1"/>
    <x v="1"/>
    <x v="0"/>
    <x v="0"/>
    <x v="0"/>
    <x v="0"/>
    <x v="0"/>
    <x v="0"/>
    <x v="1"/>
    <x v="1"/>
    <x v="1"/>
    <x v="1"/>
    <x v="1"/>
  </r>
  <r>
    <x v="296"/>
    <x v="0"/>
    <x v="0"/>
    <x v="0"/>
    <x v="0"/>
    <x v="331"/>
    <x v="141"/>
    <x v="0"/>
    <x v="46"/>
    <x v="0"/>
    <x v="2"/>
    <x v="167"/>
    <x v="0"/>
    <x v="1"/>
    <x v="5"/>
    <x v="0"/>
    <x v="1"/>
    <x v="3"/>
    <x v="7"/>
    <x v="5"/>
    <x v="2"/>
    <x v="4"/>
    <x v="5"/>
    <x v="2"/>
    <x v="0"/>
    <x v="1"/>
    <x v="1"/>
    <x v="4"/>
    <x v="2"/>
    <x v="55"/>
    <x v="0"/>
    <x v="0"/>
    <x v="2"/>
    <x v="231"/>
    <x v="248"/>
    <x v="276"/>
    <x v="2"/>
    <x v="5"/>
    <x v="2"/>
    <x v="0"/>
    <x v="1"/>
    <x v="1"/>
    <x v="1"/>
    <x v="1"/>
    <x v="1"/>
    <x v="1"/>
    <x v="1"/>
    <x v="1"/>
    <x v="1"/>
    <x v="1"/>
    <x v="1"/>
    <x v="1"/>
    <x v="1"/>
    <x v="0"/>
    <x v="0"/>
    <x v="0"/>
    <x v="0"/>
    <x v="0"/>
    <x v="0"/>
    <x v="1"/>
    <x v="1"/>
    <x v="1"/>
    <x v="1"/>
    <x v="1"/>
  </r>
  <r>
    <x v="297"/>
    <x v="0"/>
    <x v="0"/>
    <x v="0"/>
    <x v="0"/>
    <x v="332"/>
    <x v="180"/>
    <x v="91"/>
    <x v="4"/>
    <x v="16"/>
    <x v="2"/>
    <x v="216"/>
    <x v="0"/>
    <x v="1"/>
    <x v="5"/>
    <x v="0"/>
    <x v="0"/>
    <x v="3"/>
    <x v="7"/>
    <x v="5"/>
    <x v="2"/>
    <x v="4"/>
    <x v="0"/>
    <x v="0"/>
    <x v="0"/>
    <x v="1"/>
    <x v="0"/>
    <x v="4"/>
    <x v="2"/>
    <x v="55"/>
    <x v="0"/>
    <x v="0"/>
    <x v="2"/>
    <x v="120"/>
    <x v="249"/>
    <x v="163"/>
    <x v="2"/>
    <x v="5"/>
    <x v="2"/>
    <x v="0"/>
    <x v="1"/>
    <x v="1"/>
    <x v="1"/>
    <x v="1"/>
    <x v="1"/>
    <x v="1"/>
    <x v="1"/>
    <x v="1"/>
    <x v="1"/>
    <x v="1"/>
    <x v="1"/>
    <x v="1"/>
    <x v="1"/>
    <x v="0"/>
    <x v="0"/>
    <x v="0"/>
    <x v="0"/>
    <x v="0"/>
    <x v="0"/>
    <x v="1"/>
    <x v="1"/>
    <x v="1"/>
    <x v="1"/>
    <x v="1"/>
  </r>
  <r>
    <x v="298"/>
    <x v="0"/>
    <x v="0"/>
    <x v="0"/>
    <x v="0"/>
    <x v="333"/>
    <x v="244"/>
    <x v="81"/>
    <x v="4"/>
    <x v="7"/>
    <x v="2"/>
    <x v="280"/>
    <x v="0"/>
    <x v="1"/>
    <x v="5"/>
    <x v="1"/>
    <x v="0"/>
    <x v="1"/>
    <x v="7"/>
    <x v="2"/>
    <x v="2"/>
    <x v="4"/>
    <x v="0"/>
    <x v="0"/>
    <x v="0"/>
    <x v="1"/>
    <x v="4"/>
    <x v="4"/>
    <x v="2"/>
    <x v="55"/>
    <x v="0"/>
    <x v="0"/>
    <x v="2"/>
    <x v="232"/>
    <x v="75"/>
    <x v="277"/>
    <x v="2"/>
    <x v="5"/>
    <x v="2"/>
    <x v="0"/>
    <x v="0"/>
    <x v="0"/>
    <x v="0"/>
    <x v="0"/>
    <x v="0"/>
    <x v="0"/>
    <x v="0"/>
    <x v="0"/>
    <x v="0"/>
    <x v="0"/>
    <x v="0"/>
    <x v="0"/>
    <x v="0"/>
    <x v="0"/>
    <x v="0"/>
    <x v="0"/>
    <x v="0"/>
    <x v="0"/>
    <x v="0"/>
    <x v="1"/>
    <x v="1"/>
    <x v="1"/>
    <x v="1"/>
    <x v="1"/>
  </r>
  <r>
    <x v="299"/>
    <x v="0"/>
    <x v="0"/>
    <x v="0"/>
    <x v="0"/>
    <x v="334"/>
    <x v="245"/>
    <x v="35"/>
    <x v="4"/>
    <x v="17"/>
    <x v="2"/>
    <x v="240"/>
    <x v="0"/>
    <x v="1"/>
    <x v="5"/>
    <x v="1"/>
    <x v="0"/>
    <x v="1"/>
    <x v="7"/>
    <x v="2"/>
    <x v="2"/>
    <x v="4"/>
    <x v="0"/>
    <x v="0"/>
    <x v="0"/>
    <x v="1"/>
    <x v="3"/>
    <x v="4"/>
    <x v="2"/>
    <x v="55"/>
    <x v="0"/>
    <x v="0"/>
    <x v="2"/>
    <x v="233"/>
    <x v="151"/>
    <x v="278"/>
    <x v="2"/>
    <x v="5"/>
    <x v="2"/>
    <x v="0"/>
    <x v="1"/>
    <x v="1"/>
    <x v="1"/>
    <x v="1"/>
    <x v="1"/>
    <x v="1"/>
    <x v="1"/>
    <x v="1"/>
    <x v="1"/>
    <x v="1"/>
    <x v="1"/>
    <x v="1"/>
    <x v="1"/>
    <x v="0"/>
    <x v="0"/>
    <x v="0"/>
    <x v="0"/>
    <x v="0"/>
    <x v="0"/>
    <x v="1"/>
    <x v="1"/>
    <x v="1"/>
    <x v="1"/>
    <x v="1"/>
  </r>
  <r>
    <x v="300"/>
    <x v="0"/>
    <x v="0"/>
    <x v="0"/>
    <x v="0"/>
    <x v="8"/>
    <x v="246"/>
    <x v="7"/>
    <x v="4"/>
    <x v="6"/>
    <x v="2"/>
    <x v="240"/>
    <x v="0"/>
    <x v="1"/>
    <x v="2"/>
    <x v="0"/>
    <x v="0"/>
    <x v="3"/>
    <x v="7"/>
    <x v="2"/>
    <x v="2"/>
    <x v="4"/>
    <x v="0"/>
    <x v="0"/>
    <x v="0"/>
    <x v="1"/>
    <x v="2"/>
    <x v="4"/>
    <x v="2"/>
    <x v="55"/>
    <x v="0"/>
    <x v="0"/>
    <x v="2"/>
    <x v="226"/>
    <x v="141"/>
    <x v="271"/>
    <x v="2"/>
    <x v="5"/>
    <x v="2"/>
    <x v="0"/>
    <x v="1"/>
    <x v="1"/>
    <x v="1"/>
    <x v="1"/>
    <x v="1"/>
    <x v="1"/>
    <x v="1"/>
    <x v="1"/>
    <x v="1"/>
    <x v="1"/>
    <x v="1"/>
    <x v="1"/>
    <x v="1"/>
    <x v="0"/>
    <x v="0"/>
    <x v="0"/>
    <x v="0"/>
    <x v="0"/>
    <x v="0"/>
    <x v="1"/>
    <x v="1"/>
    <x v="1"/>
    <x v="1"/>
    <x v="1"/>
  </r>
  <r>
    <x v="301"/>
    <x v="0"/>
    <x v="0"/>
    <x v="0"/>
    <x v="0"/>
    <x v="315"/>
    <x v="231"/>
    <x v="7"/>
    <x v="4"/>
    <x v="6"/>
    <x v="2"/>
    <x v="240"/>
    <x v="0"/>
    <x v="1"/>
    <x v="5"/>
    <x v="0"/>
    <x v="0"/>
    <x v="3"/>
    <x v="7"/>
    <x v="2"/>
    <x v="2"/>
    <x v="4"/>
    <x v="0"/>
    <x v="0"/>
    <x v="0"/>
    <x v="1"/>
    <x v="3"/>
    <x v="4"/>
    <x v="2"/>
    <x v="55"/>
    <x v="0"/>
    <x v="0"/>
    <x v="2"/>
    <x v="234"/>
    <x v="60"/>
    <x v="279"/>
    <x v="2"/>
    <x v="5"/>
    <x v="2"/>
    <x v="0"/>
    <x v="1"/>
    <x v="1"/>
    <x v="1"/>
    <x v="1"/>
    <x v="1"/>
    <x v="1"/>
    <x v="1"/>
    <x v="1"/>
    <x v="1"/>
    <x v="1"/>
    <x v="1"/>
    <x v="1"/>
    <x v="1"/>
    <x v="0"/>
    <x v="0"/>
    <x v="0"/>
    <x v="0"/>
    <x v="0"/>
    <x v="0"/>
    <x v="1"/>
    <x v="1"/>
    <x v="1"/>
    <x v="1"/>
    <x v="1"/>
  </r>
  <r>
    <x v="301"/>
    <x v="0"/>
    <x v="0"/>
    <x v="0"/>
    <x v="0"/>
    <x v="335"/>
    <x v="247"/>
    <x v="36"/>
    <x v="4"/>
    <x v="9"/>
    <x v="2"/>
    <x v="281"/>
    <x v="3"/>
    <x v="1"/>
    <x v="5"/>
    <x v="1"/>
    <x v="0"/>
    <x v="1"/>
    <x v="3"/>
    <x v="5"/>
    <x v="1"/>
    <x v="4"/>
    <x v="0"/>
    <x v="0"/>
    <x v="3"/>
    <x v="1"/>
    <x v="0"/>
    <x v="4"/>
    <x v="2"/>
    <x v="55"/>
    <x v="1"/>
    <x v="0"/>
    <x v="2"/>
    <x v="235"/>
    <x v="197"/>
    <x v="280"/>
    <x v="2"/>
    <x v="5"/>
    <x v="2"/>
    <x v="0"/>
    <x v="1"/>
    <x v="1"/>
    <x v="1"/>
    <x v="1"/>
    <x v="1"/>
    <x v="1"/>
    <x v="1"/>
    <x v="1"/>
    <x v="1"/>
    <x v="1"/>
    <x v="1"/>
    <x v="1"/>
    <x v="1"/>
    <x v="0"/>
    <x v="0"/>
    <x v="0"/>
    <x v="0"/>
    <x v="0"/>
    <x v="0"/>
    <x v="1"/>
    <x v="1"/>
    <x v="1"/>
    <x v="1"/>
    <x v="1"/>
  </r>
  <r>
    <x v="302"/>
    <x v="0"/>
    <x v="0"/>
    <x v="0"/>
    <x v="0"/>
    <x v="336"/>
    <x v="248"/>
    <x v="55"/>
    <x v="4"/>
    <x v="6"/>
    <x v="2"/>
    <x v="240"/>
    <x v="0"/>
    <x v="1"/>
    <x v="2"/>
    <x v="0"/>
    <x v="0"/>
    <x v="3"/>
    <x v="7"/>
    <x v="2"/>
    <x v="2"/>
    <x v="2"/>
    <x v="0"/>
    <x v="0"/>
    <x v="0"/>
    <x v="1"/>
    <x v="2"/>
    <x v="4"/>
    <x v="2"/>
    <x v="55"/>
    <x v="0"/>
    <x v="0"/>
    <x v="2"/>
    <x v="236"/>
    <x v="179"/>
    <x v="281"/>
    <x v="2"/>
    <x v="5"/>
    <x v="2"/>
    <x v="0"/>
    <x v="1"/>
    <x v="1"/>
    <x v="1"/>
    <x v="1"/>
    <x v="1"/>
    <x v="1"/>
    <x v="1"/>
    <x v="1"/>
    <x v="1"/>
    <x v="1"/>
    <x v="1"/>
    <x v="1"/>
    <x v="1"/>
    <x v="0"/>
    <x v="0"/>
    <x v="0"/>
    <x v="0"/>
    <x v="0"/>
    <x v="0"/>
    <x v="1"/>
    <x v="1"/>
    <x v="1"/>
    <x v="1"/>
    <x v="1"/>
  </r>
  <r>
    <x v="302"/>
    <x v="0"/>
    <x v="0"/>
    <x v="0"/>
    <x v="0"/>
    <x v="8"/>
    <x v="249"/>
    <x v="55"/>
    <x v="4"/>
    <x v="6"/>
    <x v="2"/>
    <x v="240"/>
    <x v="0"/>
    <x v="1"/>
    <x v="2"/>
    <x v="0"/>
    <x v="0"/>
    <x v="3"/>
    <x v="7"/>
    <x v="2"/>
    <x v="2"/>
    <x v="2"/>
    <x v="0"/>
    <x v="0"/>
    <x v="0"/>
    <x v="1"/>
    <x v="2"/>
    <x v="4"/>
    <x v="2"/>
    <x v="55"/>
    <x v="0"/>
    <x v="0"/>
    <x v="2"/>
    <x v="236"/>
    <x v="179"/>
    <x v="281"/>
    <x v="2"/>
    <x v="5"/>
    <x v="2"/>
    <x v="0"/>
    <x v="1"/>
    <x v="1"/>
    <x v="1"/>
    <x v="1"/>
    <x v="1"/>
    <x v="1"/>
    <x v="1"/>
    <x v="1"/>
    <x v="1"/>
    <x v="1"/>
    <x v="1"/>
    <x v="1"/>
    <x v="1"/>
    <x v="0"/>
    <x v="0"/>
    <x v="0"/>
    <x v="0"/>
    <x v="0"/>
    <x v="0"/>
    <x v="1"/>
    <x v="1"/>
    <x v="1"/>
    <x v="1"/>
    <x v="1"/>
  </r>
  <r>
    <x v="303"/>
    <x v="0"/>
    <x v="0"/>
    <x v="0"/>
    <x v="0"/>
    <x v="337"/>
    <x v="149"/>
    <x v="1"/>
    <x v="4"/>
    <x v="1"/>
    <x v="2"/>
    <x v="179"/>
    <x v="0"/>
    <x v="1"/>
    <x v="5"/>
    <x v="1"/>
    <x v="0"/>
    <x v="1"/>
    <x v="7"/>
    <x v="5"/>
    <x v="2"/>
    <x v="4"/>
    <x v="0"/>
    <x v="0"/>
    <x v="0"/>
    <x v="1"/>
    <x v="0"/>
    <x v="4"/>
    <x v="2"/>
    <x v="55"/>
    <x v="0"/>
    <x v="0"/>
    <x v="2"/>
    <x v="237"/>
    <x v="149"/>
    <x v="282"/>
    <x v="2"/>
    <x v="5"/>
    <x v="2"/>
    <x v="0"/>
    <x v="1"/>
    <x v="1"/>
    <x v="1"/>
    <x v="1"/>
    <x v="1"/>
    <x v="1"/>
    <x v="1"/>
    <x v="1"/>
    <x v="1"/>
    <x v="1"/>
    <x v="1"/>
    <x v="1"/>
    <x v="1"/>
    <x v="0"/>
    <x v="0"/>
    <x v="0"/>
    <x v="0"/>
    <x v="0"/>
    <x v="0"/>
    <x v="1"/>
    <x v="1"/>
    <x v="1"/>
    <x v="1"/>
    <x v="1"/>
  </r>
  <r>
    <x v="304"/>
    <x v="0"/>
    <x v="0"/>
    <x v="0"/>
    <x v="0"/>
    <x v="338"/>
    <x v="171"/>
    <x v="89"/>
    <x v="4"/>
    <x v="16"/>
    <x v="2"/>
    <x v="203"/>
    <x v="0"/>
    <x v="1"/>
    <x v="5"/>
    <x v="0"/>
    <x v="1"/>
    <x v="3"/>
    <x v="7"/>
    <x v="5"/>
    <x v="2"/>
    <x v="4"/>
    <x v="0"/>
    <x v="2"/>
    <x v="0"/>
    <x v="1"/>
    <x v="1"/>
    <x v="4"/>
    <x v="2"/>
    <x v="55"/>
    <x v="0"/>
    <x v="0"/>
    <x v="2"/>
    <x v="238"/>
    <x v="250"/>
    <x v="283"/>
    <x v="2"/>
    <x v="5"/>
    <x v="2"/>
    <x v="0"/>
    <x v="1"/>
    <x v="1"/>
    <x v="1"/>
    <x v="1"/>
    <x v="1"/>
    <x v="1"/>
    <x v="1"/>
    <x v="1"/>
    <x v="1"/>
    <x v="1"/>
    <x v="1"/>
    <x v="1"/>
    <x v="1"/>
    <x v="0"/>
    <x v="0"/>
    <x v="0"/>
    <x v="0"/>
    <x v="0"/>
    <x v="0"/>
    <x v="1"/>
    <x v="1"/>
    <x v="1"/>
    <x v="1"/>
    <x v="1"/>
  </r>
  <r>
    <x v="305"/>
    <x v="0"/>
    <x v="0"/>
    <x v="0"/>
    <x v="0"/>
    <x v="339"/>
    <x v="61"/>
    <x v="43"/>
    <x v="4"/>
    <x v="7"/>
    <x v="2"/>
    <x v="240"/>
    <x v="3"/>
    <x v="1"/>
    <x v="5"/>
    <x v="1"/>
    <x v="0"/>
    <x v="1"/>
    <x v="3"/>
    <x v="2"/>
    <x v="1"/>
    <x v="2"/>
    <x v="0"/>
    <x v="0"/>
    <x v="3"/>
    <x v="1"/>
    <x v="4"/>
    <x v="4"/>
    <x v="2"/>
    <x v="55"/>
    <x v="1"/>
    <x v="0"/>
    <x v="2"/>
    <x v="239"/>
    <x v="112"/>
    <x v="284"/>
    <x v="2"/>
    <x v="5"/>
    <x v="2"/>
    <x v="0"/>
    <x v="0"/>
    <x v="0"/>
    <x v="0"/>
    <x v="0"/>
    <x v="0"/>
    <x v="0"/>
    <x v="0"/>
    <x v="0"/>
    <x v="0"/>
    <x v="0"/>
    <x v="0"/>
    <x v="0"/>
    <x v="0"/>
    <x v="0"/>
    <x v="0"/>
    <x v="0"/>
    <x v="0"/>
    <x v="0"/>
    <x v="0"/>
    <x v="1"/>
    <x v="1"/>
    <x v="1"/>
    <x v="1"/>
    <x v="1"/>
  </r>
  <r>
    <x v="306"/>
    <x v="0"/>
    <x v="0"/>
    <x v="0"/>
    <x v="0"/>
    <x v="340"/>
    <x v="250"/>
    <x v="5"/>
    <x v="4"/>
    <x v="5"/>
    <x v="1"/>
    <x v="282"/>
    <x v="0"/>
    <x v="1"/>
    <x v="5"/>
    <x v="1"/>
    <x v="0"/>
    <x v="1"/>
    <x v="7"/>
    <x v="5"/>
    <x v="2"/>
    <x v="4"/>
    <x v="5"/>
    <x v="2"/>
    <x v="0"/>
    <x v="1"/>
    <x v="1"/>
    <x v="4"/>
    <x v="2"/>
    <x v="55"/>
    <x v="0"/>
    <x v="0"/>
    <x v="2"/>
    <x v="240"/>
    <x v="175"/>
    <x v="285"/>
    <x v="2"/>
    <x v="5"/>
    <x v="2"/>
    <x v="0"/>
    <x v="1"/>
    <x v="1"/>
    <x v="1"/>
    <x v="1"/>
    <x v="1"/>
    <x v="1"/>
    <x v="1"/>
    <x v="1"/>
    <x v="1"/>
    <x v="1"/>
    <x v="1"/>
    <x v="1"/>
    <x v="1"/>
    <x v="0"/>
    <x v="0"/>
    <x v="0"/>
    <x v="0"/>
    <x v="0"/>
    <x v="0"/>
    <x v="1"/>
    <x v="1"/>
    <x v="1"/>
    <x v="1"/>
    <x v="1"/>
  </r>
  <r>
    <x v="307"/>
    <x v="0"/>
    <x v="0"/>
    <x v="0"/>
    <x v="0"/>
    <x v="341"/>
    <x v="251"/>
    <x v="79"/>
    <x v="4"/>
    <x v="10"/>
    <x v="2"/>
    <x v="240"/>
    <x v="0"/>
    <x v="1"/>
    <x v="2"/>
    <x v="1"/>
    <x v="0"/>
    <x v="1"/>
    <x v="7"/>
    <x v="2"/>
    <x v="2"/>
    <x v="4"/>
    <x v="5"/>
    <x v="0"/>
    <x v="0"/>
    <x v="1"/>
    <x v="2"/>
    <x v="4"/>
    <x v="2"/>
    <x v="55"/>
    <x v="0"/>
    <x v="0"/>
    <x v="2"/>
    <x v="241"/>
    <x v="251"/>
    <x v="286"/>
    <x v="2"/>
    <x v="5"/>
    <x v="2"/>
    <x v="0"/>
    <x v="1"/>
    <x v="1"/>
    <x v="1"/>
    <x v="1"/>
    <x v="1"/>
    <x v="1"/>
    <x v="1"/>
    <x v="1"/>
    <x v="1"/>
    <x v="1"/>
    <x v="1"/>
    <x v="1"/>
    <x v="1"/>
    <x v="0"/>
    <x v="0"/>
    <x v="0"/>
    <x v="0"/>
    <x v="0"/>
    <x v="0"/>
    <x v="1"/>
    <x v="1"/>
    <x v="1"/>
    <x v="1"/>
    <x v="1"/>
  </r>
  <r>
    <x v="308"/>
    <x v="0"/>
    <x v="0"/>
    <x v="0"/>
    <x v="0"/>
    <x v="342"/>
    <x v="252"/>
    <x v="5"/>
    <x v="4"/>
    <x v="5"/>
    <x v="1"/>
    <x v="283"/>
    <x v="0"/>
    <x v="1"/>
    <x v="5"/>
    <x v="1"/>
    <x v="0"/>
    <x v="1"/>
    <x v="7"/>
    <x v="5"/>
    <x v="2"/>
    <x v="4"/>
    <x v="5"/>
    <x v="2"/>
    <x v="0"/>
    <x v="1"/>
    <x v="1"/>
    <x v="4"/>
    <x v="3"/>
    <x v="55"/>
    <x v="0"/>
    <x v="0"/>
    <x v="2"/>
    <x v="242"/>
    <x v="82"/>
    <x v="287"/>
    <x v="2"/>
    <x v="5"/>
    <x v="2"/>
    <x v="0"/>
    <x v="1"/>
    <x v="1"/>
    <x v="1"/>
    <x v="1"/>
    <x v="1"/>
    <x v="1"/>
    <x v="1"/>
    <x v="1"/>
    <x v="1"/>
    <x v="1"/>
    <x v="1"/>
    <x v="1"/>
    <x v="1"/>
    <x v="0"/>
    <x v="0"/>
    <x v="0"/>
    <x v="0"/>
    <x v="0"/>
    <x v="0"/>
    <x v="1"/>
    <x v="1"/>
    <x v="1"/>
    <x v="1"/>
    <x v="1"/>
  </r>
  <r>
    <x v="309"/>
    <x v="0"/>
    <x v="0"/>
    <x v="0"/>
    <x v="0"/>
    <x v="343"/>
    <x v="253"/>
    <x v="28"/>
    <x v="4"/>
    <x v="5"/>
    <x v="2"/>
    <x v="284"/>
    <x v="0"/>
    <x v="1"/>
    <x v="5"/>
    <x v="3"/>
    <x v="3"/>
    <x v="3"/>
    <x v="7"/>
    <x v="5"/>
    <x v="2"/>
    <x v="4"/>
    <x v="0"/>
    <x v="0"/>
    <x v="0"/>
    <x v="1"/>
    <x v="0"/>
    <x v="4"/>
    <x v="3"/>
    <x v="55"/>
    <x v="0"/>
    <x v="0"/>
    <x v="2"/>
    <x v="243"/>
    <x v="252"/>
    <x v="288"/>
    <x v="2"/>
    <x v="5"/>
    <x v="2"/>
    <x v="0"/>
    <x v="1"/>
    <x v="1"/>
    <x v="1"/>
    <x v="1"/>
    <x v="1"/>
    <x v="1"/>
    <x v="1"/>
    <x v="1"/>
    <x v="1"/>
    <x v="1"/>
    <x v="1"/>
    <x v="1"/>
    <x v="1"/>
    <x v="0"/>
    <x v="0"/>
    <x v="0"/>
    <x v="0"/>
    <x v="0"/>
    <x v="0"/>
    <x v="1"/>
    <x v="1"/>
    <x v="1"/>
    <x v="1"/>
    <x v="1"/>
  </r>
  <r>
    <x v="310"/>
    <x v="0"/>
    <x v="0"/>
    <x v="0"/>
    <x v="0"/>
    <x v="344"/>
    <x v="218"/>
    <x v="55"/>
    <x v="4"/>
    <x v="6"/>
    <x v="2"/>
    <x v="285"/>
    <x v="3"/>
    <x v="1"/>
    <x v="5"/>
    <x v="1"/>
    <x v="0"/>
    <x v="1"/>
    <x v="3"/>
    <x v="2"/>
    <x v="1"/>
    <x v="4"/>
    <x v="0"/>
    <x v="0"/>
    <x v="3"/>
    <x v="1"/>
    <x v="0"/>
    <x v="4"/>
    <x v="3"/>
    <x v="55"/>
    <x v="1"/>
    <x v="0"/>
    <x v="2"/>
    <x v="244"/>
    <x v="104"/>
    <x v="289"/>
    <x v="2"/>
    <x v="5"/>
    <x v="2"/>
    <x v="0"/>
    <x v="1"/>
    <x v="1"/>
    <x v="1"/>
    <x v="1"/>
    <x v="1"/>
    <x v="1"/>
    <x v="1"/>
    <x v="1"/>
    <x v="1"/>
    <x v="1"/>
    <x v="1"/>
    <x v="1"/>
    <x v="1"/>
    <x v="0"/>
    <x v="0"/>
    <x v="0"/>
    <x v="0"/>
    <x v="0"/>
    <x v="0"/>
    <x v="1"/>
    <x v="1"/>
    <x v="1"/>
    <x v="1"/>
    <x v="1"/>
  </r>
  <r>
    <x v="311"/>
    <x v="0"/>
    <x v="0"/>
    <x v="0"/>
    <x v="0"/>
    <x v="345"/>
    <x v="204"/>
    <x v="102"/>
    <x v="4"/>
    <x v="14"/>
    <x v="2"/>
    <x v="244"/>
    <x v="0"/>
    <x v="1"/>
    <x v="5"/>
    <x v="1"/>
    <x v="0"/>
    <x v="1"/>
    <x v="7"/>
    <x v="5"/>
    <x v="2"/>
    <x v="4"/>
    <x v="5"/>
    <x v="2"/>
    <x v="0"/>
    <x v="1"/>
    <x v="1"/>
    <x v="4"/>
    <x v="3"/>
    <x v="55"/>
    <x v="0"/>
    <x v="0"/>
    <x v="2"/>
    <x v="245"/>
    <x v="253"/>
    <x v="290"/>
    <x v="2"/>
    <x v="5"/>
    <x v="2"/>
    <x v="0"/>
    <x v="1"/>
    <x v="1"/>
    <x v="1"/>
    <x v="1"/>
    <x v="1"/>
    <x v="1"/>
    <x v="1"/>
    <x v="1"/>
    <x v="1"/>
    <x v="1"/>
    <x v="1"/>
    <x v="1"/>
    <x v="1"/>
    <x v="0"/>
    <x v="0"/>
    <x v="0"/>
    <x v="0"/>
    <x v="0"/>
    <x v="0"/>
    <x v="1"/>
    <x v="1"/>
    <x v="1"/>
    <x v="1"/>
    <x v="1"/>
  </r>
  <r>
    <x v="312"/>
    <x v="0"/>
    <x v="0"/>
    <x v="0"/>
    <x v="0"/>
    <x v="346"/>
    <x v="98"/>
    <x v="12"/>
    <x v="4"/>
    <x v="9"/>
    <x v="2"/>
    <x v="117"/>
    <x v="0"/>
    <x v="1"/>
    <x v="5"/>
    <x v="0"/>
    <x v="0"/>
    <x v="3"/>
    <x v="7"/>
    <x v="5"/>
    <x v="2"/>
    <x v="4"/>
    <x v="0"/>
    <x v="2"/>
    <x v="0"/>
    <x v="1"/>
    <x v="1"/>
    <x v="4"/>
    <x v="3"/>
    <x v="55"/>
    <x v="0"/>
    <x v="0"/>
    <x v="2"/>
    <x v="179"/>
    <x v="254"/>
    <x v="291"/>
    <x v="2"/>
    <x v="5"/>
    <x v="2"/>
    <x v="0"/>
    <x v="1"/>
    <x v="1"/>
    <x v="1"/>
    <x v="1"/>
    <x v="1"/>
    <x v="1"/>
    <x v="1"/>
    <x v="1"/>
    <x v="1"/>
    <x v="1"/>
    <x v="1"/>
    <x v="1"/>
    <x v="1"/>
    <x v="0"/>
    <x v="0"/>
    <x v="0"/>
    <x v="0"/>
    <x v="0"/>
    <x v="0"/>
    <x v="1"/>
    <x v="1"/>
    <x v="1"/>
    <x v="1"/>
    <x v="1"/>
  </r>
  <r>
    <x v="312"/>
    <x v="0"/>
    <x v="0"/>
    <x v="0"/>
    <x v="0"/>
    <x v="347"/>
    <x v="254"/>
    <x v="82"/>
    <x v="4"/>
    <x v="9"/>
    <x v="2"/>
    <x v="286"/>
    <x v="0"/>
    <x v="1"/>
    <x v="5"/>
    <x v="1"/>
    <x v="0"/>
    <x v="1"/>
    <x v="3"/>
    <x v="5"/>
    <x v="1"/>
    <x v="2"/>
    <x v="0"/>
    <x v="0"/>
    <x v="3"/>
    <x v="1"/>
    <x v="0"/>
    <x v="4"/>
    <x v="3"/>
    <x v="55"/>
    <x v="1"/>
    <x v="0"/>
    <x v="2"/>
    <x v="246"/>
    <x v="161"/>
    <x v="292"/>
    <x v="2"/>
    <x v="5"/>
    <x v="2"/>
    <x v="0"/>
    <x v="1"/>
    <x v="1"/>
    <x v="1"/>
    <x v="1"/>
    <x v="1"/>
    <x v="1"/>
    <x v="1"/>
    <x v="1"/>
    <x v="1"/>
    <x v="1"/>
    <x v="1"/>
    <x v="1"/>
    <x v="1"/>
    <x v="0"/>
    <x v="0"/>
    <x v="0"/>
    <x v="0"/>
    <x v="0"/>
    <x v="0"/>
    <x v="1"/>
    <x v="1"/>
    <x v="1"/>
    <x v="1"/>
    <x v="1"/>
  </r>
  <r>
    <x v="313"/>
    <x v="0"/>
    <x v="0"/>
    <x v="0"/>
    <x v="0"/>
    <x v="315"/>
    <x v="231"/>
    <x v="7"/>
    <x v="4"/>
    <x v="6"/>
    <x v="2"/>
    <x v="240"/>
    <x v="0"/>
    <x v="1"/>
    <x v="5"/>
    <x v="0"/>
    <x v="0"/>
    <x v="3"/>
    <x v="7"/>
    <x v="2"/>
    <x v="2"/>
    <x v="4"/>
    <x v="5"/>
    <x v="0"/>
    <x v="0"/>
    <x v="1"/>
    <x v="3"/>
    <x v="4"/>
    <x v="3"/>
    <x v="55"/>
    <x v="0"/>
    <x v="0"/>
    <x v="2"/>
    <x v="247"/>
    <x v="187"/>
    <x v="293"/>
    <x v="2"/>
    <x v="5"/>
    <x v="2"/>
    <x v="0"/>
    <x v="1"/>
    <x v="1"/>
    <x v="1"/>
    <x v="1"/>
    <x v="1"/>
    <x v="1"/>
    <x v="1"/>
    <x v="1"/>
    <x v="1"/>
    <x v="1"/>
    <x v="1"/>
    <x v="1"/>
    <x v="1"/>
    <x v="0"/>
    <x v="0"/>
    <x v="0"/>
    <x v="0"/>
    <x v="0"/>
    <x v="0"/>
    <x v="1"/>
    <x v="1"/>
    <x v="1"/>
    <x v="1"/>
    <x v="1"/>
  </r>
  <r>
    <x v="313"/>
    <x v="0"/>
    <x v="0"/>
    <x v="0"/>
    <x v="0"/>
    <x v="348"/>
    <x v="152"/>
    <x v="115"/>
    <x v="4"/>
    <x v="8"/>
    <x v="2"/>
    <x v="287"/>
    <x v="0"/>
    <x v="1"/>
    <x v="5"/>
    <x v="0"/>
    <x v="0"/>
    <x v="3"/>
    <x v="7"/>
    <x v="5"/>
    <x v="2"/>
    <x v="4"/>
    <x v="5"/>
    <x v="2"/>
    <x v="0"/>
    <x v="1"/>
    <x v="1"/>
    <x v="4"/>
    <x v="3"/>
    <x v="55"/>
    <x v="0"/>
    <x v="0"/>
    <x v="2"/>
    <x v="248"/>
    <x v="255"/>
    <x v="294"/>
    <x v="2"/>
    <x v="5"/>
    <x v="2"/>
    <x v="0"/>
    <x v="1"/>
    <x v="1"/>
    <x v="1"/>
    <x v="1"/>
    <x v="1"/>
    <x v="1"/>
    <x v="1"/>
    <x v="1"/>
    <x v="1"/>
    <x v="1"/>
    <x v="1"/>
    <x v="1"/>
    <x v="1"/>
    <x v="0"/>
    <x v="0"/>
    <x v="0"/>
    <x v="0"/>
    <x v="0"/>
    <x v="0"/>
    <x v="1"/>
    <x v="1"/>
    <x v="1"/>
    <x v="1"/>
    <x v="1"/>
  </r>
  <r>
    <x v="313"/>
    <x v="0"/>
    <x v="0"/>
    <x v="0"/>
    <x v="0"/>
    <x v="349"/>
    <x v="255"/>
    <x v="79"/>
    <x v="4"/>
    <x v="10"/>
    <x v="2"/>
    <x v="240"/>
    <x v="0"/>
    <x v="1"/>
    <x v="2"/>
    <x v="1"/>
    <x v="0"/>
    <x v="1"/>
    <x v="7"/>
    <x v="2"/>
    <x v="2"/>
    <x v="4"/>
    <x v="5"/>
    <x v="0"/>
    <x v="0"/>
    <x v="1"/>
    <x v="2"/>
    <x v="4"/>
    <x v="3"/>
    <x v="55"/>
    <x v="0"/>
    <x v="0"/>
    <x v="2"/>
    <x v="249"/>
    <x v="256"/>
    <x v="295"/>
    <x v="2"/>
    <x v="5"/>
    <x v="2"/>
    <x v="0"/>
    <x v="1"/>
    <x v="1"/>
    <x v="1"/>
    <x v="1"/>
    <x v="1"/>
    <x v="1"/>
    <x v="1"/>
    <x v="1"/>
    <x v="1"/>
    <x v="1"/>
    <x v="1"/>
    <x v="1"/>
    <x v="1"/>
    <x v="0"/>
    <x v="0"/>
    <x v="0"/>
    <x v="0"/>
    <x v="0"/>
    <x v="0"/>
    <x v="1"/>
    <x v="1"/>
    <x v="1"/>
    <x v="1"/>
    <x v="1"/>
  </r>
  <r>
    <x v="314"/>
    <x v="0"/>
    <x v="0"/>
    <x v="0"/>
    <x v="0"/>
    <x v="350"/>
    <x v="256"/>
    <x v="12"/>
    <x v="4"/>
    <x v="9"/>
    <x v="2"/>
    <x v="288"/>
    <x v="0"/>
    <x v="1"/>
    <x v="5"/>
    <x v="1"/>
    <x v="0"/>
    <x v="1"/>
    <x v="7"/>
    <x v="2"/>
    <x v="2"/>
    <x v="4"/>
    <x v="0"/>
    <x v="0"/>
    <x v="0"/>
    <x v="1"/>
    <x v="0"/>
    <x v="4"/>
    <x v="3"/>
    <x v="55"/>
    <x v="0"/>
    <x v="0"/>
    <x v="2"/>
    <x v="250"/>
    <x v="115"/>
    <x v="296"/>
    <x v="2"/>
    <x v="5"/>
    <x v="2"/>
    <x v="0"/>
    <x v="1"/>
    <x v="1"/>
    <x v="1"/>
    <x v="1"/>
    <x v="1"/>
    <x v="1"/>
    <x v="1"/>
    <x v="1"/>
    <x v="1"/>
    <x v="1"/>
    <x v="1"/>
    <x v="1"/>
    <x v="1"/>
    <x v="0"/>
    <x v="0"/>
    <x v="0"/>
    <x v="0"/>
    <x v="0"/>
    <x v="0"/>
    <x v="1"/>
    <x v="1"/>
    <x v="1"/>
    <x v="1"/>
    <x v="1"/>
  </r>
  <r>
    <x v="315"/>
    <x v="0"/>
    <x v="0"/>
    <x v="0"/>
    <x v="0"/>
    <x v="351"/>
    <x v="215"/>
    <x v="105"/>
    <x v="4"/>
    <x v="4"/>
    <x v="2"/>
    <x v="256"/>
    <x v="0"/>
    <x v="1"/>
    <x v="5"/>
    <x v="0"/>
    <x v="0"/>
    <x v="3"/>
    <x v="7"/>
    <x v="5"/>
    <x v="2"/>
    <x v="4"/>
    <x v="0"/>
    <x v="0"/>
    <x v="0"/>
    <x v="1"/>
    <x v="0"/>
    <x v="4"/>
    <x v="3"/>
    <x v="55"/>
    <x v="0"/>
    <x v="0"/>
    <x v="2"/>
    <x v="225"/>
    <x v="95"/>
    <x v="270"/>
    <x v="2"/>
    <x v="5"/>
    <x v="2"/>
    <x v="0"/>
    <x v="1"/>
    <x v="1"/>
    <x v="1"/>
    <x v="1"/>
    <x v="1"/>
    <x v="1"/>
    <x v="1"/>
    <x v="1"/>
    <x v="1"/>
    <x v="1"/>
    <x v="1"/>
    <x v="1"/>
    <x v="1"/>
    <x v="0"/>
    <x v="0"/>
    <x v="0"/>
    <x v="0"/>
    <x v="0"/>
    <x v="0"/>
    <x v="1"/>
    <x v="1"/>
    <x v="1"/>
    <x v="1"/>
    <x v="1"/>
  </r>
  <r>
    <x v="316"/>
    <x v="0"/>
    <x v="0"/>
    <x v="0"/>
    <x v="0"/>
    <x v="352"/>
    <x v="2"/>
    <x v="98"/>
    <x v="4"/>
    <x v="16"/>
    <x v="2"/>
    <x v="240"/>
    <x v="3"/>
    <x v="1"/>
    <x v="5"/>
    <x v="1"/>
    <x v="0"/>
    <x v="1"/>
    <x v="3"/>
    <x v="2"/>
    <x v="1"/>
    <x v="2"/>
    <x v="0"/>
    <x v="0"/>
    <x v="3"/>
    <x v="1"/>
    <x v="1"/>
    <x v="4"/>
    <x v="3"/>
    <x v="55"/>
    <x v="1"/>
    <x v="0"/>
    <x v="2"/>
    <x v="251"/>
    <x v="121"/>
    <x v="297"/>
    <x v="2"/>
    <x v="5"/>
    <x v="2"/>
    <x v="0"/>
    <x v="1"/>
    <x v="1"/>
    <x v="1"/>
    <x v="1"/>
    <x v="1"/>
    <x v="1"/>
    <x v="1"/>
    <x v="1"/>
    <x v="1"/>
    <x v="1"/>
    <x v="1"/>
    <x v="1"/>
    <x v="1"/>
    <x v="0"/>
    <x v="0"/>
    <x v="0"/>
    <x v="0"/>
    <x v="0"/>
    <x v="0"/>
    <x v="1"/>
    <x v="1"/>
    <x v="1"/>
    <x v="1"/>
    <x v="1"/>
  </r>
  <r>
    <x v="317"/>
    <x v="0"/>
    <x v="0"/>
    <x v="0"/>
    <x v="0"/>
    <x v="353"/>
    <x v="257"/>
    <x v="108"/>
    <x v="4"/>
    <x v="8"/>
    <x v="2"/>
    <x v="289"/>
    <x v="0"/>
    <x v="1"/>
    <x v="5"/>
    <x v="0"/>
    <x v="1"/>
    <x v="3"/>
    <x v="7"/>
    <x v="5"/>
    <x v="2"/>
    <x v="4"/>
    <x v="5"/>
    <x v="2"/>
    <x v="0"/>
    <x v="1"/>
    <x v="1"/>
    <x v="4"/>
    <x v="3"/>
    <x v="55"/>
    <x v="0"/>
    <x v="0"/>
    <x v="2"/>
    <x v="252"/>
    <x v="257"/>
    <x v="298"/>
    <x v="2"/>
    <x v="5"/>
    <x v="2"/>
    <x v="0"/>
    <x v="1"/>
    <x v="1"/>
    <x v="1"/>
    <x v="1"/>
    <x v="1"/>
    <x v="1"/>
    <x v="1"/>
    <x v="1"/>
    <x v="1"/>
    <x v="1"/>
    <x v="1"/>
    <x v="1"/>
    <x v="1"/>
    <x v="0"/>
    <x v="0"/>
    <x v="0"/>
    <x v="0"/>
    <x v="0"/>
    <x v="0"/>
    <x v="1"/>
    <x v="1"/>
    <x v="1"/>
    <x v="1"/>
    <x v="1"/>
  </r>
  <r>
    <x v="318"/>
    <x v="0"/>
    <x v="0"/>
    <x v="0"/>
    <x v="0"/>
    <x v="354"/>
    <x v="227"/>
    <x v="108"/>
    <x v="4"/>
    <x v="8"/>
    <x v="2"/>
    <x v="268"/>
    <x v="0"/>
    <x v="1"/>
    <x v="5"/>
    <x v="0"/>
    <x v="1"/>
    <x v="3"/>
    <x v="7"/>
    <x v="5"/>
    <x v="2"/>
    <x v="4"/>
    <x v="0"/>
    <x v="0"/>
    <x v="0"/>
    <x v="1"/>
    <x v="0"/>
    <x v="4"/>
    <x v="3"/>
    <x v="55"/>
    <x v="0"/>
    <x v="0"/>
    <x v="2"/>
    <x v="253"/>
    <x v="258"/>
    <x v="299"/>
    <x v="2"/>
    <x v="5"/>
    <x v="2"/>
    <x v="0"/>
    <x v="1"/>
    <x v="1"/>
    <x v="1"/>
    <x v="1"/>
    <x v="1"/>
    <x v="1"/>
    <x v="1"/>
    <x v="1"/>
    <x v="1"/>
    <x v="1"/>
    <x v="1"/>
    <x v="1"/>
    <x v="1"/>
    <x v="0"/>
    <x v="0"/>
    <x v="0"/>
    <x v="0"/>
    <x v="0"/>
    <x v="0"/>
    <x v="1"/>
    <x v="1"/>
    <x v="1"/>
    <x v="1"/>
    <x v="1"/>
  </r>
  <r>
    <x v="319"/>
    <x v="0"/>
    <x v="0"/>
    <x v="0"/>
    <x v="0"/>
    <x v="355"/>
    <x v="258"/>
    <x v="43"/>
    <x v="4"/>
    <x v="7"/>
    <x v="2"/>
    <x v="240"/>
    <x v="0"/>
    <x v="1"/>
    <x v="5"/>
    <x v="3"/>
    <x v="0"/>
    <x v="3"/>
    <x v="7"/>
    <x v="2"/>
    <x v="2"/>
    <x v="2"/>
    <x v="5"/>
    <x v="0"/>
    <x v="0"/>
    <x v="1"/>
    <x v="3"/>
    <x v="4"/>
    <x v="3"/>
    <x v="55"/>
    <x v="0"/>
    <x v="0"/>
    <x v="2"/>
    <x v="176"/>
    <x v="259"/>
    <x v="220"/>
    <x v="2"/>
    <x v="5"/>
    <x v="2"/>
    <x v="0"/>
    <x v="1"/>
    <x v="1"/>
    <x v="1"/>
    <x v="1"/>
    <x v="1"/>
    <x v="1"/>
    <x v="1"/>
    <x v="1"/>
    <x v="1"/>
    <x v="1"/>
    <x v="1"/>
    <x v="1"/>
    <x v="1"/>
    <x v="0"/>
    <x v="0"/>
    <x v="0"/>
    <x v="0"/>
    <x v="0"/>
    <x v="0"/>
    <x v="1"/>
    <x v="1"/>
    <x v="1"/>
    <x v="1"/>
    <x v="1"/>
  </r>
  <r>
    <x v="319"/>
    <x v="0"/>
    <x v="0"/>
    <x v="0"/>
    <x v="0"/>
    <x v="356"/>
    <x v="61"/>
    <x v="116"/>
    <x v="4"/>
    <x v="11"/>
    <x v="2"/>
    <x v="240"/>
    <x v="3"/>
    <x v="1"/>
    <x v="5"/>
    <x v="1"/>
    <x v="0"/>
    <x v="1"/>
    <x v="3"/>
    <x v="2"/>
    <x v="1"/>
    <x v="2"/>
    <x v="0"/>
    <x v="0"/>
    <x v="3"/>
    <x v="1"/>
    <x v="3"/>
    <x v="4"/>
    <x v="3"/>
    <x v="55"/>
    <x v="1"/>
    <x v="0"/>
    <x v="2"/>
    <x v="254"/>
    <x v="260"/>
    <x v="300"/>
    <x v="2"/>
    <x v="5"/>
    <x v="2"/>
    <x v="0"/>
    <x v="1"/>
    <x v="1"/>
    <x v="1"/>
    <x v="1"/>
    <x v="1"/>
    <x v="1"/>
    <x v="1"/>
    <x v="1"/>
    <x v="1"/>
    <x v="1"/>
    <x v="1"/>
    <x v="1"/>
    <x v="1"/>
    <x v="0"/>
    <x v="0"/>
    <x v="0"/>
    <x v="0"/>
    <x v="0"/>
    <x v="0"/>
    <x v="1"/>
    <x v="1"/>
    <x v="1"/>
    <x v="1"/>
    <x v="1"/>
  </r>
  <r>
    <x v="320"/>
    <x v="0"/>
    <x v="0"/>
    <x v="0"/>
    <x v="0"/>
    <x v="357"/>
    <x v="165"/>
    <x v="86"/>
    <x v="4"/>
    <x v="21"/>
    <x v="2"/>
    <x v="240"/>
    <x v="0"/>
    <x v="1"/>
    <x v="5"/>
    <x v="0"/>
    <x v="0"/>
    <x v="3"/>
    <x v="7"/>
    <x v="5"/>
    <x v="2"/>
    <x v="4"/>
    <x v="5"/>
    <x v="2"/>
    <x v="0"/>
    <x v="1"/>
    <x v="1"/>
    <x v="4"/>
    <x v="3"/>
    <x v="55"/>
    <x v="0"/>
    <x v="0"/>
    <x v="2"/>
    <x v="131"/>
    <x v="261"/>
    <x v="174"/>
    <x v="2"/>
    <x v="5"/>
    <x v="2"/>
    <x v="0"/>
    <x v="1"/>
    <x v="1"/>
    <x v="1"/>
    <x v="1"/>
    <x v="1"/>
    <x v="1"/>
    <x v="1"/>
    <x v="1"/>
    <x v="1"/>
    <x v="1"/>
    <x v="1"/>
    <x v="1"/>
    <x v="1"/>
    <x v="0"/>
    <x v="0"/>
    <x v="0"/>
    <x v="0"/>
    <x v="0"/>
    <x v="0"/>
    <x v="1"/>
    <x v="1"/>
    <x v="1"/>
    <x v="1"/>
    <x v="1"/>
  </r>
  <r>
    <x v="321"/>
    <x v="0"/>
    <x v="0"/>
    <x v="0"/>
    <x v="0"/>
    <x v="358"/>
    <x v="259"/>
    <x v="117"/>
    <x v="4"/>
    <x v="9"/>
    <x v="2"/>
    <x v="240"/>
    <x v="0"/>
    <x v="1"/>
    <x v="5"/>
    <x v="1"/>
    <x v="0"/>
    <x v="1"/>
    <x v="3"/>
    <x v="5"/>
    <x v="1"/>
    <x v="4"/>
    <x v="0"/>
    <x v="0"/>
    <x v="3"/>
    <x v="1"/>
    <x v="0"/>
    <x v="4"/>
    <x v="3"/>
    <x v="55"/>
    <x v="1"/>
    <x v="0"/>
    <x v="2"/>
    <x v="255"/>
    <x v="262"/>
    <x v="301"/>
    <x v="2"/>
    <x v="5"/>
    <x v="2"/>
    <x v="0"/>
    <x v="1"/>
    <x v="1"/>
    <x v="1"/>
    <x v="1"/>
    <x v="1"/>
    <x v="1"/>
    <x v="1"/>
    <x v="1"/>
    <x v="1"/>
    <x v="1"/>
    <x v="1"/>
    <x v="1"/>
    <x v="1"/>
    <x v="0"/>
    <x v="0"/>
    <x v="0"/>
    <x v="0"/>
    <x v="0"/>
    <x v="0"/>
    <x v="1"/>
    <x v="1"/>
    <x v="1"/>
    <x v="1"/>
    <x v="1"/>
  </r>
  <r>
    <x v="322"/>
    <x v="0"/>
    <x v="0"/>
    <x v="0"/>
    <x v="0"/>
    <x v="359"/>
    <x v="110"/>
    <x v="112"/>
    <x v="4"/>
    <x v="9"/>
    <x v="2"/>
    <x v="240"/>
    <x v="0"/>
    <x v="1"/>
    <x v="5"/>
    <x v="0"/>
    <x v="0"/>
    <x v="3"/>
    <x v="7"/>
    <x v="5"/>
    <x v="2"/>
    <x v="4"/>
    <x v="5"/>
    <x v="2"/>
    <x v="0"/>
    <x v="1"/>
    <x v="1"/>
    <x v="4"/>
    <x v="3"/>
    <x v="55"/>
    <x v="0"/>
    <x v="0"/>
    <x v="2"/>
    <x v="256"/>
    <x v="229"/>
    <x v="302"/>
    <x v="2"/>
    <x v="5"/>
    <x v="2"/>
    <x v="0"/>
    <x v="1"/>
    <x v="1"/>
    <x v="1"/>
    <x v="1"/>
    <x v="1"/>
    <x v="1"/>
    <x v="1"/>
    <x v="1"/>
    <x v="1"/>
    <x v="1"/>
    <x v="1"/>
    <x v="1"/>
    <x v="1"/>
    <x v="0"/>
    <x v="0"/>
    <x v="0"/>
    <x v="0"/>
    <x v="0"/>
    <x v="0"/>
    <x v="1"/>
    <x v="1"/>
    <x v="1"/>
    <x v="1"/>
    <x v="1"/>
  </r>
  <r>
    <x v="323"/>
    <x v="0"/>
    <x v="0"/>
    <x v="0"/>
    <x v="0"/>
    <x v="360"/>
    <x v="260"/>
    <x v="118"/>
    <x v="4"/>
    <x v="6"/>
    <x v="2"/>
    <x v="240"/>
    <x v="0"/>
    <x v="1"/>
    <x v="5"/>
    <x v="1"/>
    <x v="0"/>
    <x v="1"/>
    <x v="3"/>
    <x v="2"/>
    <x v="1"/>
    <x v="2"/>
    <x v="0"/>
    <x v="0"/>
    <x v="0"/>
    <x v="1"/>
    <x v="1"/>
    <x v="4"/>
    <x v="3"/>
    <x v="55"/>
    <x v="0"/>
    <x v="0"/>
    <x v="2"/>
    <x v="257"/>
    <x v="63"/>
    <x v="303"/>
    <x v="2"/>
    <x v="5"/>
    <x v="2"/>
    <x v="0"/>
    <x v="1"/>
    <x v="1"/>
    <x v="1"/>
    <x v="1"/>
    <x v="1"/>
    <x v="1"/>
    <x v="1"/>
    <x v="1"/>
    <x v="1"/>
    <x v="1"/>
    <x v="1"/>
    <x v="1"/>
    <x v="1"/>
    <x v="0"/>
    <x v="0"/>
    <x v="0"/>
    <x v="0"/>
    <x v="0"/>
    <x v="0"/>
    <x v="1"/>
    <x v="1"/>
    <x v="1"/>
    <x v="1"/>
    <x v="1"/>
  </r>
  <r>
    <x v="323"/>
    <x v="0"/>
    <x v="0"/>
    <x v="0"/>
    <x v="0"/>
    <x v="361"/>
    <x v="261"/>
    <x v="18"/>
    <x v="4"/>
    <x v="8"/>
    <x v="2"/>
    <x v="290"/>
    <x v="3"/>
    <x v="1"/>
    <x v="5"/>
    <x v="0"/>
    <x v="0"/>
    <x v="3"/>
    <x v="7"/>
    <x v="5"/>
    <x v="1"/>
    <x v="4"/>
    <x v="0"/>
    <x v="0"/>
    <x v="3"/>
    <x v="1"/>
    <x v="0"/>
    <x v="4"/>
    <x v="3"/>
    <x v="55"/>
    <x v="1"/>
    <x v="0"/>
    <x v="2"/>
    <x v="258"/>
    <x v="202"/>
    <x v="304"/>
    <x v="2"/>
    <x v="5"/>
    <x v="2"/>
    <x v="0"/>
    <x v="1"/>
    <x v="1"/>
    <x v="1"/>
    <x v="1"/>
    <x v="1"/>
    <x v="1"/>
    <x v="1"/>
    <x v="1"/>
    <x v="1"/>
    <x v="1"/>
    <x v="1"/>
    <x v="1"/>
    <x v="1"/>
    <x v="0"/>
    <x v="0"/>
    <x v="0"/>
    <x v="0"/>
    <x v="0"/>
    <x v="0"/>
    <x v="1"/>
    <x v="1"/>
    <x v="1"/>
    <x v="1"/>
    <x v="1"/>
  </r>
  <r>
    <x v="324"/>
    <x v="0"/>
    <x v="0"/>
    <x v="0"/>
    <x v="0"/>
    <x v="362"/>
    <x v="262"/>
    <x v="101"/>
    <x v="4"/>
    <x v="1"/>
    <x v="2"/>
    <x v="291"/>
    <x v="3"/>
    <x v="1"/>
    <x v="5"/>
    <x v="0"/>
    <x v="0"/>
    <x v="3"/>
    <x v="3"/>
    <x v="2"/>
    <x v="1"/>
    <x v="2"/>
    <x v="0"/>
    <x v="0"/>
    <x v="3"/>
    <x v="1"/>
    <x v="1"/>
    <x v="4"/>
    <x v="3"/>
    <x v="55"/>
    <x v="1"/>
    <x v="0"/>
    <x v="2"/>
    <x v="259"/>
    <x v="263"/>
    <x v="305"/>
    <x v="2"/>
    <x v="5"/>
    <x v="2"/>
    <x v="0"/>
    <x v="1"/>
    <x v="1"/>
    <x v="1"/>
    <x v="1"/>
    <x v="1"/>
    <x v="1"/>
    <x v="1"/>
    <x v="1"/>
    <x v="1"/>
    <x v="1"/>
    <x v="1"/>
    <x v="1"/>
    <x v="1"/>
    <x v="0"/>
    <x v="0"/>
    <x v="0"/>
    <x v="0"/>
    <x v="0"/>
    <x v="0"/>
    <x v="1"/>
    <x v="1"/>
    <x v="1"/>
    <x v="1"/>
    <x v="1"/>
  </r>
  <r>
    <x v="325"/>
    <x v="0"/>
    <x v="0"/>
    <x v="0"/>
    <x v="0"/>
    <x v="363"/>
    <x v="263"/>
    <x v="119"/>
    <x v="4"/>
    <x v="7"/>
    <x v="2"/>
    <x v="240"/>
    <x v="0"/>
    <x v="1"/>
    <x v="5"/>
    <x v="0"/>
    <x v="0"/>
    <x v="3"/>
    <x v="7"/>
    <x v="2"/>
    <x v="2"/>
    <x v="2"/>
    <x v="0"/>
    <x v="0"/>
    <x v="0"/>
    <x v="1"/>
    <x v="3"/>
    <x v="4"/>
    <x v="3"/>
    <x v="55"/>
    <x v="0"/>
    <x v="0"/>
    <x v="2"/>
    <x v="260"/>
    <x v="256"/>
    <x v="306"/>
    <x v="2"/>
    <x v="5"/>
    <x v="2"/>
    <x v="0"/>
    <x v="1"/>
    <x v="1"/>
    <x v="1"/>
    <x v="1"/>
    <x v="1"/>
    <x v="1"/>
    <x v="1"/>
    <x v="1"/>
    <x v="1"/>
    <x v="1"/>
    <x v="1"/>
    <x v="1"/>
    <x v="1"/>
    <x v="0"/>
    <x v="0"/>
    <x v="0"/>
    <x v="0"/>
    <x v="0"/>
    <x v="0"/>
    <x v="1"/>
    <x v="1"/>
    <x v="1"/>
    <x v="1"/>
    <x v="1"/>
  </r>
  <r>
    <x v="326"/>
    <x v="0"/>
    <x v="0"/>
    <x v="0"/>
    <x v="0"/>
    <x v="364"/>
    <x v="264"/>
    <x v="26"/>
    <x v="4"/>
    <x v="8"/>
    <x v="2"/>
    <x v="240"/>
    <x v="0"/>
    <x v="1"/>
    <x v="5"/>
    <x v="0"/>
    <x v="1"/>
    <x v="3"/>
    <x v="7"/>
    <x v="5"/>
    <x v="2"/>
    <x v="4"/>
    <x v="5"/>
    <x v="2"/>
    <x v="0"/>
    <x v="1"/>
    <x v="1"/>
    <x v="4"/>
    <x v="3"/>
    <x v="55"/>
    <x v="0"/>
    <x v="0"/>
    <x v="2"/>
    <x v="261"/>
    <x v="163"/>
    <x v="307"/>
    <x v="2"/>
    <x v="5"/>
    <x v="2"/>
    <x v="0"/>
    <x v="1"/>
    <x v="1"/>
    <x v="1"/>
    <x v="1"/>
    <x v="1"/>
    <x v="1"/>
    <x v="1"/>
    <x v="1"/>
    <x v="1"/>
    <x v="1"/>
    <x v="1"/>
    <x v="1"/>
    <x v="1"/>
    <x v="0"/>
    <x v="0"/>
    <x v="0"/>
    <x v="0"/>
    <x v="0"/>
    <x v="0"/>
    <x v="1"/>
    <x v="1"/>
    <x v="1"/>
    <x v="1"/>
    <x v="1"/>
  </r>
  <r>
    <x v="327"/>
    <x v="78"/>
    <x v="0"/>
    <x v="0"/>
    <x v="0"/>
    <x v="355"/>
    <x v="265"/>
    <x v="43"/>
    <x v="27"/>
    <x v="7"/>
    <x v="0"/>
    <x v="292"/>
    <x v="0"/>
    <x v="1"/>
    <x v="5"/>
    <x v="3"/>
    <x v="0"/>
    <x v="3"/>
    <x v="7"/>
    <x v="2"/>
    <x v="2"/>
    <x v="2"/>
    <x v="0"/>
    <x v="0"/>
    <x v="0"/>
    <x v="1"/>
    <x v="3"/>
    <x v="4"/>
    <x v="3"/>
    <x v="55"/>
    <x v="0"/>
    <x v="0"/>
    <x v="3"/>
    <x v="262"/>
    <x v="264"/>
    <x v="308"/>
    <x v="5"/>
    <x v="122"/>
    <x v="255"/>
    <x v="0"/>
    <x v="169"/>
    <x v="45"/>
    <x v="22"/>
    <x v="86"/>
    <x v="116"/>
    <x v="0"/>
    <x v="0"/>
    <x v="0"/>
    <x v="0"/>
    <x v="0"/>
    <x v="0"/>
    <x v="0"/>
    <x v="0"/>
    <x v="0"/>
    <x v="0"/>
    <x v="0"/>
    <x v="0"/>
    <x v="0"/>
    <x v="0"/>
    <x v="68"/>
    <x v="68"/>
    <x v="68"/>
    <x v="68"/>
    <x v="0"/>
  </r>
  <r>
    <x v="328"/>
    <x v="0"/>
    <x v="0"/>
    <x v="0"/>
    <x v="0"/>
    <x v="365"/>
    <x v="266"/>
    <x v="5"/>
    <x v="4"/>
    <x v="5"/>
    <x v="1"/>
    <x v="293"/>
    <x v="0"/>
    <x v="1"/>
    <x v="5"/>
    <x v="1"/>
    <x v="0"/>
    <x v="1"/>
    <x v="7"/>
    <x v="5"/>
    <x v="2"/>
    <x v="4"/>
    <x v="5"/>
    <x v="0"/>
    <x v="0"/>
    <x v="1"/>
    <x v="0"/>
    <x v="4"/>
    <x v="3"/>
    <x v="55"/>
    <x v="0"/>
    <x v="0"/>
    <x v="2"/>
    <x v="263"/>
    <x v="218"/>
    <x v="309"/>
    <x v="2"/>
    <x v="5"/>
    <x v="2"/>
    <x v="0"/>
    <x v="1"/>
    <x v="1"/>
    <x v="1"/>
    <x v="1"/>
    <x v="1"/>
    <x v="1"/>
    <x v="1"/>
    <x v="1"/>
    <x v="1"/>
    <x v="1"/>
    <x v="1"/>
    <x v="1"/>
    <x v="1"/>
    <x v="0"/>
    <x v="0"/>
    <x v="0"/>
    <x v="0"/>
    <x v="0"/>
    <x v="0"/>
    <x v="1"/>
    <x v="1"/>
    <x v="1"/>
    <x v="1"/>
    <x v="1"/>
  </r>
  <r>
    <x v="329"/>
    <x v="0"/>
    <x v="0"/>
    <x v="0"/>
    <x v="0"/>
    <x v="366"/>
    <x v="267"/>
    <x v="120"/>
    <x v="4"/>
    <x v="16"/>
    <x v="2"/>
    <x v="240"/>
    <x v="0"/>
    <x v="1"/>
    <x v="5"/>
    <x v="1"/>
    <x v="0"/>
    <x v="1"/>
    <x v="3"/>
    <x v="5"/>
    <x v="2"/>
    <x v="2"/>
    <x v="0"/>
    <x v="2"/>
    <x v="0"/>
    <x v="1"/>
    <x v="1"/>
    <x v="4"/>
    <x v="3"/>
    <x v="55"/>
    <x v="0"/>
    <x v="0"/>
    <x v="2"/>
    <x v="209"/>
    <x v="184"/>
    <x v="254"/>
    <x v="2"/>
    <x v="5"/>
    <x v="2"/>
    <x v="0"/>
    <x v="1"/>
    <x v="1"/>
    <x v="1"/>
    <x v="1"/>
    <x v="1"/>
    <x v="1"/>
    <x v="1"/>
    <x v="1"/>
    <x v="1"/>
    <x v="1"/>
    <x v="1"/>
    <x v="1"/>
    <x v="1"/>
    <x v="0"/>
    <x v="0"/>
    <x v="0"/>
    <x v="0"/>
    <x v="0"/>
    <x v="0"/>
    <x v="1"/>
    <x v="1"/>
    <x v="1"/>
    <x v="1"/>
    <x v="1"/>
  </r>
  <r>
    <x v="329"/>
    <x v="0"/>
    <x v="0"/>
    <x v="0"/>
    <x v="0"/>
    <x v="8"/>
    <x v="268"/>
    <x v="121"/>
    <x v="4"/>
    <x v="0"/>
    <x v="2"/>
    <x v="240"/>
    <x v="3"/>
    <x v="1"/>
    <x v="5"/>
    <x v="0"/>
    <x v="0"/>
    <x v="3"/>
    <x v="3"/>
    <x v="2"/>
    <x v="1"/>
    <x v="2"/>
    <x v="0"/>
    <x v="0"/>
    <x v="0"/>
    <x v="1"/>
    <x v="2"/>
    <x v="4"/>
    <x v="3"/>
    <x v="55"/>
    <x v="0"/>
    <x v="0"/>
    <x v="2"/>
    <x v="187"/>
    <x v="265"/>
    <x v="232"/>
    <x v="2"/>
    <x v="5"/>
    <x v="2"/>
    <x v="0"/>
    <x v="1"/>
    <x v="1"/>
    <x v="1"/>
    <x v="1"/>
    <x v="1"/>
    <x v="1"/>
    <x v="1"/>
    <x v="1"/>
    <x v="1"/>
    <x v="1"/>
    <x v="1"/>
    <x v="1"/>
    <x v="1"/>
    <x v="0"/>
    <x v="0"/>
    <x v="0"/>
    <x v="0"/>
    <x v="0"/>
    <x v="0"/>
    <x v="1"/>
    <x v="1"/>
    <x v="1"/>
    <x v="1"/>
    <x v="1"/>
  </r>
  <r>
    <x v="330"/>
    <x v="0"/>
    <x v="0"/>
    <x v="0"/>
    <x v="0"/>
    <x v="367"/>
    <x v="269"/>
    <x v="68"/>
    <x v="4"/>
    <x v="6"/>
    <x v="2"/>
    <x v="294"/>
    <x v="0"/>
    <x v="1"/>
    <x v="5"/>
    <x v="0"/>
    <x v="0"/>
    <x v="3"/>
    <x v="7"/>
    <x v="2"/>
    <x v="2"/>
    <x v="4"/>
    <x v="5"/>
    <x v="0"/>
    <x v="0"/>
    <x v="1"/>
    <x v="3"/>
    <x v="4"/>
    <x v="3"/>
    <x v="55"/>
    <x v="0"/>
    <x v="0"/>
    <x v="2"/>
    <x v="264"/>
    <x v="108"/>
    <x v="310"/>
    <x v="2"/>
    <x v="5"/>
    <x v="2"/>
    <x v="0"/>
    <x v="1"/>
    <x v="1"/>
    <x v="1"/>
    <x v="1"/>
    <x v="1"/>
    <x v="1"/>
    <x v="1"/>
    <x v="1"/>
    <x v="1"/>
    <x v="1"/>
    <x v="1"/>
    <x v="1"/>
    <x v="1"/>
    <x v="0"/>
    <x v="0"/>
    <x v="0"/>
    <x v="0"/>
    <x v="0"/>
    <x v="0"/>
    <x v="1"/>
    <x v="1"/>
    <x v="1"/>
    <x v="1"/>
    <x v="1"/>
  </r>
  <r>
    <x v="330"/>
    <x v="0"/>
    <x v="0"/>
    <x v="0"/>
    <x v="0"/>
    <x v="368"/>
    <x v="223"/>
    <x v="36"/>
    <x v="4"/>
    <x v="9"/>
    <x v="2"/>
    <x v="264"/>
    <x v="0"/>
    <x v="1"/>
    <x v="5"/>
    <x v="0"/>
    <x v="0"/>
    <x v="3"/>
    <x v="7"/>
    <x v="5"/>
    <x v="2"/>
    <x v="4"/>
    <x v="5"/>
    <x v="2"/>
    <x v="0"/>
    <x v="1"/>
    <x v="1"/>
    <x v="4"/>
    <x v="3"/>
    <x v="55"/>
    <x v="0"/>
    <x v="0"/>
    <x v="2"/>
    <x v="265"/>
    <x v="266"/>
    <x v="311"/>
    <x v="2"/>
    <x v="5"/>
    <x v="2"/>
    <x v="0"/>
    <x v="1"/>
    <x v="1"/>
    <x v="1"/>
    <x v="1"/>
    <x v="1"/>
    <x v="1"/>
    <x v="1"/>
    <x v="1"/>
    <x v="1"/>
    <x v="1"/>
    <x v="1"/>
    <x v="1"/>
    <x v="1"/>
    <x v="0"/>
    <x v="0"/>
    <x v="0"/>
    <x v="0"/>
    <x v="0"/>
    <x v="0"/>
    <x v="1"/>
    <x v="1"/>
    <x v="1"/>
    <x v="1"/>
    <x v="1"/>
  </r>
  <r>
    <x v="330"/>
    <x v="0"/>
    <x v="0"/>
    <x v="0"/>
    <x v="0"/>
    <x v="369"/>
    <x v="270"/>
    <x v="1"/>
    <x v="4"/>
    <x v="1"/>
    <x v="2"/>
    <x v="295"/>
    <x v="3"/>
    <x v="1"/>
    <x v="5"/>
    <x v="1"/>
    <x v="0"/>
    <x v="1"/>
    <x v="3"/>
    <x v="5"/>
    <x v="1"/>
    <x v="4"/>
    <x v="0"/>
    <x v="0"/>
    <x v="3"/>
    <x v="1"/>
    <x v="0"/>
    <x v="4"/>
    <x v="3"/>
    <x v="55"/>
    <x v="1"/>
    <x v="0"/>
    <x v="2"/>
    <x v="266"/>
    <x v="165"/>
    <x v="312"/>
    <x v="2"/>
    <x v="5"/>
    <x v="2"/>
    <x v="0"/>
    <x v="1"/>
    <x v="1"/>
    <x v="1"/>
    <x v="1"/>
    <x v="1"/>
    <x v="1"/>
    <x v="1"/>
    <x v="1"/>
    <x v="1"/>
    <x v="1"/>
    <x v="1"/>
    <x v="1"/>
    <x v="1"/>
    <x v="0"/>
    <x v="0"/>
    <x v="0"/>
    <x v="0"/>
    <x v="0"/>
    <x v="0"/>
    <x v="1"/>
    <x v="1"/>
    <x v="1"/>
    <x v="1"/>
    <x v="1"/>
  </r>
  <r>
    <x v="330"/>
    <x v="0"/>
    <x v="0"/>
    <x v="0"/>
    <x v="0"/>
    <x v="370"/>
    <x v="271"/>
    <x v="1"/>
    <x v="4"/>
    <x v="1"/>
    <x v="2"/>
    <x v="296"/>
    <x v="3"/>
    <x v="1"/>
    <x v="5"/>
    <x v="1"/>
    <x v="0"/>
    <x v="1"/>
    <x v="3"/>
    <x v="5"/>
    <x v="1"/>
    <x v="4"/>
    <x v="0"/>
    <x v="0"/>
    <x v="3"/>
    <x v="1"/>
    <x v="0"/>
    <x v="4"/>
    <x v="3"/>
    <x v="55"/>
    <x v="1"/>
    <x v="0"/>
    <x v="2"/>
    <x v="266"/>
    <x v="165"/>
    <x v="312"/>
    <x v="2"/>
    <x v="5"/>
    <x v="2"/>
    <x v="0"/>
    <x v="1"/>
    <x v="1"/>
    <x v="1"/>
    <x v="1"/>
    <x v="1"/>
    <x v="1"/>
    <x v="1"/>
    <x v="1"/>
    <x v="1"/>
    <x v="1"/>
    <x v="1"/>
    <x v="1"/>
    <x v="1"/>
    <x v="0"/>
    <x v="0"/>
    <x v="0"/>
    <x v="0"/>
    <x v="0"/>
    <x v="0"/>
    <x v="1"/>
    <x v="1"/>
    <x v="1"/>
    <x v="1"/>
    <x v="1"/>
  </r>
  <r>
    <x v="331"/>
    <x v="0"/>
    <x v="0"/>
    <x v="0"/>
    <x v="0"/>
    <x v="371"/>
    <x v="272"/>
    <x v="43"/>
    <x v="4"/>
    <x v="7"/>
    <x v="2"/>
    <x v="240"/>
    <x v="0"/>
    <x v="1"/>
    <x v="5"/>
    <x v="3"/>
    <x v="0"/>
    <x v="3"/>
    <x v="3"/>
    <x v="2"/>
    <x v="2"/>
    <x v="2"/>
    <x v="0"/>
    <x v="0"/>
    <x v="0"/>
    <x v="1"/>
    <x v="3"/>
    <x v="4"/>
    <x v="0"/>
    <x v="55"/>
    <x v="0"/>
    <x v="0"/>
    <x v="2"/>
    <x v="267"/>
    <x v="150"/>
    <x v="313"/>
    <x v="2"/>
    <x v="5"/>
    <x v="2"/>
    <x v="0"/>
    <x v="1"/>
    <x v="1"/>
    <x v="1"/>
    <x v="1"/>
    <x v="1"/>
    <x v="1"/>
    <x v="1"/>
    <x v="1"/>
    <x v="1"/>
    <x v="1"/>
    <x v="1"/>
    <x v="1"/>
    <x v="1"/>
    <x v="0"/>
    <x v="0"/>
    <x v="0"/>
    <x v="0"/>
    <x v="0"/>
    <x v="0"/>
    <x v="1"/>
    <x v="1"/>
    <x v="1"/>
    <x v="1"/>
    <x v="1"/>
  </r>
  <r>
    <x v="332"/>
    <x v="0"/>
    <x v="0"/>
    <x v="0"/>
    <x v="0"/>
    <x v="372"/>
    <x v="61"/>
    <x v="43"/>
    <x v="4"/>
    <x v="7"/>
    <x v="2"/>
    <x v="240"/>
    <x v="3"/>
    <x v="1"/>
    <x v="5"/>
    <x v="1"/>
    <x v="0"/>
    <x v="1"/>
    <x v="3"/>
    <x v="2"/>
    <x v="1"/>
    <x v="2"/>
    <x v="0"/>
    <x v="0"/>
    <x v="0"/>
    <x v="1"/>
    <x v="4"/>
    <x v="4"/>
    <x v="0"/>
    <x v="55"/>
    <x v="0"/>
    <x v="0"/>
    <x v="2"/>
    <x v="245"/>
    <x v="267"/>
    <x v="290"/>
    <x v="2"/>
    <x v="5"/>
    <x v="2"/>
    <x v="0"/>
    <x v="0"/>
    <x v="0"/>
    <x v="0"/>
    <x v="0"/>
    <x v="0"/>
    <x v="0"/>
    <x v="0"/>
    <x v="0"/>
    <x v="0"/>
    <x v="0"/>
    <x v="0"/>
    <x v="0"/>
    <x v="0"/>
    <x v="0"/>
    <x v="0"/>
    <x v="0"/>
    <x v="0"/>
    <x v="0"/>
    <x v="0"/>
    <x v="1"/>
    <x v="1"/>
    <x v="1"/>
    <x v="1"/>
    <x v="1"/>
  </r>
  <r>
    <x v="333"/>
    <x v="83"/>
    <x v="0"/>
    <x v="0"/>
    <x v="0"/>
    <x v="355"/>
    <x v="273"/>
    <x v="43"/>
    <x v="27"/>
    <x v="7"/>
    <x v="0"/>
    <x v="297"/>
    <x v="0"/>
    <x v="1"/>
    <x v="5"/>
    <x v="3"/>
    <x v="0"/>
    <x v="3"/>
    <x v="7"/>
    <x v="2"/>
    <x v="2"/>
    <x v="2"/>
    <x v="0"/>
    <x v="0"/>
    <x v="0"/>
    <x v="1"/>
    <x v="3"/>
    <x v="4"/>
    <x v="0"/>
    <x v="55"/>
    <x v="0"/>
    <x v="0"/>
    <x v="3"/>
    <x v="262"/>
    <x v="268"/>
    <x v="45"/>
    <x v="5"/>
    <x v="123"/>
    <x v="256"/>
    <x v="0"/>
    <x v="169"/>
    <x v="45"/>
    <x v="22"/>
    <x v="87"/>
    <x v="117"/>
    <x v="0"/>
    <x v="0"/>
    <x v="0"/>
    <x v="0"/>
    <x v="0"/>
    <x v="0"/>
    <x v="0"/>
    <x v="0"/>
    <x v="0"/>
    <x v="0"/>
    <x v="0"/>
    <x v="0"/>
    <x v="0"/>
    <x v="0"/>
    <x v="73"/>
    <x v="73"/>
    <x v="73"/>
    <x v="73"/>
    <x v="0"/>
  </r>
  <r>
    <x v="334"/>
    <x v="0"/>
    <x v="0"/>
    <x v="0"/>
    <x v="0"/>
    <x v="373"/>
    <x v="274"/>
    <x v="91"/>
    <x v="4"/>
    <x v="16"/>
    <x v="2"/>
    <x v="240"/>
    <x v="0"/>
    <x v="1"/>
    <x v="1"/>
    <x v="0"/>
    <x v="0"/>
    <x v="3"/>
    <x v="7"/>
    <x v="2"/>
    <x v="2"/>
    <x v="2"/>
    <x v="5"/>
    <x v="0"/>
    <x v="0"/>
    <x v="1"/>
    <x v="3"/>
    <x v="4"/>
    <x v="0"/>
    <x v="55"/>
    <x v="0"/>
    <x v="0"/>
    <x v="2"/>
    <x v="268"/>
    <x v="269"/>
    <x v="314"/>
    <x v="2"/>
    <x v="5"/>
    <x v="2"/>
    <x v="0"/>
    <x v="1"/>
    <x v="1"/>
    <x v="1"/>
    <x v="1"/>
    <x v="1"/>
    <x v="1"/>
    <x v="1"/>
    <x v="1"/>
    <x v="1"/>
    <x v="1"/>
    <x v="1"/>
    <x v="1"/>
    <x v="1"/>
    <x v="0"/>
    <x v="0"/>
    <x v="0"/>
    <x v="0"/>
    <x v="0"/>
    <x v="0"/>
    <x v="1"/>
    <x v="1"/>
    <x v="1"/>
    <x v="1"/>
    <x v="1"/>
  </r>
  <r>
    <x v="334"/>
    <x v="0"/>
    <x v="0"/>
    <x v="0"/>
    <x v="0"/>
    <x v="374"/>
    <x v="275"/>
    <x v="7"/>
    <x v="4"/>
    <x v="6"/>
    <x v="2"/>
    <x v="240"/>
    <x v="0"/>
    <x v="1"/>
    <x v="5"/>
    <x v="1"/>
    <x v="0"/>
    <x v="1"/>
    <x v="7"/>
    <x v="5"/>
    <x v="2"/>
    <x v="4"/>
    <x v="5"/>
    <x v="2"/>
    <x v="0"/>
    <x v="1"/>
    <x v="1"/>
    <x v="4"/>
    <x v="0"/>
    <x v="55"/>
    <x v="0"/>
    <x v="0"/>
    <x v="2"/>
    <x v="269"/>
    <x v="91"/>
    <x v="315"/>
    <x v="2"/>
    <x v="5"/>
    <x v="2"/>
    <x v="0"/>
    <x v="1"/>
    <x v="1"/>
    <x v="1"/>
    <x v="1"/>
    <x v="1"/>
    <x v="1"/>
    <x v="1"/>
    <x v="1"/>
    <x v="1"/>
    <x v="1"/>
    <x v="1"/>
    <x v="1"/>
    <x v="1"/>
    <x v="0"/>
    <x v="0"/>
    <x v="0"/>
    <x v="0"/>
    <x v="0"/>
    <x v="0"/>
    <x v="1"/>
    <x v="1"/>
    <x v="1"/>
    <x v="1"/>
    <x v="1"/>
  </r>
  <r>
    <x v="334"/>
    <x v="0"/>
    <x v="0"/>
    <x v="0"/>
    <x v="0"/>
    <x v="375"/>
    <x v="276"/>
    <x v="122"/>
    <x v="4"/>
    <x v="7"/>
    <x v="2"/>
    <x v="240"/>
    <x v="0"/>
    <x v="1"/>
    <x v="5"/>
    <x v="1"/>
    <x v="0"/>
    <x v="1"/>
    <x v="7"/>
    <x v="5"/>
    <x v="2"/>
    <x v="4"/>
    <x v="0"/>
    <x v="0"/>
    <x v="0"/>
    <x v="1"/>
    <x v="0"/>
    <x v="4"/>
    <x v="0"/>
    <x v="55"/>
    <x v="0"/>
    <x v="0"/>
    <x v="2"/>
    <x v="270"/>
    <x v="189"/>
    <x v="316"/>
    <x v="2"/>
    <x v="5"/>
    <x v="2"/>
    <x v="0"/>
    <x v="1"/>
    <x v="1"/>
    <x v="1"/>
    <x v="1"/>
    <x v="1"/>
    <x v="1"/>
    <x v="1"/>
    <x v="1"/>
    <x v="1"/>
    <x v="1"/>
    <x v="1"/>
    <x v="1"/>
    <x v="1"/>
    <x v="0"/>
    <x v="0"/>
    <x v="0"/>
    <x v="0"/>
    <x v="0"/>
    <x v="0"/>
    <x v="1"/>
    <x v="1"/>
    <x v="1"/>
    <x v="1"/>
    <x v="1"/>
  </r>
  <r>
    <x v="335"/>
    <x v="0"/>
    <x v="0"/>
    <x v="0"/>
    <x v="0"/>
    <x v="376"/>
    <x v="277"/>
    <x v="123"/>
    <x v="4"/>
    <x v="4"/>
    <x v="0"/>
    <x v="298"/>
    <x v="0"/>
    <x v="1"/>
    <x v="5"/>
    <x v="0"/>
    <x v="0"/>
    <x v="3"/>
    <x v="7"/>
    <x v="5"/>
    <x v="2"/>
    <x v="4"/>
    <x v="0"/>
    <x v="2"/>
    <x v="0"/>
    <x v="1"/>
    <x v="1"/>
    <x v="4"/>
    <x v="0"/>
    <x v="55"/>
    <x v="0"/>
    <x v="0"/>
    <x v="1"/>
    <x v="147"/>
    <x v="270"/>
    <x v="191"/>
    <x v="3"/>
    <x v="5"/>
    <x v="257"/>
    <x v="0"/>
    <x v="170"/>
    <x v="128"/>
    <x v="37"/>
    <x v="88"/>
    <x v="118"/>
    <x v="0"/>
    <x v="0"/>
    <x v="0"/>
    <x v="0"/>
    <x v="127"/>
    <x v="51"/>
    <x v="125"/>
    <x v="57"/>
    <x v="0"/>
    <x v="0"/>
    <x v="0"/>
    <x v="0"/>
    <x v="0"/>
    <x v="0"/>
    <x v="0"/>
    <x v="0"/>
    <x v="0"/>
    <x v="0"/>
    <x v="0"/>
  </r>
  <r>
    <x v="335"/>
    <x v="0"/>
    <x v="0"/>
    <x v="0"/>
    <x v="0"/>
    <x v="377"/>
    <x v="278"/>
    <x v="5"/>
    <x v="4"/>
    <x v="5"/>
    <x v="1"/>
    <x v="299"/>
    <x v="0"/>
    <x v="1"/>
    <x v="5"/>
    <x v="0"/>
    <x v="0"/>
    <x v="3"/>
    <x v="7"/>
    <x v="5"/>
    <x v="2"/>
    <x v="4"/>
    <x v="5"/>
    <x v="2"/>
    <x v="0"/>
    <x v="1"/>
    <x v="1"/>
    <x v="4"/>
    <x v="0"/>
    <x v="55"/>
    <x v="0"/>
    <x v="0"/>
    <x v="2"/>
    <x v="271"/>
    <x v="271"/>
    <x v="317"/>
    <x v="2"/>
    <x v="5"/>
    <x v="2"/>
    <x v="0"/>
    <x v="1"/>
    <x v="1"/>
    <x v="1"/>
    <x v="1"/>
    <x v="1"/>
    <x v="1"/>
    <x v="1"/>
    <x v="1"/>
    <x v="1"/>
    <x v="1"/>
    <x v="1"/>
    <x v="1"/>
    <x v="1"/>
    <x v="0"/>
    <x v="0"/>
    <x v="0"/>
    <x v="0"/>
    <x v="0"/>
    <x v="0"/>
    <x v="1"/>
    <x v="1"/>
    <x v="1"/>
    <x v="1"/>
    <x v="1"/>
  </r>
  <r>
    <x v="335"/>
    <x v="0"/>
    <x v="0"/>
    <x v="0"/>
    <x v="0"/>
    <x v="378"/>
    <x v="19"/>
    <x v="4"/>
    <x v="4"/>
    <x v="4"/>
    <x v="2"/>
    <x v="240"/>
    <x v="0"/>
    <x v="1"/>
    <x v="5"/>
    <x v="1"/>
    <x v="0"/>
    <x v="1"/>
    <x v="7"/>
    <x v="5"/>
    <x v="2"/>
    <x v="4"/>
    <x v="5"/>
    <x v="2"/>
    <x v="0"/>
    <x v="1"/>
    <x v="1"/>
    <x v="4"/>
    <x v="0"/>
    <x v="55"/>
    <x v="0"/>
    <x v="0"/>
    <x v="2"/>
    <x v="272"/>
    <x v="257"/>
    <x v="318"/>
    <x v="2"/>
    <x v="5"/>
    <x v="2"/>
    <x v="0"/>
    <x v="1"/>
    <x v="1"/>
    <x v="1"/>
    <x v="1"/>
    <x v="1"/>
    <x v="1"/>
    <x v="1"/>
    <x v="1"/>
    <x v="1"/>
    <x v="1"/>
    <x v="1"/>
    <x v="1"/>
    <x v="1"/>
    <x v="0"/>
    <x v="0"/>
    <x v="0"/>
    <x v="0"/>
    <x v="0"/>
    <x v="0"/>
    <x v="1"/>
    <x v="1"/>
    <x v="1"/>
    <x v="1"/>
    <x v="1"/>
  </r>
  <r>
    <x v="336"/>
    <x v="0"/>
    <x v="0"/>
    <x v="0"/>
    <x v="0"/>
    <x v="379"/>
    <x v="61"/>
    <x v="124"/>
    <x v="4"/>
    <x v="16"/>
    <x v="2"/>
    <x v="240"/>
    <x v="3"/>
    <x v="1"/>
    <x v="5"/>
    <x v="1"/>
    <x v="0"/>
    <x v="1"/>
    <x v="3"/>
    <x v="2"/>
    <x v="1"/>
    <x v="2"/>
    <x v="0"/>
    <x v="0"/>
    <x v="3"/>
    <x v="1"/>
    <x v="3"/>
    <x v="4"/>
    <x v="0"/>
    <x v="55"/>
    <x v="1"/>
    <x v="0"/>
    <x v="2"/>
    <x v="273"/>
    <x v="153"/>
    <x v="319"/>
    <x v="2"/>
    <x v="5"/>
    <x v="2"/>
    <x v="0"/>
    <x v="1"/>
    <x v="1"/>
    <x v="1"/>
    <x v="1"/>
    <x v="1"/>
    <x v="1"/>
    <x v="1"/>
    <x v="1"/>
    <x v="1"/>
    <x v="1"/>
    <x v="1"/>
    <x v="1"/>
    <x v="1"/>
    <x v="0"/>
    <x v="0"/>
    <x v="0"/>
    <x v="0"/>
    <x v="0"/>
    <x v="0"/>
    <x v="1"/>
    <x v="1"/>
    <x v="1"/>
    <x v="1"/>
    <x v="1"/>
  </r>
  <r>
    <x v="336"/>
    <x v="0"/>
    <x v="0"/>
    <x v="0"/>
    <x v="0"/>
    <x v="380"/>
    <x v="208"/>
    <x v="104"/>
    <x v="4"/>
    <x v="5"/>
    <x v="2"/>
    <x v="249"/>
    <x v="0"/>
    <x v="1"/>
    <x v="5"/>
    <x v="1"/>
    <x v="0"/>
    <x v="1"/>
    <x v="7"/>
    <x v="5"/>
    <x v="2"/>
    <x v="4"/>
    <x v="5"/>
    <x v="2"/>
    <x v="0"/>
    <x v="1"/>
    <x v="1"/>
    <x v="4"/>
    <x v="0"/>
    <x v="55"/>
    <x v="0"/>
    <x v="0"/>
    <x v="2"/>
    <x v="274"/>
    <x v="272"/>
    <x v="320"/>
    <x v="2"/>
    <x v="5"/>
    <x v="2"/>
    <x v="0"/>
    <x v="1"/>
    <x v="1"/>
    <x v="1"/>
    <x v="1"/>
    <x v="1"/>
    <x v="1"/>
    <x v="1"/>
    <x v="1"/>
    <x v="1"/>
    <x v="1"/>
    <x v="1"/>
    <x v="1"/>
    <x v="1"/>
    <x v="0"/>
    <x v="0"/>
    <x v="0"/>
    <x v="0"/>
    <x v="0"/>
    <x v="0"/>
    <x v="1"/>
    <x v="1"/>
    <x v="1"/>
    <x v="1"/>
    <x v="1"/>
  </r>
  <r>
    <x v="337"/>
    <x v="0"/>
    <x v="0"/>
    <x v="0"/>
    <x v="0"/>
    <x v="381"/>
    <x v="279"/>
    <x v="125"/>
    <x v="4"/>
    <x v="7"/>
    <x v="2"/>
    <x v="240"/>
    <x v="0"/>
    <x v="1"/>
    <x v="5"/>
    <x v="0"/>
    <x v="0"/>
    <x v="3"/>
    <x v="7"/>
    <x v="2"/>
    <x v="2"/>
    <x v="2"/>
    <x v="5"/>
    <x v="0"/>
    <x v="0"/>
    <x v="1"/>
    <x v="3"/>
    <x v="4"/>
    <x v="0"/>
    <x v="55"/>
    <x v="0"/>
    <x v="0"/>
    <x v="2"/>
    <x v="275"/>
    <x v="258"/>
    <x v="321"/>
    <x v="2"/>
    <x v="5"/>
    <x v="2"/>
    <x v="0"/>
    <x v="1"/>
    <x v="1"/>
    <x v="1"/>
    <x v="1"/>
    <x v="1"/>
    <x v="1"/>
    <x v="1"/>
    <x v="1"/>
    <x v="1"/>
    <x v="1"/>
    <x v="1"/>
    <x v="1"/>
    <x v="1"/>
    <x v="0"/>
    <x v="0"/>
    <x v="0"/>
    <x v="0"/>
    <x v="0"/>
    <x v="0"/>
    <x v="1"/>
    <x v="1"/>
    <x v="1"/>
    <x v="1"/>
    <x v="1"/>
  </r>
  <r>
    <x v="337"/>
    <x v="0"/>
    <x v="0"/>
    <x v="0"/>
    <x v="0"/>
    <x v="382"/>
    <x v="280"/>
    <x v="101"/>
    <x v="4"/>
    <x v="1"/>
    <x v="2"/>
    <x v="300"/>
    <x v="0"/>
    <x v="1"/>
    <x v="5"/>
    <x v="0"/>
    <x v="0"/>
    <x v="3"/>
    <x v="7"/>
    <x v="2"/>
    <x v="2"/>
    <x v="2"/>
    <x v="0"/>
    <x v="0"/>
    <x v="0"/>
    <x v="1"/>
    <x v="4"/>
    <x v="4"/>
    <x v="0"/>
    <x v="55"/>
    <x v="0"/>
    <x v="0"/>
    <x v="2"/>
    <x v="276"/>
    <x v="273"/>
    <x v="322"/>
    <x v="2"/>
    <x v="5"/>
    <x v="2"/>
    <x v="0"/>
    <x v="0"/>
    <x v="0"/>
    <x v="0"/>
    <x v="0"/>
    <x v="0"/>
    <x v="0"/>
    <x v="0"/>
    <x v="0"/>
    <x v="0"/>
    <x v="0"/>
    <x v="0"/>
    <x v="0"/>
    <x v="0"/>
    <x v="0"/>
    <x v="0"/>
    <x v="0"/>
    <x v="0"/>
    <x v="0"/>
    <x v="0"/>
    <x v="1"/>
    <x v="1"/>
    <x v="1"/>
    <x v="1"/>
    <x v="1"/>
  </r>
  <r>
    <x v="337"/>
    <x v="0"/>
    <x v="0"/>
    <x v="0"/>
    <x v="0"/>
    <x v="383"/>
    <x v="281"/>
    <x v="108"/>
    <x v="4"/>
    <x v="8"/>
    <x v="2"/>
    <x v="301"/>
    <x v="0"/>
    <x v="1"/>
    <x v="5"/>
    <x v="0"/>
    <x v="1"/>
    <x v="3"/>
    <x v="7"/>
    <x v="5"/>
    <x v="2"/>
    <x v="4"/>
    <x v="5"/>
    <x v="2"/>
    <x v="0"/>
    <x v="1"/>
    <x v="1"/>
    <x v="4"/>
    <x v="0"/>
    <x v="55"/>
    <x v="0"/>
    <x v="0"/>
    <x v="2"/>
    <x v="277"/>
    <x v="274"/>
    <x v="323"/>
    <x v="2"/>
    <x v="5"/>
    <x v="2"/>
    <x v="0"/>
    <x v="1"/>
    <x v="1"/>
    <x v="1"/>
    <x v="1"/>
    <x v="1"/>
    <x v="1"/>
    <x v="1"/>
    <x v="1"/>
    <x v="1"/>
    <x v="1"/>
    <x v="1"/>
    <x v="1"/>
    <x v="1"/>
    <x v="0"/>
    <x v="0"/>
    <x v="0"/>
    <x v="0"/>
    <x v="0"/>
    <x v="0"/>
    <x v="1"/>
    <x v="1"/>
    <x v="1"/>
    <x v="1"/>
    <x v="1"/>
  </r>
  <r>
    <x v="338"/>
    <x v="0"/>
    <x v="0"/>
    <x v="0"/>
    <x v="0"/>
    <x v="355"/>
    <x v="282"/>
    <x v="43"/>
    <x v="4"/>
    <x v="7"/>
    <x v="2"/>
    <x v="240"/>
    <x v="0"/>
    <x v="1"/>
    <x v="5"/>
    <x v="0"/>
    <x v="0"/>
    <x v="3"/>
    <x v="7"/>
    <x v="2"/>
    <x v="2"/>
    <x v="2"/>
    <x v="0"/>
    <x v="0"/>
    <x v="0"/>
    <x v="1"/>
    <x v="3"/>
    <x v="4"/>
    <x v="0"/>
    <x v="55"/>
    <x v="0"/>
    <x v="0"/>
    <x v="2"/>
    <x v="278"/>
    <x v="275"/>
    <x v="324"/>
    <x v="2"/>
    <x v="5"/>
    <x v="2"/>
    <x v="0"/>
    <x v="1"/>
    <x v="1"/>
    <x v="1"/>
    <x v="1"/>
    <x v="1"/>
    <x v="1"/>
    <x v="1"/>
    <x v="1"/>
    <x v="1"/>
    <x v="1"/>
    <x v="1"/>
    <x v="1"/>
    <x v="1"/>
    <x v="0"/>
    <x v="0"/>
    <x v="0"/>
    <x v="0"/>
    <x v="0"/>
    <x v="0"/>
    <x v="1"/>
    <x v="1"/>
    <x v="1"/>
    <x v="1"/>
    <x v="1"/>
  </r>
  <r>
    <x v="339"/>
    <x v="0"/>
    <x v="0"/>
    <x v="0"/>
    <x v="0"/>
    <x v="384"/>
    <x v="47"/>
    <x v="110"/>
    <x v="4"/>
    <x v="18"/>
    <x v="0"/>
    <x v="61"/>
    <x v="3"/>
    <x v="1"/>
    <x v="5"/>
    <x v="1"/>
    <x v="0"/>
    <x v="1"/>
    <x v="3"/>
    <x v="2"/>
    <x v="1"/>
    <x v="2"/>
    <x v="0"/>
    <x v="0"/>
    <x v="0"/>
    <x v="1"/>
    <x v="0"/>
    <x v="4"/>
    <x v="0"/>
    <x v="55"/>
    <x v="0"/>
    <x v="0"/>
    <x v="4"/>
    <x v="279"/>
    <x v="94"/>
    <x v="325"/>
    <x v="3"/>
    <x v="5"/>
    <x v="258"/>
    <x v="90"/>
    <x v="105"/>
    <x v="129"/>
    <x v="57"/>
    <x v="89"/>
    <x v="119"/>
    <x v="0"/>
    <x v="0"/>
    <x v="0"/>
    <x v="0"/>
    <x v="128"/>
    <x v="139"/>
    <x v="126"/>
    <x v="30"/>
    <x v="0"/>
    <x v="0"/>
    <x v="0"/>
    <x v="0"/>
    <x v="0"/>
    <x v="0"/>
    <x v="0"/>
    <x v="0"/>
    <x v="0"/>
    <x v="0"/>
    <x v="0"/>
  </r>
  <r>
    <x v="340"/>
    <x v="0"/>
    <x v="0"/>
    <x v="0"/>
    <x v="0"/>
    <x v="385"/>
    <x v="218"/>
    <x v="55"/>
    <x v="4"/>
    <x v="6"/>
    <x v="2"/>
    <x v="240"/>
    <x v="0"/>
    <x v="1"/>
    <x v="5"/>
    <x v="1"/>
    <x v="0"/>
    <x v="1"/>
    <x v="7"/>
    <x v="5"/>
    <x v="2"/>
    <x v="4"/>
    <x v="0"/>
    <x v="2"/>
    <x v="0"/>
    <x v="1"/>
    <x v="1"/>
    <x v="4"/>
    <x v="0"/>
    <x v="55"/>
    <x v="0"/>
    <x v="0"/>
    <x v="2"/>
    <x v="280"/>
    <x v="124"/>
    <x v="326"/>
    <x v="2"/>
    <x v="5"/>
    <x v="2"/>
    <x v="0"/>
    <x v="1"/>
    <x v="1"/>
    <x v="1"/>
    <x v="1"/>
    <x v="1"/>
    <x v="1"/>
    <x v="1"/>
    <x v="1"/>
    <x v="1"/>
    <x v="1"/>
    <x v="1"/>
    <x v="1"/>
    <x v="1"/>
    <x v="0"/>
    <x v="0"/>
    <x v="0"/>
    <x v="0"/>
    <x v="0"/>
    <x v="0"/>
    <x v="1"/>
    <x v="1"/>
    <x v="1"/>
    <x v="1"/>
    <x v="1"/>
  </r>
  <r>
    <x v="340"/>
    <x v="0"/>
    <x v="0"/>
    <x v="0"/>
    <x v="0"/>
    <x v="386"/>
    <x v="169"/>
    <x v="126"/>
    <x v="4"/>
    <x v="18"/>
    <x v="2"/>
    <x v="240"/>
    <x v="3"/>
    <x v="1"/>
    <x v="5"/>
    <x v="1"/>
    <x v="0"/>
    <x v="1"/>
    <x v="7"/>
    <x v="2"/>
    <x v="1"/>
    <x v="2"/>
    <x v="5"/>
    <x v="0"/>
    <x v="0"/>
    <x v="1"/>
    <x v="0"/>
    <x v="4"/>
    <x v="0"/>
    <x v="55"/>
    <x v="0"/>
    <x v="0"/>
    <x v="2"/>
    <x v="196"/>
    <x v="276"/>
    <x v="241"/>
    <x v="2"/>
    <x v="5"/>
    <x v="2"/>
    <x v="0"/>
    <x v="1"/>
    <x v="1"/>
    <x v="1"/>
    <x v="1"/>
    <x v="1"/>
    <x v="1"/>
    <x v="1"/>
    <x v="1"/>
    <x v="1"/>
    <x v="1"/>
    <x v="1"/>
    <x v="1"/>
    <x v="1"/>
    <x v="0"/>
    <x v="0"/>
    <x v="0"/>
    <x v="0"/>
    <x v="0"/>
    <x v="0"/>
    <x v="1"/>
    <x v="1"/>
    <x v="1"/>
    <x v="1"/>
    <x v="1"/>
  </r>
  <r>
    <x v="341"/>
    <x v="0"/>
    <x v="0"/>
    <x v="0"/>
    <x v="0"/>
    <x v="387"/>
    <x v="283"/>
    <x v="30"/>
    <x v="4"/>
    <x v="2"/>
    <x v="2"/>
    <x v="240"/>
    <x v="3"/>
    <x v="1"/>
    <x v="5"/>
    <x v="1"/>
    <x v="0"/>
    <x v="1"/>
    <x v="3"/>
    <x v="2"/>
    <x v="1"/>
    <x v="2"/>
    <x v="0"/>
    <x v="0"/>
    <x v="3"/>
    <x v="1"/>
    <x v="0"/>
    <x v="4"/>
    <x v="0"/>
    <x v="55"/>
    <x v="1"/>
    <x v="0"/>
    <x v="2"/>
    <x v="281"/>
    <x v="202"/>
    <x v="327"/>
    <x v="2"/>
    <x v="5"/>
    <x v="2"/>
    <x v="0"/>
    <x v="1"/>
    <x v="1"/>
    <x v="1"/>
    <x v="1"/>
    <x v="1"/>
    <x v="1"/>
    <x v="1"/>
    <x v="1"/>
    <x v="1"/>
    <x v="1"/>
    <x v="1"/>
    <x v="1"/>
    <x v="1"/>
    <x v="0"/>
    <x v="0"/>
    <x v="0"/>
    <x v="0"/>
    <x v="0"/>
    <x v="0"/>
    <x v="1"/>
    <x v="1"/>
    <x v="1"/>
    <x v="1"/>
    <x v="1"/>
  </r>
  <r>
    <x v="342"/>
    <x v="0"/>
    <x v="0"/>
    <x v="0"/>
    <x v="0"/>
    <x v="388"/>
    <x v="284"/>
    <x v="52"/>
    <x v="4"/>
    <x v="13"/>
    <x v="2"/>
    <x v="240"/>
    <x v="0"/>
    <x v="1"/>
    <x v="5"/>
    <x v="4"/>
    <x v="0"/>
    <x v="3"/>
    <x v="7"/>
    <x v="2"/>
    <x v="2"/>
    <x v="4"/>
    <x v="5"/>
    <x v="0"/>
    <x v="0"/>
    <x v="1"/>
    <x v="3"/>
    <x v="4"/>
    <x v="0"/>
    <x v="55"/>
    <x v="0"/>
    <x v="0"/>
    <x v="2"/>
    <x v="282"/>
    <x v="277"/>
    <x v="328"/>
    <x v="2"/>
    <x v="5"/>
    <x v="2"/>
    <x v="0"/>
    <x v="1"/>
    <x v="1"/>
    <x v="1"/>
    <x v="1"/>
    <x v="1"/>
    <x v="1"/>
    <x v="1"/>
    <x v="1"/>
    <x v="1"/>
    <x v="1"/>
    <x v="1"/>
    <x v="1"/>
    <x v="1"/>
    <x v="0"/>
    <x v="0"/>
    <x v="0"/>
    <x v="0"/>
    <x v="0"/>
    <x v="0"/>
    <x v="1"/>
    <x v="1"/>
    <x v="1"/>
    <x v="1"/>
    <x v="1"/>
  </r>
  <r>
    <x v="343"/>
    <x v="0"/>
    <x v="0"/>
    <x v="0"/>
    <x v="0"/>
    <x v="389"/>
    <x v="285"/>
    <x v="127"/>
    <x v="4"/>
    <x v="23"/>
    <x v="2"/>
    <x v="240"/>
    <x v="0"/>
    <x v="1"/>
    <x v="5"/>
    <x v="3"/>
    <x v="0"/>
    <x v="3"/>
    <x v="7"/>
    <x v="2"/>
    <x v="2"/>
    <x v="4"/>
    <x v="5"/>
    <x v="0"/>
    <x v="0"/>
    <x v="1"/>
    <x v="3"/>
    <x v="4"/>
    <x v="0"/>
    <x v="55"/>
    <x v="0"/>
    <x v="0"/>
    <x v="2"/>
    <x v="247"/>
    <x v="76"/>
    <x v="293"/>
    <x v="2"/>
    <x v="5"/>
    <x v="2"/>
    <x v="0"/>
    <x v="1"/>
    <x v="1"/>
    <x v="1"/>
    <x v="1"/>
    <x v="1"/>
    <x v="1"/>
    <x v="1"/>
    <x v="1"/>
    <x v="1"/>
    <x v="1"/>
    <x v="1"/>
    <x v="1"/>
    <x v="1"/>
    <x v="0"/>
    <x v="0"/>
    <x v="0"/>
    <x v="0"/>
    <x v="0"/>
    <x v="0"/>
    <x v="1"/>
    <x v="1"/>
    <x v="1"/>
    <x v="1"/>
    <x v="1"/>
  </r>
  <r>
    <x v="344"/>
    <x v="0"/>
    <x v="0"/>
    <x v="0"/>
    <x v="0"/>
    <x v="390"/>
    <x v="286"/>
    <x v="108"/>
    <x v="4"/>
    <x v="8"/>
    <x v="2"/>
    <x v="302"/>
    <x v="0"/>
    <x v="1"/>
    <x v="5"/>
    <x v="0"/>
    <x v="1"/>
    <x v="3"/>
    <x v="7"/>
    <x v="5"/>
    <x v="2"/>
    <x v="4"/>
    <x v="5"/>
    <x v="2"/>
    <x v="0"/>
    <x v="1"/>
    <x v="1"/>
    <x v="4"/>
    <x v="0"/>
    <x v="55"/>
    <x v="0"/>
    <x v="0"/>
    <x v="2"/>
    <x v="283"/>
    <x v="278"/>
    <x v="329"/>
    <x v="2"/>
    <x v="5"/>
    <x v="2"/>
    <x v="0"/>
    <x v="1"/>
    <x v="1"/>
    <x v="1"/>
    <x v="1"/>
    <x v="1"/>
    <x v="1"/>
    <x v="1"/>
    <x v="1"/>
    <x v="1"/>
    <x v="1"/>
    <x v="1"/>
    <x v="1"/>
    <x v="1"/>
    <x v="0"/>
    <x v="0"/>
    <x v="0"/>
    <x v="0"/>
    <x v="0"/>
    <x v="0"/>
    <x v="1"/>
    <x v="1"/>
    <x v="1"/>
    <x v="1"/>
    <x v="1"/>
  </r>
  <r>
    <x v="345"/>
    <x v="0"/>
    <x v="0"/>
    <x v="0"/>
    <x v="0"/>
    <x v="391"/>
    <x v="153"/>
    <x v="81"/>
    <x v="4"/>
    <x v="7"/>
    <x v="2"/>
    <x v="184"/>
    <x v="0"/>
    <x v="1"/>
    <x v="5"/>
    <x v="3"/>
    <x v="3"/>
    <x v="3"/>
    <x v="7"/>
    <x v="5"/>
    <x v="2"/>
    <x v="4"/>
    <x v="5"/>
    <x v="2"/>
    <x v="0"/>
    <x v="1"/>
    <x v="1"/>
    <x v="4"/>
    <x v="0"/>
    <x v="55"/>
    <x v="0"/>
    <x v="0"/>
    <x v="2"/>
    <x v="284"/>
    <x v="160"/>
    <x v="330"/>
    <x v="2"/>
    <x v="5"/>
    <x v="2"/>
    <x v="0"/>
    <x v="1"/>
    <x v="1"/>
    <x v="1"/>
    <x v="1"/>
    <x v="1"/>
    <x v="1"/>
    <x v="1"/>
    <x v="1"/>
    <x v="1"/>
    <x v="1"/>
    <x v="1"/>
    <x v="1"/>
    <x v="1"/>
    <x v="0"/>
    <x v="0"/>
    <x v="0"/>
    <x v="0"/>
    <x v="0"/>
    <x v="0"/>
    <x v="1"/>
    <x v="1"/>
    <x v="1"/>
    <x v="1"/>
    <x v="1"/>
  </r>
  <r>
    <x v="346"/>
    <x v="0"/>
    <x v="0"/>
    <x v="0"/>
    <x v="0"/>
    <x v="195"/>
    <x v="164"/>
    <x v="56"/>
    <x v="4"/>
    <x v="7"/>
    <x v="2"/>
    <x v="240"/>
    <x v="0"/>
    <x v="1"/>
    <x v="5"/>
    <x v="3"/>
    <x v="0"/>
    <x v="3"/>
    <x v="7"/>
    <x v="2"/>
    <x v="2"/>
    <x v="4"/>
    <x v="0"/>
    <x v="0"/>
    <x v="0"/>
    <x v="1"/>
    <x v="4"/>
    <x v="4"/>
    <x v="0"/>
    <x v="55"/>
    <x v="0"/>
    <x v="0"/>
    <x v="2"/>
    <x v="252"/>
    <x v="279"/>
    <x v="298"/>
    <x v="2"/>
    <x v="5"/>
    <x v="2"/>
    <x v="0"/>
    <x v="0"/>
    <x v="0"/>
    <x v="0"/>
    <x v="0"/>
    <x v="0"/>
    <x v="0"/>
    <x v="0"/>
    <x v="0"/>
    <x v="0"/>
    <x v="0"/>
    <x v="0"/>
    <x v="0"/>
    <x v="0"/>
    <x v="0"/>
    <x v="0"/>
    <x v="0"/>
    <x v="0"/>
    <x v="0"/>
    <x v="0"/>
    <x v="1"/>
    <x v="1"/>
    <x v="1"/>
    <x v="1"/>
    <x v="1"/>
  </r>
  <r>
    <x v="347"/>
    <x v="0"/>
    <x v="0"/>
    <x v="0"/>
    <x v="0"/>
    <x v="392"/>
    <x v="229"/>
    <x v="30"/>
    <x v="4"/>
    <x v="2"/>
    <x v="2"/>
    <x v="254"/>
    <x v="0"/>
    <x v="1"/>
    <x v="5"/>
    <x v="0"/>
    <x v="0"/>
    <x v="3"/>
    <x v="7"/>
    <x v="5"/>
    <x v="2"/>
    <x v="4"/>
    <x v="0"/>
    <x v="0"/>
    <x v="0"/>
    <x v="1"/>
    <x v="1"/>
    <x v="4"/>
    <x v="0"/>
    <x v="55"/>
    <x v="0"/>
    <x v="0"/>
    <x v="2"/>
    <x v="285"/>
    <x v="280"/>
    <x v="331"/>
    <x v="2"/>
    <x v="5"/>
    <x v="2"/>
    <x v="0"/>
    <x v="1"/>
    <x v="1"/>
    <x v="1"/>
    <x v="1"/>
    <x v="1"/>
    <x v="1"/>
    <x v="1"/>
    <x v="1"/>
    <x v="1"/>
    <x v="1"/>
    <x v="1"/>
    <x v="1"/>
    <x v="1"/>
    <x v="0"/>
    <x v="0"/>
    <x v="0"/>
    <x v="0"/>
    <x v="0"/>
    <x v="0"/>
    <x v="1"/>
    <x v="1"/>
    <x v="1"/>
    <x v="1"/>
    <x v="1"/>
  </r>
  <r>
    <x v="348"/>
    <x v="0"/>
    <x v="0"/>
    <x v="0"/>
    <x v="0"/>
    <x v="393"/>
    <x v="117"/>
    <x v="107"/>
    <x v="4"/>
    <x v="9"/>
    <x v="2"/>
    <x v="140"/>
    <x v="0"/>
    <x v="1"/>
    <x v="5"/>
    <x v="1"/>
    <x v="0"/>
    <x v="1"/>
    <x v="7"/>
    <x v="5"/>
    <x v="1"/>
    <x v="4"/>
    <x v="0"/>
    <x v="0"/>
    <x v="0"/>
    <x v="1"/>
    <x v="0"/>
    <x v="4"/>
    <x v="0"/>
    <x v="55"/>
    <x v="0"/>
    <x v="0"/>
    <x v="2"/>
    <x v="286"/>
    <x v="137"/>
    <x v="332"/>
    <x v="2"/>
    <x v="5"/>
    <x v="2"/>
    <x v="0"/>
    <x v="1"/>
    <x v="1"/>
    <x v="1"/>
    <x v="1"/>
    <x v="1"/>
    <x v="1"/>
    <x v="1"/>
    <x v="1"/>
    <x v="1"/>
    <x v="1"/>
    <x v="1"/>
    <x v="1"/>
    <x v="1"/>
    <x v="0"/>
    <x v="0"/>
    <x v="0"/>
    <x v="0"/>
    <x v="0"/>
    <x v="0"/>
    <x v="1"/>
    <x v="1"/>
    <x v="1"/>
    <x v="1"/>
    <x v="1"/>
  </r>
  <r>
    <x v="349"/>
    <x v="0"/>
    <x v="0"/>
    <x v="0"/>
    <x v="0"/>
    <x v="394"/>
    <x v="287"/>
    <x v="128"/>
    <x v="4"/>
    <x v="13"/>
    <x v="2"/>
    <x v="240"/>
    <x v="3"/>
    <x v="1"/>
    <x v="5"/>
    <x v="1"/>
    <x v="0"/>
    <x v="1"/>
    <x v="3"/>
    <x v="2"/>
    <x v="1"/>
    <x v="2"/>
    <x v="0"/>
    <x v="0"/>
    <x v="3"/>
    <x v="1"/>
    <x v="0"/>
    <x v="4"/>
    <x v="0"/>
    <x v="55"/>
    <x v="1"/>
    <x v="0"/>
    <x v="2"/>
    <x v="287"/>
    <x v="281"/>
    <x v="333"/>
    <x v="2"/>
    <x v="5"/>
    <x v="2"/>
    <x v="0"/>
    <x v="1"/>
    <x v="1"/>
    <x v="1"/>
    <x v="1"/>
    <x v="1"/>
    <x v="1"/>
    <x v="1"/>
    <x v="1"/>
    <x v="1"/>
    <x v="1"/>
    <x v="1"/>
    <x v="1"/>
    <x v="1"/>
    <x v="0"/>
    <x v="0"/>
    <x v="0"/>
    <x v="0"/>
    <x v="0"/>
    <x v="0"/>
    <x v="1"/>
    <x v="1"/>
    <x v="1"/>
    <x v="1"/>
    <x v="1"/>
  </r>
  <r>
    <x v="349"/>
    <x v="0"/>
    <x v="0"/>
    <x v="0"/>
    <x v="0"/>
    <x v="395"/>
    <x v="288"/>
    <x v="52"/>
    <x v="4"/>
    <x v="13"/>
    <x v="2"/>
    <x v="240"/>
    <x v="0"/>
    <x v="1"/>
    <x v="2"/>
    <x v="0"/>
    <x v="0"/>
    <x v="3"/>
    <x v="7"/>
    <x v="2"/>
    <x v="2"/>
    <x v="2"/>
    <x v="5"/>
    <x v="0"/>
    <x v="3"/>
    <x v="1"/>
    <x v="2"/>
    <x v="4"/>
    <x v="0"/>
    <x v="55"/>
    <x v="1"/>
    <x v="0"/>
    <x v="2"/>
    <x v="202"/>
    <x v="282"/>
    <x v="247"/>
    <x v="2"/>
    <x v="5"/>
    <x v="2"/>
    <x v="0"/>
    <x v="1"/>
    <x v="1"/>
    <x v="1"/>
    <x v="1"/>
    <x v="1"/>
    <x v="1"/>
    <x v="1"/>
    <x v="1"/>
    <x v="1"/>
    <x v="1"/>
    <x v="1"/>
    <x v="1"/>
    <x v="1"/>
    <x v="0"/>
    <x v="0"/>
    <x v="0"/>
    <x v="0"/>
    <x v="0"/>
    <x v="0"/>
    <x v="1"/>
    <x v="1"/>
    <x v="1"/>
    <x v="1"/>
    <x v="1"/>
  </r>
  <r>
    <x v="350"/>
    <x v="0"/>
    <x v="0"/>
    <x v="0"/>
    <x v="0"/>
    <x v="396"/>
    <x v="61"/>
    <x v="78"/>
    <x v="4"/>
    <x v="1"/>
    <x v="2"/>
    <x v="303"/>
    <x v="3"/>
    <x v="1"/>
    <x v="5"/>
    <x v="1"/>
    <x v="0"/>
    <x v="1"/>
    <x v="3"/>
    <x v="5"/>
    <x v="1"/>
    <x v="2"/>
    <x v="0"/>
    <x v="2"/>
    <x v="3"/>
    <x v="1"/>
    <x v="1"/>
    <x v="4"/>
    <x v="0"/>
    <x v="55"/>
    <x v="1"/>
    <x v="0"/>
    <x v="2"/>
    <x v="288"/>
    <x v="283"/>
    <x v="334"/>
    <x v="2"/>
    <x v="5"/>
    <x v="2"/>
    <x v="0"/>
    <x v="1"/>
    <x v="1"/>
    <x v="1"/>
    <x v="1"/>
    <x v="1"/>
    <x v="1"/>
    <x v="1"/>
    <x v="1"/>
    <x v="1"/>
    <x v="1"/>
    <x v="1"/>
    <x v="1"/>
    <x v="1"/>
    <x v="0"/>
    <x v="0"/>
    <x v="0"/>
    <x v="0"/>
    <x v="0"/>
    <x v="0"/>
    <x v="1"/>
    <x v="1"/>
    <x v="1"/>
    <x v="1"/>
    <x v="1"/>
  </r>
  <r>
    <x v="351"/>
    <x v="0"/>
    <x v="0"/>
    <x v="0"/>
    <x v="0"/>
    <x v="397"/>
    <x v="10"/>
    <x v="15"/>
    <x v="11"/>
    <x v="11"/>
    <x v="2"/>
    <x v="304"/>
    <x v="3"/>
    <x v="1"/>
    <x v="5"/>
    <x v="1"/>
    <x v="0"/>
    <x v="1"/>
    <x v="3"/>
    <x v="2"/>
    <x v="1"/>
    <x v="2"/>
    <x v="0"/>
    <x v="0"/>
    <x v="3"/>
    <x v="1"/>
    <x v="4"/>
    <x v="4"/>
    <x v="0"/>
    <x v="55"/>
    <x v="1"/>
    <x v="0"/>
    <x v="1"/>
    <x v="289"/>
    <x v="57"/>
    <x v="335"/>
    <x v="3"/>
    <x v="5"/>
    <x v="2"/>
    <x v="0"/>
    <x v="0"/>
    <x v="0"/>
    <x v="0"/>
    <x v="0"/>
    <x v="0"/>
    <x v="0"/>
    <x v="0"/>
    <x v="0"/>
    <x v="0"/>
    <x v="0"/>
    <x v="0"/>
    <x v="0"/>
    <x v="0"/>
    <x v="0"/>
    <x v="0"/>
    <x v="0"/>
    <x v="0"/>
    <x v="0"/>
    <x v="0"/>
    <x v="1"/>
    <x v="1"/>
    <x v="1"/>
    <x v="1"/>
    <x v="1"/>
  </r>
  <r>
    <x v="352"/>
    <x v="0"/>
    <x v="0"/>
    <x v="0"/>
    <x v="0"/>
    <x v="398"/>
    <x v="157"/>
    <x v="83"/>
    <x v="4"/>
    <x v="2"/>
    <x v="2"/>
    <x v="240"/>
    <x v="0"/>
    <x v="1"/>
    <x v="5"/>
    <x v="1"/>
    <x v="0"/>
    <x v="1"/>
    <x v="7"/>
    <x v="5"/>
    <x v="2"/>
    <x v="4"/>
    <x v="5"/>
    <x v="2"/>
    <x v="0"/>
    <x v="1"/>
    <x v="1"/>
    <x v="4"/>
    <x v="0"/>
    <x v="55"/>
    <x v="0"/>
    <x v="0"/>
    <x v="2"/>
    <x v="172"/>
    <x v="284"/>
    <x v="216"/>
    <x v="2"/>
    <x v="5"/>
    <x v="2"/>
    <x v="0"/>
    <x v="1"/>
    <x v="1"/>
    <x v="1"/>
    <x v="1"/>
    <x v="1"/>
    <x v="1"/>
    <x v="1"/>
    <x v="1"/>
    <x v="1"/>
    <x v="1"/>
    <x v="1"/>
    <x v="1"/>
    <x v="1"/>
    <x v="0"/>
    <x v="0"/>
    <x v="0"/>
    <x v="0"/>
    <x v="0"/>
    <x v="0"/>
    <x v="1"/>
    <x v="1"/>
    <x v="1"/>
    <x v="1"/>
    <x v="1"/>
  </r>
  <r>
    <x v="353"/>
    <x v="0"/>
    <x v="0"/>
    <x v="0"/>
    <x v="0"/>
    <x v="399"/>
    <x v="289"/>
    <x v="55"/>
    <x v="4"/>
    <x v="6"/>
    <x v="2"/>
    <x v="240"/>
    <x v="0"/>
    <x v="1"/>
    <x v="5"/>
    <x v="1"/>
    <x v="0"/>
    <x v="1"/>
    <x v="7"/>
    <x v="5"/>
    <x v="2"/>
    <x v="4"/>
    <x v="0"/>
    <x v="2"/>
    <x v="0"/>
    <x v="1"/>
    <x v="1"/>
    <x v="4"/>
    <x v="0"/>
    <x v="55"/>
    <x v="0"/>
    <x v="0"/>
    <x v="2"/>
    <x v="280"/>
    <x v="80"/>
    <x v="326"/>
    <x v="2"/>
    <x v="5"/>
    <x v="2"/>
    <x v="0"/>
    <x v="1"/>
    <x v="1"/>
    <x v="1"/>
    <x v="1"/>
    <x v="1"/>
    <x v="1"/>
    <x v="1"/>
    <x v="1"/>
    <x v="1"/>
    <x v="1"/>
    <x v="1"/>
    <x v="1"/>
    <x v="1"/>
    <x v="0"/>
    <x v="0"/>
    <x v="0"/>
    <x v="0"/>
    <x v="0"/>
    <x v="0"/>
    <x v="1"/>
    <x v="1"/>
    <x v="1"/>
    <x v="1"/>
    <x v="1"/>
  </r>
  <r>
    <x v="354"/>
    <x v="0"/>
    <x v="0"/>
    <x v="0"/>
    <x v="0"/>
    <x v="400"/>
    <x v="290"/>
    <x v="36"/>
    <x v="4"/>
    <x v="9"/>
    <x v="2"/>
    <x v="305"/>
    <x v="3"/>
    <x v="1"/>
    <x v="5"/>
    <x v="1"/>
    <x v="0"/>
    <x v="1"/>
    <x v="3"/>
    <x v="2"/>
    <x v="1"/>
    <x v="2"/>
    <x v="0"/>
    <x v="0"/>
    <x v="3"/>
    <x v="1"/>
    <x v="0"/>
    <x v="4"/>
    <x v="1"/>
    <x v="55"/>
    <x v="1"/>
    <x v="0"/>
    <x v="2"/>
    <x v="290"/>
    <x v="151"/>
    <x v="336"/>
    <x v="2"/>
    <x v="5"/>
    <x v="2"/>
    <x v="0"/>
    <x v="1"/>
    <x v="1"/>
    <x v="1"/>
    <x v="1"/>
    <x v="1"/>
    <x v="1"/>
    <x v="1"/>
    <x v="1"/>
    <x v="1"/>
    <x v="1"/>
    <x v="1"/>
    <x v="1"/>
    <x v="1"/>
    <x v="0"/>
    <x v="0"/>
    <x v="0"/>
    <x v="0"/>
    <x v="0"/>
    <x v="0"/>
    <x v="1"/>
    <x v="1"/>
    <x v="1"/>
    <x v="1"/>
    <x v="1"/>
  </r>
  <r>
    <x v="355"/>
    <x v="84"/>
    <x v="0"/>
    <x v="0"/>
    <x v="0"/>
    <x v="355"/>
    <x v="291"/>
    <x v="43"/>
    <x v="27"/>
    <x v="7"/>
    <x v="0"/>
    <x v="306"/>
    <x v="3"/>
    <x v="1"/>
    <x v="5"/>
    <x v="3"/>
    <x v="0"/>
    <x v="3"/>
    <x v="7"/>
    <x v="2"/>
    <x v="2"/>
    <x v="2"/>
    <x v="0"/>
    <x v="0"/>
    <x v="0"/>
    <x v="1"/>
    <x v="3"/>
    <x v="4"/>
    <x v="1"/>
    <x v="55"/>
    <x v="0"/>
    <x v="0"/>
    <x v="3"/>
    <x v="291"/>
    <x v="285"/>
    <x v="337"/>
    <x v="5"/>
    <x v="5"/>
    <x v="259"/>
    <x v="0"/>
    <x v="171"/>
    <x v="130"/>
    <x v="37"/>
    <x v="90"/>
    <x v="120"/>
    <x v="0"/>
    <x v="0"/>
    <x v="0"/>
    <x v="0"/>
    <x v="0"/>
    <x v="0"/>
    <x v="0"/>
    <x v="0"/>
    <x v="0"/>
    <x v="0"/>
    <x v="0"/>
    <x v="0"/>
    <x v="0"/>
    <x v="0"/>
    <x v="74"/>
    <x v="74"/>
    <x v="74"/>
    <x v="74"/>
    <x v="0"/>
  </r>
  <r>
    <x v="355"/>
    <x v="0"/>
    <x v="0"/>
    <x v="0"/>
    <x v="0"/>
    <x v="401"/>
    <x v="292"/>
    <x v="87"/>
    <x v="4"/>
    <x v="7"/>
    <x v="2"/>
    <x v="240"/>
    <x v="0"/>
    <x v="1"/>
    <x v="5"/>
    <x v="3"/>
    <x v="0"/>
    <x v="3"/>
    <x v="7"/>
    <x v="2"/>
    <x v="2"/>
    <x v="4"/>
    <x v="5"/>
    <x v="0"/>
    <x v="0"/>
    <x v="1"/>
    <x v="3"/>
    <x v="4"/>
    <x v="1"/>
    <x v="55"/>
    <x v="0"/>
    <x v="0"/>
    <x v="2"/>
    <x v="244"/>
    <x v="146"/>
    <x v="289"/>
    <x v="2"/>
    <x v="5"/>
    <x v="2"/>
    <x v="0"/>
    <x v="1"/>
    <x v="1"/>
    <x v="1"/>
    <x v="1"/>
    <x v="1"/>
    <x v="1"/>
    <x v="1"/>
    <x v="1"/>
    <x v="1"/>
    <x v="1"/>
    <x v="1"/>
    <x v="1"/>
    <x v="1"/>
    <x v="0"/>
    <x v="0"/>
    <x v="0"/>
    <x v="0"/>
    <x v="0"/>
    <x v="0"/>
    <x v="1"/>
    <x v="1"/>
    <x v="1"/>
    <x v="1"/>
    <x v="1"/>
  </r>
  <r>
    <x v="356"/>
    <x v="0"/>
    <x v="0"/>
    <x v="0"/>
    <x v="0"/>
    <x v="402"/>
    <x v="293"/>
    <x v="44"/>
    <x v="4"/>
    <x v="16"/>
    <x v="2"/>
    <x v="240"/>
    <x v="0"/>
    <x v="1"/>
    <x v="5"/>
    <x v="0"/>
    <x v="0"/>
    <x v="3"/>
    <x v="7"/>
    <x v="5"/>
    <x v="2"/>
    <x v="4"/>
    <x v="5"/>
    <x v="2"/>
    <x v="0"/>
    <x v="1"/>
    <x v="1"/>
    <x v="4"/>
    <x v="1"/>
    <x v="55"/>
    <x v="0"/>
    <x v="0"/>
    <x v="2"/>
    <x v="292"/>
    <x v="157"/>
    <x v="338"/>
    <x v="2"/>
    <x v="5"/>
    <x v="2"/>
    <x v="0"/>
    <x v="1"/>
    <x v="1"/>
    <x v="1"/>
    <x v="1"/>
    <x v="1"/>
    <x v="1"/>
    <x v="1"/>
    <x v="1"/>
    <x v="1"/>
    <x v="1"/>
    <x v="1"/>
    <x v="1"/>
    <x v="1"/>
    <x v="0"/>
    <x v="0"/>
    <x v="0"/>
    <x v="0"/>
    <x v="0"/>
    <x v="0"/>
    <x v="1"/>
    <x v="1"/>
    <x v="1"/>
    <x v="1"/>
    <x v="1"/>
  </r>
  <r>
    <x v="357"/>
    <x v="85"/>
    <x v="0"/>
    <x v="0"/>
    <x v="0"/>
    <x v="355"/>
    <x v="294"/>
    <x v="43"/>
    <x v="27"/>
    <x v="7"/>
    <x v="0"/>
    <x v="307"/>
    <x v="3"/>
    <x v="1"/>
    <x v="5"/>
    <x v="3"/>
    <x v="0"/>
    <x v="3"/>
    <x v="7"/>
    <x v="2"/>
    <x v="2"/>
    <x v="2"/>
    <x v="0"/>
    <x v="0"/>
    <x v="0"/>
    <x v="1"/>
    <x v="3"/>
    <x v="4"/>
    <x v="1"/>
    <x v="55"/>
    <x v="0"/>
    <x v="0"/>
    <x v="3"/>
    <x v="262"/>
    <x v="286"/>
    <x v="339"/>
    <x v="5"/>
    <x v="124"/>
    <x v="260"/>
    <x v="0"/>
    <x v="169"/>
    <x v="131"/>
    <x v="3"/>
    <x v="91"/>
    <x v="121"/>
    <x v="0"/>
    <x v="0"/>
    <x v="0"/>
    <x v="0"/>
    <x v="0"/>
    <x v="0"/>
    <x v="0"/>
    <x v="0"/>
    <x v="0"/>
    <x v="0"/>
    <x v="0"/>
    <x v="0"/>
    <x v="0"/>
    <x v="0"/>
    <x v="75"/>
    <x v="75"/>
    <x v="75"/>
    <x v="75"/>
    <x v="0"/>
  </r>
  <r>
    <x v="358"/>
    <x v="86"/>
    <x v="0"/>
    <x v="0"/>
    <x v="0"/>
    <x v="403"/>
    <x v="295"/>
    <x v="129"/>
    <x v="4"/>
    <x v="4"/>
    <x v="0"/>
    <x v="308"/>
    <x v="0"/>
    <x v="1"/>
    <x v="5"/>
    <x v="0"/>
    <x v="0"/>
    <x v="3"/>
    <x v="7"/>
    <x v="5"/>
    <x v="2"/>
    <x v="4"/>
    <x v="0"/>
    <x v="2"/>
    <x v="0"/>
    <x v="1"/>
    <x v="1"/>
    <x v="4"/>
    <x v="1"/>
    <x v="55"/>
    <x v="0"/>
    <x v="0"/>
    <x v="1"/>
    <x v="118"/>
    <x v="287"/>
    <x v="340"/>
    <x v="1"/>
    <x v="125"/>
    <x v="261"/>
    <x v="0"/>
    <x v="172"/>
    <x v="132"/>
    <x v="2"/>
    <x v="92"/>
    <x v="98"/>
    <x v="0"/>
    <x v="0"/>
    <x v="0"/>
    <x v="0"/>
    <x v="129"/>
    <x v="140"/>
    <x v="127"/>
    <x v="25"/>
    <x v="0"/>
    <x v="0"/>
    <x v="0"/>
    <x v="0"/>
    <x v="0"/>
    <x v="0"/>
    <x v="76"/>
    <x v="76"/>
    <x v="76"/>
    <x v="76"/>
    <x v="0"/>
  </r>
  <r>
    <x v="359"/>
    <x v="0"/>
    <x v="0"/>
    <x v="0"/>
    <x v="0"/>
    <x v="404"/>
    <x v="296"/>
    <x v="26"/>
    <x v="4"/>
    <x v="8"/>
    <x v="2"/>
    <x v="240"/>
    <x v="0"/>
    <x v="1"/>
    <x v="5"/>
    <x v="0"/>
    <x v="0"/>
    <x v="3"/>
    <x v="7"/>
    <x v="5"/>
    <x v="2"/>
    <x v="4"/>
    <x v="0"/>
    <x v="0"/>
    <x v="0"/>
    <x v="1"/>
    <x v="0"/>
    <x v="4"/>
    <x v="1"/>
    <x v="55"/>
    <x v="0"/>
    <x v="0"/>
    <x v="2"/>
    <x v="293"/>
    <x v="288"/>
    <x v="341"/>
    <x v="2"/>
    <x v="5"/>
    <x v="2"/>
    <x v="0"/>
    <x v="1"/>
    <x v="1"/>
    <x v="1"/>
    <x v="1"/>
    <x v="1"/>
    <x v="1"/>
    <x v="1"/>
    <x v="1"/>
    <x v="1"/>
    <x v="1"/>
    <x v="1"/>
    <x v="1"/>
    <x v="1"/>
    <x v="0"/>
    <x v="0"/>
    <x v="0"/>
    <x v="0"/>
    <x v="0"/>
    <x v="0"/>
    <x v="1"/>
    <x v="1"/>
    <x v="1"/>
    <x v="1"/>
    <x v="1"/>
  </r>
  <r>
    <x v="360"/>
    <x v="0"/>
    <x v="0"/>
    <x v="0"/>
    <x v="0"/>
    <x v="405"/>
    <x v="47"/>
    <x v="110"/>
    <x v="4"/>
    <x v="18"/>
    <x v="2"/>
    <x v="240"/>
    <x v="0"/>
    <x v="1"/>
    <x v="5"/>
    <x v="1"/>
    <x v="0"/>
    <x v="1"/>
    <x v="3"/>
    <x v="2"/>
    <x v="1"/>
    <x v="2"/>
    <x v="0"/>
    <x v="0"/>
    <x v="0"/>
    <x v="1"/>
    <x v="0"/>
    <x v="4"/>
    <x v="1"/>
    <x v="55"/>
    <x v="0"/>
    <x v="0"/>
    <x v="2"/>
    <x v="294"/>
    <x v="210"/>
    <x v="342"/>
    <x v="2"/>
    <x v="5"/>
    <x v="2"/>
    <x v="0"/>
    <x v="1"/>
    <x v="1"/>
    <x v="1"/>
    <x v="1"/>
    <x v="1"/>
    <x v="1"/>
    <x v="1"/>
    <x v="1"/>
    <x v="1"/>
    <x v="1"/>
    <x v="1"/>
    <x v="1"/>
    <x v="1"/>
    <x v="0"/>
    <x v="0"/>
    <x v="0"/>
    <x v="0"/>
    <x v="0"/>
    <x v="0"/>
    <x v="1"/>
    <x v="1"/>
    <x v="1"/>
    <x v="1"/>
    <x v="1"/>
  </r>
  <r>
    <x v="361"/>
    <x v="0"/>
    <x v="0"/>
    <x v="0"/>
    <x v="0"/>
    <x v="406"/>
    <x v="297"/>
    <x v="130"/>
    <x v="4"/>
    <x v="10"/>
    <x v="0"/>
    <x v="309"/>
    <x v="0"/>
    <x v="1"/>
    <x v="2"/>
    <x v="1"/>
    <x v="0"/>
    <x v="1"/>
    <x v="7"/>
    <x v="2"/>
    <x v="2"/>
    <x v="4"/>
    <x v="5"/>
    <x v="0"/>
    <x v="0"/>
    <x v="1"/>
    <x v="2"/>
    <x v="4"/>
    <x v="1"/>
    <x v="55"/>
    <x v="0"/>
    <x v="0"/>
    <x v="2"/>
    <x v="295"/>
    <x v="128"/>
    <x v="343"/>
    <x v="2"/>
    <x v="5"/>
    <x v="2"/>
    <x v="0"/>
    <x v="1"/>
    <x v="1"/>
    <x v="1"/>
    <x v="1"/>
    <x v="1"/>
    <x v="1"/>
    <x v="1"/>
    <x v="1"/>
    <x v="1"/>
    <x v="1"/>
    <x v="1"/>
    <x v="1"/>
    <x v="1"/>
    <x v="0"/>
    <x v="0"/>
    <x v="0"/>
    <x v="0"/>
    <x v="0"/>
    <x v="0"/>
    <x v="1"/>
    <x v="1"/>
    <x v="1"/>
    <x v="1"/>
    <x v="1"/>
  </r>
  <r>
    <x v="362"/>
    <x v="0"/>
    <x v="0"/>
    <x v="0"/>
    <x v="0"/>
    <x v="407"/>
    <x v="298"/>
    <x v="43"/>
    <x v="4"/>
    <x v="24"/>
    <x v="2"/>
    <x v="240"/>
    <x v="0"/>
    <x v="1"/>
    <x v="5"/>
    <x v="3"/>
    <x v="0"/>
    <x v="3"/>
    <x v="7"/>
    <x v="2"/>
    <x v="2"/>
    <x v="2"/>
    <x v="0"/>
    <x v="0"/>
    <x v="0"/>
    <x v="1"/>
    <x v="3"/>
    <x v="4"/>
    <x v="1"/>
    <x v="55"/>
    <x v="0"/>
    <x v="0"/>
    <x v="2"/>
    <x v="292"/>
    <x v="102"/>
    <x v="338"/>
    <x v="2"/>
    <x v="5"/>
    <x v="2"/>
    <x v="0"/>
    <x v="1"/>
    <x v="1"/>
    <x v="1"/>
    <x v="1"/>
    <x v="1"/>
    <x v="1"/>
    <x v="1"/>
    <x v="1"/>
    <x v="1"/>
    <x v="1"/>
    <x v="1"/>
    <x v="1"/>
    <x v="1"/>
    <x v="0"/>
    <x v="0"/>
    <x v="0"/>
    <x v="0"/>
    <x v="0"/>
    <x v="0"/>
    <x v="1"/>
    <x v="1"/>
    <x v="1"/>
    <x v="1"/>
    <x v="1"/>
  </r>
  <r>
    <x v="362"/>
    <x v="0"/>
    <x v="0"/>
    <x v="0"/>
    <x v="0"/>
    <x v="408"/>
    <x v="299"/>
    <x v="36"/>
    <x v="4"/>
    <x v="9"/>
    <x v="2"/>
    <x v="310"/>
    <x v="0"/>
    <x v="1"/>
    <x v="5"/>
    <x v="0"/>
    <x v="0"/>
    <x v="3"/>
    <x v="7"/>
    <x v="5"/>
    <x v="2"/>
    <x v="4"/>
    <x v="5"/>
    <x v="2"/>
    <x v="0"/>
    <x v="1"/>
    <x v="1"/>
    <x v="4"/>
    <x v="1"/>
    <x v="55"/>
    <x v="0"/>
    <x v="0"/>
    <x v="2"/>
    <x v="296"/>
    <x v="148"/>
    <x v="344"/>
    <x v="2"/>
    <x v="5"/>
    <x v="2"/>
    <x v="0"/>
    <x v="1"/>
    <x v="1"/>
    <x v="1"/>
    <x v="1"/>
    <x v="1"/>
    <x v="1"/>
    <x v="1"/>
    <x v="1"/>
    <x v="1"/>
    <x v="1"/>
    <x v="1"/>
    <x v="1"/>
    <x v="1"/>
    <x v="0"/>
    <x v="0"/>
    <x v="0"/>
    <x v="0"/>
    <x v="0"/>
    <x v="0"/>
    <x v="1"/>
    <x v="1"/>
    <x v="1"/>
    <x v="1"/>
    <x v="1"/>
  </r>
  <r>
    <x v="363"/>
    <x v="0"/>
    <x v="0"/>
    <x v="0"/>
    <x v="0"/>
    <x v="409"/>
    <x v="199"/>
    <x v="98"/>
    <x v="4"/>
    <x v="16"/>
    <x v="2"/>
    <x v="240"/>
    <x v="0"/>
    <x v="1"/>
    <x v="5"/>
    <x v="0"/>
    <x v="0"/>
    <x v="3"/>
    <x v="7"/>
    <x v="5"/>
    <x v="2"/>
    <x v="4"/>
    <x v="0"/>
    <x v="2"/>
    <x v="0"/>
    <x v="1"/>
    <x v="1"/>
    <x v="4"/>
    <x v="1"/>
    <x v="55"/>
    <x v="0"/>
    <x v="0"/>
    <x v="2"/>
    <x v="244"/>
    <x v="127"/>
    <x v="289"/>
    <x v="2"/>
    <x v="5"/>
    <x v="2"/>
    <x v="0"/>
    <x v="1"/>
    <x v="1"/>
    <x v="1"/>
    <x v="1"/>
    <x v="1"/>
    <x v="1"/>
    <x v="1"/>
    <x v="1"/>
    <x v="1"/>
    <x v="1"/>
    <x v="1"/>
    <x v="1"/>
    <x v="1"/>
    <x v="0"/>
    <x v="0"/>
    <x v="0"/>
    <x v="0"/>
    <x v="0"/>
    <x v="0"/>
    <x v="1"/>
    <x v="1"/>
    <x v="1"/>
    <x v="1"/>
    <x v="1"/>
  </r>
  <r>
    <x v="364"/>
    <x v="0"/>
    <x v="0"/>
    <x v="0"/>
    <x v="0"/>
    <x v="410"/>
    <x v="300"/>
    <x v="55"/>
    <x v="4"/>
    <x v="6"/>
    <x v="2"/>
    <x v="240"/>
    <x v="0"/>
    <x v="1"/>
    <x v="5"/>
    <x v="0"/>
    <x v="0"/>
    <x v="3"/>
    <x v="7"/>
    <x v="2"/>
    <x v="2"/>
    <x v="4"/>
    <x v="5"/>
    <x v="0"/>
    <x v="0"/>
    <x v="1"/>
    <x v="3"/>
    <x v="4"/>
    <x v="1"/>
    <x v="55"/>
    <x v="0"/>
    <x v="0"/>
    <x v="2"/>
    <x v="297"/>
    <x v="103"/>
    <x v="345"/>
    <x v="2"/>
    <x v="5"/>
    <x v="2"/>
    <x v="0"/>
    <x v="1"/>
    <x v="1"/>
    <x v="1"/>
    <x v="1"/>
    <x v="1"/>
    <x v="1"/>
    <x v="1"/>
    <x v="1"/>
    <x v="1"/>
    <x v="1"/>
    <x v="1"/>
    <x v="1"/>
    <x v="1"/>
    <x v="0"/>
    <x v="0"/>
    <x v="0"/>
    <x v="0"/>
    <x v="0"/>
    <x v="0"/>
    <x v="1"/>
    <x v="1"/>
    <x v="1"/>
    <x v="1"/>
    <x v="1"/>
  </r>
  <r>
    <x v="365"/>
    <x v="0"/>
    <x v="0"/>
    <x v="0"/>
    <x v="0"/>
    <x v="411"/>
    <x v="301"/>
    <x v="131"/>
    <x v="4"/>
    <x v="7"/>
    <x v="0"/>
    <x v="311"/>
    <x v="0"/>
    <x v="1"/>
    <x v="5"/>
    <x v="3"/>
    <x v="0"/>
    <x v="3"/>
    <x v="3"/>
    <x v="2"/>
    <x v="2"/>
    <x v="2"/>
    <x v="0"/>
    <x v="0"/>
    <x v="0"/>
    <x v="1"/>
    <x v="1"/>
    <x v="4"/>
    <x v="1"/>
    <x v="55"/>
    <x v="0"/>
    <x v="0"/>
    <x v="2"/>
    <x v="298"/>
    <x v="197"/>
    <x v="346"/>
    <x v="2"/>
    <x v="5"/>
    <x v="2"/>
    <x v="0"/>
    <x v="1"/>
    <x v="1"/>
    <x v="1"/>
    <x v="1"/>
    <x v="1"/>
    <x v="1"/>
    <x v="1"/>
    <x v="1"/>
    <x v="1"/>
    <x v="1"/>
    <x v="1"/>
    <x v="1"/>
    <x v="1"/>
    <x v="0"/>
    <x v="0"/>
    <x v="0"/>
    <x v="0"/>
    <x v="0"/>
    <x v="0"/>
    <x v="1"/>
    <x v="1"/>
    <x v="1"/>
    <x v="1"/>
    <x v="1"/>
  </r>
  <r>
    <x v="366"/>
    <x v="0"/>
    <x v="0"/>
    <x v="0"/>
    <x v="0"/>
    <x v="211"/>
    <x v="175"/>
    <x v="108"/>
    <x v="4"/>
    <x v="8"/>
    <x v="2"/>
    <x v="240"/>
    <x v="1"/>
    <x v="1"/>
    <x v="5"/>
    <x v="0"/>
    <x v="0"/>
    <x v="3"/>
    <x v="7"/>
    <x v="2"/>
    <x v="2"/>
    <x v="4"/>
    <x v="5"/>
    <x v="0"/>
    <x v="0"/>
    <x v="1"/>
    <x v="3"/>
    <x v="4"/>
    <x v="1"/>
    <x v="55"/>
    <x v="0"/>
    <x v="0"/>
    <x v="2"/>
    <x v="299"/>
    <x v="195"/>
    <x v="347"/>
    <x v="2"/>
    <x v="5"/>
    <x v="2"/>
    <x v="0"/>
    <x v="1"/>
    <x v="1"/>
    <x v="1"/>
    <x v="1"/>
    <x v="1"/>
    <x v="1"/>
    <x v="1"/>
    <x v="1"/>
    <x v="1"/>
    <x v="1"/>
    <x v="1"/>
    <x v="1"/>
    <x v="1"/>
    <x v="0"/>
    <x v="0"/>
    <x v="0"/>
    <x v="0"/>
    <x v="0"/>
    <x v="0"/>
    <x v="1"/>
    <x v="1"/>
    <x v="1"/>
    <x v="1"/>
    <x v="1"/>
  </r>
  <r>
    <x v="367"/>
    <x v="0"/>
    <x v="0"/>
    <x v="0"/>
    <x v="0"/>
    <x v="412"/>
    <x v="174"/>
    <x v="36"/>
    <x v="4"/>
    <x v="9"/>
    <x v="0"/>
    <x v="206"/>
    <x v="0"/>
    <x v="1"/>
    <x v="5"/>
    <x v="0"/>
    <x v="0"/>
    <x v="3"/>
    <x v="7"/>
    <x v="2"/>
    <x v="1"/>
    <x v="2"/>
    <x v="0"/>
    <x v="0"/>
    <x v="0"/>
    <x v="1"/>
    <x v="0"/>
    <x v="4"/>
    <x v="1"/>
    <x v="55"/>
    <x v="0"/>
    <x v="0"/>
    <x v="2"/>
    <x v="300"/>
    <x v="91"/>
    <x v="348"/>
    <x v="2"/>
    <x v="5"/>
    <x v="2"/>
    <x v="0"/>
    <x v="1"/>
    <x v="1"/>
    <x v="1"/>
    <x v="1"/>
    <x v="1"/>
    <x v="1"/>
    <x v="1"/>
    <x v="1"/>
    <x v="1"/>
    <x v="1"/>
    <x v="1"/>
    <x v="1"/>
    <x v="1"/>
    <x v="0"/>
    <x v="0"/>
    <x v="0"/>
    <x v="0"/>
    <x v="0"/>
    <x v="0"/>
    <x v="1"/>
    <x v="1"/>
    <x v="1"/>
    <x v="1"/>
    <x v="1"/>
  </r>
  <r>
    <x v="368"/>
    <x v="0"/>
    <x v="0"/>
    <x v="0"/>
    <x v="0"/>
    <x v="413"/>
    <x v="302"/>
    <x v="41"/>
    <x v="4"/>
    <x v="18"/>
    <x v="2"/>
    <x v="240"/>
    <x v="0"/>
    <x v="1"/>
    <x v="5"/>
    <x v="1"/>
    <x v="0"/>
    <x v="1"/>
    <x v="7"/>
    <x v="2"/>
    <x v="2"/>
    <x v="4"/>
    <x v="0"/>
    <x v="2"/>
    <x v="0"/>
    <x v="1"/>
    <x v="0"/>
    <x v="4"/>
    <x v="1"/>
    <x v="55"/>
    <x v="0"/>
    <x v="0"/>
    <x v="2"/>
    <x v="301"/>
    <x v="77"/>
    <x v="349"/>
    <x v="2"/>
    <x v="5"/>
    <x v="2"/>
    <x v="0"/>
    <x v="1"/>
    <x v="1"/>
    <x v="1"/>
    <x v="1"/>
    <x v="1"/>
    <x v="1"/>
    <x v="1"/>
    <x v="1"/>
    <x v="1"/>
    <x v="1"/>
    <x v="1"/>
    <x v="1"/>
    <x v="1"/>
    <x v="0"/>
    <x v="0"/>
    <x v="0"/>
    <x v="0"/>
    <x v="0"/>
    <x v="0"/>
    <x v="1"/>
    <x v="1"/>
    <x v="1"/>
    <x v="1"/>
    <x v="1"/>
  </r>
  <r>
    <x v="369"/>
    <x v="0"/>
    <x v="0"/>
    <x v="0"/>
    <x v="0"/>
    <x v="414"/>
    <x v="303"/>
    <x v="132"/>
    <x v="4"/>
    <x v="2"/>
    <x v="0"/>
    <x v="312"/>
    <x v="0"/>
    <x v="1"/>
    <x v="5"/>
    <x v="1"/>
    <x v="0"/>
    <x v="1"/>
    <x v="3"/>
    <x v="5"/>
    <x v="1"/>
    <x v="2"/>
    <x v="0"/>
    <x v="0"/>
    <x v="0"/>
    <x v="1"/>
    <x v="0"/>
    <x v="4"/>
    <x v="1"/>
    <x v="55"/>
    <x v="0"/>
    <x v="0"/>
    <x v="2"/>
    <x v="302"/>
    <x v="59"/>
    <x v="350"/>
    <x v="2"/>
    <x v="5"/>
    <x v="2"/>
    <x v="0"/>
    <x v="1"/>
    <x v="1"/>
    <x v="1"/>
    <x v="1"/>
    <x v="1"/>
    <x v="1"/>
    <x v="1"/>
    <x v="1"/>
    <x v="1"/>
    <x v="1"/>
    <x v="1"/>
    <x v="1"/>
    <x v="1"/>
    <x v="0"/>
    <x v="0"/>
    <x v="0"/>
    <x v="0"/>
    <x v="0"/>
    <x v="0"/>
    <x v="1"/>
    <x v="1"/>
    <x v="1"/>
    <x v="1"/>
    <x v="1"/>
  </r>
  <r>
    <x v="370"/>
    <x v="0"/>
    <x v="0"/>
    <x v="0"/>
    <x v="0"/>
    <x v="415"/>
    <x v="304"/>
    <x v="133"/>
    <x v="4"/>
    <x v="9"/>
    <x v="2"/>
    <x v="313"/>
    <x v="0"/>
    <x v="1"/>
    <x v="5"/>
    <x v="0"/>
    <x v="0"/>
    <x v="3"/>
    <x v="7"/>
    <x v="2"/>
    <x v="1"/>
    <x v="2"/>
    <x v="0"/>
    <x v="0"/>
    <x v="0"/>
    <x v="1"/>
    <x v="0"/>
    <x v="4"/>
    <x v="1"/>
    <x v="55"/>
    <x v="0"/>
    <x v="0"/>
    <x v="2"/>
    <x v="303"/>
    <x v="289"/>
    <x v="351"/>
    <x v="2"/>
    <x v="5"/>
    <x v="2"/>
    <x v="0"/>
    <x v="1"/>
    <x v="1"/>
    <x v="1"/>
    <x v="1"/>
    <x v="1"/>
    <x v="1"/>
    <x v="1"/>
    <x v="1"/>
    <x v="1"/>
    <x v="1"/>
    <x v="1"/>
    <x v="1"/>
    <x v="1"/>
    <x v="0"/>
    <x v="0"/>
    <x v="0"/>
    <x v="0"/>
    <x v="0"/>
    <x v="0"/>
    <x v="1"/>
    <x v="1"/>
    <x v="1"/>
    <x v="1"/>
    <x v="1"/>
  </r>
  <r>
    <x v="371"/>
    <x v="0"/>
    <x v="0"/>
    <x v="0"/>
    <x v="0"/>
    <x v="416"/>
    <x v="305"/>
    <x v="79"/>
    <x v="4"/>
    <x v="10"/>
    <x v="2"/>
    <x v="314"/>
    <x v="0"/>
    <x v="1"/>
    <x v="5"/>
    <x v="1"/>
    <x v="0"/>
    <x v="1"/>
    <x v="7"/>
    <x v="5"/>
    <x v="2"/>
    <x v="4"/>
    <x v="0"/>
    <x v="2"/>
    <x v="0"/>
    <x v="1"/>
    <x v="1"/>
    <x v="4"/>
    <x v="1"/>
    <x v="55"/>
    <x v="0"/>
    <x v="0"/>
    <x v="2"/>
    <x v="304"/>
    <x v="80"/>
    <x v="352"/>
    <x v="2"/>
    <x v="5"/>
    <x v="2"/>
    <x v="0"/>
    <x v="1"/>
    <x v="1"/>
    <x v="1"/>
    <x v="1"/>
    <x v="1"/>
    <x v="1"/>
    <x v="1"/>
    <x v="1"/>
    <x v="1"/>
    <x v="1"/>
    <x v="1"/>
    <x v="1"/>
    <x v="1"/>
    <x v="0"/>
    <x v="0"/>
    <x v="0"/>
    <x v="0"/>
    <x v="0"/>
    <x v="0"/>
    <x v="1"/>
    <x v="1"/>
    <x v="1"/>
    <x v="1"/>
    <x v="1"/>
  </r>
  <r>
    <x v="371"/>
    <x v="0"/>
    <x v="0"/>
    <x v="0"/>
    <x v="0"/>
    <x v="417"/>
    <x v="196"/>
    <x v="30"/>
    <x v="4"/>
    <x v="2"/>
    <x v="0"/>
    <x v="233"/>
    <x v="0"/>
    <x v="1"/>
    <x v="5"/>
    <x v="1"/>
    <x v="0"/>
    <x v="3"/>
    <x v="7"/>
    <x v="5"/>
    <x v="2"/>
    <x v="4"/>
    <x v="5"/>
    <x v="2"/>
    <x v="0"/>
    <x v="1"/>
    <x v="0"/>
    <x v="4"/>
    <x v="1"/>
    <x v="55"/>
    <x v="0"/>
    <x v="0"/>
    <x v="2"/>
    <x v="305"/>
    <x v="290"/>
    <x v="353"/>
    <x v="2"/>
    <x v="5"/>
    <x v="2"/>
    <x v="0"/>
    <x v="1"/>
    <x v="1"/>
    <x v="1"/>
    <x v="1"/>
    <x v="1"/>
    <x v="1"/>
    <x v="1"/>
    <x v="1"/>
    <x v="1"/>
    <x v="1"/>
    <x v="1"/>
    <x v="1"/>
    <x v="1"/>
    <x v="0"/>
    <x v="0"/>
    <x v="0"/>
    <x v="0"/>
    <x v="0"/>
    <x v="0"/>
    <x v="1"/>
    <x v="1"/>
    <x v="1"/>
    <x v="1"/>
    <x v="1"/>
  </r>
  <r>
    <x v="372"/>
    <x v="0"/>
    <x v="0"/>
    <x v="0"/>
    <x v="0"/>
    <x v="418"/>
    <x v="197"/>
    <x v="39"/>
    <x v="4"/>
    <x v="7"/>
    <x v="2"/>
    <x v="240"/>
    <x v="0"/>
    <x v="1"/>
    <x v="5"/>
    <x v="3"/>
    <x v="3"/>
    <x v="3"/>
    <x v="7"/>
    <x v="5"/>
    <x v="2"/>
    <x v="4"/>
    <x v="5"/>
    <x v="2"/>
    <x v="0"/>
    <x v="1"/>
    <x v="1"/>
    <x v="4"/>
    <x v="1"/>
    <x v="55"/>
    <x v="0"/>
    <x v="0"/>
    <x v="2"/>
    <x v="158"/>
    <x v="291"/>
    <x v="202"/>
    <x v="2"/>
    <x v="5"/>
    <x v="2"/>
    <x v="0"/>
    <x v="1"/>
    <x v="1"/>
    <x v="1"/>
    <x v="1"/>
    <x v="1"/>
    <x v="1"/>
    <x v="1"/>
    <x v="1"/>
    <x v="1"/>
    <x v="1"/>
    <x v="1"/>
    <x v="1"/>
    <x v="1"/>
    <x v="0"/>
    <x v="0"/>
    <x v="0"/>
    <x v="0"/>
    <x v="0"/>
    <x v="0"/>
    <x v="1"/>
    <x v="1"/>
    <x v="1"/>
    <x v="1"/>
    <x v="1"/>
  </r>
  <r>
    <x v="373"/>
    <x v="87"/>
    <x v="0"/>
    <x v="0"/>
    <x v="0"/>
    <x v="302"/>
    <x v="306"/>
    <x v="43"/>
    <x v="27"/>
    <x v="7"/>
    <x v="0"/>
    <x v="315"/>
    <x v="0"/>
    <x v="1"/>
    <x v="5"/>
    <x v="3"/>
    <x v="0"/>
    <x v="3"/>
    <x v="7"/>
    <x v="2"/>
    <x v="2"/>
    <x v="2"/>
    <x v="0"/>
    <x v="0"/>
    <x v="0"/>
    <x v="1"/>
    <x v="3"/>
    <x v="4"/>
    <x v="1"/>
    <x v="55"/>
    <x v="0"/>
    <x v="0"/>
    <x v="3"/>
    <x v="306"/>
    <x v="292"/>
    <x v="354"/>
    <x v="5"/>
    <x v="126"/>
    <x v="262"/>
    <x v="0"/>
    <x v="173"/>
    <x v="48"/>
    <x v="75"/>
    <x v="93"/>
    <x v="122"/>
    <x v="0"/>
    <x v="0"/>
    <x v="0"/>
    <x v="0"/>
    <x v="0"/>
    <x v="0"/>
    <x v="0"/>
    <x v="0"/>
    <x v="0"/>
    <x v="0"/>
    <x v="0"/>
    <x v="0"/>
    <x v="0"/>
    <x v="0"/>
    <x v="77"/>
    <x v="77"/>
    <x v="77"/>
    <x v="77"/>
    <x v="0"/>
  </r>
  <r>
    <x v="374"/>
    <x v="0"/>
    <x v="0"/>
    <x v="0"/>
    <x v="0"/>
    <x v="419"/>
    <x v="307"/>
    <x v="81"/>
    <x v="4"/>
    <x v="7"/>
    <x v="2"/>
    <x v="316"/>
    <x v="0"/>
    <x v="1"/>
    <x v="5"/>
    <x v="3"/>
    <x v="3"/>
    <x v="3"/>
    <x v="7"/>
    <x v="5"/>
    <x v="2"/>
    <x v="4"/>
    <x v="5"/>
    <x v="2"/>
    <x v="0"/>
    <x v="1"/>
    <x v="1"/>
    <x v="4"/>
    <x v="1"/>
    <x v="55"/>
    <x v="0"/>
    <x v="0"/>
    <x v="2"/>
    <x v="281"/>
    <x v="175"/>
    <x v="327"/>
    <x v="2"/>
    <x v="5"/>
    <x v="2"/>
    <x v="0"/>
    <x v="1"/>
    <x v="1"/>
    <x v="1"/>
    <x v="1"/>
    <x v="1"/>
    <x v="1"/>
    <x v="1"/>
    <x v="1"/>
    <x v="1"/>
    <x v="1"/>
    <x v="1"/>
    <x v="1"/>
    <x v="1"/>
    <x v="0"/>
    <x v="0"/>
    <x v="0"/>
    <x v="0"/>
    <x v="0"/>
    <x v="0"/>
    <x v="1"/>
    <x v="1"/>
    <x v="1"/>
    <x v="1"/>
    <x v="1"/>
  </r>
  <r>
    <x v="375"/>
    <x v="0"/>
    <x v="0"/>
    <x v="0"/>
    <x v="0"/>
    <x v="420"/>
    <x v="308"/>
    <x v="95"/>
    <x v="4"/>
    <x v="5"/>
    <x v="2"/>
    <x v="317"/>
    <x v="0"/>
    <x v="1"/>
    <x v="5"/>
    <x v="1"/>
    <x v="0"/>
    <x v="1"/>
    <x v="7"/>
    <x v="5"/>
    <x v="2"/>
    <x v="4"/>
    <x v="0"/>
    <x v="0"/>
    <x v="0"/>
    <x v="1"/>
    <x v="0"/>
    <x v="5"/>
    <x v="2"/>
    <x v="55"/>
    <x v="0"/>
    <x v="0"/>
    <x v="2"/>
    <x v="290"/>
    <x v="280"/>
    <x v="336"/>
    <x v="2"/>
    <x v="5"/>
    <x v="2"/>
    <x v="0"/>
    <x v="1"/>
    <x v="1"/>
    <x v="1"/>
    <x v="1"/>
    <x v="1"/>
    <x v="1"/>
    <x v="1"/>
    <x v="1"/>
    <x v="1"/>
    <x v="1"/>
    <x v="1"/>
    <x v="1"/>
    <x v="1"/>
    <x v="0"/>
    <x v="0"/>
    <x v="0"/>
    <x v="0"/>
    <x v="0"/>
    <x v="0"/>
    <x v="1"/>
    <x v="1"/>
    <x v="1"/>
    <x v="1"/>
    <x v="1"/>
  </r>
  <r>
    <x v="376"/>
    <x v="0"/>
    <x v="0"/>
    <x v="0"/>
    <x v="0"/>
    <x v="421"/>
    <x v="309"/>
    <x v="40"/>
    <x v="4"/>
    <x v="2"/>
    <x v="2"/>
    <x v="318"/>
    <x v="0"/>
    <x v="1"/>
    <x v="5"/>
    <x v="0"/>
    <x v="0"/>
    <x v="3"/>
    <x v="7"/>
    <x v="5"/>
    <x v="2"/>
    <x v="4"/>
    <x v="0"/>
    <x v="0"/>
    <x v="0"/>
    <x v="1"/>
    <x v="0"/>
    <x v="5"/>
    <x v="2"/>
    <x v="55"/>
    <x v="0"/>
    <x v="0"/>
    <x v="2"/>
    <x v="307"/>
    <x v="141"/>
    <x v="355"/>
    <x v="2"/>
    <x v="5"/>
    <x v="2"/>
    <x v="0"/>
    <x v="1"/>
    <x v="1"/>
    <x v="1"/>
    <x v="1"/>
    <x v="1"/>
    <x v="1"/>
    <x v="1"/>
    <x v="1"/>
    <x v="1"/>
    <x v="1"/>
    <x v="1"/>
    <x v="1"/>
    <x v="1"/>
    <x v="0"/>
    <x v="0"/>
    <x v="0"/>
    <x v="0"/>
    <x v="0"/>
    <x v="0"/>
    <x v="1"/>
    <x v="1"/>
    <x v="1"/>
    <x v="1"/>
    <x v="1"/>
  </r>
  <r>
    <x v="377"/>
    <x v="0"/>
    <x v="0"/>
    <x v="0"/>
    <x v="0"/>
    <x v="334"/>
    <x v="245"/>
    <x v="35"/>
    <x v="4"/>
    <x v="17"/>
    <x v="2"/>
    <x v="240"/>
    <x v="0"/>
    <x v="1"/>
    <x v="5"/>
    <x v="1"/>
    <x v="0"/>
    <x v="1"/>
    <x v="7"/>
    <x v="2"/>
    <x v="2"/>
    <x v="4"/>
    <x v="5"/>
    <x v="0"/>
    <x v="0"/>
    <x v="1"/>
    <x v="3"/>
    <x v="5"/>
    <x v="2"/>
    <x v="55"/>
    <x v="0"/>
    <x v="0"/>
    <x v="2"/>
    <x v="308"/>
    <x v="144"/>
    <x v="356"/>
    <x v="2"/>
    <x v="5"/>
    <x v="2"/>
    <x v="0"/>
    <x v="1"/>
    <x v="1"/>
    <x v="1"/>
    <x v="1"/>
    <x v="1"/>
    <x v="1"/>
    <x v="1"/>
    <x v="1"/>
    <x v="1"/>
    <x v="1"/>
    <x v="1"/>
    <x v="1"/>
    <x v="1"/>
    <x v="0"/>
    <x v="0"/>
    <x v="0"/>
    <x v="0"/>
    <x v="0"/>
    <x v="0"/>
    <x v="1"/>
    <x v="1"/>
    <x v="1"/>
    <x v="1"/>
    <x v="1"/>
  </r>
  <r>
    <x v="378"/>
    <x v="0"/>
    <x v="0"/>
    <x v="0"/>
    <x v="0"/>
    <x v="422"/>
    <x v="310"/>
    <x v="56"/>
    <x v="4"/>
    <x v="7"/>
    <x v="0"/>
    <x v="319"/>
    <x v="0"/>
    <x v="1"/>
    <x v="5"/>
    <x v="3"/>
    <x v="0"/>
    <x v="3"/>
    <x v="7"/>
    <x v="2"/>
    <x v="2"/>
    <x v="4"/>
    <x v="5"/>
    <x v="0"/>
    <x v="0"/>
    <x v="1"/>
    <x v="3"/>
    <x v="5"/>
    <x v="2"/>
    <x v="55"/>
    <x v="0"/>
    <x v="0"/>
    <x v="2"/>
    <x v="298"/>
    <x v="241"/>
    <x v="346"/>
    <x v="2"/>
    <x v="5"/>
    <x v="2"/>
    <x v="0"/>
    <x v="1"/>
    <x v="1"/>
    <x v="1"/>
    <x v="1"/>
    <x v="1"/>
    <x v="1"/>
    <x v="1"/>
    <x v="1"/>
    <x v="1"/>
    <x v="1"/>
    <x v="1"/>
    <x v="1"/>
    <x v="1"/>
    <x v="0"/>
    <x v="0"/>
    <x v="0"/>
    <x v="0"/>
    <x v="0"/>
    <x v="0"/>
    <x v="1"/>
    <x v="1"/>
    <x v="1"/>
    <x v="1"/>
    <x v="1"/>
  </r>
  <r>
    <x v="379"/>
    <x v="0"/>
    <x v="0"/>
    <x v="0"/>
    <x v="0"/>
    <x v="423"/>
    <x v="290"/>
    <x v="36"/>
    <x v="4"/>
    <x v="9"/>
    <x v="0"/>
    <x v="305"/>
    <x v="3"/>
    <x v="1"/>
    <x v="5"/>
    <x v="1"/>
    <x v="0"/>
    <x v="1"/>
    <x v="3"/>
    <x v="5"/>
    <x v="1"/>
    <x v="2"/>
    <x v="0"/>
    <x v="0"/>
    <x v="3"/>
    <x v="1"/>
    <x v="0"/>
    <x v="5"/>
    <x v="2"/>
    <x v="55"/>
    <x v="1"/>
    <x v="0"/>
    <x v="2"/>
    <x v="309"/>
    <x v="61"/>
    <x v="357"/>
    <x v="2"/>
    <x v="5"/>
    <x v="2"/>
    <x v="0"/>
    <x v="1"/>
    <x v="1"/>
    <x v="1"/>
    <x v="1"/>
    <x v="1"/>
    <x v="1"/>
    <x v="1"/>
    <x v="1"/>
    <x v="1"/>
    <x v="1"/>
    <x v="1"/>
    <x v="1"/>
    <x v="1"/>
    <x v="0"/>
    <x v="0"/>
    <x v="0"/>
    <x v="0"/>
    <x v="0"/>
    <x v="0"/>
    <x v="1"/>
    <x v="1"/>
    <x v="1"/>
    <x v="1"/>
    <x v="1"/>
  </r>
  <r>
    <x v="380"/>
    <x v="0"/>
    <x v="0"/>
    <x v="0"/>
    <x v="0"/>
    <x v="424"/>
    <x v="2"/>
    <x v="15"/>
    <x v="4"/>
    <x v="11"/>
    <x v="2"/>
    <x v="240"/>
    <x v="3"/>
    <x v="1"/>
    <x v="5"/>
    <x v="1"/>
    <x v="0"/>
    <x v="1"/>
    <x v="3"/>
    <x v="2"/>
    <x v="1"/>
    <x v="2"/>
    <x v="0"/>
    <x v="0"/>
    <x v="3"/>
    <x v="1"/>
    <x v="0"/>
    <x v="5"/>
    <x v="2"/>
    <x v="55"/>
    <x v="1"/>
    <x v="0"/>
    <x v="2"/>
    <x v="310"/>
    <x v="149"/>
    <x v="358"/>
    <x v="2"/>
    <x v="5"/>
    <x v="2"/>
    <x v="0"/>
    <x v="1"/>
    <x v="1"/>
    <x v="1"/>
    <x v="1"/>
    <x v="1"/>
    <x v="1"/>
    <x v="1"/>
    <x v="1"/>
    <x v="1"/>
    <x v="1"/>
    <x v="1"/>
    <x v="1"/>
    <x v="1"/>
    <x v="0"/>
    <x v="0"/>
    <x v="0"/>
    <x v="0"/>
    <x v="0"/>
    <x v="0"/>
    <x v="1"/>
    <x v="1"/>
    <x v="1"/>
    <x v="1"/>
    <x v="1"/>
  </r>
  <r>
    <x v="381"/>
    <x v="0"/>
    <x v="0"/>
    <x v="0"/>
    <x v="0"/>
    <x v="425"/>
    <x v="311"/>
    <x v="5"/>
    <x v="4"/>
    <x v="5"/>
    <x v="0"/>
    <x v="320"/>
    <x v="0"/>
    <x v="1"/>
    <x v="5"/>
    <x v="1"/>
    <x v="0"/>
    <x v="1"/>
    <x v="7"/>
    <x v="2"/>
    <x v="1"/>
    <x v="4"/>
    <x v="0"/>
    <x v="2"/>
    <x v="0"/>
    <x v="1"/>
    <x v="0"/>
    <x v="5"/>
    <x v="2"/>
    <x v="55"/>
    <x v="0"/>
    <x v="0"/>
    <x v="2"/>
    <x v="311"/>
    <x v="84"/>
    <x v="359"/>
    <x v="2"/>
    <x v="5"/>
    <x v="2"/>
    <x v="0"/>
    <x v="1"/>
    <x v="1"/>
    <x v="1"/>
    <x v="1"/>
    <x v="1"/>
    <x v="1"/>
    <x v="1"/>
    <x v="1"/>
    <x v="1"/>
    <x v="1"/>
    <x v="1"/>
    <x v="1"/>
    <x v="1"/>
    <x v="0"/>
    <x v="0"/>
    <x v="0"/>
    <x v="0"/>
    <x v="0"/>
    <x v="0"/>
    <x v="1"/>
    <x v="1"/>
    <x v="1"/>
    <x v="1"/>
    <x v="1"/>
  </r>
  <r>
    <x v="382"/>
    <x v="0"/>
    <x v="0"/>
    <x v="0"/>
    <x v="0"/>
    <x v="426"/>
    <x v="149"/>
    <x v="1"/>
    <x v="4"/>
    <x v="16"/>
    <x v="2"/>
    <x v="179"/>
    <x v="0"/>
    <x v="1"/>
    <x v="5"/>
    <x v="0"/>
    <x v="1"/>
    <x v="3"/>
    <x v="7"/>
    <x v="5"/>
    <x v="2"/>
    <x v="4"/>
    <x v="5"/>
    <x v="2"/>
    <x v="0"/>
    <x v="1"/>
    <x v="1"/>
    <x v="5"/>
    <x v="2"/>
    <x v="55"/>
    <x v="0"/>
    <x v="0"/>
    <x v="2"/>
    <x v="312"/>
    <x v="229"/>
    <x v="360"/>
    <x v="2"/>
    <x v="5"/>
    <x v="2"/>
    <x v="0"/>
    <x v="1"/>
    <x v="1"/>
    <x v="1"/>
    <x v="1"/>
    <x v="1"/>
    <x v="1"/>
    <x v="1"/>
    <x v="1"/>
    <x v="1"/>
    <x v="1"/>
    <x v="1"/>
    <x v="1"/>
    <x v="1"/>
    <x v="0"/>
    <x v="0"/>
    <x v="0"/>
    <x v="0"/>
    <x v="0"/>
    <x v="0"/>
    <x v="1"/>
    <x v="1"/>
    <x v="1"/>
    <x v="1"/>
    <x v="1"/>
  </r>
  <r>
    <x v="383"/>
    <x v="0"/>
    <x v="0"/>
    <x v="0"/>
    <x v="0"/>
    <x v="427"/>
    <x v="312"/>
    <x v="107"/>
    <x v="4"/>
    <x v="25"/>
    <x v="0"/>
    <x v="321"/>
    <x v="3"/>
    <x v="1"/>
    <x v="5"/>
    <x v="1"/>
    <x v="0"/>
    <x v="1"/>
    <x v="7"/>
    <x v="2"/>
    <x v="2"/>
    <x v="2"/>
    <x v="0"/>
    <x v="0"/>
    <x v="0"/>
    <x v="1"/>
    <x v="2"/>
    <x v="5"/>
    <x v="2"/>
    <x v="55"/>
    <x v="0"/>
    <x v="0"/>
    <x v="0"/>
    <x v="313"/>
    <x v="103"/>
    <x v="361"/>
    <x v="2"/>
    <x v="5"/>
    <x v="2"/>
    <x v="0"/>
    <x v="1"/>
    <x v="1"/>
    <x v="1"/>
    <x v="1"/>
    <x v="1"/>
    <x v="1"/>
    <x v="1"/>
    <x v="1"/>
    <x v="1"/>
    <x v="1"/>
    <x v="1"/>
    <x v="1"/>
    <x v="1"/>
    <x v="0"/>
    <x v="0"/>
    <x v="0"/>
    <x v="0"/>
    <x v="0"/>
    <x v="0"/>
    <x v="1"/>
    <x v="1"/>
    <x v="1"/>
    <x v="1"/>
    <x v="1"/>
  </r>
  <r>
    <x v="384"/>
    <x v="0"/>
    <x v="0"/>
    <x v="0"/>
    <x v="0"/>
    <x v="428"/>
    <x v="313"/>
    <x v="4"/>
    <x v="4"/>
    <x v="4"/>
    <x v="2"/>
    <x v="240"/>
    <x v="0"/>
    <x v="1"/>
    <x v="5"/>
    <x v="1"/>
    <x v="0"/>
    <x v="1"/>
    <x v="7"/>
    <x v="5"/>
    <x v="2"/>
    <x v="4"/>
    <x v="5"/>
    <x v="2"/>
    <x v="0"/>
    <x v="1"/>
    <x v="1"/>
    <x v="5"/>
    <x v="2"/>
    <x v="55"/>
    <x v="0"/>
    <x v="0"/>
    <x v="2"/>
    <x v="314"/>
    <x v="169"/>
    <x v="362"/>
    <x v="2"/>
    <x v="5"/>
    <x v="2"/>
    <x v="0"/>
    <x v="1"/>
    <x v="1"/>
    <x v="1"/>
    <x v="1"/>
    <x v="1"/>
    <x v="1"/>
    <x v="1"/>
    <x v="1"/>
    <x v="1"/>
    <x v="1"/>
    <x v="1"/>
    <x v="1"/>
    <x v="1"/>
    <x v="0"/>
    <x v="0"/>
    <x v="0"/>
    <x v="0"/>
    <x v="0"/>
    <x v="0"/>
    <x v="1"/>
    <x v="1"/>
    <x v="1"/>
    <x v="1"/>
    <x v="1"/>
  </r>
  <r>
    <x v="384"/>
    <x v="0"/>
    <x v="0"/>
    <x v="0"/>
    <x v="0"/>
    <x v="429"/>
    <x v="10"/>
    <x v="15"/>
    <x v="11"/>
    <x v="11"/>
    <x v="2"/>
    <x v="322"/>
    <x v="3"/>
    <x v="1"/>
    <x v="5"/>
    <x v="1"/>
    <x v="0"/>
    <x v="1"/>
    <x v="3"/>
    <x v="2"/>
    <x v="1"/>
    <x v="2"/>
    <x v="0"/>
    <x v="0"/>
    <x v="0"/>
    <x v="1"/>
    <x v="4"/>
    <x v="5"/>
    <x v="2"/>
    <x v="55"/>
    <x v="0"/>
    <x v="0"/>
    <x v="1"/>
    <x v="315"/>
    <x v="242"/>
    <x v="363"/>
    <x v="3"/>
    <x v="5"/>
    <x v="2"/>
    <x v="0"/>
    <x v="0"/>
    <x v="0"/>
    <x v="0"/>
    <x v="0"/>
    <x v="0"/>
    <x v="0"/>
    <x v="0"/>
    <x v="0"/>
    <x v="0"/>
    <x v="0"/>
    <x v="0"/>
    <x v="0"/>
    <x v="0"/>
    <x v="0"/>
    <x v="0"/>
    <x v="0"/>
    <x v="0"/>
    <x v="0"/>
    <x v="0"/>
    <x v="1"/>
    <x v="1"/>
    <x v="1"/>
    <x v="1"/>
    <x v="1"/>
  </r>
  <r>
    <x v="385"/>
    <x v="0"/>
    <x v="0"/>
    <x v="0"/>
    <x v="0"/>
    <x v="430"/>
    <x v="168"/>
    <x v="9"/>
    <x v="4"/>
    <x v="8"/>
    <x v="2"/>
    <x v="199"/>
    <x v="0"/>
    <x v="1"/>
    <x v="5"/>
    <x v="0"/>
    <x v="1"/>
    <x v="3"/>
    <x v="7"/>
    <x v="5"/>
    <x v="2"/>
    <x v="4"/>
    <x v="5"/>
    <x v="2"/>
    <x v="0"/>
    <x v="1"/>
    <x v="1"/>
    <x v="5"/>
    <x v="2"/>
    <x v="55"/>
    <x v="0"/>
    <x v="0"/>
    <x v="2"/>
    <x v="316"/>
    <x v="293"/>
    <x v="364"/>
    <x v="2"/>
    <x v="5"/>
    <x v="2"/>
    <x v="0"/>
    <x v="1"/>
    <x v="1"/>
    <x v="1"/>
    <x v="1"/>
    <x v="1"/>
    <x v="1"/>
    <x v="1"/>
    <x v="1"/>
    <x v="1"/>
    <x v="1"/>
    <x v="1"/>
    <x v="1"/>
    <x v="1"/>
    <x v="0"/>
    <x v="0"/>
    <x v="0"/>
    <x v="0"/>
    <x v="0"/>
    <x v="0"/>
    <x v="1"/>
    <x v="1"/>
    <x v="1"/>
    <x v="1"/>
    <x v="1"/>
  </r>
  <r>
    <x v="386"/>
    <x v="88"/>
    <x v="0"/>
    <x v="0"/>
    <x v="0"/>
    <x v="431"/>
    <x v="314"/>
    <x v="43"/>
    <x v="27"/>
    <x v="7"/>
    <x v="0"/>
    <x v="323"/>
    <x v="0"/>
    <x v="1"/>
    <x v="5"/>
    <x v="3"/>
    <x v="0"/>
    <x v="3"/>
    <x v="7"/>
    <x v="2"/>
    <x v="2"/>
    <x v="2"/>
    <x v="0"/>
    <x v="0"/>
    <x v="0"/>
    <x v="1"/>
    <x v="3"/>
    <x v="5"/>
    <x v="2"/>
    <x v="55"/>
    <x v="0"/>
    <x v="0"/>
    <x v="3"/>
    <x v="317"/>
    <x v="294"/>
    <x v="365"/>
    <x v="3"/>
    <x v="5"/>
    <x v="263"/>
    <x v="0"/>
    <x v="100"/>
    <x v="133"/>
    <x v="52"/>
    <x v="94"/>
    <x v="123"/>
    <x v="0"/>
    <x v="0"/>
    <x v="0"/>
    <x v="0"/>
    <x v="0"/>
    <x v="0"/>
    <x v="0"/>
    <x v="0"/>
    <x v="0"/>
    <x v="0"/>
    <x v="0"/>
    <x v="0"/>
    <x v="0"/>
    <x v="0"/>
    <x v="78"/>
    <x v="78"/>
    <x v="78"/>
    <x v="78"/>
    <x v="0"/>
  </r>
  <r>
    <x v="386"/>
    <x v="0"/>
    <x v="0"/>
    <x v="0"/>
    <x v="0"/>
    <x v="432"/>
    <x v="315"/>
    <x v="57"/>
    <x v="4"/>
    <x v="11"/>
    <x v="2"/>
    <x v="240"/>
    <x v="0"/>
    <x v="1"/>
    <x v="5"/>
    <x v="0"/>
    <x v="0"/>
    <x v="3"/>
    <x v="7"/>
    <x v="2"/>
    <x v="2"/>
    <x v="2"/>
    <x v="0"/>
    <x v="0"/>
    <x v="0"/>
    <x v="1"/>
    <x v="4"/>
    <x v="5"/>
    <x v="2"/>
    <x v="55"/>
    <x v="0"/>
    <x v="0"/>
    <x v="2"/>
    <x v="318"/>
    <x v="295"/>
    <x v="366"/>
    <x v="2"/>
    <x v="5"/>
    <x v="2"/>
    <x v="0"/>
    <x v="0"/>
    <x v="0"/>
    <x v="0"/>
    <x v="0"/>
    <x v="0"/>
    <x v="0"/>
    <x v="0"/>
    <x v="0"/>
    <x v="0"/>
    <x v="0"/>
    <x v="0"/>
    <x v="0"/>
    <x v="0"/>
    <x v="0"/>
    <x v="0"/>
    <x v="0"/>
    <x v="0"/>
    <x v="0"/>
    <x v="0"/>
    <x v="1"/>
    <x v="1"/>
    <x v="1"/>
    <x v="1"/>
    <x v="1"/>
  </r>
  <r>
    <x v="387"/>
    <x v="0"/>
    <x v="0"/>
    <x v="0"/>
    <x v="0"/>
    <x v="433"/>
    <x v="316"/>
    <x v="79"/>
    <x v="4"/>
    <x v="10"/>
    <x v="0"/>
    <x v="324"/>
    <x v="0"/>
    <x v="1"/>
    <x v="5"/>
    <x v="1"/>
    <x v="0"/>
    <x v="1"/>
    <x v="7"/>
    <x v="2"/>
    <x v="2"/>
    <x v="4"/>
    <x v="5"/>
    <x v="0"/>
    <x v="0"/>
    <x v="1"/>
    <x v="2"/>
    <x v="5"/>
    <x v="2"/>
    <x v="55"/>
    <x v="0"/>
    <x v="0"/>
    <x v="2"/>
    <x v="319"/>
    <x v="296"/>
    <x v="367"/>
    <x v="2"/>
    <x v="5"/>
    <x v="2"/>
    <x v="0"/>
    <x v="1"/>
    <x v="1"/>
    <x v="1"/>
    <x v="1"/>
    <x v="1"/>
    <x v="1"/>
    <x v="1"/>
    <x v="1"/>
    <x v="1"/>
    <x v="1"/>
    <x v="1"/>
    <x v="1"/>
    <x v="1"/>
    <x v="0"/>
    <x v="0"/>
    <x v="0"/>
    <x v="0"/>
    <x v="0"/>
    <x v="0"/>
    <x v="1"/>
    <x v="1"/>
    <x v="1"/>
    <x v="1"/>
    <x v="1"/>
  </r>
  <r>
    <x v="388"/>
    <x v="0"/>
    <x v="0"/>
    <x v="0"/>
    <x v="0"/>
    <x v="434"/>
    <x v="317"/>
    <x v="134"/>
    <x v="4"/>
    <x v="16"/>
    <x v="2"/>
    <x v="325"/>
    <x v="0"/>
    <x v="1"/>
    <x v="5"/>
    <x v="0"/>
    <x v="0"/>
    <x v="3"/>
    <x v="7"/>
    <x v="5"/>
    <x v="2"/>
    <x v="4"/>
    <x v="5"/>
    <x v="2"/>
    <x v="0"/>
    <x v="1"/>
    <x v="1"/>
    <x v="5"/>
    <x v="2"/>
    <x v="55"/>
    <x v="0"/>
    <x v="0"/>
    <x v="2"/>
    <x v="312"/>
    <x v="199"/>
    <x v="360"/>
    <x v="2"/>
    <x v="5"/>
    <x v="2"/>
    <x v="0"/>
    <x v="1"/>
    <x v="1"/>
    <x v="1"/>
    <x v="1"/>
    <x v="1"/>
    <x v="1"/>
    <x v="1"/>
    <x v="1"/>
    <x v="1"/>
    <x v="1"/>
    <x v="1"/>
    <x v="1"/>
    <x v="1"/>
    <x v="0"/>
    <x v="0"/>
    <x v="0"/>
    <x v="0"/>
    <x v="0"/>
    <x v="0"/>
    <x v="1"/>
    <x v="1"/>
    <x v="1"/>
    <x v="1"/>
    <x v="1"/>
  </r>
  <r>
    <x v="389"/>
    <x v="0"/>
    <x v="0"/>
    <x v="0"/>
    <x v="0"/>
    <x v="208"/>
    <x v="318"/>
    <x v="54"/>
    <x v="4"/>
    <x v="6"/>
    <x v="0"/>
    <x v="326"/>
    <x v="0"/>
    <x v="1"/>
    <x v="5"/>
    <x v="3"/>
    <x v="0"/>
    <x v="3"/>
    <x v="7"/>
    <x v="2"/>
    <x v="2"/>
    <x v="4"/>
    <x v="5"/>
    <x v="0"/>
    <x v="0"/>
    <x v="1"/>
    <x v="3"/>
    <x v="5"/>
    <x v="2"/>
    <x v="55"/>
    <x v="0"/>
    <x v="0"/>
    <x v="2"/>
    <x v="320"/>
    <x v="297"/>
    <x v="368"/>
    <x v="2"/>
    <x v="5"/>
    <x v="2"/>
    <x v="0"/>
    <x v="1"/>
    <x v="1"/>
    <x v="1"/>
    <x v="1"/>
    <x v="1"/>
    <x v="1"/>
    <x v="1"/>
    <x v="1"/>
    <x v="1"/>
    <x v="1"/>
    <x v="1"/>
    <x v="1"/>
    <x v="1"/>
    <x v="0"/>
    <x v="0"/>
    <x v="0"/>
    <x v="0"/>
    <x v="0"/>
    <x v="0"/>
    <x v="1"/>
    <x v="1"/>
    <x v="1"/>
    <x v="1"/>
    <x v="1"/>
  </r>
  <r>
    <x v="390"/>
    <x v="0"/>
    <x v="0"/>
    <x v="0"/>
    <x v="0"/>
    <x v="435"/>
    <x v="319"/>
    <x v="27"/>
    <x v="4"/>
    <x v="16"/>
    <x v="0"/>
    <x v="327"/>
    <x v="0"/>
    <x v="1"/>
    <x v="5"/>
    <x v="0"/>
    <x v="0"/>
    <x v="3"/>
    <x v="7"/>
    <x v="2"/>
    <x v="2"/>
    <x v="2"/>
    <x v="0"/>
    <x v="0"/>
    <x v="0"/>
    <x v="1"/>
    <x v="3"/>
    <x v="5"/>
    <x v="2"/>
    <x v="55"/>
    <x v="0"/>
    <x v="0"/>
    <x v="2"/>
    <x v="321"/>
    <x v="66"/>
    <x v="369"/>
    <x v="2"/>
    <x v="5"/>
    <x v="2"/>
    <x v="0"/>
    <x v="1"/>
    <x v="1"/>
    <x v="1"/>
    <x v="1"/>
    <x v="1"/>
    <x v="1"/>
    <x v="1"/>
    <x v="1"/>
    <x v="1"/>
    <x v="1"/>
    <x v="1"/>
    <x v="1"/>
    <x v="1"/>
    <x v="0"/>
    <x v="0"/>
    <x v="0"/>
    <x v="0"/>
    <x v="0"/>
    <x v="0"/>
    <x v="1"/>
    <x v="1"/>
    <x v="1"/>
    <x v="1"/>
    <x v="1"/>
  </r>
  <r>
    <x v="391"/>
    <x v="0"/>
    <x v="0"/>
    <x v="0"/>
    <x v="0"/>
    <x v="436"/>
    <x v="320"/>
    <x v="105"/>
    <x v="4"/>
    <x v="4"/>
    <x v="2"/>
    <x v="328"/>
    <x v="0"/>
    <x v="1"/>
    <x v="5"/>
    <x v="3"/>
    <x v="3"/>
    <x v="3"/>
    <x v="7"/>
    <x v="5"/>
    <x v="2"/>
    <x v="4"/>
    <x v="5"/>
    <x v="2"/>
    <x v="0"/>
    <x v="1"/>
    <x v="1"/>
    <x v="5"/>
    <x v="2"/>
    <x v="55"/>
    <x v="0"/>
    <x v="0"/>
    <x v="2"/>
    <x v="322"/>
    <x v="200"/>
    <x v="370"/>
    <x v="2"/>
    <x v="5"/>
    <x v="2"/>
    <x v="0"/>
    <x v="1"/>
    <x v="1"/>
    <x v="1"/>
    <x v="1"/>
    <x v="1"/>
    <x v="1"/>
    <x v="1"/>
    <x v="1"/>
    <x v="1"/>
    <x v="1"/>
    <x v="1"/>
    <x v="1"/>
    <x v="1"/>
    <x v="0"/>
    <x v="0"/>
    <x v="0"/>
    <x v="0"/>
    <x v="0"/>
    <x v="0"/>
    <x v="1"/>
    <x v="1"/>
    <x v="1"/>
    <x v="1"/>
    <x v="1"/>
  </r>
  <r>
    <x v="392"/>
    <x v="0"/>
    <x v="0"/>
    <x v="0"/>
    <x v="0"/>
    <x v="437"/>
    <x v="321"/>
    <x v="95"/>
    <x v="4"/>
    <x v="5"/>
    <x v="0"/>
    <x v="329"/>
    <x v="0"/>
    <x v="1"/>
    <x v="5"/>
    <x v="1"/>
    <x v="0"/>
    <x v="1"/>
    <x v="7"/>
    <x v="5"/>
    <x v="2"/>
    <x v="4"/>
    <x v="5"/>
    <x v="2"/>
    <x v="0"/>
    <x v="1"/>
    <x v="1"/>
    <x v="5"/>
    <x v="2"/>
    <x v="55"/>
    <x v="0"/>
    <x v="0"/>
    <x v="0"/>
    <x v="323"/>
    <x v="167"/>
    <x v="371"/>
    <x v="2"/>
    <x v="5"/>
    <x v="2"/>
    <x v="0"/>
    <x v="1"/>
    <x v="1"/>
    <x v="1"/>
    <x v="1"/>
    <x v="1"/>
    <x v="1"/>
    <x v="1"/>
    <x v="1"/>
    <x v="1"/>
    <x v="1"/>
    <x v="1"/>
    <x v="1"/>
    <x v="1"/>
    <x v="0"/>
    <x v="0"/>
    <x v="0"/>
    <x v="0"/>
    <x v="0"/>
    <x v="0"/>
    <x v="1"/>
    <x v="1"/>
    <x v="1"/>
    <x v="1"/>
    <x v="1"/>
  </r>
  <r>
    <x v="393"/>
    <x v="89"/>
    <x v="0"/>
    <x v="0"/>
    <x v="0"/>
    <x v="438"/>
    <x v="322"/>
    <x v="43"/>
    <x v="27"/>
    <x v="7"/>
    <x v="0"/>
    <x v="330"/>
    <x v="0"/>
    <x v="1"/>
    <x v="5"/>
    <x v="3"/>
    <x v="0"/>
    <x v="3"/>
    <x v="7"/>
    <x v="2"/>
    <x v="2"/>
    <x v="2"/>
    <x v="0"/>
    <x v="0"/>
    <x v="0"/>
    <x v="1"/>
    <x v="3"/>
    <x v="5"/>
    <x v="2"/>
    <x v="55"/>
    <x v="0"/>
    <x v="0"/>
    <x v="3"/>
    <x v="262"/>
    <x v="298"/>
    <x v="372"/>
    <x v="5"/>
    <x v="5"/>
    <x v="264"/>
    <x v="0"/>
    <x v="174"/>
    <x v="39"/>
    <x v="21"/>
    <x v="95"/>
    <x v="124"/>
    <x v="0"/>
    <x v="0"/>
    <x v="0"/>
    <x v="0"/>
    <x v="0"/>
    <x v="0"/>
    <x v="0"/>
    <x v="0"/>
    <x v="0"/>
    <x v="0"/>
    <x v="0"/>
    <x v="0"/>
    <x v="0"/>
    <x v="0"/>
    <x v="79"/>
    <x v="79"/>
    <x v="79"/>
    <x v="79"/>
    <x v="0"/>
  </r>
  <r>
    <x v="394"/>
    <x v="0"/>
    <x v="0"/>
    <x v="0"/>
    <x v="0"/>
    <x v="439"/>
    <x v="323"/>
    <x v="135"/>
    <x v="4"/>
    <x v="4"/>
    <x v="0"/>
    <x v="331"/>
    <x v="0"/>
    <x v="1"/>
    <x v="5"/>
    <x v="0"/>
    <x v="0"/>
    <x v="3"/>
    <x v="7"/>
    <x v="5"/>
    <x v="2"/>
    <x v="4"/>
    <x v="5"/>
    <x v="0"/>
    <x v="0"/>
    <x v="1"/>
    <x v="0"/>
    <x v="5"/>
    <x v="2"/>
    <x v="55"/>
    <x v="0"/>
    <x v="0"/>
    <x v="2"/>
    <x v="302"/>
    <x v="299"/>
    <x v="350"/>
    <x v="2"/>
    <x v="5"/>
    <x v="2"/>
    <x v="0"/>
    <x v="1"/>
    <x v="1"/>
    <x v="1"/>
    <x v="1"/>
    <x v="1"/>
    <x v="1"/>
    <x v="1"/>
    <x v="1"/>
    <x v="1"/>
    <x v="1"/>
    <x v="1"/>
    <x v="1"/>
    <x v="1"/>
    <x v="0"/>
    <x v="0"/>
    <x v="0"/>
    <x v="0"/>
    <x v="0"/>
    <x v="0"/>
    <x v="1"/>
    <x v="1"/>
    <x v="1"/>
    <x v="1"/>
    <x v="1"/>
  </r>
  <r>
    <x v="395"/>
    <x v="0"/>
    <x v="0"/>
    <x v="0"/>
    <x v="0"/>
    <x v="440"/>
    <x v="324"/>
    <x v="36"/>
    <x v="4"/>
    <x v="9"/>
    <x v="2"/>
    <x v="332"/>
    <x v="0"/>
    <x v="1"/>
    <x v="5"/>
    <x v="0"/>
    <x v="0"/>
    <x v="3"/>
    <x v="7"/>
    <x v="5"/>
    <x v="2"/>
    <x v="4"/>
    <x v="5"/>
    <x v="2"/>
    <x v="0"/>
    <x v="1"/>
    <x v="1"/>
    <x v="5"/>
    <x v="2"/>
    <x v="55"/>
    <x v="0"/>
    <x v="0"/>
    <x v="2"/>
    <x v="324"/>
    <x v="300"/>
    <x v="373"/>
    <x v="2"/>
    <x v="5"/>
    <x v="2"/>
    <x v="0"/>
    <x v="1"/>
    <x v="1"/>
    <x v="1"/>
    <x v="1"/>
    <x v="1"/>
    <x v="1"/>
    <x v="1"/>
    <x v="1"/>
    <x v="1"/>
    <x v="1"/>
    <x v="1"/>
    <x v="1"/>
    <x v="1"/>
    <x v="0"/>
    <x v="0"/>
    <x v="0"/>
    <x v="0"/>
    <x v="0"/>
    <x v="0"/>
    <x v="1"/>
    <x v="1"/>
    <x v="1"/>
    <x v="1"/>
    <x v="1"/>
  </r>
  <r>
    <x v="396"/>
    <x v="90"/>
    <x v="0"/>
    <x v="0"/>
    <x v="0"/>
    <x v="355"/>
    <x v="325"/>
    <x v="43"/>
    <x v="27"/>
    <x v="7"/>
    <x v="0"/>
    <x v="333"/>
    <x v="0"/>
    <x v="1"/>
    <x v="5"/>
    <x v="3"/>
    <x v="0"/>
    <x v="3"/>
    <x v="7"/>
    <x v="2"/>
    <x v="2"/>
    <x v="2"/>
    <x v="0"/>
    <x v="0"/>
    <x v="0"/>
    <x v="1"/>
    <x v="3"/>
    <x v="5"/>
    <x v="2"/>
    <x v="55"/>
    <x v="0"/>
    <x v="0"/>
    <x v="3"/>
    <x v="262"/>
    <x v="301"/>
    <x v="374"/>
    <x v="5"/>
    <x v="127"/>
    <x v="265"/>
    <x v="0"/>
    <x v="93"/>
    <x v="25"/>
    <x v="76"/>
    <x v="96"/>
    <x v="125"/>
    <x v="0"/>
    <x v="0"/>
    <x v="0"/>
    <x v="0"/>
    <x v="0"/>
    <x v="0"/>
    <x v="0"/>
    <x v="0"/>
    <x v="0"/>
    <x v="0"/>
    <x v="0"/>
    <x v="0"/>
    <x v="0"/>
    <x v="0"/>
    <x v="80"/>
    <x v="80"/>
    <x v="80"/>
    <x v="80"/>
    <x v="0"/>
  </r>
  <r>
    <x v="397"/>
    <x v="0"/>
    <x v="0"/>
    <x v="0"/>
    <x v="0"/>
    <x v="441"/>
    <x v="326"/>
    <x v="85"/>
    <x v="4"/>
    <x v="4"/>
    <x v="0"/>
    <x v="334"/>
    <x v="0"/>
    <x v="1"/>
    <x v="5"/>
    <x v="0"/>
    <x v="0"/>
    <x v="3"/>
    <x v="7"/>
    <x v="2"/>
    <x v="2"/>
    <x v="2"/>
    <x v="0"/>
    <x v="0"/>
    <x v="0"/>
    <x v="1"/>
    <x v="3"/>
    <x v="5"/>
    <x v="2"/>
    <x v="55"/>
    <x v="0"/>
    <x v="0"/>
    <x v="3"/>
    <x v="325"/>
    <x v="205"/>
    <x v="375"/>
    <x v="2"/>
    <x v="5"/>
    <x v="2"/>
    <x v="0"/>
    <x v="1"/>
    <x v="1"/>
    <x v="1"/>
    <x v="1"/>
    <x v="1"/>
    <x v="1"/>
    <x v="1"/>
    <x v="1"/>
    <x v="1"/>
    <x v="1"/>
    <x v="1"/>
    <x v="1"/>
    <x v="1"/>
    <x v="0"/>
    <x v="0"/>
    <x v="0"/>
    <x v="0"/>
    <x v="0"/>
    <x v="0"/>
    <x v="1"/>
    <x v="1"/>
    <x v="1"/>
    <x v="1"/>
    <x v="1"/>
  </r>
  <r>
    <x v="397"/>
    <x v="0"/>
    <x v="0"/>
    <x v="0"/>
    <x v="0"/>
    <x v="442"/>
    <x v="327"/>
    <x v="136"/>
    <x v="4"/>
    <x v="4"/>
    <x v="2"/>
    <x v="240"/>
    <x v="0"/>
    <x v="1"/>
    <x v="5"/>
    <x v="0"/>
    <x v="1"/>
    <x v="3"/>
    <x v="7"/>
    <x v="2"/>
    <x v="2"/>
    <x v="4"/>
    <x v="5"/>
    <x v="0"/>
    <x v="0"/>
    <x v="1"/>
    <x v="3"/>
    <x v="5"/>
    <x v="2"/>
    <x v="55"/>
    <x v="0"/>
    <x v="0"/>
    <x v="2"/>
    <x v="326"/>
    <x v="87"/>
    <x v="376"/>
    <x v="2"/>
    <x v="5"/>
    <x v="2"/>
    <x v="0"/>
    <x v="1"/>
    <x v="1"/>
    <x v="1"/>
    <x v="1"/>
    <x v="1"/>
    <x v="1"/>
    <x v="1"/>
    <x v="1"/>
    <x v="1"/>
    <x v="1"/>
    <x v="1"/>
    <x v="1"/>
    <x v="1"/>
    <x v="0"/>
    <x v="0"/>
    <x v="0"/>
    <x v="0"/>
    <x v="0"/>
    <x v="0"/>
    <x v="1"/>
    <x v="1"/>
    <x v="1"/>
    <x v="1"/>
    <x v="1"/>
  </r>
  <r>
    <x v="398"/>
    <x v="0"/>
    <x v="0"/>
    <x v="0"/>
    <x v="0"/>
    <x v="355"/>
    <x v="328"/>
    <x v="43"/>
    <x v="4"/>
    <x v="7"/>
    <x v="2"/>
    <x v="240"/>
    <x v="0"/>
    <x v="1"/>
    <x v="5"/>
    <x v="3"/>
    <x v="3"/>
    <x v="3"/>
    <x v="7"/>
    <x v="2"/>
    <x v="2"/>
    <x v="2"/>
    <x v="5"/>
    <x v="0"/>
    <x v="0"/>
    <x v="1"/>
    <x v="3"/>
    <x v="5"/>
    <x v="3"/>
    <x v="55"/>
    <x v="0"/>
    <x v="0"/>
    <x v="2"/>
    <x v="327"/>
    <x v="104"/>
    <x v="377"/>
    <x v="2"/>
    <x v="5"/>
    <x v="2"/>
    <x v="0"/>
    <x v="1"/>
    <x v="1"/>
    <x v="1"/>
    <x v="1"/>
    <x v="1"/>
    <x v="1"/>
    <x v="1"/>
    <x v="1"/>
    <x v="1"/>
    <x v="1"/>
    <x v="1"/>
    <x v="1"/>
    <x v="1"/>
    <x v="0"/>
    <x v="0"/>
    <x v="0"/>
    <x v="0"/>
    <x v="0"/>
    <x v="0"/>
    <x v="1"/>
    <x v="1"/>
    <x v="1"/>
    <x v="1"/>
    <x v="1"/>
  </r>
  <r>
    <x v="398"/>
    <x v="0"/>
    <x v="0"/>
    <x v="0"/>
    <x v="0"/>
    <x v="443"/>
    <x v="329"/>
    <x v="137"/>
    <x v="4"/>
    <x v="11"/>
    <x v="2"/>
    <x v="240"/>
    <x v="0"/>
    <x v="1"/>
    <x v="5"/>
    <x v="4"/>
    <x v="0"/>
    <x v="3"/>
    <x v="7"/>
    <x v="2"/>
    <x v="2"/>
    <x v="4"/>
    <x v="0"/>
    <x v="0"/>
    <x v="0"/>
    <x v="1"/>
    <x v="2"/>
    <x v="5"/>
    <x v="3"/>
    <x v="55"/>
    <x v="0"/>
    <x v="0"/>
    <x v="2"/>
    <x v="328"/>
    <x v="164"/>
    <x v="378"/>
    <x v="2"/>
    <x v="5"/>
    <x v="2"/>
    <x v="0"/>
    <x v="1"/>
    <x v="1"/>
    <x v="1"/>
    <x v="1"/>
    <x v="1"/>
    <x v="1"/>
    <x v="1"/>
    <x v="1"/>
    <x v="1"/>
    <x v="1"/>
    <x v="1"/>
    <x v="1"/>
    <x v="1"/>
    <x v="0"/>
    <x v="0"/>
    <x v="0"/>
    <x v="0"/>
    <x v="0"/>
    <x v="0"/>
    <x v="1"/>
    <x v="1"/>
    <x v="1"/>
    <x v="1"/>
    <x v="1"/>
  </r>
  <r>
    <x v="399"/>
    <x v="0"/>
    <x v="0"/>
    <x v="0"/>
    <x v="0"/>
    <x v="444"/>
    <x v="330"/>
    <x v="39"/>
    <x v="4"/>
    <x v="7"/>
    <x v="0"/>
    <x v="335"/>
    <x v="0"/>
    <x v="1"/>
    <x v="5"/>
    <x v="3"/>
    <x v="3"/>
    <x v="3"/>
    <x v="7"/>
    <x v="5"/>
    <x v="2"/>
    <x v="4"/>
    <x v="5"/>
    <x v="2"/>
    <x v="0"/>
    <x v="1"/>
    <x v="1"/>
    <x v="5"/>
    <x v="3"/>
    <x v="55"/>
    <x v="0"/>
    <x v="0"/>
    <x v="2"/>
    <x v="329"/>
    <x v="196"/>
    <x v="379"/>
    <x v="2"/>
    <x v="5"/>
    <x v="2"/>
    <x v="0"/>
    <x v="1"/>
    <x v="1"/>
    <x v="1"/>
    <x v="1"/>
    <x v="1"/>
    <x v="1"/>
    <x v="1"/>
    <x v="1"/>
    <x v="1"/>
    <x v="1"/>
    <x v="1"/>
    <x v="1"/>
    <x v="1"/>
    <x v="0"/>
    <x v="0"/>
    <x v="0"/>
    <x v="0"/>
    <x v="0"/>
    <x v="0"/>
    <x v="1"/>
    <x v="1"/>
    <x v="1"/>
    <x v="1"/>
    <x v="1"/>
  </r>
  <r>
    <x v="400"/>
    <x v="0"/>
    <x v="0"/>
    <x v="0"/>
    <x v="0"/>
    <x v="445"/>
    <x v="331"/>
    <x v="43"/>
    <x v="4"/>
    <x v="7"/>
    <x v="2"/>
    <x v="240"/>
    <x v="0"/>
    <x v="1"/>
    <x v="5"/>
    <x v="3"/>
    <x v="3"/>
    <x v="3"/>
    <x v="7"/>
    <x v="2"/>
    <x v="2"/>
    <x v="4"/>
    <x v="5"/>
    <x v="0"/>
    <x v="0"/>
    <x v="1"/>
    <x v="3"/>
    <x v="5"/>
    <x v="3"/>
    <x v="55"/>
    <x v="0"/>
    <x v="0"/>
    <x v="2"/>
    <x v="330"/>
    <x v="75"/>
    <x v="361"/>
    <x v="2"/>
    <x v="5"/>
    <x v="2"/>
    <x v="0"/>
    <x v="1"/>
    <x v="1"/>
    <x v="1"/>
    <x v="1"/>
    <x v="1"/>
    <x v="1"/>
    <x v="1"/>
    <x v="1"/>
    <x v="1"/>
    <x v="1"/>
    <x v="1"/>
    <x v="1"/>
    <x v="1"/>
    <x v="0"/>
    <x v="0"/>
    <x v="0"/>
    <x v="0"/>
    <x v="0"/>
    <x v="0"/>
    <x v="1"/>
    <x v="1"/>
    <x v="1"/>
    <x v="1"/>
    <x v="1"/>
  </r>
  <r>
    <x v="401"/>
    <x v="0"/>
    <x v="0"/>
    <x v="0"/>
    <x v="0"/>
    <x v="446"/>
    <x v="332"/>
    <x v="85"/>
    <x v="4"/>
    <x v="4"/>
    <x v="2"/>
    <x v="240"/>
    <x v="0"/>
    <x v="1"/>
    <x v="5"/>
    <x v="0"/>
    <x v="0"/>
    <x v="3"/>
    <x v="7"/>
    <x v="2"/>
    <x v="2"/>
    <x v="4"/>
    <x v="5"/>
    <x v="0"/>
    <x v="0"/>
    <x v="1"/>
    <x v="3"/>
    <x v="5"/>
    <x v="3"/>
    <x v="55"/>
    <x v="0"/>
    <x v="0"/>
    <x v="2"/>
    <x v="331"/>
    <x v="92"/>
    <x v="380"/>
    <x v="2"/>
    <x v="5"/>
    <x v="2"/>
    <x v="0"/>
    <x v="1"/>
    <x v="1"/>
    <x v="1"/>
    <x v="1"/>
    <x v="1"/>
    <x v="1"/>
    <x v="1"/>
    <x v="1"/>
    <x v="1"/>
    <x v="1"/>
    <x v="1"/>
    <x v="1"/>
    <x v="1"/>
    <x v="0"/>
    <x v="0"/>
    <x v="0"/>
    <x v="0"/>
    <x v="0"/>
    <x v="0"/>
    <x v="1"/>
    <x v="1"/>
    <x v="1"/>
    <x v="1"/>
    <x v="1"/>
  </r>
  <r>
    <x v="401"/>
    <x v="0"/>
    <x v="0"/>
    <x v="0"/>
    <x v="0"/>
    <x v="447"/>
    <x v="333"/>
    <x v="138"/>
    <x v="4"/>
    <x v="13"/>
    <x v="2"/>
    <x v="240"/>
    <x v="0"/>
    <x v="1"/>
    <x v="2"/>
    <x v="3"/>
    <x v="0"/>
    <x v="3"/>
    <x v="7"/>
    <x v="2"/>
    <x v="2"/>
    <x v="4"/>
    <x v="5"/>
    <x v="0"/>
    <x v="0"/>
    <x v="1"/>
    <x v="2"/>
    <x v="5"/>
    <x v="3"/>
    <x v="55"/>
    <x v="0"/>
    <x v="0"/>
    <x v="2"/>
    <x v="275"/>
    <x v="302"/>
    <x v="321"/>
    <x v="2"/>
    <x v="5"/>
    <x v="2"/>
    <x v="0"/>
    <x v="1"/>
    <x v="1"/>
    <x v="1"/>
    <x v="1"/>
    <x v="1"/>
    <x v="1"/>
    <x v="1"/>
    <x v="1"/>
    <x v="1"/>
    <x v="1"/>
    <x v="1"/>
    <x v="1"/>
    <x v="1"/>
    <x v="0"/>
    <x v="0"/>
    <x v="0"/>
    <x v="0"/>
    <x v="0"/>
    <x v="0"/>
    <x v="1"/>
    <x v="1"/>
    <x v="1"/>
    <x v="1"/>
    <x v="1"/>
  </r>
  <r>
    <x v="402"/>
    <x v="0"/>
    <x v="0"/>
    <x v="0"/>
    <x v="0"/>
    <x v="448"/>
    <x v="334"/>
    <x v="43"/>
    <x v="4"/>
    <x v="7"/>
    <x v="2"/>
    <x v="240"/>
    <x v="0"/>
    <x v="1"/>
    <x v="5"/>
    <x v="3"/>
    <x v="0"/>
    <x v="3"/>
    <x v="7"/>
    <x v="2"/>
    <x v="2"/>
    <x v="4"/>
    <x v="5"/>
    <x v="0"/>
    <x v="0"/>
    <x v="1"/>
    <x v="3"/>
    <x v="5"/>
    <x v="3"/>
    <x v="55"/>
    <x v="0"/>
    <x v="0"/>
    <x v="2"/>
    <x v="296"/>
    <x v="303"/>
    <x v="344"/>
    <x v="2"/>
    <x v="5"/>
    <x v="2"/>
    <x v="0"/>
    <x v="1"/>
    <x v="1"/>
    <x v="1"/>
    <x v="1"/>
    <x v="1"/>
    <x v="1"/>
    <x v="1"/>
    <x v="1"/>
    <x v="1"/>
    <x v="1"/>
    <x v="1"/>
    <x v="1"/>
    <x v="1"/>
    <x v="0"/>
    <x v="0"/>
    <x v="0"/>
    <x v="0"/>
    <x v="0"/>
    <x v="0"/>
    <x v="1"/>
    <x v="1"/>
    <x v="1"/>
    <x v="1"/>
    <x v="1"/>
  </r>
  <r>
    <x v="402"/>
    <x v="0"/>
    <x v="0"/>
    <x v="0"/>
    <x v="0"/>
    <x v="449"/>
    <x v="240"/>
    <x v="112"/>
    <x v="4"/>
    <x v="9"/>
    <x v="2"/>
    <x v="275"/>
    <x v="0"/>
    <x v="1"/>
    <x v="5"/>
    <x v="1"/>
    <x v="0"/>
    <x v="1"/>
    <x v="7"/>
    <x v="5"/>
    <x v="2"/>
    <x v="4"/>
    <x v="0"/>
    <x v="2"/>
    <x v="0"/>
    <x v="1"/>
    <x v="1"/>
    <x v="5"/>
    <x v="3"/>
    <x v="55"/>
    <x v="0"/>
    <x v="0"/>
    <x v="2"/>
    <x v="332"/>
    <x v="250"/>
    <x v="381"/>
    <x v="2"/>
    <x v="5"/>
    <x v="2"/>
    <x v="0"/>
    <x v="1"/>
    <x v="1"/>
    <x v="1"/>
    <x v="1"/>
    <x v="1"/>
    <x v="1"/>
    <x v="1"/>
    <x v="1"/>
    <x v="1"/>
    <x v="1"/>
    <x v="1"/>
    <x v="1"/>
    <x v="1"/>
    <x v="0"/>
    <x v="0"/>
    <x v="0"/>
    <x v="0"/>
    <x v="0"/>
    <x v="0"/>
    <x v="1"/>
    <x v="1"/>
    <x v="1"/>
    <x v="1"/>
    <x v="1"/>
  </r>
  <r>
    <x v="403"/>
    <x v="0"/>
    <x v="0"/>
    <x v="0"/>
    <x v="0"/>
    <x v="355"/>
    <x v="335"/>
    <x v="43"/>
    <x v="4"/>
    <x v="7"/>
    <x v="2"/>
    <x v="240"/>
    <x v="0"/>
    <x v="1"/>
    <x v="5"/>
    <x v="3"/>
    <x v="0"/>
    <x v="3"/>
    <x v="7"/>
    <x v="2"/>
    <x v="2"/>
    <x v="2"/>
    <x v="5"/>
    <x v="0"/>
    <x v="0"/>
    <x v="1"/>
    <x v="3"/>
    <x v="5"/>
    <x v="3"/>
    <x v="55"/>
    <x v="0"/>
    <x v="0"/>
    <x v="2"/>
    <x v="333"/>
    <x v="283"/>
    <x v="382"/>
    <x v="2"/>
    <x v="5"/>
    <x v="2"/>
    <x v="0"/>
    <x v="1"/>
    <x v="1"/>
    <x v="1"/>
    <x v="1"/>
    <x v="1"/>
    <x v="1"/>
    <x v="1"/>
    <x v="1"/>
    <x v="1"/>
    <x v="1"/>
    <x v="1"/>
    <x v="1"/>
    <x v="1"/>
    <x v="0"/>
    <x v="0"/>
    <x v="0"/>
    <x v="0"/>
    <x v="0"/>
    <x v="0"/>
    <x v="1"/>
    <x v="1"/>
    <x v="1"/>
    <x v="1"/>
    <x v="1"/>
  </r>
  <r>
    <x v="403"/>
    <x v="0"/>
    <x v="0"/>
    <x v="0"/>
    <x v="0"/>
    <x v="450"/>
    <x v="227"/>
    <x v="108"/>
    <x v="4"/>
    <x v="8"/>
    <x v="2"/>
    <x v="268"/>
    <x v="0"/>
    <x v="1"/>
    <x v="5"/>
    <x v="0"/>
    <x v="1"/>
    <x v="3"/>
    <x v="7"/>
    <x v="5"/>
    <x v="2"/>
    <x v="4"/>
    <x v="5"/>
    <x v="2"/>
    <x v="0"/>
    <x v="1"/>
    <x v="1"/>
    <x v="5"/>
    <x v="3"/>
    <x v="55"/>
    <x v="0"/>
    <x v="0"/>
    <x v="2"/>
    <x v="334"/>
    <x v="304"/>
    <x v="383"/>
    <x v="2"/>
    <x v="5"/>
    <x v="2"/>
    <x v="0"/>
    <x v="1"/>
    <x v="1"/>
    <x v="1"/>
    <x v="1"/>
    <x v="1"/>
    <x v="1"/>
    <x v="1"/>
    <x v="1"/>
    <x v="1"/>
    <x v="1"/>
    <x v="1"/>
    <x v="1"/>
    <x v="1"/>
    <x v="0"/>
    <x v="0"/>
    <x v="0"/>
    <x v="0"/>
    <x v="0"/>
    <x v="0"/>
    <x v="1"/>
    <x v="1"/>
    <x v="1"/>
    <x v="1"/>
    <x v="1"/>
  </r>
  <r>
    <x v="404"/>
    <x v="0"/>
    <x v="0"/>
    <x v="0"/>
    <x v="0"/>
    <x v="451"/>
    <x v="336"/>
    <x v="136"/>
    <x v="4"/>
    <x v="4"/>
    <x v="2"/>
    <x v="336"/>
    <x v="0"/>
    <x v="1"/>
    <x v="5"/>
    <x v="0"/>
    <x v="1"/>
    <x v="3"/>
    <x v="7"/>
    <x v="2"/>
    <x v="2"/>
    <x v="4"/>
    <x v="5"/>
    <x v="2"/>
    <x v="0"/>
    <x v="1"/>
    <x v="1"/>
    <x v="5"/>
    <x v="3"/>
    <x v="55"/>
    <x v="0"/>
    <x v="0"/>
    <x v="2"/>
    <x v="335"/>
    <x v="305"/>
    <x v="384"/>
    <x v="2"/>
    <x v="5"/>
    <x v="2"/>
    <x v="0"/>
    <x v="1"/>
    <x v="1"/>
    <x v="1"/>
    <x v="1"/>
    <x v="1"/>
    <x v="1"/>
    <x v="1"/>
    <x v="1"/>
    <x v="1"/>
    <x v="1"/>
    <x v="1"/>
    <x v="1"/>
    <x v="1"/>
    <x v="0"/>
    <x v="0"/>
    <x v="0"/>
    <x v="0"/>
    <x v="0"/>
    <x v="0"/>
    <x v="1"/>
    <x v="1"/>
    <x v="1"/>
    <x v="1"/>
    <x v="1"/>
  </r>
  <r>
    <x v="405"/>
    <x v="0"/>
    <x v="0"/>
    <x v="0"/>
    <x v="0"/>
    <x v="452"/>
    <x v="337"/>
    <x v="95"/>
    <x v="4"/>
    <x v="5"/>
    <x v="0"/>
    <x v="337"/>
    <x v="0"/>
    <x v="1"/>
    <x v="5"/>
    <x v="1"/>
    <x v="0"/>
    <x v="1"/>
    <x v="7"/>
    <x v="5"/>
    <x v="2"/>
    <x v="4"/>
    <x v="5"/>
    <x v="2"/>
    <x v="0"/>
    <x v="1"/>
    <x v="1"/>
    <x v="5"/>
    <x v="3"/>
    <x v="55"/>
    <x v="0"/>
    <x v="0"/>
    <x v="0"/>
    <x v="336"/>
    <x v="98"/>
    <x v="385"/>
    <x v="2"/>
    <x v="5"/>
    <x v="2"/>
    <x v="0"/>
    <x v="1"/>
    <x v="1"/>
    <x v="1"/>
    <x v="1"/>
    <x v="1"/>
    <x v="1"/>
    <x v="1"/>
    <x v="1"/>
    <x v="1"/>
    <x v="1"/>
    <x v="1"/>
    <x v="1"/>
    <x v="1"/>
    <x v="0"/>
    <x v="0"/>
    <x v="0"/>
    <x v="0"/>
    <x v="0"/>
    <x v="0"/>
    <x v="1"/>
    <x v="1"/>
    <x v="1"/>
    <x v="1"/>
    <x v="1"/>
  </r>
  <r>
    <x v="406"/>
    <x v="0"/>
    <x v="0"/>
    <x v="0"/>
    <x v="0"/>
    <x v="453"/>
    <x v="338"/>
    <x v="5"/>
    <x v="4"/>
    <x v="5"/>
    <x v="0"/>
    <x v="338"/>
    <x v="0"/>
    <x v="1"/>
    <x v="5"/>
    <x v="1"/>
    <x v="0"/>
    <x v="1"/>
    <x v="7"/>
    <x v="5"/>
    <x v="2"/>
    <x v="4"/>
    <x v="0"/>
    <x v="2"/>
    <x v="0"/>
    <x v="1"/>
    <x v="1"/>
    <x v="5"/>
    <x v="3"/>
    <x v="55"/>
    <x v="0"/>
    <x v="0"/>
    <x v="0"/>
    <x v="337"/>
    <x v="157"/>
    <x v="386"/>
    <x v="2"/>
    <x v="5"/>
    <x v="2"/>
    <x v="0"/>
    <x v="1"/>
    <x v="1"/>
    <x v="1"/>
    <x v="1"/>
    <x v="1"/>
    <x v="1"/>
    <x v="1"/>
    <x v="1"/>
    <x v="1"/>
    <x v="1"/>
    <x v="1"/>
    <x v="1"/>
    <x v="1"/>
    <x v="0"/>
    <x v="0"/>
    <x v="0"/>
    <x v="0"/>
    <x v="0"/>
    <x v="0"/>
    <x v="1"/>
    <x v="1"/>
    <x v="1"/>
    <x v="1"/>
    <x v="1"/>
  </r>
  <r>
    <x v="407"/>
    <x v="0"/>
    <x v="0"/>
    <x v="0"/>
    <x v="0"/>
    <x v="355"/>
    <x v="339"/>
    <x v="43"/>
    <x v="4"/>
    <x v="7"/>
    <x v="2"/>
    <x v="240"/>
    <x v="0"/>
    <x v="1"/>
    <x v="5"/>
    <x v="3"/>
    <x v="3"/>
    <x v="3"/>
    <x v="7"/>
    <x v="2"/>
    <x v="2"/>
    <x v="4"/>
    <x v="5"/>
    <x v="0"/>
    <x v="0"/>
    <x v="1"/>
    <x v="3"/>
    <x v="5"/>
    <x v="3"/>
    <x v="55"/>
    <x v="0"/>
    <x v="0"/>
    <x v="2"/>
    <x v="338"/>
    <x v="306"/>
    <x v="387"/>
    <x v="2"/>
    <x v="5"/>
    <x v="2"/>
    <x v="0"/>
    <x v="1"/>
    <x v="1"/>
    <x v="1"/>
    <x v="1"/>
    <x v="1"/>
    <x v="1"/>
    <x v="1"/>
    <x v="1"/>
    <x v="1"/>
    <x v="1"/>
    <x v="1"/>
    <x v="1"/>
    <x v="1"/>
    <x v="0"/>
    <x v="0"/>
    <x v="0"/>
    <x v="0"/>
    <x v="0"/>
    <x v="0"/>
    <x v="1"/>
    <x v="1"/>
    <x v="1"/>
    <x v="1"/>
    <x v="1"/>
  </r>
  <r>
    <x v="408"/>
    <x v="0"/>
    <x v="0"/>
    <x v="0"/>
    <x v="0"/>
    <x v="454"/>
    <x v="340"/>
    <x v="81"/>
    <x v="4"/>
    <x v="7"/>
    <x v="0"/>
    <x v="339"/>
    <x v="0"/>
    <x v="1"/>
    <x v="5"/>
    <x v="3"/>
    <x v="3"/>
    <x v="3"/>
    <x v="7"/>
    <x v="5"/>
    <x v="2"/>
    <x v="4"/>
    <x v="5"/>
    <x v="2"/>
    <x v="0"/>
    <x v="1"/>
    <x v="1"/>
    <x v="5"/>
    <x v="3"/>
    <x v="55"/>
    <x v="0"/>
    <x v="0"/>
    <x v="2"/>
    <x v="329"/>
    <x v="221"/>
    <x v="379"/>
    <x v="2"/>
    <x v="5"/>
    <x v="2"/>
    <x v="0"/>
    <x v="1"/>
    <x v="1"/>
    <x v="1"/>
    <x v="1"/>
    <x v="1"/>
    <x v="1"/>
    <x v="1"/>
    <x v="1"/>
    <x v="1"/>
    <x v="1"/>
    <x v="1"/>
    <x v="1"/>
    <x v="1"/>
    <x v="0"/>
    <x v="0"/>
    <x v="0"/>
    <x v="0"/>
    <x v="0"/>
    <x v="0"/>
    <x v="1"/>
    <x v="1"/>
    <x v="1"/>
    <x v="1"/>
    <x v="1"/>
  </r>
  <r>
    <x v="409"/>
    <x v="0"/>
    <x v="0"/>
    <x v="0"/>
    <x v="0"/>
    <x v="455"/>
    <x v="341"/>
    <x v="139"/>
    <x v="4"/>
    <x v="2"/>
    <x v="0"/>
    <x v="340"/>
    <x v="0"/>
    <x v="1"/>
    <x v="5"/>
    <x v="0"/>
    <x v="0"/>
    <x v="3"/>
    <x v="7"/>
    <x v="5"/>
    <x v="2"/>
    <x v="4"/>
    <x v="0"/>
    <x v="2"/>
    <x v="0"/>
    <x v="1"/>
    <x v="1"/>
    <x v="5"/>
    <x v="3"/>
    <x v="55"/>
    <x v="0"/>
    <x v="0"/>
    <x v="2"/>
    <x v="305"/>
    <x v="307"/>
    <x v="353"/>
    <x v="2"/>
    <x v="5"/>
    <x v="2"/>
    <x v="0"/>
    <x v="1"/>
    <x v="1"/>
    <x v="1"/>
    <x v="1"/>
    <x v="1"/>
    <x v="1"/>
    <x v="1"/>
    <x v="1"/>
    <x v="1"/>
    <x v="1"/>
    <x v="1"/>
    <x v="1"/>
    <x v="1"/>
    <x v="0"/>
    <x v="0"/>
    <x v="0"/>
    <x v="0"/>
    <x v="0"/>
    <x v="0"/>
    <x v="1"/>
    <x v="1"/>
    <x v="1"/>
    <x v="1"/>
    <x v="1"/>
  </r>
  <r>
    <x v="410"/>
    <x v="0"/>
    <x v="0"/>
    <x v="0"/>
    <x v="0"/>
    <x v="456"/>
    <x v="10"/>
    <x v="15"/>
    <x v="11"/>
    <x v="11"/>
    <x v="2"/>
    <x v="341"/>
    <x v="3"/>
    <x v="1"/>
    <x v="5"/>
    <x v="1"/>
    <x v="0"/>
    <x v="1"/>
    <x v="3"/>
    <x v="5"/>
    <x v="1"/>
    <x v="2"/>
    <x v="0"/>
    <x v="0"/>
    <x v="3"/>
    <x v="1"/>
    <x v="4"/>
    <x v="5"/>
    <x v="3"/>
    <x v="55"/>
    <x v="1"/>
    <x v="0"/>
    <x v="1"/>
    <x v="339"/>
    <x v="308"/>
    <x v="388"/>
    <x v="3"/>
    <x v="5"/>
    <x v="2"/>
    <x v="0"/>
    <x v="0"/>
    <x v="0"/>
    <x v="0"/>
    <x v="0"/>
    <x v="0"/>
    <x v="0"/>
    <x v="0"/>
    <x v="0"/>
    <x v="0"/>
    <x v="0"/>
    <x v="0"/>
    <x v="0"/>
    <x v="0"/>
    <x v="0"/>
    <x v="0"/>
    <x v="0"/>
    <x v="0"/>
    <x v="0"/>
    <x v="0"/>
    <x v="1"/>
    <x v="1"/>
    <x v="1"/>
    <x v="1"/>
    <x v="1"/>
  </r>
  <r>
    <x v="411"/>
    <x v="0"/>
    <x v="0"/>
    <x v="0"/>
    <x v="0"/>
    <x v="395"/>
    <x v="288"/>
    <x v="52"/>
    <x v="4"/>
    <x v="13"/>
    <x v="2"/>
    <x v="240"/>
    <x v="1"/>
    <x v="1"/>
    <x v="2"/>
    <x v="4"/>
    <x v="0"/>
    <x v="3"/>
    <x v="7"/>
    <x v="2"/>
    <x v="2"/>
    <x v="2"/>
    <x v="5"/>
    <x v="0"/>
    <x v="0"/>
    <x v="1"/>
    <x v="2"/>
    <x v="5"/>
    <x v="3"/>
    <x v="55"/>
    <x v="0"/>
    <x v="0"/>
    <x v="2"/>
    <x v="332"/>
    <x v="203"/>
    <x v="381"/>
    <x v="2"/>
    <x v="5"/>
    <x v="2"/>
    <x v="0"/>
    <x v="1"/>
    <x v="1"/>
    <x v="1"/>
    <x v="1"/>
    <x v="1"/>
    <x v="1"/>
    <x v="1"/>
    <x v="1"/>
    <x v="1"/>
    <x v="1"/>
    <x v="1"/>
    <x v="1"/>
    <x v="1"/>
    <x v="0"/>
    <x v="0"/>
    <x v="0"/>
    <x v="0"/>
    <x v="0"/>
    <x v="0"/>
    <x v="1"/>
    <x v="1"/>
    <x v="1"/>
    <x v="1"/>
    <x v="1"/>
  </r>
  <r>
    <x v="412"/>
    <x v="0"/>
    <x v="0"/>
    <x v="0"/>
    <x v="0"/>
    <x v="457"/>
    <x v="109"/>
    <x v="140"/>
    <x v="4"/>
    <x v="16"/>
    <x v="2"/>
    <x v="342"/>
    <x v="3"/>
    <x v="1"/>
    <x v="5"/>
    <x v="1"/>
    <x v="0"/>
    <x v="1"/>
    <x v="7"/>
    <x v="5"/>
    <x v="1"/>
    <x v="2"/>
    <x v="0"/>
    <x v="0"/>
    <x v="0"/>
    <x v="1"/>
    <x v="0"/>
    <x v="5"/>
    <x v="3"/>
    <x v="55"/>
    <x v="0"/>
    <x v="0"/>
    <x v="2"/>
    <x v="331"/>
    <x v="309"/>
    <x v="380"/>
    <x v="2"/>
    <x v="5"/>
    <x v="2"/>
    <x v="0"/>
    <x v="1"/>
    <x v="1"/>
    <x v="1"/>
    <x v="1"/>
    <x v="1"/>
    <x v="1"/>
    <x v="1"/>
    <x v="1"/>
    <x v="1"/>
    <x v="1"/>
    <x v="1"/>
    <x v="1"/>
    <x v="1"/>
    <x v="0"/>
    <x v="0"/>
    <x v="0"/>
    <x v="0"/>
    <x v="0"/>
    <x v="0"/>
    <x v="1"/>
    <x v="1"/>
    <x v="1"/>
    <x v="1"/>
    <x v="1"/>
  </r>
  <r>
    <x v="413"/>
    <x v="0"/>
    <x v="0"/>
    <x v="0"/>
    <x v="0"/>
    <x v="355"/>
    <x v="342"/>
    <x v="43"/>
    <x v="4"/>
    <x v="7"/>
    <x v="0"/>
    <x v="343"/>
    <x v="0"/>
    <x v="1"/>
    <x v="5"/>
    <x v="3"/>
    <x v="0"/>
    <x v="3"/>
    <x v="7"/>
    <x v="2"/>
    <x v="2"/>
    <x v="4"/>
    <x v="5"/>
    <x v="0"/>
    <x v="0"/>
    <x v="1"/>
    <x v="3"/>
    <x v="5"/>
    <x v="3"/>
    <x v="55"/>
    <x v="0"/>
    <x v="0"/>
    <x v="2"/>
    <x v="340"/>
    <x v="176"/>
    <x v="389"/>
    <x v="2"/>
    <x v="5"/>
    <x v="2"/>
    <x v="0"/>
    <x v="1"/>
    <x v="1"/>
    <x v="1"/>
    <x v="1"/>
    <x v="1"/>
    <x v="1"/>
    <x v="1"/>
    <x v="1"/>
    <x v="1"/>
    <x v="1"/>
    <x v="1"/>
    <x v="1"/>
    <x v="1"/>
    <x v="0"/>
    <x v="0"/>
    <x v="0"/>
    <x v="0"/>
    <x v="0"/>
    <x v="0"/>
    <x v="1"/>
    <x v="1"/>
    <x v="1"/>
    <x v="1"/>
    <x v="1"/>
  </r>
  <r>
    <x v="413"/>
    <x v="0"/>
    <x v="0"/>
    <x v="0"/>
    <x v="0"/>
    <x v="458"/>
    <x v="343"/>
    <x v="85"/>
    <x v="4"/>
    <x v="4"/>
    <x v="2"/>
    <x v="344"/>
    <x v="0"/>
    <x v="1"/>
    <x v="5"/>
    <x v="0"/>
    <x v="0"/>
    <x v="3"/>
    <x v="7"/>
    <x v="5"/>
    <x v="2"/>
    <x v="4"/>
    <x v="5"/>
    <x v="0"/>
    <x v="0"/>
    <x v="1"/>
    <x v="1"/>
    <x v="5"/>
    <x v="3"/>
    <x v="55"/>
    <x v="0"/>
    <x v="0"/>
    <x v="2"/>
    <x v="341"/>
    <x v="181"/>
    <x v="390"/>
    <x v="2"/>
    <x v="5"/>
    <x v="2"/>
    <x v="0"/>
    <x v="1"/>
    <x v="1"/>
    <x v="1"/>
    <x v="1"/>
    <x v="1"/>
    <x v="1"/>
    <x v="1"/>
    <x v="1"/>
    <x v="1"/>
    <x v="1"/>
    <x v="1"/>
    <x v="1"/>
    <x v="1"/>
    <x v="0"/>
    <x v="0"/>
    <x v="0"/>
    <x v="0"/>
    <x v="0"/>
    <x v="0"/>
    <x v="1"/>
    <x v="1"/>
    <x v="1"/>
    <x v="1"/>
    <x v="1"/>
  </r>
  <r>
    <x v="414"/>
    <x v="0"/>
    <x v="0"/>
    <x v="0"/>
    <x v="0"/>
    <x v="459"/>
    <x v="344"/>
    <x v="43"/>
    <x v="4"/>
    <x v="7"/>
    <x v="2"/>
    <x v="240"/>
    <x v="0"/>
    <x v="1"/>
    <x v="5"/>
    <x v="3"/>
    <x v="3"/>
    <x v="3"/>
    <x v="7"/>
    <x v="2"/>
    <x v="2"/>
    <x v="4"/>
    <x v="5"/>
    <x v="0"/>
    <x v="0"/>
    <x v="1"/>
    <x v="3"/>
    <x v="5"/>
    <x v="3"/>
    <x v="55"/>
    <x v="0"/>
    <x v="0"/>
    <x v="2"/>
    <x v="342"/>
    <x v="176"/>
    <x v="391"/>
    <x v="2"/>
    <x v="5"/>
    <x v="2"/>
    <x v="0"/>
    <x v="1"/>
    <x v="1"/>
    <x v="1"/>
    <x v="1"/>
    <x v="1"/>
    <x v="1"/>
    <x v="1"/>
    <x v="1"/>
    <x v="1"/>
    <x v="1"/>
    <x v="1"/>
    <x v="1"/>
    <x v="1"/>
    <x v="0"/>
    <x v="0"/>
    <x v="0"/>
    <x v="0"/>
    <x v="0"/>
    <x v="0"/>
    <x v="1"/>
    <x v="1"/>
    <x v="1"/>
    <x v="1"/>
    <x v="1"/>
  </r>
  <r>
    <x v="415"/>
    <x v="0"/>
    <x v="0"/>
    <x v="0"/>
    <x v="0"/>
    <x v="460"/>
    <x v="345"/>
    <x v="89"/>
    <x v="4"/>
    <x v="16"/>
    <x v="2"/>
    <x v="345"/>
    <x v="0"/>
    <x v="1"/>
    <x v="5"/>
    <x v="0"/>
    <x v="1"/>
    <x v="3"/>
    <x v="7"/>
    <x v="5"/>
    <x v="2"/>
    <x v="4"/>
    <x v="5"/>
    <x v="2"/>
    <x v="0"/>
    <x v="1"/>
    <x v="1"/>
    <x v="5"/>
    <x v="0"/>
    <x v="55"/>
    <x v="0"/>
    <x v="0"/>
    <x v="2"/>
    <x v="343"/>
    <x v="310"/>
    <x v="392"/>
    <x v="2"/>
    <x v="5"/>
    <x v="2"/>
    <x v="0"/>
    <x v="1"/>
    <x v="1"/>
    <x v="1"/>
    <x v="1"/>
    <x v="1"/>
    <x v="1"/>
    <x v="1"/>
    <x v="1"/>
    <x v="1"/>
    <x v="1"/>
    <x v="1"/>
    <x v="1"/>
    <x v="1"/>
    <x v="0"/>
    <x v="0"/>
    <x v="0"/>
    <x v="0"/>
    <x v="0"/>
    <x v="0"/>
    <x v="1"/>
    <x v="1"/>
    <x v="1"/>
    <x v="1"/>
    <x v="1"/>
  </r>
  <r>
    <x v="416"/>
    <x v="0"/>
    <x v="0"/>
    <x v="0"/>
    <x v="0"/>
    <x v="461"/>
    <x v="346"/>
    <x v="43"/>
    <x v="4"/>
    <x v="7"/>
    <x v="2"/>
    <x v="240"/>
    <x v="0"/>
    <x v="1"/>
    <x v="5"/>
    <x v="3"/>
    <x v="0"/>
    <x v="3"/>
    <x v="7"/>
    <x v="2"/>
    <x v="2"/>
    <x v="4"/>
    <x v="0"/>
    <x v="0"/>
    <x v="0"/>
    <x v="1"/>
    <x v="3"/>
    <x v="5"/>
    <x v="0"/>
    <x v="55"/>
    <x v="0"/>
    <x v="0"/>
    <x v="2"/>
    <x v="344"/>
    <x v="173"/>
    <x v="393"/>
    <x v="2"/>
    <x v="5"/>
    <x v="2"/>
    <x v="0"/>
    <x v="1"/>
    <x v="1"/>
    <x v="1"/>
    <x v="1"/>
    <x v="1"/>
    <x v="1"/>
    <x v="1"/>
    <x v="1"/>
    <x v="1"/>
    <x v="1"/>
    <x v="1"/>
    <x v="1"/>
    <x v="1"/>
    <x v="0"/>
    <x v="0"/>
    <x v="0"/>
    <x v="0"/>
    <x v="0"/>
    <x v="0"/>
    <x v="1"/>
    <x v="1"/>
    <x v="1"/>
    <x v="1"/>
    <x v="1"/>
  </r>
  <r>
    <x v="417"/>
    <x v="0"/>
    <x v="0"/>
    <x v="0"/>
    <x v="0"/>
    <x v="462"/>
    <x v="180"/>
    <x v="91"/>
    <x v="4"/>
    <x v="16"/>
    <x v="2"/>
    <x v="216"/>
    <x v="0"/>
    <x v="1"/>
    <x v="5"/>
    <x v="0"/>
    <x v="1"/>
    <x v="3"/>
    <x v="7"/>
    <x v="5"/>
    <x v="2"/>
    <x v="4"/>
    <x v="5"/>
    <x v="2"/>
    <x v="0"/>
    <x v="1"/>
    <x v="1"/>
    <x v="5"/>
    <x v="0"/>
    <x v="55"/>
    <x v="0"/>
    <x v="0"/>
    <x v="2"/>
    <x v="345"/>
    <x v="311"/>
    <x v="394"/>
    <x v="2"/>
    <x v="5"/>
    <x v="2"/>
    <x v="0"/>
    <x v="1"/>
    <x v="1"/>
    <x v="1"/>
    <x v="1"/>
    <x v="1"/>
    <x v="1"/>
    <x v="1"/>
    <x v="1"/>
    <x v="1"/>
    <x v="1"/>
    <x v="1"/>
    <x v="1"/>
    <x v="1"/>
    <x v="0"/>
    <x v="0"/>
    <x v="0"/>
    <x v="0"/>
    <x v="0"/>
    <x v="0"/>
    <x v="1"/>
    <x v="1"/>
    <x v="1"/>
    <x v="1"/>
    <x v="1"/>
  </r>
  <r>
    <x v="418"/>
    <x v="0"/>
    <x v="0"/>
    <x v="0"/>
    <x v="0"/>
    <x v="314"/>
    <x v="163"/>
    <x v="85"/>
    <x v="4"/>
    <x v="4"/>
    <x v="0"/>
    <x v="195"/>
    <x v="3"/>
    <x v="1"/>
    <x v="5"/>
    <x v="0"/>
    <x v="0"/>
    <x v="3"/>
    <x v="7"/>
    <x v="5"/>
    <x v="2"/>
    <x v="4"/>
    <x v="5"/>
    <x v="0"/>
    <x v="0"/>
    <x v="1"/>
    <x v="0"/>
    <x v="5"/>
    <x v="0"/>
    <x v="55"/>
    <x v="0"/>
    <x v="0"/>
    <x v="0"/>
    <x v="346"/>
    <x v="112"/>
    <x v="395"/>
    <x v="2"/>
    <x v="5"/>
    <x v="2"/>
    <x v="0"/>
    <x v="1"/>
    <x v="1"/>
    <x v="1"/>
    <x v="1"/>
    <x v="1"/>
    <x v="1"/>
    <x v="1"/>
    <x v="1"/>
    <x v="1"/>
    <x v="1"/>
    <x v="1"/>
    <x v="1"/>
    <x v="1"/>
    <x v="0"/>
    <x v="0"/>
    <x v="0"/>
    <x v="0"/>
    <x v="0"/>
    <x v="0"/>
    <x v="1"/>
    <x v="1"/>
    <x v="1"/>
    <x v="1"/>
    <x v="1"/>
  </r>
  <r>
    <x v="419"/>
    <x v="0"/>
    <x v="0"/>
    <x v="0"/>
    <x v="0"/>
    <x v="463"/>
    <x v="61"/>
    <x v="30"/>
    <x v="4"/>
    <x v="26"/>
    <x v="2"/>
    <x v="346"/>
    <x v="3"/>
    <x v="1"/>
    <x v="5"/>
    <x v="1"/>
    <x v="0"/>
    <x v="1"/>
    <x v="3"/>
    <x v="5"/>
    <x v="1"/>
    <x v="2"/>
    <x v="0"/>
    <x v="2"/>
    <x v="3"/>
    <x v="1"/>
    <x v="0"/>
    <x v="5"/>
    <x v="0"/>
    <x v="55"/>
    <x v="1"/>
    <x v="0"/>
    <x v="2"/>
    <x v="347"/>
    <x v="312"/>
    <x v="396"/>
    <x v="2"/>
    <x v="5"/>
    <x v="2"/>
    <x v="0"/>
    <x v="1"/>
    <x v="1"/>
    <x v="1"/>
    <x v="1"/>
    <x v="1"/>
    <x v="1"/>
    <x v="1"/>
    <x v="1"/>
    <x v="1"/>
    <x v="1"/>
    <x v="1"/>
    <x v="1"/>
    <x v="1"/>
    <x v="0"/>
    <x v="0"/>
    <x v="0"/>
    <x v="0"/>
    <x v="0"/>
    <x v="0"/>
    <x v="1"/>
    <x v="1"/>
    <x v="1"/>
    <x v="1"/>
    <x v="1"/>
  </r>
  <r>
    <x v="420"/>
    <x v="0"/>
    <x v="0"/>
    <x v="0"/>
    <x v="0"/>
    <x v="464"/>
    <x v="189"/>
    <x v="141"/>
    <x v="4"/>
    <x v="1"/>
    <x v="2"/>
    <x v="227"/>
    <x v="0"/>
    <x v="1"/>
    <x v="5"/>
    <x v="0"/>
    <x v="0"/>
    <x v="3"/>
    <x v="7"/>
    <x v="5"/>
    <x v="2"/>
    <x v="4"/>
    <x v="5"/>
    <x v="2"/>
    <x v="0"/>
    <x v="1"/>
    <x v="1"/>
    <x v="5"/>
    <x v="1"/>
    <x v="55"/>
    <x v="0"/>
    <x v="0"/>
    <x v="2"/>
    <x v="348"/>
    <x v="313"/>
    <x v="397"/>
    <x v="2"/>
    <x v="5"/>
    <x v="2"/>
    <x v="0"/>
    <x v="1"/>
    <x v="1"/>
    <x v="1"/>
    <x v="1"/>
    <x v="1"/>
    <x v="1"/>
    <x v="1"/>
    <x v="1"/>
    <x v="1"/>
    <x v="1"/>
    <x v="1"/>
    <x v="1"/>
    <x v="1"/>
    <x v="0"/>
    <x v="0"/>
    <x v="0"/>
    <x v="0"/>
    <x v="0"/>
    <x v="0"/>
    <x v="1"/>
    <x v="1"/>
    <x v="1"/>
    <x v="1"/>
    <x v="1"/>
  </r>
  <r>
    <x v="421"/>
    <x v="0"/>
    <x v="0"/>
    <x v="0"/>
    <x v="0"/>
    <x v="465"/>
    <x v="347"/>
    <x v="59"/>
    <x v="24"/>
    <x v="16"/>
    <x v="0"/>
    <x v="347"/>
    <x v="0"/>
    <x v="1"/>
    <x v="5"/>
    <x v="0"/>
    <x v="1"/>
    <x v="3"/>
    <x v="7"/>
    <x v="5"/>
    <x v="2"/>
    <x v="4"/>
    <x v="5"/>
    <x v="2"/>
    <x v="0"/>
    <x v="1"/>
    <x v="1"/>
    <x v="5"/>
    <x v="1"/>
    <x v="55"/>
    <x v="0"/>
    <x v="0"/>
    <x v="0"/>
    <x v="349"/>
    <x v="278"/>
    <x v="398"/>
    <x v="2"/>
    <x v="5"/>
    <x v="2"/>
    <x v="0"/>
    <x v="1"/>
    <x v="1"/>
    <x v="1"/>
    <x v="1"/>
    <x v="1"/>
    <x v="1"/>
    <x v="1"/>
    <x v="1"/>
    <x v="1"/>
    <x v="1"/>
    <x v="1"/>
    <x v="1"/>
    <x v="1"/>
    <x v="0"/>
    <x v="0"/>
    <x v="0"/>
    <x v="0"/>
    <x v="0"/>
    <x v="0"/>
    <x v="1"/>
    <x v="1"/>
    <x v="1"/>
    <x v="1"/>
    <x v="1"/>
  </r>
  <r>
    <x v="422"/>
    <x v="0"/>
    <x v="0"/>
    <x v="0"/>
    <x v="0"/>
    <x v="466"/>
    <x v="348"/>
    <x v="142"/>
    <x v="2"/>
    <x v="1"/>
    <x v="0"/>
    <x v="348"/>
    <x v="0"/>
    <x v="1"/>
    <x v="5"/>
    <x v="0"/>
    <x v="0"/>
    <x v="3"/>
    <x v="7"/>
    <x v="5"/>
    <x v="2"/>
    <x v="4"/>
    <x v="5"/>
    <x v="2"/>
    <x v="0"/>
    <x v="1"/>
    <x v="1"/>
    <x v="5"/>
    <x v="1"/>
    <x v="55"/>
    <x v="0"/>
    <x v="0"/>
    <x v="0"/>
    <x v="350"/>
    <x v="314"/>
    <x v="399"/>
    <x v="2"/>
    <x v="5"/>
    <x v="2"/>
    <x v="0"/>
    <x v="1"/>
    <x v="1"/>
    <x v="1"/>
    <x v="1"/>
    <x v="1"/>
    <x v="1"/>
    <x v="1"/>
    <x v="1"/>
    <x v="1"/>
    <x v="1"/>
    <x v="1"/>
    <x v="1"/>
    <x v="1"/>
    <x v="0"/>
    <x v="0"/>
    <x v="0"/>
    <x v="0"/>
    <x v="0"/>
    <x v="0"/>
    <x v="1"/>
    <x v="1"/>
    <x v="1"/>
    <x v="1"/>
    <x v="1"/>
  </r>
  <r>
    <x v="423"/>
    <x v="0"/>
    <x v="0"/>
    <x v="0"/>
    <x v="0"/>
    <x v="467"/>
    <x v="233"/>
    <x v="62"/>
    <x v="11"/>
    <x v="11"/>
    <x v="0"/>
    <x v="271"/>
    <x v="1"/>
    <x v="0"/>
    <x v="3"/>
    <x v="1"/>
    <x v="0"/>
    <x v="1"/>
    <x v="3"/>
    <x v="5"/>
    <x v="0"/>
    <x v="4"/>
    <x v="0"/>
    <x v="0"/>
    <x v="1"/>
    <x v="2"/>
    <x v="0"/>
    <x v="0"/>
    <x v="1"/>
    <x v="55"/>
    <x v="1"/>
    <x v="0"/>
    <x v="0"/>
    <x v="0"/>
    <x v="315"/>
    <x v="1"/>
    <x v="1"/>
    <x v="5"/>
    <x v="266"/>
    <x v="0"/>
    <x v="1"/>
    <x v="1"/>
    <x v="0"/>
    <x v="97"/>
    <x v="126"/>
    <x v="1"/>
    <x v="1"/>
    <x v="0"/>
    <x v="114"/>
    <x v="1"/>
    <x v="141"/>
    <x v="1"/>
    <x v="0"/>
    <x v="0"/>
    <x v="0"/>
    <x v="0"/>
    <x v="0"/>
    <x v="0"/>
    <x v="0"/>
    <x v="1"/>
    <x v="1"/>
    <x v="1"/>
    <x v="1"/>
    <x v="1"/>
  </r>
  <r>
    <x v="59"/>
    <x v="0"/>
    <x v="0"/>
    <x v="0"/>
    <x v="0"/>
    <x v="8"/>
    <x v="65"/>
    <x v="7"/>
    <x v="7"/>
    <x v="6"/>
    <x v="0"/>
    <x v="349"/>
    <x v="0"/>
    <x v="0"/>
    <x v="2"/>
    <x v="1"/>
    <x v="0"/>
    <x v="1"/>
    <x v="5"/>
    <x v="2"/>
    <x v="1"/>
    <x v="2"/>
    <x v="0"/>
    <x v="0"/>
    <x v="1"/>
    <x v="3"/>
    <x v="0"/>
    <x v="0"/>
    <x v="1"/>
    <x v="55"/>
    <x v="1"/>
    <x v="0"/>
    <x v="0"/>
    <x v="0"/>
    <x v="316"/>
    <x v="1"/>
    <x v="1"/>
    <x v="128"/>
    <x v="267"/>
    <x v="0"/>
    <x v="175"/>
    <x v="134"/>
    <x v="27"/>
    <x v="5"/>
    <x v="46"/>
    <x v="1"/>
    <x v="1"/>
    <x v="0"/>
    <x v="115"/>
    <x v="1"/>
    <x v="142"/>
    <x v="128"/>
    <x v="58"/>
    <x v="0"/>
    <x v="0"/>
    <x v="0"/>
    <x v="0"/>
    <x v="0"/>
    <x v="0"/>
    <x v="0"/>
    <x v="0"/>
    <x v="0"/>
    <x v="0"/>
    <x v="0"/>
  </r>
  <r>
    <x v="424"/>
    <x v="91"/>
    <x v="10"/>
    <x v="0"/>
    <x v="0"/>
    <x v="8"/>
    <x v="349"/>
    <x v="13"/>
    <x v="10"/>
    <x v="10"/>
    <x v="2"/>
    <x v="350"/>
    <x v="0"/>
    <x v="1"/>
    <x v="2"/>
    <x v="0"/>
    <x v="0"/>
    <x v="3"/>
    <x v="7"/>
    <x v="2"/>
    <x v="3"/>
    <x v="5"/>
    <x v="5"/>
    <x v="0"/>
    <x v="6"/>
    <x v="3"/>
    <x v="2"/>
    <x v="1"/>
    <x v="2"/>
    <x v="55"/>
    <x v="22"/>
    <x v="0"/>
    <x v="3"/>
    <x v="0"/>
    <x v="317"/>
    <x v="400"/>
    <x v="3"/>
    <x v="5"/>
    <x v="268"/>
    <x v="0"/>
    <x v="67"/>
    <x v="135"/>
    <x v="21"/>
    <x v="14"/>
    <x v="21"/>
    <x v="0"/>
    <x v="0"/>
    <x v="0"/>
    <x v="0"/>
    <x v="0"/>
    <x v="0"/>
    <x v="0"/>
    <x v="0"/>
    <x v="0"/>
    <x v="0"/>
    <x v="0"/>
    <x v="0"/>
    <x v="0"/>
    <x v="0"/>
    <x v="81"/>
    <x v="81"/>
    <x v="81"/>
    <x v="81"/>
    <x v="0"/>
  </r>
  <r>
    <x v="68"/>
    <x v="92"/>
    <x v="11"/>
    <x v="0"/>
    <x v="15"/>
    <x v="468"/>
    <x v="350"/>
    <x v="39"/>
    <x v="28"/>
    <x v="7"/>
    <x v="1"/>
    <x v="351"/>
    <x v="0"/>
    <x v="1"/>
    <x v="3"/>
    <x v="3"/>
    <x v="3"/>
    <x v="4"/>
    <x v="5"/>
    <x v="3"/>
    <x v="2"/>
    <x v="0"/>
    <x v="3"/>
    <x v="1"/>
    <x v="4"/>
    <x v="3"/>
    <x v="1"/>
    <x v="1"/>
    <x v="2"/>
    <x v="55"/>
    <x v="23"/>
    <x v="0"/>
    <x v="0"/>
    <x v="0"/>
    <x v="318"/>
    <x v="401"/>
    <x v="3"/>
    <x v="129"/>
    <x v="269"/>
    <x v="0"/>
    <x v="176"/>
    <x v="136"/>
    <x v="7"/>
    <x v="5"/>
    <x v="59"/>
    <x v="26"/>
    <x v="1"/>
    <x v="67"/>
    <x v="0"/>
    <x v="1"/>
    <x v="143"/>
    <x v="1"/>
    <x v="0"/>
    <x v="0"/>
    <x v="0"/>
    <x v="0"/>
    <x v="0"/>
    <x v="0"/>
    <x v="0"/>
    <x v="1"/>
    <x v="1"/>
    <x v="1"/>
    <x v="1"/>
    <x v="1"/>
  </r>
  <r>
    <x v="425"/>
    <x v="0"/>
    <x v="12"/>
    <x v="0"/>
    <x v="15"/>
    <x v="469"/>
    <x v="2"/>
    <x v="39"/>
    <x v="28"/>
    <x v="7"/>
    <x v="1"/>
    <x v="352"/>
    <x v="0"/>
    <x v="1"/>
    <x v="0"/>
    <x v="3"/>
    <x v="3"/>
    <x v="0"/>
    <x v="1"/>
    <x v="6"/>
    <x v="0"/>
    <x v="0"/>
    <x v="1"/>
    <x v="1"/>
    <x v="1"/>
    <x v="3"/>
    <x v="1"/>
    <x v="1"/>
    <x v="2"/>
    <x v="55"/>
    <x v="1"/>
    <x v="0"/>
    <x v="0"/>
    <x v="0"/>
    <x v="319"/>
    <x v="1"/>
    <x v="3"/>
    <x v="130"/>
    <x v="270"/>
    <x v="91"/>
    <x v="177"/>
    <x v="1"/>
    <x v="77"/>
    <x v="14"/>
    <x v="127"/>
    <x v="0"/>
    <x v="0"/>
    <x v="0"/>
    <x v="0"/>
    <x v="0"/>
    <x v="0"/>
    <x v="0"/>
    <x v="0"/>
    <x v="0"/>
    <x v="0"/>
    <x v="0"/>
    <x v="0"/>
    <x v="0"/>
    <x v="0"/>
    <x v="0"/>
    <x v="0"/>
    <x v="0"/>
    <x v="0"/>
    <x v="0"/>
  </r>
  <r>
    <x v="46"/>
    <x v="93"/>
    <x v="0"/>
    <x v="0"/>
    <x v="14"/>
    <x v="470"/>
    <x v="351"/>
    <x v="44"/>
    <x v="48"/>
    <x v="16"/>
    <x v="1"/>
    <x v="353"/>
    <x v="0"/>
    <x v="1"/>
    <x v="4"/>
    <x v="0"/>
    <x v="1"/>
    <x v="3"/>
    <x v="7"/>
    <x v="5"/>
    <x v="3"/>
    <x v="3"/>
    <x v="5"/>
    <x v="1"/>
    <x v="2"/>
    <x v="3"/>
    <x v="1"/>
    <x v="1"/>
    <x v="3"/>
    <x v="55"/>
    <x v="24"/>
    <x v="0"/>
    <x v="0"/>
    <x v="0"/>
    <x v="46"/>
    <x v="402"/>
    <x v="0"/>
    <x v="131"/>
    <x v="271"/>
    <x v="92"/>
    <x v="178"/>
    <x v="30"/>
    <x v="7"/>
    <x v="5"/>
    <x v="59"/>
    <x v="118"/>
    <x v="24"/>
    <x v="52"/>
    <x v="62"/>
    <x v="1"/>
    <x v="0"/>
    <x v="1"/>
    <x v="0"/>
    <x v="0"/>
    <x v="0"/>
    <x v="0"/>
    <x v="0"/>
    <x v="0"/>
    <x v="0"/>
    <x v="82"/>
    <x v="82"/>
    <x v="82"/>
    <x v="82"/>
    <x v="0"/>
  </r>
  <r>
    <x v="80"/>
    <x v="33"/>
    <x v="0"/>
    <x v="0"/>
    <x v="24"/>
    <x v="471"/>
    <x v="352"/>
    <x v="9"/>
    <x v="9"/>
    <x v="8"/>
    <x v="1"/>
    <x v="354"/>
    <x v="0"/>
    <x v="1"/>
    <x v="3"/>
    <x v="0"/>
    <x v="1"/>
    <x v="0"/>
    <x v="5"/>
    <x v="3"/>
    <x v="0"/>
    <x v="1"/>
    <x v="3"/>
    <x v="1"/>
    <x v="2"/>
    <x v="3"/>
    <x v="1"/>
    <x v="1"/>
    <x v="3"/>
    <x v="55"/>
    <x v="25"/>
    <x v="0"/>
    <x v="0"/>
    <x v="0"/>
    <x v="320"/>
    <x v="403"/>
    <x v="2"/>
    <x v="132"/>
    <x v="272"/>
    <x v="93"/>
    <x v="39"/>
    <x v="30"/>
    <x v="56"/>
    <x v="21"/>
    <x v="73"/>
    <x v="27"/>
    <x v="1"/>
    <x v="68"/>
    <x v="116"/>
    <x v="1"/>
    <x v="144"/>
    <x v="1"/>
    <x v="0"/>
    <x v="0"/>
    <x v="0"/>
    <x v="0"/>
    <x v="0"/>
    <x v="0"/>
    <x v="0"/>
    <x v="33"/>
    <x v="33"/>
    <x v="33"/>
    <x v="33"/>
    <x v="0"/>
  </r>
  <r>
    <x v="426"/>
    <x v="94"/>
    <x v="13"/>
    <x v="0"/>
    <x v="0"/>
    <x v="472"/>
    <x v="353"/>
    <x v="143"/>
    <x v="49"/>
    <x v="27"/>
    <x v="3"/>
    <x v="355"/>
    <x v="3"/>
    <x v="1"/>
    <x v="3"/>
    <x v="0"/>
    <x v="0"/>
    <x v="0"/>
    <x v="4"/>
    <x v="3"/>
    <x v="0"/>
    <x v="1"/>
    <x v="0"/>
    <x v="1"/>
    <x v="2"/>
    <x v="3"/>
    <x v="1"/>
    <x v="1"/>
    <x v="3"/>
    <x v="55"/>
    <x v="26"/>
    <x v="0"/>
    <x v="0"/>
    <x v="0"/>
    <x v="321"/>
    <x v="404"/>
    <x v="3"/>
    <x v="5"/>
    <x v="273"/>
    <x v="0"/>
    <x v="179"/>
    <x v="137"/>
    <x v="23"/>
    <x v="1"/>
    <x v="128"/>
    <x v="119"/>
    <x v="1"/>
    <x v="69"/>
    <x v="117"/>
    <x v="1"/>
    <x v="145"/>
    <x v="1"/>
    <x v="0"/>
    <x v="0"/>
    <x v="0"/>
    <x v="0"/>
    <x v="0"/>
    <x v="0"/>
    <x v="0"/>
    <x v="83"/>
    <x v="83"/>
    <x v="83"/>
    <x v="83"/>
    <x v="0"/>
  </r>
  <r>
    <x v="84"/>
    <x v="0"/>
    <x v="4"/>
    <x v="10"/>
    <x v="18"/>
    <x v="473"/>
    <x v="2"/>
    <x v="14"/>
    <x v="4"/>
    <x v="9"/>
    <x v="1"/>
    <x v="356"/>
    <x v="0"/>
    <x v="1"/>
    <x v="0"/>
    <x v="2"/>
    <x v="0"/>
    <x v="0"/>
    <x v="5"/>
    <x v="1"/>
    <x v="0"/>
    <x v="0"/>
    <x v="1"/>
    <x v="1"/>
    <x v="1"/>
    <x v="3"/>
    <x v="1"/>
    <x v="1"/>
    <x v="3"/>
    <x v="55"/>
    <x v="1"/>
    <x v="0"/>
    <x v="0"/>
    <x v="0"/>
    <x v="322"/>
    <x v="1"/>
    <x v="2"/>
    <x v="133"/>
    <x v="274"/>
    <x v="0"/>
    <x v="180"/>
    <x v="36"/>
    <x v="16"/>
    <x v="23"/>
    <x v="19"/>
    <x v="1"/>
    <x v="1"/>
    <x v="0"/>
    <x v="0"/>
    <x v="1"/>
    <x v="146"/>
    <x v="1"/>
    <x v="0"/>
    <x v="0"/>
    <x v="0"/>
    <x v="0"/>
    <x v="0"/>
    <x v="0"/>
    <x v="0"/>
    <x v="0"/>
    <x v="0"/>
    <x v="0"/>
    <x v="0"/>
    <x v="0"/>
  </r>
  <r>
    <x v="427"/>
    <x v="0"/>
    <x v="14"/>
    <x v="0"/>
    <x v="27"/>
    <x v="474"/>
    <x v="2"/>
    <x v="144"/>
    <x v="5"/>
    <x v="5"/>
    <x v="1"/>
    <x v="357"/>
    <x v="0"/>
    <x v="1"/>
    <x v="0"/>
    <x v="0"/>
    <x v="0"/>
    <x v="0"/>
    <x v="4"/>
    <x v="3"/>
    <x v="0"/>
    <x v="0"/>
    <x v="1"/>
    <x v="1"/>
    <x v="1"/>
    <x v="3"/>
    <x v="1"/>
    <x v="1"/>
    <x v="3"/>
    <x v="55"/>
    <x v="1"/>
    <x v="0"/>
    <x v="0"/>
    <x v="0"/>
    <x v="323"/>
    <x v="1"/>
    <x v="2"/>
    <x v="134"/>
    <x v="275"/>
    <x v="0"/>
    <x v="181"/>
    <x v="1"/>
    <x v="78"/>
    <x v="17"/>
    <x v="129"/>
    <x v="120"/>
    <x v="1"/>
    <x v="70"/>
    <x v="118"/>
    <x v="1"/>
    <x v="147"/>
    <x v="1"/>
    <x v="0"/>
    <x v="0"/>
    <x v="0"/>
    <x v="0"/>
    <x v="0"/>
    <x v="0"/>
    <x v="0"/>
    <x v="0"/>
    <x v="0"/>
    <x v="0"/>
    <x v="0"/>
    <x v="0"/>
  </r>
  <r>
    <x v="428"/>
    <x v="0"/>
    <x v="4"/>
    <x v="0"/>
    <x v="0"/>
    <x v="475"/>
    <x v="354"/>
    <x v="117"/>
    <x v="4"/>
    <x v="9"/>
    <x v="0"/>
    <x v="358"/>
    <x v="0"/>
    <x v="1"/>
    <x v="3"/>
    <x v="0"/>
    <x v="0"/>
    <x v="0"/>
    <x v="7"/>
    <x v="5"/>
    <x v="0"/>
    <x v="5"/>
    <x v="3"/>
    <x v="0"/>
    <x v="1"/>
    <x v="3"/>
    <x v="0"/>
    <x v="1"/>
    <x v="0"/>
    <x v="55"/>
    <x v="1"/>
    <x v="0"/>
    <x v="0"/>
    <x v="0"/>
    <x v="324"/>
    <x v="1"/>
    <x v="0"/>
    <x v="135"/>
    <x v="276"/>
    <x v="94"/>
    <x v="35"/>
    <x v="138"/>
    <x v="21"/>
    <x v="14"/>
    <x v="21"/>
    <x v="121"/>
    <x v="104"/>
    <x v="50"/>
    <x v="111"/>
    <x v="1"/>
    <x v="148"/>
    <x v="1"/>
    <x v="0"/>
    <x v="0"/>
    <x v="0"/>
    <x v="0"/>
    <x v="0"/>
    <x v="0"/>
    <x v="0"/>
    <x v="0"/>
    <x v="0"/>
    <x v="0"/>
    <x v="0"/>
    <x v="0"/>
  </r>
  <r>
    <x v="429"/>
    <x v="95"/>
    <x v="0"/>
    <x v="0"/>
    <x v="27"/>
    <x v="476"/>
    <x v="355"/>
    <x v="44"/>
    <x v="12"/>
    <x v="16"/>
    <x v="1"/>
    <x v="359"/>
    <x v="0"/>
    <x v="1"/>
    <x v="6"/>
    <x v="0"/>
    <x v="0"/>
    <x v="3"/>
    <x v="7"/>
    <x v="5"/>
    <x v="2"/>
    <x v="4"/>
    <x v="0"/>
    <x v="1"/>
    <x v="2"/>
    <x v="3"/>
    <x v="1"/>
    <x v="1"/>
    <x v="0"/>
    <x v="55"/>
    <x v="27"/>
    <x v="0"/>
    <x v="0"/>
    <x v="0"/>
    <x v="325"/>
    <x v="405"/>
    <x v="1"/>
    <x v="136"/>
    <x v="277"/>
    <x v="0"/>
    <x v="74"/>
    <x v="43"/>
    <x v="5"/>
    <x v="0"/>
    <x v="28"/>
    <x v="122"/>
    <x v="105"/>
    <x v="39"/>
    <x v="0"/>
    <x v="1"/>
    <x v="149"/>
    <x v="1"/>
    <x v="0"/>
    <x v="0"/>
    <x v="0"/>
    <x v="0"/>
    <x v="0"/>
    <x v="0"/>
    <x v="0"/>
    <x v="84"/>
    <x v="84"/>
    <x v="84"/>
    <x v="84"/>
    <x v="0"/>
  </r>
  <r>
    <x v="43"/>
    <x v="0"/>
    <x v="15"/>
    <x v="0"/>
    <x v="50"/>
    <x v="477"/>
    <x v="2"/>
    <x v="117"/>
    <x v="4"/>
    <x v="9"/>
    <x v="1"/>
    <x v="360"/>
    <x v="1"/>
    <x v="1"/>
    <x v="0"/>
    <x v="0"/>
    <x v="1"/>
    <x v="0"/>
    <x v="0"/>
    <x v="1"/>
    <x v="0"/>
    <x v="0"/>
    <x v="1"/>
    <x v="1"/>
    <x v="1"/>
    <x v="3"/>
    <x v="1"/>
    <x v="1"/>
    <x v="0"/>
    <x v="55"/>
    <x v="1"/>
    <x v="0"/>
    <x v="0"/>
    <x v="0"/>
    <x v="43"/>
    <x v="1"/>
    <x v="2"/>
    <x v="137"/>
    <x v="278"/>
    <x v="0"/>
    <x v="1"/>
    <x v="1"/>
    <x v="0"/>
    <x v="98"/>
    <x v="130"/>
    <x v="1"/>
    <x v="1"/>
    <x v="0"/>
    <x v="33"/>
    <x v="1"/>
    <x v="34"/>
    <x v="1"/>
    <x v="0"/>
    <x v="0"/>
    <x v="0"/>
    <x v="0"/>
    <x v="0"/>
    <x v="0"/>
    <x v="0"/>
    <x v="0"/>
    <x v="0"/>
    <x v="0"/>
    <x v="0"/>
    <x v="0"/>
  </r>
  <r>
    <x v="96"/>
    <x v="0"/>
    <x v="16"/>
    <x v="0"/>
    <x v="27"/>
    <x v="478"/>
    <x v="2"/>
    <x v="40"/>
    <x v="2"/>
    <x v="2"/>
    <x v="3"/>
    <x v="361"/>
    <x v="2"/>
    <x v="1"/>
    <x v="3"/>
    <x v="0"/>
    <x v="1"/>
    <x v="0"/>
    <x v="1"/>
    <x v="4"/>
    <x v="0"/>
    <x v="0"/>
    <x v="1"/>
    <x v="1"/>
    <x v="1"/>
    <x v="3"/>
    <x v="1"/>
    <x v="1"/>
    <x v="0"/>
    <x v="55"/>
    <x v="1"/>
    <x v="0"/>
    <x v="0"/>
    <x v="0"/>
    <x v="326"/>
    <x v="1"/>
    <x v="5"/>
    <x v="138"/>
    <x v="279"/>
    <x v="0"/>
    <x v="182"/>
    <x v="1"/>
    <x v="79"/>
    <x v="14"/>
    <x v="131"/>
    <x v="1"/>
    <x v="1"/>
    <x v="0"/>
    <x v="119"/>
    <x v="1"/>
    <x v="150"/>
    <x v="1"/>
    <x v="0"/>
    <x v="0"/>
    <x v="0"/>
    <x v="0"/>
    <x v="0"/>
    <x v="0"/>
    <x v="0"/>
    <x v="0"/>
    <x v="0"/>
    <x v="0"/>
    <x v="0"/>
    <x v="0"/>
  </r>
  <r>
    <x v="117"/>
    <x v="0"/>
    <x v="0"/>
    <x v="0"/>
    <x v="19"/>
    <x v="479"/>
    <x v="2"/>
    <x v="3"/>
    <x v="24"/>
    <x v="3"/>
    <x v="1"/>
    <x v="362"/>
    <x v="0"/>
    <x v="2"/>
    <x v="3"/>
    <x v="0"/>
    <x v="0"/>
    <x v="0"/>
    <x v="5"/>
    <x v="3"/>
    <x v="0"/>
    <x v="0"/>
    <x v="1"/>
    <x v="1"/>
    <x v="1"/>
    <x v="3"/>
    <x v="1"/>
    <x v="1"/>
    <x v="1"/>
    <x v="55"/>
    <x v="1"/>
    <x v="0"/>
    <x v="0"/>
    <x v="0"/>
    <x v="327"/>
    <x v="1"/>
    <x v="2"/>
    <x v="139"/>
    <x v="280"/>
    <x v="95"/>
    <x v="183"/>
    <x v="47"/>
    <x v="80"/>
    <x v="26"/>
    <x v="132"/>
    <x v="123"/>
    <x v="1"/>
    <x v="71"/>
    <x v="0"/>
    <x v="1"/>
    <x v="0"/>
    <x v="1"/>
    <x v="0"/>
    <x v="0"/>
    <x v="0"/>
    <x v="0"/>
    <x v="0"/>
    <x v="0"/>
    <x v="0"/>
    <x v="0"/>
    <x v="0"/>
    <x v="0"/>
    <x v="0"/>
    <x v="0"/>
  </r>
  <r>
    <x v="430"/>
    <x v="96"/>
    <x v="0"/>
    <x v="0"/>
    <x v="38"/>
    <x v="480"/>
    <x v="356"/>
    <x v="104"/>
    <x v="5"/>
    <x v="5"/>
    <x v="1"/>
    <x v="363"/>
    <x v="0"/>
    <x v="1"/>
    <x v="5"/>
    <x v="0"/>
    <x v="0"/>
    <x v="3"/>
    <x v="7"/>
    <x v="5"/>
    <x v="2"/>
    <x v="4"/>
    <x v="0"/>
    <x v="1"/>
    <x v="2"/>
    <x v="3"/>
    <x v="1"/>
    <x v="1"/>
    <x v="1"/>
    <x v="55"/>
    <x v="28"/>
    <x v="0"/>
    <x v="0"/>
    <x v="0"/>
    <x v="328"/>
    <x v="406"/>
    <x v="2"/>
    <x v="140"/>
    <x v="281"/>
    <x v="96"/>
    <x v="98"/>
    <x v="58"/>
    <x v="58"/>
    <x v="4"/>
    <x v="81"/>
    <x v="71"/>
    <x v="106"/>
    <x v="72"/>
    <x v="120"/>
    <x v="36"/>
    <x v="111"/>
    <x v="42"/>
    <x v="56"/>
    <x v="0"/>
    <x v="0"/>
    <x v="0"/>
    <x v="0"/>
    <x v="0"/>
    <x v="0"/>
    <x v="85"/>
    <x v="85"/>
    <x v="85"/>
    <x v="85"/>
    <x v="0"/>
  </r>
  <r>
    <x v="431"/>
    <x v="97"/>
    <x v="0"/>
    <x v="0"/>
    <x v="38"/>
    <x v="481"/>
    <x v="357"/>
    <x v="145"/>
    <x v="24"/>
    <x v="0"/>
    <x v="1"/>
    <x v="364"/>
    <x v="0"/>
    <x v="1"/>
    <x v="5"/>
    <x v="0"/>
    <x v="1"/>
    <x v="2"/>
    <x v="7"/>
    <x v="5"/>
    <x v="2"/>
    <x v="4"/>
    <x v="3"/>
    <x v="1"/>
    <x v="2"/>
    <x v="3"/>
    <x v="1"/>
    <x v="2"/>
    <x v="2"/>
    <x v="55"/>
    <x v="29"/>
    <x v="0"/>
    <x v="0"/>
    <x v="0"/>
    <x v="329"/>
    <x v="407"/>
    <x v="0"/>
    <x v="141"/>
    <x v="282"/>
    <x v="97"/>
    <x v="106"/>
    <x v="139"/>
    <x v="47"/>
    <x v="6"/>
    <x v="58"/>
    <x v="124"/>
    <x v="107"/>
    <x v="39"/>
    <x v="113"/>
    <x v="130"/>
    <x v="151"/>
    <x v="129"/>
    <x v="44"/>
    <x v="0"/>
    <x v="0"/>
    <x v="0"/>
    <x v="0"/>
    <x v="0"/>
    <x v="0"/>
    <x v="86"/>
    <x v="86"/>
    <x v="86"/>
    <x v="86"/>
    <x v="0"/>
  </r>
  <r>
    <x v="129"/>
    <x v="0"/>
    <x v="0"/>
    <x v="0"/>
    <x v="38"/>
    <x v="482"/>
    <x v="2"/>
    <x v="103"/>
    <x v="7"/>
    <x v="6"/>
    <x v="1"/>
    <x v="365"/>
    <x v="0"/>
    <x v="1"/>
    <x v="2"/>
    <x v="2"/>
    <x v="0"/>
    <x v="0"/>
    <x v="5"/>
    <x v="3"/>
    <x v="0"/>
    <x v="0"/>
    <x v="1"/>
    <x v="1"/>
    <x v="1"/>
    <x v="3"/>
    <x v="1"/>
    <x v="2"/>
    <x v="2"/>
    <x v="55"/>
    <x v="1"/>
    <x v="0"/>
    <x v="0"/>
    <x v="0"/>
    <x v="330"/>
    <x v="1"/>
    <x v="2"/>
    <x v="5"/>
    <x v="283"/>
    <x v="98"/>
    <x v="184"/>
    <x v="73"/>
    <x v="23"/>
    <x v="4"/>
    <x v="12"/>
    <x v="125"/>
    <x v="1"/>
    <x v="0"/>
    <x v="0"/>
    <x v="0"/>
    <x v="0"/>
    <x v="0"/>
    <x v="0"/>
    <x v="0"/>
    <x v="0"/>
    <x v="0"/>
    <x v="0"/>
    <x v="0"/>
    <x v="0"/>
    <x v="0"/>
    <x v="0"/>
    <x v="0"/>
    <x v="0"/>
    <x v="0"/>
  </r>
  <r>
    <x v="129"/>
    <x v="0"/>
    <x v="0"/>
    <x v="0"/>
    <x v="0"/>
    <x v="483"/>
    <x v="2"/>
    <x v="36"/>
    <x v="4"/>
    <x v="9"/>
    <x v="2"/>
    <x v="366"/>
    <x v="1"/>
    <x v="1"/>
    <x v="0"/>
    <x v="2"/>
    <x v="2"/>
    <x v="0"/>
    <x v="0"/>
    <x v="1"/>
    <x v="0"/>
    <x v="0"/>
    <x v="1"/>
    <x v="1"/>
    <x v="1"/>
    <x v="3"/>
    <x v="1"/>
    <x v="2"/>
    <x v="2"/>
    <x v="55"/>
    <x v="1"/>
    <x v="0"/>
    <x v="2"/>
    <x v="0"/>
    <x v="330"/>
    <x v="1"/>
    <x v="2"/>
    <x v="5"/>
    <x v="284"/>
    <x v="0"/>
    <x v="1"/>
    <x v="1"/>
    <x v="1"/>
    <x v="1"/>
    <x v="1"/>
    <x v="1"/>
    <x v="1"/>
    <x v="1"/>
    <x v="1"/>
    <x v="1"/>
    <x v="1"/>
    <x v="1"/>
    <x v="1"/>
    <x v="0"/>
    <x v="0"/>
    <x v="0"/>
    <x v="0"/>
    <x v="0"/>
    <x v="0"/>
    <x v="1"/>
    <x v="1"/>
    <x v="1"/>
    <x v="1"/>
    <x v="1"/>
  </r>
  <r>
    <x v="432"/>
    <x v="98"/>
    <x v="0"/>
    <x v="0"/>
    <x v="0"/>
    <x v="484"/>
    <x v="293"/>
    <x v="44"/>
    <x v="24"/>
    <x v="16"/>
    <x v="0"/>
    <x v="367"/>
    <x v="0"/>
    <x v="0"/>
    <x v="5"/>
    <x v="0"/>
    <x v="0"/>
    <x v="3"/>
    <x v="7"/>
    <x v="5"/>
    <x v="2"/>
    <x v="4"/>
    <x v="0"/>
    <x v="0"/>
    <x v="1"/>
    <x v="3"/>
    <x v="0"/>
    <x v="2"/>
    <x v="2"/>
    <x v="55"/>
    <x v="30"/>
    <x v="0"/>
    <x v="1"/>
    <x v="0"/>
    <x v="331"/>
    <x v="408"/>
    <x v="0"/>
    <x v="142"/>
    <x v="285"/>
    <x v="99"/>
    <x v="145"/>
    <x v="140"/>
    <x v="38"/>
    <x v="99"/>
    <x v="33"/>
    <x v="126"/>
    <x v="108"/>
    <x v="42"/>
    <x v="121"/>
    <x v="45"/>
    <x v="152"/>
    <x v="130"/>
    <x v="13"/>
    <x v="0"/>
    <x v="0"/>
    <x v="0"/>
    <x v="0"/>
    <x v="0"/>
    <x v="0"/>
    <x v="87"/>
    <x v="87"/>
    <x v="87"/>
    <x v="87"/>
    <x v="0"/>
  </r>
  <r>
    <x v="433"/>
    <x v="99"/>
    <x v="4"/>
    <x v="0"/>
    <x v="0"/>
    <x v="485"/>
    <x v="358"/>
    <x v="117"/>
    <x v="39"/>
    <x v="9"/>
    <x v="3"/>
    <x v="368"/>
    <x v="0"/>
    <x v="2"/>
    <x v="5"/>
    <x v="0"/>
    <x v="0"/>
    <x v="3"/>
    <x v="7"/>
    <x v="5"/>
    <x v="2"/>
    <x v="5"/>
    <x v="3"/>
    <x v="1"/>
    <x v="2"/>
    <x v="3"/>
    <x v="1"/>
    <x v="2"/>
    <x v="2"/>
    <x v="55"/>
    <x v="31"/>
    <x v="0"/>
    <x v="0"/>
    <x v="0"/>
    <x v="332"/>
    <x v="409"/>
    <x v="0"/>
    <x v="143"/>
    <x v="286"/>
    <x v="100"/>
    <x v="185"/>
    <x v="98"/>
    <x v="37"/>
    <x v="10"/>
    <x v="26"/>
    <x v="127"/>
    <x v="109"/>
    <x v="9"/>
    <x v="122"/>
    <x v="131"/>
    <x v="18"/>
    <x v="100"/>
    <x v="48"/>
    <x v="0"/>
    <x v="0"/>
    <x v="0"/>
    <x v="0"/>
    <x v="0"/>
    <x v="0"/>
    <x v="88"/>
    <x v="88"/>
    <x v="88"/>
    <x v="88"/>
    <x v="0"/>
  </r>
  <r>
    <x v="434"/>
    <x v="0"/>
    <x v="17"/>
    <x v="0"/>
    <x v="0"/>
    <x v="486"/>
    <x v="2"/>
    <x v="30"/>
    <x v="50"/>
    <x v="2"/>
    <x v="2"/>
    <x v="369"/>
    <x v="0"/>
    <x v="1"/>
    <x v="3"/>
    <x v="0"/>
    <x v="0"/>
    <x v="0"/>
    <x v="1"/>
    <x v="6"/>
    <x v="0"/>
    <x v="0"/>
    <x v="1"/>
    <x v="1"/>
    <x v="1"/>
    <x v="3"/>
    <x v="1"/>
    <x v="2"/>
    <x v="2"/>
    <x v="55"/>
    <x v="1"/>
    <x v="0"/>
    <x v="0"/>
    <x v="0"/>
    <x v="333"/>
    <x v="1"/>
    <x v="2"/>
    <x v="144"/>
    <x v="287"/>
    <x v="101"/>
    <x v="186"/>
    <x v="1"/>
    <x v="81"/>
    <x v="100"/>
    <x v="133"/>
    <x v="1"/>
    <x v="1"/>
    <x v="0"/>
    <x v="123"/>
    <x v="1"/>
    <x v="153"/>
    <x v="1"/>
    <x v="0"/>
    <x v="0"/>
    <x v="0"/>
    <x v="0"/>
    <x v="0"/>
    <x v="0"/>
    <x v="0"/>
    <x v="0"/>
    <x v="0"/>
    <x v="0"/>
    <x v="0"/>
    <x v="0"/>
  </r>
  <r>
    <x v="435"/>
    <x v="0"/>
    <x v="0"/>
    <x v="0"/>
    <x v="0"/>
    <x v="487"/>
    <x v="359"/>
    <x v="16"/>
    <x v="24"/>
    <x v="3"/>
    <x v="2"/>
    <x v="370"/>
    <x v="0"/>
    <x v="1"/>
    <x v="5"/>
    <x v="0"/>
    <x v="0"/>
    <x v="0"/>
    <x v="1"/>
    <x v="2"/>
    <x v="0"/>
    <x v="0"/>
    <x v="1"/>
    <x v="0"/>
    <x v="1"/>
    <x v="3"/>
    <x v="3"/>
    <x v="2"/>
    <x v="3"/>
    <x v="55"/>
    <x v="1"/>
    <x v="0"/>
    <x v="3"/>
    <x v="0"/>
    <x v="334"/>
    <x v="1"/>
    <x v="3"/>
    <x v="5"/>
    <x v="288"/>
    <x v="0"/>
    <x v="92"/>
    <x v="0"/>
    <x v="0"/>
    <x v="101"/>
    <x v="0"/>
    <x v="0"/>
    <x v="0"/>
    <x v="0"/>
    <x v="0"/>
    <x v="0"/>
    <x v="0"/>
    <x v="0"/>
    <x v="0"/>
    <x v="0"/>
    <x v="0"/>
    <x v="0"/>
    <x v="0"/>
    <x v="0"/>
    <x v="0"/>
    <x v="0"/>
    <x v="0"/>
    <x v="0"/>
    <x v="0"/>
    <x v="0"/>
  </r>
  <r>
    <x v="436"/>
    <x v="0"/>
    <x v="0"/>
    <x v="0"/>
    <x v="44"/>
    <x v="488"/>
    <x v="360"/>
    <x v="52"/>
    <x v="9"/>
    <x v="8"/>
    <x v="1"/>
    <x v="371"/>
    <x v="0"/>
    <x v="1"/>
    <x v="5"/>
    <x v="4"/>
    <x v="0"/>
    <x v="3"/>
    <x v="7"/>
    <x v="2"/>
    <x v="2"/>
    <x v="4"/>
    <x v="4"/>
    <x v="0"/>
    <x v="2"/>
    <x v="3"/>
    <x v="3"/>
    <x v="2"/>
    <x v="3"/>
    <x v="55"/>
    <x v="1"/>
    <x v="0"/>
    <x v="0"/>
    <x v="0"/>
    <x v="335"/>
    <x v="1"/>
    <x v="5"/>
    <x v="5"/>
    <x v="289"/>
    <x v="102"/>
    <x v="126"/>
    <x v="73"/>
    <x v="82"/>
    <x v="23"/>
    <x v="134"/>
    <x v="0"/>
    <x v="0"/>
    <x v="0"/>
    <x v="0"/>
    <x v="0"/>
    <x v="0"/>
    <x v="0"/>
    <x v="0"/>
    <x v="0"/>
    <x v="0"/>
    <x v="0"/>
    <x v="0"/>
    <x v="0"/>
    <x v="0"/>
    <x v="0"/>
    <x v="0"/>
    <x v="0"/>
    <x v="0"/>
    <x v="0"/>
  </r>
  <r>
    <x v="437"/>
    <x v="0"/>
    <x v="0"/>
    <x v="0"/>
    <x v="0"/>
    <x v="489"/>
    <x v="2"/>
    <x v="12"/>
    <x v="4"/>
    <x v="9"/>
    <x v="0"/>
    <x v="372"/>
    <x v="0"/>
    <x v="1"/>
    <x v="0"/>
    <x v="2"/>
    <x v="2"/>
    <x v="0"/>
    <x v="0"/>
    <x v="1"/>
    <x v="0"/>
    <x v="0"/>
    <x v="1"/>
    <x v="1"/>
    <x v="1"/>
    <x v="3"/>
    <x v="1"/>
    <x v="2"/>
    <x v="3"/>
    <x v="55"/>
    <x v="1"/>
    <x v="0"/>
    <x v="2"/>
    <x v="0"/>
    <x v="336"/>
    <x v="1"/>
    <x v="2"/>
    <x v="5"/>
    <x v="290"/>
    <x v="0"/>
    <x v="1"/>
    <x v="1"/>
    <x v="1"/>
    <x v="1"/>
    <x v="1"/>
    <x v="1"/>
    <x v="1"/>
    <x v="1"/>
    <x v="1"/>
    <x v="1"/>
    <x v="1"/>
    <x v="1"/>
    <x v="1"/>
    <x v="0"/>
    <x v="0"/>
    <x v="0"/>
    <x v="0"/>
    <x v="0"/>
    <x v="0"/>
    <x v="1"/>
    <x v="1"/>
    <x v="1"/>
    <x v="1"/>
    <x v="1"/>
  </r>
  <r>
    <x v="171"/>
    <x v="75"/>
    <x v="0"/>
    <x v="0"/>
    <x v="51"/>
    <x v="490"/>
    <x v="361"/>
    <x v="146"/>
    <x v="4"/>
    <x v="14"/>
    <x v="1"/>
    <x v="373"/>
    <x v="0"/>
    <x v="1"/>
    <x v="5"/>
    <x v="1"/>
    <x v="0"/>
    <x v="3"/>
    <x v="7"/>
    <x v="5"/>
    <x v="2"/>
    <x v="4"/>
    <x v="3"/>
    <x v="1"/>
    <x v="2"/>
    <x v="3"/>
    <x v="1"/>
    <x v="2"/>
    <x v="3"/>
    <x v="55"/>
    <x v="32"/>
    <x v="0"/>
    <x v="0"/>
    <x v="0"/>
    <x v="337"/>
    <x v="410"/>
    <x v="0"/>
    <x v="145"/>
    <x v="291"/>
    <x v="103"/>
    <x v="187"/>
    <x v="49"/>
    <x v="83"/>
    <x v="102"/>
    <x v="135"/>
    <x v="127"/>
    <x v="110"/>
    <x v="73"/>
    <x v="35"/>
    <x v="132"/>
    <x v="118"/>
    <x v="131"/>
    <x v="51"/>
    <x v="0"/>
    <x v="0"/>
    <x v="0"/>
    <x v="0"/>
    <x v="0"/>
    <x v="0"/>
    <x v="65"/>
    <x v="65"/>
    <x v="65"/>
    <x v="65"/>
    <x v="0"/>
  </r>
  <r>
    <x v="438"/>
    <x v="100"/>
    <x v="4"/>
    <x v="0"/>
    <x v="47"/>
    <x v="491"/>
    <x v="354"/>
    <x v="117"/>
    <x v="4"/>
    <x v="9"/>
    <x v="1"/>
    <x v="358"/>
    <x v="0"/>
    <x v="1"/>
    <x v="5"/>
    <x v="0"/>
    <x v="0"/>
    <x v="2"/>
    <x v="7"/>
    <x v="5"/>
    <x v="2"/>
    <x v="5"/>
    <x v="3"/>
    <x v="1"/>
    <x v="2"/>
    <x v="3"/>
    <x v="1"/>
    <x v="2"/>
    <x v="0"/>
    <x v="55"/>
    <x v="33"/>
    <x v="0"/>
    <x v="0"/>
    <x v="0"/>
    <x v="338"/>
    <x v="411"/>
    <x v="0"/>
    <x v="146"/>
    <x v="292"/>
    <x v="104"/>
    <x v="188"/>
    <x v="141"/>
    <x v="84"/>
    <x v="51"/>
    <x v="134"/>
    <x v="128"/>
    <x v="111"/>
    <x v="59"/>
    <x v="124"/>
    <x v="133"/>
    <x v="154"/>
    <x v="132"/>
    <x v="59"/>
    <x v="0"/>
    <x v="0"/>
    <x v="0"/>
    <x v="0"/>
    <x v="0"/>
    <x v="0"/>
    <x v="89"/>
    <x v="89"/>
    <x v="89"/>
    <x v="89"/>
    <x v="0"/>
  </r>
  <r>
    <x v="177"/>
    <x v="0"/>
    <x v="0"/>
    <x v="0"/>
    <x v="0"/>
    <x v="492"/>
    <x v="180"/>
    <x v="91"/>
    <x v="24"/>
    <x v="16"/>
    <x v="0"/>
    <x v="216"/>
    <x v="0"/>
    <x v="1"/>
    <x v="5"/>
    <x v="0"/>
    <x v="1"/>
    <x v="0"/>
    <x v="1"/>
    <x v="5"/>
    <x v="2"/>
    <x v="3"/>
    <x v="1"/>
    <x v="0"/>
    <x v="0"/>
    <x v="3"/>
    <x v="0"/>
    <x v="2"/>
    <x v="0"/>
    <x v="55"/>
    <x v="0"/>
    <x v="0"/>
    <x v="3"/>
    <x v="0"/>
    <x v="339"/>
    <x v="1"/>
    <x v="3"/>
    <x v="5"/>
    <x v="293"/>
    <x v="0"/>
    <x v="189"/>
    <x v="142"/>
    <x v="85"/>
    <x v="100"/>
    <x v="89"/>
    <x v="129"/>
    <x v="112"/>
    <x v="74"/>
    <x v="125"/>
    <x v="134"/>
    <x v="91"/>
    <x v="133"/>
    <x v="16"/>
    <x v="0"/>
    <x v="0"/>
    <x v="0"/>
    <x v="0"/>
    <x v="0"/>
    <x v="0"/>
    <x v="0"/>
    <x v="0"/>
    <x v="0"/>
    <x v="0"/>
    <x v="0"/>
  </r>
  <r>
    <x v="439"/>
    <x v="0"/>
    <x v="0"/>
    <x v="0"/>
    <x v="47"/>
    <x v="493"/>
    <x v="362"/>
    <x v="79"/>
    <x v="10"/>
    <x v="10"/>
    <x v="1"/>
    <x v="374"/>
    <x v="0"/>
    <x v="2"/>
    <x v="5"/>
    <x v="1"/>
    <x v="0"/>
    <x v="1"/>
    <x v="7"/>
    <x v="5"/>
    <x v="2"/>
    <x v="4"/>
    <x v="5"/>
    <x v="2"/>
    <x v="0"/>
    <x v="3"/>
    <x v="1"/>
    <x v="2"/>
    <x v="0"/>
    <x v="55"/>
    <x v="0"/>
    <x v="0"/>
    <x v="0"/>
    <x v="0"/>
    <x v="340"/>
    <x v="1"/>
    <x v="1"/>
    <x v="5"/>
    <x v="294"/>
    <x v="0"/>
    <x v="190"/>
    <x v="143"/>
    <x v="70"/>
    <x v="73"/>
    <x v="132"/>
    <x v="130"/>
    <x v="113"/>
    <x v="65"/>
    <x v="63"/>
    <x v="0"/>
    <x v="0"/>
    <x v="134"/>
    <x v="60"/>
    <x v="0"/>
    <x v="0"/>
    <x v="0"/>
    <x v="0"/>
    <x v="0"/>
    <x v="0"/>
    <x v="0"/>
    <x v="0"/>
    <x v="0"/>
    <x v="0"/>
    <x v="0"/>
  </r>
  <r>
    <x v="440"/>
    <x v="101"/>
    <x v="18"/>
    <x v="11"/>
    <x v="0"/>
    <x v="494"/>
    <x v="343"/>
    <x v="85"/>
    <x v="47"/>
    <x v="4"/>
    <x v="0"/>
    <x v="344"/>
    <x v="0"/>
    <x v="0"/>
    <x v="2"/>
    <x v="0"/>
    <x v="0"/>
    <x v="1"/>
    <x v="1"/>
    <x v="2"/>
    <x v="1"/>
    <x v="2"/>
    <x v="0"/>
    <x v="0"/>
    <x v="7"/>
    <x v="3"/>
    <x v="0"/>
    <x v="2"/>
    <x v="1"/>
    <x v="55"/>
    <x v="34"/>
    <x v="0"/>
    <x v="4"/>
    <x v="16"/>
    <x v="341"/>
    <x v="412"/>
    <x v="3"/>
    <x v="147"/>
    <x v="295"/>
    <x v="105"/>
    <x v="191"/>
    <x v="1"/>
    <x v="86"/>
    <x v="103"/>
    <x v="136"/>
    <x v="0"/>
    <x v="0"/>
    <x v="0"/>
    <x v="0"/>
    <x v="0"/>
    <x v="0"/>
    <x v="0"/>
    <x v="0"/>
    <x v="0"/>
    <x v="0"/>
    <x v="0"/>
    <x v="0"/>
    <x v="0"/>
    <x v="0"/>
    <x v="90"/>
    <x v="90"/>
    <x v="90"/>
    <x v="90"/>
    <x v="0"/>
  </r>
  <r>
    <x v="441"/>
    <x v="102"/>
    <x v="19"/>
    <x v="0"/>
    <x v="0"/>
    <x v="495"/>
    <x v="363"/>
    <x v="59"/>
    <x v="24"/>
    <x v="16"/>
    <x v="1"/>
    <x v="375"/>
    <x v="0"/>
    <x v="1"/>
    <x v="3"/>
    <x v="0"/>
    <x v="1"/>
    <x v="6"/>
    <x v="7"/>
    <x v="5"/>
    <x v="2"/>
    <x v="4"/>
    <x v="2"/>
    <x v="1"/>
    <x v="2"/>
    <x v="3"/>
    <x v="1"/>
    <x v="2"/>
    <x v="1"/>
    <x v="55"/>
    <x v="35"/>
    <x v="0"/>
    <x v="0"/>
    <x v="0"/>
    <x v="342"/>
    <x v="413"/>
    <x v="1"/>
    <x v="148"/>
    <x v="296"/>
    <x v="106"/>
    <x v="137"/>
    <x v="102"/>
    <x v="84"/>
    <x v="104"/>
    <x v="92"/>
    <x v="131"/>
    <x v="114"/>
    <x v="26"/>
    <x v="126"/>
    <x v="1"/>
    <x v="0"/>
    <x v="1"/>
    <x v="0"/>
    <x v="0"/>
    <x v="0"/>
    <x v="0"/>
    <x v="0"/>
    <x v="0"/>
    <x v="0"/>
    <x v="91"/>
    <x v="91"/>
    <x v="91"/>
    <x v="91"/>
    <x v="0"/>
  </r>
  <r>
    <x v="442"/>
    <x v="0"/>
    <x v="0"/>
    <x v="0"/>
    <x v="0"/>
    <x v="496"/>
    <x v="2"/>
    <x v="147"/>
    <x v="4"/>
    <x v="13"/>
    <x v="1"/>
    <x v="376"/>
    <x v="0"/>
    <x v="1"/>
    <x v="0"/>
    <x v="2"/>
    <x v="2"/>
    <x v="0"/>
    <x v="0"/>
    <x v="1"/>
    <x v="0"/>
    <x v="0"/>
    <x v="1"/>
    <x v="1"/>
    <x v="1"/>
    <x v="3"/>
    <x v="1"/>
    <x v="3"/>
    <x v="2"/>
    <x v="55"/>
    <x v="1"/>
    <x v="0"/>
    <x v="2"/>
    <x v="0"/>
    <x v="343"/>
    <x v="1"/>
    <x v="2"/>
    <x v="5"/>
    <x v="297"/>
    <x v="0"/>
    <x v="1"/>
    <x v="1"/>
    <x v="1"/>
    <x v="1"/>
    <x v="1"/>
    <x v="1"/>
    <x v="1"/>
    <x v="1"/>
    <x v="1"/>
    <x v="1"/>
    <x v="1"/>
    <x v="1"/>
    <x v="1"/>
    <x v="0"/>
    <x v="0"/>
    <x v="0"/>
    <x v="0"/>
    <x v="0"/>
    <x v="0"/>
    <x v="1"/>
    <x v="1"/>
    <x v="1"/>
    <x v="1"/>
    <x v="1"/>
  </r>
  <r>
    <x v="443"/>
    <x v="0"/>
    <x v="0"/>
    <x v="0"/>
    <x v="0"/>
    <x v="497"/>
    <x v="2"/>
    <x v="102"/>
    <x v="4"/>
    <x v="14"/>
    <x v="2"/>
    <x v="377"/>
    <x v="1"/>
    <x v="1"/>
    <x v="0"/>
    <x v="2"/>
    <x v="2"/>
    <x v="0"/>
    <x v="0"/>
    <x v="5"/>
    <x v="0"/>
    <x v="0"/>
    <x v="1"/>
    <x v="1"/>
    <x v="1"/>
    <x v="3"/>
    <x v="1"/>
    <x v="3"/>
    <x v="2"/>
    <x v="55"/>
    <x v="1"/>
    <x v="0"/>
    <x v="1"/>
    <x v="0"/>
    <x v="344"/>
    <x v="1"/>
    <x v="2"/>
    <x v="5"/>
    <x v="298"/>
    <x v="0"/>
    <x v="1"/>
    <x v="1"/>
    <x v="1"/>
    <x v="1"/>
    <x v="1"/>
    <x v="1"/>
    <x v="1"/>
    <x v="1"/>
    <x v="1"/>
    <x v="1"/>
    <x v="1"/>
    <x v="1"/>
    <x v="1"/>
    <x v="0"/>
    <x v="0"/>
    <x v="0"/>
    <x v="0"/>
    <x v="0"/>
    <x v="0"/>
    <x v="1"/>
    <x v="1"/>
    <x v="1"/>
    <x v="1"/>
    <x v="1"/>
  </r>
  <r>
    <x v="233"/>
    <x v="0"/>
    <x v="0"/>
    <x v="0"/>
    <x v="0"/>
    <x v="498"/>
    <x v="2"/>
    <x v="148"/>
    <x v="4"/>
    <x v="28"/>
    <x v="2"/>
    <x v="378"/>
    <x v="1"/>
    <x v="1"/>
    <x v="0"/>
    <x v="2"/>
    <x v="2"/>
    <x v="0"/>
    <x v="0"/>
    <x v="1"/>
    <x v="0"/>
    <x v="0"/>
    <x v="1"/>
    <x v="1"/>
    <x v="1"/>
    <x v="3"/>
    <x v="1"/>
    <x v="3"/>
    <x v="2"/>
    <x v="55"/>
    <x v="1"/>
    <x v="0"/>
    <x v="2"/>
    <x v="0"/>
    <x v="345"/>
    <x v="1"/>
    <x v="2"/>
    <x v="5"/>
    <x v="299"/>
    <x v="0"/>
    <x v="1"/>
    <x v="1"/>
    <x v="1"/>
    <x v="1"/>
    <x v="1"/>
    <x v="1"/>
    <x v="1"/>
    <x v="1"/>
    <x v="1"/>
    <x v="1"/>
    <x v="1"/>
    <x v="1"/>
    <x v="1"/>
    <x v="0"/>
    <x v="0"/>
    <x v="0"/>
    <x v="0"/>
    <x v="0"/>
    <x v="0"/>
    <x v="1"/>
    <x v="1"/>
    <x v="1"/>
    <x v="1"/>
    <x v="1"/>
  </r>
  <r>
    <x v="444"/>
    <x v="0"/>
    <x v="0"/>
    <x v="0"/>
    <x v="0"/>
    <x v="499"/>
    <x v="2"/>
    <x v="105"/>
    <x v="4"/>
    <x v="4"/>
    <x v="2"/>
    <x v="379"/>
    <x v="1"/>
    <x v="1"/>
    <x v="0"/>
    <x v="2"/>
    <x v="2"/>
    <x v="0"/>
    <x v="0"/>
    <x v="1"/>
    <x v="0"/>
    <x v="0"/>
    <x v="1"/>
    <x v="1"/>
    <x v="1"/>
    <x v="3"/>
    <x v="1"/>
    <x v="3"/>
    <x v="3"/>
    <x v="55"/>
    <x v="1"/>
    <x v="0"/>
    <x v="2"/>
    <x v="0"/>
    <x v="346"/>
    <x v="1"/>
    <x v="2"/>
    <x v="5"/>
    <x v="300"/>
    <x v="0"/>
    <x v="1"/>
    <x v="1"/>
    <x v="1"/>
    <x v="1"/>
    <x v="1"/>
    <x v="1"/>
    <x v="1"/>
    <x v="1"/>
    <x v="1"/>
    <x v="1"/>
    <x v="1"/>
    <x v="1"/>
    <x v="1"/>
    <x v="0"/>
    <x v="0"/>
    <x v="0"/>
    <x v="0"/>
    <x v="0"/>
    <x v="0"/>
    <x v="1"/>
    <x v="1"/>
    <x v="1"/>
    <x v="1"/>
    <x v="1"/>
  </r>
  <r>
    <x v="247"/>
    <x v="0"/>
    <x v="0"/>
    <x v="0"/>
    <x v="0"/>
    <x v="500"/>
    <x v="2"/>
    <x v="93"/>
    <x v="4"/>
    <x v="8"/>
    <x v="2"/>
    <x v="380"/>
    <x v="1"/>
    <x v="1"/>
    <x v="6"/>
    <x v="2"/>
    <x v="2"/>
    <x v="0"/>
    <x v="1"/>
    <x v="6"/>
    <x v="0"/>
    <x v="0"/>
    <x v="1"/>
    <x v="1"/>
    <x v="1"/>
    <x v="3"/>
    <x v="1"/>
    <x v="3"/>
    <x v="3"/>
    <x v="55"/>
    <x v="1"/>
    <x v="0"/>
    <x v="2"/>
    <x v="0"/>
    <x v="347"/>
    <x v="1"/>
    <x v="2"/>
    <x v="5"/>
    <x v="301"/>
    <x v="0"/>
    <x v="1"/>
    <x v="1"/>
    <x v="1"/>
    <x v="1"/>
    <x v="1"/>
    <x v="1"/>
    <x v="1"/>
    <x v="1"/>
    <x v="1"/>
    <x v="1"/>
    <x v="1"/>
    <x v="1"/>
    <x v="1"/>
    <x v="0"/>
    <x v="0"/>
    <x v="0"/>
    <x v="0"/>
    <x v="0"/>
    <x v="0"/>
    <x v="1"/>
    <x v="1"/>
    <x v="1"/>
    <x v="1"/>
    <x v="1"/>
  </r>
  <r>
    <x v="445"/>
    <x v="0"/>
    <x v="0"/>
    <x v="0"/>
    <x v="0"/>
    <x v="501"/>
    <x v="2"/>
    <x v="29"/>
    <x v="4"/>
    <x v="7"/>
    <x v="2"/>
    <x v="381"/>
    <x v="1"/>
    <x v="1"/>
    <x v="4"/>
    <x v="2"/>
    <x v="2"/>
    <x v="0"/>
    <x v="5"/>
    <x v="5"/>
    <x v="0"/>
    <x v="0"/>
    <x v="1"/>
    <x v="1"/>
    <x v="1"/>
    <x v="3"/>
    <x v="1"/>
    <x v="3"/>
    <x v="0"/>
    <x v="55"/>
    <x v="1"/>
    <x v="0"/>
    <x v="2"/>
    <x v="0"/>
    <x v="348"/>
    <x v="1"/>
    <x v="2"/>
    <x v="5"/>
    <x v="302"/>
    <x v="0"/>
    <x v="1"/>
    <x v="1"/>
    <x v="1"/>
    <x v="1"/>
    <x v="1"/>
    <x v="1"/>
    <x v="1"/>
    <x v="1"/>
    <x v="1"/>
    <x v="1"/>
    <x v="1"/>
    <x v="1"/>
    <x v="1"/>
    <x v="0"/>
    <x v="0"/>
    <x v="0"/>
    <x v="0"/>
    <x v="0"/>
    <x v="0"/>
    <x v="1"/>
    <x v="1"/>
    <x v="1"/>
    <x v="1"/>
    <x v="1"/>
  </r>
  <r>
    <x v="446"/>
    <x v="103"/>
    <x v="20"/>
    <x v="0"/>
    <x v="52"/>
    <x v="8"/>
    <x v="364"/>
    <x v="54"/>
    <x v="7"/>
    <x v="6"/>
    <x v="0"/>
    <x v="382"/>
    <x v="0"/>
    <x v="1"/>
    <x v="2"/>
    <x v="0"/>
    <x v="0"/>
    <x v="0"/>
    <x v="7"/>
    <x v="2"/>
    <x v="2"/>
    <x v="2"/>
    <x v="0"/>
    <x v="0"/>
    <x v="0"/>
    <x v="3"/>
    <x v="2"/>
    <x v="4"/>
    <x v="2"/>
    <x v="55"/>
    <x v="0"/>
    <x v="0"/>
    <x v="1"/>
    <x v="0"/>
    <x v="349"/>
    <x v="414"/>
    <x v="3"/>
    <x v="5"/>
    <x v="303"/>
    <x v="0"/>
    <x v="192"/>
    <x v="144"/>
    <x v="41"/>
    <x v="81"/>
    <x v="41"/>
    <x v="0"/>
    <x v="0"/>
    <x v="0"/>
    <x v="0"/>
    <x v="1"/>
    <x v="0"/>
    <x v="0"/>
    <x v="0"/>
    <x v="0"/>
    <x v="0"/>
    <x v="0"/>
    <x v="0"/>
    <x v="0"/>
    <x v="0"/>
    <x v="92"/>
    <x v="92"/>
    <x v="92"/>
    <x v="92"/>
    <x v="0"/>
  </r>
  <r>
    <x v="334"/>
    <x v="0"/>
    <x v="0"/>
    <x v="0"/>
    <x v="0"/>
    <x v="502"/>
    <x v="365"/>
    <x v="43"/>
    <x v="27"/>
    <x v="7"/>
    <x v="0"/>
    <x v="383"/>
    <x v="3"/>
    <x v="1"/>
    <x v="5"/>
    <x v="3"/>
    <x v="0"/>
    <x v="3"/>
    <x v="0"/>
    <x v="2"/>
    <x v="1"/>
    <x v="2"/>
    <x v="1"/>
    <x v="0"/>
    <x v="0"/>
    <x v="3"/>
    <x v="4"/>
    <x v="4"/>
    <x v="0"/>
    <x v="55"/>
    <x v="0"/>
    <x v="0"/>
    <x v="3"/>
    <x v="0"/>
    <x v="350"/>
    <x v="1"/>
    <x v="3"/>
    <x v="5"/>
    <x v="304"/>
    <x v="0"/>
    <x v="0"/>
    <x v="0"/>
    <x v="0"/>
    <x v="0"/>
    <x v="0"/>
    <x v="0"/>
    <x v="0"/>
    <x v="0"/>
    <x v="0"/>
    <x v="0"/>
    <x v="0"/>
    <x v="0"/>
    <x v="0"/>
    <x v="0"/>
    <x v="0"/>
    <x v="0"/>
    <x v="0"/>
    <x v="0"/>
    <x v="0"/>
    <x v="0"/>
    <x v="0"/>
    <x v="0"/>
    <x v="0"/>
    <x v="0"/>
  </r>
  <r>
    <x v="447"/>
    <x v="0"/>
    <x v="0"/>
    <x v="0"/>
    <x v="0"/>
    <x v="503"/>
    <x v="365"/>
    <x v="43"/>
    <x v="27"/>
    <x v="7"/>
    <x v="0"/>
    <x v="383"/>
    <x v="0"/>
    <x v="1"/>
    <x v="5"/>
    <x v="3"/>
    <x v="0"/>
    <x v="3"/>
    <x v="0"/>
    <x v="2"/>
    <x v="2"/>
    <x v="2"/>
    <x v="1"/>
    <x v="0"/>
    <x v="0"/>
    <x v="3"/>
    <x v="3"/>
    <x v="5"/>
    <x v="2"/>
    <x v="55"/>
    <x v="0"/>
    <x v="0"/>
    <x v="3"/>
    <x v="0"/>
    <x v="351"/>
    <x v="1"/>
    <x v="3"/>
    <x v="5"/>
    <x v="305"/>
    <x v="0"/>
    <x v="0"/>
    <x v="0"/>
    <x v="0"/>
    <x v="0"/>
    <x v="0"/>
    <x v="0"/>
    <x v="0"/>
    <x v="0"/>
    <x v="0"/>
    <x v="0"/>
    <x v="0"/>
    <x v="0"/>
    <x v="0"/>
    <x v="0"/>
    <x v="0"/>
    <x v="0"/>
    <x v="0"/>
    <x v="0"/>
    <x v="0"/>
    <x v="0"/>
    <x v="0"/>
    <x v="0"/>
    <x v="0"/>
    <x v="0"/>
  </r>
  <r>
    <x v="3"/>
    <x v="0"/>
    <x v="21"/>
    <x v="0"/>
    <x v="0"/>
    <x v="504"/>
    <x v="2"/>
    <x v="149"/>
    <x v="9"/>
    <x v="8"/>
    <x v="2"/>
    <x v="384"/>
    <x v="1"/>
    <x v="1"/>
    <x v="0"/>
    <x v="0"/>
    <x v="1"/>
    <x v="0"/>
    <x v="0"/>
    <x v="1"/>
    <x v="0"/>
    <x v="0"/>
    <x v="1"/>
    <x v="1"/>
    <x v="1"/>
    <x v="4"/>
    <x v="1"/>
    <x v="0"/>
    <x v="0"/>
    <x v="55"/>
    <x v="1"/>
    <x v="0"/>
    <x v="0"/>
    <x v="0"/>
    <x v="3"/>
    <x v="1"/>
    <x v="2"/>
    <x v="149"/>
    <x v="2"/>
    <x v="0"/>
    <x v="1"/>
    <x v="1"/>
    <x v="1"/>
    <x v="1"/>
    <x v="1"/>
    <x v="1"/>
    <x v="1"/>
    <x v="1"/>
    <x v="1"/>
    <x v="1"/>
    <x v="1"/>
    <x v="1"/>
    <x v="1"/>
    <x v="0"/>
    <x v="0"/>
    <x v="0"/>
    <x v="0"/>
    <x v="0"/>
    <x v="0"/>
    <x v="1"/>
    <x v="1"/>
    <x v="1"/>
    <x v="1"/>
    <x v="1"/>
  </r>
  <r>
    <x v="3"/>
    <x v="0"/>
    <x v="21"/>
    <x v="0"/>
    <x v="0"/>
    <x v="505"/>
    <x v="2"/>
    <x v="149"/>
    <x v="9"/>
    <x v="8"/>
    <x v="2"/>
    <x v="385"/>
    <x v="1"/>
    <x v="1"/>
    <x v="0"/>
    <x v="0"/>
    <x v="2"/>
    <x v="0"/>
    <x v="0"/>
    <x v="1"/>
    <x v="0"/>
    <x v="0"/>
    <x v="1"/>
    <x v="1"/>
    <x v="1"/>
    <x v="4"/>
    <x v="1"/>
    <x v="0"/>
    <x v="0"/>
    <x v="55"/>
    <x v="1"/>
    <x v="0"/>
    <x v="0"/>
    <x v="0"/>
    <x v="3"/>
    <x v="1"/>
    <x v="2"/>
    <x v="150"/>
    <x v="2"/>
    <x v="0"/>
    <x v="1"/>
    <x v="1"/>
    <x v="1"/>
    <x v="1"/>
    <x v="1"/>
    <x v="1"/>
    <x v="1"/>
    <x v="1"/>
    <x v="1"/>
    <x v="1"/>
    <x v="1"/>
    <x v="1"/>
    <x v="1"/>
    <x v="0"/>
    <x v="0"/>
    <x v="0"/>
    <x v="0"/>
    <x v="0"/>
    <x v="0"/>
    <x v="1"/>
    <x v="1"/>
    <x v="1"/>
    <x v="1"/>
    <x v="1"/>
  </r>
  <r>
    <x v="4"/>
    <x v="0"/>
    <x v="22"/>
    <x v="0"/>
    <x v="0"/>
    <x v="506"/>
    <x v="2"/>
    <x v="150"/>
    <x v="2"/>
    <x v="2"/>
    <x v="2"/>
    <x v="386"/>
    <x v="1"/>
    <x v="1"/>
    <x v="1"/>
    <x v="0"/>
    <x v="2"/>
    <x v="0"/>
    <x v="0"/>
    <x v="0"/>
    <x v="0"/>
    <x v="0"/>
    <x v="1"/>
    <x v="1"/>
    <x v="1"/>
    <x v="4"/>
    <x v="1"/>
    <x v="0"/>
    <x v="0"/>
    <x v="55"/>
    <x v="1"/>
    <x v="0"/>
    <x v="0"/>
    <x v="0"/>
    <x v="4"/>
    <x v="1"/>
    <x v="2"/>
    <x v="5"/>
    <x v="2"/>
    <x v="0"/>
    <x v="1"/>
    <x v="1"/>
    <x v="1"/>
    <x v="1"/>
    <x v="1"/>
    <x v="1"/>
    <x v="1"/>
    <x v="1"/>
    <x v="1"/>
    <x v="1"/>
    <x v="1"/>
    <x v="1"/>
    <x v="1"/>
    <x v="0"/>
    <x v="0"/>
    <x v="0"/>
    <x v="0"/>
    <x v="0"/>
    <x v="0"/>
    <x v="1"/>
    <x v="1"/>
    <x v="1"/>
    <x v="1"/>
    <x v="1"/>
  </r>
  <r>
    <x v="448"/>
    <x v="0"/>
    <x v="23"/>
    <x v="0"/>
    <x v="0"/>
    <x v="507"/>
    <x v="2"/>
    <x v="5"/>
    <x v="5"/>
    <x v="5"/>
    <x v="2"/>
    <x v="387"/>
    <x v="1"/>
    <x v="1"/>
    <x v="1"/>
    <x v="0"/>
    <x v="2"/>
    <x v="0"/>
    <x v="0"/>
    <x v="0"/>
    <x v="0"/>
    <x v="0"/>
    <x v="1"/>
    <x v="1"/>
    <x v="1"/>
    <x v="4"/>
    <x v="1"/>
    <x v="0"/>
    <x v="0"/>
    <x v="55"/>
    <x v="1"/>
    <x v="0"/>
    <x v="0"/>
    <x v="0"/>
    <x v="352"/>
    <x v="1"/>
    <x v="2"/>
    <x v="5"/>
    <x v="2"/>
    <x v="0"/>
    <x v="1"/>
    <x v="1"/>
    <x v="1"/>
    <x v="1"/>
    <x v="1"/>
    <x v="1"/>
    <x v="1"/>
    <x v="1"/>
    <x v="1"/>
    <x v="1"/>
    <x v="1"/>
    <x v="1"/>
    <x v="1"/>
    <x v="0"/>
    <x v="0"/>
    <x v="0"/>
    <x v="0"/>
    <x v="0"/>
    <x v="0"/>
    <x v="1"/>
    <x v="1"/>
    <x v="1"/>
    <x v="1"/>
    <x v="1"/>
  </r>
  <r>
    <x v="10"/>
    <x v="0"/>
    <x v="24"/>
    <x v="0"/>
    <x v="0"/>
    <x v="508"/>
    <x v="2"/>
    <x v="151"/>
    <x v="4"/>
    <x v="0"/>
    <x v="2"/>
    <x v="388"/>
    <x v="0"/>
    <x v="1"/>
    <x v="0"/>
    <x v="0"/>
    <x v="1"/>
    <x v="0"/>
    <x v="0"/>
    <x v="1"/>
    <x v="0"/>
    <x v="0"/>
    <x v="1"/>
    <x v="1"/>
    <x v="1"/>
    <x v="4"/>
    <x v="1"/>
    <x v="0"/>
    <x v="0"/>
    <x v="55"/>
    <x v="1"/>
    <x v="0"/>
    <x v="0"/>
    <x v="0"/>
    <x v="10"/>
    <x v="1"/>
    <x v="2"/>
    <x v="151"/>
    <x v="2"/>
    <x v="0"/>
    <x v="1"/>
    <x v="1"/>
    <x v="1"/>
    <x v="1"/>
    <x v="1"/>
    <x v="1"/>
    <x v="1"/>
    <x v="1"/>
    <x v="1"/>
    <x v="1"/>
    <x v="1"/>
    <x v="1"/>
    <x v="1"/>
    <x v="0"/>
    <x v="0"/>
    <x v="0"/>
    <x v="0"/>
    <x v="0"/>
    <x v="0"/>
    <x v="1"/>
    <x v="1"/>
    <x v="1"/>
    <x v="1"/>
    <x v="1"/>
  </r>
  <r>
    <x v="56"/>
    <x v="0"/>
    <x v="25"/>
    <x v="0"/>
    <x v="0"/>
    <x v="509"/>
    <x v="2"/>
    <x v="152"/>
    <x v="23"/>
    <x v="7"/>
    <x v="2"/>
    <x v="389"/>
    <x v="1"/>
    <x v="1"/>
    <x v="1"/>
    <x v="2"/>
    <x v="2"/>
    <x v="0"/>
    <x v="0"/>
    <x v="0"/>
    <x v="0"/>
    <x v="0"/>
    <x v="1"/>
    <x v="1"/>
    <x v="1"/>
    <x v="4"/>
    <x v="1"/>
    <x v="0"/>
    <x v="0"/>
    <x v="55"/>
    <x v="1"/>
    <x v="0"/>
    <x v="0"/>
    <x v="0"/>
    <x v="353"/>
    <x v="1"/>
    <x v="2"/>
    <x v="5"/>
    <x v="2"/>
    <x v="0"/>
    <x v="1"/>
    <x v="1"/>
    <x v="1"/>
    <x v="1"/>
    <x v="1"/>
    <x v="1"/>
    <x v="1"/>
    <x v="1"/>
    <x v="1"/>
    <x v="1"/>
    <x v="1"/>
    <x v="1"/>
    <x v="1"/>
    <x v="0"/>
    <x v="0"/>
    <x v="0"/>
    <x v="0"/>
    <x v="0"/>
    <x v="0"/>
    <x v="1"/>
    <x v="1"/>
    <x v="1"/>
    <x v="1"/>
    <x v="1"/>
  </r>
  <r>
    <x v="449"/>
    <x v="0"/>
    <x v="26"/>
    <x v="0"/>
    <x v="0"/>
    <x v="510"/>
    <x v="2"/>
    <x v="29"/>
    <x v="21"/>
    <x v="7"/>
    <x v="1"/>
    <x v="390"/>
    <x v="0"/>
    <x v="2"/>
    <x v="3"/>
    <x v="3"/>
    <x v="0"/>
    <x v="0"/>
    <x v="5"/>
    <x v="4"/>
    <x v="0"/>
    <x v="1"/>
    <x v="1"/>
    <x v="1"/>
    <x v="1"/>
    <x v="4"/>
    <x v="1"/>
    <x v="0"/>
    <x v="1"/>
    <x v="55"/>
    <x v="1"/>
    <x v="0"/>
    <x v="0"/>
    <x v="0"/>
    <x v="354"/>
    <x v="1"/>
    <x v="2"/>
    <x v="152"/>
    <x v="306"/>
    <x v="0"/>
    <x v="193"/>
    <x v="10"/>
    <x v="14"/>
    <x v="19"/>
    <x v="29"/>
    <x v="1"/>
    <x v="1"/>
    <x v="0"/>
    <x v="127"/>
    <x v="1"/>
    <x v="155"/>
    <x v="1"/>
    <x v="0"/>
    <x v="0"/>
    <x v="0"/>
    <x v="0"/>
    <x v="0"/>
    <x v="0"/>
    <x v="0"/>
    <x v="1"/>
    <x v="1"/>
    <x v="1"/>
    <x v="1"/>
    <x v="1"/>
  </r>
  <r>
    <x v="450"/>
    <x v="42"/>
    <x v="27"/>
    <x v="0"/>
    <x v="27"/>
    <x v="511"/>
    <x v="366"/>
    <x v="18"/>
    <x v="9"/>
    <x v="8"/>
    <x v="1"/>
    <x v="391"/>
    <x v="0"/>
    <x v="1"/>
    <x v="5"/>
    <x v="0"/>
    <x v="1"/>
    <x v="3"/>
    <x v="7"/>
    <x v="5"/>
    <x v="2"/>
    <x v="6"/>
    <x v="5"/>
    <x v="1"/>
    <x v="5"/>
    <x v="4"/>
    <x v="1"/>
    <x v="1"/>
    <x v="0"/>
    <x v="55"/>
    <x v="36"/>
    <x v="0"/>
    <x v="0"/>
    <x v="0"/>
    <x v="355"/>
    <x v="415"/>
    <x v="1"/>
    <x v="153"/>
    <x v="307"/>
    <x v="107"/>
    <x v="194"/>
    <x v="22"/>
    <x v="82"/>
    <x v="14"/>
    <x v="97"/>
    <x v="132"/>
    <x v="115"/>
    <x v="19"/>
    <x v="35"/>
    <x v="135"/>
    <x v="156"/>
    <x v="135"/>
    <x v="61"/>
    <x v="0"/>
    <x v="0"/>
    <x v="0"/>
    <x v="0"/>
    <x v="0"/>
    <x v="0"/>
    <x v="31"/>
    <x v="31"/>
    <x v="31"/>
    <x v="31"/>
    <x v="0"/>
  </r>
  <r>
    <x v="451"/>
    <x v="45"/>
    <x v="4"/>
    <x v="0"/>
    <x v="0"/>
    <x v="512"/>
    <x v="367"/>
    <x v="36"/>
    <x v="4"/>
    <x v="9"/>
    <x v="0"/>
    <x v="392"/>
    <x v="0"/>
    <x v="1"/>
    <x v="2"/>
    <x v="0"/>
    <x v="0"/>
    <x v="0"/>
    <x v="7"/>
    <x v="2"/>
    <x v="0"/>
    <x v="2"/>
    <x v="0"/>
    <x v="0"/>
    <x v="2"/>
    <x v="4"/>
    <x v="2"/>
    <x v="1"/>
    <x v="0"/>
    <x v="55"/>
    <x v="37"/>
    <x v="0"/>
    <x v="3"/>
    <x v="0"/>
    <x v="356"/>
    <x v="416"/>
    <x v="3"/>
    <x v="5"/>
    <x v="308"/>
    <x v="108"/>
    <x v="82"/>
    <x v="43"/>
    <x v="57"/>
    <x v="3"/>
    <x v="27"/>
    <x v="0"/>
    <x v="0"/>
    <x v="0"/>
    <x v="0"/>
    <x v="0"/>
    <x v="0"/>
    <x v="0"/>
    <x v="0"/>
    <x v="0"/>
    <x v="0"/>
    <x v="0"/>
    <x v="0"/>
    <x v="0"/>
    <x v="0"/>
    <x v="35"/>
    <x v="35"/>
    <x v="35"/>
    <x v="35"/>
    <x v="0"/>
  </r>
  <r>
    <x v="43"/>
    <x v="0"/>
    <x v="28"/>
    <x v="0"/>
    <x v="0"/>
    <x v="49"/>
    <x v="2"/>
    <x v="36"/>
    <x v="4"/>
    <x v="9"/>
    <x v="1"/>
    <x v="51"/>
    <x v="1"/>
    <x v="1"/>
    <x v="4"/>
    <x v="0"/>
    <x v="0"/>
    <x v="0"/>
    <x v="5"/>
    <x v="5"/>
    <x v="0"/>
    <x v="6"/>
    <x v="1"/>
    <x v="1"/>
    <x v="1"/>
    <x v="4"/>
    <x v="1"/>
    <x v="6"/>
    <x v="3"/>
    <x v="55"/>
    <x v="1"/>
    <x v="0"/>
    <x v="0"/>
    <x v="0"/>
    <x v="43"/>
    <x v="1"/>
    <x v="2"/>
    <x v="38"/>
    <x v="41"/>
    <x v="10"/>
    <x v="35"/>
    <x v="18"/>
    <x v="29"/>
    <x v="25"/>
    <x v="33"/>
    <x v="17"/>
    <x v="116"/>
    <x v="62"/>
    <x v="128"/>
    <x v="136"/>
    <x v="157"/>
    <x v="1"/>
    <x v="62"/>
    <x v="0"/>
    <x v="0"/>
    <x v="0"/>
    <x v="0"/>
    <x v="0"/>
    <x v="0"/>
    <x v="0"/>
    <x v="0"/>
    <x v="0"/>
    <x v="0"/>
    <x v="0"/>
  </r>
  <r>
    <x v="452"/>
    <x v="0"/>
    <x v="4"/>
    <x v="0"/>
    <x v="0"/>
    <x v="513"/>
    <x v="126"/>
    <x v="36"/>
    <x v="4"/>
    <x v="9"/>
    <x v="0"/>
    <x v="149"/>
    <x v="3"/>
    <x v="0"/>
    <x v="5"/>
    <x v="1"/>
    <x v="0"/>
    <x v="1"/>
    <x v="3"/>
    <x v="5"/>
    <x v="0"/>
    <x v="4"/>
    <x v="0"/>
    <x v="0"/>
    <x v="1"/>
    <x v="4"/>
    <x v="0"/>
    <x v="1"/>
    <x v="0"/>
    <x v="55"/>
    <x v="1"/>
    <x v="0"/>
    <x v="0"/>
    <x v="0"/>
    <x v="357"/>
    <x v="1"/>
    <x v="3"/>
    <x v="47"/>
    <x v="309"/>
    <x v="109"/>
    <x v="0"/>
    <x v="0"/>
    <x v="0"/>
    <x v="0"/>
    <x v="0"/>
    <x v="0"/>
    <x v="0"/>
    <x v="0"/>
    <x v="0"/>
    <x v="84"/>
    <x v="80"/>
    <x v="136"/>
    <x v="50"/>
    <x v="0"/>
    <x v="0"/>
    <x v="0"/>
    <x v="0"/>
    <x v="0"/>
    <x v="0"/>
    <x v="0"/>
    <x v="0"/>
    <x v="0"/>
    <x v="0"/>
    <x v="0"/>
  </r>
  <r>
    <x v="453"/>
    <x v="0"/>
    <x v="29"/>
    <x v="0"/>
    <x v="38"/>
    <x v="514"/>
    <x v="2"/>
    <x v="86"/>
    <x v="24"/>
    <x v="21"/>
    <x v="1"/>
    <x v="393"/>
    <x v="0"/>
    <x v="2"/>
    <x v="3"/>
    <x v="0"/>
    <x v="0"/>
    <x v="0"/>
    <x v="5"/>
    <x v="5"/>
    <x v="0"/>
    <x v="5"/>
    <x v="1"/>
    <x v="1"/>
    <x v="1"/>
    <x v="4"/>
    <x v="1"/>
    <x v="2"/>
    <x v="2"/>
    <x v="55"/>
    <x v="1"/>
    <x v="0"/>
    <x v="0"/>
    <x v="0"/>
    <x v="358"/>
    <x v="1"/>
    <x v="2"/>
    <x v="154"/>
    <x v="310"/>
    <x v="110"/>
    <x v="195"/>
    <x v="145"/>
    <x v="38"/>
    <x v="7"/>
    <x v="25"/>
    <x v="133"/>
    <x v="117"/>
    <x v="45"/>
    <x v="129"/>
    <x v="1"/>
    <x v="158"/>
    <x v="1"/>
    <x v="0"/>
    <x v="0"/>
    <x v="0"/>
    <x v="0"/>
    <x v="0"/>
    <x v="0"/>
    <x v="0"/>
    <x v="0"/>
    <x v="0"/>
    <x v="0"/>
    <x v="0"/>
    <x v="0"/>
  </r>
  <r>
    <x v="440"/>
    <x v="104"/>
    <x v="30"/>
    <x v="0"/>
    <x v="0"/>
    <x v="515"/>
    <x v="368"/>
    <x v="153"/>
    <x v="4"/>
    <x v="14"/>
    <x v="2"/>
    <x v="394"/>
    <x v="0"/>
    <x v="1"/>
    <x v="5"/>
    <x v="3"/>
    <x v="0"/>
    <x v="3"/>
    <x v="7"/>
    <x v="2"/>
    <x v="2"/>
    <x v="5"/>
    <x v="4"/>
    <x v="0"/>
    <x v="2"/>
    <x v="4"/>
    <x v="3"/>
    <x v="2"/>
    <x v="1"/>
    <x v="55"/>
    <x v="38"/>
    <x v="0"/>
    <x v="3"/>
    <x v="0"/>
    <x v="359"/>
    <x v="417"/>
    <x v="4"/>
    <x v="155"/>
    <x v="311"/>
    <x v="111"/>
    <x v="196"/>
    <x v="95"/>
    <x v="22"/>
    <x v="63"/>
    <x v="137"/>
    <x v="0"/>
    <x v="0"/>
    <x v="0"/>
    <x v="0"/>
    <x v="0"/>
    <x v="0"/>
    <x v="0"/>
    <x v="0"/>
    <x v="0"/>
    <x v="0"/>
    <x v="0"/>
    <x v="0"/>
    <x v="0"/>
    <x v="0"/>
    <x v="93"/>
    <x v="93"/>
    <x v="93"/>
    <x v="93"/>
    <x v="0"/>
  </r>
  <r>
    <x v="440"/>
    <x v="104"/>
    <x v="30"/>
    <x v="0"/>
    <x v="0"/>
    <x v="515"/>
    <x v="369"/>
    <x v="153"/>
    <x v="4"/>
    <x v="14"/>
    <x v="2"/>
    <x v="395"/>
    <x v="0"/>
    <x v="1"/>
    <x v="5"/>
    <x v="3"/>
    <x v="0"/>
    <x v="3"/>
    <x v="7"/>
    <x v="2"/>
    <x v="2"/>
    <x v="5"/>
    <x v="4"/>
    <x v="0"/>
    <x v="2"/>
    <x v="4"/>
    <x v="3"/>
    <x v="2"/>
    <x v="1"/>
    <x v="55"/>
    <x v="38"/>
    <x v="0"/>
    <x v="3"/>
    <x v="0"/>
    <x v="359"/>
    <x v="417"/>
    <x v="4"/>
    <x v="155"/>
    <x v="312"/>
    <x v="111"/>
    <x v="197"/>
    <x v="95"/>
    <x v="30"/>
    <x v="33"/>
    <x v="137"/>
    <x v="0"/>
    <x v="0"/>
    <x v="0"/>
    <x v="0"/>
    <x v="0"/>
    <x v="0"/>
    <x v="0"/>
    <x v="0"/>
    <x v="0"/>
    <x v="0"/>
    <x v="0"/>
    <x v="0"/>
    <x v="0"/>
    <x v="0"/>
    <x v="93"/>
    <x v="93"/>
    <x v="93"/>
    <x v="93"/>
    <x v="0"/>
  </r>
  <r>
    <x v="454"/>
    <x v="105"/>
    <x v="30"/>
    <x v="0"/>
    <x v="0"/>
    <x v="516"/>
    <x v="370"/>
    <x v="146"/>
    <x v="4"/>
    <x v="14"/>
    <x v="0"/>
    <x v="396"/>
    <x v="0"/>
    <x v="1"/>
    <x v="5"/>
    <x v="1"/>
    <x v="0"/>
    <x v="1"/>
    <x v="1"/>
    <x v="2"/>
    <x v="2"/>
    <x v="0"/>
    <x v="1"/>
    <x v="0"/>
    <x v="2"/>
    <x v="4"/>
    <x v="3"/>
    <x v="3"/>
    <x v="3"/>
    <x v="55"/>
    <x v="39"/>
    <x v="0"/>
    <x v="3"/>
    <x v="0"/>
    <x v="360"/>
    <x v="418"/>
    <x v="4"/>
    <x v="156"/>
    <x v="313"/>
    <x v="112"/>
    <x v="198"/>
    <x v="1"/>
    <x v="87"/>
    <x v="105"/>
    <x v="138"/>
    <x v="0"/>
    <x v="0"/>
    <x v="0"/>
    <x v="0"/>
    <x v="0"/>
    <x v="0"/>
    <x v="0"/>
    <x v="0"/>
    <x v="0"/>
    <x v="0"/>
    <x v="0"/>
    <x v="0"/>
    <x v="0"/>
    <x v="0"/>
    <x v="94"/>
    <x v="94"/>
    <x v="94"/>
    <x v="94"/>
    <x v="0"/>
  </r>
  <r>
    <x v="454"/>
    <x v="105"/>
    <x v="30"/>
    <x v="0"/>
    <x v="0"/>
    <x v="517"/>
    <x v="371"/>
    <x v="146"/>
    <x v="4"/>
    <x v="14"/>
    <x v="0"/>
    <x v="397"/>
    <x v="0"/>
    <x v="1"/>
    <x v="5"/>
    <x v="1"/>
    <x v="0"/>
    <x v="1"/>
    <x v="1"/>
    <x v="2"/>
    <x v="2"/>
    <x v="3"/>
    <x v="1"/>
    <x v="0"/>
    <x v="2"/>
    <x v="4"/>
    <x v="3"/>
    <x v="3"/>
    <x v="3"/>
    <x v="55"/>
    <x v="39"/>
    <x v="0"/>
    <x v="3"/>
    <x v="0"/>
    <x v="360"/>
    <x v="418"/>
    <x v="4"/>
    <x v="157"/>
    <x v="314"/>
    <x v="113"/>
    <x v="199"/>
    <x v="1"/>
    <x v="88"/>
    <x v="106"/>
    <x v="138"/>
    <x v="0"/>
    <x v="0"/>
    <x v="0"/>
    <x v="0"/>
    <x v="0"/>
    <x v="0"/>
    <x v="0"/>
    <x v="0"/>
    <x v="0"/>
    <x v="0"/>
    <x v="0"/>
    <x v="0"/>
    <x v="0"/>
    <x v="0"/>
    <x v="94"/>
    <x v="94"/>
    <x v="94"/>
    <x v="94"/>
    <x v="0"/>
  </r>
  <r>
    <x v="455"/>
    <x v="106"/>
    <x v="31"/>
    <x v="0"/>
    <x v="0"/>
    <x v="518"/>
    <x v="372"/>
    <x v="154"/>
    <x v="4"/>
    <x v="13"/>
    <x v="0"/>
    <x v="398"/>
    <x v="0"/>
    <x v="1"/>
    <x v="5"/>
    <x v="5"/>
    <x v="0"/>
    <x v="3"/>
    <x v="7"/>
    <x v="2"/>
    <x v="2"/>
    <x v="1"/>
    <x v="0"/>
    <x v="0"/>
    <x v="0"/>
    <x v="4"/>
    <x v="3"/>
    <x v="4"/>
    <x v="1"/>
    <x v="55"/>
    <x v="0"/>
    <x v="0"/>
    <x v="1"/>
    <x v="0"/>
    <x v="361"/>
    <x v="419"/>
    <x v="4"/>
    <x v="5"/>
    <x v="315"/>
    <x v="114"/>
    <x v="0"/>
    <x v="0"/>
    <x v="0"/>
    <x v="0"/>
    <x v="0"/>
    <x v="0"/>
    <x v="0"/>
    <x v="0"/>
    <x v="0"/>
    <x v="0"/>
    <x v="0"/>
    <x v="0"/>
    <x v="0"/>
    <x v="0"/>
    <x v="0"/>
    <x v="0"/>
    <x v="0"/>
    <x v="0"/>
    <x v="0"/>
    <x v="95"/>
    <x v="95"/>
    <x v="95"/>
    <x v="95"/>
    <x v="0"/>
  </r>
  <r>
    <x v="456"/>
    <x v="0"/>
    <x v="0"/>
    <x v="0"/>
    <x v="0"/>
    <x v="119"/>
    <x v="2"/>
    <x v="155"/>
    <x v="4"/>
    <x v="29"/>
    <x v="2"/>
    <x v="240"/>
    <x v="1"/>
    <x v="1"/>
    <x v="1"/>
    <x v="2"/>
    <x v="2"/>
    <x v="0"/>
    <x v="0"/>
    <x v="0"/>
    <x v="0"/>
    <x v="0"/>
    <x v="1"/>
    <x v="1"/>
    <x v="1"/>
    <x v="5"/>
    <x v="6"/>
    <x v="7"/>
    <x v="5"/>
    <x v="56"/>
    <x v="40"/>
    <x v="1"/>
    <x v="2"/>
    <x v="0"/>
    <x v="0"/>
    <x v="0"/>
    <x v="2"/>
    <x v="5"/>
    <x v="2"/>
    <x v="0"/>
    <x v="1"/>
    <x v="1"/>
    <x v="1"/>
    <x v="1"/>
    <x v="1"/>
    <x v="1"/>
    <x v="1"/>
    <x v="1"/>
    <x v="1"/>
    <x v="1"/>
    <x v="1"/>
    <x v="1"/>
    <x v="1"/>
    <x v="0"/>
    <x v="0"/>
    <x v="0"/>
    <x v="0"/>
    <x v="0"/>
    <x v="0"/>
    <x v="1"/>
    <x v="1"/>
    <x v="1"/>
    <x v="1"/>
    <x v="1"/>
  </r>
</pivotCacheRecords>
</file>

<file path=xl/pivotCache/pivotCacheRecords3.xml><?xml version="1.0" encoding="utf-8"?>
<pivotCacheRecords xmlns="http://schemas.openxmlformats.org/spreadsheetml/2006/main" xmlns:r="http://schemas.openxmlformats.org/officeDocument/2006/relationships" count="289">
  <r>
    <x v="0"/>
    <x v="0"/>
    <x v="0"/>
    <x v="0"/>
    <x v="0"/>
    <x v="0"/>
    <x v="0"/>
    <x v="0"/>
    <x v="0"/>
    <x v="0"/>
    <x v="0"/>
    <x v="0"/>
    <x v="0"/>
    <x v="0"/>
    <x v="0"/>
    <x v="0"/>
    <x v="0"/>
    <x v="0"/>
    <x v="0"/>
    <x v="0"/>
    <x v="0"/>
    <x v="0"/>
    <x v="0"/>
    <x v="0"/>
    <x v="0"/>
    <x v="0"/>
    <x v="0"/>
    <x v="0"/>
    <x v="0"/>
    <x v="0"/>
    <x v="0"/>
    <x v="0"/>
    <x v="0"/>
    <x v="0"/>
    <x v="0"/>
    <x v="0"/>
    <x v="0"/>
    <x v="0"/>
    <x v="0"/>
    <x v="0"/>
    <x v="0"/>
    <x v="0"/>
    <x v="0"/>
    <x v="0"/>
    <x v="0"/>
    <x v="0"/>
    <x v="0"/>
    <x v="0"/>
    <x v="0"/>
    <x v="0"/>
    <x v="0"/>
    <x v="0"/>
  </r>
  <r>
    <x v="1"/>
    <x v="1"/>
    <x v="1"/>
    <x v="1"/>
    <x v="0"/>
    <x v="1"/>
    <x v="1"/>
    <x v="0"/>
    <x v="1"/>
    <x v="0"/>
    <x v="0"/>
    <x v="0"/>
    <x v="0"/>
    <x v="0"/>
    <x v="1"/>
    <x v="0"/>
    <x v="0"/>
    <x v="0"/>
    <x v="0"/>
    <x v="1"/>
    <x v="1"/>
    <x v="0"/>
    <x v="1"/>
    <x v="0"/>
    <x v="0"/>
    <x v="0"/>
    <x v="0"/>
    <x v="1"/>
    <x v="1"/>
    <x v="1"/>
    <x v="0"/>
    <x v="0"/>
    <x v="0"/>
    <x v="1"/>
    <x v="0"/>
    <x v="1"/>
    <x v="1"/>
    <x v="0"/>
    <x v="0"/>
    <x v="0"/>
    <x v="0"/>
    <x v="0"/>
    <x v="0"/>
    <x v="0"/>
    <x v="0"/>
    <x v="0"/>
    <x v="0"/>
    <x v="1"/>
    <x v="0"/>
    <x v="1"/>
    <x v="1"/>
    <x v="0"/>
  </r>
  <r>
    <x v="2"/>
    <x v="2"/>
    <x v="2"/>
    <x v="2"/>
    <x v="1"/>
    <x v="2"/>
    <x v="1"/>
    <x v="0"/>
    <x v="1"/>
    <x v="1"/>
    <x v="1"/>
    <x v="0"/>
    <x v="1"/>
    <x v="0"/>
    <x v="2"/>
    <x v="0"/>
    <x v="0"/>
    <x v="0"/>
    <x v="0"/>
    <x v="1"/>
    <x v="0"/>
    <x v="1"/>
    <x v="1"/>
    <x v="0"/>
    <x v="0"/>
    <x v="0"/>
    <x v="0"/>
    <x v="2"/>
    <x v="2"/>
    <x v="2"/>
    <x v="0"/>
    <x v="0"/>
    <x v="0"/>
    <x v="1"/>
    <x v="1"/>
    <x v="2"/>
    <x v="2"/>
    <x v="0"/>
    <x v="0"/>
    <x v="1"/>
    <x v="1"/>
    <x v="0"/>
    <x v="0"/>
    <x v="0"/>
    <x v="0"/>
    <x v="0"/>
    <x v="0"/>
    <x v="1"/>
    <x v="1"/>
    <x v="1"/>
    <x v="1"/>
    <x v="0"/>
  </r>
  <r>
    <x v="3"/>
    <x v="3"/>
    <x v="3"/>
    <x v="3"/>
    <x v="2"/>
    <x v="3"/>
    <x v="1"/>
    <x v="0"/>
    <x v="0"/>
    <x v="0"/>
    <x v="0"/>
    <x v="0"/>
    <x v="0"/>
    <x v="0"/>
    <x v="1"/>
    <x v="1"/>
    <x v="0"/>
    <x v="0"/>
    <x v="0"/>
    <x v="0"/>
    <x v="0"/>
    <x v="0"/>
    <x v="0"/>
    <x v="0"/>
    <x v="0"/>
    <x v="1"/>
    <x v="0"/>
    <x v="3"/>
    <x v="3"/>
    <x v="3"/>
    <x v="0"/>
    <x v="0"/>
    <x v="0"/>
    <x v="2"/>
    <x v="1"/>
    <x v="2"/>
    <x v="3"/>
    <x v="0"/>
    <x v="0"/>
    <x v="2"/>
    <x v="2"/>
    <x v="0"/>
    <x v="0"/>
    <x v="0"/>
    <x v="0"/>
    <x v="0"/>
    <x v="0"/>
    <x v="1"/>
    <x v="2"/>
    <x v="1"/>
    <x v="1"/>
    <x v="0"/>
  </r>
  <r>
    <x v="4"/>
    <x v="4"/>
    <x v="4"/>
    <x v="4"/>
    <x v="0"/>
    <x v="4"/>
    <x v="2"/>
    <x v="1"/>
    <x v="2"/>
    <x v="1"/>
    <x v="1"/>
    <x v="1"/>
    <x v="2"/>
    <x v="1"/>
    <x v="3"/>
    <x v="0"/>
    <x v="0"/>
    <x v="1"/>
    <x v="1"/>
    <x v="2"/>
    <x v="2"/>
    <x v="2"/>
    <x v="2"/>
    <x v="1"/>
    <x v="1"/>
    <x v="2"/>
    <x v="0"/>
    <x v="4"/>
    <x v="4"/>
    <x v="4"/>
    <x v="0"/>
    <x v="1"/>
    <x v="1"/>
    <x v="3"/>
    <x v="2"/>
    <x v="2"/>
    <x v="4"/>
    <x v="0"/>
    <x v="0"/>
    <x v="3"/>
    <x v="3"/>
    <x v="0"/>
    <x v="0"/>
    <x v="0"/>
    <x v="0"/>
    <x v="0"/>
    <x v="0"/>
    <x v="1"/>
    <x v="3"/>
    <x v="1"/>
    <x v="1"/>
    <x v="0"/>
  </r>
  <r>
    <x v="5"/>
    <x v="5"/>
    <x v="5"/>
    <x v="5"/>
    <x v="0"/>
    <x v="5"/>
    <x v="2"/>
    <x v="1"/>
    <x v="2"/>
    <x v="1"/>
    <x v="1"/>
    <x v="1"/>
    <x v="2"/>
    <x v="1"/>
    <x v="3"/>
    <x v="0"/>
    <x v="0"/>
    <x v="1"/>
    <x v="1"/>
    <x v="2"/>
    <x v="2"/>
    <x v="2"/>
    <x v="2"/>
    <x v="1"/>
    <x v="1"/>
    <x v="2"/>
    <x v="0"/>
    <x v="4"/>
    <x v="5"/>
    <x v="5"/>
    <x v="0"/>
    <x v="1"/>
    <x v="1"/>
    <x v="3"/>
    <x v="3"/>
    <x v="1"/>
    <x v="5"/>
    <x v="0"/>
    <x v="0"/>
    <x v="4"/>
    <x v="4"/>
    <x v="0"/>
    <x v="0"/>
    <x v="0"/>
    <x v="0"/>
    <x v="0"/>
    <x v="0"/>
    <x v="1"/>
    <x v="4"/>
    <x v="1"/>
    <x v="1"/>
    <x v="0"/>
  </r>
  <r>
    <x v="6"/>
    <x v="6"/>
    <x v="6"/>
    <x v="6"/>
    <x v="3"/>
    <x v="6"/>
    <x v="2"/>
    <x v="0"/>
    <x v="1"/>
    <x v="0"/>
    <x v="0"/>
    <x v="0"/>
    <x v="0"/>
    <x v="1"/>
    <x v="1"/>
    <x v="1"/>
    <x v="1"/>
    <x v="2"/>
    <x v="0"/>
    <x v="1"/>
    <x v="0"/>
    <x v="0"/>
    <x v="0"/>
    <x v="0"/>
    <x v="0"/>
    <x v="2"/>
    <x v="0"/>
    <x v="5"/>
    <x v="6"/>
    <x v="6"/>
    <x v="0"/>
    <x v="1"/>
    <x v="1"/>
    <x v="3"/>
    <x v="3"/>
    <x v="1"/>
    <x v="6"/>
    <x v="0"/>
    <x v="0"/>
    <x v="5"/>
    <x v="5"/>
    <x v="0"/>
    <x v="0"/>
    <x v="0"/>
    <x v="0"/>
    <x v="0"/>
    <x v="0"/>
    <x v="1"/>
    <x v="5"/>
    <x v="1"/>
    <x v="1"/>
    <x v="0"/>
  </r>
  <r>
    <x v="7"/>
    <x v="7"/>
    <x v="7"/>
    <x v="2"/>
    <x v="4"/>
    <x v="2"/>
    <x v="2"/>
    <x v="0"/>
    <x v="1"/>
    <x v="0"/>
    <x v="0"/>
    <x v="0"/>
    <x v="1"/>
    <x v="0"/>
    <x v="2"/>
    <x v="2"/>
    <x v="1"/>
    <x v="2"/>
    <x v="0"/>
    <x v="1"/>
    <x v="3"/>
    <x v="3"/>
    <x v="0"/>
    <x v="0"/>
    <x v="0"/>
    <x v="0"/>
    <x v="0"/>
    <x v="6"/>
    <x v="7"/>
    <x v="7"/>
    <x v="0"/>
    <x v="1"/>
    <x v="1"/>
    <x v="3"/>
    <x v="3"/>
    <x v="0"/>
    <x v="7"/>
    <x v="0"/>
    <x v="0"/>
    <x v="6"/>
    <x v="6"/>
    <x v="0"/>
    <x v="0"/>
    <x v="0"/>
    <x v="0"/>
    <x v="0"/>
    <x v="0"/>
    <x v="1"/>
    <x v="6"/>
    <x v="1"/>
    <x v="1"/>
    <x v="0"/>
  </r>
  <r>
    <x v="8"/>
    <x v="8"/>
    <x v="8"/>
    <x v="7"/>
    <x v="5"/>
    <x v="7"/>
    <x v="2"/>
    <x v="0"/>
    <x v="2"/>
    <x v="0"/>
    <x v="1"/>
    <x v="0"/>
    <x v="1"/>
    <x v="0"/>
    <x v="2"/>
    <x v="0"/>
    <x v="0"/>
    <x v="1"/>
    <x v="1"/>
    <x v="2"/>
    <x v="1"/>
    <x v="1"/>
    <x v="1"/>
    <x v="0"/>
    <x v="0"/>
    <x v="2"/>
    <x v="0"/>
    <x v="7"/>
    <x v="8"/>
    <x v="8"/>
    <x v="0"/>
    <x v="1"/>
    <x v="1"/>
    <x v="3"/>
    <x v="3"/>
    <x v="2"/>
    <x v="8"/>
    <x v="0"/>
    <x v="0"/>
    <x v="0"/>
    <x v="0"/>
    <x v="0"/>
    <x v="0"/>
    <x v="0"/>
    <x v="0"/>
    <x v="0"/>
    <x v="0"/>
    <x v="1"/>
    <x v="0"/>
    <x v="1"/>
    <x v="1"/>
    <x v="0"/>
  </r>
  <r>
    <x v="9"/>
    <x v="9"/>
    <x v="9"/>
    <x v="8"/>
    <x v="6"/>
    <x v="8"/>
    <x v="2"/>
    <x v="0"/>
    <x v="1"/>
    <x v="0"/>
    <x v="1"/>
    <x v="0"/>
    <x v="0"/>
    <x v="0"/>
    <x v="1"/>
    <x v="0"/>
    <x v="0"/>
    <x v="2"/>
    <x v="0"/>
    <x v="1"/>
    <x v="0"/>
    <x v="0"/>
    <x v="0"/>
    <x v="0"/>
    <x v="0"/>
    <x v="2"/>
    <x v="0"/>
    <x v="8"/>
    <x v="9"/>
    <x v="9"/>
    <x v="0"/>
    <x v="1"/>
    <x v="1"/>
    <x v="3"/>
    <x v="3"/>
    <x v="3"/>
    <x v="9"/>
    <x v="0"/>
    <x v="0"/>
    <x v="7"/>
    <x v="7"/>
    <x v="0"/>
    <x v="0"/>
    <x v="0"/>
    <x v="0"/>
    <x v="0"/>
    <x v="0"/>
    <x v="1"/>
    <x v="7"/>
    <x v="1"/>
    <x v="1"/>
    <x v="0"/>
  </r>
  <r>
    <x v="10"/>
    <x v="10"/>
    <x v="10"/>
    <x v="9"/>
    <x v="4"/>
    <x v="2"/>
    <x v="2"/>
    <x v="0"/>
    <x v="1"/>
    <x v="0"/>
    <x v="1"/>
    <x v="0"/>
    <x v="1"/>
    <x v="1"/>
    <x v="3"/>
    <x v="0"/>
    <x v="1"/>
    <x v="2"/>
    <x v="0"/>
    <x v="1"/>
    <x v="0"/>
    <x v="0"/>
    <x v="0"/>
    <x v="0"/>
    <x v="0"/>
    <x v="0"/>
    <x v="0"/>
    <x v="9"/>
    <x v="0"/>
    <x v="10"/>
    <x v="0"/>
    <x v="1"/>
    <x v="1"/>
    <x v="3"/>
    <x v="3"/>
    <x v="2"/>
    <x v="10"/>
    <x v="0"/>
    <x v="0"/>
    <x v="8"/>
    <x v="8"/>
    <x v="0"/>
    <x v="0"/>
    <x v="0"/>
    <x v="0"/>
    <x v="0"/>
    <x v="0"/>
    <x v="1"/>
    <x v="8"/>
    <x v="1"/>
    <x v="1"/>
    <x v="0"/>
  </r>
  <r>
    <x v="11"/>
    <x v="11"/>
    <x v="11"/>
    <x v="9"/>
    <x v="4"/>
    <x v="2"/>
    <x v="2"/>
    <x v="0"/>
    <x v="1"/>
    <x v="0"/>
    <x v="1"/>
    <x v="0"/>
    <x v="1"/>
    <x v="0"/>
    <x v="2"/>
    <x v="0"/>
    <x v="1"/>
    <x v="2"/>
    <x v="0"/>
    <x v="1"/>
    <x v="0"/>
    <x v="0"/>
    <x v="0"/>
    <x v="0"/>
    <x v="0"/>
    <x v="0"/>
    <x v="0"/>
    <x v="10"/>
    <x v="10"/>
    <x v="11"/>
    <x v="0"/>
    <x v="1"/>
    <x v="1"/>
    <x v="3"/>
    <x v="3"/>
    <x v="0"/>
    <x v="11"/>
    <x v="0"/>
    <x v="0"/>
    <x v="9"/>
    <x v="9"/>
    <x v="0"/>
    <x v="0"/>
    <x v="0"/>
    <x v="0"/>
    <x v="0"/>
    <x v="0"/>
    <x v="1"/>
    <x v="5"/>
    <x v="1"/>
    <x v="1"/>
    <x v="0"/>
  </r>
  <r>
    <x v="12"/>
    <x v="12"/>
    <x v="12"/>
    <x v="8"/>
    <x v="6"/>
    <x v="8"/>
    <x v="2"/>
    <x v="0"/>
    <x v="2"/>
    <x v="1"/>
    <x v="1"/>
    <x v="0"/>
    <x v="0"/>
    <x v="1"/>
    <x v="1"/>
    <x v="0"/>
    <x v="0"/>
    <x v="0"/>
    <x v="2"/>
    <x v="0"/>
    <x v="1"/>
    <x v="1"/>
    <x v="1"/>
    <x v="0"/>
    <x v="0"/>
    <x v="1"/>
    <x v="0"/>
    <x v="11"/>
    <x v="11"/>
    <x v="12"/>
    <x v="0"/>
    <x v="1"/>
    <x v="1"/>
    <x v="0"/>
    <x v="3"/>
    <x v="2"/>
    <x v="12"/>
    <x v="0"/>
    <x v="0"/>
    <x v="0"/>
    <x v="0"/>
    <x v="0"/>
    <x v="0"/>
    <x v="0"/>
    <x v="0"/>
    <x v="0"/>
    <x v="0"/>
    <x v="1"/>
    <x v="0"/>
    <x v="1"/>
    <x v="1"/>
    <x v="0"/>
  </r>
  <r>
    <x v="13"/>
    <x v="13"/>
    <x v="13"/>
    <x v="10"/>
    <x v="7"/>
    <x v="0"/>
    <x v="2"/>
    <x v="0"/>
    <x v="2"/>
    <x v="0"/>
    <x v="1"/>
    <x v="0"/>
    <x v="3"/>
    <x v="1"/>
    <x v="1"/>
    <x v="0"/>
    <x v="0"/>
    <x v="2"/>
    <x v="0"/>
    <x v="0"/>
    <x v="0"/>
    <x v="0"/>
    <x v="0"/>
    <x v="0"/>
    <x v="0"/>
    <x v="1"/>
    <x v="0"/>
    <x v="12"/>
    <x v="12"/>
    <x v="13"/>
    <x v="0"/>
    <x v="1"/>
    <x v="1"/>
    <x v="0"/>
    <x v="3"/>
    <x v="2"/>
    <x v="13"/>
    <x v="0"/>
    <x v="0"/>
    <x v="0"/>
    <x v="0"/>
    <x v="0"/>
    <x v="0"/>
    <x v="0"/>
    <x v="0"/>
    <x v="0"/>
    <x v="0"/>
    <x v="1"/>
    <x v="0"/>
    <x v="1"/>
    <x v="1"/>
    <x v="0"/>
  </r>
  <r>
    <x v="14"/>
    <x v="14"/>
    <x v="14"/>
    <x v="11"/>
    <x v="8"/>
    <x v="4"/>
    <x v="2"/>
    <x v="0"/>
    <x v="1"/>
    <x v="2"/>
    <x v="2"/>
    <x v="2"/>
    <x v="1"/>
    <x v="0"/>
    <x v="2"/>
    <x v="2"/>
    <x v="2"/>
    <x v="0"/>
    <x v="2"/>
    <x v="0"/>
    <x v="1"/>
    <x v="1"/>
    <x v="1"/>
    <x v="2"/>
    <x v="2"/>
    <x v="2"/>
    <x v="0"/>
    <x v="13"/>
    <x v="13"/>
    <x v="14"/>
    <x v="0"/>
    <x v="1"/>
    <x v="1"/>
    <x v="1"/>
    <x v="4"/>
    <x v="1"/>
    <x v="14"/>
    <x v="0"/>
    <x v="0"/>
    <x v="10"/>
    <x v="10"/>
    <x v="0"/>
    <x v="0"/>
    <x v="0"/>
    <x v="0"/>
    <x v="0"/>
    <x v="0"/>
    <x v="1"/>
    <x v="7"/>
    <x v="1"/>
    <x v="1"/>
    <x v="0"/>
  </r>
  <r>
    <x v="15"/>
    <x v="15"/>
    <x v="15"/>
    <x v="1"/>
    <x v="0"/>
    <x v="1"/>
    <x v="2"/>
    <x v="0"/>
    <x v="1"/>
    <x v="1"/>
    <x v="1"/>
    <x v="1"/>
    <x v="1"/>
    <x v="0"/>
    <x v="2"/>
    <x v="0"/>
    <x v="0"/>
    <x v="0"/>
    <x v="2"/>
    <x v="0"/>
    <x v="1"/>
    <x v="1"/>
    <x v="1"/>
    <x v="2"/>
    <x v="2"/>
    <x v="0"/>
    <x v="0"/>
    <x v="14"/>
    <x v="14"/>
    <x v="15"/>
    <x v="0"/>
    <x v="1"/>
    <x v="1"/>
    <x v="1"/>
    <x v="3"/>
    <x v="2"/>
    <x v="15"/>
    <x v="0"/>
    <x v="0"/>
    <x v="0"/>
    <x v="0"/>
    <x v="0"/>
    <x v="0"/>
    <x v="0"/>
    <x v="0"/>
    <x v="0"/>
    <x v="0"/>
    <x v="1"/>
    <x v="0"/>
    <x v="1"/>
    <x v="1"/>
    <x v="0"/>
  </r>
  <r>
    <x v="16"/>
    <x v="16"/>
    <x v="16"/>
    <x v="12"/>
    <x v="9"/>
    <x v="8"/>
    <x v="2"/>
    <x v="0"/>
    <x v="1"/>
    <x v="0"/>
    <x v="0"/>
    <x v="0"/>
    <x v="0"/>
    <x v="0"/>
    <x v="1"/>
    <x v="0"/>
    <x v="0"/>
    <x v="0"/>
    <x v="0"/>
    <x v="1"/>
    <x v="0"/>
    <x v="0"/>
    <x v="0"/>
    <x v="0"/>
    <x v="0"/>
    <x v="2"/>
    <x v="0"/>
    <x v="13"/>
    <x v="15"/>
    <x v="16"/>
    <x v="0"/>
    <x v="1"/>
    <x v="1"/>
    <x v="1"/>
    <x v="3"/>
    <x v="2"/>
    <x v="16"/>
    <x v="0"/>
    <x v="0"/>
    <x v="0"/>
    <x v="0"/>
    <x v="0"/>
    <x v="0"/>
    <x v="0"/>
    <x v="0"/>
    <x v="0"/>
    <x v="0"/>
    <x v="1"/>
    <x v="0"/>
    <x v="1"/>
    <x v="1"/>
    <x v="0"/>
  </r>
  <r>
    <x v="17"/>
    <x v="17"/>
    <x v="17"/>
    <x v="13"/>
    <x v="10"/>
    <x v="4"/>
    <x v="2"/>
    <x v="0"/>
    <x v="1"/>
    <x v="0"/>
    <x v="0"/>
    <x v="0"/>
    <x v="0"/>
    <x v="1"/>
    <x v="1"/>
    <x v="0"/>
    <x v="0"/>
    <x v="2"/>
    <x v="0"/>
    <x v="1"/>
    <x v="0"/>
    <x v="0"/>
    <x v="0"/>
    <x v="0"/>
    <x v="0"/>
    <x v="1"/>
    <x v="0"/>
    <x v="15"/>
    <x v="16"/>
    <x v="17"/>
    <x v="0"/>
    <x v="1"/>
    <x v="1"/>
    <x v="3"/>
    <x v="4"/>
    <x v="1"/>
    <x v="17"/>
    <x v="0"/>
    <x v="0"/>
    <x v="0"/>
    <x v="0"/>
    <x v="0"/>
    <x v="0"/>
    <x v="0"/>
    <x v="0"/>
    <x v="0"/>
    <x v="0"/>
    <x v="1"/>
    <x v="0"/>
    <x v="1"/>
    <x v="1"/>
    <x v="0"/>
  </r>
  <r>
    <x v="18"/>
    <x v="18"/>
    <x v="18"/>
    <x v="14"/>
    <x v="11"/>
    <x v="3"/>
    <x v="2"/>
    <x v="2"/>
    <x v="0"/>
    <x v="0"/>
    <x v="0"/>
    <x v="0"/>
    <x v="1"/>
    <x v="0"/>
    <x v="2"/>
    <x v="2"/>
    <x v="2"/>
    <x v="0"/>
    <x v="0"/>
    <x v="0"/>
    <x v="0"/>
    <x v="0"/>
    <x v="0"/>
    <x v="0"/>
    <x v="0"/>
    <x v="0"/>
    <x v="0"/>
    <x v="16"/>
    <x v="17"/>
    <x v="18"/>
    <x v="0"/>
    <x v="1"/>
    <x v="1"/>
    <x v="2"/>
    <x v="4"/>
    <x v="1"/>
    <x v="18"/>
    <x v="0"/>
    <x v="0"/>
    <x v="0"/>
    <x v="0"/>
    <x v="0"/>
    <x v="0"/>
    <x v="0"/>
    <x v="0"/>
    <x v="0"/>
    <x v="0"/>
    <x v="1"/>
    <x v="0"/>
    <x v="1"/>
    <x v="1"/>
    <x v="0"/>
  </r>
  <r>
    <x v="19"/>
    <x v="19"/>
    <x v="19"/>
    <x v="15"/>
    <x v="12"/>
    <x v="9"/>
    <x v="2"/>
    <x v="0"/>
    <x v="1"/>
    <x v="0"/>
    <x v="1"/>
    <x v="0"/>
    <x v="3"/>
    <x v="2"/>
    <x v="4"/>
    <x v="0"/>
    <x v="1"/>
    <x v="2"/>
    <x v="0"/>
    <x v="1"/>
    <x v="0"/>
    <x v="0"/>
    <x v="0"/>
    <x v="0"/>
    <x v="0"/>
    <x v="2"/>
    <x v="0"/>
    <x v="17"/>
    <x v="18"/>
    <x v="19"/>
    <x v="0"/>
    <x v="1"/>
    <x v="1"/>
    <x v="3"/>
    <x v="3"/>
    <x v="0"/>
    <x v="19"/>
    <x v="0"/>
    <x v="0"/>
    <x v="11"/>
    <x v="11"/>
    <x v="0"/>
    <x v="0"/>
    <x v="0"/>
    <x v="0"/>
    <x v="0"/>
    <x v="0"/>
    <x v="1"/>
    <x v="9"/>
    <x v="1"/>
    <x v="1"/>
    <x v="0"/>
  </r>
  <r>
    <x v="20"/>
    <x v="20"/>
    <x v="20"/>
    <x v="16"/>
    <x v="13"/>
    <x v="10"/>
    <x v="2"/>
    <x v="0"/>
    <x v="1"/>
    <x v="1"/>
    <x v="0"/>
    <x v="0"/>
    <x v="3"/>
    <x v="2"/>
    <x v="4"/>
    <x v="0"/>
    <x v="0"/>
    <x v="2"/>
    <x v="0"/>
    <x v="1"/>
    <x v="0"/>
    <x v="0"/>
    <x v="0"/>
    <x v="0"/>
    <x v="0"/>
    <x v="2"/>
    <x v="0"/>
    <x v="17"/>
    <x v="19"/>
    <x v="20"/>
    <x v="0"/>
    <x v="1"/>
    <x v="1"/>
    <x v="3"/>
    <x v="3"/>
    <x v="0"/>
    <x v="20"/>
    <x v="0"/>
    <x v="0"/>
    <x v="12"/>
    <x v="12"/>
    <x v="0"/>
    <x v="0"/>
    <x v="0"/>
    <x v="0"/>
    <x v="0"/>
    <x v="0"/>
    <x v="1"/>
    <x v="10"/>
    <x v="1"/>
    <x v="1"/>
    <x v="0"/>
  </r>
  <r>
    <x v="21"/>
    <x v="21"/>
    <x v="21"/>
    <x v="17"/>
    <x v="14"/>
    <x v="9"/>
    <x v="2"/>
    <x v="0"/>
    <x v="1"/>
    <x v="1"/>
    <x v="1"/>
    <x v="0"/>
    <x v="3"/>
    <x v="1"/>
    <x v="4"/>
    <x v="0"/>
    <x v="0"/>
    <x v="0"/>
    <x v="0"/>
    <x v="0"/>
    <x v="0"/>
    <x v="0"/>
    <x v="0"/>
    <x v="0"/>
    <x v="0"/>
    <x v="2"/>
    <x v="0"/>
    <x v="18"/>
    <x v="20"/>
    <x v="21"/>
    <x v="0"/>
    <x v="1"/>
    <x v="1"/>
    <x v="0"/>
    <x v="3"/>
    <x v="0"/>
    <x v="21"/>
    <x v="0"/>
    <x v="0"/>
    <x v="0"/>
    <x v="0"/>
    <x v="0"/>
    <x v="0"/>
    <x v="0"/>
    <x v="0"/>
    <x v="0"/>
    <x v="0"/>
    <x v="1"/>
    <x v="0"/>
    <x v="1"/>
    <x v="1"/>
    <x v="0"/>
  </r>
  <r>
    <x v="22"/>
    <x v="22"/>
    <x v="22"/>
    <x v="18"/>
    <x v="0"/>
    <x v="9"/>
    <x v="2"/>
    <x v="3"/>
    <x v="2"/>
    <x v="0"/>
    <x v="0"/>
    <x v="0"/>
    <x v="3"/>
    <x v="1"/>
    <x v="1"/>
    <x v="2"/>
    <x v="0"/>
    <x v="0"/>
    <x v="1"/>
    <x v="2"/>
    <x v="2"/>
    <x v="2"/>
    <x v="2"/>
    <x v="2"/>
    <x v="2"/>
    <x v="0"/>
    <x v="0"/>
    <x v="19"/>
    <x v="21"/>
    <x v="22"/>
    <x v="0"/>
    <x v="1"/>
    <x v="1"/>
    <x v="3"/>
    <x v="4"/>
    <x v="1"/>
    <x v="22"/>
    <x v="0"/>
    <x v="0"/>
    <x v="0"/>
    <x v="0"/>
    <x v="0"/>
    <x v="0"/>
    <x v="0"/>
    <x v="0"/>
    <x v="0"/>
    <x v="0"/>
    <x v="1"/>
    <x v="0"/>
    <x v="1"/>
    <x v="1"/>
    <x v="0"/>
  </r>
  <r>
    <x v="23"/>
    <x v="23"/>
    <x v="23"/>
    <x v="19"/>
    <x v="0"/>
    <x v="9"/>
    <x v="2"/>
    <x v="0"/>
    <x v="2"/>
    <x v="0"/>
    <x v="0"/>
    <x v="0"/>
    <x v="3"/>
    <x v="1"/>
    <x v="4"/>
    <x v="0"/>
    <x v="0"/>
    <x v="0"/>
    <x v="0"/>
    <x v="1"/>
    <x v="0"/>
    <x v="0"/>
    <x v="0"/>
    <x v="0"/>
    <x v="0"/>
    <x v="2"/>
    <x v="0"/>
    <x v="19"/>
    <x v="22"/>
    <x v="23"/>
    <x v="0"/>
    <x v="1"/>
    <x v="1"/>
    <x v="0"/>
    <x v="3"/>
    <x v="2"/>
    <x v="23"/>
    <x v="0"/>
    <x v="0"/>
    <x v="0"/>
    <x v="0"/>
    <x v="0"/>
    <x v="0"/>
    <x v="0"/>
    <x v="0"/>
    <x v="0"/>
    <x v="0"/>
    <x v="1"/>
    <x v="0"/>
    <x v="1"/>
    <x v="1"/>
    <x v="0"/>
  </r>
  <r>
    <x v="24"/>
    <x v="24"/>
    <x v="24"/>
    <x v="20"/>
    <x v="8"/>
    <x v="4"/>
    <x v="2"/>
    <x v="0"/>
    <x v="1"/>
    <x v="1"/>
    <x v="1"/>
    <x v="0"/>
    <x v="0"/>
    <x v="0"/>
    <x v="1"/>
    <x v="0"/>
    <x v="0"/>
    <x v="2"/>
    <x v="0"/>
    <x v="1"/>
    <x v="1"/>
    <x v="1"/>
    <x v="1"/>
    <x v="0"/>
    <x v="0"/>
    <x v="2"/>
    <x v="0"/>
    <x v="15"/>
    <x v="23"/>
    <x v="24"/>
    <x v="0"/>
    <x v="1"/>
    <x v="1"/>
    <x v="3"/>
    <x v="3"/>
    <x v="0"/>
    <x v="24"/>
    <x v="0"/>
    <x v="0"/>
    <x v="13"/>
    <x v="13"/>
    <x v="0"/>
    <x v="0"/>
    <x v="0"/>
    <x v="0"/>
    <x v="0"/>
    <x v="0"/>
    <x v="1"/>
    <x v="11"/>
    <x v="1"/>
    <x v="1"/>
    <x v="0"/>
  </r>
  <r>
    <x v="25"/>
    <x v="25"/>
    <x v="25"/>
    <x v="21"/>
    <x v="15"/>
    <x v="2"/>
    <x v="2"/>
    <x v="0"/>
    <x v="2"/>
    <x v="1"/>
    <x v="1"/>
    <x v="0"/>
    <x v="1"/>
    <x v="0"/>
    <x v="2"/>
    <x v="0"/>
    <x v="0"/>
    <x v="2"/>
    <x v="0"/>
    <x v="1"/>
    <x v="1"/>
    <x v="1"/>
    <x v="1"/>
    <x v="0"/>
    <x v="0"/>
    <x v="0"/>
    <x v="0"/>
    <x v="20"/>
    <x v="24"/>
    <x v="25"/>
    <x v="0"/>
    <x v="1"/>
    <x v="1"/>
    <x v="1"/>
    <x v="3"/>
    <x v="2"/>
    <x v="25"/>
    <x v="0"/>
    <x v="0"/>
    <x v="0"/>
    <x v="0"/>
    <x v="0"/>
    <x v="0"/>
    <x v="0"/>
    <x v="0"/>
    <x v="0"/>
    <x v="0"/>
    <x v="1"/>
    <x v="0"/>
    <x v="1"/>
    <x v="1"/>
    <x v="0"/>
  </r>
  <r>
    <x v="26"/>
    <x v="26"/>
    <x v="26"/>
    <x v="22"/>
    <x v="16"/>
    <x v="11"/>
    <x v="2"/>
    <x v="0"/>
    <x v="0"/>
    <x v="0"/>
    <x v="0"/>
    <x v="0"/>
    <x v="0"/>
    <x v="0"/>
    <x v="1"/>
    <x v="0"/>
    <x v="0"/>
    <x v="0"/>
    <x v="2"/>
    <x v="0"/>
    <x v="1"/>
    <x v="1"/>
    <x v="1"/>
    <x v="0"/>
    <x v="0"/>
    <x v="2"/>
    <x v="0"/>
    <x v="21"/>
    <x v="25"/>
    <x v="26"/>
    <x v="0"/>
    <x v="1"/>
    <x v="1"/>
    <x v="3"/>
    <x v="3"/>
    <x v="2"/>
    <x v="26"/>
    <x v="0"/>
    <x v="0"/>
    <x v="0"/>
    <x v="0"/>
    <x v="0"/>
    <x v="0"/>
    <x v="0"/>
    <x v="0"/>
    <x v="0"/>
    <x v="0"/>
    <x v="1"/>
    <x v="0"/>
    <x v="1"/>
    <x v="1"/>
    <x v="0"/>
  </r>
  <r>
    <x v="27"/>
    <x v="27"/>
    <x v="27"/>
    <x v="3"/>
    <x v="11"/>
    <x v="3"/>
    <x v="2"/>
    <x v="0"/>
    <x v="3"/>
    <x v="0"/>
    <x v="0"/>
    <x v="0"/>
    <x v="1"/>
    <x v="0"/>
    <x v="2"/>
    <x v="1"/>
    <x v="2"/>
    <x v="0"/>
    <x v="0"/>
    <x v="1"/>
    <x v="0"/>
    <x v="0"/>
    <x v="0"/>
    <x v="0"/>
    <x v="0"/>
    <x v="2"/>
    <x v="0"/>
    <x v="22"/>
    <x v="26"/>
    <x v="27"/>
    <x v="0"/>
    <x v="1"/>
    <x v="1"/>
    <x v="2"/>
    <x v="3"/>
    <x v="2"/>
    <x v="27"/>
    <x v="0"/>
    <x v="0"/>
    <x v="0"/>
    <x v="0"/>
    <x v="0"/>
    <x v="0"/>
    <x v="0"/>
    <x v="0"/>
    <x v="0"/>
    <x v="0"/>
    <x v="1"/>
    <x v="0"/>
    <x v="1"/>
    <x v="1"/>
    <x v="0"/>
  </r>
  <r>
    <x v="28"/>
    <x v="28"/>
    <x v="28"/>
    <x v="23"/>
    <x v="10"/>
    <x v="4"/>
    <x v="2"/>
    <x v="0"/>
    <x v="1"/>
    <x v="0"/>
    <x v="0"/>
    <x v="0"/>
    <x v="0"/>
    <x v="0"/>
    <x v="0"/>
    <x v="0"/>
    <x v="0"/>
    <x v="0"/>
    <x v="0"/>
    <x v="1"/>
    <x v="1"/>
    <x v="1"/>
    <x v="1"/>
    <x v="0"/>
    <x v="0"/>
    <x v="2"/>
    <x v="0"/>
    <x v="23"/>
    <x v="27"/>
    <x v="28"/>
    <x v="0"/>
    <x v="1"/>
    <x v="1"/>
    <x v="1"/>
    <x v="3"/>
    <x v="2"/>
    <x v="28"/>
    <x v="0"/>
    <x v="0"/>
    <x v="14"/>
    <x v="14"/>
    <x v="0"/>
    <x v="0"/>
    <x v="0"/>
    <x v="0"/>
    <x v="0"/>
    <x v="0"/>
    <x v="1"/>
    <x v="12"/>
    <x v="1"/>
    <x v="1"/>
    <x v="0"/>
  </r>
  <r>
    <x v="29"/>
    <x v="29"/>
    <x v="29"/>
    <x v="24"/>
    <x v="3"/>
    <x v="11"/>
    <x v="2"/>
    <x v="0"/>
    <x v="1"/>
    <x v="1"/>
    <x v="1"/>
    <x v="3"/>
    <x v="1"/>
    <x v="0"/>
    <x v="2"/>
    <x v="0"/>
    <x v="0"/>
    <x v="2"/>
    <x v="0"/>
    <x v="1"/>
    <x v="1"/>
    <x v="1"/>
    <x v="1"/>
    <x v="0"/>
    <x v="0"/>
    <x v="2"/>
    <x v="0"/>
    <x v="24"/>
    <x v="28"/>
    <x v="29"/>
    <x v="0"/>
    <x v="1"/>
    <x v="1"/>
    <x v="1"/>
    <x v="3"/>
    <x v="0"/>
    <x v="29"/>
    <x v="0"/>
    <x v="0"/>
    <x v="0"/>
    <x v="0"/>
    <x v="0"/>
    <x v="0"/>
    <x v="0"/>
    <x v="0"/>
    <x v="0"/>
    <x v="0"/>
    <x v="1"/>
    <x v="0"/>
    <x v="1"/>
    <x v="1"/>
    <x v="0"/>
  </r>
  <r>
    <x v="30"/>
    <x v="30"/>
    <x v="30"/>
    <x v="1"/>
    <x v="0"/>
    <x v="1"/>
    <x v="2"/>
    <x v="3"/>
    <x v="4"/>
    <x v="0"/>
    <x v="1"/>
    <x v="1"/>
    <x v="2"/>
    <x v="1"/>
    <x v="3"/>
    <x v="0"/>
    <x v="0"/>
    <x v="1"/>
    <x v="1"/>
    <x v="2"/>
    <x v="2"/>
    <x v="2"/>
    <x v="2"/>
    <x v="3"/>
    <x v="1"/>
    <x v="0"/>
    <x v="0"/>
    <x v="25"/>
    <x v="29"/>
    <x v="30"/>
    <x v="0"/>
    <x v="1"/>
    <x v="1"/>
    <x v="3"/>
    <x v="4"/>
    <x v="1"/>
    <x v="30"/>
    <x v="0"/>
    <x v="0"/>
    <x v="0"/>
    <x v="0"/>
    <x v="0"/>
    <x v="0"/>
    <x v="0"/>
    <x v="0"/>
    <x v="0"/>
    <x v="0"/>
    <x v="1"/>
    <x v="0"/>
    <x v="1"/>
    <x v="1"/>
    <x v="0"/>
  </r>
  <r>
    <x v="31"/>
    <x v="31"/>
    <x v="31"/>
    <x v="1"/>
    <x v="0"/>
    <x v="1"/>
    <x v="2"/>
    <x v="0"/>
    <x v="1"/>
    <x v="0"/>
    <x v="1"/>
    <x v="0"/>
    <x v="0"/>
    <x v="0"/>
    <x v="0"/>
    <x v="0"/>
    <x v="1"/>
    <x v="2"/>
    <x v="0"/>
    <x v="1"/>
    <x v="0"/>
    <x v="0"/>
    <x v="0"/>
    <x v="0"/>
    <x v="0"/>
    <x v="0"/>
    <x v="0"/>
    <x v="26"/>
    <x v="30"/>
    <x v="31"/>
    <x v="0"/>
    <x v="1"/>
    <x v="1"/>
    <x v="3"/>
    <x v="3"/>
    <x v="2"/>
    <x v="31"/>
    <x v="0"/>
    <x v="0"/>
    <x v="0"/>
    <x v="0"/>
    <x v="0"/>
    <x v="0"/>
    <x v="0"/>
    <x v="0"/>
    <x v="0"/>
    <x v="0"/>
    <x v="1"/>
    <x v="0"/>
    <x v="1"/>
    <x v="1"/>
    <x v="0"/>
  </r>
  <r>
    <x v="32"/>
    <x v="32"/>
    <x v="32"/>
    <x v="25"/>
    <x v="3"/>
    <x v="12"/>
    <x v="2"/>
    <x v="0"/>
    <x v="1"/>
    <x v="0"/>
    <x v="0"/>
    <x v="0"/>
    <x v="0"/>
    <x v="3"/>
    <x v="1"/>
    <x v="0"/>
    <x v="0"/>
    <x v="2"/>
    <x v="0"/>
    <x v="1"/>
    <x v="0"/>
    <x v="0"/>
    <x v="0"/>
    <x v="0"/>
    <x v="0"/>
    <x v="2"/>
    <x v="0"/>
    <x v="27"/>
    <x v="31"/>
    <x v="32"/>
    <x v="0"/>
    <x v="1"/>
    <x v="1"/>
    <x v="3"/>
    <x v="3"/>
    <x v="3"/>
    <x v="32"/>
    <x v="0"/>
    <x v="0"/>
    <x v="15"/>
    <x v="10"/>
    <x v="0"/>
    <x v="0"/>
    <x v="0"/>
    <x v="0"/>
    <x v="0"/>
    <x v="0"/>
    <x v="1"/>
    <x v="8"/>
    <x v="1"/>
    <x v="1"/>
    <x v="0"/>
  </r>
  <r>
    <x v="33"/>
    <x v="33"/>
    <x v="33"/>
    <x v="9"/>
    <x v="15"/>
    <x v="2"/>
    <x v="2"/>
    <x v="0"/>
    <x v="1"/>
    <x v="0"/>
    <x v="0"/>
    <x v="0"/>
    <x v="1"/>
    <x v="0"/>
    <x v="2"/>
    <x v="2"/>
    <x v="2"/>
    <x v="0"/>
    <x v="0"/>
    <x v="1"/>
    <x v="1"/>
    <x v="1"/>
    <x v="1"/>
    <x v="0"/>
    <x v="0"/>
    <x v="0"/>
    <x v="0"/>
    <x v="28"/>
    <x v="32"/>
    <x v="33"/>
    <x v="0"/>
    <x v="1"/>
    <x v="1"/>
    <x v="1"/>
    <x v="3"/>
    <x v="2"/>
    <x v="33"/>
    <x v="0"/>
    <x v="0"/>
    <x v="16"/>
    <x v="15"/>
    <x v="0"/>
    <x v="0"/>
    <x v="0"/>
    <x v="0"/>
    <x v="0"/>
    <x v="0"/>
    <x v="1"/>
    <x v="7"/>
    <x v="1"/>
    <x v="1"/>
    <x v="0"/>
  </r>
  <r>
    <x v="34"/>
    <x v="34"/>
    <x v="15"/>
    <x v="1"/>
    <x v="0"/>
    <x v="1"/>
    <x v="2"/>
    <x v="0"/>
    <x v="2"/>
    <x v="2"/>
    <x v="2"/>
    <x v="2"/>
    <x v="1"/>
    <x v="0"/>
    <x v="2"/>
    <x v="2"/>
    <x v="2"/>
    <x v="0"/>
    <x v="2"/>
    <x v="0"/>
    <x v="1"/>
    <x v="1"/>
    <x v="1"/>
    <x v="2"/>
    <x v="2"/>
    <x v="0"/>
    <x v="0"/>
    <x v="28"/>
    <x v="33"/>
    <x v="34"/>
    <x v="0"/>
    <x v="1"/>
    <x v="1"/>
    <x v="1"/>
    <x v="4"/>
    <x v="1"/>
    <x v="34"/>
    <x v="0"/>
    <x v="0"/>
    <x v="0"/>
    <x v="0"/>
    <x v="0"/>
    <x v="0"/>
    <x v="0"/>
    <x v="0"/>
    <x v="0"/>
    <x v="0"/>
    <x v="1"/>
    <x v="0"/>
    <x v="1"/>
    <x v="1"/>
    <x v="0"/>
  </r>
  <r>
    <x v="35"/>
    <x v="35"/>
    <x v="34"/>
    <x v="26"/>
    <x v="17"/>
    <x v="13"/>
    <x v="2"/>
    <x v="0"/>
    <x v="2"/>
    <x v="1"/>
    <x v="1"/>
    <x v="1"/>
    <x v="2"/>
    <x v="1"/>
    <x v="3"/>
    <x v="0"/>
    <x v="0"/>
    <x v="1"/>
    <x v="1"/>
    <x v="2"/>
    <x v="2"/>
    <x v="2"/>
    <x v="2"/>
    <x v="2"/>
    <x v="2"/>
    <x v="1"/>
    <x v="0"/>
    <x v="29"/>
    <x v="34"/>
    <x v="35"/>
    <x v="0"/>
    <x v="1"/>
    <x v="1"/>
    <x v="1"/>
    <x v="4"/>
    <x v="3"/>
    <x v="35"/>
    <x v="0"/>
    <x v="0"/>
    <x v="0"/>
    <x v="0"/>
    <x v="0"/>
    <x v="0"/>
    <x v="0"/>
    <x v="0"/>
    <x v="0"/>
    <x v="0"/>
    <x v="1"/>
    <x v="0"/>
    <x v="1"/>
    <x v="1"/>
    <x v="0"/>
  </r>
  <r>
    <x v="17"/>
    <x v="36"/>
    <x v="35"/>
    <x v="3"/>
    <x v="11"/>
    <x v="3"/>
    <x v="2"/>
    <x v="0"/>
    <x v="1"/>
    <x v="0"/>
    <x v="0"/>
    <x v="0"/>
    <x v="1"/>
    <x v="0"/>
    <x v="2"/>
    <x v="2"/>
    <x v="2"/>
    <x v="2"/>
    <x v="0"/>
    <x v="1"/>
    <x v="1"/>
    <x v="1"/>
    <x v="1"/>
    <x v="0"/>
    <x v="0"/>
    <x v="0"/>
    <x v="0"/>
    <x v="30"/>
    <x v="35"/>
    <x v="36"/>
    <x v="0"/>
    <x v="1"/>
    <x v="1"/>
    <x v="3"/>
    <x v="4"/>
    <x v="1"/>
    <x v="17"/>
    <x v="0"/>
    <x v="0"/>
    <x v="17"/>
    <x v="16"/>
    <x v="0"/>
    <x v="0"/>
    <x v="0"/>
    <x v="0"/>
    <x v="0"/>
    <x v="0"/>
    <x v="1"/>
    <x v="13"/>
    <x v="1"/>
    <x v="1"/>
    <x v="0"/>
  </r>
  <r>
    <x v="36"/>
    <x v="37"/>
    <x v="36"/>
    <x v="0"/>
    <x v="0"/>
    <x v="0"/>
    <x v="2"/>
    <x v="2"/>
    <x v="3"/>
    <x v="0"/>
    <x v="0"/>
    <x v="0"/>
    <x v="0"/>
    <x v="0"/>
    <x v="1"/>
    <x v="3"/>
    <x v="0"/>
    <x v="0"/>
    <x v="0"/>
    <x v="0"/>
    <x v="0"/>
    <x v="0"/>
    <x v="0"/>
    <x v="0"/>
    <x v="0"/>
    <x v="0"/>
    <x v="0"/>
    <x v="31"/>
    <x v="8"/>
    <x v="37"/>
    <x v="0"/>
    <x v="1"/>
    <x v="1"/>
    <x v="0"/>
    <x v="4"/>
    <x v="1"/>
    <x v="36"/>
    <x v="0"/>
    <x v="0"/>
    <x v="0"/>
    <x v="0"/>
    <x v="0"/>
    <x v="0"/>
    <x v="0"/>
    <x v="0"/>
    <x v="0"/>
    <x v="0"/>
    <x v="1"/>
    <x v="0"/>
    <x v="1"/>
    <x v="1"/>
    <x v="0"/>
  </r>
  <r>
    <x v="37"/>
    <x v="38"/>
    <x v="37"/>
    <x v="27"/>
    <x v="16"/>
    <x v="6"/>
    <x v="2"/>
    <x v="0"/>
    <x v="1"/>
    <x v="0"/>
    <x v="1"/>
    <x v="0"/>
    <x v="0"/>
    <x v="0"/>
    <x v="0"/>
    <x v="0"/>
    <x v="0"/>
    <x v="2"/>
    <x v="0"/>
    <x v="1"/>
    <x v="0"/>
    <x v="0"/>
    <x v="0"/>
    <x v="0"/>
    <x v="0"/>
    <x v="2"/>
    <x v="0"/>
    <x v="32"/>
    <x v="36"/>
    <x v="38"/>
    <x v="0"/>
    <x v="1"/>
    <x v="1"/>
    <x v="3"/>
    <x v="3"/>
    <x v="2"/>
    <x v="37"/>
    <x v="0"/>
    <x v="0"/>
    <x v="18"/>
    <x v="17"/>
    <x v="0"/>
    <x v="0"/>
    <x v="0"/>
    <x v="0"/>
    <x v="0"/>
    <x v="0"/>
    <x v="1"/>
    <x v="14"/>
    <x v="1"/>
    <x v="1"/>
    <x v="0"/>
  </r>
  <r>
    <x v="38"/>
    <x v="39"/>
    <x v="38"/>
    <x v="28"/>
    <x v="18"/>
    <x v="5"/>
    <x v="2"/>
    <x v="0"/>
    <x v="1"/>
    <x v="0"/>
    <x v="1"/>
    <x v="0"/>
    <x v="0"/>
    <x v="3"/>
    <x v="0"/>
    <x v="1"/>
    <x v="1"/>
    <x v="2"/>
    <x v="0"/>
    <x v="1"/>
    <x v="0"/>
    <x v="0"/>
    <x v="0"/>
    <x v="0"/>
    <x v="0"/>
    <x v="2"/>
    <x v="0"/>
    <x v="32"/>
    <x v="37"/>
    <x v="39"/>
    <x v="0"/>
    <x v="1"/>
    <x v="1"/>
    <x v="3"/>
    <x v="3"/>
    <x v="2"/>
    <x v="38"/>
    <x v="0"/>
    <x v="0"/>
    <x v="13"/>
    <x v="13"/>
    <x v="0"/>
    <x v="0"/>
    <x v="0"/>
    <x v="0"/>
    <x v="0"/>
    <x v="0"/>
    <x v="1"/>
    <x v="11"/>
    <x v="1"/>
    <x v="1"/>
    <x v="0"/>
  </r>
  <r>
    <x v="39"/>
    <x v="40"/>
    <x v="39"/>
    <x v="29"/>
    <x v="19"/>
    <x v="14"/>
    <x v="2"/>
    <x v="4"/>
    <x v="4"/>
    <x v="0"/>
    <x v="0"/>
    <x v="0"/>
    <x v="4"/>
    <x v="0"/>
    <x v="5"/>
    <x v="0"/>
    <x v="0"/>
    <x v="0"/>
    <x v="0"/>
    <x v="0"/>
    <x v="0"/>
    <x v="0"/>
    <x v="0"/>
    <x v="0"/>
    <x v="0"/>
    <x v="2"/>
    <x v="0"/>
    <x v="33"/>
    <x v="38"/>
    <x v="40"/>
    <x v="0"/>
    <x v="1"/>
    <x v="1"/>
    <x v="2"/>
    <x v="3"/>
    <x v="0"/>
    <x v="39"/>
    <x v="0"/>
    <x v="0"/>
    <x v="0"/>
    <x v="0"/>
    <x v="0"/>
    <x v="0"/>
    <x v="0"/>
    <x v="0"/>
    <x v="0"/>
    <x v="0"/>
    <x v="1"/>
    <x v="0"/>
    <x v="1"/>
    <x v="1"/>
    <x v="0"/>
  </r>
  <r>
    <x v="40"/>
    <x v="41"/>
    <x v="30"/>
    <x v="26"/>
    <x v="17"/>
    <x v="13"/>
    <x v="2"/>
    <x v="0"/>
    <x v="2"/>
    <x v="1"/>
    <x v="1"/>
    <x v="1"/>
    <x v="1"/>
    <x v="0"/>
    <x v="2"/>
    <x v="0"/>
    <x v="0"/>
    <x v="1"/>
    <x v="1"/>
    <x v="2"/>
    <x v="1"/>
    <x v="1"/>
    <x v="1"/>
    <x v="2"/>
    <x v="2"/>
    <x v="1"/>
    <x v="0"/>
    <x v="34"/>
    <x v="39"/>
    <x v="41"/>
    <x v="0"/>
    <x v="1"/>
    <x v="1"/>
    <x v="1"/>
    <x v="3"/>
    <x v="2"/>
    <x v="40"/>
    <x v="0"/>
    <x v="0"/>
    <x v="0"/>
    <x v="0"/>
    <x v="0"/>
    <x v="0"/>
    <x v="0"/>
    <x v="0"/>
    <x v="0"/>
    <x v="0"/>
    <x v="1"/>
    <x v="0"/>
    <x v="1"/>
    <x v="1"/>
    <x v="0"/>
  </r>
  <r>
    <x v="41"/>
    <x v="42"/>
    <x v="40"/>
    <x v="30"/>
    <x v="0"/>
    <x v="15"/>
    <x v="2"/>
    <x v="0"/>
    <x v="0"/>
    <x v="0"/>
    <x v="0"/>
    <x v="0"/>
    <x v="1"/>
    <x v="1"/>
    <x v="2"/>
    <x v="0"/>
    <x v="0"/>
    <x v="0"/>
    <x v="0"/>
    <x v="0"/>
    <x v="1"/>
    <x v="1"/>
    <x v="1"/>
    <x v="0"/>
    <x v="0"/>
    <x v="1"/>
    <x v="0"/>
    <x v="35"/>
    <x v="40"/>
    <x v="42"/>
    <x v="0"/>
    <x v="1"/>
    <x v="1"/>
    <x v="0"/>
    <x v="3"/>
    <x v="2"/>
    <x v="41"/>
    <x v="0"/>
    <x v="0"/>
    <x v="0"/>
    <x v="0"/>
    <x v="0"/>
    <x v="0"/>
    <x v="0"/>
    <x v="0"/>
    <x v="0"/>
    <x v="0"/>
    <x v="1"/>
    <x v="0"/>
    <x v="1"/>
    <x v="1"/>
    <x v="0"/>
  </r>
  <r>
    <x v="42"/>
    <x v="43"/>
    <x v="41"/>
    <x v="31"/>
    <x v="0"/>
    <x v="9"/>
    <x v="2"/>
    <x v="3"/>
    <x v="3"/>
    <x v="0"/>
    <x v="0"/>
    <x v="4"/>
    <x v="0"/>
    <x v="0"/>
    <x v="0"/>
    <x v="0"/>
    <x v="0"/>
    <x v="0"/>
    <x v="2"/>
    <x v="0"/>
    <x v="0"/>
    <x v="0"/>
    <x v="0"/>
    <x v="0"/>
    <x v="0"/>
    <x v="1"/>
    <x v="0"/>
    <x v="33"/>
    <x v="41"/>
    <x v="43"/>
    <x v="0"/>
    <x v="1"/>
    <x v="1"/>
    <x v="0"/>
    <x v="4"/>
    <x v="3"/>
    <x v="42"/>
    <x v="0"/>
    <x v="0"/>
    <x v="0"/>
    <x v="0"/>
    <x v="0"/>
    <x v="0"/>
    <x v="0"/>
    <x v="0"/>
    <x v="0"/>
    <x v="0"/>
    <x v="1"/>
    <x v="0"/>
    <x v="1"/>
    <x v="1"/>
    <x v="0"/>
  </r>
  <r>
    <x v="41"/>
    <x v="42"/>
    <x v="40"/>
    <x v="30"/>
    <x v="0"/>
    <x v="15"/>
    <x v="2"/>
    <x v="0"/>
    <x v="0"/>
    <x v="1"/>
    <x v="1"/>
    <x v="0"/>
    <x v="0"/>
    <x v="1"/>
    <x v="0"/>
    <x v="0"/>
    <x v="0"/>
    <x v="0"/>
    <x v="0"/>
    <x v="0"/>
    <x v="0"/>
    <x v="0"/>
    <x v="0"/>
    <x v="0"/>
    <x v="0"/>
    <x v="0"/>
    <x v="0"/>
    <x v="36"/>
    <x v="42"/>
    <x v="44"/>
    <x v="0"/>
    <x v="1"/>
    <x v="1"/>
    <x v="0"/>
    <x v="3"/>
    <x v="2"/>
    <x v="41"/>
    <x v="0"/>
    <x v="0"/>
    <x v="0"/>
    <x v="0"/>
    <x v="0"/>
    <x v="0"/>
    <x v="0"/>
    <x v="0"/>
    <x v="0"/>
    <x v="0"/>
    <x v="1"/>
    <x v="0"/>
    <x v="1"/>
    <x v="1"/>
    <x v="0"/>
  </r>
  <r>
    <x v="43"/>
    <x v="44"/>
    <x v="42"/>
    <x v="32"/>
    <x v="0"/>
    <x v="1"/>
    <x v="2"/>
    <x v="0"/>
    <x v="3"/>
    <x v="0"/>
    <x v="0"/>
    <x v="0"/>
    <x v="0"/>
    <x v="0"/>
    <x v="2"/>
    <x v="2"/>
    <x v="2"/>
    <x v="0"/>
    <x v="2"/>
    <x v="0"/>
    <x v="1"/>
    <x v="1"/>
    <x v="1"/>
    <x v="0"/>
    <x v="0"/>
    <x v="0"/>
    <x v="0"/>
    <x v="37"/>
    <x v="43"/>
    <x v="45"/>
    <x v="0"/>
    <x v="1"/>
    <x v="1"/>
    <x v="1"/>
    <x v="4"/>
    <x v="1"/>
    <x v="43"/>
    <x v="0"/>
    <x v="0"/>
    <x v="0"/>
    <x v="0"/>
    <x v="0"/>
    <x v="0"/>
    <x v="0"/>
    <x v="0"/>
    <x v="0"/>
    <x v="0"/>
    <x v="1"/>
    <x v="0"/>
    <x v="1"/>
    <x v="1"/>
    <x v="0"/>
  </r>
  <r>
    <x v="44"/>
    <x v="45"/>
    <x v="43"/>
    <x v="1"/>
    <x v="0"/>
    <x v="1"/>
    <x v="2"/>
    <x v="0"/>
    <x v="3"/>
    <x v="0"/>
    <x v="0"/>
    <x v="0"/>
    <x v="0"/>
    <x v="0"/>
    <x v="2"/>
    <x v="2"/>
    <x v="2"/>
    <x v="0"/>
    <x v="2"/>
    <x v="0"/>
    <x v="1"/>
    <x v="1"/>
    <x v="1"/>
    <x v="0"/>
    <x v="0"/>
    <x v="0"/>
    <x v="0"/>
    <x v="38"/>
    <x v="44"/>
    <x v="46"/>
    <x v="0"/>
    <x v="1"/>
    <x v="1"/>
    <x v="1"/>
    <x v="4"/>
    <x v="1"/>
    <x v="44"/>
    <x v="0"/>
    <x v="0"/>
    <x v="0"/>
    <x v="0"/>
    <x v="0"/>
    <x v="0"/>
    <x v="0"/>
    <x v="0"/>
    <x v="0"/>
    <x v="0"/>
    <x v="1"/>
    <x v="0"/>
    <x v="1"/>
    <x v="1"/>
    <x v="0"/>
  </r>
  <r>
    <x v="45"/>
    <x v="46"/>
    <x v="44"/>
    <x v="0"/>
    <x v="0"/>
    <x v="0"/>
    <x v="2"/>
    <x v="0"/>
    <x v="1"/>
    <x v="0"/>
    <x v="0"/>
    <x v="0"/>
    <x v="1"/>
    <x v="0"/>
    <x v="2"/>
    <x v="2"/>
    <x v="2"/>
    <x v="2"/>
    <x v="0"/>
    <x v="1"/>
    <x v="1"/>
    <x v="1"/>
    <x v="1"/>
    <x v="0"/>
    <x v="0"/>
    <x v="0"/>
    <x v="0"/>
    <x v="39"/>
    <x v="35"/>
    <x v="47"/>
    <x v="0"/>
    <x v="1"/>
    <x v="1"/>
    <x v="3"/>
    <x v="4"/>
    <x v="3"/>
    <x v="45"/>
    <x v="0"/>
    <x v="0"/>
    <x v="0"/>
    <x v="0"/>
    <x v="0"/>
    <x v="0"/>
    <x v="0"/>
    <x v="0"/>
    <x v="0"/>
    <x v="0"/>
    <x v="1"/>
    <x v="0"/>
    <x v="1"/>
    <x v="1"/>
    <x v="0"/>
  </r>
  <r>
    <x v="46"/>
    <x v="47"/>
    <x v="45"/>
    <x v="0"/>
    <x v="0"/>
    <x v="0"/>
    <x v="2"/>
    <x v="0"/>
    <x v="1"/>
    <x v="0"/>
    <x v="0"/>
    <x v="0"/>
    <x v="1"/>
    <x v="0"/>
    <x v="2"/>
    <x v="2"/>
    <x v="2"/>
    <x v="2"/>
    <x v="0"/>
    <x v="1"/>
    <x v="1"/>
    <x v="1"/>
    <x v="1"/>
    <x v="0"/>
    <x v="0"/>
    <x v="0"/>
    <x v="0"/>
    <x v="39"/>
    <x v="45"/>
    <x v="48"/>
    <x v="0"/>
    <x v="1"/>
    <x v="1"/>
    <x v="3"/>
    <x v="4"/>
    <x v="3"/>
    <x v="46"/>
    <x v="0"/>
    <x v="0"/>
    <x v="0"/>
    <x v="0"/>
    <x v="0"/>
    <x v="0"/>
    <x v="0"/>
    <x v="0"/>
    <x v="0"/>
    <x v="0"/>
    <x v="1"/>
    <x v="0"/>
    <x v="1"/>
    <x v="1"/>
    <x v="0"/>
  </r>
  <r>
    <x v="47"/>
    <x v="48"/>
    <x v="46"/>
    <x v="17"/>
    <x v="14"/>
    <x v="9"/>
    <x v="2"/>
    <x v="0"/>
    <x v="0"/>
    <x v="0"/>
    <x v="0"/>
    <x v="0"/>
    <x v="3"/>
    <x v="0"/>
    <x v="4"/>
    <x v="0"/>
    <x v="0"/>
    <x v="0"/>
    <x v="0"/>
    <x v="0"/>
    <x v="0"/>
    <x v="0"/>
    <x v="0"/>
    <x v="0"/>
    <x v="0"/>
    <x v="2"/>
    <x v="0"/>
    <x v="40"/>
    <x v="46"/>
    <x v="49"/>
    <x v="0"/>
    <x v="1"/>
    <x v="1"/>
    <x v="0"/>
    <x v="3"/>
    <x v="3"/>
    <x v="47"/>
    <x v="0"/>
    <x v="0"/>
    <x v="0"/>
    <x v="0"/>
    <x v="0"/>
    <x v="0"/>
    <x v="0"/>
    <x v="0"/>
    <x v="0"/>
    <x v="0"/>
    <x v="1"/>
    <x v="0"/>
    <x v="1"/>
    <x v="1"/>
    <x v="0"/>
  </r>
  <r>
    <x v="48"/>
    <x v="21"/>
    <x v="47"/>
    <x v="17"/>
    <x v="14"/>
    <x v="9"/>
    <x v="2"/>
    <x v="0"/>
    <x v="2"/>
    <x v="1"/>
    <x v="1"/>
    <x v="0"/>
    <x v="3"/>
    <x v="4"/>
    <x v="3"/>
    <x v="0"/>
    <x v="0"/>
    <x v="0"/>
    <x v="3"/>
    <x v="2"/>
    <x v="0"/>
    <x v="0"/>
    <x v="0"/>
    <x v="0"/>
    <x v="0"/>
    <x v="2"/>
    <x v="0"/>
    <x v="41"/>
    <x v="47"/>
    <x v="50"/>
    <x v="0"/>
    <x v="1"/>
    <x v="1"/>
    <x v="0"/>
    <x v="3"/>
    <x v="0"/>
    <x v="48"/>
    <x v="0"/>
    <x v="0"/>
    <x v="0"/>
    <x v="0"/>
    <x v="0"/>
    <x v="0"/>
    <x v="0"/>
    <x v="0"/>
    <x v="0"/>
    <x v="0"/>
    <x v="1"/>
    <x v="0"/>
    <x v="1"/>
    <x v="1"/>
    <x v="0"/>
  </r>
  <r>
    <x v="49"/>
    <x v="49"/>
    <x v="48"/>
    <x v="33"/>
    <x v="20"/>
    <x v="16"/>
    <x v="2"/>
    <x v="0"/>
    <x v="0"/>
    <x v="0"/>
    <x v="3"/>
    <x v="0"/>
    <x v="0"/>
    <x v="1"/>
    <x v="1"/>
    <x v="0"/>
    <x v="0"/>
    <x v="0"/>
    <x v="0"/>
    <x v="0"/>
    <x v="0"/>
    <x v="0"/>
    <x v="0"/>
    <x v="0"/>
    <x v="0"/>
    <x v="0"/>
    <x v="0"/>
    <x v="42"/>
    <x v="48"/>
    <x v="51"/>
    <x v="0"/>
    <x v="1"/>
    <x v="1"/>
    <x v="0"/>
    <x v="4"/>
    <x v="1"/>
    <x v="49"/>
    <x v="0"/>
    <x v="0"/>
    <x v="0"/>
    <x v="0"/>
    <x v="0"/>
    <x v="0"/>
    <x v="0"/>
    <x v="0"/>
    <x v="0"/>
    <x v="0"/>
    <x v="1"/>
    <x v="0"/>
    <x v="1"/>
    <x v="1"/>
    <x v="0"/>
  </r>
  <r>
    <x v="50"/>
    <x v="50"/>
    <x v="49"/>
    <x v="34"/>
    <x v="0"/>
    <x v="0"/>
    <x v="2"/>
    <x v="0"/>
    <x v="2"/>
    <x v="1"/>
    <x v="1"/>
    <x v="1"/>
    <x v="2"/>
    <x v="1"/>
    <x v="3"/>
    <x v="0"/>
    <x v="0"/>
    <x v="1"/>
    <x v="2"/>
    <x v="0"/>
    <x v="1"/>
    <x v="1"/>
    <x v="1"/>
    <x v="2"/>
    <x v="2"/>
    <x v="0"/>
    <x v="0"/>
    <x v="43"/>
    <x v="49"/>
    <x v="52"/>
    <x v="0"/>
    <x v="1"/>
    <x v="1"/>
    <x v="3"/>
    <x v="4"/>
    <x v="0"/>
    <x v="50"/>
    <x v="0"/>
    <x v="0"/>
    <x v="0"/>
    <x v="0"/>
    <x v="0"/>
    <x v="0"/>
    <x v="0"/>
    <x v="0"/>
    <x v="0"/>
    <x v="0"/>
    <x v="1"/>
    <x v="0"/>
    <x v="1"/>
    <x v="1"/>
    <x v="0"/>
  </r>
  <r>
    <x v="51"/>
    <x v="51"/>
    <x v="50"/>
    <x v="35"/>
    <x v="0"/>
    <x v="1"/>
    <x v="2"/>
    <x v="0"/>
    <x v="1"/>
    <x v="0"/>
    <x v="1"/>
    <x v="0"/>
    <x v="1"/>
    <x v="0"/>
    <x v="1"/>
    <x v="0"/>
    <x v="0"/>
    <x v="0"/>
    <x v="0"/>
    <x v="0"/>
    <x v="1"/>
    <x v="1"/>
    <x v="1"/>
    <x v="0"/>
    <x v="0"/>
    <x v="0"/>
    <x v="0"/>
    <x v="44"/>
    <x v="49"/>
    <x v="53"/>
    <x v="0"/>
    <x v="1"/>
    <x v="1"/>
    <x v="1"/>
    <x v="4"/>
    <x v="3"/>
    <x v="51"/>
    <x v="0"/>
    <x v="0"/>
    <x v="0"/>
    <x v="0"/>
    <x v="0"/>
    <x v="0"/>
    <x v="0"/>
    <x v="0"/>
    <x v="0"/>
    <x v="0"/>
    <x v="1"/>
    <x v="0"/>
    <x v="1"/>
    <x v="1"/>
    <x v="0"/>
  </r>
  <r>
    <x v="52"/>
    <x v="52"/>
    <x v="51"/>
    <x v="36"/>
    <x v="21"/>
    <x v="4"/>
    <x v="2"/>
    <x v="0"/>
    <x v="0"/>
    <x v="1"/>
    <x v="1"/>
    <x v="2"/>
    <x v="1"/>
    <x v="0"/>
    <x v="2"/>
    <x v="0"/>
    <x v="0"/>
    <x v="0"/>
    <x v="2"/>
    <x v="0"/>
    <x v="1"/>
    <x v="1"/>
    <x v="1"/>
    <x v="2"/>
    <x v="2"/>
    <x v="1"/>
    <x v="0"/>
    <x v="45"/>
    <x v="1"/>
    <x v="54"/>
    <x v="0"/>
    <x v="1"/>
    <x v="1"/>
    <x v="1"/>
    <x v="4"/>
    <x v="3"/>
    <x v="52"/>
    <x v="0"/>
    <x v="0"/>
    <x v="0"/>
    <x v="0"/>
    <x v="0"/>
    <x v="0"/>
    <x v="0"/>
    <x v="0"/>
    <x v="0"/>
    <x v="0"/>
    <x v="1"/>
    <x v="0"/>
    <x v="1"/>
    <x v="1"/>
    <x v="0"/>
  </r>
  <r>
    <x v="53"/>
    <x v="53"/>
    <x v="52"/>
    <x v="15"/>
    <x v="13"/>
    <x v="9"/>
    <x v="2"/>
    <x v="0"/>
    <x v="1"/>
    <x v="0"/>
    <x v="0"/>
    <x v="0"/>
    <x v="3"/>
    <x v="2"/>
    <x v="4"/>
    <x v="1"/>
    <x v="3"/>
    <x v="2"/>
    <x v="0"/>
    <x v="1"/>
    <x v="0"/>
    <x v="0"/>
    <x v="0"/>
    <x v="0"/>
    <x v="0"/>
    <x v="2"/>
    <x v="0"/>
    <x v="45"/>
    <x v="50"/>
    <x v="55"/>
    <x v="0"/>
    <x v="1"/>
    <x v="1"/>
    <x v="3"/>
    <x v="4"/>
    <x v="1"/>
    <x v="53"/>
    <x v="0"/>
    <x v="0"/>
    <x v="19"/>
    <x v="18"/>
    <x v="0"/>
    <x v="0"/>
    <x v="0"/>
    <x v="0"/>
    <x v="0"/>
    <x v="0"/>
    <x v="1"/>
    <x v="7"/>
    <x v="1"/>
    <x v="1"/>
    <x v="0"/>
  </r>
  <r>
    <x v="54"/>
    <x v="54"/>
    <x v="53"/>
    <x v="37"/>
    <x v="17"/>
    <x v="13"/>
    <x v="2"/>
    <x v="0"/>
    <x v="0"/>
    <x v="0"/>
    <x v="0"/>
    <x v="0"/>
    <x v="5"/>
    <x v="0"/>
    <x v="6"/>
    <x v="0"/>
    <x v="0"/>
    <x v="0"/>
    <x v="2"/>
    <x v="0"/>
    <x v="0"/>
    <x v="0"/>
    <x v="0"/>
    <x v="0"/>
    <x v="0"/>
    <x v="1"/>
    <x v="0"/>
    <x v="46"/>
    <x v="51"/>
    <x v="56"/>
    <x v="0"/>
    <x v="1"/>
    <x v="1"/>
    <x v="2"/>
    <x v="3"/>
    <x v="0"/>
    <x v="54"/>
    <x v="0"/>
    <x v="0"/>
    <x v="0"/>
    <x v="0"/>
    <x v="0"/>
    <x v="0"/>
    <x v="0"/>
    <x v="0"/>
    <x v="0"/>
    <x v="0"/>
    <x v="1"/>
    <x v="0"/>
    <x v="1"/>
    <x v="1"/>
    <x v="0"/>
  </r>
  <r>
    <x v="21"/>
    <x v="55"/>
    <x v="54"/>
    <x v="8"/>
    <x v="6"/>
    <x v="8"/>
    <x v="2"/>
    <x v="0"/>
    <x v="1"/>
    <x v="0"/>
    <x v="0"/>
    <x v="0"/>
    <x v="0"/>
    <x v="4"/>
    <x v="0"/>
    <x v="0"/>
    <x v="0"/>
    <x v="2"/>
    <x v="0"/>
    <x v="1"/>
    <x v="0"/>
    <x v="1"/>
    <x v="1"/>
    <x v="0"/>
    <x v="0"/>
    <x v="2"/>
    <x v="0"/>
    <x v="47"/>
    <x v="52"/>
    <x v="57"/>
    <x v="0"/>
    <x v="1"/>
    <x v="1"/>
    <x v="3"/>
    <x v="3"/>
    <x v="0"/>
    <x v="21"/>
    <x v="0"/>
    <x v="0"/>
    <x v="20"/>
    <x v="19"/>
    <x v="0"/>
    <x v="0"/>
    <x v="0"/>
    <x v="0"/>
    <x v="0"/>
    <x v="0"/>
    <x v="1"/>
    <x v="15"/>
    <x v="1"/>
    <x v="1"/>
    <x v="0"/>
  </r>
  <r>
    <x v="55"/>
    <x v="56"/>
    <x v="55"/>
    <x v="38"/>
    <x v="22"/>
    <x v="17"/>
    <x v="2"/>
    <x v="0"/>
    <x v="0"/>
    <x v="1"/>
    <x v="1"/>
    <x v="0"/>
    <x v="2"/>
    <x v="1"/>
    <x v="2"/>
    <x v="0"/>
    <x v="0"/>
    <x v="0"/>
    <x v="2"/>
    <x v="0"/>
    <x v="1"/>
    <x v="1"/>
    <x v="1"/>
    <x v="2"/>
    <x v="2"/>
    <x v="1"/>
    <x v="0"/>
    <x v="48"/>
    <x v="53"/>
    <x v="58"/>
    <x v="0"/>
    <x v="1"/>
    <x v="1"/>
    <x v="1"/>
    <x v="4"/>
    <x v="1"/>
    <x v="55"/>
    <x v="0"/>
    <x v="0"/>
    <x v="0"/>
    <x v="0"/>
    <x v="0"/>
    <x v="0"/>
    <x v="0"/>
    <x v="0"/>
    <x v="0"/>
    <x v="0"/>
    <x v="1"/>
    <x v="0"/>
    <x v="1"/>
    <x v="1"/>
    <x v="0"/>
  </r>
  <r>
    <x v="56"/>
    <x v="57"/>
    <x v="56"/>
    <x v="39"/>
    <x v="5"/>
    <x v="18"/>
    <x v="2"/>
    <x v="0"/>
    <x v="1"/>
    <x v="1"/>
    <x v="1"/>
    <x v="2"/>
    <x v="2"/>
    <x v="0"/>
    <x v="3"/>
    <x v="0"/>
    <x v="0"/>
    <x v="2"/>
    <x v="2"/>
    <x v="0"/>
    <x v="1"/>
    <x v="1"/>
    <x v="1"/>
    <x v="2"/>
    <x v="2"/>
    <x v="1"/>
    <x v="0"/>
    <x v="49"/>
    <x v="54"/>
    <x v="59"/>
    <x v="0"/>
    <x v="1"/>
    <x v="1"/>
    <x v="3"/>
    <x v="3"/>
    <x v="3"/>
    <x v="56"/>
    <x v="0"/>
    <x v="0"/>
    <x v="21"/>
    <x v="12"/>
    <x v="0"/>
    <x v="0"/>
    <x v="0"/>
    <x v="0"/>
    <x v="0"/>
    <x v="0"/>
    <x v="1"/>
    <x v="7"/>
    <x v="1"/>
    <x v="1"/>
    <x v="0"/>
  </r>
  <r>
    <x v="57"/>
    <x v="58"/>
    <x v="57"/>
    <x v="36"/>
    <x v="10"/>
    <x v="4"/>
    <x v="2"/>
    <x v="0"/>
    <x v="1"/>
    <x v="0"/>
    <x v="0"/>
    <x v="0"/>
    <x v="0"/>
    <x v="0"/>
    <x v="0"/>
    <x v="0"/>
    <x v="0"/>
    <x v="2"/>
    <x v="0"/>
    <x v="1"/>
    <x v="1"/>
    <x v="1"/>
    <x v="1"/>
    <x v="0"/>
    <x v="0"/>
    <x v="2"/>
    <x v="0"/>
    <x v="50"/>
    <x v="32"/>
    <x v="60"/>
    <x v="0"/>
    <x v="1"/>
    <x v="1"/>
    <x v="3"/>
    <x v="4"/>
    <x v="3"/>
    <x v="57"/>
    <x v="0"/>
    <x v="0"/>
    <x v="22"/>
    <x v="20"/>
    <x v="0"/>
    <x v="0"/>
    <x v="0"/>
    <x v="0"/>
    <x v="0"/>
    <x v="0"/>
    <x v="1"/>
    <x v="14"/>
    <x v="1"/>
    <x v="1"/>
    <x v="0"/>
  </r>
  <r>
    <x v="58"/>
    <x v="59"/>
    <x v="58"/>
    <x v="40"/>
    <x v="0"/>
    <x v="14"/>
    <x v="2"/>
    <x v="2"/>
    <x v="0"/>
    <x v="0"/>
    <x v="0"/>
    <x v="0"/>
    <x v="6"/>
    <x v="0"/>
    <x v="7"/>
    <x v="0"/>
    <x v="0"/>
    <x v="0"/>
    <x v="2"/>
    <x v="0"/>
    <x v="0"/>
    <x v="0"/>
    <x v="0"/>
    <x v="0"/>
    <x v="0"/>
    <x v="1"/>
    <x v="0"/>
    <x v="51"/>
    <x v="55"/>
    <x v="61"/>
    <x v="0"/>
    <x v="1"/>
    <x v="1"/>
    <x v="2"/>
    <x v="4"/>
    <x v="3"/>
    <x v="58"/>
    <x v="0"/>
    <x v="0"/>
    <x v="0"/>
    <x v="0"/>
    <x v="0"/>
    <x v="0"/>
    <x v="0"/>
    <x v="0"/>
    <x v="0"/>
    <x v="0"/>
    <x v="1"/>
    <x v="0"/>
    <x v="1"/>
    <x v="1"/>
    <x v="0"/>
  </r>
  <r>
    <x v="59"/>
    <x v="60"/>
    <x v="59"/>
    <x v="17"/>
    <x v="14"/>
    <x v="9"/>
    <x v="2"/>
    <x v="0"/>
    <x v="0"/>
    <x v="0"/>
    <x v="0"/>
    <x v="0"/>
    <x v="3"/>
    <x v="0"/>
    <x v="1"/>
    <x v="0"/>
    <x v="0"/>
    <x v="0"/>
    <x v="0"/>
    <x v="0"/>
    <x v="0"/>
    <x v="0"/>
    <x v="0"/>
    <x v="0"/>
    <x v="0"/>
    <x v="2"/>
    <x v="0"/>
    <x v="52"/>
    <x v="56"/>
    <x v="62"/>
    <x v="0"/>
    <x v="1"/>
    <x v="1"/>
    <x v="0"/>
    <x v="3"/>
    <x v="0"/>
    <x v="59"/>
    <x v="0"/>
    <x v="0"/>
    <x v="0"/>
    <x v="0"/>
    <x v="0"/>
    <x v="0"/>
    <x v="0"/>
    <x v="0"/>
    <x v="0"/>
    <x v="0"/>
    <x v="1"/>
    <x v="0"/>
    <x v="1"/>
    <x v="1"/>
    <x v="0"/>
  </r>
  <r>
    <x v="59"/>
    <x v="61"/>
    <x v="60"/>
    <x v="41"/>
    <x v="23"/>
    <x v="1"/>
    <x v="2"/>
    <x v="0"/>
    <x v="1"/>
    <x v="0"/>
    <x v="0"/>
    <x v="0"/>
    <x v="1"/>
    <x v="0"/>
    <x v="2"/>
    <x v="0"/>
    <x v="3"/>
    <x v="2"/>
    <x v="0"/>
    <x v="1"/>
    <x v="0"/>
    <x v="0"/>
    <x v="0"/>
    <x v="0"/>
    <x v="0"/>
    <x v="0"/>
    <x v="0"/>
    <x v="51"/>
    <x v="57"/>
    <x v="63"/>
    <x v="0"/>
    <x v="1"/>
    <x v="1"/>
    <x v="3"/>
    <x v="3"/>
    <x v="0"/>
    <x v="59"/>
    <x v="0"/>
    <x v="0"/>
    <x v="0"/>
    <x v="0"/>
    <x v="0"/>
    <x v="0"/>
    <x v="0"/>
    <x v="0"/>
    <x v="0"/>
    <x v="0"/>
    <x v="1"/>
    <x v="0"/>
    <x v="1"/>
    <x v="1"/>
    <x v="0"/>
  </r>
  <r>
    <x v="60"/>
    <x v="62"/>
    <x v="61"/>
    <x v="42"/>
    <x v="0"/>
    <x v="8"/>
    <x v="2"/>
    <x v="0"/>
    <x v="1"/>
    <x v="0"/>
    <x v="0"/>
    <x v="0"/>
    <x v="1"/>
    <x v="0"/>
    <x v="2"/>
    <x v="1"/>
    <x v="0"/>
    <x v="2"/>
    <x v="0"/>
    <x v="1"/>
    <x v="0"/>
    <x v="0"/>
    <x v="0"/>
    <x v="0"/>
    <x v="0"/>
    <x v="1"/>
    <x v="0"/>
    <x v="53"/>
    <x v="58"/>
    <x v="64"/>
    <x v="0"/>
    <x v="1"/>
    <x v="1"/>
    <x v="3"/>
    <x v="3"/>
    <x v="2"/>
    <x v="60"/>
    <x v="0"/>
    <x v="0"/>
    <x v="0"/>
    <x v="0"/>
    <x v="0"/>
    <x v="0"/>
    <x v="0"/>
    <x v="0"/>
    <x v="0"/>
    <x v="0"/>
    <x v="1"/>
    <x v="0"/>
    <x v="1"/>
    <x v="1"/>
    <x v="0"/>
  </r>
  <r>
    <x v="61"/>
    <x v="63"/>
    <x v="62"/>
    <x v="43"/>
    <x v="0"/>
    <x v="1"/>
    <x v="2"/>
    <x v="0"/>
    <x v="1"/>
    <x v="1"/>
    <x v="1"/>
    <x v="2"/>
    <x v="2"/>
    <x v="1"/>
    <x v="2"/>
    <x v="0"/>
    <x v="0"/>
    <x v="1"/>
    <x v="0"/>
    <x v="1"/>
    <x v="1"/>
    <x v="1"/>
    <x v="1"/>
    <x v="2"/>
    <x v="2"/>
    <x v="1"/>
    <x v="0"/>
    <x v="54"/>
    <x v="59"/>
    <x v="65"/>
    <x v="0"/>
    <x v="1"/>
    <x v="1"/>
    <x v="1"/>
    <x v="4"/>
    <x v="0"/>
    <x v="61"/>
    <x v="0"/>
    <x v="0"/>
    <x v="0"/>
    <x v="0"/>
    <x v="0"/>
    <x v="0"/>
    <x v="0"/>
    <x v="0"/>
    <x v="0"/>
    <x v="0"/>
    <x v="1"/>
    <x v="0"/>
    <x v="1"/>
    <x v="1"/>
    <x v="0"/>
  </r>
  <r>
    <x v="62"/>
    <x v="64"/>
    <x v="63"/>
    <x v="44"/>
    <x v="0"/>
    <x v="1"/>
    <x v="2"/>
    <x v="0"/>
    <x v="1"/>
    <x v="1"/>
    <x v="1"/>
    <x v="2"/>
    <x v="1"/>
    <x v="0"/>
    <x v="2"/>
    <x v="0"/>
    <x v="0"/>
    <x v="0"/>
    <x v="2"/>
    <x v="0"/>
    <x v="1"/>
    <x v="1"/>
    <x v="1"/>
    <x v="2"/>
    <x v="2"/>
    <x v="0"/>
    <x v="0"/>
    <x v="55"/>
    <x v="60"/>
    <x v="66"/>
    <x v="0"/>
    <x v="1"/>
    <x v="1"/>
    <x v="1"/>
    <x v="4"/>
    <x v="0"/>
    <x v="62"/>
    <x v="0"/>
    <x v="0"/>
    <x v="0"/>
    <x v="0"/>
    <x v="0"/>
    <x v="0"/>
    <x v="0"/>
    <x v="0"/>
    <x v="0"/>
    <x v="0"/>
    <x v="1"/>
    <x v="0"/>
    <x v="1"/>
    <x v="1"/>
    <x v="0"/>
  </r>
  <r>
    <x v="63"/>
    <x v="65"/>
    <x v="64"/>
    <x v="28"/>
    <x v="0"/>
    <x v="5"/>
    <x v="2"/>
    <x v="0"/>
    <x v="1"/>
    <x v="1"/>
    <x v="1"/>
    <x v="2"/>
    <x v="2"/>
    <x v="1"/>
    <x v="2"/>
    <x v="0"/>
    <x v="0"/>
    <x v="0"/>
    <x v="0"/>
    <x v="1"/>
    <x v="1"/>
    <x v="1"/>
    <x v="1"/>
    <x v="2"/>
    <x v="2"/>
    <x v="1"/>
    <x v="0"/>
    <x v="56"/>
    <x v="61"/>
    <x v="67"/>
    <x v="0"/>
    <x v="1"/>
    <x v="1"/>
    <x v="1"/>
    <x v="4"/>
    <x v="0"/>
    <x v="63"/>
    <x v="0"/>
    <x v="0"/>
    <x v="23"/>
    <x v="21"/>
    <x v="0"/>
    <x v="0"/>
    <x v="0"/>
    <x v="0"/>
    <x v="0"/>
    <x v="0"/>
    <x v="1"/>
    <x v="7"/>
    <x v="1"/>
    <x v="1"/>
    <x v="0"/>
  </r>
  <r>
    <x v="63"/>
    <x v="66"/>
    <x v="65"/>
    <x v="28"/>
    <x v="0"/>
    <x v="5"/>
    <x v="2"/>
    <x v="0"/>
    <x v="1"/>
    <x v="1"/>
    <x v="1"/>
    <x v="2"/>
    <x v="2"/>
    <x v="1"/>
    <x v="2"/>
    <x v="0"/>
    <x v="0"/>
    <x v="0"/>
    <x v="0"/>
    <x v="1"/>
    <x v="1"/>
    <x v="1"/>
    <x v="1"/>
    <x v="2"/>
    <x v="2"/>
    <x v="1"/>
    <x v="0"/>
    <x v="56"/>
    <x v="61"/>
    <x v="68"/>
    <x v="0"/>
    <x v="1"/>
    <x v="1"/>
    <x v="1"/>
    <x v="4"/>
    <x v="0"/>
    <x v="63"/>
    <x v="0"/>
    <x v="0"/>
    <x v="23"/>
    <x v="21"/>
    <x v="0"/>
    <x v="0"/>
    <x v="0"/>
    <x v="0"/>
    <x v="0"/>
    <x v="0"/>
    <x v="1"/>
    <x v="7"/>
    <x v="1"/>
    <x v="1"/>
    <x v="0"/>
  </r>
  <r>
    <x v="64"/>
    <x v="67"/>
    <x v="66"/>
    <x v="1"/>
    <x v="0"/>
    <x v="1"/>
    <x v="2"/>
    <x v="0"/>
    <x v="1"/>
    <x v="0"/>
    <x v="0"/>
    <x v="0"/>
    <x v="0"/>
    <x v="0"/>
    <x v="0"/>
    <x v="1"/>
    <x v="1"/>
    <x v="2"/>
    <x v="0"/>
    <x v="1"/>
    <x v="0"/>
    <x v="0"/>
    <x v="0"/>
    <x v="0"/>
    <x v="0"/>
    <x v="0"/>
    <x v="0"/>
    <x v="52"/>
    <x v="62"/>
    <x v="69"/>
    <x v="0"/>
    <x v="1"/>
    <x v="1"/>
    <x v="3"/>
    <x v="4"/>
    <x v="1"/>
    <x v="64"/>
    <x v="0"/>
    <x v="0"/>
    <x v="0"/>
    <x v="0"/>
    <x v="0"/>
    <x v="0"/>
    <x v="0"/>
    <x v="0"/>
    <x v="0"/>
    <x v="0"/>
    <x v="1"/>
    <x v="0"/>
    <x v="1"/>
    <x v="1"/>
    <x v="0"/>
  </r>
  <r>
    <x v="65"/>
    <x v="68"/>
    <x v="56"/>
    <x v="45"/>
    <x v="0"/>
    <x v="5"/>
    <x v="2"/>
    <x v="0"/>
    <x v="1"/>
    <x v="1"/>
    <x v="1"/>
    <x v="2"/>
    <x v="1"/>
    <x v="0"/>
    <x v="2"/>
    <x v="0"/>
    <x v="0"/>
    <x v="2"/>
    <x v="2"/>
    <x v="0"/>
    <x v="1"/>
    <x v="1"/>
    <x v="1"/>
    <x v="2"/>
    <x v="2"/>
    <x v="2"/>
    <x v="0"/>
    <x v="57"/>
    <x v="63"/>
    <x v="70"/>
    <x v="0"/>
    <x v="1"/>
    <x v="1"/>
    <x v="3"/>
    <x v="4"/>
    <x v="3"/>
    <x v="65"/>
    <x v="0"/>
    <x v="0"/>
    <x v="0"/>
    <x v="0"/>
    <x v="0"/>
    <x v="0"/>
    <x v="0"/>
    <x v="0"/>
    <x v="0"/>
    <x v="0"/>
    <x v="1"/>
    <x v="0"/>
    <x v="1"/>
    <x v="1"/>
    <x v="0"/>
  </r>
  <r>
    <x v="66"/>
    <x v="69"/>
    <x v="67"/>
    <x v="46"/>
    <x v="0"/>
    <x v="0"/>
    <x v="2"/>
    <x v="3"/>
    <x v="1"/>
    <x v="0"/>
    <x v="3"/>
    <x v="5"/>
    <x v="0"/>
    <x v="1"/>
    <x v="0"/>
    <x v="1"/>
    <x v="0"/>
    <x v="0"/>
    <x v="0"/>
    <x v="0"/>
    <x v="0"/>
    <x v="0"/>
    <x v="0"/>
    <x v="0"/>
    <x v="0"/>
    <x v="0"/>
    <x v="0"/>
    <x v="58"/>
    <x v="64"/>
    <x v="71"/>
    <x v="0"/>
    <x v="1"/>
    <x v="1"/>
    <x v="0"/>
    <x v="4"/>
    <x v="0"/>
    <x v="66"/>
    <x v="0"/>
    <x v="0"/>
    <x v="0"/>
    <x v="0"/>
    <x v="0"/>
    <x v="0"/>
    <x v="0"/>
    <x v="0"/>
    <x v="0"/>
    <x v="0"/>
    <x v="1"/>
    <x v="0"/>
    <x v="1"/>
    <x v="1"/>
    <x v="0"/>
  </r>
  <r>
    <x v="67"/>
    <x v="70"/>
    <x v="68"/>
    <x v="47"/>
    <x v="16"/>
    <x v="19"/>
    <x v="2"/>
    <x v="0"/>
    <x v="1"/>
    <x v="0"/>
    <x v="0"/>
    <x v="0"/>
    <x v="0"/>
    <x v="1"/>
    <x v="0"/>
    <x v="0"/>
    <x v="0"/>
    <x v="2"/>
    <x v="0"/>
    <x v="1"/>
    <x v="1"/>
    <x v="1"/>
    <x v="1"/>
    <x v="0"/>
    <x v="0"/>
    <x v="2"/>
    <x v="0"/>
    <x v="59"/>
    <x v="7"/>
    <x v="72"/>
    <x v="0"/>
    <x v="1"/>
    <x v="1"/>
    <x v="3"/>
    <x v="4"/>
    <x v="1"/>
    <x v="67"/>
    <x v="0"/>
    <x v="0"/>
    <x v="24"/>
    <x v="22"/>
    <x v="0"/>
    <x v="0"/>
    <x v="0"/>
    <x v="0"/>
    <x v="0"/>
    <x v="0"/>
    <x v="1"/>
    <x v="16"/>
    <x v="1"/>
    <x v="1"/>
    <x v="0"/>
  </r>
  <r>
    <x v="68"/>
    <x v="71"/>
    <x v="69"/>
    <x v="48"/>
    <x v="24"/>
    <x v="5"/>
    <x v="2"/>
    <x v="0"/>
    <x v="1"/>
    <x v="0"/>
    <x v="0"/>
    <x v="0"/>
    <x v="0"/>
    <x v="1"/>
    <x v="0"/>
    <x v="1"/>
    <x v="0"/>
    <x v="2"/>
    <x v="0"/>
    <x v="1"/>
    <x v="0"/>
    <x v="0"/>
    <x v="0"/>
    <x v="0"/>
    <x v="0"/>
    <x v="1"/>
    <x v="0"/>
    <x v="60"/>
    <x v="65"/>
    <x v="73"/>
    <x v="0"/>
    <x v="1"/>
    <x v="1"/>
    <x v="3"/>
    <x v="3"/>
    <x v="1"/>
    <x v="68"/>
    <x v="0"/>
    <x v="0"/>
    <x v="25"/>
    <x v="23"/>
    <x v="0"/>
    <x v="0"/>
    <x v="0"/>
    <x v="0"/>
    <x v="0"/>
    <x v="0"/>
    <x v="1"/>
    <x v="17"/>
    <x v="1"/>
    <x v="1"/>
    <x v="0"/>
  </r>
  <r>
    <x v="69"/>
    <x v="72"/>
    <x v="4"/>
    <x v="4"/>
    <x v="8"/>
    <x v="4"/>
    <x v="2"/>
    <x v="2"/>
    <x v="0"/>
    <x v="0"/>
    <x v="1"/>
    <x v="1"/>
    <x v="2"/>
    <x v="1"/>
    <x v="2"/>
    <x v="0"/>
    <x v="0"/>
    <x v="0"/>
    <x v="1"/>
    <x v="2"/>
    <x v="2"/>
    <x v="2"/>
    <x v="2"/>
    <x v="1"/>
    <x v="1"/>
    <x v="1"/>
    <x v="0"/>
    <x v="61"/>
    <x v="66"/>
    <x v="74"/>
    <x v="0"/>
    <x v="1"/>
    <x v="1"/>
    <x v="1"/>
    <x v="4"/>
    <x v="3"/>
    <x v="69"/>
    <x v="0"/>
    <x v="0"/>
    <x v="0"/>
    <x v="0"/>
    <x v="0"/>
    <x v="0"/>
    <x v="0"/>
    <x v="0"/>
    <x v="0"/>
    <x v="0"/>
    <x v="1"/>
    <x v="0"/>
    <x v="1"/>
    <x v="1"/>
    <x v="0"/>
  </r>
  <r>
    <x v="70"/>
    <x v="73"/>
    <x v="70"/>
    <x v="33"/>
    <x v="20"/>
    <x v="16"/>
    <x v="2"/>
    <x v="0"/>
    <x v="1"/>
    <x v="0"/>
    <x v="0"/>
    <x v="0"/>
    <x v="0"/>
    <x v="3"/>
    <x v="0"/>
    <x v="1"/>
    <x v="0"/>
    <x v="2"/>
    <x v="0"/>
    <x v="1"/>
    <x v="0"/>
    <x v="0"/>
    <x v="0"/>
    <x v="0"/>
    <x v="0"/>
    <x v="0"/>
    <x v="0"/>
    <x v="62"/>
    <x v="67"/>
    <x v="75"/>
    <x v="0"/>
    <x v="1"/>
    <x v="1"/>
    <x v="3"/>
    <x v="3"/>
    <x v="0"/>
    <x v="70"/>
    <x v="0"/>
    <x v="0"/>
    <x v="26"/>
    <x v="24"/>
    <x v="0"/>
    <x v="0"/>
    <x v="0"/>
    <x v="0"/>
    <x v="0"/>
    <x v="0"/>
    <x v="1"/>
    <x v="18"/>
    <x v="1"/>
    <x v="1"/>
    <x v="0"/>
  </r>
  <r>
    <x v="71"/>
    <x v="74"/>
    <x v="71"/>
    <x v="46"/>
    <x v="0"/>
    <x v="0"/>
    <x v="2"/>
    <x v="0"/>
    <x v="1"/>
    <x v="0"/>
    <x v="0"/>
    <x v="0"/>
    <x v="1"/>
    <x v="1"/>
    <x v="2"/>
    <x v="4"/>
    <x v="0"/>
    <x v="2"/>
    <x v="0"/>
    <x v="1"/>
    <x v="0"/>
    <x v="0"/>
    <x v="0"/>
    <x v="0"/>
    <x v="0"/>
    <x v="0"/>
    <x v="0"/>
    <x v="63"/>
    <x v="44"/>
    <x v="76"/>
    <x v="0"/>
    <x v="1"/>
    <x v="1"/>
    <x v="3"/>
    <x v="4"/>
    <x v="3"/>
    <x v="71"/>
    <x v="0"/>
    <x v="0"/>
    <x v="0"/>
    <x v="0"/>
    <x v="0"/>
    <x v="0"/>
    <x v="0"/>
    <x v="0"/>
    <x v="0"/>
    <x v="0"/>
    <x v="1"/>
    <x v="0"/>
    <x v="1"/>
    <x v="1"/>
    <x v="0"/>
  </r>
  <r>
    <x v="72"/>
    <x v="75"/>
    <x v="72"/>
    <x v="49"/>
    <x v="0"/>
    <x v="9"/>
    <x v="2"/>
    <x v="4"/>
    <x v="0"/>
    <x v="0"/>
    <x v="0"/>
    <x v="0"/>
    <x v="7"/>
    <x v="1"/>
    <x v="8"/>
    <x v="0"/>
    <x v="0"/>
    <x v="0"/>
    <x v="0"/>
    <x v="0"/>
    <x v="0"/>
    <x v="0"/>
    <x v="0"/>
    <x v="0"/>
    <x v="0"/>
    <x v="2"/>
    <x v="0"/>
    <x v="64"/>
    <x v="68"/>
    <x v="77"/>
    <x v="0"/>
    <x v="1"/>
    <x v="1"/>
    <x v="0"/>
    <x v="4"/>
    <x v="1"/>
    <x v="72"/>
    <x v="0"/>
    <x v="0"/>
    <x v="0"/>
    <x v="0"/>
    <x v="0"/>
    <x v="0"/>
    <x v="0"/>
    <x v="0"/>
    <x v="0"/>
    <x v="0"/>
    <x v="1"/>
    <x v="0"/>
    <x v="1"/>
    <x v="1"/>
    <x v="0"/>
  </r>
  <r>
    <x v="73"/>
    <x v="76"/>
    <x v="73"/>
    <x v="50"/>
    <x v="3"/>
    <x v="6"/>
    <x v="2"/>
    <x v="0"/>
    <x v="1"/>
    <x v="0"/>
    <x v="0"/>
    <x v="0"/>
    <x v="0"/>
    <x v="1"/>
    <x v="0"/>
    <x v="0"/>
    <x v="0"/>
    <x v="2"/>
    <x v="0"/>
    <x v="1"/>
    <x v="1"/>
    <x v="1"/>
    <x v="1"/>
    <x v="0"/>
    <x v="0"/>
    <x v="2"/>
    <x v="0"/>
    <x v="64"/>
    <x v="69"/>
    <x v="78"/>
    <x v="0"/>
    <x v="1"/>
    <x v="1"/>
    <x v="3"/>
    <x v="4"/>
    <x v="1"/>
    <x v="73"/>
    <x v="0"/>
    <x v="0"/>
    <x v="27"/>
    <x v="25"/>
    <x v="0"/>
    <x v="0"/>
    <x v="0"/>
    <x v="0"/>
    <x v="0"/>
    <x v="0"/>
    <x v="1"/>
    <x v="7"/>
    <x v="1"/>
    <x v="1"/>
    <x v="0"/>
  </r>
  <r>
    <x v="12"/>
    <x v="77"/>
    <x v="74"/>
    <x v="51"/>
    <x v="25"/>
    <x v="20"/>
    <x v="2"/>
    <x v="0"/>
    <x v="1"/>
    <x v="1"/>
    <x v="1"/>
    <x v="0"/>
    <x v="0"/>
    <x v="3"/>
    <x v="0"/>
    <x v="0"/>
    <x v="0"/>
    <x v="0"/>
    <x v="0"/>
    <x v="0"/>
    <x v="0"/>
    <x v="0"/>
    <x v="0"/>
    <x v="0"/>
    <x v="0"/>
    <x v="1"/>
    <x v="0"/>
    <x v="65"/>
    <x v="70"/>
    <x v="79"/>
    <x v="0"/>
    <x v="1"/>
    <x v="1"/>
    <x v="0"/>
    <x v="3"/>
    <x v="2"/>
    <x v="12"/>
    <x v="0"/>
    <x v="0"/>
    <x v="0"/>
    <x v="0"/>
    <x v="0"/>
    <x v="0"/>
    <x v="0"/>
    <x v="0"/>
    <x v="0"/>
    <x v="0"/>
    <x v="1"/>
    <x v="0"/>
    <x v="1"/>
    <x v="1"/>
    <x v="0"/>
  </r>
  <r>
    <x v="74"/>
    <x v="78"/>
    <x v="75"/>
    <x v="0"/>
    <x v="0"/>
    <x v="0"/>
    <x v="2"/>
    <x v="0"/>
    <x v="0"/>
    <x v="3"/>
    <x v="3"/>
    <x v="0"/>
    <x v="0"/>
    <x v="1"/>
    <x v="9"/>
    <x v="0"/>
    <x v="0"/>
    <x v="1"/>
    <x v="2"/>
    <x v="0"/>
    <x v="1"/>
    <x v="1"/>
    <x v="1"/>
    <x v="0"/>
    <x v="0"/>
    <x v="0"/>
    <x v="0"/>
    <x v="66"/>
    <x v="71"/>
    <x v="80"/>
    <x v="0"/>
    <x v="1"/>
    <x v="1"/>
    <x v="2"/>
    <x v="4"/>
    <x v="2"/>
    <x v="74"/>
    <x v="0"/>
    <x v="0"/>
    <x v="0"/>
    <x v="0"/>
    <x v="0"/>
    <x v="0"/>
    <x v="0"/>
    <x v="0"/>
    <x v="0"/>
    <x v="0"/>
    <x v="1"/>
    <x v="0"/>
    <x v="1"/>
    <x v="1"/>
    <x v="0"/>
  </r>
  <r>
    <x v="74"/>
    <x v="79"/>
    <x v="76"/>
    <x v="0"/>
    <x v="0"/>
    <x v="0"/>
    <x v="2"/>
    <x v="0"/>
    <x v="1"/>
    <x v="3"/>
    <x v="3"/>
    <x v="0"/>
    <x v="0"/>
    <x v="1"/>
    <x v="3"/>
    <x v="0"/>
    <x v="0"/>
    <x v="1"/>
    <x v="0"/>
    <x v="1"/>
    <x v="1"/>
    <x v="1"/>
    <x v="1"/>
    <x v="0"/>
    <x v="0"/>
    <x v="0"/>
    <x v="0"/>
    <x v="66"/>
    <x v="71"/>
    <x v="81"/>
    <x v="0"/>
    <x v="1"/>
    <x v="1"/>
    <x v="2"/>
    <x v="4"/>
    <x v="2"/>
    <x v="74"/>
    <x v="0"/>
    <x v="0"/>
    <x v="0"/>
    <x v="0"/>
    <x v="0"/>
    <x v="0"/>
    <x v="0"/>
    <x v="0"/>
    <x v="0"/>
    <x v="0"/>
    <x v="1"/>
    <x v="0"/>
    <x v="1"/>
    <x v="1"/>
    <x v="0"/>
  </r>
  <r>
    <x v="64"/>
    <x v="80"/>
    <x v="77"/>
    <x v="52"/>
    <x v="0"/>
    <x v="21"/>
    <x v="2"/>
    <x v="0"/>
    <x v="0"/>
    <x v="0"/>
    <x v="0"/>
    <x v="0"/>
    <x v="3"/>
    <x v="0"/>
    <x v="4"/>
    <x v="0"/>
    <x v="0"/>
    <x v="0"/>
    <x v="2"/>
    <x v="0"/>
    <x v="1"/>
    <x v="1"/>
    <x v="1"/>
    <x v="0"/>
    <x v="0"/>
    <x v="2"/>
    <x v="0"/>
    <x v="59"/>
    <x v="72"/>
    <x v="82"/>
    <x v="0"/>
    <x v="1"/>
    <x v="1"/>
    <x v="0"/>
    <x v="4"/>
    <x v="1"/>
    <x v="64"/>
    <x v="0"/>
    <x v="0"/>
    <x v="0"/>
    <x v="0"/>
    <x v="0"/>
    <x v="0"/>
    <x v="0"/>
    <x v="0"/>
    <x v="0"/>
    <x v="0"/>
    <x v="1"/>
    <x v="0"/>
    <x v="1"/>
    <x v="1"/>
    <x v="0"/>
  </r>
  <r>
    <x v="75"/>
    <x v="81"/>
    <x v="78"/>
    <x v="17"/>
    <x v="26"/>
    <x v="9"/>
    <x v="2"/>
    <x v="0"/>
    <x v="0"/>
    <x v="1"/>
    <x v="3"/>
    <x v="0"/>
    <x v="3"/>
    <x v="1"/>
    <x v="4"/>
    <x v="0"/>
    <x v="0"/>
    <x v="0"/>
    <x v="2"/>
    <x v="0"/>
    <x v="1"/>
    <x v="1"/>
    <x v="1"/>
    <x v="2"/>
    <x v="2"/>
    <x v="2"/>
    <x v="0"/>
    <x v="67"/>
    <x v="73"/>
    <x v="83"/>
    <x v="0"/>
    <x v="1"/>
    <x v="1"/>
    <x v="3"/>
    <x v="4"/>
    <x v="3"/>
    <x v="75"/>
    <x v="0"/>
    <x v="0"/>
    <x v="0"/>
    <x v="0"/>
    <x v="0"/>
    <x v="0"/>
    <x v="0"/>
    <x v="0"/>
    <x v="0"/>
    <x v="0"/>
    <x v="1"/>
    <x v="0"/>
    <x v="1"/>
    <x v="1"/>
    <x v="0"/>
  </r>
  <r>
    <x v="76"/>
    <x v="82"/>
    <x v="79"/>
    <x v="15"/>
    <x v="27"/>
    <x v="9"/>
    <x v="2"/>
    <x v="0"/>
    <x v="1"/>
    <x v="0"/>
    <x v="0"/>
    <x v="0"/>
    <x v="3"/>
    <x v="2"/>
    <x v="4"/>
    <x v="0"/>
    <x v="1"/>
    <x v="2"/>
    <x v="0"/>
    <x v="1"/>
    <x v="0"/>
    <x v="0"/>
    <x v="0"/>
    <x v="0"/>
    <x v="0"/>
    <x v="2"/>
    <x v="0"/>
    <x v="68"/>
    <x v="74"/>
    <x v="84"/>
    <x v="0"/>
    <x v="1"/>
    <x v="1"/>
    <x v="3"/>
    <x v="4"/>
    <x v="3"/>
    <x v="76"/>
    <x v="0"/>
    <x v="0"/>
    <x v="28"/>
    <x v="26"/>
    <x v="0"/>
    <x v="0"/>
    <x v="0"/>
    <x v="0"/>
    <x v="0"/>
    <x v="0"/>
    <x v="1"/>
    <x v="7"/>
    <x v="1"/>
    <x v="1"/>
    <x v="0"/>
  </r>
  <r>
    <x v="50"/>
    <x v="83"/>
    <x v="80"/>
    <x v="53"/>
    <x v="28"/>
    <x v="16"/>
    <x v="2"/>
    <x v="0"/>
    <x v="1"/>
    <x v="1"/>
    <x v="1"/>
    <x v="2"/>
    <x v="0"/>
    <x v="3"/>
    <x v="10"/>
    <x v="0"/>
    <x v="0"/>
    <x v="0"/>
    <x v="0"/>
    <x v="1"/>
    <x v="1"/>
    <x v="1"/>
    <x v="1"/>
    <x v="0"/>
    <x v="0"/>
    <x v="0"/>
    <x v="0"/>
    <x v="69"/>
    <x v="1"/>
    <x v="85"/>
    <x v="0"/>
    <x v="1"/>
    <x v="1"/>
    <x v="1"/>
    <x v="4"/>
    <x v="0"/>
    <x v="50"/>
    <x v="0"/>
    <x v="0"/>
    <x v="29"/>
    <x v="21"/>
    <x v="0"/>
    <x v="0"/>
    <x v="0"/>
    <x v="0"/>
    <x v="0"/>
    <x v="0"/>
    <x v="1"/>
    <x v="19"/>
    <x v="1"/>
    <x v="1"/>
    <x v="0"/>
  </r>
  <r>
    <x v="77"/>
    <x v="84"/>
    <x v="81"/>
    <x v="54"/>
    <x v="26"/>
    <x v="9"/>
    <x v="2"/>
    <x v="0"/>
    <x v="0"/>
    <x v="0"/>
    <x v="0"/>
    <x v="0"/>
    <x v="3"/>
    <x v="1"/>
    <x v="4"/>
    <x v="0"/>
    <x v="0"/>
    <x v="0"/>
    <x v="2"/>
    <x v="0"/>
    <x v="1"/>
    <x v="1"/>
    <x v="1"/>
    <x v="0"/>
    <x v="0"/>
    <x v="0"/>
    <x v="0"/>
    <x v="70"/>
    <x v="75"/>
    <x v="86"/>
    <x v="0"/>
    <x v="1"/>
    <x v="1"/>
    <x v="3"/>
    <x v="4"/>
    <x v="0"/>
    <x v="77"/>
    <x v="0"/>
    <x v="0"/>
    <x v="0"/>
    <x v="0"/>
    <x v="0"/>
    <x v="0"/>
    <x v="0"/>
    <x v="0"/>
    <x v="0"/>
    <x v="0"/>
    <x v="1"/>
    <x v="0"/>
    <x v="1"/>
    <x v="1"/>
    <x v="0"/>
  </r>
  <r>
    <x v="78"/>
    <x v="69"/>
    <x v="67"/>
    <x v="46"/>
    <x v="0"/>
    <x v="0"/>
    <x v="2"/>
    <x v="0"/>
    <x v="0"/>
    <x v="0"/>
    <x v="1"/>
    <x v="0"/>
    <x v="0"/>
    <x v="1"/>
    <x v="9"/>
    <x v="0"/>
    <x v="0"/>
    <x v="0"/>
    <x v="0"/>
    <x v="0"/>
    <x v="1"/>
    <x v="1"/>
    <x v="1"/>
    <x v="0"/>
    <x v="0"/>
    <x v="0"/>
    <x v="0"/>
    <x v="71"/>
    <x v="76"/>
    <x v="87"/>
    <x v="0"/>
    <x v="1"/>
    <x v="1"/>
    <x v="0"/>
    <x v="4"/>
    <x v="2"/>
    <x v="78"/>
    <x v="0"/>
    <x v="0"/>
    <x v="0"/>
    <x v="0"/>
    <x v="0"/>
    <x v="0"/>
    <x v="0"/>
    <x v="0"/>
    <x v="0"/>
    <x v="0"/>
    <x v="1"/>
    <x v="0"/>
    <x v="1"/>
    <x v="1"/>
    <x v="0"/>
  </r>
  <r>
    <x v="79"/>
    <x v="85"/>
    <x v="82"/>
    <x v="55"/>
    <x v="28"/>
    <x v="16"/>
    <x v="2"/>
    <x v="0"/>
    <x v="1"/>
    <x v="0"/>
    <x v="0"/>
    <x v="0"/>
    <x v="0"/>
    <x v="1"/>
    <x v="0"/>
    <x v="0"/>
    <x v="0"/>
    <x v="0"/>
    <x v="0"/>
    <x v="1"/>
    <x v="1"/>
    <x v="1"/>
    <x v="1"/>
    <x v="0"/>
    <x v="0"/>
    <x v="0"/>
    <x v="0"/>
    <x v="72"/>
    <x v="77"/>
    <x v="88"/>
    <x v="0"/>
    <x v="1"/>
    <x v="1"/>
    <x v="1"/>
    <x v="4"/>
    <x v="1"/>
    <x v="79"/>
    <x v="0"/>
    <x v="0"/>
    <x v="30"/>
    <x v="27"/>
    <x v="0"/>
    <x v="0"/>
    <x v="0"/>
    <x v="0"/>
    <x v="0"/>
    <x v="0"/>
    <x v="1"/>
    <x v="7"/>
    <x v="1"/>
    <x v="1"/>
    <x v="0"/>
  </r>
  <r>
    <x v="80"/>
    <x v="86"/>
    <x v="83"/>
    <x v="51"/>
    <x v="29"/>
    <x v="8"/>
    <x v="2"/>
    <x v="0"/>
    <x v="1"/>
    <x v="0"/>
    <x v="0"/>
    <x v="0"/>
    <x v="0"/>
    <x v="4"/>
    <x v="0"/>
    <x v="1"/>
    <x v="1"/>
    <x v="2"/>
    <x v="0"/>
    <x v="1"/>
    <x v="0"/>
    <x v="0"/>
    <x v="0"/>
    <x v="0"/>
    <x v="0"/>
    <x v="2"/>
    <x v="0"/>
    <x v="73"/>
    <x v="78"/>
    <x v="89"/>
    <x v="0"/>
    <x v="1"/>
    <x v="1"/>
    <x v="3"/>
    <x v="3"/>
    <x v="0"/>
    <x v="80"/>
    <x v="0"/>
    <x v="0"/>
    <x v="31"/>
    <x v="28"/>
    <x v="0"/>
    <x v="0"/>
    <x v="0"/>
    <x v="0"/>
    <x v="0"/>
    <x v="0"/>
    <x v="1"/>
    <x v="20"/>
    <x v="1"/>
    <x v="1"/>
    <x v="0"/>
  </r>
  <r>
    <x v="66"/>
    <x v="87"/>
    <x v="84"/>
    <x v="3"/>
    <x v="2"/>
    <x v="3"/>
    <x v="2"/>
    <x v="2"/>
    <x v="0"/>
    <x v="0"/>
    <x v="0"/>
    <x v="0"/>
    <x v="1"/>
    <x v="0"/>
    <x v="2"/>
    <x v="0"/>
    <x v="0"/>
    <x v="0"/>
    <x v="0"/>
    <x v="0"/>
    <x v="0"/>
    <x v="0"/>
    <x v="0"/>
    <x v="0"/>
    <x v="0"/>
    <x v="1"/>
    <x v="0"/>
    <x v="74"/>
    <x v="75"/>
    <x v="90"/>
    <x v="0"/>
    <x v="1"/>
    <x v="1"/>
    <x v="2"/>
    <x v="4"/>
    <x v="0"/>
    <x v="66"/>
    <x v="0"/>
    <x v="0"/>
    <x v="0"/>
    <x v="0"/>
    <x v="0"/>
    <x v="0"/>
    <x v="0"/>
    <x v="0"/>
    <x v="0"/>
    <x v="0"/>
    <x v="1"/>
    <x v="0"/>
    <x v="1"/>
    <x v="1"/>
    <x v="0"/>
  </r>
  <r>
    <x v="81"/>
    <x v="88"/>
    <x v="34"/>
    <x v="26"/>
    <x v="30"/>
    <x v="13"/>
    <x v="2"/>
    <x v="0"/>
    <x v="1"/>
    <x v="1"/>
    <x v="1"/>
    <x v="2"/>
    <x v="1"/>
    <x v="0"/>
    <x v="2"/>
    <x v="0"/>
    <x v="0"/>
    <x v="0"/>
    <x v="2"/>
    <x v="0"/>
    <x v="1"/>
    <x v="1"/>
    <x v="1"/>
    <x v="2"/>
    <x v="2"/>
    <x v="1"/>
    <x v="0"/>
    <x v="75"/>
    <x v="79"/>
    <x v="91"/>
    <x v="0"/>
    <x v="1"/>
    <x v="1"/>
    <x v="1"/>
    <x v="3"/>
    <x v="0"/>
    <x v="81"/>
    <x v="0"/>
    <x v="0"/>
    <x v="0"/>
    <x v="0"/>
    <x v="0"/>
    <x v="0"/>
    <x v="0"/>
    <x v="0"/>
    <x v="0"/>
    <x v="0"/>
    <x v="1"/>
    <x v="0"/>
    <x v="1"/>
    <x v="1"/>
    <x v="0"/>
  </r>
  <r>
    <x v="82"/>
    <x v="42"/>
    <x v="40"/>
    <x v="30"/>
    <x v="0"/>
    <x v="15"/>
    <x v="2"/>
    <x v="0"/>
    <x v="0"/>
    <x v="0"/>
    <x v="0"/>
    <x v="0"/>
    <x v="1"/>
    <x v="1"/>
    <x v="2"/>
    <x v="0"/>
    <x v="0"/>
    <x v="0"/>
    <x v="0"/>
    <x v="0"/>
    <x v="1"/>
    <x v="1"/>
    <x v="1"/>
    <x v="0"/>
    <x v="0"/>
    <x v="1"/>
    <x v="0"/>
    <x v="76"/>
    <x v="33"/>
    <x v="92"/>
    <x v="0"/>
    <x v="1"/>
    <x v="1"/>
    <x v="0"/>
    <x v="4"/>
    <x v="2"/>
    <x v="82"/>
    <x v="0"/>
    <x v="0"/>
    <x v="0"/>
    <x v="0"/>
    <x v="0"/>
    <x v="0"/>
    <x v="0"/>
    <x v="0"/>
    <x v="0"/>
    <x v="0"/>
    <x v="1"/>
    <x v="0"/>
    <x v="1"/>
    <x v="1"/>
    <x v="0"/>
  </r>
  <r>
    <x v="83"/>
    <x v="89"/>
    <x v="85"/>
    <x v="56"/>
    <x v="31"/>
    <x v="9"/>
    <x v="2"/>
    <x v="0"/>
    <x v="1"/>
    <x v="0"/>
    <x v="0"/>
    <x v="0"/>
    <x v="3"/>
    <x v="2"/>
    <x v="4"/>
    <x v="0"/>
    <x v="0"/>
    <x v="2"/>
    <x v="0"/>
    <x v="1"/>
    <x v="0"/>
    <x v="0"/>
    <x v="0"/>
    <x v="0"/>
    <x v="0"/>
    <x v="0"/>
    <x v="0"/>
    <x v="77"/>
    <x v="80"/>
    <x v="93"/>
    <x v="0"/>
    <x v="1"/>
    <x v="1"/>
    <x v="3"/>
    <x v="3"/>
    <x v="2"/>
    <x v="83"/>
    <x v="0"/>
    <x v="0"/>
    <x v="13"/>
    <x v="13"/>
    <x v="0"/>
    <x v="0"/>
    <x v="0"/>
    <x v="0"/>
    <x v="0"/>
    <x v="0"/>
    <x v="1"/>
    <x v="11"/>
    <x v="1"/>
    <x v="1"/>
    <x v="0"/>
  </r>
  <r>
    <x v="58"/>
    <x v="90"/>
    <x v="86"/>
    <x v="57"/>
    <x v="0"/>
    <x v="14"/>
    <x v="2"/>
    <x v="0"/>
    <x v="0"/>
    <x v="2"/>
    <x v="2"/>
    <x v="2"/>
    <x v="1"/>
    <x v="0"/>
    <x v="2"/>
    <x v="2"/>
    <x v="2"/>
    <x v="0"/>
    <x v="2"/>
    <x v="0"/>
    <x v="1"/>
    <x v="1"/>
    <x v="1"/>
    <x v="4"/>
    <x v="2"/>
    <x v="1"/>
    <x v="0"/>
    <x v="78"/>
    <x v="81"/>
    <x v="94"/>
    <x v="0"/>
    <x v="1"/>
    <x v="1"/>
    <x v="1"/>
    <x v="4"/>
    <x v="3"/>
    <x v="58"/>
    <x v="0"/>
    <x v="0"/>
    <x v="0"/>
    <x v="0"/>
    <x v="0"/>
    <x v="0"/>
    <x v="0"/>
    <x v="0"/>
    <x v="0"/>
    <x v="0"/>
    <x v="1"/>
    <x v="0"/>
    <x v="1"/>
    <x v="1"/>
    <x v="0"/>
  </r>
  <r>
    <x v="84"/>
    <x v="91"/>
    <x v="87"/>
    <x v="58"/>
    <x v="0"/>
    <x v="1"/>
    <x v="2"/>
    <x v="0"/>
    <x v="0"/>
    <x v="0"/>
    <x v="0"/>
    <x v="0"/>
    <x v="1"/>
    <x v="0"/>
    <x v="3"/>
    <x v="0"/>
    <x v="0"/>
    <x v="1"/>
    <x v="0"/>
    <x v="0"/>
    <x v="1"/>
    <x v="1"/>
    <x v="1"/>
    <x v="0"/>
    <x v="0"/>
    <x v="0"/>
    <x v="0"/>
    <x v="79"/>
    <x v="82"/>
    <x v="95"/>
    <x v="0"/>
    <x v="1"/>
    <x v="1"/>
    <x v="1"/>
    <x v="4"/>
    <x v="0"/>
    <x v="84"/>
    <x v="0"/>
    <x v="0"/>
    <x v="0"/>
    <x v="0"/>
    <x v="0"/>
    <x v="0"/>
    <x v="0"/>
    <x v="0"/>
    <x v="0"/>
    <x v="0"/>
    <x v="1"/>
    <x v="0"/>
    <x v="1"/>
    <x v="1"/>
    <x v="0"/>
  </r>
  <r>
    <x v="85"/>
    <x v="92"/>
    <x v="60"/>
    <x v="41"/>
    <x v="0"/>
    <x v="1"/>
    <x v="2"/>
    <x v="0"/>
    <x v="1"/>
    <x v="0"/>
    <x v="0"/>
    <x v="0"/>
    <x v="0"/>
    <x v="1"/>
    <x v="1"/>
    <x v="2"/>
    <x v="2"/>
    <x v="0"/>
    <x v="0"/>
    <x v="1"/>
    <x v="1"/>
    <x v="1"/>
    <x v="1"/>
    <x v="0"/>
    <x v="0"/>
    <x v="2"/>
    <x v="0"/>
    <x v="80"/>
    <x v="83"/>
    <x v="96"/>
    <x v="0"/>
    <x v="1"/>
    <x v="1"/>
    <x v="1"/>
    <x v="4"/>
    <x v="2"/>
    <x v="85"/>
    <x v="0"/>
    <x v="0"/>
    <x v="0"/>
    <x v="0"/>
    <x v="0"/>
    <x v="0"/>
    <x v="0"/>
    <x v="0"/>
    <x v="0"/>
    <x v="0"/>
    <x v="1"/>
    <x v="0"/>
    <x v="1"/>
    <x v="1"/>
    <x v="0"/>
  </r>
  <r>
    <x v="86"/>
    <x v="93"/>
    <x v="88"/>
    <x v="59"/>
    <x v="0"/>
    <x v="2"/>
    <x v="2"/>
    <x v="0"/>
    <x v="1"/>
    <x v="0"/>
    <x v="1"/>
    <x v="0"/>
    <x v="2"/>
    <x v="2"/>
    <x v="2"/>
    <x v="0"/>
    <x v="0"/>
    <x v="0"/>
    <x v="0"/>
    <x v="1"/>
    <x v="1"/>
    <x v="1"/>
    <x v="1"/>
    <x v="0"/>
    <x v="0"/>
    <x v="2"/>
    <x v="0"/>
    <x v="81"/>
    <x v="84"/>
    <x v="97"/>
    <x v="0"/>
    <x v="1"/>
    <x v="1"/>
    <x v="1"/>
    <x v="4"/>
    <x v="0"/>
    <x v="86"/>
    <x v="0"/>
    <x v="0"/>
    <x v="32"/>
    <x v="29"/>
    <x v="0"/>
    <x v="0"/>
    <x v="0"/>
    <x v="0"/>
    <x v="0"/>
    <x v="0"/>
    <x v="1"/>
    <x v="16"/>
    <x v="1"/>
    <x v="1"/>
    <x v="0"/>
  </r>
  <r>
    <x v="87"/>
    <x v="69"/>
    <x v="67"/>
    <x v="46"/>
    <x v="0"/>
    <x v="0"/>
    <x v="2"/>
    <x v="2"/>
    <x v="0"/>
    <x v="0"/>
    <x v="1"/>
    <x v="0"/>
    <x v="0"/>
    <x v="1"/>
    <x v="9"/>
    <x v="0"/>
    <x v="0"/>
    <x v="0"/>
    <x v="0"/>
    <x v="0"/>
    <x v="1"/>
    <x v="1"/>
    <x v="1"/>
    <x v="0"/>
    <x v="0"/>
    <x v="0"/>
    <x v="0"/>
    <x v="82"/>
    <x v="60"/>
    <x v="98"/>
    <x v="0"/>
    <x v="1"/>
    <x v="1"/>
    <x v="0"/>
    <x v="1"/>
    <x v="1"/>
    <x v="87"/>
    <x v="0"/>
    <x v="0"/>
    <x v="0"/>
    <x v="0"/>
    <x v="0"/>
    <x v="0"/>
    <x v="0"/>
    <x v="0"/>
    <x v="0"/>
    <x v="0"/>
    <x v="1"/>
    <x v="0"/>
    <x v="1"/>
    <x v="1"/>
    <x v="0"/>
  </r>
  <r>
    <x v="88"/>
    <x v="94"/>
    <x v="89"/>
    <x v="60"/>
    <x v="32"/>
    <x v="22"/>
    <x v="2"/>
    <x v="0"/>
    <x v="1"/>
    <x v="0"/>
    <x v="0"/>
    <x v="0"/>
    <x v="1"/>
    <x v="0"/>
    <x v="2"/>
    <x v="0"/>
    <x v="0"/>
    <x v="2"/>
    <x v="0"/>
    <x v="1"/>
    <x v="0"/>
    <x v="0"/>
    <x v="0"/>
    <x v="0"/>
    <x v="0"/>
    <x v="0"/>
    <x v="0"/>
    <x v="83"/>
    <x v="85"/>
    <x v="99"/>
    <x v="0"/>
    <x v="1"/>
    <x v="1"/>
    <x v="3"/>
    <x v="4"/>
    <x v="0"/>
    <x v="88"/>
    <x v="0"/>
    <x v="0"/>
    <x v="33"/>
    <x v="30"/>
    <x v="0"/>
    <x v="0"/>
    <x v="0"/>
    <x v="0"/>
    <x v="0"/>
    <x v="0"/>
    <x v="1"/>
    <x v="21"/>
    <x v="1"/>
    <x v="1"/>
    <x v="0"/>
  </r>
  <r>
    <x v="89"/>
    <x v="95"/>
    <x v="90"/>
    <x v="61"/>
    <x v="33"/>
    <x v="10"/>
    <x v="2"/>
    <x v="0"/>
    <x v="0"/>
    <x v="1"/>
    <x v="1"/>
    <x v="2"/>
    <x v="1"/>
    <x v="0"/>
    <x v="2"/>
    <x v="2"/>
    <x v="2"/>
    <x v="0"/>
    <x v="2"/>
    <x v="0"/>
    <x v="1"/>
    <x v="1"/>
    <x v="1"/>
    <x v="2"/>
    <x v="2"/>
    <x v="2"/>
    <x v="0"/>
    <x v="84"/>
    <x v="86"/>
    <x v="100"/>
    <x v="0"/>
    <x v="1"/>
    <x v="1"/>
    <x v="1"/>
    <x v="4"/>
    <x v="2"/>
    <x v="89"/>
    <x v="0"/>
    <x v="0"/>
    <x v="0"/>
    <x v="0"/>
    <x v="0"/>
    <x v="0"/>
    <x v="0"/>
    <x v="0"/>
    <x v="0"/>
    <x v="0"/>
    <x v="1"/>
    <x v="0"/>
    <x v="1"/>
    <x v="1"/>
    <x v="0"/>
  </r>
  <r>
    <x v="90"/>
    <x v="96"/>
    <x v="38"/>
    <x v="28"/>
    <x v="34"/>
    <x v="5"/>
    <x v="2"/>
    <x v="0"/>
    <x v="1"/>
    <x v="0"/>
    <x v="1"/>
    <x v="0"/>
    <x v="2"/>
    <x v="1"/>
    <x v="0"/>
    <x v="0"/>
    <x v="0"/>
    <x v="0"/>
    <x v="0"/>
    <x v="1"/>
    <x v="1"/>
    <x v="1"/>
    <x v="1"/>
    <x v="0"/>
    <x v="0"/>
    <x v="0"/>
    <x v="0"/>
    <x v="85"/>
    <x v="39"/>
    <x v="101"/>
    <x v="0"/>
    <x v="1"/>
    <x v="1"/>
    <x v="1"/>
    <x v="4"/>
    <x v="2"/>
    <x v="90"/>
    <x v="0"/>
    <x v="0"/>
    <x v="34"/>
    <x v="31"/>
    <x v="0"/>
    <x v="0"/>
    <x v="0"/>
    <x v="0"/>
    <x v="0"/>
    <x v="0"/>
    <x v="1"/>
    <x v="1"/>
    <x v="1"/>
    <x v="1"/>
    <x v="0"/>
  </r>
  <r>
    <x v="91"/>
    <x v="79"/>
    <x v="91"/>
    <x v="46"/>
    <x v="0"/>
    <x v="0"/>
    <x v="2"/>
    <x v="2"/>
    <x v="3"/>
    <x v="0"/>
    <x v="0"/>
    <x v="0"/>
    <x v="0"/>
    <x v="1"/>
    <x v="0"/>
    <x v="0"/>
    <x v="0"/>
    <x v="2"/>
    <x v="2"/>
    <x v="2"/>
    <x v="1"/>
    <x v="1"/>
    <x v="1"/>
    <x v="0"/>
    <x v="0"/>
    <x v="0"/>
    <x v="0"/>
    <x v="80"/>
    <x v="27"/>
    <x v="102"/>
    <x v="0"/>
    <x v="1"/>
    <x v="1"/>
    <x v="2"/>
    <x v="4"/>
    <x v="2"/>
    <x v="91"/>
    <x v="0"/>
    <x v="0"/>
    <x v="0"/>
    <x v="0"/>
    <x v="0"/>
    <x v="0"/>
    <x v="0"/>
    <x v="0"/>
    <x v="0"/>
    <x v="0"/>
    <x v="1"/>
    <x v="0"/>
    <x v="1"/>
    <x v="1"/>
    <x v="0"/>
  </r>
  <r>
    <x v="71"/>
    <x v="97"/>
    <x v="92"/>
    <x v="62"/>
    <x v="0"/>
    <x v="9"/>
    <x v="2"/>
    <x v="0"/>
    <x v="1"/>
    <x v="0"/>
    <x v="0"/>
    <x v="0"/>
    <x v="1"/>
    <x v="0"/>
    <x v="2"/>
    <x v="0"/>
    <x v="0"/>
    <x v="0"/>
    <x v="0"/>
    <x v="1"/>
    <x v="1"/>
    <x v="1"/>
    <x v="1"/>
    <x v="0"/>
    <x v="0"/>
    <x v="1"/>
    <x v="0"/>
    <x v="86"/>
    <x v="87"/>
    <x v="103"/>
    <x v="0"/>
    <x v="1"/>
    <x v="1"/>
    <x v="1"/>
    <x v="4"/>
    <x v="3"/>
    <x v="71"/>
    <x v="0"/>
    <x v="0"/>
    <x v="35"/>
    <x v="32"/>
    <x v="0"/>
    <x v="0"/>
    <x v="0"/>
    <x v="0"/>
    <x v="0"/>
    <x v="0"/>
    <x v="1"/>
    <x v="1"/>
    <x v="1"/>
    <x v="1"/>
    <x v="0"/>
  </r>
  <r>
    <x v="92"/>
    <x v="98"/>
    <x v="93"/>
    <x v="2"/>
    <x v="35"/>
    <x v="2"/>
    <x v="2"/>
    <x v="0"/>
    <x v="1"/>
    <x v="0"/>
    <x v="0"/>
    <x v="0"/>
    <x v="1"/>
    <x v="0"/>
    <x v="2"/>
    <x v="0"/>
    <x v="0"/>
    <x v="2"/>
    <x v="0"/>
    <x v="1"/>
    <x v="0"/>
    <x v="0"/>
    <x v="0"/>
    <x v="0"/>
    <x v="0"/>
    <x v="0"/>
    <x v="0"/>
    <x v="87"/>
    <x v="88"/>
    <x v="104"/>
    <x v="0"/>
    <x v="1"/>
    <x v="1"/>
    <x v="3"/>
    <x v="4"/>
    <x v="0"/>
    <x v="92"/>
    <x v="0"/>
    <x v="0"/>
    <x v="36"/>
    <x v="33"/>
    <x v="0"/>
    <x v="0"/>
    <x v="0"/>
    <x v="0"/>
    <x v="0"/>
    <x v="0"/>
    <x v="1"/>
    <x v="22"/>
    <x v="1"/>
    <x v="1"/>
    <x v="0"/>
  </r>
  <r>
    <x v="93"/>
    <x v="99"/>
    <x v="94"/>
    <x v="2"/>
    <x v="35"/>
    <x v="2"/>
    <x v="2"/>
    <x v="0"/>
    <x v="1"/>
    <x v="0"/>
    <x v="1"/>
    <x v="0"/>
    <x v="1"/>
    <x v="0"/>
    <x v="2"/>
    <x v="0"/>
    <x v="0"/>
    <x v="0"/>
    <x v="0"/>
    <x v="1"/>
    <x v="0"/>
    <x v="0"/>
    <x v="0"/>
    <x v="0"/>
    <x v="0"/>
    <x v="0"/>
    <x v="0"/>
    <x v="88"/>
    <x v="89"/>
    <x v="105"/>
    <x v="0"/>
    <x v="1"/>
    <x v="1"/>
    <x v="1"/>
    <x v="4"/>
    <x v="0"/>
    <x v="93"/>
    <x v="0"/>
    <x v="0"/>
    <x v="37"/>
    <x v="34"/>
    <x v="0"/>
    <x v="0"/>
    <x v="0"/>
    <x v="0"/>
    <x v="0"/>
    <x v="0"/>
    <x v="1"/>
    <x v="23"/>
    <x v="1"/>
    <x v="1"/>
    <x v="0"/>
  </r>
  <r>
    <x v="94"/>
    <x v="100"/>
    <x v="95"/>
    <x v="41"/>
    <x v="0"/>
    <x v="1"/>
    <x v="2"/>
    <x v="0"/>
    <x v="1"/>
    <x v="0"/>
    <x v="1"/>
    <x v="0"/>
    <x v="8"/>
    <x v="0"/>
    <x v="1"/>
    <x v="0"/>
    <x v="0"/>
    <x v="2"/>
    <x v="0"/>
    <x v="1"/>
    <x v="0"/>
    <x v="0"/>
    <x v="0"/>
    <x v="0"/>
    <x v="0"/>
    <x v="0"/>
    <x v="0"/>
    <x v="89"/>
    <x v="37"/>
    <x v="106"/>
    <x v="0"/>
    <x v="1"/>
    <x v="1"/>
    <x v="3"/>
    <x v="4"/>
    <x v="0"/>
    <x v="94"/>
    <x v="0"/>
    <x v="0"/>
    <x v="0"/>
    <x v="0"/>
    <x v="0"/>
    <x v="0"/>
    <x v="0"/>
    <x v="0"/>
    <x v="0"/>
    <x v="0"/>
    <x v="1"/>
    <x v="0"/>
    <x v="1"/>
    <x v="1"/>
    <x v="0"/>
  </r>
  <r>
    <x v="95"/>
    <x v="101"/>
    <x v="96"/>
    <x v="63"/>
    <x v="0"/>
    <x v="1"/>
    <x v="2"/>
    <x v="0"/>
    <x v="1"/>
    <x v="0"/>
    <x v="0"/>
    <x v="0"/>
    <x v="1"/>
    <x v="0"/>
    <x v="2"/>
    <x v="2"/>
    <x v="2"/>
    <x v="0"/>
    <x v="0"/>
    <x v="0"/>
    <x v="1"/>
    <x v="1"/>
    <x v="1"/>
    <x v="0"/>
    <x v="0"/>
    <x v="0"/>
    <x v="0"/>
    <x v="90"/>
    <x v="33"/>
    <x v="107"/>
    <x v="0"/>
    <x v="1"/>
    <x v="1"/>
    <x v="1"/>
    <x v="1"/>
    <x v="1"/>
    <x v="95"/>
    <x v="0"/>
    <x v="0"/>
    <x v="0"/>
    <x v="0"/>
    <x v="0"/>
    <x v="0"/>
    <x v="0"/>
    <x v="0"/>
    <x v="0"/>
    <x v="0"/>
    <x v="1"/>
    <x v="0"/>
    <x v="1"/>
    <x v="1"/>
    <x v="0"/>
  </r>
  <r>
    <x v="95"/>
    <x v="102"/>
    <x v="45"/>
    <x v="0"/>
    <x v="0"/>
    <x v="0"/>
    <x v="2"/>
    <x v="0"/>
    <x v="0"/>
    <x v="1"/>
    <x v="1"/>
    <x v="2"/>
    <x v="1"/>
    <x v="0"/>
    <x v="2"/>
    <x v="0"/>
    <x v="0"/>
    <x v="0"/>
    <x v="2"/>
    <x v="0"/>
    <x v="1"/>
    <x v="1"/>
    <x v="1"/>
    <x v="2"/>
    <x v="2"/>
    <x v="0"/>
    <x v="0"/>
    <x v="91"/>
    <x v="90"/>
    <x v="108"/>
    <x v="0"/>
    <x v="1"/>
    <x v="1"/>
    <x v="1"/>
    <x v="1"/>
    <x v="1"/>
    <x v="95"/>
    <x v="0"/>
    <x v="0"/>
    <x v="0"/>
    <x v="0"/>
    <x v="0"/>
    <x v="0"/>
    <x v="0"/>
    <x v="0"/>
    <x v="0"/>
    <x v="0"/>
    <x v="1"/>
    <x v="0"/>
    <x v="1"/>
    <x v="1"/>
    <x v="0"/>
  </r>
  <r>
    <x v="96"/>
    <x v="103"/>
    <x v="30"/>
    <x v="64"/>
    <x v="36"/>
    <x v="11"/>
    <x v="2"/>
    <x v="0"/>
    <x v="0"/>
    <x v="0"/>
    <x v="1"/>
    <x v="1"/>
    <x v="1"/>
    <x v="0"/>
    <x v="2"/>
    <x v="0"/>
    <x v="0"/>
    <x v="0"/>
    <x v="2"/>
    <x v="0"/>
    <x v="1"/>
    <x v="1"/>
    <x v="1"/>
    <x v="2"/>
    <x v="2"/>
    <x v="2"/>
    <x v="0"/>
    <x v="92"/>
    <x v="91"/>
    <x v="109"/>
    <x v="0"/>
    <x v="1"/>
    <x v="1"/>
    <x v="3"/>
    <x v="4"/>
    <x v="3"/>
    <x v="96"/>
    <x v="0"/>
    <x v="0"/>
    <x v="0"/>
    <x v="0"/>
    <x v="0"/>
    <x v="0"/>
    <x v="0"/>
    <x v="0"/>
    <x v="0"/>
    <x v="0"/>
    <x v="1"/>
    <x v="0"/>
    <x v="1"/>
    <x v="1"/>
    <x v="0"/>
  </r>
  <r>
    <x v="97"/>
    <x v="104"/>
    <x v="97"/>
    <x v="10"/>
    <x v="37"/>
    <x v="23"/>
    <x v="2"/>
    <x v="3"/>
    <x v="3"/>
    <x v="0"/>
    <x v="0"/>
    <x v="0"/>
    <x v="0"/>
    <x v="1"/>
    <x v="0"/>
    <x v="0"/>
    <x v="0"/>
    <x v="0"/>
    <x v="0"/>
    <x v="0"/>
    <x v="0"/>
    <x v="0"/>
    <x v="0"/>
    <x v="0"/>
    <x v="0"/>
    <x v="0"/>
    <x v="0"/>
    <x v="90"/>
    <x v="83"/>
    <x v="110"/>
    <x v="0"/>
    <x v="1"/>
    <x v="1"/>
    <x v="0"/>
    <x v="1"/>
    <x v="1"/>
    <x v="97"/>
    <x v="0"/>
    <x v="0"/>
    <x v="0"/>
    <x v="0"/>
    <x v="0"/>
    <x v="0"/>
    <x v="0"/>
    <x v="0"/>
    <x v="0"/>
    <x v="0"/>
    <x v="1"/>
    <x v="0"/>
    <x v="1"/>
    <x v="1"/>
    <x v="0"/>
  </r>
  <r>
    <x v="98"/>
    <x v="105"/>
    <x v="30"/>
    <x v="65"/>
    <x v="0"/>
    <x v="9"/>
    <x v="2"/>
    <x v="0"/>
    <x v="0"/>
    <x v="1"/>
    <x v="1"/>
    <x v="1"/>
    <x v="2"/>
    <x v="1"/>
    <x v="3"/>
    <x v="0"/>
    <x v="0"/>
    <x v="0"/>
    <x v="2"/>
    <x v="0"/>
    <x v="1"/>
    <x v="1"/>
    <x v="1"/>
    <x v="2"/>
    <x v="2"/>
    <x v="1"/>
    <x v="0"/>
    <x v="93"/>
    <x v="92"/>
    <x v="111"/>
    <x v="0"/>
    <x v="1"/>
    <x v="1"/>
    <x v="0"/>
    <x v="4"/>
    <x v="2"/>
    <x v="98"/>
    <x v="0"/>
    <x v="0"/>
    <x v="0"/>
    <x v="0"/>
    <x v="0"/>
    <x v="0"/>
    <x v="0"/>
    <x v="0"/>
    <x v="0"/>
    <x v="0"/>
    <x v="1"/>
    <x v="0"/>
    <x v="1"/>
    <x v="1"/>
    <x v="0"/>
  </r>
  <r>
    <x v="63"/>
    <x v="106"/>
    <x v="98"/>
    <x v="1"/>
    <x v="0"/>
    <x v="1"/>
    <x v="2"/>
    <x v="0"/>
    <x v="1"/>
    <x v="0"/>
    <x v="0"/>
    <x v="0"/>
    <x v="0"/>
    <x v="1"/>
    <x v="0"/>
    <x v="0"/>
    <x v="1"/>
    <x v="2"/>
    <x v="0"/>
    <x v="1"/>
    <x v="0"/>
    <x v="0"/>
    <x v="0"/>
    <x v="0"/>
    <x v="0"/>
    <x v="0"/>
    <x v="0"/>
    <x v="94"/>
    <x v="93"/>
    <x v="112"/>
    <x v="0"/>
    <x v="1"/>
    <x v="1"/>
    <x v="3"/>
    <x v="4"/>
    <x v="0"/>
    <x v="63"/>
    <x v="0"/>
    <x v="0"/>
    <x v="0"/>
    <x v="0"/>
    <x v="0"/>
    <x v="0"/>
    <x v="0"/>
    <x v="0"/>
    <x v="0"/>
    <x v="0"/>
    <x v="1"/>
    <x v="0"/>
    <x v="1"/>
    <x v="1"/>
    <x v="0"/>
  </r>
  <r>
    <x v="99"/>
    <x v="107"/>
    <x v="99"/>
    <x v="3"/>
    <x v="2"/>
    <x v="3"/>
    <x v="2"/>
    <x v="2"/>
    <x v="0"/>
    <x v="0"/>
    <x v="0"/>
    <x v="0"/>
    <x v="1"/>
    <x v="0"/>
    <x v="2"/>
    <x v="2"/>
    <x v="2"/>
    <x v="0"/>
    <x v="0"/>
    <x v="0"/>
    <x v="0"/>
    <x v="0"/>
    <x v="0"/>
    <x v="0"/>
    <x v="0"/>
    <x v="1"/>
    <x v="0"/>
    <x v="95"/>
    <x v="94"/>
    <x v="113"/>
    <x v="0"/>
    <x v="1"/>
    <x v="1"/>
    <x v="2"/>
    <x v="1"/>
    <x v="1"/>
    <x v="99"/>
    <x v="0"/>
    <x v="0"/>
    <x v="0"/>
    <x v="0"/>
    <x v="0"/>
    <x v="0"/>
    <x v="0"/>
    <x v="0"/>
    <x v="0"/>
    <x v="0"/>
    <x v="1"/>
    <x v="0"/>
    <x v="1"/>
    <x v="1"/>
    <x v="0"/>
  </r>
  <r>
    <x v="100"/>
    <x v="108"/>
    <x v="57"/>
    <x v="36"/>
    <x v="10"/>
    <x v="4"/>
    <x v="2"/>
    <x v="0"/>
    <x v="0"/>
    <x v="1"/>
    <x v="1"/>
    <x v="0"/>
    <x v="1"/>
    <x v="0"/>
    <x v="2"/>
    <x v="0"/>
    <x v="0"/>
    <x v="0"/>
    <x v="2"/>
    <x v="0"/>
    <x v="1"/>
    <x v="1"/>
    <x v="1"/>
    <x v="2"/>
    <x v="2"/>
    <x v="2"/>
    <x v="0"/>
    <x v="96"/>
    <x v="64"/>
    <x v="114"/>
    <x v="0"/>
    <x v="1"/>
    <x v="1"/>
    <x v="1"/>
    <x v="1"/>
    <x v="1"/>
    <x v="100"/>
    <x v="0"/>
    <x v="0"/>
    <x v="0"/>
    <x v="0"/>
    <x v="0"/>
    <x v="0"/>
    <x v="0"/>
    <x v="0"/>
    <x v="0"/>
    <x v="0"/>
    <x v="1"/>
    <x v="0"/>
    <x v="1"/>
    <x v="1"/>
    <x v="0"/>
  </r>
  <r>
    <x v="78"/>
    <x v="109"/>
    <x v="100"/>
    <x v="1"/>
    <x v="0"/>
    <x v="1"/>
    <x v="2"/>
    <x v="0"/>
    <x v="1"/>
    <x v="2"/>
    <x v="2"/>
    <x v="2"/>
    <x v="2"/>
    <x v="1"/>
    <x v="3"/>
    <x v="0"/>
    <x v="0"/>
    <x v="0"/>
    <x v="0"/>
    <x v="1"/>
    <x v="1"/>
    <x v="1"/>
    <x v="1"/>
    <x v="2"/>
    <x v="2"/>
    <x v="0"/>
    <x v="0"/>
    <x v="97"/>
    <x v="21"/>
    <x v="115"/>
    <x v="0"/>
    <x v="1"/>
    <x v="1"/>
    <x v="1"/>
    <x v="4"/>
    <x v="2"/>
    <x v="78"/>
    <x v="0"/>
    <x v="0"/>
    <x v="0"/>
    <x v="0"/>
    <x v="0"/>
    <x v="0"/>
    <x v="0"/>
    <x v="0"/>
    <x v="0"/>
    <x v="0"/>
    <x v="1"/>
    <x v="0"/>
    <x v="1"/>
    <x v="1"/>
    <x v="0"/>
  </r>
  <r>
    <x v="101"/>
    <x v="110"/>
    <x v="56"/>
    <x v="17"/>
    <x v="0"/>
    <x v="9"/>
    <x v="2"/>
    <x v="0"/>
    <x v="0"/>
    <x v="2"/>
    <x v="2"/>
    <x v="2"/>
    <x v="1"/>
    <x v="0"/>
    <x v="2"/>
    <x v="2"/>
    <x v="2"/>
    <x v="0"/>
    <x v="2"/>
    <x v="0"/>
    <x v="1"/>
    <x v="1"/>
    <x v="1"/>
    <x v="2"/>
    <x v="2"/>
    <x v="2"/>
    <x v="0"/>
    <x v="83"/>
    <x v="95"/>
    <x v="116"/>
    <x v="0"/>
    <x v="1"/>
    <x v="1"/>
    <x v="1"/>
    <x v="4"/>
    <x v="3"/>
    <x v="101"/>
    <x v="0"/>
    <x v="0"/>
    <x v="0"/>
    <x v="0"/>
    <x v="0"/>
    <x v="0"/>
    <x v="0"/>
    <x v="0"/>
    <x v="0"/>
    <x v="0"/>
    <x v="1"/>
    <x v="0"/>
    <x v="1"/>
    <x v="1"/>
    <x v="0"/>
  </r>
  <r>
    <x v="102"/>
    <x v="111"/>
    <x v="101"/>
    <x v="3"/>
    <x v="2"/>
    <x v="3"/>
    <x v="2"/>
    <x v="2"/>
    <x v="0"/>
    <x v="0"/>
    <x v="0"/>
    <x v="0"/>
    <x v="1"/>
    <x v="0"/>
    <x v="2"/>
    <x v="0"/>
    <x v="0"/>
    <x v="0"/>
    <x v="0"/>
    <x v="0"/>
    <x v="0"/>
    <x v="0"/>
    <x v="0"/>
    <x v="0"/>
    <x v="0"/>
    <x v="1"/>
    <x v="0"/>
    <x v="98"/>
    <x v="96"/>
    <x v="117"/>
    <x v="0"/>
    <x v="1"/>
    <x v="1"/>
    <x v="2"/>
    <x v="4"/>
    <x v="2"/>
    <x v="102"/>
    <x v="0"/>
    <x v="0"/>
    <x v="0"/>
    <x v="0"/>
    <x v="0"/>
    <x v="0"/>
    <x v="0"/>
    <x v="0"/>
    <x v="0"/>
    <x v="0"/>
    <x v="1"/>
    <x v="0"/>
    <x v="1"/>
    <x v="1"/>
    <x v="0"/>
  </r>
  <r>
    <x v="103"/>
    <x v="112"/>
    <x v="102"/>
    <x v="1"/>
    <x v="38"/>
    <x v="1"/>
    <x v="2"/>
    <x v="2"/>
    <x v="0"/>
    <x v="0"/>
    <x v="0"/>
    <x v="0"/>
    <x v="0"/>
    <x v="1"/>
    <x v="1"/>
    <x v="0"/>
    <x v="0"/>
    <x v="0"/>
    <x v="0"/>
    <x v="0"/>
    <x v="0"/>
    <x v="0"/>
    <x v="0"/>
    <x v="0"/>
    <x v="0"/>
    <x v="0"/>
    <x v="0"/>
    <x v="99"/>
    <x v="97"/>
    <x v="118"/>
    <x v="0"/>
    <x v="1"/>
    <x v="1"/>
    <x v="0"/>
    <x v="1"/>
    <x v="1"/>
    <x v="103"/>
    <x v="0"/>
    <x v="0"/>
    <x v="0"/>
    <x v="0"/>
    <x v="0"/>
    <x v="0"/>
    <x v="0"/>
    <x v="0"/>
    <x v="0"/>
    <x v="0"/>
    <x v="1"/>
    <x v="0"/>
    <x v="1"/>
    <x v="1"/>
    <x v="0"/>
  </r>
  <r>
    <x v="104"/>
    <x v="113"/>
    <x v="103"/>
    <x v="40"/>
    <x v="5"/>
    <x v="14"/>
    <x v="2"/>
    <x v="2"/>
    <x v="0"/>
    <x v="0"/>
    <x v="0"/>
    <x v="0"/>
    <x v="9"/>
    <x v="1"/>
    <x v="1"/>
    <x v="0"/>
    <x v="0"/>
    <x v="0"/>
    <x v="0"/>
    <x v="0"/>
    <x v="0"/>
    <x v="0"/>
    <x v="0"/>
    <x v="0"/>
    <x v="0"/>
    <x v="0"/>
    <x v="0"/>
    <x v="100"/>
    <x v="98"/>
    <x v="119"/>
    <x v="0"/>
    <x v="1"/>
    <x v="1"/>
    <x v="0"/>
    <x v="4"/>
    <x v="3"/>
    <x v="104"/>
    <x v="0"/>
    <x v="0"/>
    <x v="0"/>
    <x v="0"/>
    <x v="0"/>
    <x v="0"/>
    <x v="0"/>
    <x v="0"/>
    <x v="0"/>
    <x v="0"/>
    <x v="1"/>
    <x v="0"/>
    <x v="1"/>
    <x v="1"/>
    <x v="0"/>
  </r>
  <r>
    <x v="105"/>
    <x v="114"/>
    <x v="104"/>
    <x v="33"/>
    <x v="28"/>
    <x v="16"/>
    <x v="2"/>
    <x v="0"/>
    <x v="1"/>
    <x v="0"/>
    <x v="0"/>
    <x v="0"/>
    <x v="0"/>
    <x v="3"/>
    <x v="1"/>
    <x v="1"/>
    <x v="0"/>
    <x v="2"/>
    <x v="0"/>
    <x v="1"/>
    <x v="0"/>
    <x v="0"/>
    <x v="0"/>
    <x v="0"/>
    <x v="0"/>
    <x v="0"/>
    <x v="0"/>
    <x v="101"/>
    <x v="6"/>
    <x v="120"/>
    <x v="0"/>
    <x v="1"/>
    <x v="1"/>
    <x v="3"/>
    <x v="4"/>
    <x v="3"/>
    <x v="105"/>
    <x v="0"/>
    <x v="0"/>
    <x v="38"/>
    <x v="21"/>
    <x v="0"/>
    <x v="0"/>
    <x v="0"/>
    <x v="0"/>
    <x v="0"/>
    <x v="0"/>
    <x v="1"/>
    <x v="24"/>
    <x v="1"/>
    <x v="1"/>
    <x v="0"/>
  </r>
  <r>
    <x v="106"/>
    <x v="79"/>
    <x v="105"/>
    <x v="22"/>
    <x v="0"/>
    <x v="11"/>
    <x v="2"/>
    <x v="2"/>
    <x v="0"/>
    <x v="0"/>
    <x v="2"/>
    <x v="0"/>
    <x v="0"/>
    <x v="1"/>
    <x v="0"/>
    <x v="2"/>
    <x v="2"/>
    <x v="0"/>
    <x v="2"/>
    <x v="0"/>
    <x v="1"/>
    <x v="1"/>
    <x v="1"/>
    <x v="0"/>
    <x v="0"/>
    <x v="0"/>
    <x v="0"/>
    <x v="102"/>
    <x v="99"/>
    <x v="121"/>
    <x v="0"/>
    <x v="1"/>
    <x v="1"/>
    <x v="0"/>
    <x v="1"/>
    <x v="1"/>
    <x v="106"/>
    <x v="0"/>
    <x v="0"/>
    <x v="0"/>
    <x v="0"/>
    <x v="0"/>
    <x v="0"/>
    <x v="0"/>
    <x v="0"/>
    <x v="0"/>
    <x v="0"/>
    <x v="1"/>
    <x v="0"/>
    <x v="1"/>
    <x v="1"/>
    <x v="0"/>
  </r>
  <r>
    <x v="99"/>
    <x v="115"/>
    <x v="55"/>
    <x v="66"/>
    <x v="0"/>
    <x v="17"/>
    <x v="2"/>
    <x v="0"/>
    <x v="1"/>
    <x v="1"/>
    <x v="1"/>
    <x v="2"/>
    <x v="1"/>
    <x v="0"/>
    <x v="2"/>
    <x v="2"/>
    <x v="2"/>
    <x v="0"/>
    <x v="2"/>
    <x v="1"/>
    <x v="1"/>
    <x v="1"/>
    <x v="1"/>
    <x v="2"/>
    <x v="2"/>
    <x v="2"/>
    <x v="0"/>
    <x v="103"/>
    <x v="25"/>
    <x v="122"/>
    <x v="0"/>
    <x v="1"/>
    <x v="1"/>
    <x v="1"/>
    <x v="1"/>
    <x v="1"/>
    <x v="99"/>
    <x v="0"/>
    <x v="0"/>
    <x v="39"/>
    <x v="35"/>
    <x v="0"/>
    <x v="0"/>
    <x v="0"/>
    <x v="0"/>
    <x v="0"/>
    <x v="0"/>
    <x v="1"/>
    <x v="25"/>
    <x v="1"/>
    <x v="1"/>
    <x v="0"/>
  </r>
  <r>
    <x v="107"/>
    <x v="116"/>
    <x v="30"/>
    <x v="17"/>
    <x v="26"/>
    <x v="9"/>
    <x v="2"/>
    <x v="0"/>
    <x v="0"/>
    <x v="1"/>
    <x v="1"/>
    <x v="2"/>
    <x v="1"/>
    <x v="0"/>
    <x v="2"/>
    <x v="0"/>
    <x v="0"/>
    <x v="0"/>
    <x v="2"/>
    <x v="0"/>
    <x v="1"/>
    <x v="1"/>
    <x v="1"/>
    <x v="2"/>
    <x v="2"/>
    <x v="2"/>
    <x v="0"/>
    <x v="104"/>
    <x v="21"/>
    <x v="123"/>
    <x v="0"/>
    <x v="1"/>
    <x v="1"/>
    <x v="1"/>
    <x v="1"/>
    <x v="1"/>
    <x v="107"/>
    <x v="0"/>
    <x v="0"/>
    <x v="0"/>
    <x v="0"/>
    <x v="0"/>
    <x v="0"/>
    <x v="0"/>
    <x v="0"/>
    <x v="0"/>
    <x v="0"/>
    <x v="1"/>
    <x v="0"/>
    <x v="1"/>
    <x v="1"/>
    <x v="0"/>
  </r>
  <r>
    <x v="108"/>
    <x v="117"/>
    <x v="106"/>
    <x v="67"/>
    <x v="0"/>
    <x v="24"/>
    <x v="2"/>
    <x v="0"/>
    <x v="0"/>
    <x v="1"/>
    <x v="1"/>
    <x v="1"/>
    <x v="1"/>
    <x v="0"/>
    <x v="2"/>
    <x v="0"/>
    <x v="0"/>
    <x v="0"/>
    <x v="2"/>
    <x v="0"/>
    <x v="1"/>
    <x v="1"/>
    <x v="1"/>
    <x v="2"/>
    <x v="2"/>
    <x v="2"/>
    <x v="0"/>
    <x v="104"/>
    <x v="39"/>
    <x v="124"/>
    <x v="0"/>
    <x v="1"/>
    <x v="1"/>
    <x v="1"/>
    <x v="1"/>
    <x v="1"/>
    <x v="108"/>
    <x v="0"/>
    <x v="0"/>
    <x v="0"/>
    <x v="0"/>
    <x v="0"/>
    <x v="0"/>
    <x v="0"/>
    <x v="0"/>
    <x v="0"/>
    <x v="0"/>
    <x v="1"/>
    <x v="0"/>
    <x v="1"/>
    <x v="1"/>
    <x v="0"/>
  </r>
  <r>
    <x v="109"/>
    <x v="9"/>
    <x v="9"/>
    <x v="8"/>
    <x v="29"/>
    <x v="8"/>
    <x v="2"/>
    <x v="2"/>
    <x v="0"/>
    <x v="0"/>
    <x v="0"/>
    <x v="1"/>
    <x v="0"/>
    <x v="0"/>
    <x v="2"/>
    <x v="0"/>
    <x v="0"/>
    <x v="0"/>
    <x v="2"/>
    <x v="0"/>
    <x v="1"/>
    <x v="1"/>
    <x v="1"/>
    <x v="0"/>
    <x v="0"/>
    <x v="1"/>
    <x v="0"/>
    <x v="105"/>
    <x v="21"/>
    <x v="125"/>
    <x v="0"/>
    <x v="1"/>
    <x v="1"/>
    <x v="3"/>
    <x v="1"/>
    <x v="1"/>
    <x v="109"/>
    <x v="0"/>
    <x v="0"/>
    <x v="0"/>
    <x v="0"/>
    <x v="0"/>
    <x v="0"/>
    <x v="0"/>
    <x v="0"/>
    <x v="0"/>
    <x v="0"/>
    <x v="1"/>
    <x v="0"/>
    <x v="1"/>
    <x v="1"/>
    <x v="0"/>
  </r>
  <r>
    <x v="42"/>
    <x v="118"/>
    <x v="107"/>
    <x v="68"/>
    <x v="0"/>
    <x v="5"/>
    <x v="2"/>
    <x v="0"/>
    <x v="0"/>
    <x v="0"/>
    <x v="1"/>
    <x v="0"/>
    <x v="8"/>
    <x v="0"/>
    <x v="1"/>
    <x v="0"/>
    <x v="0"/>
    <x v="0"/>
    <x v="2"/>
    <x v="0"/>
    <x v="1"/>
    <x v="1"/>
    <x v="1"/>
    <x v="0"/>
    <x v="0"/>
    <x v="1"/>
    <x v="0"/>
    <x v="106"/>
    <x v="100"/>
    <x v="126"/>
    <x v="0"/>
    <x v="1"/>
    <x v="1"/>
    <x v="1"/>
    <x v="4"/>
    <x v="3"/>
    <x v="42"/>
    <x v="0"/>
    <x v="0"/>
    <x v="0"/>
    <x v="0"/>
    <x v="0"/>
    <x v="0"/>
    <x v="0"/>
    <x v="0"/>
    <x v="0"/>
    <x v="0"/>
    <x v="1"/>
    <x v="0"/>
    <x v="1"/>
    <x v="1"/>
    <x v="0"/>
  </r>
  <r>
    <x v="110"/>
    <x v="119"/>
    <x v="98"/>
    <x v="1"/>
    <x v="0"/>
    <x v="1"/>
    <x v="2"/>
    <x v="0"/>
    <x v="1"/>
    <x v="0"/>
    <x v="1"/>
    <x v="1"/>
    <x v="1"/>
    <x v="1"/>
    <x v="2"/>
    <x v="0"/>
    <x v="0"/>
    <x v="1"/>
    <x v="0"/>
    <x v="1"/>
    <x v="1"/>
    <x v="1"/>
    <x v="1"/>
    <x v="0"/>
    <x v="0"/>
    <x v="0"/>
    <x v="0"/>
    <x v="107"/>
    <x v="29"/>
    <x v="127"/>
    <x v="0"/>
    <x v="1"/>
    <x v="1"/>
    <x v="1"/>
    <x v="1"/>
    <x v="1"/>
    <x v="110"/>
    <x v="0"/>
    <x v="0"/>
    <x v="0"/>
    <x v="0"/>
    <x v="0"/>
    <x v="0"/>
    <x v="0"/>
    <x v="0"/>
    <x v="0"/>
    <x v="0"/>
    <x v="1"/>
    <x v="0"/>
    <x v="1"/>
    <x v="1"/>
    <x v="0"/>
  </r>
  <r>
    <x v="63"/>
    <x v="120"/>
    <x v="108"/>
    <x v="69"/>
    <x v="0"/>
    <x v="0"/>
    <x v="2"/>
    <x v="0"/>
    <x v="0"/>
    <x v="0"/>
    <x v="0"/>
    <x v="0"/>
    <x v="0"/>
    <x v="1"/>
    <x v="1"/>
    <x v="0"/>
    <x v="0"/>
    <x v="0"/>
    <x v="0"/>
    <x v="0"/>
    <x v="0"/>
    <x v="0"/>
    <x v="0"/>
    <x v="0"/>
    <x v="0"/>
    <x v="0"/>
    <x v="0"/>
    <x v="108"/>
    <x v="101"/>
    <x v="128"/>
    <x v="0"/>
    <x v="1"/>
    <x v="1"/>
    <x v="0"/>
    <x v="4"/>
    <x v="0"/>
    <x v="63"/>
    <x v="0"/>
    <x v="0"/>
    <x v="0"/>
    <x v="0"/>
    <x v="0"/>
    <x v="0"/>
    <x v="0"/>
    <x v="0"/>
    <x v="0"/>
    <x v="0"/>
    <x v="1"/>
    <x v="0"/>
    <x v="1"/>
    <x v="1"/>
    <x v="0"/>
  </r>
  <r>
    <x v="111"/>
    <x v="121"/>
    <x v="30"/>
    <x v="9"/>
    <x v="35"/>
    <x v="2"/>
    <x v="2"/>
    <x v="0"/>
    <x v="1"/>
    <x v="1"/>
    <x v="1"/>
    <x v="2"/>
    <x v="2"/>
    <x v="1"/>
    <x v="2"/>
    <x v="0"/>
    <x v="0"/>
    <x v="0"/>
    <x v="2"/>
    <x v="0"/>
    <x v="1"/>
    <x v="1"/>
    <x v="1"/>
    <x v="2"/>
    <x v="2"/>
    <x v="0"/>
    <x v="0"/>
    <x v="109"/>
    <x v="102"/>
    <x v="129"/>
    <x v="0"/>
    <x v="1"/>
    <x v="1"/>
    <x v="3"/>
    <x v="1"/>
    <x v="3"/>
    <x v="111"/>
    <x v="0"/>
    <x v="0"/>
    <x v="0"/>
    <x v="0"/>
    <x v="0"/>
    <x v="0"/>
    <x v="0"/>
    <x v="0"/>
    <x v="0"/>
    <x v="0"/>
    <x v="1"/>
    <x v="0"/>
    <x v="1"/>
    <x v="1"/>
    <x v="0"/>
  </r>
  <r>
    <x v="95"/>
    <x v="122"/>
    <x v="109"/>
    <x v="1"/>
    <x v="0"/>
    <x v="1"/>
    <x v="2"/>
    <x v="0"/>
    <x v="4"/>
    <x v="2"/>
    <x v="2"/>
    <x v="2"/>
    <x v="2"/>
    <x v="1"/>
    <x v="3"/>
    <x v="0"/>
    <x v="0"/>
    <x v="0"/>
    <x v="2"/>
    <x v="0"/>
    <x v="1"/>
    <x v="1"/>
    <x v="1"/>
    <x v="2"/>
    <x v="2"/>
    <x v="0"/>
    <x v="0"/>
    <x v="104"/>
    <x v="1"/>
    <x v="130"/>
    <x v="0"/>
    <x v="1"/>
    <x v="1"/>
    <x v="1"/>
    <x v="1"/>
    <x v="1"/>
    <x v="95"/>
    <x v="0"/>
    <x v="0"/>
    <x v="0"/>
    <x v="0"/>
    <x v="0"/>
    <x v="0"/>
    <x v="0"/>
    <x v="0"/>
    <x v="0"/>
    <x v="0"/>
    <x v="1"/>
    <x v="0"/>
    <x v="1"/>
    <x v="1"/>
    <x v="0"/>
  </r>
  <r>
    <x v="112"/>
    <x v="123"/>
    <x v="110"/>
    <x v="70"/>
    <x v="3"/>
    <x v="11"/>
    <x v="2"/>
    <x v="0"/>
    <x v="1"/>
    <x v="0"/>
    <x v="1"/>
    <x v="0"/>
    <x v="0"/>
    <x v="3"/>
    <x v="0"/>
    <x v="1"/>
    <x v="1"/>
    <x v="2"/>
    <x v="0"/>
    <x v="1"/>
    <x v="0"/>
    <x v="0"/>
    <x v="0"/>
    <x v="0"/>
    <x v="0"/>
    <x v="2"/>
    <x v="0"/>
    <x v="110"/>
    <x v="103"/>
    <x v="131"/>
    <x v="0"/>
    <x v="1"/>
    <x v="1"/>
    <x v="3"/>
    <x v="3"/>
    <x v="3"/>
    <x v="112"/>
    <x v="0"/>
    <x v="0"/>
    <x v="40"/>
    <x v="36"/>
    <x v="0"/>
    <x v="0"/>
    <x v="0"/>
    <x v="0"/>
    <x v="0"/>
    <x v="0"/>
    <x v="1"/>
    <x v="26"/>
    <x v="1"/>
    <x v="1"/>
    <x v="0"/>
  </r>
  <r>
    <x v="113"/>
    <x v="124"/>
    <x v="111"/>
    <x v="71"/>
    <x v="36"/>
    <x v="11"/>
    <x v="2"/>
    <x v="0"/>
    <x v="1"/>
    <x v="0"/>
    <x v="1"/>
    <x v="0"/>
    <x v="1"/>
    <x v="0"/>
    <x v="3"/>
    <x v="0"/>
    <x v="0"/>
    <x v="2"/>
    <x v="2"/>
    <x v="0"/>
    <x v="1"/>
    <x v="1"/>
    <x v="1"/>
    <x v="2"/>
    <x v="2"/>
    <x v="2"/>
    <x v="0"/>
    <x v="111"/>
    <x v="104"/>
    <x v="132"/>
    <x v="0"/>
    <x v="1"/>
    <x v="1"/>
    <x v="3"/>
    <x v="4"/>
    <x v="0"/>
    <x v="113"/>
    <x v="0"/>
    <x v="0"/>
    <x v="41"/>
    <x v="37"/>
    <x v="0"/>
    <x v="0"/>
    <x v="1"/>
    <x v="0"/>
    <x v="0"/>
    <x v="0"/>
    <x v="1"/>
    <x v="25"/>
    <x v="1"/>
    <x v="1"/>
    <x v="0"/>
  </r>
  <r>
    <x v="114"/>
    <x v="125"/>
    <x v="112"/>
    <x v="2"/>
    <x v="35"/>
    <x v="2"/>
    <x v="2"/>
    <x v="0"/>
    <x v="1"/>
    <x v="0"/>
    <x v="0"/>
    <x v="0"/>
    <x v="1"/>
    <x v="0"/>
    <x v="2"/>
    <x v="0"/>
    <x v="1"/>
    <x v="2"/>
    <x v="0"/>
    <x v="1"/>
    <x v="0"/>
    <x v="0"/>
    <x v="0"/>
    <x v="0"/>
    <x v="0"/>
    <x v="0"/>
    <x v="0"/>
    <x v="112"/>
    <x v="50"/>
    <x v="133"/>
    <x v="0"/>
    <x v="1"/>
    <x v="1"/>
    <x v="3"/>
    <x v="4"/>
    <x v="2"/>
    <x v="114"/>
    <x v="0"/>
    <x v="0"/>
    <x v="42"/>
    <x v="38"/>
    <x v="0"/>
    <x v="0"/>
    <x v="0"/>
    <x v="0"/>
    <x v="0"/>
    <x v="0"/>
    <x v="1"/>
    <x v="16"/>
    <x v="1"/>
    <x v="1"/>
    <x v="0"/>
  </r>
  <r>
    <x v="115"/>
    <x v="126"/>
    <x v="113"/>
    <x v="72"/>
    <x v="0"/>
    <x v="0"/>
    <x v="2"/>
    <x v="0"/>
    <x v="0"/>
    <x v="2"/>
    <x v="2"/>
    <x v="0"/>
    <x v="1"/>
    <x v="0"/>
    <x v="2"/>
    <x v="0"/>
    <x v="0"/>
    <x v="2"/>
    <x v="0"/>
    <x v="0"/>
    <x v="1"/>
    <x v="1"/>
    <x v="1"/>
    <x v="0"/>
    <x v="0"/>
    <x v="0"/>
    <x v="0"/>
    <x v="113"/>
    <x v="105"/>
    <x v="134"/>
    <x v="0"/>
    <x v="1"/>
    <x v="1"/>
    <x v="1"/>
    <x v="1"/>
    <x v="1"/>
    <x v="115"/>
    <x v="1"/>
    <x v="0"/>
    <x v="0"/>
    <x v="0"/>
    <x v="0"/>
    <x v="0"/>
    <x v="0"/>
    <x v="1"/>
    <x v="0"/>
    <x v="0"/>
    <x v="1"/>
    <x v="0"/>
    <x v="1"/>
    <x v="1"/>
    <x v="0"/>
  </r>
  <r>
    <x v="116"/>
    <x v="127"/>
    <x v="45"/>
    <x v="0"/>
    <x v="0"/>
    <x v="0"/>
    <x v="2"/>
    <x v="0"/>
    <x v="0"/>
    <x v="2"/>
    <x v="2"/>
    <x v="2"/>
    <x v="1"/>
    <x v="0"/>
    <x v="2"/>
    <x v="0"/>
    <x v="0"/>
    <x v="0"/>
    <x v="0"/>
    <x v="1"/>
    <x v="1"/>
    <x v="1"/>
    <x v="1"/>
    <x v="2"/>
    <x v="2"/>
    <x v="0"/>
    <x v="0"/>
    <x v="64"/>
    <x v="90"/>
    <x v="135"/>
    <x v="0"/>
    <x v="1"/>
    <x v="1"/>
    <x v="1"/>
    <x v="4"/>
    <x v="0"/>
    <x v="116"/>
    <x v="0"/>
    <x v="0"/>
    <x v="0"/>
    <x v="0"/>
    <x v="0"/>
    <x v="0"/>
    <x v="0"/>
    <x v="0"/>
    <x v="0"/>
    <x v="0"/>
    <x v="1"/>
    <x v="0"/>
    <x v="1"/>
    <x v="1"/>
    <x v="0"/>
  </r>
  <r>
    <x v="117"/>
    <x v="128"/>
    <x v="70"/>
    <x v="33"/>
    <x v="28"/>
    <x v="16"/>
    <x v="2"/>
    <x v="0"/>
    <x v="1"/>
    <x v="0"/>
    <x v="0"/>
    <x v="0"/>
    <x v="0"/>
    <x v="3"/>
    <x v="1"/>
    <x v="0"/>
    <x v="0"/>
    <x v="0"/>
    <x v="0"/>
    <x v="1"/>
    <x v="1"/>
    <x v="1"/>
    <x v="1"/>
    <x v="0"/>
    <x v="0"/>
    <x v="0"/>
    <x v="0"/>
    <x v="114"/>
    <x v="41"/>
    <x v="136"/>
    <x v="0"/>
    <x v="1"/>
    <x v="1"/>
    <x v="3"/>
    <x v="4"/>
    <x v="0"/>
    <x v="117"/>
    <x v="0"/>
    <x v="0"/>
    <x v="43"/>
    <x v="39"/>
    <x v="0"/>
    <x v="0"/>
    <x v="0"/>
    <x v="0"/>
    <x v="0"/>
    <x v="0"/>
    <x v="1"/>
    <x v="21"/>
    <x v="1"/>
    <x v="1"/>
    <x v="0"/>
  </r>
  <r>
    <x v="71"/>
    <x v="129"/>
    <x v="114"/>
    <x v="70"/>
    <x v="11"/>
    <x v="11"/>
    <x v="2"/>
    <x v="2"/>
    <x v="0"/>
    <x v="0"/>
    <x v="0"/>
    <x v="0"/>
    <x v="0"/>
    <x v="1"/>
    <x v="1"/>
    <x v="0"/>
    <x v="0"/>
    <x v="0"/>
    <x v="2"/>
    <x v="0"/>
    <x v="0"/>
    <x v="0"/>
    <x v="0"/>
    <x v="0"/>
    <x v="0"/>
    <x v="2"/>
    <x v="0"/>
    <x v="115"/>
    <x v="106"/>
    <x v="137"/>
    <x v="0"/>
    <x v="1"/>
    <x v="1"/>
    <x v="0"/>
    <x v="4"/>
    <x v="3"/>
    <x v="71"/>
    <x v="0"/>
    <x v="0"/>
    <x v="0"/>
    <x v="0"/>
    <x v="0"/>
    <x v="0"/>
    <x v="0"/>
    <x v="0"/>
    <x v="0"/>
    <x v="0"/>
    <x v="1"/>
    <x v="0"/>
    <x v="1"/>
    <x v="1"/>
    <x v="0"/>
  </r>
  <r>
    <x v="118"/>
    <x v="104"/>
    <x v="115"/>
    <x v="10"/>
    <x v="0"/>
    <x v="0"/>
    <x v="2"/>
    <x v="0"/>
    <x v="0"/>
    <x v="0"/>
    <x v="0"/>
    <x v="0"/>
    <x v="0"/>
    <x v="1"/>
    <x v="0"/>
    <x v="0"/>
    <x v="0"/>
    <x v="0"/>
    <x v="0"/>
    <x v="0"/>
    <x v="0"/>
    <x v="0"/>
    <x v="0"/>
    <x v="0"/>
    <x v="0"/>
    <x v="0"/>
    <x v="0"/>
    <x v="116"/>
    <x v="22"/>
    <x v="138"/>
    <x v="0"/>
    <x v="1"/>
    <x v="1"/>
    <x v="0"/>
    <x v="1"/>
    <x v="1"/>
    <x v="118"/>
    <x v="0"/>
    <x v="0"/>
    <x v="0"/>
    <x v="0"/>
    <x v="0"/>
    <x v="0"/>
    <x v="0"/>
    <x v="0"/>
    <x v="0"/>
    <x v="0"/>
    <x v="1"/>
    <x v="0"/>
    <x v="1"/>
    <x v="1"/>
    <x v="0"/>
  </r>
  <r>
    <x v="119"/>
    <x v="79"/>
    <x v="116"/>
    <x v="1"/>
    <x v="0"/>
    <x v="1"/>
    <x v="2"/>
    <x v="2"/>
    <x v="0"/>
    <x v="0"/>
    <x v="0"/>
    <x v="0"/>
    <x v="0"/>
    <x v="0"/>
    <x v="2"/>
    <x v="2"/>
    <x v="2"/>
    <x v="0"/>
    <x v="0"/>
    <x v="0"/>
    <x v="1"/>
    <x v="1"/>
    <x v="1"/>
    <x v="0"/>
    <x v="0"/>
    <x v="0"/>
    <x v="0"/>
    <x v="117"/>
    <x v="107"/>
    <x v="139"/>
    <x v="0"/>
    <x v="1"/>
    <x v="1"/>
    <x v="3"/>
    <x v="1"/>
    <x v="1"/>
    <x v="119"/>
    <x v="0"/>
    <x v="0"/>
    <x v="0"/>
    <x v="0"/>
    <x v="0"/>
    <x v="0"/>
    <x v="0"/>
    <x v="0"/>
    <x v="0"/>
    <x v="0"/>
    <x v="1"/>
    <x v="0"/>
    <x v="1"/>
    <x v="1"/>
    <x v="0"/>
  </r>
  <r>
    <x v="120"/>
    <x v="130"/>
    <x v="117"/>
    <x v="55"/>
    <x v="28"/>
    <x v="16"/>
    <x v="2"/>
    <x v="0"/>
    <x v="1"/>
    <x v="0"/>
    <x v="0"/>
    <x v="0"/>
    <x v="0"/>
    <x v="3"/>
    <x v="0"/>
    <x v="1"/>
    <x v="1"/>
    <x v="2"/>
    <x v="0"/>
    <x v="1"/>
    <x v="0"/>
    <x v="0"/>
    <x v="0"/>
    <x v="0"/>
    <x v="0"/>
    <x v="0"/>
    <x v="0"/>
    <x v="118"/>
    <x v="108"/>
    <x v="140"/>
    <x v="0"/>
    <x v="1"/>
    <x v="1"/>
    <x v="3"/>
    <x v="4"/>
    <x v="0"/>
    <x v="120"/>
    <x v="0"/>
    <x v="0"/>
    <x v="32"/>
    <x v="40"/>
    <x v="0"/>
    <x v="0"/>
    <x v="0"/>
    <x v="0"/>
    <x v="0"/>
    <x v="0"/>
    <x v="1"/>
    <x v="13"/>
    <x v="1"/>
    <x v="1"/>
    <x v="0"/>
  </r>
  <r>
    <x v="121"/>
    <x v="131"/>
    <x v="118"/>
    <x v="2"/>
    <x v="35"/>
    <x v="2"/>
    <x v="2"/>
    <x v="0"/>
    <x v="0"/>
    <x v="1"/>
    <x v="2"/>
    <x v="2"/>
    <x v="1"/>
    <x v="0"/>
    <x v="2"/>
    <x v="0"/>
    <x v="0"/>
    <x v="0"/>
    <x v="2"/>
    <x v="0"/>
    <x v="1"/>
    <x v="1"/>
    <x v="1"/>
    <x v="2"/>
    <x v="2"/>
    <x v="0"/>
    <x v="0"/>
    <x v="119"/>
    <x v="105"/>
    <x v="141"/>
    <x v="0"/>
    <x v="1"/>
    <x v="1"/>
    <x v="1"/>
    <x v="1"/>
    <x v="3"/>
    <x v="121"/>
    <x v="0"/>
    <x v="0"/>
    <x v="0"/>
    <x v="0"/>
    <x v="0"/>
    <x v="0"/>
    <x v="0"/>
    <x v="0"/>
    <x v="0"/>
    <x v="0"/>
    <x v="1"/>
    <x v="0"/>
    <x v="1"/>
    <x v="1"/>
    <x v="0"/>
  </r>
  <r>
    <x v="122"/>
    <x v="132"/>
    <x v="119"/>
    <x v="73"/>
    <x v="39"/>
    <x v="10"/>
    <x v="2"/>
    <x v="0"/>
    <x v="1"/>
    <x v="1"/>
    <x v="0"/>
    <x v="0"/>
    <x v="0"/>
    <x v="3"/>
    <x v="1"/>
    <x v="0"/>
    <x v="1"/>
    <x v="2"/>
    <x v="0"/>
    <x v="1"/>
    <x v="0"/>
    <x v="0"/>
    <x v="0"/>
    <x v="0"/>
    <x v="0"/>
    <x v="0"/>
    <x v="0"/>
    <x v="120"/>
    <x v="109"/>
    <x v="142"/>
    <x v="0"/>
    <x v="1"/>
    <x v="1"/>
    <x v="3"/>
    <x v="4"/>
    <x v="2"/>
    <x v="122"/>
    <x v="0"/>
    <x v="0"/>
    <x v="44"/>
    <x v="41"/>
    <x v="0"/>
    <x v="0"/>
    <x v="0"/>
    <x v="0"/>
    <x v="0"/>
    <x v="0"/>
    <x v="1"/>
    <x v="19"/>
    <x v="1"/>
    <x v="1"/>
    <x v="0"/>
  </r>
  <r>
    <x v="123"/>
    <x v="133"/>
    <x v="120"/>
    <x v="2"/>
    <x v="35"/>
    <x v="2"/>
    <x v="2"/>
    <x v="0"/>
    <x v="1"/>
    <x v="0"/>
    <x v="3"/>
    <x v="0"/>
    <x v="0"/>
    <x v="0"/>
    <x v="1"/>
    <x v="0"/>
    <x v="1"/>
    <x v="2"/>
    <x v="0"/>
    <x v="1"/>
    <x v="0"/>
    <x v="0"/>
    <x v="0"/>
    <x v="0"/>
    <x v="0"/>
    <x v="0"/>
    <x v="0"/>
    <x v="121"/>
    <x v="110"/>
    <x v="143"/>
    <x v="0"/>
    <x v="1"/>
    <x v="1"/>
    <x v="3"/>
    <x v="4"/>
    <x v="3"/>
    <x v="123"/>
    <x v="0"/>
    <x v="0"/>
    <x v="43"/>
    <x v="39"/>
    <x v="0"/>
    <x v="0"/>
    <x v="0"/>
    <x v="0"/>
    <x v="0"/>
    <x v="0"/>
    <x v="1"/>
    <x v="21"/>
    <x v="1"/>
    <x v="1"/>
    <x v="0"/>
  </r>
  <r>
    <x v="124"/>
    <x v="134"/>
    <x v="121"/>
    <x v="56"/>
    <x v="0"/>
    <x v="8"/>
    <x v="2"/>
    <x v="0"/>
    <x v="1"/>
    <x v="1"/>
    <x v="1"/>
    <x v="0"/>
    <x v="0"/>
    <x v="0"/>
    <x v="0"/>
    <x v="0"/>
    <x v="0"/>
    <x v="0"/>
    <x v="0"/>
    <x v="1"/>
    <x v="1"/>
    <x v="1"/>
    <x v="1"/>
    <x v="0"/>
    <x v="0"/>
    <x v="2"/>
    <x v="0"/>
    <x v="91"/>
    <x v="111"/>
    <x v="144"/>
    <x v="0"/>
    <x v="1"/>
    <x v="1"/>
    <x v="1"/>
    <x v="4"/>
    <x v="0"/>
    <x v="124"/>
    <x v="0"/>
    <x v="0"/>
    <x v="45"/>
    <x v="42"/>
    <x v="0"/>
    <x v="0"/>
    <x v="0"/>
    <x v="0"/>
    <x v="0"/>
    <x v="0"/>
    <x v="1"/>
    <x v="7"/>
    <x v="1"/>
    <x v="1"/>
    <x v="0"/>
  </r>
  <r>
    <x v="125"/>
    <x v="135"/>
    <x v="122"/>
    <x v="16"/>
    <x v="40"/>
    <x v="9"/>
    <x v="2"/>
    <x v="0"/>
    <x v="1"/>
    <x v="0"/>
    <x v="0"/>
    <x v="0"/>
    <x v="3"/>
    <x v="2"/>
    <x v="4"/>
    <x v="3"/>
    <x v="4"/>
    <x v="2"/>
    <x v="0"/>
    <x v="1"/>
    <x v="0"/>
    <x v="0"/>
    <x v="0"/>
    <x v="0"/>
    <x v="0"/>
    <x v="2"/>
    <x v="0"/>
    <x v="122"/>
    <x v="112"/>
    <x v="145"/>
    <x v="0"/>
    <x v="1"/>
    <x v="1"/>
    <x v="3"/>
    <x v="4"/>
    <x v="2"/>
    <x v="125"/>
    <x v="0"/>
    <x v="0"/>
    <x v="46"/>
    <x v="43"/>
    <x v="0"/>
    <x v="0"/>
    <x v="0"/>
    <x v="0"/>
    <x v="0"/>
    <x v="0"/>
    <x v="1"/>
    <x v="8"/>
    <x v="1"/>
    <x v="1"/>
    <x v="0"/>
  </r>
  <r>
    <x v="126"/>
    <x v="136"/>
    <x v="123"/>
    <x v="74"/>
    <x v="30"/>
    <x v="13"/>
    <x v="2"/>
    <x v="0"/>
    <x v="1"/>
    <x v="0"/>
    <x v="1"/>
    <x v="0"/>
    <x v="0"/>
    <x v="0"/>
    <x v="0"/>
    <x v="0"/>
    <x v="0"/>
    <x v="2"/>
    <x v="0"/>
    <x v="1"/>
    <x v="1"/>
    <x v="1"/>
    <x v="1"/>
    <x v="0"/>
    <x v="0"/>
    <x v="0"/>
    <x v="0"/>
    <x v="123"/>
    <x v="113"/>
    <x v="146"/>
    <x v="0"/>
    <x v="1"/>
    <x v="1"/>
    <x v="3"/>
    <x v="1"/>
    <x v="1"/>
    <x v="126"/>
    <x v="0"/>
    <x v="0"/>
    <x v="47"/>
    <x v="44"/>
    <x v="0"/>
    <x v="0"/>
    <x v="0"/>
    <x v="0"/>
    <x v="0"/>
    <x v="0"/>
    <x v="1"/>
    <x v="27"/>
    <x v="1"/>
    <x v="1"/>
    <x v="0"/>
  </r>
  <r>
    <x v="127"/>
    <x v="137"/>
    <x v="45"/>
    <x v="0"/>
    <x v="0"/>
    <x v="0"/>
    <x v="2"/>
    <x v="0"/>
    <x v="0"/>
    <x v="1"/>
    <x v="1"/>
    <x v="0"/>
    <x v="1"/>
    <x v="0"/>
    <x v="2"/>
    <x v="0"/>
    <x v="0"/>
    <x v="0"/>
    <x v="2"/>
    <x v="0"/>
    <x v="1"/>
    <x v="1"/>
    <x v="1"/>
    <x v="2"/>
    <x v="2"/>
    <x v="0"/>
    <x v="0"/>
    <x v="124"/>
    <x v="35"/>
    <x v="147"/>
    <x v="0"/>
    <x v="1"/>
    <x v="1"/>
    <x v="1"/>
    <x v="1"/>
    <x v="3"/>
    <x v="127"/>
    <x v="0"/>
    <x v="0"/>
    <x v="0"/>
    <x v="0"/>
    <x v="0"/>
    <x v="0"/>
    <x v="0"/>
    <x v="0"/>
    <x v="0"/>
    <x v="0"/>
    <x v="1"/>
    <x v="0"/>
    <x v="1"/>
    <x v="1"/>
    <x v="0"/>
  </r>
  <r>
    <x v="128"/>
    <x v="138"/>
    <x v="124"/>
    <x v="75"/>
    <x v="0"/>
    <x v="5"/>
    <x v="2"/>
    <x v="0"/>
    <x v="0"/>
    <x v="2"/>
    <x v="2"/>
    <x v="0"/>
    <x v="2"/>
    <x v="1"/>
    <x v="3"/>
    <x v="2"/>
    <x v="2"/>
    <x v="0"/>
    <x v="2"/>
    <x v="0"/>
    <x v="1"/>
    <x v="0"/>
    <x v="1"/>
    <x v="0"/>
    <x v="0"/>
    <x v="2"/>
    <x v="0"/>
    <x v="124"/>
    <x v="18"/>
    <x v="148"/>
    <x v="0"/>
    <x v="1"/>
    <x v="1"/>
    <x v="1"/>
    <x v="1"/>
    <x v="1"/>
    <x v="128"/>
    <x v="0"/>
    <x v="0"/>
    <x v="0"/>
    <x v="0"/>
    <x v="0"/>
    <x v="0"/>
    <x v="0"/>
    <x v="0"/>
    <x v="0"/>
    <x v="0"/>
    <x v="1"/>
    <x v="0"/>
    <x v="1"/>
    <x v="1"/>
    <x v="0"/>
  </r>
  <r>
    <x v="129"/>
    <x v="104"/>
    <x v="125"/>
    <x v="69"/>
    <x v="0"/>
    <x v="0"/>
    <x v="2"/>
    <x v="2"/>
    <x v="0"/>
    <x v="1"/>
    <x v="1"/>
    <x v="0"/>
    <x v="8"/>
    <x v="1"/>
    <x v="1"/>
    <x v="0"/>
    <x v="0"/>
    <x v="0"/>
    <x v="0"/>
    <x v="1"/>
    <x v="0"/>
    <x v="0"/>
    <x v="0"/>
    <x v="0"/>
    <x v="0"/>
    <x v="0"/>
    <x v="0"/>
    <x v="125"/>
    <x v="14"/>
    <x v="149"/>
    <x v="0"/>
    <x v="1"/>
    <x v="1"/>
    <x v="0"/>
    <x v="1"/>
    <x v="0"/>
    <x v="129"/>
    <x v="0"/>
    <x v="0"/>
    <x v="0"/>
    <x v="0"/>
    <x v="0"/>
    <x v="0"/>
    <x v="0"/>
    <x v="0"/>
    <x v="0"/>
    <x v="0"/>
    <x v="1"/>
    <x v="0"/>
    <x v="1"/>
    <x v="1"/>
    <x v="0"/>
  </r>
  <r>
    <x v="130"/>
    <x v="21"/>
    <x v="126"/>
    <x v="17"/>
    <x v="26"/>
    <x v="9"/>
    <x v="2"/>
    <x v="0"/>
    <x v="0"/>
    <x v="1"/>
    <x v="0"/>
    <x v="0"/>
    <x v="3"/>
    <x v="1"/>
    <x v="1"/>
    <x v="0"/>
    <x v="0"/>
    <x v="0"/>
    <x v="1"/>
    <x v="0"/>
    <x v="0"/>
    <x v="0"/>
    <x v="0"/>
    <x v="0"/>
    <x v="0"/>
    <x v="2"/>
    <x v="0"/>
    <x v="126"/>
    <x v="114"/>
    <x v="150"/>
    <x v="0"/>
    <x v="1"/>
    <x v="1"/>
    <x v="0"/>
    <x v="4"/>
    <x v="0"/>
    <x v="130"/>
    <x v="0"/>
    <x v="0"/>
    <x v="0"/>
    <x v="0"/>
    <x v="0"/>
    <x v="0"/>
    <x v="0"/>
    <x v="0"/>
    <x v="0"/>
    <x v="0"/>
    <x v="1"/>
    <x v="0"/>
    <x v="1"/>
    <x v="1"/>
    <x v="0"/>
  </r>
  <r>
    <x v="42"/>
    <x v="139"/>
    <x v="127"/>
    <x v="33"/>
    <x v="28"/>
    <x v="16"/>
    <x v="2"/>
    <x v="0"/>
    <x v="1"/>
    <x v="0"/>
    <x v="0"/>
    <x v="0"/>
    <x v="0"/>
    <x v="3"/>
    <x v="1"/>
    <x v="1"/>
    <x v="1"/>
    <x v="2"/>
    <x v="0"/>
    <x v="1"/>
    <x v="0"/>
    <x v="0"/>
    <x v="0"/>
    <x v="0"/>
    <x v="0"/>
    <x v="0"/>
    <x v="0"/>
    <x v="127"/>
    <x v="115"/>
    <x v="151"/>
    <x v="0"/>
    <x v="1"/>
    <x v="1"/>
    <x v="3"/>
    <x v="4"/>
    <x v="3"/>
    <x v="42"/>
    <x v="0"/>
    <x v="0"/>
    <x v="48"/>
    <x v="45"/>
    <x v="0"/>
    <x v="0"/>
    <x v="0"/>
    <x v="0"/>
    <x v="0"/>
    <x v="0"/>
    <x v="1"/>
    <x v="28"/>
    <x v="1"/>
    <x v="1"/>
    <x v="0"/>
  </r>
  <r>
    <x v="131"/>
    <x v="140"/>
    <x v="34"/>
    <x v="26"/>
    <x v="17"/>
    <x v="13"/>
    <x v="2"/>
    <x v="0"/>
    <x v="0"/>
    <x v="1"/>
    <x v="1"/>
    <x v="2"/>
    <x v="1"/>
    <x v="0"/>
    <x v="2"/>
    <x v="0"/>
    <x v="0"/>
    <x v="0"/>
    <x v="2"/>
    <x v="0"/>
    <x v="1"/>
    <x v="1"/>
    <x v="1"/>
    <x v="2"/>
    <x v="2"/>
    <x v="2"/>
    <x v="0"/>
    <x v="128"/>
    <x v="116"/>
    <x v="152"/>
    <x v="0"/>
    <x v="1"/>
    <x v="1"/>
    <x v="1"/>
    <x v="1"/>
    <x v="3"/>
    <x v="131"/>
    <x v="0"/>
    <x v="0"/>
    <x v="0"/>
    <x v="0"/>
    <x v="0"/>
    <x v="0"/>
    <x v="0"/>
    <x v="0"/>
    <x v="0"/>
    <x v="0"/>
    <x v="1"/>
    <x v="0"/>
    <x v="1"/>
    <x v="1"/>
    <x v="0"/>
  </r>
  <r>
    <x v="62"/>
    <x v="141"/>
    <x v="128"/>
    <x v="76"/>
    <x v="0"/>
    <x v="1"/>
    <x v="2"/>
    <x v="0"/>
    <x v="1"/>
    <x v="0"/>
    <x v="0"/>
    <x v="0"/>
    <x v="0"/>
    <x v="1"/>
    <x v="1"/>
    <x v="0"/>
    <x v="0"/>
    <x v="2"/>
    <x v="0"/>
    <x v="1"/>
    <x v="1"/>
    <x v="1"/>
    <x v="1"/>
    <x v="0"/>
    <x v="0"/>
    <x v="0"/>
    <x v="0"/>
    <x v="129"/>
    <x v="117"/>
    <x v="153"/>
    <x v="0"/>
    <x v="1"/>
    <x v="1"/>
    <x v="3"/>
    <x v="4"/>
    <x v="0"/>
    <x v="62"/>
    <x v="0"/>
    <x v="0"/>
    <x v="0"/>
    <x v="0"/>
    <x v="0"/>
    <x v="0"/>
    <x v="2"/>
    <x v="0"/>
    <x v="0"/>
    <x v="0"/>
    <x v="1"/>
    <x v="0"/>
    <x v="1"/>
    <x v="1"/>
    <x v="0"/>
  </r>
  <r>
    <x v="132"/>
    <x v="142"/>
    <x v="129"/>
    <x v="77"/>
    <x v="0"/>
    <x v="1"/>
    <x v="2"/>
    <x v="0"/>
    <x v="1"/>
    <x v="0"/>
    <x v="0"/>
    <x v="0"/>
    <x v="0"/>
    <x v="1"/>
    <x v="11"/>
    <x v="0"/>
    <x v="0"/>
    <x v="0"/>
    <x v="0"/>
    <x v="0"/>
    <x v="1"/>
    <x v="1"/>
    <x v="1"/>
    <x v="0"/>
    <x v="0"/>
    <x v="0"/>
    <x v="0"/>
    <x v="130"/>
    <x v="62"/>
    <x v="154"/>
    <x v="0"/>
    <x v="1"/>
    <x v="1"/>
    <x v="1"/>
    <x v="1"/>
    <x v="1"/>
    <x v="132"/>
    <x v="0"/>
    <x v="0"/>
    <x v="0"/>
    <x v="0"/>
    <x v="0"/>
    <x v="0"/>
    <x v="0"/>
    <x v="0"/>
    <x v="0"/>
    <x v="0"/>
    <x v="1"/>
    <x v="0"/>
    <x v="1"/>
    <x v="1"/>
    <x v="0"/>
  </r>
  <r>
    <x v="58"/>
    <x v="59"/>
    <x v="58"/>
    <x v="40"/>
    <x v="0"/>
    <x v="14"/>
    <x v="2"/>
    <x v="0"/>
    <x v="0"/>
    <x v="0"/>
    <x v="0"/>
    <x v="0"/>
    <x v="0"/>
    <x v="0"/>
    <x v="1"/>
    <x v="0"/>
    <x v="0"/>
    <x v="0"/>
    <x v="2"/>
    <x v="0"/>
    <x v="0"/>
    <x v="0"/>
    <x v="0"/>
    <x v="0"/>
    <x v="0"/>
    <x v="1"/>
    <x v="0"/>
    <x v="130"/>
    <x v="118"/>
    <x v="155"/>
    <x v="0"/>
    <x v="1"/>
    <x v="1"/>
    <x v="2"/>
    <x v="4"/>
    <x v="3"/>
    <x v="58"/>
    <x v="0"/>
    <x v="0"/>
    <x v="0"/>
    <x v="0"/>
    <x v="0"/>
    <x v="0"/>
    <x v="0"/>
    <x v="0"/>
    <x v="0"/>
    <x v="0"/>
    <x v="1"/>
    <x v="0"/>
    <x v="1"/>
    <x v="1"/>
    <x v="0"/>
  </r>
  <r>
    <x v="133"/>
    <x v="143"/>
    <x v="89"/>
    <x v="60"/>
    <x v="32"/>
    <x v="22"/>
    <x v="2"/>
    <x v="0"/>
    <x v="1"/>
    <x v="1"/>
    <x v="0"/>
    <x v="0"/>
    <x v="1"/>
    <x v="0"/>
    <x v="2"/>
    <x v="0"/>
    <x v="0"/>
    <x v="0"/>
    <x v="0"/>
    <x v="1"/>
    <x v="1"/>
    <x v="1"/>
    <x v="1"/>
    <x v="2"/>
    <x v="2"/>
    <x v="2"/>
    <x v="0"/>
    <x v="131"/>
    <x v="119"/>
    <x v="156"/>
    <x v="0"/>
    <x v="1"/>
    <x v="1"/>
    <x v="1"/>
    <x v="1"/>
    <x v="1"/>
    <x v="133"/>
    <x v="0"/>
    <x v="0"/>
    <x v="49"/>
    <x v="46"/>
    <x v="0"/>
    <x v="0"/>
    <x v="0"/>
    <x v="0"/>
    <x v="0"/>
    <x v="0"/>
    <x v="1"/>
    <x v="7"/>
    <x v="1"/>
    <x v="1"/>
    <x v="0"/>
  </r>
  <r>
    <x v="134"/>
    <x v="144"/>
    <x v="57"/>
    <x v="36"/>
    <x v="24"/>
    <x v="4"/>
    <x v="2"/>
    <x v="0"/>
    <x v="1"/>
    <x v="0"/>
    <x v="1"/>
    <x v="0"/>
    <x v="0"/>
    <x v="0"/>
    <x v="1"/>
    <x v="0"/>
    <x v="0"/>
    <x v="0"/>
    <x v="0"/>
    <x v="1"/>
    <x v="1"/>
    <x v="1"/>
    <x v="1"/>
    <x v="0"/>
    <x v="0"/>
    <x v="2"/>
    <x v="0"/>
    <x v="132"/>
    <x v="120"/>
    <x v="157"/>
    <x v="0"/>
    <x v="1"/>
    <x v="1"/>
    <x v="1"/>
    <x v="1"/>
    <x v="0"/>
    <x v="134"/>
    <x v="0"/>
    <x v="0"/>
    <x v="50"/>
    <x v="47"/>
    <x v="0"/>
    <x v="0"/>
    <x v="0"/>
    <x v="0"/>
    <x v="0"/>
    <x v="0"/>
    <x v="1"/>
    <x v="7"/>
    <x v="1"/>
    <x v="1"/>
    <x v="0"/>
  </r>
  <r>
    <x v="135"/>
    <x v="145"/>
    <x v="45"/>
    <x v="0"/>
    <x v="0"/>
    <x v="0"/>
    <x v="2"/>
    <x v="0"/>
    <x v="0"/>
    <x v="1"/>
    <x v="1"/>
    <x v="0"/>
    <x v="1"/>
    <x v="0"/>
    <x v="2"/>
    <x v="0"/>
    <x v="0"/>
    <x v="0"/>
    <x v="2"/>
    <x v="0"/>
    <x v="1"/>
    <x v="1"/>
    <x v="1"/>
    <x v="2"/>
    <x v="2"/>
    <x v="0"/>
    <x v="0"/>
    <x v="133"/>
    <x v="121"/>
    <x v="158"/>
    <x v="0"/>
    <x v="1"/>
    <x v="1"/>
    <x v="1"/>
    <x v="1"/>
    <x v="3"/>
    <x v="135"/>
    <x v="0"/>
    <x v="0"/>
    <x v="0"/>
    <x v="0"/>
    <x v="0"/>
    <x v="0"/>
    <x v="0"/>
    <x v="0"/>
    <x v="0"/>
    <x v="0"/>
    <x v="1"/>
    <x v="0"/>
    <x v="1"/>
    <x v="1"/>
    <x v="0"/>
  </r>
  <r>
    <x v="136"/>
    <x v="146"/>
    <x v="130"/>
    <x v="25"/>
    <x v="3"/>
    <x v="11"/>
    <x v="2"/>
    <x v="0"/>
    <x v="1"/>
    <x v="0"/>
    <x v="0"/>
    <x v="0"/>
    <x v="0"/>
    <x v="3"/>
    <x v="0"/>
    <x v="1"/>
    <x v="1"/>
    <x v="2"/>
    <x v="0"/>
    <x v="1"/>
    <x v="0"/>
    <x v="0"/>
    <x v="0"/>
    <x v="0"/>
    <x v="0"/>
    <x v="2"/>
    <x v="0"/>
    <x v="134"/>
    <x v="57"/>
    <x v="159"/>
    <x v="0"/>
    <x v="1"/>
    <x v="1"/>
    <x v="3"/>
    <x v="4"/>
    <x v="2"/>
    <x v="136"/>
    <x v="0"/>
    <x v="0"/>
    <x v="51"/>
    <x v="48"/>
    <x v="0"/>
    <x v="0"/>
    <x v="0"/>
    <x v="0"/>
    <x v="0"/>
    <x v="0"/>
    <x v="1"/>
    <x v="16"/>
    <x v="1"/>
    <x v="1"/>
    <x v="0"/>
  </r>
  <r>
    <x v="137"/>
    <x v="147"/>
    <x v="131"/>
    <x v="76"/>
    <x v="0"/>
    <x v="1"/>
    <x v="2"/>
    <x v="0"/>
    <x v="1"/>
    <x v="0"/>
    <x v="0"/>
    <x v="0"/>
    <x v="0"/>
    <x v="0"/>
    <x v="1"/>
    <x v="4"/>
    <x v="3"/>
    <x v="2"/>
    <x v="0"/>
    <x v="1"/>
    <x v="0"/>
    <x v="0"/>
    <x v="0"/>
    <x v="0"/>
    <x v="0"/>
    <x v="0"/>
    <x v="0"/>
    <x v="135"/>
    <x v="20"/>
    <x v="160"/>
    <x v="0"/>
    <x v="1"/>
    <x v="1"/>
    <x v="3"/>
    <x v="1"/>
    <x v="1"/>
    <x v="137"/>
    <x v="0"/>
    <x v="0"/>
    <x v="0"/>
    <x v="0"/>
    <x v="0"/>
    <x v="0"/>
    <x v="0"/>
    <x v="0"/>
    <x v="0"/>
    <x v="0"/>
    <x v="1"/>
    <x v="0"/>
    <x v="1"/>
    <x v="1"/>
    <x v="0"/>
  </r>
  <r>
    <x v="138"/>
    <x v="148"/>
    <x v="56"/>
    <x v="45"/>
    <x v="0"/>
    <x v="5"/>
    <x v="2"/>
    <x v="0"/>
    <x v="1"/>
    <x v="1"/>
    <x v="1"/>
    <x v="2"/>
    <x v="1"/>
    <x v="0"/>
    <x v="2"/>
    <x v="0"/>
    <x v="0"/>
    <x v="0"/>
    <x v="2"/>
    <x v="0"/>
    <x v="1"/>
    <x v="1"/>
    <x v="1"/>
    <x v="2"/>
    <x v="2"/>
    <x v="2"/>
    <x v="0"/>
    <x v="111"/>
    <x v="99"/>
    <x v="161"/>
    <x v="0"/>
    <x v="1"/>
    <x v="1"/>
    <x v="1"/>
    <x v="1"/>
    <x v="1"/>
    <x v="138"/>
    <x v="0"/>
    <x v="0"/>
    <x v="0"/>
    <x v="0"/>
    <x v="0"/>
    <x v="0"/>
    <x v="0"/>
    <x v="0"/>
    <x v="0"/>
    <x v="0"/>
    <x v="1"/>
    <x v="0"/>
    <x v="1"/>
    <x v="1"/>
    <x v="0"/>
  </r>
  <r>
    <x v="139"/>
    <x v="149"/>
    <x v="50"/>
    <x v="35"/>
    <x v="0"/>
    <x v="1"/>
    <x v="2"/>
    <x v="0"/>
    <x v="1"/>
    <x v="0"/>
    <x v="2"/>
    <x v="0"/>
    <x v="0"/>
    <x v="5"/>
    <x v="1"/>
    <x v="0"/>
    <x v="0"/>
    <x v="0"/>
    <x v="0"/>
    <x v="1"/>
    <x v="1"/>
    <x v="1"/>
    <x v="1"/>
    <x v="0"/>
    <x v="0"/>
    <x v="2"/>
    <x v="0"/>
    <x v="136"/>
    <x v="122"/>
    <x v="162"/>
    <x v="0"/>
    <x v="1"/>
    <x v="1"/>
    <x v="1"/>
    <x v="1"/>
    <x v="1"/>
    <x v="139"/>
    <x v="0"/>
    <x v="0"/>
    <x v="0"/>
    <x v="0"/>
    <x v="0"/>
    <x v="0"/>
    <x v="0"/>
    <x v="0"/>
    <x v="0"/>
    <x v="0"/>
    <x v="1"/>
    <x v="0"/>
    <x v="1"/>
    <x v="1"/>
    <x v="0"/>
  </r>
  <r>
    <x v="130"/>
    <x v="150"/>
    <x v="56"/>
    <x v="78"/>
    <x v="17"/>
    <x v="13"/>
    <x v="2"/>
    <x v="0"/>
    <x v="0"/>
    <x v="1"/>
    <x v="2"/>
    <x v="2"/>
    <x v="1"/>
    <x v="0"/>
    <x v="2"/>
    <x v="0"/>
    <x v="0"/>
    <x v="0"/>
    <x v="2"/>
    <x v="0"/>
    <x v="1"/>
    <x v="1"/>
    <x v="1"/>
    <x v="2"/>
    <x v="2"/>
    <x v="1"/>
    <x v="0"/>
    <x v="137"/>
    <x v="123"/>
    <x v="163"/>
    <x v="0"/>
    <x v="1"/>
    <x v="1"/>
    <x v="0"/>
    <x v="4"/>
    <x v="0"/>
    <x v="130"/>
    <x v="0"/>
    <x v="0"/>
    <x v="0"/>
    <x v="0"/>
    <x v="0"/>
    <x v="0"/>
    <x v="0"/>
    <x v="0"/>
    <x v="0"/>
    <x v="0"/>
    <x v="1"/>
    <x v="0"/>
    <x v="1"/>
    <x v="1"/>
    <x v="0"/>
  </r>
  <r>
    <x v="140"/>
    <x v="151"/>
    <x v="132"/>
    <x v="79"/>
    <x v="0"/>
    <x v="5"/>
    <x v="2"/>
    <x v="2"/>
    <x v="0"/>
    <x v="1"/>
    <x v="1"/>
    <x v="2"/>
    <x v="0"/>
    <x v="0"/>
    <x v="0"/>
    <x v="0"/>
    <x v="0"/>
    <x v="0"/>
    <x v="2"/>
    <x v="0"/>
    <x v="1"/>
    <x v="1"/>
    <x v="1"/>
    <x v="2"/>
    <x v="2"/>
    <x v="2"/>
    <x v="0"/>
    <x v="138"/>
    <x v="124"/>
    <x v="164"/>
    <x v="0"/>
    <x v="1"/>
    <x v="1"/>
    <x v="3"/>
    <x v="4"/>
    <x v="0"/>
    <x v="140"/>
    <x v="0"/>
    <x v="0"/>
    <x v="0"/>
    <x v="0"/>
    <x v="0"/>
    <x v="0"/>
    <x v="0"/>
    <x v="0"/>
    <x v="0"/>
    <x v="0"/>
    <x v="1"/>
    <x v="0"/>
    <x v="1"/>
    <x v="1"/>
    <x v="0"/>
  </r>
  <r>
    <x v="141"/>
    <x v="152"/>
    <x v="133"/>
    <x v="3"/>
    <x v="41"/>
    <x v="3"/>
    <x v="2"/>
    <x v="0"/>
    <x v="1"/>
    <x v="2"/>
    <x v="1"/>
    <x v="2"/>
    <x v="1"/>
    <x v="0"/>
    <x v="2"/>
    <x v="0"/>
    <x v="0"/>
    <x v="0"/>
    <x v="2"/>
    <x v="1"/>
    <x v="1"/>
    <x v="1"/>
    <x v="1"/>
    <x v="2"/>
    <x v="2"/>
    <x v="2"/>
    <x v="0"/>
    <x v="139"/>
    <x v="125"/>
    <x v="165"/>
    <x v="0"/>
    <x v="1"/>
    <x v="1"/>
    <x v="1"/>
    <x v="1"/>
    <x v="3"/>
    <x v="141"/>
    <x v="0"/>
    <x v="0"/>
    <x v="52"/>
    <x v="49"/>
    <x v="0"/>
    <x v="0"/>
    <x v="0"/>
    <x v="0"/>
    <x v="0"/>
    <x v="0"/>
    <x v="1"/>
    <x v="7"/>
    <x v="1"/>
    <x v="1"/>
    <x v="0"/>
  </r>
  <r>
    <x v="142"/>
    <x v="153"/>
    <x v="30"/>
    <x v="50"/>
    <x v="3"/>
    <x v="11"/>
    <x v="2"/>
    <x v="0"/>
    <x v="0"/>
    <x v="0"/>
    <x v="0"/>
    <x v="2"/>
    <x v="1"/>
    <x v="0"/>
    <x v="2"/>
    <x v="0"/>
    <x v="0"/>
    <x v="0"/>
    <x v="2"/>
    <x v="0"/>
    <x v="1"/>
    <x v="1"/>
    <x v="1"/>
    <x v="2"/>
    <x v="2"/>
    <x v="2"/>
    <x v="0"/>
    <x v="140"/>
    <x v="3"/>
    <x v="166"/>
    <x v="0"/>
    <x v="1"/>
    <x v="1"/>
    <x v="3"/>
    <x v="4"/>
    <x v="0"/>
    <x v="142"/>
    <x v="0"/>
    <x v="0"/>
    <x v="0"/>
    <x v="0"/>
    <x v="0"/>
    <x v="0"/>
    <x v="0"/>
    <x v="0"/>
    <x v="0"/>
    <x v="0"/>
    <x v="1"/>
    <x v="0"/>
    <x v="1"/>
    <x v="1"/>
    <x v="0"/>
  </r>
  <r>
    <x v="143"/>
    <x v="154"/>
    <x v="134"/>
    <x v="80"/>
    <x v="42"/>
    <x v="0"/>
    <x v="2"/>
    <x v="0"/>
    <x v="0"/>
    <x v="0"/>
    <x v="0"/>
    <x v="0"/>
    <x v="0"/>
    <x v="1"/>
    <x v="1"/>
    <x v="0"/>
    <x v="0"/>
    <x v="1"/>
    <x v="0"/>
    <x v="1"/>
    <x v="0"/>
    <x v="0"/>
    <x v="0"/>
    <x v="0"/>
    <x v="0"/>
    <x v="0"/>
    <x v="0"/>
    <x v="126"/>
    <x v="126"/>
    <x v="167"/>
    <x v="0"/>
    <x v="1"/>
    <x v="1"/>
    <x v="0"/>
    <x v="1"/>
    <x v="0"/>
    <x v="143"/>
    <x v="0"/>
    <x v="0"/>
    <x v="0"/>
    <x v="0"/>
    <x v="0"/>
    <x v="0"/>
    <x v="0"/>
    <x v="0"/>
    <x v="0"/>
    <x v="0"/>
    <x v="1"/>
    <x v="0"/>
    <x v="1"/>
    <x v="1"/>
    <x v="0"/>
  </r>
  <r>
    <x v="144"/>
    <x v="155"/>
    <x v="135"/>
    <x v="9"/>
    <x v="35"/>
    <x v="2"/>
    <x v="2"/>
    <x v="0"/>
    <x v="1"/>
    <x v="0"/>
    <x v="1"/>
    <x v="0"/>
    <x v="1"/>
    <x v="0"/>
    <x v="2"/>
    <x v="0"/>
    <x v="0"/>
    <x v="2"/>
    <x v="0"/>
    <x v="1"/>
    <x v="0"/>
    <x v="0"/>
    <x v="0"/>
    <x v="0"/>
    <x v="0"/>
    <x v="0"/>
    <x v="0"/>
    <x v="141"/>
    <x v="127"/>
    <x v="168"/>
    <x v="0"/>
    <x v="1"/>
    <x v="1"/>
    <x v="3"/>
    <x v="1"/>
    <x v="1"/>
    <x v="144"/>
    <x v="0"/>
    <x v="0"/>
    <x v="53"/>
    <x v="50"/>
    <x v="0"/>
    <x v="0"/>
    <x v="0"/>
    <x v="0"/>
    <x v="0"/>
    <x v="0"/>
    <x v="1"/>
    <x v="10"/>
    <x v="1"/>
    <x v="1"/>
    <x v="0"/>
  </r>
  <r>
    <x v="145"/>
    <x v="156"/>
    <x v="136"/>
    <x v="33"/>
    <x v="28"/>
    <x v="16"/>
    <x v="2"/>
    <x v="0"/>
    <x v="1"/>
    <x v="0"/>
    <x v="0"/>
    <x v="0"/>
    <x v="0"/>
    <x v="3"/>
    <x v="1"/>
    <x v="0"/>
    <x v="0"/>
    <x v="2"/>
    <x v="0"/>
    <x v="1"/>
    <x v="0"/>
    <x v="0"/>
    <x v="0"/>
    <x v="0"/>
    <x v="0"/>
    <x v="0"/>
    <x v="0"/>
    <x v="142"/>
    <x v="128"/>
    <x v="169"/>
    <x v="0"/>
    <x v="1"/>
    <x v="1"/>
    <x v="3"/>
    <x v="4"/>
    <x v="0"/>
    <x v="145"/>
    <x v="0"/>
    <x v="0"/>
    <x v="53"/>
    <x v="51"/>
    <x v="0"/>
    <x v="0"/>
    <x v="0"/>
    <x v="0"/>
    <x v="0"/>
    <x v="0"/>
    <x v="1"/>
    <x v="29"/>
    <x v="1"/>
    <x v="1"/>
    <x v="0"/>
  </r>
  <r>
    <x v="121"/>
    <x v="157"/>
    <x v="137"/>
    <x v="1"/>
    <x v="0"/>
    <x v="1"/>
    <x v="2"/>
    <x v="0"/>
    <x v="1"/>
    <x v="0"/>
    <x v="0"/>
    <x v="0"/>
    <x v="1"/>
    <x v="0"/>
    <x v="2"/>
    <x v="0"/>
    <x v="1"/>
    <x v="2"/>
    <x v="0"/>
    <x v="1"/>
    <x v="0"/>
    <x v="0"/>
    <x v="0"/>
    <x v="0"/>
    <x v="0"/>
    <x v="0"/>
    <x v="0"/>
    <x v="143"/>
    <x v="129"/>
    <x v="170"/>
    <x v="0"/>
    <x v="1"/>
    <x v="1"/>
    <x v="3"/>
    <x v="1"/>
    <x v="3"/>
    <x v="121"/>
    <x v="0"/>
    <x v="0"/>
    <x v="0"/>
    <x v="0"/>
    <x v="0"/>
    <x v="0"/>
    <x v="0"/>
    <x v="0"/>
    <x v="0"/>
    <x v="0"/>
    <x v="1"/>
    <x v="0"/>
    <x v="1"/>
    <x v="1"/>
    <x v="0"/>
  </r>
  <r>
    <x v="127"/>
    <x v="158"/>
    <x v="138"/>
    <x v="76"/>
    <x v="0"/>
    <x v="1"/>
    <x v="3"/>
    <x v="1"/>
    <x v="1"/>
    <x v="3"/>
    <x v="1"/>
    <x v="0"/>
    <x v="0"/>
    <x v="0"/>
    <x v="1"/>
    <x v="1"/>
    <x v="0"/>
    <x v="2"/>
    <x v="0"/>
    <x v="1"/>
    <x v="0"/>
    <x v="0"/>
    <x v="0"/>
    <x v="0"/>
    <x v="0"/>
    <x v="0"/>
    <x v="0"/>
    <x v="144"/>
    <x v="74"/>
    <x v="171"/>
    <x v="0"/>
    <x v="1"/>
    <x v="1"/>
    <x v="3"/>
    <x v="1"/>
    <x v="3"/>
    <x v="127"/>
    <x v="0"/>
    <x v="0"/>
    <x v="54"/>
    <x v="52"/>
    <x v="0"/>
    <x v="0"/>
    <x v="0"/>
    <x v="0"/>
    <x v="0"/>
    <x v="0"/>
    <x v="1"/>
    <x v="4"/>
    <x v="1"/>
    <x v="1"/>
    <x v="0"/>
  </r>
  <r>
    <x v="146"/>
    <x v="159"/>
    <x v="139"/>
    <x v="81"/>
    <x v="28"/>
    <x v="16"/>
    <x v="3"/>
    <x v="1"/>
    <x v="1"/>
    <x v="3"/>
    <x v="0"/>
    <x v="0"/>
    <x v="0"/>
    <x v="3"/>
    <x v="1"/>
    <x v="1"/>
    <x v="0"/>
    <x v="2"/>
    <x v="0"/>
    <x v="1"/>
    <x v="0"/>
    <x v="0"/>
    <x v="0"/>
    <x v="0"/>
    <x v="0"/>
    <x v="0"/>
    <x v="0"/>
    <x v="145"/>
    <x v="130"/>
    <x v="172"/>
    <x v="1"/>
    <x v="1"/>
    <x v="1"/>
    <x v="3"/>
    <x v="3"/>
    <x v="2"/>
    <x v="146"/>
    <x v="0"/>
    <x v="0"/>
    <x v="55"/>
    <x v="53"/>
    <x v="0"/>
    <x v="0"/>
    <x v="0"/>
    <x v="0"/>
    <x v="0"/>
    <x v="0"/>
    <x v="1"/>
    <x v="30"/>
    <x v="1"/>
    <x v="1"/>
    <x v="0"/>
  </r>
  <r>
    <x v="147"/>
    <x v="160"/>
    <x v="140"/>
    <x v="23"/>
    <x v="24"/>
    <x v="4"/>
    <x v="3"/>
    <x v="1"/>
    <x v="1"/>
    <x v="3"/>
    <x v="0"/>
    <x v="0"/>
    <x v="0"/>
    <x v="0"/>
    <x v="1"/>
    <x v="0"/>
    <x v="4"/>
    <x v="2"/>
    <x v="0"/>
    <x v="1"/>
    <x v="0"/>
    <x v="0"/>
    <x v="1"/>
    <x v="0"/>
    <x v="0"/>
    <x v="2"/>
    <x v="0"/>
    <x v="146"/>
    <x v="37"/>
    <x v="173"/>
    <x v="2"/>
    <x v="1"/>
    <x v="1"/>
    <x v="3"/>
    <x v="1"/>
    <x v="3"/>
    <x v="147"/>
    <x v="0"/>
    <x v="0"/>
    <x v="56"/>
    <x v="54"/>
    <x v="0"/>
    <x v="0"/>
    <x v="0"/>
    <x v="0"/>
    <x v="0"/>
    <x v="0"/>
    <x v="1"/>
    <x v="20"/>
    <x v="1"/>
    <x v="1"/>
    <x v="0"/>
  </r>
  <r>
    <x v="148"/>
    <x v="161"/>
    <x v="141"/>
    <x v="82"/>
    <x v="0"/>
    <x v="25"/>
    <x v="1"/>
    <x v="0"/>
    <x v="0"/>
    <x v="0"/>
    <x v="3"/>
    <x v="6"/>
    <x v="1"/>
    <x v="5"/>
    <x v="3"/>
    <x v="0"/>
    <x v="2"/>
    <x v="2"/>
    <x v="2"/>
    <x v="1"/>
    <x v="0"/>
    <x v="0"/>
    <x v="0"/>
    <x v="0"/>
    <x v="0"/>
    <x v="2"/>
    <x v="0"/>
    <x v="58"/>
    <x v="131"/>
    <x v="174"/>
    <x v="0"/>
    <x v="1"/>
    <x v="1"/>
    <x v="0"/>
    <x v="4"/>
    <x v="3"/>
    <x v="148"/>
    <x v="0"/>
    <x v="0"/>
    <x v="0"/>
    <x v="0"/>
    <x v="0"/>
    <x v="0"/>
    <x v="0"/>
    <x v="0"/>
    <x v="0"/>
    <x v="0"/>
    <x v="1"/>
    <x v="0"/>
    <x v="1"/>
    <x v="1"/>
    <x v="0"/>
  </r>
  <r>
    <x v="121"/>
    <x v="162"/>
    <x v="142"/>
    <x v="83"/>
    <x v="10"/>
    <x v="4"/>
    <x v="1"/>
    <x v="0"/>
    <x v="0"/>
    <x v="1"/>
    <x v="2"/>
    <x v="2"/>
    <x v="1"/>
    <x v="0"/>
    <x v="3"/>
    <x v="0"/>
    <x v="2"/>
    <x v="0"/>
    <x v="2"/>
    <x v="0"/>
    <x v="1"/>
    <x v="1"/>
    <x v="1"/>
    <x v="2"/>
    <x v="2"/>
    <x v="2"/>
    <x v="0"/>
    <x v="147"/>
    <x v="68"/>
    <x v="175"/>
    <x v="0"/>
    <x v="1"/>
    <x v="1"/>
    <x v="1"/>
    <x v="1"/>
    <x v="3"/>
    <x v="121"/>
    <x v="0"/>
    <x v="0"/>
    <x v="0"/>
    <x v="0"/>
    <x v="0"/>
    <x v="0"/>
    <x v="0"/>
    <x v="0"/>
    <x v="0"/>
    <x v="0"/>
    <x v="1"/>
    <x v="0"/>
    <x v="1"/>
    <x v="1"/>
    <x v="0"/>
  </r>
  <r>
    <x v="149"/>
    <x v="163"/>
    <x v="56"/>
    <x v="17"/>
    <x v="0"/>
    <x v="9"/>
    <x v="1"/>
    <x v="0"/>
    <x v="0"/>
    <x v="1"/>
    <x v="2"/>
    <x v="2"/>
    <x v="1"/>
    <x v="0"/>
    <x v="3"/>
    <x v="0"/>
    <x v="2"/>
    <x v="0"/>
    <x v="2"/>
    <x v="0"/>
    <x v="1"/>
    <x v="1"/>
    <x v="1"/>
    <x v="2"/>
    <x v="2"/>
    <x v="1"/>
    <x v="0"/>
    <x v="148"/>
    <x v="9"/>
    <x v="176"/>
    <x v="0"/>
    <x v="1"/>
    <x v="1"/>
    <x v="1"/>
    <x v="4"/>
    <x v="2"/>
    <x v="149"/>
    <x v="0"/>
    <x v="0"/>
    <x v="0"/>
    <x v="0"/>
    <x v="0"/>
    <x v="0"/>
    <x v="0"/>
    <x v="0"/>
    <x v="0"/>
    <x v="0"/>
    <x v="1"/>
    <x v="0"/>
    <x v="1"/>
    <x v="1"/>
    <x v="0"/>
  </r>
  <r>
    <x v="69"/>
    <x v="164"/>
    <x v="142"/>
    <x v="83"/>
    <x v="8"/>
    <x v="4"/>
    <x v="1"/>
    <x v="0"/>
    <x v="1"/>
    <x v="0"/>
    <x v="3"/>
    <x v="5"/>
    <x v="2"/>
    <x v="5"/>
    <x v="3"/>
    <x v="1"/>
    <x v="3"/>
    <x v="2"/>
    <x v="0"/>
    <x v="1"/>
    <x v="0"/>
    <x v="0"/>
    <x v="0"/>
    <x v="0"/>
    <x v="0"/>
    <x v="2"/>
    <x v="0"/>
    <x v="149"/>
    <x v="132"/>
    <x v="177"/>
    <x v="0"/>
    <x v="1"/>
    <x v="1"/>
    <x v="3"/>
    <x v="4"/>
    <x v="3"/>
    <x v="69"/>
    <x v="0"/>
    <x v="0"/>
    <x v="28"/>
    <x v="55"/>
    <x v="0"/>
    <x v="0"/>
    <x v="0"/>
    <x v="0"/>
    <x v="0"/>
    <x v="0"/>
    <x v="1"/>
    <x v="31"/>
    <x v="1"/>
    <x v="1"/>
    <x v="0"/>
  </r>
  <r>
    <x v="150"/>
    <x v="165"/>
    <x v="70"/>
    <x v="33"/>
    <x v="28"/>
    <x v="16"/>
    <x v="1"/>
    <x v="0"/>
    <x v="1"/>
    <x v="0"/>
    <x v="0"/>
    <x v="0"/>
    <x v="0"/>
    <x v="3"/>
    <x v="1"/>
    <x v="0"/>
    <x v="0"/>
    <x v="0"/>
    <x v="0"/>
    <x v="1"/>
    <x v="1"/>
    <x v="1"/>
    <x v="1"/>
    <x v="0"/>
    <x v="0"/>
    <x v="0"/>
    <x v="0"/>
    <x v="150"/>
    <x v="133"/>
    <x v="178"/>
    <x v="0"/>
    <x v="0"/>
    <x v="0"/>
    <x v="1"/>
    <x v="1"/>
    <x v="1"/>
    <x v="150"/>
    <x v="0"/>
    <x v="0"/>
    <x v="57"/>
    <x v="56"/>
    <x v="0"/>
    <x v="0"/>
    <x v="0"/>
    <x v="0"/>
    <x v="0"/>
    <x v="0"/>
    <x v="1"/>
    <x v="32"/>
    <x v="1"/>
    <x v="1"/>
    <x v="0"/>
  </r>
  <r>
    <x v="151"/>
    <x v="166"/>
    <x v="70"/>
    <x v="33"/>
    <x v="10"/>
    <x v="16"/>
    <x v="1"/>
    <x v="2"/>
    <x v="0"/>
    <x v="0"/>
    <x v="0"/>
    <x v="0"/>
    <x v="1"/>
    <x v="0"/>
    <x v="2"/>
    <x v="0"/>
    <x v="0"/>
    <x v="0"/>
    <x v="2"/>
    <x v="0"/>
    <x v="1"/>
    <x v="1"/>
    <x v="1"/>
    <x v="2"/>
    <x v="2"/>
    <x v="0"/>
    <x v="0"/>
    <x v="151"/>
    <x v="75"/>
    <x v="179"/>
    <x v="1"/>
    <x v="0"/>
    <x v="0"/>
    <x v="1"/>
    <x v="1"/>
    <x v="0"/>
    <x v="151"/>
    <x v="0"/>
    <x v="0"/>
    <x v="0"/>
    <x v="0"/>
    <x v="0"/>
    <x v="0"/>
    <x v="0"/>
    <x v="0"/>
    <x v="0"/>
    <x v="0"/>
    <x v="1"/>
    <x v="0"/>
    <x v="1"/>
    <x v="1"/>
    <x v="0"/>
  </r>
  <r>
    <x v="152"/>
    <x v="104"/>
    <x v="115"/>
    <x v="10"/>
    <x v="0"/>
    <x v="0"/>
    <x v="1"/>
    <x v="0"/>
    <x v="0"/>
    <x v="0"/>
    <x v="0"/>
    <x v="0"/>
    <x v="8"/>
    <x v="0"/>
    <x v="1"/>
    <x v="0"/>
    <x v="0"/>
    <x v="0"/>
    <x v="0"/>
    <x v="0"/>
    <x v="1"/>
    <x v="1"/>
    <x v="1"/>
    <x v="0"/>
    <x v="0"/>
    <x v="0"/>
    <x v="0"/>
    <x v="149"/>
    <x v="134"/>
    <x v="180"/>
    <x v="1"/>
    <x v="0"/>
    <x v="0"/>
    <x v="0"/>
    <x v="1"/>
    <x v="0"/>
    <x v="152"/>
    <x v="0"/>
    <x v="0"/>
    <x v="0"/>
    <x v="0"/>
    <x v="0"/>
    <x v="0"/>
    <x v="0"/>
    <x v="0"/>
    <x v="0"/>
    <x v="0"/>
    <x v="1"/>
    <x v="0"/>
    <x v="1"/>
    <x v="1"/>
    <x v="0"/>
  </r>
  <r>
    <x v="153"/>
    <x v="167"/>
    <x v="143"/>
    <x v="46"/>
    <x v="0"/>
    <x v="0"/>
    <x v="1"/>
    <x v="0"/>
    <x v="1"/>
    <x v="0"/>
    <x v="0"/>
    <x v="0"/>
    <x v="1"/>
    <x v="0"/>
    <x v="2"/>
    <x v="0"/>
    <x v="0"/>
    <x v="2"/>
    <x v="0"/>
    <x v="1"/>
    <x v="0"/>
    <x v="0"/>
    <x v="0"/>
    <x v="0"/>
    <x v="0"/>
    <x v="0"/>
    <x v="0"/>
    <x v="152"/>
    <x v="135"/>
    <x v="181"/>
    <x v="2"/>
    <x v="0"/>
    <x v="0"/>
    <x v="3"/>
    <x v="1"/>
    <x v="0"/>
    <x v="153"/>
    <x v="0"/>
    <x v="0"/>
    <x v="58"/>
    <x v="57"/>
    <x v="0"/>
    <x v="0"/>
    <x v="0"/>
    <x v="0"/>
    <x v="0"/>
    <x v="0"/>
    <x v="1"/>
    <x v="8"/>
    <x v="1"/>
    <x v="1"/>
    <x v="0"/>
  </r>
  <r>
    <x v="39"/>
    <x v="168"/>
    <x v="144"/>
    <x v="8"/>
    <x v="0"/>
    <x v="8"/>
    <x v="1"/>
    <x v="0"/>
    <x v="0"/>
    <x v="0"/>
    <x v="0"/>
    <x v="0"/>
    <x v="0"/>
    <x v="4"/>
    <x v="0"/>
    <x v="0"/>
    <x v="0"/>
    <x v="0"/>
    <x v="0"/>
    <x v="0"/>
    <x v="0"/>
    <x v="0"/>
    <x v="0"/>
    <x v="0"/>
    <x v="0"/>
    <x v="1"/>
    <x v="0"/>
    <x v="24"/>
    <x v="136"/>
    <x v="182"/>
    <x v="1"/>
    <x v="0"/>
    <x v="0"/>
    <x v="0"/>
    <x v="3"/>
    <x v="0"/>
    <x v="39"/>
    <x v="0"/>
    <x v="0"/>
    <x v="0"/>
    <x v="0"/>
    <x v="0"/>
    <x v="0"/>
    <x v="0"/>
    <x v="0"/>
    <x v="0"/>
    <x v="0"/>
    <x v="1"/>
    <x v="0"/>
    <x v="1"/>
    <x v="1"/>
    <x v="0"/>
  </r>
  <r>
    <x v="154"/>
    <x v="169"/>
    <x v="145"/>
    <x v="19"/>
    <x v="43"/>
    <x v="9"/>
    <x v="1"/>
    <x v="0"/>
    <x v="0"/>
    <x v="0"/>
    <x v="1"/>
    <x v="0"/>
    <x v="3"/>
    <x v="1"/>
    <x v="4"/>
    <x v="0"/>
    <x v="0"/>
    <x v="0"/>
    <x v="0"/>
    <x v="0"/>
    <x v="1"/>
    <x v="1"/>
    <x v="1"/>
    <x v="0"/>
    <x v="0"/>
    <x v="2"/>
    <x v="0"/>
    <x v="142"/>
    <x v="137"/>
    <x v="183"/>
    <x v="1"/>
    <x v="0"/>
    <x v="0"/>
    <x v="1"/>
    <x v="4"/>
    <x v="3"/>
    <x v="154"/>
    <x v="0"/>
    <x v="0"/>
    <x v="0"/>
    <x v="0"/>
    <x v="0"/>
    <x v="0"/>
    <x v="0"/>
    <x v="0"/>
    <x v="0"/>
    <x v="0"/>
    <x v="1"/>
    <x v="0"/>
    <x v="1"/>
    <x v="1"/>
    <x v="0"/>
  </r>
  <r>
    <x v="155"/>
    <x v="170"/>
    <x v="146"/>
    <x v="84"/>
    <x v="8"/>
    <x v="16"/>
    <x v="1"/>
    <x v="0"/>
    <x v="1"/>
    <x v="3"/>
    <x v="3"/>
    <x v="0"/>
    <x v="0"/>
    <x v="1"/>
    <x v="0"/>
    <x v="0"/>
    <x v="3"/>
    <x v="2"/>
    <x v="0"/>
    <x v="1"/>
    <x v="0"/>
    <x v="0"/>
    <x v="0"/>
    <x v="0"/>
    <x v="0"/>
    <x v="0"/>
    <x v="0"/>
    <x v="153"/>
    <x v="138"/>
    <x v="184"/>
    <x v="1"/>
    <x v="2"/>
    <x v="0"/>
    <x v="1"/>
    <x v="1"/>
    <x v="1"/>
    <x v="155"/>
    <x v="0"/>
    <x v="0"/>
    <x v="59"/>
    <x v="58"/>
    <x v="0"/>
    <x v="0"/>
    <x v="0"/>
    <x v="0"/>
    <x v="0"/>
    <x v="0"/>
    <x v="1"/>
    <x v="33"/>
    <x v="1"/>
    <x v="1"/>
    <x v="0"/>
  </r>
  <r>
    <x v="155"/>
    <x v="170"/>
    <x v="146"/>
    <x v="84"/>
    <x v="28"/>
    <x v="16"/>
    <x v="1"/>
    <x v="0"/>
    <x v="1"/>
    <x v="0"/>
    <x v="0"/>
    <x v="0"/>
    <x v="0"/>
    <x v="3"/>
    <x v="1"/>
    <x v="0"/>
    <x v="0"/>
    <x v="2"/>
    <x v="0"/>
    <x v="1"/>
    <x v="0"/>
    <x v="0"/>
    <x v="0"/>
    <x v="0"/>
    <x v="0"/>
    <x v="0"/>
    <x v="0"/>
    <x v="153"/>
    <x v="138"/>
    <x v="185"/>
    <x v="1"/>
    <x v="0"/>
    <x v="0"/>
    <x v="3"/>
    <x v="1"/>
    <x v="1"/>
    <x v="155"/>
    <x v="0"/>
    <x v="0"/>
    <x v="59"/>
    <x v="58"/>
    <x v="0"/>
    <x v="0"/>
    <x v="0"/>
    <x v="0"/>
    <x v="0"/>
    <x v="0"/>
    <x v="1"/>
    <x v="33"/>
    <x v="1"/>
    <x v="1"/>
    <x v="0"/>
  </r>
  <r>
    <x v="128"/>
    <x v="138"/>
    <x v="124"/>
    <x v="85"/>
    <x v="44"/>
    <x v="5"/>
    <x v="1"/>
    <x v="2"/>
    <x v="0"/>
    <x v="0"/>
    <x v="1"/>
    <x v="0"/>
    <x v="0"/>
    <x v="0"/>
    <x v="1"/>
    <x v="2"/>
    <x v="2"/>
    <x v="0"/>
    <x v="2"/>
    <x v="0"/>
    <x v="1"/>
    <x v="1"/>
    <x v="1"/>
    <x v="0"/>
    <x v="0"/>
    <x v="2"/>
    <x v="0"/>
    <x v="129"/>
    <x v="139"/>
    <x v="186"/>
    <x v="1"/>
    <x v="0"/>
    <x v="0"/>
    <x v="1"/>
    <x v="1"/>
    <x v="1"/>
    <x v="128"/>
    <x v="0"/>
    <x v="0"/>
    <x v="0"/>
    <x v="0"/>
    <x v="0"/>
    <x v="0"/>
    <x v="0"/>
    <x v="0"/>
    <x v="0"/>
    <x v="0"/>
    <x v="1"/>
    <x v="0"/>
    <x v="1"/>
    <x v="1"/>
    <x v="0"/>
  </r>
  <r>
    <x v="156"/>
    <x v="171"/>
    <x v="147"/>
    <x v="86"/>
    <x v="45"/>
    <x v="9"/>
    <x v="1"/>
    <x v="0"/>
    <x v="0"/>
    <x v="1"/>
    <x v="1"/>
    <x v="0"/>
    <x v="3"/>
    <x v="1"/>
    <x v="1"/>
    <x v="0"/>
    <x v="0"/>
    <x v="0"/>
    <x v="2"/>
    <x v="0"/>
    <x v="0"/>
    <x v="0"/>
    <x v="0"/>
    <x v="0"/>
    <x v="0"/>
    <x v="2"/>
    <x v="0"/>
    <x v="154"/>
    <x v="140"/>
    <x v="187"/>
    <x v="1"/>
    <x v="0"/>
    <x v="0"/>
    <x v="0"/>
    <x v="1"/>
    <x v="3"/>
    <x v="156"/>
    <x v="0"/>
    <x v="0"/>
    <x v="0"/>
    <x v="0"/>
    <x v="0"/>
    <x v="0"/>
    <x v="0"/>
    <x v="0"/>
    <x v="0"/>
    <x v="0"/>
    <x v="1"/>
    <x v="0"/>
    <x v="1"/>
    <x v="1"/>
    <x v="0"/>
  </r>
  <r>
    <x v="70"/>
    <x v="21"/>
    <x v="148"/>
    <x v="17"/>
    <x v="14"/>
    <x v="9"/>
    <x v="1"/>
    <x v="0"/>
    <x v="0"/>
    <x v="0"/>
    <x v="0"/>
    <x v="0"/>
    <x v="3"/>
    <x v="0"/>
    <x v="1"/>
    <x v="0"/>
    <x v="0"/>
    <x v="0"/>
    <x v="2"/>
    <x v="0"/>
    <x v="0"/>
    <x v="0"/>
    <x v="0"/>
    <x v="0"/>
    <x v="0"/>
    <x v="2"/>
    <x v="0"/>
    <x v="155"/>
    <x v="63"/>
    <x v="188"/>
    <x v="1"/>
    <x v="0"/>
    <x v="0"/>
    <x v="0"/>
    <x v="3"/>
    <x v="0"/>
    <x v="70"/>
    <x v="0"/>
    <x v="0"/>
    <x v="0"/>
    <x v="0"/>
    <x v="0"/>
    <x v="0"/>
    <x v="0"/>
    <x v="0"/>
    <x v="0"/>
    <x v="0"/>
    <x v="1"/>
    <x v="0"/>
    <x v="1"/>
    <x v="1"/>
    <x v="0"/>
  </r>
  <r>
    <x v="157"/>
    <x v="21"/>
    <x v="149"/>
    <x v="17"/>
    <x v="26"/>
    <x v="9"/>
    <x v="1"/>
    <x v="0"/>
    <x v="0"/>
    <x v="0"/>
    <x v="0"/>
    <x v="0"/>
    <x v="0"/>
    <x v="4"/>
    <x v="1"/>
    <x v="2"/>
    <x v="2"/>
    <x v="0"/>
    <x v="2"/>
    <x v="0"/>
    <x v="1"/>
    <x v="1"/>
    <x v="1"/>
    <x v="0"/>
    <x v="0"/>
    <x v="2"/>
    <x v="0"/>
    <x v="156"/>
    <x v="141"/>
    <x v="189"/>
    <x v="1"/>
    <x v="0"/>
    <x v="0"/>
    <x v="0"/>
    <x v="4"/>
    <x v="3"/>
    <x v="157"/>
    <x v="0"/>
    <x v="0"/>
    <x v="0"/>
    <x v="0"/>
    <x v="0"/>
    <x v="0"/>
    <x v="0"/>
    <x v="0"/>
    <x v="0"/>
    <x v="0"/>
    <x v="1"/>
    <x v="0"/>
    <x v="1"/>
    <x v="1"/>
    <x v="0"/>
  </r>
  <r>
    <x v="158"/>
    <x v="172"/>
    <x v="150"/>
    <x v="87"/>
    <x v="46"/>
    <x v="9"/>
    <x v="1"/>
    <x v="0"/>
    <x v="1"/>
    <x v="0"/>
    <x v="1"/>
    <x v="0"/>
    <x v="3"/>
    <x v="3"/>
    <x v="4"/>
    <x v="0"/>
    <x v="0"/>
    <x v="2"/>
    <x v="0"/>
    <x v="1"/>
    <x v="0"/>
    <x v="0"/>
    <x v="0"/>
    <x v="0"/>
    <x v="0"/>
    <x v="2"/>
    <x v="0"/>
    <x v="157"/>
    <x v="142"/>
    <x v="190"/>
    <x v="1"/>
    <x v="0"/>
    <x v="0"/>
    <x v="3"/>
    <x v="1"/>
    <x v="3"/>
    <x v="158"/>
    <x v="0"/>
    <x v="0"/>
    <x v="60"/>
    <x v="59"/>
    <x v="0"/>
    <x v="0"/>
    <x v="0"/>
    <x v="0"/>
    <x v="0"/>
    <x v="0"/>
    <x v="1"/>
    <x v="22"/>
    <x v="1"/>
    <x v="1"/>
    <x v="0"/>
  </r>
  <r>
    <x v="128"/>
    <x v="173"/>
    <x v="151"/>
    <x v="17"/>
    <x v="14"/>
    <x v="9"/>
    <x v="1"/>
    <x v="0"/>
    <x v="0"/>
    <x v="0"/>
    <x v="0"/>
    <x v="0"/>
    <x v="3"/>
    <x v="1"/>
    <x v="0"/>
    <x v="2"/>
    <x v="2"/>
    <x v="0"/>
    <x v="2"/>
    <x v="0"/>
    <x v="1"/>
    <x v="1"/>
    <x v="1"/>
    <x v="0"/>
    <x v="0"/>
    <x v="0"/>
    <x v="0"/>
    <x v="158"/>
    <x v="0"/>
    <x v="191"/>
    <x v="1"/>
    <x v="0"/>
    <x v="0"/>
    <x v="0"/>
    <x v="1"/>
    <x v="1"/>
    <x v="128"/>
    <x v="0"/>
    <x v="0"/>
    <x v="0"/>
    <x v="0"/>
    <x v="0"/>
    <x v="0"/>
    <x v="0"/>
    <x v="0"/>
    <x v="0"/>
    <x v="0"/>
    <x v="1"/>
    <x v="0"/>
    <x v="1"/>
    <x v="1"/>
    <x v="0"/>
  </r>
  <r>
    <x v="159"/>
    <x v="174"/>
    <x v="152"/>
    <x v="16"/>
    <x v="13"/>
    <x v="10"/>
    <x v="1"/>
    <x v="0"/>
    <x v="1"/>
    <x v="0"/>
    <x v="0"/>
    <x v="0"/>
    <x v="3"/>
    <x v="2"/>
    <x v="4"/>
    <x v="1"/>
    <x v="0"/>
    <x v="2"/>
    <x v="0"/>
    <x v="1"/>
    <x v="0"/>
    <x v="0"/>
    <x v="0"/>
    <x v="0"/>
    <x v="0"/>
    <x v="2"/>
    <x v="0"/>
    <x v="159"/>
    <x v="143"/>
    <x v="192"/>
    <x v="2"/>
    <x v="0"/>
    <x v="0"/>
    <x v="3"/>
    <x v="4"/>
    <x v="1"/>
    <x v="159"/>
    <x v="0"/>
    <x v="0"/>
    <x v="61"/>
    <x v="60"/>
    <x v="0"/>
    <x v="0"/>
    <x v="3"/>
    <x v="0"/>
    <x v="0"/>
    <x v="0"/>
    <x v="1"/>
    <x v="34"/>
    <x v="1"/>
    <x v="1"/>
    <x v="0"/>
  </r>
  <r>
    <x v="160"/>
    <x v="175"/>
    <x v="153"/>
    <x v="76"/>
    <x v="0"/>
    <x v="1"/>
    <x v="1"/>
    <x v="0"/>
    <x v="1"/>
    <x v="0"/>
    <x v="3"/>
    <x v="0"/>
    <x v="0"/>
    <x v="0"/>
    <x v="0"/>
    <x v="0"/>
    <x v="0"/>
    <x v="2"/>
    <x v="0"/>
    <x v="1"/>
    <x v="0"/>
    <x v="0"/>
    <x v="0"/>
    <x v="0"/>
    <x v="0"/>
    <x v="0"/>
    <x v="0"/>
    <x v="160"/>
    <x v="144"/>
    <x v="193"/>
    <x v="2"/>
    <x v="0"/>
    <x v="0"/>
    <x v="3"/>
    <x v="1"/>
    <x v="0"/>
    <x v="160"/>
    <x v="0"/>
    <x v="0"/>
    <x v="62"/>
    <x v="61"/>
    <x v="0"/>
    <x v="0"/>
    <x v="0"/>
    <x v="0"/>
    <x v="0"/>
    <x v="0"/>
    <x v="1"/>
    <x v="35"/>
    <x v="1"/>
    <x v="1"/>
    <x v="0"/>
  </r>
  <r>
    <x v="161"/>
    <x v="176"/>
    <x v="73"/>
    <x v="50"/>
    <x v="3"/>
    <x v="6"/>
    <x v="1"/>
    <x v="0"/>
    <x v="1"/>
    <x v="1"/>
    <x v="1"/>
    <x v="2"/>
    <x v="1"/>
    <x v="0"/>
    <x v="2"/>
    <x v="0"/>
    <x v="0"/>
    <x v="0"/>
    <x v="0"/>
    <x v="1"/>
    <x v="1"/>
    <x v="1"/>
    <x v="1"/>
    <x v="2"/>
    <x v="2"/>
    <x v="2"/>
    <x v="0"/>
    <x v="161"/>
    <x v="145"/>
    <x v="194"/>
    <x v="1"/>
    <x v="0"/>
    <x v="0"/>
    <x v="1"/>
    <x v="1"/>
    <x v="2"/>
    <x v="161"/>
    <x v="0"/>
    <x v="0"/>
    <x v="63"/>
    <x v="1"/>
    <x v="0"/>
    <x v="0"/>
    <x v="0"/>
    <x v="0"/>
    <x v="0"/>
    <x v="0"/>
    <x v="1"/>
    <x v="7"/>
    <x v="1"/>
    <x v="1"/>
    <x v="0"/>
  </r>
  <r>
    <x v="127"/>
    <x v="177"/>
    <x v="154"/>
    <x v="40"/>
    <x v="0"/>
    <x v="14"/>
    <x v="1"/>
    <x v="0"/>
    <x v="0"/>
    <x v="0"/>
    <x v="0"/>
    <x v="0"/>
    <x v="10"/>
    <x v="1"/>
    <x v="1"/>
    <x v="0"/>
    <x v="0"/>
    <x v="0"/>
    <x v="0"/>
    <x v="0"/>
    <x v="0"/>
    <x v="0"/>
    <x v="0"/>
    <x v="0"/>
    <x v="0"/>
    <x v="2"/>
    <x v="0"/>
    <x v="162"/>
    <x v="146"/>
    <x v="195"/>
    <x v="1"/>
    <x v="0"/>
    <x v="0"/>
    <x v="0"/>
    <x v="1"/>
    <x v="3"/>
    <x v="127"/>
    <x v="0"/>
    <x v="0"/>
    <x v="0"/>
    <x v="0"/>
    <x v="0"/>
    <x v="0"/>
    <x v="0"/>
    <x v="0"/>
    <x v="0"/>
    <x v="0"/>
    <x v="1"/>
    <x v="0"/>
    <x v="1"/>
    <x v="1"/>
    <x v="0"/>
  </r>
  <r>
    <x v="162"/>
    <x v="178"/>
    <x v="155"/>
    <x v="85"/>
    <x v="47"/>
    <x v="5"/>
    <x v="1"/>
    <x v="0"/>
    <x v="1"/>
    <x v="0"/>
    <x v="0"/>
    <x v="0"/>
    <x v="0"/>
    <x v="0"/>
    <x v="0"/>
    <x v="2"/>
    <x v="2"/>
    <x v="2"/>
    <x v="0"/>
    <x v="1"/>
    <x v="1"/>
    <x v="1"/>
    <x v="1"/>
    <x v="0"/>
    <x v="0"/>
    <x v="2"/>
    <x v="0"/>
    <x v="163"/>
    <x v="147"/>
    <x v="196"/>
    <x v="1"/>
    <x v="0"/>
    <x v="0"/>
    <x v="3"/>
    <x v="1"/>
    <x v="0"/>
    <x v="162"/>
    <x v="0"/>
    <x v="0"/>
    <x v="64"/>
    <x v="62"/>
    <x v="0"/>
    <x v="0"/>
    <x v="0"/>
    <x v="0"/>
    <x v="0"/>
    <x v="0"/>
    <x v="1"/>
    <x v="8"/>
    <x v="1"/>
    <x v="1"/>
    <x v="0"/>
  </r>
  <r>
    <x v="163"/>
    <x v="179"/>
    <x v="30"/>
    <x v="88"/>
    <x v="0"/>
    <x v="9"/>
    <x v="1"/>
    <x v="0"/>
    <x v="0"/>
    <x v="1"/>
    <x v="2"/>
    <x v="2"/>
    <x v="1"/>
    <x v="0"/>
    <x v="2"/>
    <x v="2"/>
    <x v="2"/>
    <x v="0"/>
    <x v="2"/>
    <x v="0"/>
    <x v="1"/>
    <x v="1"/>
    <x v="1"/>
    <x v="2"/>
    <x v="2"/>
    <x v="2"/>
    <x v="0"/>
    <x v="162"/>
    <x v="71"/>
    <x v="197"/>
    <x v="1"/>
    <x v="0"/>
    <x v="0"/>
    <x v="1"/>
    <x v="0"/>
    <x v="1"/>
    <x v="163"/>
    <x v="0"/>
    <x v="0"/>
    <x v="0"/>
    <x v="0"/>
    <x v="0"/>
    <x v="0"/>
    <x v="0"/>
    <x v="0"/>
    <x v="0"/>
    <x v="0"/>
    <x v="1"/>
    <x v="0"/>
    <x v="1"/>
    <x v="1"/>
    <x v="0"/>
  </r>
  <r>
    <x v="164"/>
    <x v="180"/>
    <x v="156"/>
    <x v="89"/>
    <x v="17"/>
    <x v="13"/>
    <x v="1"/>
    <x v="0"/>
    <x v="0"/>
    <x v="0"/>
    <x v="0"/>
    <x v="0"/>
    <x v="0"/>
    <x v="1"/>
    <x v="0"/>
    <x v="0"/>
    <x v="0"/>
    <x v="0"/>
    <x v="2"/>
    <x v="0"/>
    <x v="1"/>
    <x v="1"/>
    <x v="1"/>
    <x v="0"/>
    <x v="0"/>
    <x v="1"/>
    <x v="0"/>
    <x v="164"/>
    <x v="148"/>
    <x v="198"/>
    <x v="1"/>
    <x v="0"/>
    <x v="0"/>
    <x v="1"/>
    <x v="3"/>
    <x v="2"/>
    <x v="164"/>
    <x v="0"/>
    <x v="0"/>
    <x v="0"/>
    <x v="0"/>
    <x v="0"/>
    <x v="0"/>
    <x v="0"/>
    <x v="0"/>
    <x v="0"/>
    <x v="0"/>
    <x v="1"/>
    <x v="0"/>
    <x v="1"/>
    <x v="1"/>
    <x v="0"/>
  </r>
  <r>
    <x v="165"/>
    <x v="181"/>
    <x v="157"/>
    <x v="90"/>
    <x v="48"/>
    <x v="17"/>
    <x v="1"/>
    <x v="0"/>
    <x v="0"/>
    <x v="0"/>
    <x v="0"/>
    <x v="0"/>
    <x v="1"/>
    <x v="0"/>
    <x v="2"/>
    <x v="0"/>
    <x v="0"/>
    <x v="2"/>
    <x v="0"/>
    <x v="0"/>
    <x v="1"/>
    <x v="1"/>
    <x v="1"/>
    <x v="0"/>
    <x v="0"/>
    <x v="1"/>
    <x v="0"/>
    <x v="165"/>
    <x v="135"/>
    <x v="199"/>
    <x v="1"/>
    <x v="0"/>
    <x v="0"/>
    <x v="1"/>
    <x v="4"/>
    <x v="1"/>
    <x v="165"/>
    <x v="0"/>
    <x v="0"/>
    <x v="0"/>
    <x v="0"/>
    <x v="0"/>
    <x v="0"/>
    <x v="0"/>
    <x v="0"/>
    <x v="0"/>
    <x v="0"/>
    <x v="1"/>
    <x v="0"/>
    <x v="1"/>
    <x v="1"/>
    <x v="0"/>
  </r>
  <r>
    <x v="135"/>
    <x v="182"/>
    <x v="2"/>
    <x v="2"/>
    <x v="35"/>
    <x v="2"/>
    <x v="1"/>
    <x v="0"/>
    <x v="1"/>
    <x v="0"/>
    <x v="1"/>
    <x v="0"/>
    <x v="1"/>
    <x v="0"/>
    <x v="2"/>
    <x v="0"/>
    <x v="0"/>
    <x v="2"/>
    <x v="0"/>
    <x v="1"/>
    <x v="0"/>
    <x v="0"/>
    <x v="0"/>
    <x v="0"/>
    <x v="0"/>
    <x v="0"/>
    <x v="0"/>
    <x v="166"/>
    <x v="149"/>
    <x v="200"/>
    <x v="1"/>
    <x v="0"/>
    <x v="0"/>
    <x v="3"/>
    <x v="1"/>
    <x v="3"/>
    <x v="135"/>
    <x v="0"/>
    <x v="0"/>
    <x v="65"/>
    <x v="63"/>
    <x v="0"/>
    <x v="0"/>
    <x v="0"/>
    <x v="0"/>
    <x v="0"/>
    <x v="0"/>
    <x v="1"/>
    <x v="36"/>
    <x v="1"/>
    <x v="1"/>
    <x v="0"/>
  </r>
  <r>
    <x v="166"/>
    <x v="183"/>
    <x v="143"/>
    <x v="46"/>
    <x v="0"/>
    <x v="0"/>
    <x v="1"/>
    <x v="0"/>
    <x v="1"/>
    <x v="1"/>
    <x v="1"/>
    <x v="0"/>
    <x v="1"/>
    <x v="0"/>
    <x v="2"/>
    <x v="0"/>
    <x v="0"/>
    <x v="0"/>
    <x v="0"/>
    <x v="1"/>
    <x v="0"/>
    <x v="0"/>
    <x v="1"/>
    <x v="0"/>
    <x v="0"/>
    <x v="0"/>
    <x v="0"/>
    <x v="167"/>
    <x v="11"/>
    <x v="201"/>
    <x v="0"/>
    <x v="0"/>
    <x v="0"/>
    <x v="1"/>
    <x v="1"/>
    <x v="2"/>
    <x v="166"/>
    <x v="0"/>
    <x v="0"/>
    <x v="66"/>
    <x v="64"/>
    <x v="0"/>
    <x v="0"/>
    <x v="0"/>
    <x v="0"/>
    <x v="0"/>
    <x v="0"/>
    <x v="1"/>
    <x v="7"/>
    <x v="1"/>
    <x v="1"/>
    <x v="0"/>
  </r>
  <r>
    <x v="167"/>
    <x v="184"/>
    <x v="158"/>
    <x v="15"/>
    <x v="40"/>
    <x v="9"/>
    <x v="1"/>
    <x v="0"/>
    <x v="0"/>
    <x v="0"/>
    <x v="0"/>
    <x v="0"/>
    <x v="1"/>
    <x v="0"/>
    <x v="2"/>
    <x v="2"/>
    <x v="2"/>
    <x v="0"/>
    <x v="0"/>
    <x v="0"/>
    <x v="1"/>
    <x v="1"/>
    <x v="1"/>
    <x v="0"/>
    <x v="0"/>
    <x v="2"/>
    <x v="0"/>
    <x v="168"/>
    <x v="150"/>
    <x v="202"/>
    <x v="0"/>
    <x v="0"/>
    <x v="0"/>
    <x v="1"/>
    <x v="4"/>
    <x v="2"/>
    <x v="167"/>
    <x v="0"/>
    <x v="0"/>
    <x v="0"/>
    <x v="0"/>
    <x v="0"/>
    <x v="0"/>
    <x v="0"/>
    <x v="0"/>
    <x v="0"/>
    <x v="0"/>
    <x v="1"/>
    <x v="0"/>
    <x v="1"/>
    <x v="1"/>
    <x v="0"/>
  </r>
  <r>
    <x v="168"/>
    <x v="185"/>
    <x v="159"/>
    <x v="27"/>
    <x v="8"/>
    <x v="11"/>
    <x v="1"/>
    <x v="2"/>
    <x v="0"/>
    <x v="0"/>
    <x v="1"/>
    <x v="0"/>
    <x v="1"/>
    <x v="0"/>
    <x v="2"/>
    <x v="0"/>
    <x v="0"/>
    <x v="0"/>
    <x v="2"/>
    <x v="0"/>
    <x v="1"/>
    <x v="1"/>
    <x v="1"/>
    <x v="2"/>
    <x v="2"/>
    <x v="2"/>
    <x v="0"/>
    <x v="169"/>
    <x v="151"/>
    <x v="203"/>
    <x v="0"/>
    <x v="0"/>
    <x v="0"/>
    <x v="1"/>
    <x v="1"/>
    <x v="3"/>
    <x v="168"/>
    <x v="0"/>
    <x v="0"/>
    <x v="0"/>
    <x v="0"/>
    <x v="0"/>
    <x v="0"/>
    <x v="0"/>
    <x v="0"/>
    <x v="0"/>
    <x v="0"/>
    <x v="1"/>
    <x v="0"/>
    <x v="1"/>
    <x v="1"/>
    <x v="0"/>
  </r>
  <r>
    <x v="169"/>
    <x v="186"/>
    <x v="152"/>
    <x v="16"/>
    <x v="13"/>
    <x v="9"/>
    <x v="1"/>
    <x v="0"/>
    <x v="0"/>
    <x v="0"/>
    <x v="1"/>
    <x v="0"/>
    <x v="3"/>
    <x v="1"/>
    <x v="1"/>
    <x v="0"/>
    <x v="0"/>
    <x v="0"/>
    <x v="2"/>
    <x v="0"/>
    <x v="1"/>
    <x v="1"/>
    <x v="1"/>
    <x v="0"/>
    <x v="0"/>
    <x v="2"/>
    <x v="0"/>
    <x v="159"/>
    <x v="99"/>
    <x v="204"/>
    <x v="0"/>
    <x v="0"/>
    <x v="0"/>
    <x v="1"/>
    <x v="1"/>
    <x v="2"/>
    <x v="169"/>
    <x v="0"/>
    <x v="0"/>
    <x v="0"/>
    <x v="0"/>
    <x v="0"/>
    <x v="0"/>
    <x v="0"/>
    <x v="0"/>
    <x v="0"/>
    <x v="0"/>
    <x v="1"/>
    <x v="0"/>
    <x v="1"/>
    <x v="1"/>
    <x v="0"/>
  </r>
  <r>
    <x v="170"/>
    <x v="187"/>
    <x v="160"/>
    <x v="91"/>
    <x v="35"/>
    <x v="2"/>
    <x v="1"/>
    <x v="0"/>
    <x v="1"/>
    <x v="0"/>
    <x v="0"/>
    <x v="0"/>
    <x v="1"/>
    <x v="0"/>
    <x v="2"/>
    <x v="0"/>
    <x v="0"/>
    <x v="0"/>
    <x v="0"/>
    <x v="1"/>
    <x v="1"/>
    <x v="1"/>
    <x v="1"/>
    <x v="0"/>
    <x v="0"/>
    <x v="0"/>
    <x v="0"/>
    <x v="170"/>
    <x v="113"/>
    <x v="205"/>
    <x v="0"/>
    <x v="0"/>
    <x v="0"/>
    <x v="1"/>
    <x v="1"/>
    <x v="0"/>
    <x v="170"/>
    <x v="0"/>
    <x v="0"/>
    <x v="67"/>
    <x v="65"/>
    <x v="0"/>
    <x v="0"/>
    <x v="0"/>
    <x v="0"/>
    <x v="0"/>
    <x v="0"/>
    <x v="1"/>
    <x v="22"/>
    <x v="1"/>
    <x v="1"/>
    <x v="0"/>
  </r>
  <r>
    <x v="66"/>
    <x v="188"/>
    <x v="161"/>
    <x v="92"/>
    <x v="49"/>
    <x v="16"/>
    <x v="1"/>
    <x v="0"/>
    <x v="1"/>
    <x v="0"/>
    <x v="0"/>
    <x v="0"/>
    <x v="0"/>
    <x v="0"/>
    <x v="1"/>
    <x v="0"/>
    <x v="0"/>
    <x v="2"/>
    <x v="0"/>
    <x v="1"/>
    <x v="0"/>
    <x v="0"/>
    <x v="1"/>
    <x v="0"/>
    <x v="0"/>
    <x v="0"/>
    <x v="0"/>
    <x v="171"/>
    <x v="152"/>
    <x v="206"/>
    <x v="2"/>
    <x v="0"/>
    <x v="0"/>
    <x v="3"/>
    <x v="4"/>
    <x v="0"/>
    <x v="66"/>
    <x v="0"/>
    <x v="0"/>
    <x v="53"/>
    <x v="66"/>
    <x v="0"/>
    <x v="0"/>
    <x v="0"/>
    <x v="0"/>
    <x v="0"/>
    <x v="0"/>
    <x v="1"/>
    <x v="37"/>
    <x v="1"/>
    <x v="1"/>
    <x v="0"/>
  </r>
  <r>
    <x v="151"/>
    <x v="189"/>
    <x v="89"/>
    <x v="60"/>
    <x v="50"/>
    <x v="22"/>
    <x v="1"/>
    <x v="0"/>
    <x v="1"/>
    <x v="0"/>
    <x v="1"/>
    <x v="0"/>
    <x v="1"/>
    <x v="0"/>
    <x v="2"/>
    <x v="0"/>
    <x v="0"/>
    <x v="0"/>
    <x v="0"/>
    <x v="1"/>
    <x v="1"/>
    <x v="1"/>
    <x v="1"/>
    <x v="0"/>
    <x v="0"/>
    <x v="2"/>
    <x v="0"/>
    <x v="172"/>
    <x v="153"/>
    <x v="207"/>
    <x v="0"/>
    <x v="0"/>
    <x v="0"/>
    <x v="3"/>
    <x v="1"/>
    <x v="0"/>
    <x v="151"/>
    <x v="0"/>
    <x v="0"/>
    <x v="68"/>
    <x v="67"/>
    <x v="0"/>
    <x v="0"/>
    <x v="0"/>
    <x v="0"/>
    <x v="0"/>
    <x v="0"/>
    <x v="1"/>
    <x v="36"/>
    <x v="1"/>
    <x v="1"/>
    <x v="0"/>
  </r>
  <r>
    <x v="171"/>
    <x v="190"/>
    <x v="97"/>
    <x v="10"/>
    <x v="0"/>
    <x v="0"/>
    <x v="1"/>
    <x v="2"/>
    <x v="0"/>
    <x v="0"/>
    <x v="0"/>
    <x v="0"/>
    <x v="0"/>
    <x v="1"/>
    <x v="2"/>
    <x v="0"/>
    <x v="0"/>
    <x v="0"/>
    <x v="0"/>
    <x v="0"/>
    <x v="1"/>
    <x v="1"/>
    <x v="1"/>
    <x v="0"/>
    <x v="0"/>
    <x v="0"/>
    <x v="0"/>
    <x v="173"/>
    <x v="121"/>
    <x v="208"/>
    <x v="1"/>
    <x v="0"/>
    <x v="0"/>
    <x v="1"/>
    <x v="1"/>
    <x v="0"/>
    <x v="171"/>
    <x v="0"/>
    <x v="0"/>
    <x v="0"/>
    <x v="0"/>
    <x v="0"/>
    <x v="0"/>
    <x v="0"/>
    <x v="0"/>
    <x v="0"/>
    <x v="0"/>
    <x v="1"/>
    <x v="0"/>
    <x v="1"/>
    <x v="1"/>
    <x v="0"/>
  </r>
  <r>
    <x v="172"/>
    <x v="190"/>
    <x v="97"/>
    <x v="10"/>
    <x v="0"/>
    <x v="0"/>
    <x v="1"/>
    <x v="2"/>
    <x v="0"/>
    <x v="0"/>
    <x v="1"/>
    <x v="0"/>
    <x v="2"/>
    <x v="1"/>
    <x v="3"/>
    <x v="0"/>
    <x v="0"/>
    <x v="0"/>
    <x v="0"/>
    <x v="0"/>
    <x v="1"/>
    <x v="1"/>
    <x v="1"/>
    <x v="0"/>
    <x v="0"/>
    <x v="0"/>
    <x v="0"/>
    <x v="174"/>
    <x v="64"/>
    <x v="209"/>
    <x v="1"/>
    <x v="0"/>
    <x v="0"/>
    <x v="1"/>
    <x v="0"/>
    <x v="1"/>
    <x v="172"/>
    <x v="0"/>
    <x v="0"/>
    <x v="0"/>
    <x v="0"/>
    <x v="0"/>
    <x v="0"/>
    <x v="0"/>
    <x v="0"/>
    <x v="0"/>
    <x v="0"/>
    <x v="1"/>
    <x v="0"/>
    <x v="1"/>
    <x v="1"/>
    <x v="0"/>
  </r>
  <r>
    <x v="173"/>
    <x v="191"/>
    <x v="69"/>
    <x v="93"/>
    <x v="0"/>
    <x v="5"/>
    <x v="1"/>
    <x v="0"/>
    <x v="0"/>
    <x v="1"/>
    <x v="1"/>
    <x v="0"/>
    <x v="2"/>
    <x v="1"/>
    <x v="3"/>
    <x v="0"/>
    <x v="0"/>
    <x v="2"/>
    <x v="0"/>
    <x v="0"/>
    <x v="1"/>
    <x v="1"/>
    <x v="1"/>
    <x v="2"/>
    <x v="2"/>
    <x v="2"/>
    <x v="1"/>
    <x v="175"/>
    <x v="154"/>
    <x v="210"/>
    <x v="0"/>
    <x v="0"/>
    <x v="0"/>
    <x v="1"/>
    <x v="1"/>
    <x v="1"/>
    <x v="173"/>
    <x v="0"/>
    <x v="0"/>
    <x v="0"/>
    <x v="0"/>
    <x v="0"/>
    <x v="0"/>
    <x v="0"/>
    <x v="0"/>
    <x v="0"/>
    <x v="0"/>
    <x v="1"/>
    <x v="0"/>
    <x v="1"/>
    <x v="1"/>
    <x v="0"/>
  </r>
  <r>
    <x v="96"/>
    <x v="192"/>
    <x v="160"/>
    <x v="91"/>
    <x v="35"/>
    <x v="2"/>
    <x v="1"/>
    <x v="0"/>
    <x v="1"/>
    <x v="0"/>
    <x v="0"/>
    <x v="0"/>
    <x v="1"/>
    <x v="0"/>
    <x v="2"/>
    <x v="0"/>
    <x v="1"/>
    <x v="2"/>
    <x v="0"/>
    <x v="1"/>
    <x v="0"/>
    <x v="0"/>
    <x v="0"/>
    <x v="0"/>
    <x v="0"/>
    <x v="0"/>
    <x v="0"/>
    <x v="176"/>
    <x v="155"/>
    <x v="211"/>
    <x v="1"/>
    <x v="0"/>
    <x v="0"/>
    <x v="3"/>
    <x v="4"/>
    <x v="3"/>
    <x v="96"/>
    <x v="0"/>
    <x v="0"/>
    <x v="52"/>
    <x v="68"/>
    <x v="0"/>
    <x v="0"/>
    <x v="0"/>
    <x v="0"/>
    <x v="0"/>
    <x v="0"/>
    <x v="1"/>
    <x v="38"/>
    <x v="1"/>
    <x v="1"/>
    <x v="0"/>
  </r>
  <r>
    <x v="151"/>
    <x v="79"/>
    <x v="162"/>
    <x v="55"/>
    <x v="0"/>
    <x v="16"/>
    <x v="1"/>
    <x v="2"/>
    <x v="0"/>
    <x v="0"/>
    <x v="1"/>
    <x v="0"/>
    <x v="0"/>
    <x v="0"/>
    <x v="1"/>
    <x v="0"/>
    <x v="0"/>
    <x v="0"/>
    <x v="0"/>
    <x v="1"/>
    <x v="1"/>
    <x v="1"/>
    <x v="1"/>
    <x v="0"/>
    <x v="0"/>
    <x v="0"/>
    <x v="0"/>
    <x v="177"/>
    <x v="156"/>
    <x v="212"/>
    <x v="0"/>
    <x v="0"/>
    <x v="0"/>
    <x v="1"/>
    <x v="1"/>
    <x v="0"/>
    <x v="151"/>
    <x v="0"/>
    <x v="0"/>
    <x v="0"/>
    <x v="0"/>
    <x v="0"/>
    <x v="0"/>
    <x v="0"/>
    <x v="0"/>
    <x v="0"/>
    <x v="0"/>
    <x v="1"/>
    <x v="0"/>
    <x v="1"/>
    <x v="1"/>
    <x v="0"/>
  </r>
  <r>
    <x v="174"/>
    <x v="193"/>
    <x v="163"/>
    <x v="94"/>
    <x v="8"/>
    <x v="16"/>
    <x v="1"/>
    <x v="2"/>
    <x v="0"/>
    <x v="0"/>
    <x v="1"/>
    <x v="0"/>
    <x v="0"/>
    <x v="3"/>
    <x v="0"/>
    <x v="0"/>
    <x v="0"/>
    <x v="0"/>
    <x v="2"/>
    <x v="0"/>
    <x v="1"/>
    <x v="1"/>
    <x v="1"/>
    <x v="0"/>
    <x v="0"/>
    <x v="0"/>
    <x v="0"/>
    <x v="178"/>
    <x v="157"/>
    <x v="213"/>
    <x v="0"/>
    <x v="0"/>
    <x v="0"/>
    <x v="1"/>
    <x v="1"/>
    <x v="0"/>
    <x v="174"/>
    <x v="0"/>
    <x v="0"/>
    <x v="0"/>
    <x v="0"/>
    <x v="0"/>
    <x v="0"/>
    <x v="0"/>
    <x v="0"/>
    <x v="0"/>
    <x v="0"/>
    <x v="1"/>
    <x v="0"/>
    <x v="1"/>
    <x v="1"/>
    <x v="0"/>
  </r>
  <r>
    <x v="175"/>
    <x v="194"/>
    <x v="164"/>
    <x v="95"/>
    <x v="35"/>
    <x v="2"/>
    <x v="1"/>
    <x v="0"/>
    <x v="1"/>
    <x v="0"/>
    <x v="1"/>
    <x v="0"/>
    <x v="1"/>
    <x v="0"/>
    <x v="2"/>
    <x v="0"/>
    <x v="0"/>
    <x v="2"/>
    <x v="0"/>
    <x v="1"/>
    <x v="0"/>
    <x v="0"/>
    <x v="0"/>
    <x v="0"/>
    <x v="0"/>
    <x v="0"/>
    <x v="0"/>
    <x v="179"/>
    <x v="158"/>
    <x v="214"/>
    <x v="0"/>
    <x v="0"/>
    <x v="0"/>
    <x v="3"/>
    <x v="1"/>
    <x v="3"/>
    <x v="175"/>
    <x v="0"/>
    <x v="0"/>
    <x v="52"/>
    <x v="69"/>
    <x v="0"/>
    <x v="0"/>
    <x v="0"/>
    <x v="0"/>
    <x v="0"/>
    <x v="0"/>
    <x v="1"/>
    <x v="24"/>
    <x v="1"/>
    <x v="1"/>
    <x v="0"/>
  </r>
  <r>
    <x v="176"/>
    <x v="195"/>
    <x v="121"/>
    <x v="56"/>
    <x v="51"/>
    <x v="8"/>
    <x v="1"/>
    <x v="0"/>
    <x v="1"/>
    <x v="1"/>
    <x v="1"/>
    <x v="2"/>
    <x v="0"/>
    <x v="0"/>
    <x v="1"/>
    <x v="0"/>
    <x v="0"/>
    <x v="0"/>
    <x v="0"/>
    <x v="1"/>
    <x v="1"/>
    <x v="1"/>
    <x v="1"/>
    <x v="0"/>
    <x v="0"/>
    <x v="2"/>
    <x v="0"/>
    <x v="180"/>
    <x v="83"/>
    <x v="215"/>
    <x v="0"/>
    <x v="0"/>
    <x v="0"/>
    <x v="1"/>
    <x v="1"/>
    <x v="3"/>
    <x v="176"/>
    <x v="0"/>
    <x v="0"/>
    <x v="69"/>
    <x v="70"/>
    <x v="0"/>
    <x v="0"/>
    <x v="0"/>
    <x v="0"/>
    <x v="0"/>
    <x v="0"/>
    <x v="1"/>
    <x v="10"/>
    <x v="1"/>
    <x v="1"/>
    <x v="0"/>
  </r>
  <r>
    <x v="177"/>
    <x v="196"/>
    <x v="56"/>
    <x v="96"/>
    <x v="17"/>
    <x v="13"/>
    <x v="1"/>
    <x v="0"/>
    <x v="1"/>
    <x v="2"/>
    <x v="2"/>
    <x v="2"/>
    <x v="0"/>
    <x v="0"/>
    <x v="2"/>
    <x v="0"/>
    <x v="0"/>
    <x v="2"/>
    <x v="0"/>
    <x v="1"/>
    <x v="1"/>
    <x v="1"/>
    <x v="1"/>
    <x v="2"/>
    <x v="2"/>
    <x v="2"/>
    <x v="0"/>
    <x v="181"/>
    <x v="159"/>
    <x v="216"/>
    <x v="0"/>
    <x v="0"/>
    <x v="0"/>
    <x v="3"/>
    <x v="1"/>
    <x v="3"/>
    <x v="177"/>
    <x v="0"/>
    <x v="0"/>
    <x v="70"/>
    <x v="71"/>
    <x v="0"/>
    <x v="0"/>
    <x v="0"/>
    <x v="0"/>
    <x v="0"/>
    <x v="0"/>
    <x v="1"/>
    <x v="5"/>
    <x v="1"/>
    <x v="1"/>
    <x v="0"/>
  </r>
  <r>
    <x v="178"/>
    <x v="197"/>
    <x v="69"/>
    <x v="97"/>
    <x v="44"/>
    <x v="5"/>
    <x v="1"/>
    <x v="0"/>
    <x v="0"/>
    <x v="1"/>
    <x v="1"/>
    <x v="0"/>
    <x v="0"/>
    <x v="0"/>
    <x v="0"/>
    <x v="0"/>
    <x v="0"/>
    <x v="2"/>
    <x v="0"/>
    <x v="0"/>
    <x v="1"/>
    <x v="0"/>
    <x v="1"/>
    <x v="0"/>
    <x v="0"/>
    <x v="1"/>
    <x v="0"/>
    <x v="179"/>
    <x v="160"/>
    <x v="217"/>
    <x v="0"/>
    <x v="0"/>
    <x v="0"/>
    <x v="1"/>
    <x v="0"/>
    <x v="1"/>
    <x v="178"/>
    <x v="0"/>
    <x v="0"/>
    <x v="0"/>
    <x v="0"/>
    <x v="0"/>
    <x v="0"/>
    <x v="0"/>
    <x v="0"/>
    <x v="0"/>
    <x v="0"/>
    <x v="1"/>
    <x v="0"/>
    <x v="1"/>
    <x v="1"/>
    <x v="0"/>
  </r>
  <r>
    <x v="179"/>
    <x v="198"/>
    <x v="165"/>
    <x v="10"/>
    <x v="0"/>
    <x v="0"/>
    <x v="0"/>
    <x v="0"/>
    <x v="1"/>
    <x v="0"/>
    <x v="0"/>
    <x v="0"/>
    <x v="1"/>
    <x v="0"/>
    <x v="2"/>
    <x v="0"/>
    <x v="0"/>
    <x v="2"/>
    <x v="0"/>
    <x v="1"/>
    <x v="1"/>
    <x v="1"/>
    <x v="1"/>
    <x v="0"/>
    <x v="0"/>
    <x v="0"/>
    <x v="0"/>
    <x v="182"/>
    <x v="21"/>
    <x v="218"/>
    <x v="0"/>
    <x v="3"/>
    <x v="0"/>
    <x v="3"/>
    <x v="0"/>
    <x v="1"/>
    <x v="179"/>
    <x v="0"/>
    <x v="0"/>
    <x v="71"/>
    <x v="67"/>
    <x v="0"/>
    <x v="0"/>
    <x v="0"/>
    <x v="0"/>
    <x v="0"/>
    <x v="0"/>
    <x v="1"/>
    <x v="5"/>
    <x v="1"/>
    <x v="1"/>
    <x v="0"/>
  </r>
  <r>
    <x v="180"/>
    <x v="199"/>
    <x v="166"/>
    <x v="98"/>
    <x v="52"/>
    <x v="24"/>
    <x v="2"/>
    <x v="2"/>
    <x v="0"/>
    <x v="0"/>
    <x v="0"/>
    <x v="0"/>
    <x v="0"/>
    <x v="0"/>
    <x v="1"/>
    <x v="0"/>
    <x v="0"/>
    <x v="0"/>
    <x v="1"/>
    <x v="0"/>
    <x v="1"/>
    <x v="1"/>
    <x v="1"/>
    <x v="0"/>
    <x v="0"/>
    <x v="1"/>
    <x v="0"/>
    <x v="183"/>
    <x v="71"/>
    <x v="219"/>
    <x v="0"/>
    <x v="0"/>
    <x v="0"/>
    <x v="2"/>
    <x v="0"/>
    <x v="3"/>
    <x v="180"/>
    <x v="0"/>
    <x v="0"/>
    <x v="0"/>
    <x v="0"/>
    <x v="0"/>
    <x v="0"/>
    <x v="0"/>
    <x v="0"/>
    <x v="0"/>
    <x v="0"/>
    <x v="1"/>
    <x v="0"/>
    <x v="1"/>
    <x v="1"/>
    <x v="0"/>
  </r>
  <r>
    <x v="181"/>
    <x v="200"/>
    <x v="146"/>
    <x v="84"/>
    <x v="8"/>
    <x v="16"/>
    <x v="1"/>
    <x v="0"/>
    <x v="1"/>
    <x v="0"/>
    <x v="1"/>
    <x v="0"/>
    <x v="0"/>
    <x v="3"/>
    <x v="1"/>
    <x v="0"/>
    <x v="0"/>
    <x v="0"/>
    <x v="0"/>
    <x v="1"/>
    <x v="1"/>
    <x v="1"/>
    <x v="1"/>
    <x v="0"/>
    <x v="0"/>
    <x v="0"/>
    <x v="0"/>
    <x v="183"/>
    <x v="36"/>
    <x v="220"/>
    <x v="0"/>
    <x v="0"/>
    <x v="0"/>
    <x v="1"/>
    <x v="1"/>
    <x v="2"/>
    <x v="181"/>
    <x v="0"/>
    <x v="0"/>
    <x v="72"/>
    <x v="72"/>
    <x v="0"/>
    <x v="0"/>
    <x v="0"/>
    <x v="0"/>
    <x v="0"/>
    <x v="0"/>
    <x v="1"/>
    <x v="8"/>
    <x v="1"/>
    <x v="1"/>
    <x v="0"/>
  </r>
  <r>
    <x v="182"/>
    <x v="201"/>
    <x v="110"/>
    <x v="70"/>
    <x v="53"/>
    <x v="11"/>
    <x v="1"/>
    <x v="0"/>
    <x v="1"/>
    <x v="0"/>
    <x v="0"/>
    <x v="0"/>
    <x v="0"/>
    <x v="3"/>
    <x v="1"/>
    <x v="1"/>
    <x v="0"/>
    <x v="0"/>
    <x v="0"/>
    <x v="1"/>
    <x v="1"/>
    <x v="1"/>
    <x v="1"/>
    <x v="0"/>
    <x v="0"/>
    <x v="2"/>
    <x v="0"/>
    <x v="183"/>
    <x v="161"/>
    <x v="221"/>
    <x v="0"/>
    <x v="0"/>
    <x v="0"/>
    <x v="1"/>
    <x v="4"/>
    <x v="2"/>
    <x v="182"/>
    <x v="0"/>
    <x v="0"/>
    <x v="73"/>
    <x v="73"/>
    <x v="0"/>
    <x v="0"/>
    <x v="0"/>
    <x v="0"/>
    <x v="0"/>
    <x v="0"/>
    <x v="1"/>
    <x v="39"/>
    <x v="1"/>
    <x v="1"/>
    <x v="0"/>
  </r>
  <r>
    <x v="183"/>
    <x v="202"/>
    <x v="167"/>
    <x v="99"/>
    <x v="54"/>
    <x v="26"/>
    <x v="1"/>
    <x v="0"/>
    <x v="1"/>
    <x v="0"/>
    <x v="0"/>
    <x v="0"/>
    <x v="0"/>
    <x v="0"/>
    <x v="1"/>
    <x v="0"/>
    <x v="0"/>
    <x v="2"/>
    <x v="0"/>
    <x v="1"/>
    <x v="0"/>
    <x v="0"/>
    <x v="0"/>
    <x v="0"/>
    <x v="0"/>
    <x v="2"/>
    <x v="0"/>
    <x v="184"/>
    <x v="162"/>
    <x v="222"/>
    <x v="2"/>
    <x v="3"/>
    <x v="0"/>
    <x v="3"/>
    <x v="4"/>
    <x v="0"/>
    <x v="183"/>
    <x v="0"/>
    <x v="0"/>
    <x v="74"/>
    <x v="74"/>
    <x v="0"/>
    <x v="0"/>
    <x v="0"/>
    <x v="0"/>
    <x v="0"/>
    <x v="0"/>
    <x v="1"/>
    <x v="40"/>
    <x v="1"/>
    <x v="1"/>
    <x v="0"/>
  </r>
  <r>
    <x v="184"/>
    <x v="203"/>
    <x v="168"/>
    <x v="2"/>
    <x v="35"/>
    <x v="2"/>
    <x v="1"/>
    <x v="0"/>
    <x v="1"/>
    <x v="1"/>
    <x v="1"/>
    <x v="0"/>
    <x v="1"/>
    <x v="0"/>
    <x v="2"/>
    <x v="0"/>
    <x v="0"/>
    <x v="0"/>
    <x v="0"/>
    <x v="1"/>
    <x v="1"/>
    <x v="1"/>
    <x v="1"/>
    <x v="0"/>
    <x v="0"/>
    <x v="0"/>
    <x v="0"/>
    <x v="185"/>
    <x v="163"/>
    <x v="223"/>
    <x v="0"/>
    <x v="0"/>
    <x v="0"/>
    <x v="1"/>
    <x v="0"/>
    <x v="3"/>
    <x v="184"/>
    <x v="0"/>
    <x v="0"/>
    <x v="75"/>
    <x v="75"/>
    <x v="0"/>
    <x v="0"/>
    <x v="0"/>
    <x v="0"/>
    <x v="0"/>
    <x v="0"/>
    <x v="1"/>
    <x v="25"/>
    <x v="1"/>
    <x v="1"/>
    <x v="0"/>
  </r>
  <r>
    <x v="185"/>
    <x v="79"/>
    <x v="169"/>
    <x v="100"/>
    <x v="0"/>
    <x v="17"/>
    <x v="1"/>
    <x v="2"/>
    <x v="0"/>
    <x v="0"/>
    <x v="0"/>
    <x v="0"/>
    <x v="3"/>
    <x v="1"/>
    <x v="4"/>
    <x v="0"/>
    <x v="0"/>
    <x v="1"/>
    <x v="1"/>
    <x v="2"/>
    <x v="1"/>
    <x v="0"/>
    <x v="1"/>
    <x v="0"/>
    <x v="0"/>
    <x v="2"/>
    <x v="0"/>
    <x v="186"/>
    <x v="164"/>
    <x v="224"/>
    <x v="0"/>
    <x v="0"/>
    <x v="0"/>
    <x v="1"/>
    <x v="0"/>
    <x v="3"/>
    <x v="185"/>
    <x v="0"/>
    <x v="0"/>
    <x v="0"/>
    <x v="0"/>
    <x v="0"/>
    <x v="0"/>
    <x v="0"/>
    <x v="0"/>
    <x v="0"/>
    <x v="0"/>
    <x v="1"/>
    <x v="0"/>
    <x v="1"/>
    <x v="1"/>
    <x v="0"/>
  </r>
  <r>
    <x v="186"/>
    <x v="204"/>
    <x v="170"/>
    <x v="17"/>
    <x v="26"/>
    <x v="9"/>
    <x v="1"/>
    <x v="0"/>
    <x v="0"/>
    <x v="0"/>
    <x v="0"/>
    <x v="0"/>
    <x v="3"/>
    <x v="1"/>
    <x v="4"/>
    <x v="0"/>
    <x v="0"/>
    <x v="0"/>
    <x v="0"/>
    <x v="0"/>
    <x v="0"/>
    <x v="0"/>
    <x v="0"/>
    <x v="0"/>
    <x v="0"/>
    <x v="2"/>
    <x v="0"/>
    <x v="187"/>
    <x v="165"/>
    <x v="225"/>
    <x v="1"/>
    <x v="0"/>
    <x v="0"/>
    <x v="0"/>
    <x v="1"/>
    <x v="1"/>
    <x v="186"/>
    <x v="0"/>
    <x v="0"/>
    <x v="0"/>
    <x v="0"/>
    <x v="0"/>
    <x v="0"/>
    <x v="0"/>
    <x v="0"/>
    <x v="0"/>
    <x v="0"/>
    <x v="1"/>
    <x v="0"/>
    <x v="1"/>
    <x v="1"/>
    <x v="0"/>
  </r>
  <r>
    <x v="46"/>
    <x v="205"/>
    <x v="169"/>
    <x v="101"/>
    <x v="0"/>
    <x v="17"/>
    <x v="1"/>
    <x v="0"/>
    <x v="0"/>
    <x v="1"/>
    <x v="1"/>
    <x v="0"/>
    <x v="1"/>
    <x v="0"/>
    <x v="2"/>
    <x v="0"/>
    <x v="0"/>
    <x v="2"/>
    <x v="2"/>
    <x v="0"/>
    <x v="1"/>
    <x v="0"/>
    <x v="1"/>
    <x v="0"/>
    <x v="0"/>
    <x v="1"/>
    <x v="0"/>
    <x v="188"/>
    <x v="166"/>
    <x v="226"/>
    <x v="0"/>
    <x v="0"/>
    <x v="0"/>
    <x v="1"/>
    <x v="4"/>
    <x v="3"/>
    <x v="46"/>
    <x v="0"/>
    <x v="0"/>
    <x v="0"/>
    <x v="0"/>
    <x v="0"/>
    <x v="0"/>
    <x v="0"/>
    <x v="0"/>
    <x v="0"/>
    <x v="0"/>
    <x v="1"/>
    <x v="0"/>
    <x v="1"/>
    <x v="1"/>
    <x v="0"/>
  </r>
  <r>
    <x v="135"/>
    <x v="206"/>
    <x v="168"/>
    <x v="2"/>
    <x v="35"/>
    <x v="2"/>
    <x v="1"/>
    <x v="0"/>
    <x v="1"/>
    <x v="0"/>
    <x v="1"/>
    <x v="0"/>
    <x v="1"/>
    <x v="0"/>
    <x v="2"/>
    <x v="0"/>
    <x v="0"/>
    <x v="2"/>
    <x v="0"/>
    <x v="1"/>
    <x v="0"/>
    <x v="0"/>
    <x v="0"/>
    <x v="0"/>
    <x v="0"/>
    <x v="0"/>
    <x v="0"/>
    <x v="188"/>
    <x v="167"/>
    <x v="227"/>
    <x v="1"/>
    <x v="0"/>
    <x v="0"/>
    <x v="3"/>
    <x v="1"/>
    <x v="3"/>
    <x v="135"/>
    <x v="0"/>
    <x v="0"/>
    <x v="65"/>
    <x v="76"/>
    <x v="0"/>
    <x v="0"/>
    <x v="0"/>
    <x v="0"/>
    <x v="0"/>
    <x v="0"/>
    <x v="1"/>
    <x v="41"/>
    <x v="1"/>
    <x v="1"/>
    <x v="0"/>
  </r>
  <r>
    <x v="151"/>
    <x v="207"/>
    <x v="104"/>
    <x v="94"/>
    <x v="8"/>
    <x v="16"/>
    <x v="1"/>
    <x v="2"/>
    <x v="0"/>
    <x v="0"/>
    <x v="1"/>
    <x v="0"/>
    <x v="0"/>
    <x v="3"/>
    <x v="0"/>
    <x v="0"/>
    <x v="0"/>
    <x v="0"/>
    <x v="0"/>
    <x v="1"/>
    <x v="1"/>
    <x v="1"/>
    <x v="1"/>
    <x v="0"/>
    <x v="0"/>
    <x v="0"/>
    <x v="0"/>
    <x v="188"/>
    <x v="168"/>
    <x v="228"/>
    <x v="0"/>
    <x v="0"/>
    <x v="0"/>
    <x v="1"/>
    <x v="1"/>
    <x v="0"/>
    <x v="151"/>
    <x v="0"/>
    <x v="0"/>
    <x v="0"/>
    <x v="0"/>
    <x v="0"/>
    <x v="0"/>
    <x v="0"/>
    <x v="0"/>
    <x v="0"/>
    <x v="0"/>
    <x v="1"/>
    <x v="0"/>
    <x v="1"/>
    <x v="1"/>
    <x v="0"/>
  </r>
  <r>
    <x v="113"/>
    <x v="79"/>
    <x v="171"/>
    <x v="102"/>
    <x v="55"/>
    <x v="10"/>
    <x v="1"/>
    <x v="0"/>
    <x v="0"/>
    <x v="1"/>
    <x v="2"/>
    <x v="0"/>
    <x v="0"/>
    <x v="1"/>
    <x v="0"/>
    <x v="0"/>
    <x v="0"/>
    <x v="0"/>
    <x v="2"/>
    <x v="0"/>
    <x v="1"/>
    <x v="1"/>
    <x v="1"/>
    <x v="2"/>
    <x v="2"/>
    <x v="0"/>
    <x v="0"/>
    <x v="139"/>
    <x v="169"/>
    <x v="229"/>
    <x v="0"/>
    <x v="0"/>
    <x v="0"/>
    <x v="0"/>
    <x v="4"/>
    <x v="0"/>
    <x v="113"/>
    <x v="0"/>
    <x v="0"/>
    <x v="0"/>
    <x v="0"/>
    <x v="0"/>
    <x v="0"/>
    <x v="0"/>
    <x v="0"/>
    <x v="0"/>
    <x v="0"/>
    <x v="1"/>
    <x v="0"/>
    <x v="1"/>
    <x v="1"/>
    <x v="0"/>
  </r>
  <r>
    <x v="174"/>
    <x v="208"/>
    <x v="172"/>
    <x v="84"/>
    <x v="28"/>
    <x v="16"/>
    <x v="1"/>
    <x v="0"/>
    <x v="1"/>
    <x v="0"/>
    <x v="0"/>
    <x v="0"/>
    <x v="0"/>
    <x v="3"/>
    <x v="1"/>
    <x v="1"/>
    <x v="3"/>
    <x v="2"/>
    <x v="0"/>
    <x v="1"/>
    <x v="1"/>
    <x v="0"/>
    <x v="1"/>
    <x v="0"/>
    <x v="0"/>
    <x v="0"/>
    <x v="0"/>
    <x v="189"/>
    <x v="170"/>
    <x v="230"/>
    <x v="3"/>
    <x v="2"/>
    <x v="0"/>
    <x v="1"/>
    <x v="1"/>
    <x v="0"/>
    <x v="174"/>
    <x v="0"/>
    <x v="0"/>
    <x v="76"/>
    <x v="77"/>
    <x v="0"/>
    <x v="0"/>
    <x v="0"/>
    <x v="0"/>
    <x v="0"/>
    <x v="0"/>
    <x v="1"/>
    <x v="42"/>
    <x v="1"/>
    <x v="1"/>
    <x v="0"/>
  </r>
  <r>
    <x v="161"/>
    <x v="209"/>
    <x v="173"/>
    <x v="103"/>
    <x v="52"/>
    <x v="24"/>
    <x v="1"/>
    <x v="0"/>
    <x v="1"/>
    <x v="0"/>
    <x v="0"/>
    <x v="0"/>
    <x v="1"/>
    <x v="0"/>
    <x v="2"/>
    <x v="0"/>
    <x v="0"/>
    <x v="2"/>
    <x v="0"/>
    <x v="1"/>
    <x v="0"/>
    <x v="0"/>
    <x v="0"/>
    <x v="0"/>
    <x v="0"/>
    <x v="0"/>
    <x v="2"/>
    <x v="190"/>
    <x v="20"/>
    <x v="231"/>
    <x v="0"/>
    <x v="4"/>
    <x v="0"/>
    <x v="3"/>
    <x v="1"/>
    <x v="2"/>
    <x v="161"/>
    <x v="0"/>
    <x v="0"/>
    <x v="77"/>
    <x v="78"/>
    <x v="0"/>
    <x v="0"/>
    <x v="0"/>
    <x v="0"/>
    <x v="0"/>
    <x v="0"/>
    <x v="1"/>
    <x v="43"/>
    <x v="1"/>
    <x v="1"/>
    <x v="0"/>
  </r>
  <r>
    <x v="187"/>
    <x v="210"/>
    <x v="174"/>
    <x v="2"/>
    <x v="1"/>
    <x v="2"/>
    <x v="4"/>
    <x v="0"/>
    <x v="1"/>
    <x v="0"/>
    <x v="0"/>
    <x v="0"/>
    <x v="1"/>
    <x v="0"/>
    <x v="2"/>
    <x v="0"/>
    <x v="0"/>
    <x v="2"/>
    <x v="0"/>
    <x v="1"/>
    <x v="0"/>
    <x v="0"/>
    <x v="0"/>
    <x v="0"/>
    <x v="0"/>
    <x v="0"/>
    <x v="3"/>
    <x v="191"/>
    <x v="171"/>
    <x v="232"/>
    <x v="0"/>
    <x v="4"/>
    <x v="0"/>
    <x v="3"/>
    <x v="1"/>
    <x v="2"/>
    <x v="187"/>
    <x v="0"/>
    <x v="0"/>
    <x v="78"/>
    <x v="79"/>
    <x v="0"/>
    <x v="0"/>
    <x v="0"/>
    <x v="0"/>
    <x v="0"/>
    <x v="0"/>
    <x v="1"/>
    <x v="22"/>
    <x v="1"/>
    <x v="1"/>
    <x v="0"/>
  </r>
  <r>
    <x v="179"/>
    <x v="211"/>
    <x v="163"/>
    <x v="104"/>
    <x v="8"/>
    <x v="16"/>
    <x v="1"/>
    <x v="0"/>
    <x v="1"/>
    <x v="0"/>
    <x v="1"/>
    <x v="0"/>
    <x v="1"/>
    <x v="0"/>
    <x v="2"/>
    <x v="0"/>
    <x v="0"/>
    <x v="0"/>
    <x v="0"/>
    <x v="1"/>
    <x v="1"/>
    <x v="1"/>
    <x v="1"/>
    <x v="0"/>
    <x v="0"/>
    <x v="0"/>
    <x v="0"/>
    <x v="192"/>
    <x v="172"/>
    <x v="233"/>
    <x v="0"/>
    <x v="0"/>
    <x v="0"/>
    <x v="1"/>
    <x v="0"/>
    <x v="1"/>
    <x v="179"/>
    <x v="0"/>
    <x v="0"/>
    <x v="79"/>
    <x v="80"/>
    <x v="0"/>
    <x v="0"/>
    <x v="0"/>
    <x v="0"/>
    <x v="0"/>
    <x v="0"/>
    <x v="1"/>
    <x v="44"/>
    <x v="1"/>
    <x v="1"/>
    <x v="0"/>
  </r>
  <r>
    <x v="188"/>
    <x v="212"/>
    <x v="175"/>
    <x v="105"/>
    <x v="56"/>
    <x v="27"/>
    <x v="1"/>
    <x v="0"/>
    <x v="1"/>
    <x v="0"/>
    <x v="1"/>
    <x v="0"/>
    <x v="1"/>
    <x v="0"/>
    <x v="2"/>
    <x v="1"/>
    <x v="0"/>
    <x v="2"/>
    <x v="0"/>
    <x v="1"/>
    <x v="1"/>
    <x v="1"/>
    <x v="1"/>
    <x v="0"/>
    <x v="0"/>
    <x v="0"/>
    <x v="4"/>
    <x v="191"/>
    <x v="173"/>
    <x v="234"/>
    <x v="0"/>
    <x v="0"/>
    <x v="0"/>
    <x v="3"/>
    <x v="1"/>
    <x v="2"/>
    <x v="188"/>
    <x v="0"/>
    <x v="0"/>
    <x v="80"/>
    <x v="81"/>
    <x v="0"/>
    <x v="0"/>
    <x v="0"/>
    <x v="0"/>
    <x v="0"/>
    <x v="0"/>
    <x v="1"/>
    <x v="6"/>
    <x v="1"/>
    <x v="1"/>
    <x v="0"/>
  </r>
  <r>
    <x v="189"/>
    <x v="213"/>
    <x v="176"/>
    <x v="6"/>
    <x v="3"/>
    <x v="11"/>
    <x v="1"/>
    <x v="0"/>
    <x v="1"/>
    <x v="0"/>
    <x v="1"/>
    <x v="0"/>
    <x v="0"/>
    <x v="3"/>
    <x v="1"/>
    <x v="1"/>
    <x v="3"/>
    <x v="2"/>
    <x v="0"/>
    <x v="1"/>
    <x v="0"/>
    <x v="0"/>
    <x v="0"/>
    <x v="0"/>
    <x v="0"/>
    <x v="2"/>
    <x v="0"/>
    <x v="193"/>
    <x v="174"/>
    <x v="235"/>
    <x v="0"/>
    <x v="3"/>
    <x v="0"/>
    <x v="3"/>
    <x v="1"/>
    <x v="0"/>
    <x v="189"/>
    <x v="0"/>
    <x v="0"/>
    <x v="74"/>
    <x v="82"/>
    <x v="0"/>
    <x v="0"/>
    <x v="0"/>
    <x v="0"/>
    <x v="0"/>
    <x v="0"/>
    <x v="1"/>
    <x v="45"/>
    <x v="1"/>
    <x v="1"/>
    <x v="0"/>
  </r>
  <r>
    <x v="190"/>
    <x v="214"/>
    <x v="177"/>
    <x v="106"/>
    <x v="36"/>
    <x v="28"/>
    <x v="1"/>
    <x v="0"/>
    <x v="1"/>
    <x v="0"/>
    <x v="1"/>
    <x v="0"/>
    <x v="0"/>
    <x v="3"/>
    <x v="1"/>
    <x v="0"/>
    <x v="3"/>
    <x v="2"/>
    <x v="0"/>
    <x v="1"/>
    <x v="0"/>
    <x v="0"/>
    <x v="0"/>
    <x v="0"/>
    <x v="0"/>
    <x v="2"/>
    <x v="0"/>
    <x v="194"/>
    <x v="175"/>
    <x v="236"/>
    <x v="1"/>
    <x v="0"/>
    <x v="0"/>
    <x v="3"/>
    <x v="1"/>
    <x v="0"/>
    <x v="190"/>
    <x v="0"/>
    <x v="0"/>
    <x v="81"/>
    <x v="83"/>
    <x v="0"/>
    <x v="0"/>
    <x v="0"/>
    <x v="0"/>
    <x v="0"/>
    <x v="0"/>
    <x v="1"/>
    <x v="46"/>
    <x v="1"/>
    <x v="1"/>
    <x v="0"/>
  </r>
  <r>
    <x v="191"/>
    <x v="215"/>
    <x v="178"/>
    <x v="107"/>
    <x v="47"/>
    <x v="5"/>
    <x v="1"/>
    <x v="0"/>
    <x v="0"/>
    <x v="0"/>
    <x v="0"/>
    <x v="0"/>
    <x v="0"/>
    <x v="0"/>
    <x v="0"/>
    <x v="0"/>
    <x v="0"/>
    <x v="0"/>
    <x v="0"/>
    <x v="0"/>
    <x v="0"/>
    <x v="0"/>
    <x v="0"/>
    <x v="0"/>
    <x v="0"/>
    <x v="0"/>
    <x v="0"/>
    <x v="195"/>
    <x v="176"/>
    <x v="237"/>
    <x v="2"/>
    <x v="0"/>
    <x v="0"/>
    <x v="0"/>
    <x v="1"/>
    <x v="2"/>
    <x v="191"/>
    <x v="0"/>
    <x v="0"/>
    <x v="0"/>
    <x v="0"/>
    <x v="0"/>
    <x v="0"/>
    <x v="0"/>
    <x v="0"/>
    <x v="0"/>
    <x v="0"/>
    <x v="1"/>
    <x v="0"/>
    <x v="1"/>
    <x v="1"/>
    <x v="0"/>
  </r>
  <r>
    <x v="192"/>
    <x v="216"/>
    <x v="179"/>
    <x v="9"/>
    <x v="1"/>
    <x v="2"/>
    <x v="4"/>
    <x v="0"/>
    <x v="1"/>
    <x v="0"/>
    <x v="0"/>
    <x v="0"/>
    <x v="1"/>
    <x v="0"/>
    <x v="2"/>
    <x v="0"/>
    <x v="0"/>
    <x v="2"/>
    <x v="0"/>
    <x v="1"/>
    <x v="0"/>
    <x v="0"/>
    <x v="0"/>
    <x v="0"/>
    <x v="0"/>
    <x v="0"/>
    <x v="5"/>
    <x v="196"/>
    <x v="19"/>
    <x v="238"/>
    <x v="0"/>
    <x v="0"/>
    <x v="2"/>
    <x v="3"/>
    <x v="0"/>
    <x v="1"/>
    <x v="192"/>
    <x v="0"/>
    <x v="0"/>
    <x v="82"/>
    <x v="84"/>
    <x v="0"/>
    <x v="0"/>
    <x v="0"/>
    <x v="0"/>
    <x v="0"/>
    <x v="0"/>
    <x v="1"/>
    <x v="47"/>
    <x v="1"/>
    <x v="1"/>
    <x v="0"/>
  </r>
  <r>
    <x v="193"/>
    <x v="217"/>
    <x v="180"/>
    <x v="3"/>
    <x v="2"/>
    <x v="3"/>
    <x v="4"/>
    <x v="0"/>
    <x v="1"/>
    <x v="0"/>
    <x v="1"/>
    <x v="0"/>
    <x v="1"/>
    <x v="0"/>
    <x v="2"/>
    <x v="0"/>
    <x v="0"/>
    <x v="2"/>
    <x v="0"/>
    <x v="1"/>
    <x v="0"/>
    <x v="0"/>
    <x v="0"/>
    <x v="0"/>
    <x v="0"/>
    <x v="2"/>
    <x v="0"/>
    <x v="166"/>
    <x v="48"/>
    <x v="239"/>
    <x v="0"/>
    <x v="0"/>
    <x v="0"/>
    <x v="3"/>
    <x v="0"/>
    <x v="1"/>
    <x v="193"/>
    <x v="0"/>
    <x v="0"/>
    <x v="83"/>
    <x v="85"/>
    <x v="0"/>
    <x v="0"/>
    <x v="0"/>
    <x v="0"/>
    <x v="0"/>
    <x v="0"/>
    <x v="1"/>
    <x v="25"/>
    <x v="1"/>
    <x v="1"/>
    <x v="0"/>
  </r>
  <r>
    <x v="194"/>
    <x v="218"/>
    <x v="139"/>
    <x v="108"/>
    <x v="8"/>
    <x v="16"/>
    <x v="1"/>
    <x v="0"/>
    <x v="1"/>
    <x v="0"/>
    <x v="0"/>
    <x v="0"/>
    <x v="0"/>
    <x v="3"/>
    <x v="1"/>
    <x v="0"/>
    <x v="0"/>
    <x v="0"/>
    <x v="0"/>
    <x v="1"/>
    <x v="1"/>
    <x v="1"/>
    <x v="1"/>
    <x v="2"/>
    <x v="2"/>
    <x v="0"/>
    <x v="0"/>
    <x v="166"/>
    <x v="109"/>
    <x v="240"/>
    <x v="0"/>
    <x v="0"/>
    <x v="0"/>
    <x v="1"/>
    <x v="1"/>
    <x v="2"/>
    <x v="194"/>
    <x v="0"/>
    <x v="0"/>
    <x v="84"/>
    <x v="86"/>
    <x v="0"/>
    <x v="0"/>
    <x v="0"/>
    <x v="0"/>
    <x v="0"/>
    <x v="0"/>
    <x v="1"/>
    <x v="30"/>
    <x v="1"/>
    <x v="1"/>
    <x v="0"/>
  </r>
  <r>
    <x v="195"/>
    <x v="219"/>
    <x v="117"/>
    <x v="55"/>
    <x v="0"/>
    <x v="16"/>
    <x v="1"/>
    <x v="2"/>
    <x v="0"/>
    <x v="1"/>
    <x v="1"/>
    <x v="0"/>
    <x v="0"/>
    <x v="0"/>
    <x v="1"/>
    <x v="0"/>
    <x v="0"/>
    <x v="0"/>
    <x v="2"/>
    <x v="0"/>
    <x v="1"/>
    <x v="1"/>
    <x v="1"/>
    <x v="0"/>
    <x v="0"/>
    <x v="2"/>
    <x v="0"/>
    <x v="166"/>
    <x v="177"/>
    <x v="241"/>
    <x v="0"/>
    <x v="0"/>
    <x v="0"/>
    <x v="1"/>
    <x v="1"/>
    <x v="2"/>
    <x v="195"/>
    <x v="0"/>
    <x v="0"/>
    <x v="0"/>
    <x v="0"/>
    <x v="0"/>
    <x v="0"/>
    <x v="0"/>
    <x v="0"/>
    <x v="0"/>
    <x v="0"/>
    <x v="1"/>
    <x v="0"/>
    <x v="1"/>
    <x v="1"/>
    <x v="0"/>
  </r>
  <r>
    <x v="196"/>
    <x v="220"/>
    <x v="146"/>
    <x v="84"/>
    <x v="8"/>
    <x v="16"/>
    <x v="1"/>
    <x v="0"/>
    <x v="1"/>
    <x v="0"/>
    <x v="1"/>
    <x v="0"/>
    <x v="0"/>
    <x v="3"/>
    <x v="1"/>
    <x v="0"/>
    <x v="0"/>
    <x v="0"/>
    <x v="0"/>
    <x v="1"/>
    <x v="1"/>
    <x v="0"/>
    <x v="1"/>
    <x v="0"/>
    <x v="0"/>
    <x v="0"/>
    <x v="6"/>
    <x v="197"/>
    <x v="147"/>
    <x v="242"/>
    <x v="0"/>
    <x v="0"/>
    <x v="0"/>
    <x v="1"/>
    <x v="0"/>
    <x v="1"/>
    <x v="196"/>
    <x v="0"/>
    <x v="0"/>
    <x v="85"/>
    <x v="87"/>
    <x v="0"/>
    <x v="0"/>
    <x v="0"/>
    <x v="0"/>
    <x v="0"/>
    <x v="0"/>
    <x v="1"/>
    <x v="48"/>
    <x v="1"/>
    <x v="1"/>
    <x v="0"/>
  </r>
  <r>
    <x v="197"/>
    <x v="221"/>
    <x v="181"/>
    <x v="23"/>
    <x v="57"/>
    <x v="4"/>
    <x v="4"/>
    <x v="0"/>
    <x v="1"/>
    <x v="0"/>
    <x v="0"/>
    <x v="0"/>
    <x v="0"/>
    <x v="0"/>
    <x v="1"/>
    <x v="0"/>
    <x v="1"/>
    <x v="2"/>
    <x v="0"/>
    <x v="1"/>
    <x v="0"/>
    <x v="0"/>
    <x v="0"/>
    <x v="0"/>
    <x v="0"/>
    <x v="0"/>
    <x v="7"/>
    <x v="198"/>
    <x v="24"/>
    <x v="243"/>
    <x v="0"/>
    <x v="4"/>
    <x v="2"/>
    <x v="3"/>
    <x v="0"/>
    <x v="3"/>
    <x v="197"/>
    <x v="0"/>
    <x v="0"/>
    <x v="86"/>
    <x v="88"/>
    <x v="0"/>
    <x v="0"/>
    <x v="0"/>
    <x v="0"/>
    <x v="0"/>
    <x v="0"/>
    <x v="1"/>
    <x v="1"/>
    <x v="1"/>
    <x v="1"/>
    <x v="0"/>
  </r>
  <r>
    <x v="198"/>
    <x v="222"/>
    <x v="79"/>
    <x v="15"/>
    <x v="40"/>
    <x v="9"/>
    <x v="1"/>
    <x v="0"/>
    <x v="1"/>
    <x v="1"/>
    <x v="1"/>
    <x v="2"/>
    <x v="1"/>
    <x v="0"/>
    <x v="2"/>
    <x v="0"/>
    <x v="0"/>
    <x v="0"/>
    <x v="2"/>
    <x v="1"/>
    <x v="1"/>
    <x v="1"/>
    <x v="1"/>
    <x v="2"/>
    <x v="2"/>
    <x v="2"/>
    <x v="0"/>
    <x v="198"/>
    <x v="60"/>
    <x v="244"/>
    <x v="0"/>
    <x v="0"/>
    <x v="0"/>
    <x v="1"/>
    <x v="0"/>
    <x v="0"/>
    <x v="198"/>
    <x v="0"/>
    <x v="0"/>
    <x v="87"/>
    <x v="89"/>
    <x v="0"/>
    <x v="0"/>
    <x v="0"/>
    <x v="0"/>
    <x v="0"/>
    <x v="0"/>
    <x v="1"/>
    <x v="7"/>
    <x v="1"/>
    <x v="1"/>
    <x v="0"/>
  </r>
  <r>
    <x v="199"/>
    <x v="223"/>
    <x v="182"/>
    <x v="108"/>
    <x v="8"/>
    <x v="16"/>
    <x v="1"/>
    <x v="0"/>
    <x v="1"/>
    <x v="0"/>
    <x v="0"/>
    <x v="0"/>
    <x v="0"/>
    <x v="3"/>
    <x v="1"/>
    <x v="0"/>
    <x v="1"/>
    <x v="2"/>
    <x v="0"/>
    <x v="1"/>
    <x v="0"/>
    <x v="0"/>
    <x v="0"/>
    <x v="0"/>
    <x v="0"/>
    <x v="0"/>
    <x v="8"/>
    <x v="199"/>
    <x v="158"/>
    <x v="245"/>
    <x v="2"/>
    <x v="3"/>
    <x v="0"/>
    <x v="3"/>
    <x v="1"/>
    <x v="0"/>
    <x v="199"/>
    <x v="0"/>
    <x v="0"/>
    <x v="88"/>
    <x v="90"/>
    <x v="0"/>
    <x v="0"/>
    <x v="0"/>
    <x v="0"/>
    <x v="0"/>
    <x v="0"/>
    <x v="1"/>
    <x v="49"/>
    <x v="1"/>
    <x v="1"/>
    <x v="0"/>
  </r>
  <r>
    <x v="200"/>
    <x v="224"/>
    <x v="182"/>
    <x v="108"/>
    <x v="8"/>
    <x v="16"/>
    <x v="1"/>
    <x v="2"/>
    <x v="0"/>
    <x v="0"/>
    <x v="0"/>
    <x v="0"/>
    <x v="0"/>
    <x v="3"/>
    <x v="1"/>
    <x v="0"/>
    <x v="0"/>
    <x v="0"/>
    <x v="0"/>
    <x v="0"/>
    <x v="1"/>
    <x v="1"/>
    <x v="1"/>
    <x v="0"/>
    <x v="0"/>
    <x v="0"/>
    <x v="0"/>
    <x v="200"/>
    <x v="178"/>
    <x v="246"/>
    <x v="0"/>
    <x v="0"/>
    <x v="0"/>
    <x v="1"/>
    <x v="0"/>
    <x v="1"/>
    <x v="200"/>
    <x v="0"/>
    <x v="0"/>
    <x v="0"/>
    <x v="0"/>
    <x v="0"/>
    <x v="0"/>
    <x v="0"/>
    <x v="0"/>
    <x v="0"/>
    <x v="0"/>
    <x v="1"/>
    <x v="0"/>
    <x v="1"/>
    <x v="1"/>
    <x v="0"/>
  </r>
  <r>
    <x v="201"/>
    <x v="225"/>
    <x v="183"/>
    <x v="22"/>
    <x v="16"/>
    <x v="11"/>
    <x v="4"/>
    <x v="0"/>
    <x v="1"/>
    <x v="0"/>
    <x v="0"/>
    <x v="0"/>
    <x v="0"/>
    <x v="0"/>
    <x v="0"/>
    <x v="0"/>
    <x v="0"/>
    <x v="2"/>
    <x v="0"/>
    <x v="1"/>
    <x v="0"/>
    <x v="1"/>
    <x v="1"/>
    <x v="0"/>
    <x v="0"/>
    <x v="0"/>
    <x v="9"/>
    <x v="201"/>
    <x v="179"/>
    <x v="247"/>
    <x v="0"/>
    <x v="0"/>
    <x v="0"/>
    <x v="3"/>
    <x v="0"/>
    <x v="3"/>
    <x v="201"/>
    <x v="0"/>
    <x v="0"/>
    <x v="89"/>
    <x v="91"/>
    <x v="0"/>
    <x v="0"/>
    <x v="0"/>
    <x v="0"/>
    <x v="0"/>
    <x v="0"/>
    <x v="1"/>
    <x v="10"/>
    <x v="1"/>
    <x v="1"/>
    <x v="0"/>
  </r>
  <r>
    <x v="202"/>
    <x v="226"/>
    <x v="79"/>
    <x v="15"/>
    <x v="40"/>
    <x v="9"/>
    <x v="1"/>
    <x v="0"/>
    <x v="1"/>
    <x v="0"/>
    <x v="1"/>
    <x v="0"/>
    <x v="3"/>
    <x v="2"/>
    <x v="2"/>
    <x v="0"/>
    <x v="0"/>
    <x v="0"/>
    <x v="0"/>
    <x v="1"/>
    <x v="1"/>
    <x v="1"/>
    <x v="1"/>
    <x v="0"/>
    <x v="0"/>
    <x v="2"/>
    <x v="0"/>
    <x v="202"/>
    <x v="18"/>
    <x v="248"/>
    <x v="0"/>
    <x v="0"/>
    <x v="0"/>
    <x v="1"/>
    <x v="1"/>
    <x v="0"/>
    <x v="202"/>
    <x v="0"/>
    <x v="0"/>
    <x v="90"/>
    <x v="92"/>
    <x v="0"/>
    <x v="0"/>
    <x v="0"/>
    <x v="0"/>
    <x v="0"/>
    <x v="0"/>
    <x v="1"/>
    <x v="7"/>
    <x v="1"/>
    <x v="1"/>
    <x v="0"/>
  </r>
  <r>
    <x v="203"/>
    <x v="227"/>
    <x v="184"/>
    <x v="22"/>
    <x v="36"/>
    <x v="11"/>
    <x v="4"/>
    <x v="0"/>
    <x v="1"/>
    <x v="0"/>
    <x v="0"/>
    <x v="0"/>
    <x v="0"/>
    <x v="0"/>
    <x v="1"/>
    <x v="0"/>
    <x v="0"/>
    <x v="2"/>
    <x v="0"/>
    <x v="1"/>
    <x v="0"/>
    <x v="0"/>
    <x v="0"/>
    <x v="0"/>
    <x v="0"/>
    <x v="0"/>
    <x v="2"/>
    <x v="203"/>
    <x v="180"/>
    <x v="249"/>
    <x v="0"/>
    <x v="4"/>
    <x v="0"/>
    <x v="3"/>
    <x v="1"/>
    <x v="2"/>
    <x v="203"/>
    <x v="0"/>
    <x v="0"/>
    <x v="91"/>
    <x v="68"/>
    <x v="0"/>
    <x v="0"/>
    <x v="0"/>
    <x v="0"/>
    <x v="0"/>
    <x v="0"/>
    <x v="1"/>
    <x v="10"/>
    <x v="1"/>
    <x v="1"/>
    <x v="0"/>
  </r>
  <r>
    <x v="204"/>
    <x v="228"/>
    <x v="185"/>
    <x v="109"/>
    <x v="3"/>
    <x v="16"/>
    <x v="1"/>
    <x v="0"/>
    <x v="1"/>
    <x v="0"/>
    <x v="1"/>
    <x v="0"/>
    <x v="0"/>
    <x v="3"/>
    <x v="1"/>
    <x v="0"/>
    <x v="4"/>
    <x v="2"/>
    <x v="0"/>
    <x v="1"/>
    <x v="0"/>
    <x v="0"/>
    <x v="0"/>
    <x v="0"/>
    <x v="0"/>
    <x v="0"/>
    <x v="8"/>
    <x v="204"/>
    <x v="181"/>
    <x v="250"/>
    <x v="0"/>
    <x v="4"/>
    <x v="3"/>
    <x v="3"/>
    <x v="1"/>
    <x v="2"/>
    <x v="204"/>
    <x v="0"/>
    <x v="0"/>
    <x v="92"/>
    <x v="93"/>
    <x v="0"/>
    <x v="0"/>
    <x v="0"/>
    <x v="0"/>
    <x v="0"/>
    <x v="0"/>
    <x v="1"/>
    <x v="50"/>
    <x v="1"/>
    <x v="1"/>
    <x v="0"/>
  </r>
  <r>
    <x v="205"/>
    <x v="229"/>
    <x v="186"/>
    <x v="28"/>
    <x v="58"/>
    <x v="5"/>
    <x v="4"/>
    <x v="0"/>
    <x v="1"/>
    <x v="0"/>
    <x v="0"/>
    <x v="0"/>
    <x v="0"/>
    <x v="3"/>
    <x v="1"/>
    <x v="0"/>
    <x v="0"/>
    <x v="2"/>
    <x v="0"/>
    <x v="1"/>
    <x v="0"/>
    <x v="0"/>
    <x v="0"/>
    <x v="0"/>
    <x v="0"/>
    <x v="0"/>
    <x v="10"/>
    <x v="204"/>
    <x v="62"/>
    <x v="251"/>
    <x v="0"/>
    <x v="0"/>
    <x v="0"/>
    <x v="3"/>
    <x v="0"/>
    <x v="1"/>
    <x v="205"/>
    <x v="0"/>
    <x v="0"/>
    <x v="93"/>
    <x v="94"/>
    <x v="0"/>
    <x v="0"/>
    <x v="0"/>
    <x v="0"/>
    <x v="0"/>
    <x v="0"/>
    <x v="1"/>
    <x v="3"/>
    <x v="1"/>
    <x v="1"/>
    <x v="0"/>
  </r>
  <r>
    <x v="180"/>
    <x v="230"/>
    <x v="130"/>
    <x v="25"/>
    <x v="39"/>
    <x v="11"/>
    <x v="1"/>
    <x v="0"/>
    <x v="1"/>
    <x v="0"/>
    <x v="0"/>
    <x v="0"/>
    <x v="0"/>
    <x v="0"/>
    <x v="1"/>
    <x v="0"/>
    <x v="0"/>
    <x v="0"/>
    <x v="0"/>
    <x v="1"/>
    <x v="1"/>
    <x v="0"/>
    <x v="1"/>
    <x v="0"/>
    <x v="0"/>
    <x v="2"/>
    <x v="0"/>
    <x v="205"/>
    <x v="182"/>
    <x v="252"/>
    <x v="0"/>
    <x v="0"/>
    <x v="0"/>
    <x v="1"/>
    <x v="0"/>
    <x v="3"/>
    <x v="180"/>
    <x v="0"/>
    <x v="0"/>
    <x v="94"/>
    <x v="89"/>
    <x v="0"/>
    <x v="0"/>
    <x v="0"/>
    <x v="0"/>
    <x v="0"/>
    <x v="0"/>
    <x v="1"/>
    <x v="47"/>
    <x v="1"/>
    <x v="1"/>
    <x v="0"/>
  </r>
  <r>
    <x v="206"/>
    <x v="231"/>
    <x v="187"/>
    <x v="44"/>
    <x v="0"/>
    <x v="1"/>
    <x v="4"/>
    <x v="0"/>
    <x v="1"/>
    <x v="0"/>
    <x v="0"/>
    <x v="0"/>
    <x v="0"/>
    <x v="0"/>
    <x v="1"/>
    <x v="1"/>
    <x v="0"/>
    <x v="2"/>
    <x v="0"/>
    <x v="1"/>
    <x v="0"/>
    <x v="0"/>
    <x v="0"/>
    <x v="0"/>
    <x v="0"/>
    <x v="0"/>
    <x v="6"/>
    <x v="206"/>
    <x v="183"/>
    <x v="253"/>
    <x v="0"/>
    <x v="4"/>
    <x v="0"/>
    <x v="3"/>
    <x v="0"/>
    <x v="1"/>
    <x v="206"/>
    <x v="0"/>
    <x v="0"/>
    <x v="95"/>
    <x v="94"/>
    <x v="0"/>
    <x v="0"/>
    <x v="0"/>
    <x v="0"/>
    <x v="0"/>
    <x v="0"/>
    <x v="1"/>
    <x v="1"/>
    <x v="1"/>
    <x v="1"/>
    <x v="0"/>
  </r>
  <r>
    <x v="187"/>
    <x v="232"/>
    <x v="188"/>
    <x v="16"/>
    <x v="13"/>
    <x v="9"/>
    <x v="1"/>
    <x v="0"/>
    <x v="1"/>
    <x v="2"/>
    <x v="0"/>
    <x v="0"/>
    <x v="3"/>
    <x v="2"/>
    <x v="1"/>
    <x v="0"/>
    <x v="0"/>
    <x v="2"/>
    <x v="0"/>
    <x v="1"/>
    <x v="0"/>
    <x v="0"/>
    <x v="0"/>
    <x v="0"/>
    <x v="0"/>
    <x v="0"/>
    <x v="2"/>
    <x v="207"/>
    <x v="184"/>
    <x v="254"/>
    <x v="0"/>
    <x v="0"/>
    <x v="0"/>
    <x v="3"/>
    <x v="1"/>
    <x v="2"/>
    <x v="187"/>
    <x v="0"/>
    <x v="0"/>
    <x v="96"/>
    <x v="95"/>
    <x v="0"/>
    <x v="0"/>
    <x v="0"/>
    <x v="0"/>
    <x v="0"/>
    <x v="0"/>
    <x v="1"/>
    <x v="51"/>
    <x v="1"/>
    <x v="1"/>
    <x v="0"/>
  </r>
  <r>
    <x v="207"/>
    <x v="233"/>
    <x v="38"/>
    <x v="28"/>
    <x v="47"/>
    <x v="5"/>
    <x v="1"/>
    <x v="0"/>
    <x v="0"/>
    <x v="2"/>
    <x v="2"/>
    <x v="1"/>
    <x v="1"/>
    <x v="0"/>
    <x v="2"/>
    <x v="0"/>
    <x v="0"/>
    <x v="0"/>
    <x v="2"/>
    <x v="0"/>
    <x v="1"/>
    <x v="1"/>
    <x v="1"/>
    <x v="2"/>
    <x v="2"/>
    <x v="2"/>
    <x v="0"/>
    <x v="208"/>
    <x v="185"/>
    <x v="255"/>
    <x v="0"/>
    <x v="0"/>
    <x v="0"/>
    <x v="1"/>
    <x v="0"/>
    <x v="0"/>
    <x v="207"/>
    <x v="0"/>
    <x v="0"/>
    <x v="0"/>
    <x v="0"/>
    <x v="0"/>
    <x v="0"/>
    <x v="0"/>
    <x v="0"/>
    <x v="0"/>
    <x v="0"/>
    <x v="1"/>
    <x v="0"/>
    <x v="1"/>
    <x v="1"/>
    <x v="0"/>
  </r>
  <r>
    <x v="208"/>
    <x v="234"/>
    <x v="142"/>
    <x v="83"/>
    <x v="0"/>
    <x v="4"/>
    <x v="1"/>
    <x v="0"/>
    <x v="1"/>
    <x v="2"/>
    <x v="1"/>
    <x v="2"/>
    <x v="1"/>
    <x v="0"/>
    <x v="2"/>
    <x v="0"/>
    <x v="0"/>
    <x v="0"/>
    <x v="2"/>
    <x v="1"/>
    <x v="1"/>
    <x v="1"/>
    <x v="1"/>
    <x v="2"/>
    <x v="2"/>
    <x v="2"/>
    <x v="0"/>
    <x v="209"/>
    <x v="61"/>
    <x v="256"/>
    <x v="0"/>
    <x v="0"/>
    <x v="0"/>
    <x v="1"/>
    <x v="0"/>
    <x v="0"/>
    <x v="208"/>
    <x v="0"/>
    <x v="0"/>
    <x v="97"/>
    <x v="96"/>
    <x v="0"/>
    <x v="0"/>
    <x v="0"/>
    <x v="0"/>
    <x v="0"/>
    <x v="0"/>
    <x v="1"/>
    <x v="52"/>
    <x v="1"/>
    <x v="1"/>
    <x v="0"/>
  </r>
  <r>
    <x v="209"/>
    <x v="235"/>
    <x v="56"/>
    <x v="45"/>
    <x v="0"/>
    <x v="5"/>
    <x v="1"/>
    <x v="0"/>
    <x v="0"/>
    <x v="1"/>
    <x v="1"/>
    <x v="2"/>
    <x v="1"/>
    <x v="0"/>
    <x v="2"/>
    <x v="0"/>
    <x v="0"/>
    <x v="0"/>
    <x v="2"/>
    <x v="0"/>
    <x v="1"/>
    <x v="1"/>
    <x v="1"/>
    <x v="2"/>
    <x v="2"/>
    <x v="2"/>
    <x v="0"/>
    <x v="210"/>
    <x v="29"/>
    <x v="257"/>
    <x v="0"/>
    <x v="0"/>
    <x v="0"/>
    <x v="1"/>
    <x v="0"/>
    <x v="0"/>
    <x v="209"/>
    <x v="0"/>
    <x v="0"/>
    <x v="0"/>
    <x v="0"/>
    <x v="0"/>
    <x v="0"/>
    <x v="0"/>
    <x v="0"/>
    <x v="0"/>
    <x v="0"/>
    <x v="1"/>
    <x v="0"/>
    <x v="1"/>
    <x v="1"/>
    <x v="0"/>
  </r>
  <r>
    <x v="210"/>
    <x v="236"/>
    <x v="161"/>
    <x v="110"/>
    <x v="8"/>
    <x v="16"/>
    <x v="1"/>
    <x v="0"/>
    <x v="0"/>
    <x v="1"/>
    <x v="1"/>
    <x v="0"/>
    <x v="1"/>
    <x v="0"/>
    <x v="1"/>
    <x v="0"/>
    <x v="0"/>
    <x v="3"/>
    <x v="0"/>
    <x v="0"/>
    <x v="1"/>
    <x v="1"/>
    <x v="1"/>
    <x v="0"/>
    <x v="0"/>
    <x v="0"/>
    <x v="0"/>
    <x v="211"/>
    <x v="186"/>
    <x v="258"/>
    <x v="0"/>
    <x v="0"/>
    <x v="0"/>
    <x v="1"/>
    <x v="0"/>
    <x v="0"/>
    <x v="210"/>
    <x v="0"/>
    <x v="0"/>
    <x v="0"/>
    <x v="0"/>
    <x v="0"/>
    <x v="0"/>
    <x v="0"/>
    <x v="0"/>
    <x v="0"/>
    <x v="0"/>
    <x v="1"/>
    <x v="0"/>
    <x v="1"/>
    <x v="1"/>
    <x v="0"/>
  </r>
  <r>
    <x v="179"/>
    <x v="79"/>
    <x v="161"/>
    <x v="110"/>
    <x v="8"/>
    <x v="16"/>
    <x v="1"/>
    <x v="2"/>
    <x v="0"/>
    <x v="0"/>
    <x v="0"/>
    <x v="0"/>
    <x v="0"/>
    <x v="0"/>
    <x v="1"/>
    <x v="2"/>
    <x v="2"/>
    <x v="0"/>
    <x v="0"/>
    <x v="0"/>
    <x v="1"/>
    <x v="1"/>
    <x v="1"/>
    <x v="0"/>
    <x v="0"/>
    <x v="2"/>
    <x v="0"/>
    <x v="166"/>
    <x v="36"/>
    <x v="259"/>
    <x v="2"/>
    <x v="0"/>
    <x v="0"/>
    <x v="1"/>
    <x v="0"/>
    <x v="1"/>
    <x v="179"/>
    <x v="0"/>
    <x v="0"/>
    <x v="98"/>
    <x v="66"/>
    <x v="0"/>
    <x v="0"/>
    <x v="0"/>
    <x v="0"/>
    <x v="0"/>
    <x v="0"/>
    <x v="1"/>
    <x v="53"/>
    <x v="1"/>
    <x v="1"/>
    <x v="0"/>
  </r>
  <r>
    <x v="211"/>
    <x v="237"/>
    <x v="189"/>
    <x v="10"/>
    <x v="0"/>
    <x v="0"/>
    <x v="4"/>
    <x v="0"/>
    <x v="0"/>
    <x v="0"/>
    <x v="0"/>
    <x v="0"/>
    <x v="1"/>
    <x v="0"/>
    <x v="2"/>
    <x v="0"/>
    <x v="3"/>
    <x v="0"/>
    <x v="0"/>
    <x v="0"/>
    <x v="0"/>
    <x v="0"/>
    <x v="0"/>
    <x v="0"/>
    <x v="0"/>
    <x v="0"/>
    <x v="11"/>
    <x v="212"/>
    <x v="33"/>
    <x v="260"/>
    <x v="0"/>
    <x v="0"/>
    <x v="0"/>
    <x v="0"/>
    <x v="0"/>
    <x v="0"/>
    <x v="211"/>
    <x v="0"/>
    <x v="0"/>
    <x v="0"/>
    <x v="0"/>
    <x v="0"/>
    <x v="0"/>
    <x v="0"/>
    <x v="0"/>
    <x v="0"/>
    <x v="0"/>
    <x v="1"/>
    <x v="0"/>
    <x v="1"/>
    <x v="1"/>
    <x v="0"/>
  </r>
  <r>
    <x v="212"/>
    <x v="238"/>
    <x v="190"/>
    <x v="61"/>
    <x v="59"/>
    <x v="10"/>
    <x v="1"/>
    <x v="0"/>
    <x v="1"/>
    <x v="0"/>
    <x v="0"/>
    <x v="0"/>
    <x v="0"/>
    <x v="3"/>
    <x v="1"/>
    <x v="1"/>
    <x v="0"/>
    <x v="2"/>
    <x v="0"/>
    <x v="1"/>
    <x v="0"/>
    <x v="0"/>
    <x v="0"/>
    <x v="0"/>
    <x v="0"/>
    <x v="2"/>
    <x v="0"/>
    <x v="213"/>
    <x v="187"/>
    <x v="261"/>
    <x v="0"/>
    <x v="0"/>
    <x v="0"/>
    <x v="3"/>
    <x v="4"/>
    <x v="2"/>
    <x v="212"/>
    <x v="0"/>
    <x v="0"/>
    <x v="99"/>
    <x v="97"/>
    <x v="0"/>
    <x v="0"/>
    <x v="0"/>
    <x v="0"/>
    <x v="0"/>
    <x v="0"/>
    <x v="1"/>
    <x v="54"/>
    <x v="1"/>
    <x v="1"/>
    <x v="0"/>
  </r>
  <r>
    <x v="213"/>
    <x v="239"/>
    <x v="43"/>
    <x v="1"/>
    <x v="0"/>
    <x v="1"/>
    <x v="1"/>
    <x v="0"/>
    <x v="1"/>
    <x v="0"/>
    <x v="1"/>
    <x v="0"/>
    <x v="0"/>
    <x v="0"/>
    <x v="1"/>
    <x v="0"/>
    <x v="0"/>
    <x v="0"/>
    <x v="0"/>
    <x v="1"/>
    <x v="1"/>
    <x v="1"/>
    <x v="1"/>
    <x v="0"/>
    <x v="0"/>
    <x v="2"/>
    <x v="0"/>
    <x v="214"/>
    <x v="7"/>
    <x v="262"/>
    <x v="0"/>
    <x v="0"/>
    <x v="0"/>
    <x v="1"/>
    <x v="0"/>
    <x v="3"/>
    <x v="213"/>
    <x v="0"/>
    <x v="0"/>
    <x v="0"/>
    <x v="0"/>
    <x v="0"/>
    <x v="0"/>
    <x v="0"/>
    <x v="0"/>
    <x v="0"/>
    <x v="0"/>
    <x v="1"/>
    <x v="0"/>
    <x v="1"/>
    <x v="1"/>
    <x v="0"/>
  </r>
  <r>
    <x v="1"/>
    <x v="240"/>
    <x v="191"/>
    <x v="1"/>
    <x v="0"/>
    <x v="1"/>
    <x v="4"/>
    <x v="0"/>
    <x v="1"/>
    <x v="0"/>
    <x v="0"/>
    <x v="0"/>
    <x v="0"/>
    <x v="0"/>
    <x v="0"/>
    <x v="0"/>
    <x v="0"/>
    <x v="2"/>
    <x v="0"/>
    <x v="1"/>
    <x v="0"/>
    <x v="0"/>
    <x v="0"/>
    <x v="0"/>
    <x v="0"/>
    <x v="0"/>
    <x v="6"/>
    <x v="215"/>
    <x v="188"/>
    <x v="263"/>
    <x v="0"/>
    <x v="4"/>
    <x v="0"/>
    <x v="3"/>
    <x v="0"/>
    <x v="1"/>
    <x v="1"/>
    <x v="0"/>
    <x v="0"/>
    <x v="0"/>
    <x v="0"/>
    <x v="0"/>
    <x v="0"/>
    <x v="0"/>
    <x v="0"/>
    <x v="0"/>
    <x v="0"/>
    <x v="1"/>
    <x v="0"/>
    <x v="1"/>
    <x v="1"/>
    <x v="0"/>
  </r>
  <r>
    <x v="214"/>
    <x v="241"/>
    <x v="192"/>
    <x v="59"/>
    <x v="1"/>
    <x v="2"/>
    <x v="1"/>
    <x v="0"/>
    <x v="1"/>
    <x v="0"/>
    <x v="0"/>
    <x v="0"/>
    <x v="1"/>
    <x v="0"/>
    <x v="2"/>
    <x v="0"/>
    <x v="0"/>
    <x v="0"/>
    <x v="0"/>
    <x v="1"/>
    <x v="4"/>
    <x v="4"/>
    <x v="3"/>
    <x v="0"/>
    <x v="0"/>
    <x v="0"/>
    <x v="0"/>
    <x v="216"/>
    <x v="62"/>
    <x v="264"/>
    <x v="0"/>
    <x v="0"/>
    <x v="0"/>
    <x v="1"/>
    <x v="0"/>
    <x v="3"/>
    <x v="214"/>
    <x v="0"/>
    <x v="0"/>
    <x v="100"/>
    <x v="98"/>
    <x v="0"/>
    <x v="0"/>
    <x v="0"/>
    <x v="0"/>
    <x v="0"/>
    <x v="0"/>
    <x v="1"/>
    <x v="11"/>
    <x v="1"/>
    <x v="1"/>
    <x v="0"/>
  </r>
  <r>
    <x v="215"/>
    <x v="242"/>
    <x v="193"/>
    <x v="28"/>
    <x v="44"/>
    <x v="5"/>
    <x v="1"/>
    <x v="0"/>
    <x v="1"/>
    <x v="0"/>
    <x v="0"/>
    <x v="0"/>
    <x v="0"/>
    <x v="0"/>
    <x v="1"/>
    <x v="0"/>
    <x v="0"/>
    <x v="2"/>
    <x v="0"/>
    <x v="1"/>
    <x v="1"/>
    <x v="1"/>
    <x v="1"/>
    <x v="0"/>
    <x v="0"/>
    <x v="2"/>
    <x v="0"/>
    <x v="216"/>
    <x v="189"/>
    <x v="265"/>
    <x v="0"/>
    <x v="4"/>
    <x v="0"/>
    <x v="3"/>
    <x v="1"/>
    <x v="0"/>
    <x v="215"/>
    <x v="0"/>
    <x v="0"/>
    <x v="101"/>
    <x v="99"/>
    <x v="0"/>
    <x v="0"/>
    <x v="0"/>
    <x v="0"/>
    <x v="0"/>
    <x v="0"/>
    <x v="1"/>
    <x v="55"/>
    <x v="1"/>
    <x v="1"/>
    <x v="0"/>
  </r>
  <r>
    <x v="216"/>
    <x v="243"/>
    <x v="194"/>
    <x v="111"/>
    <x v="26"/>
    <x v="9"/>
    <x v="1"/>
    <x v="0"/>
    <x v="1"/>
    <x v="0"/>
    <x v="1"/>
    <x v="0"/>
    <x v="0"/>
    <x v="0"/>
    <x v="1"/>
    <x v="0"/>
    <x v="0"/>
    <x v="2"/>
    <x v="2"/>
    <x v="1"/>
    <x v="1"/>
    <x v="1"/>
    <x v="1"/>
    <x v="2"/>
    <x v="2"/>
    <x v="0"/>
    <x v="0"/>
    <x v="217"/>
    <x v="87"/>
    <x v="266"/>
    <x v="0"/>
    <x v="0"/>
    <x v="0"/>
    <x v="3"/>
    <x v="0"/>
    <x v="1"/>
    <x v="216"/>
    <x v="2"/>
    <x v="1"/>
    <x v="102"/>
    <x v="100"/>
    <x v="0"/>
    <x v="0"/>
    <x v="4"/>
    <x v="2"/>
    <x v="0"/>
    <x v="1"/>
    <x v="2"/>
    <x v="22"/>
    <x v="0"/>
    <x v="2"/>
    <x v="1"/>
  </r>
  <r>
    <x v="217"/>
    <x v="244"/>
    <x v="195"/>
    <x v="46"/>
    <x v="0"/>
    <x v="0"/>
    <x v="1"/>
    <x v="0"/>
    <x v="1"/>
    <x v="0"/>
    <x v="3"/>
    <x v="0"/>
    <x v="0"/>
    <x v="0"/>
    <x v="2"/>
    <x v="0"/>
    <x v="0"/>
    <x v="2"/>
    <x v="0"/>
    <x v="1"/>
    <x v="1"/>
    <x v="1"/>
    <x v="1"/>
    <x v="0"/>
    <x v="0"/>
    <x v="0"/>
    <x v="0"/>
    <x v="218"/>
    <x v="190"/>
    <x v="267"/>
    <x v="0"/>
    <x v="0"/>
    <x v="0"/>
    <x v="3"/>
    <x v="1"/>
    <x v="3"/>
    <x v="217"/>
    <x v="0"/>
    <x v="0"/>
    <x v="103"/>
    <x v="101"/>
    <x v="0"/>
    <x v="0"/>
    <x v="5"/>
    <x v="3"/>
    <x v="0"/>
    <x v="0"/>
    <x v="0"/>
    <x v="34"/>
    <x v="0"/>
    <x v="3"/>
    <x v="0"/>
  </r>
  <r>
    <x v="218"/>
    <x v="245"/>
    <x v="187"/>
    <x v="44"/>
    <x v="0"/>
    <x v="1"/>
    <x v="1"/>
    <x v="0"/>
    <x v="1"/>
    <x v="1"/>
    <x v="1"/>
    <x v="0"/>
    <x v="0"/>
    <x v="0"/>
    <x v="1"/>
    <x v="0"/>
    <x v="0"/>
    <x v="0"/>
    <x v="0"/>
    <x v="1"/>
    <x v="0"/>
    <x v="0"/>
    <x v="1"/>
    <x v="0"/>
    <x v="0"/>
    <x v="0"/>
    <x v="0"/>
    <x v="219"/>
    <x v="191"/>
    <x v="268"/>
    <x v="0"/>
    <x v="0"/>
    <x v="0"/>
    <x v="1"/>
    <x v="0"/>
    <x v="0"/>
    <x v="218"/>
    <x v="0"/>
    <x v="0"/>
    <x v="104"/>
    <x v="102"/>
    <x v="0"/>
    <x v="0"/>
    <x v="0"/>
    <x v="0"/>
    <x v="0"/>
    <x v="2"/>
    <x v="0"/>
    <x v="7"/>
    <x v="0"/>
    <x v="0"/>
    <x v="2"/>
  </r>
  <r>
    <x v="219"/>
    <x v="246"/>
    <x v="196"/>
    <x v="0"/>
    <x v="0"/>
    <x v="0"/>
    <x v="2"/>
    <x v="0"/>
    <x v="1"/>
    <x v="0"/>
    <x v="0"/>
    <x v="0"/>
    <x v="1"/>
    <x v="0"/>
    <x v="2"/>
    <x v="0"/>
    <x v="0"/>
    <x v="2"/>
    <x v="0"/>
    <x v="3"/>
    <x v="1"/>
    <x v="1"/>
    <x v="1"/>
    <x v="0"/>
    <x v="0"/>
    <x v="0"/>
    <x v="0"/>
    <x v="220"/>
    <x v="145"/>
    <x v="269"/>
    <x v="0"/>
    <x v="0"/>
    <x v="0"/>
    <x v="3"/>
    <x v="0"/>
    <x v="0"/>
    <x v="219"/>
    <x v="3"/>
    <x v="0"/>
    <x v="2"/>
    <x v="2"/>
    <x v="0"/>
    <x v="0"/>
    <x v="6"/>
    <x v="4"/>
    <x v="0"/>
    <x v="0"/>
    <x v="3"/>
    <x v="56"/>
    <x v="0"/>
    <x v="4"/>
    <x v="0"/>
  </r>
  <r>
    <x v="220"/>
    <x v="247"/>
    <x v="165"/>
    <x v="10"/>
    <x v="0"/>
    <x v="0"/>
    <x v="1"/>
    <x v="0"/>
    <x v="1"/>
    <x v="1"/>
    <x v="1"/>
    <x v="0"/>
    <x v="1"/>
    <x v="0"/>
    <x v="2"/>
    <x v="0"/>
    <x v="0"/>
    <x v="1"/>
    <x v="0"/>
    <x v="1"/>
    <x v="1"/>
    <x v="1"/>
    <x v="1"/>
    <x v="0"/>
    <x v="0"/>
    <x v="0"/>
    <x v="0"/>
    <x v="221"/>
    <x v="39"/>
    <x v="270"/>
    <x v="0"/>
    <x v="0"/>
    <x v="0"/>
    <x v="1"/>
    <x v="0"/>
    <x v="0"/>
    <x v="220"/>
    <x v="0"/>
    <x v="0"/>
    <x v="105"/>
    <x v="103"/>
    <x v="0"/>
    <x v="0"/>
    <x v="0"/>
    <x v="0"/>
    <x v="0"/>
    <x v="0"/>
    <x v="0"/>
    <x v="7"/>
    <x v="0"/>
    <x v="0"/>
    <x v="0"/>
  </r>
  <r>
    <x v="221"/>
    <x v="248"/>
    <x v="1"/>
    <x v="1"/>
    <x v="0"/>
    <x v="1"/>
    <x v="1"/>
    <x v="0"/>
    <x v="1"/>
    <x v="1"/>
    <x v="0"/>
    <x v="0"/>
    <x v="1"/>
    <x v="0"/>
    <x v="2"/>
    <x v="0"/>
    <x v="0"/>
    <x v="0"/>
    <x v="2"/>
    <x v="1"/>
    <x v="1"/>
    <x v="1"/>
    <x v="1"/>
    <x v="2"/>
    <x v="2"/>
    <x v="0"/>
    <x v="0"/>
    <x v="222"/>
    <x v="29"/>
    <x v="271"/>
    <x v="0"/>
    <x v="0"/>
    <x v="0"/>
    <x v="1"/>
    <x v="0"/>
    <x v="2"/>
    <x v="221"/>
    <x v="0"/>
    <x v="0"/>
    <x v="106"/>
    <x v="104"/>
    <x v="0"/>
    <x v="0"/>
    <x v="0"/>
    <x v="0"/>
    <x v="0"/>
    <x v="0"/>
    <x v="1"/>
    <x v="2"/>
    <x v="1"/>
    <x v="1"/>
    <x v="3"/>
  </r>
  <r>
    <x v="222"/>
    <x v="249"/>
    <x v="197"/>
    <x v="17"/>
    <x v="14"/>
    <x v="9"/>
    <x v="1"/>
    <x v="0"/>
    <x v="1"/>
    <x v="0"/>
    <x v="0"/>
    <x v="0"/>
    <x v="3"/>
    <x v="0"/>
    <x v="1"/>
    <x v="1"/>
    <x v="0"/>
    <x v="0"/>
    <x v="0"/>
    <x v="0"/>
    <x v="0"/>
    <x v="0"/>
    <x v="0"/>
    <x v="0"/>
    <x v="0"/>
    <x v="2"/>
    <x v="0"/>
    <x v="223"/>
    <x v="20"/>
    <x v="272"/>
    <x v="0"/>
    <x v="0"/>
    <x v="0"/>
    <x v="3"/>
    <x v="3"/>
    <x v="0"/>
    <x v="222"/>
    <x v="0"/>
    <x v="0"/>
    <x v="0"/>
    <x v="0"/>
    <x v="0"/>
    <x v="0"/>
    <x v="7"/>
    <x v="5"/>
    <x v="0"/>
    <x v="0"/>
    <x v="0"/>
    <x v="0"/>
    <x v="0"/>
    <x v="5"/>
    <x v="0"/>
  </r>
  <r>
    <x v="123"/>
    <x v="250"/>
    <x v="198"/>
    <x v="42"/>
    <x v="9"/>
    <x v="8"/>
    <x v="1"/>
    <x v="0"/>
    <x v="1"/>
    <x v="0"/>
    <x v="0"/>
    <x v="0"/>
    <x v="1"/>
    <x v="6"/>
    <x v="2"/>
    <x v="0"/>
    <x v="1"/>
    <x v="2"/>
    <x v="0"/>
    <x v="1"/>
    <x v="0"/>
    <x v="0"/>
    <x v="0"/>
    <x v="0"/>
    <x v="0"/>
    <x v="1"/>
    <x v="0"/>
    <x v="224"/>
    <x v="128"/>
    <x v="273"/>
    <x v="0"/>
    <x v="0"/>
    <x v="0"/>
    <x v="3"/>
    <x v="4"/>
    <x v="3"/>
    <x v="123"/>
    <x v="0"/>
    <x v="0"/>
    <x v="0"/>
    <x v="0"/>
    <x v="0"/>
    <x v="0"/>
    <x v="0"/>
    <x v="0"/>
    <x v="0"/>
    <x v="0"/>
    <x v="0"/>
    <x v="0"/>
    <x v="0"/>
    <x v="0"/>
    <x v="0"/>
  </r>
  <r>
    <x v="223"/>
    <x v="173"/>
    <x v="199"/>
    <x v="17"/>
    <x v="14"/>
    <x v="9"/>
    <x v="1"/>
    <x v="0"/>
    <x v="0"/>
    <x v="0"/>
    <x v="0"/>
    <x v="0"/>
    <x v="3"/>
    <x v="0"/>
    <x v="1"/>
    <x v="0"/>
    <x v="0"/>
    <x v="0"/>
    <x v="2"/>
    <x v="0"/>
    <x v="1"/>
    <x v="1"/>
    <x v="0"/>
    <x v="0"/>
    <x v="0"/>
    <x v="2"/>
    <x v="0"/>
    <x v="225"/>
    <x v="3"/>
    <x v="274"/>
    <x v="1"/>
    <x v="0"/>
    <x v="0"/>
    <x v="0"/>
    <x v="1"/>
    <x v="1"/>
    <x v="223"/>
    <x v="0"/>
    <x v="0"/>
    <x v="0"/>
    <x v="0"/>
    <x v="0"/>
    <x v="0"/>
    <x v="0"/>
    <x v="0"/>
    <x v="0"/>
    <x v="0"/>
    <x v="0"/>
    <x v="0"/>
    <x v="0"/>
    <x v="0"/>
    <x v="0"/>
  </r>
  <r>
    <x v="224"/>
    <x v="251"/>
    <x v="200"/>
    <x v="112"/>
    <x v="0"/>
    <x v="9"/>
    <x v="1"/>
    <x v="0"/>
    <x v="1"/>
    <x v="0"/>
    <x v="1"/>
    <x v="0"/>
    <x v="1"/>
    <x v="0"/>
    <x v="2"/>
    <x v="0"/>
    <x v="0"/>
    <x v="2"/>
    <x v="0"/>
    <x v="1"/>
    <x v="1"/>
    <x v="1"/>
    <x v="1"/>
    <x v="0"/>
    <x v="0"/>
    <x v="2"/>
    <x v="0"/>
    <x v="226"/>
    <x v="53"/>
    <x v="275"/>
    <x v="0"/>
    <x v="0"/>
    <x v="0"/>
    <x v="3"/>
    <x v="1"/>
    <x v="2"/>
    <x v="224"/>
    <x v="4"/>
    <x v="2"/>
    <x v="107"/>
    <x v="85"/>
    <x v="0"/>
    <x v="0"/>
    <x v="8"/>
    <x v="6"/>
    <x v="0"/>
    <x v="0"/>
    <x v="4"/>
    <x v="9"/>
    <x v="0"/>
    <x v="6"/>
    <x v="0"/>
  </r>
  <r>
    <x v="225"/>
    <x v="252"/>
    <x v="17"/>
    <x v="36"/>
    <x v="18"/>
    <x v="4"/>
    <x v="1"/>
    <x v="0"/>
    <x v="1"/>
    <x v="1"/>
    <x v="1"/>
    <x v="2"/>
    <x v="0"/>
    <x v="0"/>
    <x v="2"/>
    <x v="0"/>
    <x v="0"/>
    <x v="0"/>
    <x v="0"/>
    <x v="1"/>
    <x v="1"/>
    <x v="1"/>
    <x v="1"/>
    <x v="2"/>
    <x v="2"/>
    <x v="2"/>
    <x v="0"/>
    <x v="227"/>
    <x v="145"/>
    <x v="276"/>
    <x v="0"/>
    <x v="0"/>
    <x v="0"/>
    <x v="1"/>
    <x v="1"/>
    <x v="2"/>
    <x v="225"/>
    <x v="0"/>
    <x v="0"/>
    <x v="108"/>
    <x v="105"/>
    <x v="0"/>
    <x v="0"/>
    <x v="0"/>
    <x v="0"/>
    <x v="0"/>
    <x v="0"/>
    <x v="0"/>
    <x v="7"/>
    <x v="0"/>
    <x v="0"/>
    <x v="0"/>
  </r>
  <r>
    <x v="193"/>
    <x v="253"/>
    <x v="9"/>
    <x v="8"/>
    <x v="60"/>
    <x v="8"/>
    <x v="1"/>
    <x v="0"/>
    <x v="1"/>
    <x v="1"/>
    <x v="1"/>
    <x v="0"/>
    <x v="0"/>
    <x v="0"/>
    <x v="2"/>
    <x v="0"/>
    <x v="0"/>
    <x v="0"/>
    <x v="2"/>
    <x v="1"/>
    <x v="1"/>
    <x v="1"/>
    <x v="1"/>
    <x v="2"/>
    <x v="2"/>
    <x v="1"/>
    <x v="12"/>
    <x v="228"/>
    <x v="192"/>
    <x v="277"/>
    <x v="0"/>
    <x v="0"/>
    <x v="0"/>
    <x v="1"/>
    <x v="0"/>
    <x v="1"/>
    <x v="193"/>
    <x v="0"/>
    <x v="3"/>
    <x v="109"/>
    <x v="106"/>
    <x v="0"/>
    <x v="0"/>
    <x v="0"/>
    <x v="0"/>
    <x v="0"/>
    <x v="0"/>
    <x v="5"/>
    <x v="7"/>
    <x v="0"/>
    <x v="0"/>
    <x v="0"/>
  </r>
  <r>
    <x v="226"/>
    <x v="79"/>
    <x v="201"/>
    <x v="113"/>
    <x v="10"/>
    <x v="29"/>
    <x v="1"/>
    <x v="2"/>
    <x v="0"/>
    <x v="0"/>
    <x v="3"/>
    <x v="0"/>
    <x v="0"/>
    <x v="0"/>
    <x v="1"/>
    <x v="0"/>
    <x v="0"/>
    <x v="0"/>
    <x v="0"/>
    <x v="1"/>
    <x v="1"/>
    <x v="1"/>
    <x v="1"/>
    <x v="0"/>
    <x v="0"/>
    <x v="1"/>
    <x v="0"/>
    <x v="229"/>
    <x v="193"/>
    <x v="278"/>
    <x v="0"/>
    <x v="0"/>
    <x v="0"/>
    <x v="2"/>
    <x v="0"/>
    <x v="1"/>
    <x v="226"/>
    <x v="0"/>
    <x v="0"/>
    <x v="0"/>
    <x v="0"/>
    <x v="0"/>
    <x v="0"/>
    <x v="0"/>
    <x v="0"/>
    <x v="0"/>
    <x v="0"/>
    <x v="0"/>
    <x v="0"/>
    <x v="0"/>
    <x v="0"/>
    <x v="0"/>
  </r>
  <r>
    <x v="227"/>
    <x v="254"/>
    <x v="139"/>
    <x v="108"/>
    <x v="0"/>
    <x v="16"/>
    <x v="1"/>
    <x v="2"/>
    <x v="0"/>
    <x v="0"/>
    <x v="0"/>
    <x v="0"/>
    <x v="0"/>
    <x v="0"/>
    <x v="1"/>
    <x v="0"/>
    <x v="0"/>
    <x v="0"/>
    <x v="0"/>
    <x v="0"/>
    <x v="1"/>
    <x v="0"/>
    <x v="1"/>
    <x v="0"/>
    <x v="0"/>
    <x v="2"/>
    <x v="0"/>
    <x v="166"/>
    <x v="194"/>
    <x v="279"/>
    <x v="0"/>
    <x v="0"/>
    <x v="0"/>
    <x v="1"/>
    <x v="0"/>
    <x v="3"/>
    <x v="227"/>
    <x v="0"/>
    <x v="0"/>
    <x v="2"/>
    <x v="2"/>
    <x v="0"/>
    <x v="0"/>
    <x v="0"/>
    <x v="0"/>
    <x v="0"/>
    <x v="0"/>
    <x v="0"/>
    <x v="56"/>
    <x v="0"/>
    <x v="0"/>
    <x v="0"/>
  </r>
  <r>
    <x v="228"/>
    <x v="255"/>
    <x v="202"/>
    <x v="114"/>
    <x v="61"/>
    <x v="9"/>
    <x v="1"/>
    <x v="0"/>
    <x v="1"/>
    <x v="0"/>
    <x v="1"/>
    <x v="0"/>
    <x v="3"/>
    <x v="2"/>
    <x v="1"/>
    <x v="0"/>
    <x v="0"/>
    <x v="2"/>
    <x v="0"/>
    <x v="1"/>
    <x v="0"/>
    <x v="0"/>
    <x v="0"/>
    <x v="0"/>
    <x v="0"/>
    <x v="0"/>
    <x v="8"/>
    <x v="230"/>
    <x v="195"/>
    <x v="280"/>
    <x v="0"/>
    <x v="4"/>
    <x v="0"/>
    <x v="3"/>
    <x v="1"/>
    <x v="2"/>
    <x v="228"/>
    <x v="5"/>
    <x v="4"/>
    <x v="110"/>
    <x v="107"/>
    <x v="0"/>
    <x v="0"/>
    <x v="9"/>
    <x v="7"/>
    <x v="0"/>
    <x v="3"/>
    <x v="6"/>
    <x v="57"/>
    <x v="0"/>
    <x v="7"/>
    <x v="4"/>
  </r>
  <r>
    <x v="229"/>
    <x v="256"/>
    <x v="34"/>
    <x v="26"/>
    <x v="30"/>
    <x v="13"/>
    <x v="1"/>
    <x v="0"/>
    <x v="1"/>
    <x v="1"/>
    <x v="1"/>
    <x v="0"/>
    <x v="1"/>
    <x v="0"/>
    <x v="2"/>
    <x v="0"/>
    <x v="0"/>
    <x v="0"/>
    <x v="2"/>
    <x v="0"/>
    <x v="1"/>
    <x v="1"/>
    <x v="1"/>
    <x v="2"/>
    <x v="2"/>
    <x v="2"/>
    <x v="0"/>
    <x v="231"/>
    <x v="171"/>
    <x v="281"/>
    <x v="0"/>
    <x v="0"/>
    <x v="0"/>
    <x v="1"/>
    <x v="0"/>
    <x v="1"/>
    <x v="229"/>
    <x v="0"/>
    <x v="0"/>
    <x v="0"/>
    <x v="0"/>
    <x v="0"/>
    <x v="0"/>
    <x v="0"/>
    <x v="0"/>
    <x v="0"/>
    <x v="0"/>
    <x v="0"/>
    <x v="0"/>
    <x v="0"/>
    <x v="0"/>
    <x v="0"/>
  </r>
  <r>
    <x v="230"/>
    <x v="257"/>
    <x v="34"/>
    <x v="26"/>
    <x v="30"/>
    <x v="13"/>
    <x v="1"/>
    <x v="0"/>
    <x v="1"/>
    <x v="1"/>
    <x v="1"/>
    <x v="0"/>
    <x v="1"/>
    <x v="0"/>
    <x v="2"/>
    <x v="0"/>
    <x v="0"/>
    <x v="0"/>
    <x v="2"/>
    <x v="0"/>
    <x v="1"/>
    <x v="1"/>
    <x v="1"/>
    <x v="2"/>
    <x v="2"/>
    <x v="2"/>
    <x v="0"/>
    <x v="232"/>
    <x v="196"/>
    <x v="282"/>
    <x v="0"/>
    <x v="0"/>
    <x v="0"/>
    <x v="1"/>
    <x v="0"/>
    <x v="3"/>
    <x v="230"/>
    <x v="0"/>
    <x v="0"/>
    <x v="0"/>
    <x v="0"/>
    <x v="0"/>
    <x v="0"/>
    <x v="0"/>
    <x v="0"/>
    <x v="0"/>
    <x v="0"/>
    <x v="0"/>
    <x v="0"/>
    <x v="0"/>
    <x v="0"/>
    <x v="0"/>
  </r>
  <r>
    <x v="231"/>
    <x v="258"/>
    <x v="34"/>
    <x v="26"/>
    <x v="62"/>
    <x v="13"/>
    <x v="1"/>
    <x v="0"/>
    <x v="0"/>
    <x v="1"/>
    <x v="1"/>
    <x v="0"/>
    <x v="1"/>
    <x v="0"/>
    <x v="2"/>
    <x v="0"/>
    <x v="0"/>
    <x v="0"/>
    <x v="2"/>
    <x v="0"/>
    <x v="1"/>
    <x v="1"/>
    <x v="1"/>
    <x v="2"/>
    <x v="2"/>
    <x v="2"/>
    <x v="0"/>
    <x v="233"/>
    <x v="197"/>
    <x v="283"/>
    <x v="0"/>
    <x v="0"/>
    <x v="0"/>
    <x v="1"/>
    <x v="0"/>
    <x v="2"/>
    <x v="231"/>
    <x v="0"/>
    <x v="0"/>
    <x v="2"/>
    <x v="2"/>
    <x v="0"/>
    <x v="0"/>
    <x v="0"/>
    <x v="0"/>
    <x v="0"/>
    <x v="0"/>
    <x v="0"/>
    <x v="2"/>
    <x v="0"/>
    <x v="0"/>
    <x v="0"/>
  </r>
  <r>
    <x v="60"/>
    <x v="259"/>
    <x v="34"/>
    <x v="26"/>
    <x v="17"/>
    <x v="13"/>
    <x v="1"/>
    <x v="0"/>
    <x v="0"/>
    <x v="1"/>
    <x v="1"/>
    <x v="0"/>
    <x v="1"/>
    <x v="0"/>
    <x v="2"/>
    <x v="0"/>
    <x v="0"/>
    <x v="0"/>
    <x v="2"/>
    <x v="0"/>
    <x v="1"/>
    <x v="1"/>
    <x v="1"/>
    <x v="2"/>
    <x v="2"/>
    <x v="1"/>
    <x v="0"/>
    <x v="234"/>
    <x v="97"/>
    <x v="284"/>
    <x v="0"/>
    <x v="0"/>
    <x v="0"/>
    <x v="1"/>
    <x v="3"/>
    <x v="2"/>
    <x v="60"/>
    <x v="0"/>
    <x v="0"/>
    <x v="0"/>
    <x v="0"/>
    <x v="0"/>
    <x v="0"/>
    <x v="0"/>
    <x v="0"/>
    <x v="0"/>
    <x v="0"/>
    <x v="0"/>
    <x v="0"/>
    <x v="0"/>
    <x v="0"/>
    <x v="0"/>
  </r>
  <r>
    <x v="232"/>
    <x v="260"/>
    <x v="203"/>
    <x v="61"/>
    <x v="63"/>
    <x v="10"/>
    <x v="4"/>
    <x v="0"/>
    <x v="1"/>
    <x v="0"/>
    <x v="0"/>
    <x v="0"/>
    <x v="0"/>
    <x v="0"/>
    <x v="1"/>
    <x v="0"/>
    <x v="2"/>
    <x v="2"/>
    <x v="0"/>
    <x v="1"/>
    <x v="1"/>
    <x v="1"/>
    <x v="1"/>
    <x v="0"/>
    <x v="0"/>
    <x v="0"/>
    <x v="2"/>
    <x v="235"/>
    <x v="198"/>
    <x v="285"/>
    <x v="0"/>
    <x v="4"/>
    <x v="0"/>
    <x v="3"/>
    <x v="1"/>
    <x v="2"/>
    <x v="232"/>
    <x v="6"/>
    <x v="5"/>
    <x v="111"/>
    <x v="108"/>
    <x v="0"/>
    <x v="1"/>
    <x v="10"/>
    <x v="8"/>
    <x v="0"/>
    <x v="0"/>
    <x v="7"/>
    <x v="24"/>
    <x v="2"/>
    <x v="8"/>
    <x v="0"/>
  </r>
  <r>
    <x v="233"/>
    <x v="261"/>
    <x v="204"/>
    <x v="17"/>
    <x v="14"/>
    <x v="9"/>
    <x v="1"/>
    <x v="0"/>
    <x v="0"/>
    <x v="0"/>
    <x v="0"/>
    <x v="0"/>
    <x v="3"/>
    <x v="0"/>
    <x v="3"/>
    <x v="0"/>
    <x v="0"/>
    <x v="0"/>
    <x v="0"/>
    <x v="0"/>
    <x v="0"/>
    <x v="0"/>
    <x v="0"/>
    <x v="0"/>
    <x v="0"/>
    <x v="2"/>
    <x v="0"/>
    <x v="236"/>
    <x v="150"/>
    <x v="286"/>
    <x v="0"/>
    <x v="0"/>
    <x v="0"/>
    <x v="0"/>
    <x v="3"/>
    <x v="0"/>
    <x v="233"/>
    <x v="0"/>
    <x v="0"/>
    <x v="0"/>
    <x v="0"/>
    <x v="0"/>
    <x v="0"/>
    <x v="0"/>
    <x v="0"/>
    <x v="0"/>
    <x v="0"/>
    <x v="0"/>
    <x v="0"/>
    <x v="0"/>
    <x v="0"/>
    <x v="0"/>
  </r>
  <r>
    <x v="54"/>
    <x v="21"/>
    <x v="205"/>
    <x v="17"/>
    <x v="14"/>
    <x v="9"/>
    <x v="1"/>
    <x v="0"/>
    <x v="0"/>
    <x v="0"/>
    <x v="0"/>
    <x v="0"/>
    <x v="3"/>
    <x v="0"/>
    <x v="3"/>
    <x v="0"/>
    <x v="0"/>
    <x v="0"/>
    <x v="2"/>
    <x v="0"/>
    <x v="0"/>
    <x v="0"/>
    <x v="0"/>
    <x v="0"/>
    <x v="0"/>
    <x v="2"/>
    <x v="0"/>
    <x v="237"/>
    <x v="90"/>
    <x v="287"/>
    <x v="0"/>
    <x v="0"/>
    <x v="0"/>
    <x v="0"/>
    <x v="3"/>
    <x v="0"/>
    <x v="54"/>
    <x v="0"/>
    <x v="0"/>
    <x v="0"/>
    <x v="0"/>
    <x v="0"/>
    <x v="0"/>
    <x v="0"/>
    <x v="0"/>
    <x v="0"/>
    <x v="0"/>
    <x v="0"/>
    <x v="0"/>
    <x v="0"/>
    <x v="0"/>
    <x v="0"/>
  </r>
  <r>
    <x v="234"/>
    <x v="262"/>
    <x v="30"/>
    <x v="81"/>
    <x v="0"/>
    <x v="23"/>
    <x v="2"/>
    <x v="1"/>
    <x v="2"/>
    <x v="1"/>
    <x v="1"/>
    <x v="1"/>
    <x v="2"/>
    <x v="1"/>
    <x v="3"/>
    <x v="0"/>
    <x v="0"/>
    <x v="1"/>
    <x v="1"/>
    <x v="2"/>
    <x v="2"/>
    <x v="2"/>
    <x v="2"/>
    <x v="1"/>
    <x v="1"/>
    <x v="3"/>
    <x v="0"/>
    <x v="238"/>
    <x v="199"/>
    <x v="8"/>
    <x v="0"/>
    <x v="1"/>
    <x v="1"/>
    <x v="4"/>
    <x v="5"/>
    <x v="4"/>
    <x v="234"/>
    <x v="0"/>
    <x v="0"/>
    <x v="2"/>
    <x v="2"/>
    <x v="0"/>
    <x v="0"/>
    <x v="0"/>
    <x v="0"/>
    <x v="0"/>
    <x v="0"/>
    <x v="1"/>
    <x v="2"/>
    <x v="1"/>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ActiveGraph" cacheId="0" autoFormatId="1" applyNumberFormats="0" applyBorderFormats="0" applyFontFormats="0" applyPatternFormats="0" applyAlignmentFormats="0" applyWidthHeightFormats="1" dataCaption="" updatedVersion="5" compact="0" compactData="0" showDrill="1">
  <location ref="A3:E11" firstHeaderRow="1" firstDataRow="2" firstDataCol="1" rowPageCount="1" colPageCount="1"/>
  <pivotFields count="53">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
        <item x="0"/>
        <item x="1"/>
        <item t="default"/>
      </items>
    </pivotField>
    <pivotField axis="axisRow" compact="0" outline="0" multipleItemSelectionAllowed="1" showAll="0">
      <items count="7">
        <item x="3"/>
        <item x="4"/>
        <item x="1"/>
        <item x="0"/>
        <item x="2"/>
        <item x="5"/>
        <item t="default"/>
      </items>
    </pivotField>
    <pivotField axis="axisCol" compact="0" outline="0" multipleItemSelectionAllowed="1" showAll="0">
      <items count="4">
        <item x="2"/>
        <item x="1"/>
        <item x="0"/>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7">
    <i>
      <x/>
    </i>
    <i>
      <x v="1"/>
    </i>
    <i>
      <x v="2"/>
    </i>
    <i>
      <x v="3"/>
    </i>
    <i>
      <x v="4"/>
    </i>
    <i>
      <x v="5"/>
    </i>
    <i t="grand">
      <x/>
    </i>
  </rowItems>
  <colFields count="1">
    <field x="27"/>
  </colFields>
  <colItems count="4">
    <i>
      <x/>
    </i>
    <i>
      <x v="1"/>
    </i>
    <i>
      <x v="2"/>
    </i>
    <i t="grand">
      <x/>
    </i>
  </colItems>
  <pageFields count="1">
    <pageField fld="25"/>
  </pageFields>
  <dataFields count="1">
    <dataField name="COUNTA of Orig. Submit Date" fld="0" subtotal="count" baseField="0" baseItem="0"/>
  </dataFields>
  <pivotTableStyleInfo showRowHeaders="1" showColHeaders="1"/>
</pivotTableDefinition>
</file>

<file path=xl/pivotTables/pivotTable2.xml><?xml version="1.0" encoding="utf-8"?>
<pivotTableDefinition xmlns="http://schemas.openxmlformats.org/spreadsheetml/2006/main" name="CompleteGraph" cacheId="1" autoFormatId="1" applyNumberFormats="0" applyBorderFormats="0" applyFontFormats="0" applyPatternFormats="0" applyAlignmentFormats="0" applyWidthHeightFormats="1" dataCaption="" updatedVersion="5" colGrandTotals="0" compact="0" compactData="0" showDrill="1">
  <location ref="A5:I13" firstHeaderRow="1" firstDataRow="2" firstDataCol="1" rowPageCount="3" colPageCount="1"/>
  <pivotFields count="64">
    <pivotField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axis="axisPage" compact="0" outline="0" multipleItemSelectionAllowed="1" numFmtId="1" showAll="0">
      <items count="58">
        <item x="55"/>
        <item x="0"/>
        <item x="1"/>
        <item x="2"/>
        <item x="3"/>
        <item x="4"/>
        <item x="5"/>
        <item x="6"/>
        <item x="7"/>
        <item x="8"/>
        <item x="9"/>
        <item x="10"/>
        <item x="11"/>
        <item x="12"/>
        <item x="13"/>
        <item x="14"/>
        <item x="54"/>
        <item x="15"/>
        <item x="16"/>
        <item x="17"/>
        <item x="18"/>
        <item x="19"/>
        <item x="20"/>
        <item x="21"/>
        <item x="22"/>
        <item x="23"/>
        <item x="24"/>
        <item x="25"/>
        <item x="49"/>
        <item x="26"/>
        <item x="27"/>
        <item x="28"/>
        <item x="29"/>
        <item x="30"/>
        <item x="31"/>
        <item x="32"/>
        <item x="33"/>
        <item x="34"/>
        <item x="35"/>
        <item x="36"/>
        <item x="37"/>
        <item x="38"/>
        <item x="39"/>
        <item x="43"/>
        <item x="40"/>
        <item x="41"/>
        <item x="42"/>
        <item x="44"/>
        <item x="45"/>
        <item x="46"/>
        <item x="47"/>
        <item x="48"/>
        <item x="50"/>
        <item x="51"/>
        <item x="52"/>
        <item x="53"/>
        <item x="56"/>
        <item t="default"/>
      </items>
    </pivotField>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3">
    <pageField fld="25"/>
    <pageField fld="29"/>
    <pageField fld="28"/>
  </pageFields>
  <dataFields count="1">
    <dataField name="AVERAGE of Project CTO TA" fld="34" subtotal="average" baseField="0" baseItem="0"/>
  </dataFields>
  <pivotTableStyleInfo showRowHeaders="1" showColHeaders="1"/>
</pivotTableDefinition>
</file>

<file path=xl/pivotTables/pivotTable3.xml><?xml version="1.0" encoding="utf-8"?>
<pivotTableDefinition xmlns="http://schemas.openxmlformats.org/spreadsheetml/2006/main" name="CompleteGraph 2" cacheId="1" autoFormatId="1" applyNumberFormats="0" applyBorderFormats="0" applyFontFormats="0" applyPatternFormats="0" applyAlignmentFormats="0" applyWidthHeightFormats="1" dataCaption="" updatedVersion="5" rowGrandTotals="0" compact="0" compactData="0" showDrill="1">
  <location ref="J3:R46" firstHeaderRow="1" firstDataRow="2" firstDataCol="2" rowPageCount="1" colPageCount="1"/>
  <pivotFields count="64">
    <pivotField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Row"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2">
    <field x="27"/>
    <field x="26"/>
  </rowFields>
  <rowItems count="42">
    <i>
      <x/>
      <x v="2"/>
    </i>
    <i t="default">
      <x/>
    </i>
    <i>
      <x v="1"/>
      <x/>
    </i>
    <i r="1">
      <x v="1"/>
    </i>
    <i r="1">
      <x v="2"/>
    </i>
    <i r="1">
      <x v="3"/>
    </i>
    <i r="1">
      <x v="4"/>
    </i>
    <i t="default">
      <x v="1"/>
    </i>
    <i>
      <x v="2"/>
      <x/>
    </i>
    <i r="1">
      <x v="1"/>
    </i>
    <i r="1">
      <x v="2"/>
    </i>
    <i r="1">
      <x v="3"/>
    </i>
    <i r="1">
      <x v="4"/>
    </i>
    <i t="default">
      <x v="2"/>
    </i>
    <i>
      <x v="3"/>
      <x/>
    </i>
    <i r="1">
      <x v="1"/>
    </i>
    <i r="1">
      <x v="2"/>
    </i>
    <i r="1">
      <x v="3"/>
    </i>
    <i r="1">
      <x v="4"/>
    </i>
    <i r="1">
      <x v="5"/>
    </i>
    <i t="default">
      <x v="3"/>
    </i>
    <i>
      <x v="4"/>
      <x/>
    </i>
    <i r="1">
      <x v="1"/>
    </i>
    <i r="1">
      <x v="2"/>
    </i>
    <i r="1">
      <x v="3"/>
    </i>
    <i r="1">
      <x v="4"/>
    </i>
    <i t="default">
      <x v="4"/>
    </i>
    <i>
      <x v="5"/>
      <x/>
    </i>
    <i r="1">
      <x v="1"/>
    </i>
    <i r="1">
      <x v="2"/>
    </i>
    <i r="1">
      <x v="3"/>
    </i>
    <i r="1">
      <x v="4"/>
    </i>
    <i t="default">
      <x v="5"/>
    </i>
    <i>
      <x v="6"/>
      <x/>
    </i>
    <i r="1">
      <x v="1"/>
    </i>
    <i r="1">
      <x v="2"/>
    </i>
    <i r="1">
      <x v="3"/>
    </i>
    <i r="1">
      <x v="4"/>
    </i>
    <i r="1">
      <x v="5"/>
    </i>
    <i t="default">
      <x v="6"/>
    </i>
    <i>
      <x v="7"/>
      <x v="6"/>
    </i>
    <i t="default">
      <x v="7"/>
    </i>
  </rowItems>
  <colFields count="1">
    <field x="-2"/>
  </colFields>
  <colItems count="7">
    <i>
      <x/>
    </i>
    <i i="1">
      <x v="1"/>
    </i>
    <i i="2">
      <x v="2"/>
    </i>
    <i i="3">
      <x v="3"/>
    </i>
    <i i="4">
      <x v="4"/>
    </i>
    <i i="5">
      <x v="5"/>
    </i>
    <i i="6">
      <x v="6"/>
    </i>
  </colItems>
  <pageFields count="1">
    <pageField fld="25"/>
  </pageFields>
  <dataFields count="7">
    <dataField name="AVERAGE of CA Submit / Start Dev TA" fld="43" subtotal="average" baseField="0" baseItem="0"/>
    <dataField name="AVERAGE of CA Dev / Final TA" fld="42" subtotal="average" baseField="0" baseItem="0"/>
    <dataField name="AVERAGE of CA Submit / Final TA" fld="44" subtotal="average" baseField="0" baseItem="0"/>
    <dataField name="AVERAGE of Budget Neg / Final TA" fld="47" subtotal="average" baseField="0" baseItem="0"/>
    <dataField name="AVERAGE of Budget Submit / Final TA" fld="48" subtotal="average" baseField="0" baseItem="0"/>
    <dataField name="AVERAGE of CTA Submit / Final TA" fld="50" subtotal="average" baseField="0" baseItem="0"/>
    <dataField name="AVERAGE of CTA Final / FE TA" fld="52" subtotal="average" baseField="0" baseItem="0"/>
  </dataFields>
  <pivotTableStyleInfo showRowHeaders="1" showColHeaders="1"/>
</pivotTableDefinition>
</file>

<file path=xl/pivotTables/pivotTable4.xml><?xml version="1.0" encoding="utf-8"?>
<pivotTableDefinition xmlns="http://schemas.openxmlformats.org/spreadsheetml/2006/main" name="CompleteGraph 3" cacheId="1" autoFormatId="1" applyNumberFormats="0" applyBorderFormats="0" applyFontFormats="0" applyPatternFormats="0" applyAlignmentFormats="0" applyWidthHeightFormats="1" dataCaption="" updatedVersion="5" colGrandTotals="0" compact="0" compactData="0" showDrill="1">
  <location ref="A15:I24" firstHeaderRow="1" firstDataRow="2" firstDataCol="1" rowPageCount="2"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25"/>
    <pageField fld="28"/>
  </pageFields>
  <dataFields count="1">
    <dataField name="COUNTA of Orig. Submit Date" fld="0" subtotal="count" baseField="0" baseItem="0"/>
  </dataFields>
  <pivotTableStyleInfo showRowHeaders="1" showColHeaders="1"/>
</pivotTableDefinition>
</file>

<file path=xl/pivotTables/pivotTable5.xml><?xml version="1.0" encoding="utf-8"?>
<pivotTableDefinition xmlns="http://schemas.openxmlformats.org/spreadsheetml/2006/main" name="CompleteGraph 4" cacheId="1" autoFormatId="1" applyNumberFormats="0" applyBorderFormats="0" applyFontFormats="0" applyPatternFormats="0" applyAlignmentFormats="0" applyWidthHeightFormats="1" dataCaption="" updatedVersion="5" colGrandTotals="0" compact="0" compactData="0" showDrill="1">
  <location ref="A32:I40" firstHeaderRow="1" firstDataRow="2" firstDataCol="1" rowPageCount="2"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25"/>
    <pageField fld="28"/>
  </pageFields>
  <dataFields count="1">
    <dataField name="COUNTA of Orig. Submit Date" fld="0" subtotal="count" baseField="0" baseItem="0"/>
  </dataFields>
  <pivotTableStyleInfo showRowHeaders="1" showColHeaders="1"/>
</pivotTableDefinition>
</file>

<file path=xl/pivotTables/pivotTable6.xml><?xml version="1.0" encoding="utf-8"?>
<pivotTableDefinition xmlns="http://schemas.openxmlformats.org/spreadsheetml/2006/main" name="CompleteGraph 5" cacheId="1" autoFormatId="1" applyNumberFormats="0" applyBorderFormats="0" applyFontFormats="0" applyPatternFormats="0" applyAlignmentFormats="0" applyWidthHeightFormats="1" dataCaption="" updatedVersion="5" colGrandTotals="0" compact="0" compactData="0" showDrill="1">
  <location ref="A44:I51" firstHeaderRow="1" firstDataRow="2" firstDataCol="1" rowPageCount="2"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25"/>
    <pageField fld="28"/>
  </pageFields>
  <dataFields count="1">
    <dataField name="COUNTA of Orig. Submit Date" fld="0" subtotal="count" baseField="0" baseItem="0"/>
  </dataFields>
  <pivotTableStyleInfo showRowHeaders="1" showColHeaders="1"/>
</pivotTableDefinition>
</file>

<file path=xl/pivotTables/pivotTable7.xml><?xml version="1.0" encoding="utf-8"?>
<pivotTableDefinition xmlns="http://schemas.openxmlformats.org/spreadsheetml/2006/main" name="CompleteGraph 6" cacheId="1" autoFormatId="1" applyNumberFormats="0" applyBorderFormats="0" applyFontFormats="0" applyPatternFormats="0" applyAlignmentFormats="0" applyWidthHeightFormats="1" dataCaption="" updatedVersion="5" colGrandTotals="0" compact="0" compactData="0" showDrill="1">
  <location ref="A55:I64" firstHeaderRow="1" firstDataRow="2" firstDataCol="1" rowPageCount="2"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25"/>
    <pageField fld="28"/>
  </pageFields>
  <dataFields count="1">
    <dataField name="COUNTA of Orig. Submit Date" fld="0" subtotal="count" baseField="0" baseItem="0"/>
  </dataFields>
  <pivotTableStyleInfo showRowHeaders="1" showColHeaders="1"/>
</pivotTableDefinition>
</file>

<file path=xl/pivotTables/pivotTable8.xml><?xml version="1.0" encoding="utf-8"?>
<pivotTableDefinition xmlns="http://schemas.openxmlformats.org/spreadsheetml/2006/main" name="PEDS CompleteGraph" cacheId="1" autoFormatId="1" applyNumberFormats="0" applyBorderFormats="0" applyFontFormats="0" applyPatternFormats="0" applyAlignmentFormats="0" applyWidthHeightFormats="1" dataCaption="" updatedVersion="5" colGrandTotals="0" compact="0" compactData="0" showDrill="1">
  <location ref="A6:I15" firstHeaderRow="1" firstDataRow="2" firstDataCol="1" rowPageCount="4" colPageCount="1"/>
  <pivotFields count="64">
    <pivotField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axis="axisPage" compact="0" outline="0" multipleItemSelectionAllowed="1" numFmtId="1" showAll="0">
      <items count="58">
        <item x="55"/>
        <item x="0"/>
        <item x="1"/>
        <item x="2"/>
        <item x="3"/>
        <item x="4"/>
        <item x="5"/>
        <item x="6"/>
        <item x="7"/>
        <item x="8"/>
        <item x="9"/>
        <item x="10"/>
        <item x="11"/>
        <item x="12"/>
        <item x="13"/>
        <item x="14"/>
        <item x="54"/>
        <item x="15"/>
        <item x="16"/>
        <item x="17"/>
        <item x="18"/>
        <item x="19"/>
        <item x="20"/>
        <item x="21"/>
        <item x="22"/>
        <item x="23"/>
        <item x="24"/>
        <item x="25"/>
        <item x="49"/>
        <item x="26"/>
        <item x="27"/>
        <item x="28"/>
        <item x="29"/>
        <item x="30"/>
        <item x="31"/>
        <item x="32"/>
        <item x="33"/>
        <item x="34"/>
        <item x="35"/>
        <item x="36"/>
        <item x="37"/>
        <item x="38"/>
        <item x="39"/>
        <item x="43"/>
        <item x="40"/>
        <item x="41"/>
        <item x="42"/>
        <item x="44"/>
        <item x="45"/>
        <item x="46"/>
        <item x="47"/>
        <item x="48"/>
        <item x="50"/>
        <item x="51"/>
        <item x="52"/>
        <item x="53"/>
        <item x="56"/>
        <item t="default"/>
      </items>
    </pivotField>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4">
    <pageField fld="25"/>
    <pageField fld="29"/>
    <pageField fld="28"/>
    <pageField fld="9"/>
  </pageFields>
  <dataFields count="1">
    <dataField name="AVERAGE of Project CTO TA" fld="34" subtotal="average" baseField="0" baseItem="0"/>
  </dataFields>
  <pivotTableStyleInfo showRowHeaders="1" showColHeaders="1"/>
</pivotTableDefinition>
</file>

<file path=xl/pivotTables/pivotTable9.xml><?xml version="1.0" encoding="utf-8"?>
<pivotTableDefinition xmlns="http://schemas.openxmlformats.org/spreadsheetml/2006/main" name="PEDS CompleteGraph 2" cacheId="1" autoFormatId="1" applyNumberFormats="0" applyBorderFormats="0" applyFontFormats="0" applyPatternFormats="0" applyAlignmentFormats="0" applyWidthHeightFormats="1" dataCaption="" updatedVersion="5" rowGrandTotals="0" compact="0" compactData="0" showDrill="1">
  <location ref="J4:R47" firstHeaderRow="1" firstDataRow="2" firstDataCol="2" rowPageCount="2" colPageCount="1"/>
  <pivotFields count="64">
    <pivotField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Row"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2">
    <field x="27"/>
    <field x="26"/>
  </rowFields>
  <rowItems count="42">
    <i>
      <x/>
      <x v="2"/>
    </i>
    <i t="default">
      <x/>
    </i>
    <i>
      <x v="1"/>
      <x/>
    </i>
    <i r="1">
      <x v="1"/>
    </i>
    <i r="1">
      <x v="2"/>
    </i>
    <i r="1">
      <x v="3"/>
    </i>
    <i r="1">
      <x v="4"/>
    </i>
    <i t="default">
      <x v="1"/>
    </i>
    <i>
      <x v="2"/>
      <x/>
    </i>
    <i r="1">
      <x v="1"/>
    </i>
    <i r="1">
      <x v="2"/>
    </i>
    <i r="1">
      <x v="3"/>
    </i>
    <i r="1">
      <x v="4"/>
    </i>
    <i t="default">
      <x v="2"/>
    </i>
    <i>
      <x v="3"/>
      <x/>
    </i>
    <i r="1">
      <x v="1"/>
    </i>
    <i r="1">
      <x v="2"/>
    </i>
    <i r="1">
      <x v="3"/>
    </i>
    <i r="1">
      <x v="4"/>
    </i>
    <i r="1">
      <x v="5"/>
    </i>
    <i t="default">
      <x v="3"/>
    </i>
    <i>
      <x v="4"/>
      <x/>
    </i>
    <i r="1">
      <x v="1"/>
    </i>
    <i r="1">
      <x v="2"/>
    </i>
    <i r="1">
      <x v="3"/>
    </i>
    <i r="1">
      <x v="4"/>
    </i>
    <i t="default">
      <x v="4"/>
    </i>
    <i>
      <x v="5"/>
      <x/>
    </i>
    <i r="1">
      <x v="1"/>
    </i>
    <i r="1">
      <x v="2"/>
    </i>
    <i r="1">
      <x v="3"/>
    </i>
    <i r="1">
      <x v="4"/>
    </i>
    <i t="default">
      <x v="5"/>
    </i>
    <i>
      <x v="6"/>
      <x/>
    </i>
    <i r="1">
      <x v="1"/>
    </i>
    <i r="1">
      <x v="2"/>
    </i>
    <i r="1">
      <x v="3"/>
    </i>
    <i r="1">
      <x v="4"/>
    </i>
    <i r="1">
      <x v="5"/>
    </i>
    <i t="default">
      <x v="6"/>
    </i>
    <i>
      <x v="7"/>
      <x v="6"/>
    </i>
    <i t="default">
      <x v="7"/>
    </i>
  </rowItems>
  <colFields count="1">
    <field x="-2"/>
  </colFields>
  <colItems count="7">
    <i>
      <x/>
    </i>
    <i i="1">
      <x v="1"/>
    </i>
    <i i="2">
      <x v="2"/>
    </i>
    <i i="3">
      <x v="3"/>
    </i>
    <i i="4">
      <x v="4"/>
    </i>
    <i i="5">
      <x v="5"/>
    </i>
    <i i="6">
      <x v="6"/>
    </i>
  </colItems>
  <pageFields count="2">
    <pageField fld="25"/>
    <pageField fld="9"/>
  </pageFields>
  <dataFields count="7">
    <dataField name="AVERAGE of CA Submit / Start Dev TA" fld="43" subtotal="average" baseField="0" baseItem="0"/>
    <dataField name="AVERAGE of CA Dev / Final TA" fld="42" subtotal="average" baseField="0" baseItem="0"/>
    <dataField name="AVERAGE of CA Submit / Final TA" fld="44" subtotal="average" baseField="0" baseItem="0"/>
    <dataField name="AVERAGE of Budget Neg / Final TA" fld="47" subtotal="average" baseField="0" baseItem="0"/>
    <dataField name="AVERAGE of Budget Submit / Final TA" fld="48" subtotal="average" baseField="0" baseItem="0"/>
    <dataField name="AVERAGE of CTA Submit / Final TA" fld="50" subtotal="average" baseField="0" baseItem="0"/>
    <dataField name="AVERAGE of CTA Final / FE TA" fld="52" subtotal="average" baseField="0" baseItem="0"/>
  </dataFields>
  <pivotTableStyleInfo showRowHeaders="1" showColHeaders="1"/>
</pivotTableDefinition>
</file>

<file path=xl/pivotTables/pivotTable10.xml><?xml version="1.0" encoding="utf-8"?>
<pivotTableDefinition xmlns="http://schemas.openxmlformats.org/spreadsheetml/2006/main" name="PEDS CompleteGraph 3" cacheId="1" autoFormatId="1" applyNumberFormats="0" applyBorderFormats="0" applyFontFormats="0" applyPatternFormats="0" applyAlignmentFormats="0" applyWidthHeightFormats="1" dataCaption="" updatedVersion="5" colGrandTotals="0" compact="0" compactData="0" showDrill="1">
  <location ref="A15:I24" firstHeaderRow="1" firstDataRow="2" firstDataCol="1" rowPageCount="3"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3">
    <pageField fld="25"/>
    <pageField fld="28"/>
    <pageField fld="9"/>
  </pageFields>
  <dataFields count="1">
    <dataField name="COUNTA of Orig. Submit Date" fld="0" subtotal="count" baseField="0" baseItem="0"/>
  </dataFields>
  <pivotTableStyleInfo showRowHeaders="1" showColHeaders="1"/>
</pivotTableDefinition>
</file>

<file path=xl/pivotTables/pivotTable11.xml><?xml version="1.0" encoding="utf-8"?>
<pivotTableDefinition xmlns="http://schemas.openxmlformats.org/spreadsheetml/2006/main" name="PEDS CompleteGraph 4" cacheId="1" autoFormatId="1" applyNumberFormats="0" applyBorderFormats="0" applyFontFormats="0" applyPatternFormats="0" applyAlignmentFormats="0" applyWidthHeightFormats="1" dataCaption="" updatedVersion="5" colGrandTotals="0" compact="0" compactData="0" showDrill="1">
  <location ref="A36:I45" firstHeaderRow="1" firstDataRow="2" firstDataCol="1" rowPageCount="3"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3">
    <pageField fld="25"/>
    <pageField fld="28"/>
    <pageField fld="9"/>
  </pageFields>
  <dataFields count="1">
    <dataField name="COUNTA of Orig. Submit Date" fld="0" subtotal="count" baseField="0" baseItem="0"/>
  </dataFields>
  <pivotTableStyleInfo showRowHeaders="1" showColHeaders="1"/>
</pivotTableDefinition>
</file>

<file path=xl/pivotTables/pivotTable12.xml><?xml version="1.0" encoding="utf-8"?>
<pivotTableDefinition xmlns="http://schemas.openxmlformats.org/spreadsheetml/2006/main" name="PEDS CompleteGraph 5" cacheId="1" autoFormatId="1" applyNumberFormats="0" applyBorderFormats="0" applyFontFormats="0" applyPatternFormats="0" applyAlignmentFormats="0" applyWidthHeightFormats="1" dataCaption="" updatedVersion="5" colGrandTotals="0" compact="0" compactData="0" showDrill="1">
  <location ref="A44:I50" firstHeaderRow="1" firstDataRow="2" firstDataCol="1" rowPageCount="3"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3">
    <pageField fld="25"/>
    <pageField fld="28"/>
    <pageField fld="9"/>
  </pageFields>
  <dataFields count="1">
    <dataField name="COUNTA of Orig. Submit Date" fld="0" subtotal="count" baseField="0" baseItem="0"/>
  </dataFields>
  <pivotTableStyleInfo showRowHeaders="1" showColHeaders="1"/>
</pivotTableDefinition>
</file>

<file path=xl/pivotTables/pivotTable13.xml><?xml version="1.0" encoding="utf-8"?>
<pivotTableDefinition xmlns="http://schemas.openxmlformats.org/spreadsheetml/2006/main" name="PEDS CompleteGraph 6" cacheId="1" autoFormatId="1" applyNumberFormats="0" applyBorderFormats="0" applyFontFormats="0" applyPatternFormats="0" applyAlignmentFormats="0" applyWidthHeightFormats="1" dataCaption="" updatedVersion="5" colGrandTotals="0" compact="0" compactData="0" showDrill="1">
  <location ref="A55:I64" firstHeaderRow="1" firstDataRow="2" firstDataCol="1" rowPageCount="3"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axis="axisPage" compact="0" outline="0" multipleItemSelectionAllowed="1" showAll="0">
      <items count="7">
        <item x="1"/>
        <item x="0"/>
        <item x="3"/>
        <item x="2"/>
        <item x="4"/>
        <item x="5"/>
        <item t="default"/>
      </items>
    </pivotField>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3">
    <pageField fld="25"/>
    <pageField fld="28"/>
    <pageField fld="9"/>
  </pageFields>
  <dataFields count="1">
    <dataField name="COUNTA of Orig. Submit Date" fld="0" subtotal="count" baseField="0" baseItem="0"/>
  </dataFields>
  <pivotTableStyleInfo showRowHeaders="1" showColHeaders="1"/>
</pivotTableDefinition>
</file>

<file path=xl/pivotTables/pivotTable14.xml><?xml version="1.0" encoding="utf-8"?>
<pivotTableDefinition xmlns="http://schemas.openxmlformats.org/spreadsheetml/2006/main" name="Paused" cacheId="1" autoFormatId="1" applyNumberFormats="0" applyBorderFormats="0" applyFontFormats="0" applyPatternFormats="0" applyAlignmentFormats="0" applyWidthHeightFormats="1" dataCaption="" updatedVersion="5" compact="0" compactData="0" showDrill="1">
  <location ref="A4:I588" firstHeaderRow="1" firstDataRow="2" firstDataCol="5" rowPageCount="2"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Page" compact="0" outline="0" multipleItemSelectionAllowed="1" showAll="0">
      <items count="9">
        <item x="6"/>
        <item x="5"/>
        <item x="4"/>
        <item x="3"/>
        <item x="2"/>
        <item x="1"/>
        <item x="0"/>
        <item x="7"/>
        <item t="default"/>
      </items>
    </pivotField>
    <pivotField compact="0" outline="0" multipleItemSelectionAllowed="1" showAll="0"/>
    <pivotField dataField="1" compact="0" outline="0" multipleItemSelectionAllowed="1" numFmtId="1" showAll="0"/>
    <pivotField dataField="1" compact="0" outline="0" multipleItemSelectionAllowed="1" numFmtI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83">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t="default">
      <x/>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t="default">
      <x v="1"/>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t="default">
      <x v="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t="default">
      <x v="3"/>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t="default">
      <x v="4"/>
    </i>
    <i>
      <x v="5"/>
      <x v="36"/>
      <x v="363"/>
      <x v="208"/>
      <x v="318"/>
    </i>
    <i r="1">
      <x v="98"/>
      <x v="170"/>
      <x v="432"/>
      <x v="257"/>
    </i>
    <i t="default">
      <x v="5"/>
    </i>
    <i>
      <x v="6"/>
      <x v="155"/>
      <x v="398"/>
      <x v="518"/>
      <x v="372"/>
    </i>
    <i t="default">
      <x v="6"/>
    </i>
    <i t="grand">
      <x/>
    </i>
  </rowItems>
  <colFields count="1">
    <field x="-2"/>
  </colFields>
  <colItems count="4">
    <i>
      <x/>
    </i>
    <i i="1">
      <x v="1"/>
    </i>
    <i i="2">
      <x v="2"/>
    </i>
    <i i="3">
      <x v="3"/>
    </i>
  </colItems>
  <pageFields count="2">
    <pageField fld="25"/>
    <pageField fld="27"/>
  </pageFields>
  <dataFields count="4">
    <dataField name="AVERAGE of CTO DO " fld="29" subtotal="average" baseField="0" baseItem="0"/>
    <dataField name="AVERAGE of IRB DO" fld="30" subtotal="average" baseField="0" baseItem="0"/>
    <dataField name="AVERAGE of Goal" fld="31" subtotal="average" baseField="0" baseItem="0"/>
    <dataField name="COUNTA of Orig. Submit Date" fld="0" subtotal="count" baseField="0" baseItem="0"/>
  </dataFields>
  <pivotTableStyleInfo showRowHeaders="1" showColHeaders="1"/>
</pivotTableDefinition>
</file>

<file path=xl/pivotTables/pivotTable15.xml><?xml version="1.0" encoding="utf-8"?>
<pivotTableDefinition xmlns="http://schemas.openxmlformats.org/spreadsheetml/2006/main" name="Dropped" cacheId="1" autoFormatId="1" applyNumberFormats="0" applyBorderFormats="0" applyFontFormats="0" applyPatternFormats="0" applyAlignmentFormats="0" applyWidthHeightFormats="1" dataCaption="" updatedVersion="5" compact="0" compactData="0" showDrill="1">
  <location ref="A3:N608" firstHeaderRow="1" firstDataRow="2" firstDataCol="5" rowPageCount="1"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axis="axisRow"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compact="0" outline="0" multipleItemSelectionAllowed="1" showAll="0"/>
    <pivotField axis="axisCol"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9"/>
    <field x="7"/>
    <field x="11"/>
    <field x="5"/>
    <field x="6"/>
  </rowFields>
  <rowItems count="604">
    <i>
      <x/>
      <x v="154"/>
      <x v="367"/>
      <x v="356"/>
      <x v="299"/>
    </i>
    <i t="default">
      <x/>
    </i>
    <i>
      <x v="1"/>
      <x v="143"/>
      <x v="323"/>
      <x v="33"/>
      <x v="371"/>
    </i>
    <i t="default">
      <x v="1"/>
    </i>
    <i>
      <x v="2"/>
      <x v="130"/>
      <x v="143"/>
      <x v="31"/>
      <x v="255"/>
    </i>
    <i t="default">
      <x v="2"/>
    </i>
    <i>
      <x v="3"/>
      <x/>
      <x v="83"/>
      <x v="256"/>
      <x v="185"/>
    </i>
    <i r="2">
      <x v="247"/>
      <x v="492"/>
      <x v="193"/>
    </i>
    <i r="1">
      <x v="3"/>
      <x v="76"/>
      <x v="118"/>
      <x v="75"/>
    </i>
    <i r="2">
      <x v="89"/>
      <x v="155"/>
      <x v="273"/>
    </i>
    <i r="3">
      <x v="206"/>
      <x v="273"/>
    </i>
    <i r="2">
      <x v="185"/>
      <x v="94"/>
      <x v="254"/>
    </i>
    <i r="2">
      <x v="346"/>
      <x v="201"/>
      <x v="315"/>
    </i>
    <i r="1">
      <x v="5"/>
      <x v="190"/>
      <x v="90"/>
      <x v="371"/>
    </i>
    <i r="2">
      <x v="395"/>
      <x v="163"/>
      <x v="371"/>
    </i>
    <i r="3">
      <x v="304"/>
      <x v="371"/>
    </i>
    <i r="1">
      <x v="60"/>
      <x v="89"/>
      <x v="292"/>
      <x v="273"/>
    </i>
    <i r="2">
      <x v="352"/>
      <x v="239"/>
      <x v="262"/>
    </i>
    <i r="2">
      <x v="359"/>
      <x v="497"/>
      <x v="354"/>
    </i>
    <i r="1">
      <x v="63"/>
      <x v="30"/>
      <x v="32"/>
      <x v="260"/>
    </i>
    <i r="1">
      <x v="72"/>
      <x v="74"/>
      <x v="280"/>
      <x v="331"/>
    </i>
    <i r="2">
      <x v="191"/>
      <x v="357"/>
      <x v="209"/>
    </i>
    <i r="1">
      <x v="85"/>
      <x v="352"/>
      <x v="34"/>
      <x v="262"/>
    </i>
    <i r="1">
      <x v="92"/>
      <x v="45"/>
      <x v="351"/>
      <x v="203"/>
    </i>
    <i r="3">
      <x v="453"/>
      <x v="203"/>
    </i>
    <i r="2">
      <x v="79"/>
      <x v="110"/>
      <x v="249"/>
    </i>
    <i r="2">
      <x v="80"/>
      <x v="111"/>
      <x v="248"/>
    </i>
    <i r="2">
      <x v="87"/>
      <x v="242"/>
      <x v="141"/>
    </i>
    <i r="3">
      <x v="392"/>
      <x v="141"/>
    </i>
    <i r="2">
      <x v="278"/>
      <x v="141"/>
      <x v="284"/>
    </i>
    <i r="3">
      <x v="295"/>
      <x v="284"/>
    </i>
    <i r="2">
      <x v="393"/>
      <x v="192"/>
      <x v="314"/>
    </i>
    <i r="1">
      <x v="137"/>
      <x v="352"/>
      <x v="189"/>
      <x v="262"/>
    </i>
    <i r="1">
      <x v="144"/>
      <x v="13"/>
      <x v="302"/>
      <x v="189"/>
    </i>
    <i r="3">
      <x v="406"/>
      <x v="189"/>
    </i>
    <i r="2">
      <x v="14"/>
      <x v="382"/>
      <x v="189"/>
    </i>
    <i r="2">
      <x v="88"/>
      <x v="310"/>
      <x v="315"/>
    </i>
    <i r="2">
      <x v="207"/>
      <x v="375"/>
      <x v="217"/>
    </i>
    <i r="2">
      <x v="223"/>
      <x v="388"/>
      <x v="356"/>
    </i>
    <i r="1">
      <x v="151"/>
      <x v="398"/>
      <x v="473"/>
      <x v="124"/>
    </i>
    <i t="default">
      <x v="3"/>
    </i>
    <i>
      <x v="4"/>
      <x v="123"/>
      <x v="398"/>
      <x v="15"/>
      <x v="288"/>
    </i>
    <i t="default">
      <x v="4"/>
    </i>
    <i>
      <x v="5"/>
      <x v="12"/>
      <x v="92"/>
      <x v="180"/>
      <x v="131"/>
    </i>
    <i r="2">
      <x v="329"/>
      <x v="513"/>
      <x v="345"/>
    </i>
    <i r="1">
      <x v="24"/>
      <x v="42"/>
      <x v="336"/>
      <x v="196"/>
    </i>
    <i r="2">
      <x v="309"/>
      <x v="101"/>
      <x v="125"/>
    </i>
    <i r="3">
      <x v="197"/>
      <x v="125"/>
    </i>
    <i r="1">
      <x v="45"/>
      <x v="2"/>
      <x v="334"/>
      <x v="145"/>
    </i>
    <i r="1">
      <x v="52"/>
      <x v="2"/>
      <x v="235"/>
      <x v="145"/>
    </i>
    <i r="2">
      <x v="23"/>
      <x v="45"/>
      <x v="41"/>
    </i>
    <i r="2">
      <x v="85"/>
      <x v="109"/>
      <x v="110"/>
    </i>
    <i r="2">
      <x v="86"/>
      <x v="68"/>
      <x v="15"/>
    </i>
    <i r="2">
      <x v="168"/>
      <x v="54"/>
      <x v="48"/>
    </i>
    <i r="1">
      <x v="70"/>
      <x v="11"/>
      <x v="405"/>
      <x v="225"/>
    </i>
    <i r="2">
      <x v="38"/>
      <x v="170"/>
      <x v="112"/>
    </i>
    <i r="3">
      <x v="209"/>
      <x v="112"/>
    </i>
    <i r="2">
      <x v="39"/>
      <x v="171"/>
      <x v="111"/>
    </i>
    <i r="3">
      <x v="258"/>
      <x v="111"/>
    </i>
    <i r="2">
      <x v="40"/>
      <x v="282"/>
      <x v="164"/>
    </i>
    <i r="3">
      <x v="402"/>
      <x v="164"/>
    </i>
    <i r="3">
      <x v="410"/>
      <x v="164"/>
    </i>
    <i r="2">
      <x v="41"/>
      <x v="374"/>
      <x v="214"/>
    </i>
    <i r="2">
      <x v="66"/>
      <x v="284"/>
      <x v="182"/>
    </i>
    <i r="3">
      <x v="416"/>
      <x v="182"/>
    </i>
    <i r="2">
      <x v="67"/>
      <x v="444"/>
      <x v="372"/>
    </i>
    <i r="2">
      <x v="81"/>
      <x v="393"/>
      <x v="222"/>
    </i>
    <i r="2">
      <x v="93"/>
      <x v="337"/>
      <x v="186"/>
    </i>
    <i r="2">
      <x v="157"/>
      <x v="117"/>
      <x v="23"/>
    </i>
    <i r="2">
      <x v="208"/>
      <x v="175"/>
      <x/>
    </i>
    <i r="3">
      <x v="391"/>
      <x/>
    </i>
    <i r="2">
      <x v="274"/>
      <x v="138"/>
      <x v="106"/>
    </i>
    <i r="2">
      <x v="279"/>
      <x v="44"/>
      <x v="33"/>
    </i>
    <i r="2">
      <x v="287"/>
      <x v="222"/>
      <x v="135"/>
    </i>
    <i r="2">
      <x v="288"/>
      <x v="136"/>
      <x v="87"/>
    </i>
    <i r="2">
      <x v="289"/>
      <x v="64"/>
      <x v="22"/>
    </i>
    <i r="2">
      <x v="290"/>
      <x v="103"/>
      <x v="86"/>
    </i>
    <i r="2">
      <x v="339"/>
      <x v="442"/>
      <x v="372"/>
    </i>
    <i r="1">
      <x v="71"/>
      <x v="128"/>
      <x v="376"/>
      <x v="372"/>
    </i>
    <i r="1">
      <x v="134"/>
      <x v="31"/>
      <x v="369"/>
      <x v="210"/>
    </i>
    <i r="3">
      <x v="396"/>
      <x v="210"/>
    </i>
    <i r="3">
      <x v="426"/>
      <x v="210"/>
    </i>
    <i r="2">
      <x v="307"/>
      <x v="214"/>
      <x v="12"/>
    </i>
    <i r="3">
      <x v="346"/>
      <x v="12"/>
    </i>
    <i r="3">
      <x v="395"/>
      <x v="12"/>
    </i>
    <i r="2">
      <x v="308"/>
      <x v="134"/>
      <x v="13"/>
    </i>
    <i r="2">
      <x v="310"/>
      <x v="261"/>
      <x v="12"/>
    </i>
    <i r="2">
      <x v="316"/>
      <x v="413"/>
      <x v="228"/>
    </i>
    <i t="default">
      <x v="5"/>
    </i>
    <i>
      <x v="6"/>
      <x v="36"/>
      <x v="4"/>
      <x v="185"/>
      <x v="17"/>
    </i>
    <i r="2">
      <x v="106"/>
      <x v="240"/>
      <x v="327"/>
    </i>
    <i r="2">
      <x v="145"/>
      <x v="58"/>
      <x v="282"/>
    </i>
    <i r="2">
      <x v="280"/>
      <x v="71"/>
      <x v="57"/>
    </i>
    <i r="2">
      <x v="305"/>
      <x v="264"/>
      <x v="154"/>
    </i>
    <i r="2">
      <x v="351"/>
      <x v="297"/>
      <x v="178"/>
    </i>
    <i r="2">
      <x v="363"/>
      <x v="208"/>
      <x v="318"/>
    </i>
    <i r="2">
      <x v="398"/>
      <x v="130"/>
      <x v="297"/>
    </i>
    <i r="3">
      <x v="137"/>
      <x v="302"/>
    </i>
    <i r="3">
      <x v="139"/>
      <x v="303"/>
    </i>
    <i r="1">
      <x v="37"/>
      <x v="183"/>
      <x v="495"/>
      <x v="348"/>
    </i>
    <i r="1">
      <x v="86"/>
      <x v="146"/>
      <x v="513"/>
      <x v="360"/>
    </i>
    <i r="2">
      <x v="327"/>
      <x v="438"/>
      <x v="370"/>
    </i>
    <i r="2">
      <x v="331"/>
      <x v="513"/>
      <x v="340"/>
    </i>
    <i r="1">
      <x v="132"/>
      <x v="144"/>
      <x v="79"/>
      <x v="290"/>
    </i>
    <i t="default">
      <x v="6"/>
    </i>
    <i>
      <x v="7"/>
      <x v="129"/>
      <x v="184"/>
      <x v="506"/>
      <x v="223"/>
    </i>
    <i t="default">
      <x v="7"/>
    </i>
    <i>
      <x v="8"/>
      <x v="7"/>
      <x v="277"/>
      <x v="73"/>
      <x v="253"/>
    </i>
    <i r="1">
      <x v="10"/>
      <x v="164"/>
      <x v="286"/>
      <x v="140"/>
    </i>
    <i r="2">
      <x v="165"/>
      <x v="245"/>
      <x v="140"/>
    </i>
    <i r="2">
      <x v="312"/>
      <x v="131"/>
      <x v="20"/>
    </i>
    <i r="1">
      <x v="17"/>
      <x v="3"/>
      <x v="251"/>
      <x v="9"/>
    </i>
    <i r="1">
      <x v="28"/>
      <x v="180"/>
      <x v="348"/>
      <x v="85"/>
    </i>
    <i r="1">
      <x v="38"/>
      <x v="373"/>
      <x v="153"/>
      <x v="235"/>
    </i>
    <i r="1">
      <x v="43"/>
      <x v="129"/>
      <x v="288"/>
      <x v="372"/>
    </i>
    <i r="2">
      <x v="138"/>
      <x v="200"/>
      <x v="126"/>
    </i>
    <i r="2">
      <x v="139"/>
      <x v="270"/>
      <x v="153"/>
    </i>
    <i r="3">
      <x v="312"/>
      <x v="153"/>
    </i>
    <i r="2">
      <x v="166"/>
      <x v="132"/>
      <x v="300"/>
    </i>
    <i r="3">
      <x v="359"/>
      <x v="300"/>
    </i>
    <i r="2">
      <x v="174"/>
      <x v="183"/>
      <x v="109"/>
    </i>
    <i r="3">
      <x v="266"/>
      <x v="109"/>
    </i>
    <i r="2">
      <x v="201"/>
      <x v="400"/>
      <x v="109"/>
    </i>
    <i r="3">
      <x v="439"/>
      <x v="109"/>
    </i>
    <i r="2">
      <x v="318"/>
      <x v="159"/>
      <x v="104"/>
    </i>
    <i r="2">
      <x v="347"/>
      <x v="129"/>
      <x v="5"/>
    </i>
    <i r="1">
      <x v="58"/>
      <x v="140"/>
      <x v="483"/>
      <x v="166"/>
    </i>
    <i r="1">
      <x v="107"/>
      <x v="3"/>
      <x v="339"/>
      <x v="9"/>
    </i>
    <i r="2">
      <x v="12"/>
      <x v="361"/>
      <x v="2"/>
    </i>
    <i r="2">
      <x v="349"/>
      <x v="309"/>
      <x v="10"/>
    </i>
    <i r="3">
      <x v="331"/>
      <x v="10"/>
    </i>
    <i r="1">
      <x v="118"/>
      <x v="212"/>
      <x v="363"/>
      <x v="372"/>
    </i>
    <i r="2">
      <x v="313"/>
      <x v="273"/>
      <x v="158"/>
    </i>
    <i r="3">
      <x v="371"/>
      <x v="158"/>
    </i>
    <i r="2">
      <x v="314"/>
      <x v="313"/>
      <x v="176"/>
    </i>
    <i r="2">
      <x v="398"/>
      <x v="123"/>
      <x v="24"/>
    </i>
    <i r="1">
      <x v="130"/>
      <x v="3"/>
      <x v="93"/>
      <x v="9"/>
    </i>
    <i r="3">
      <x v="164"/>
      <x v="9"/>
    </i>
    <i r="1">
      <x v="139"/>
      <x v="51"/>
      <x v="434"/>
      <x v="372"/>
    </i>
    <i r="2">
      <x v="282"/>
      <x v="380"/>
      <x v="372"/>
    </i>
    <i r="2">
      <x v="396"/>
      <x v="353"/>
      <x v="195"/>
    </i>
    <i r="2">
      <x v="397"/>
      <x v="314"/>
      <x v="173"/>
    </i>
    <i r="1">
      <x v="140"/>
      <x v="5"/>
      <x v="48"/>
      <x v="44"/>
    </i>
    <i r="3">
      <x v="150"/>
      <x v="44"/>
    </i>
    <i r="2">
      <x v="398"/>
      <x v="122"/>
      <x v="85"/>
    </i>
    <i r="1">
      <x v="142"/>
      <x v="24"/>
      <x v="143"/>
      <x v="8"/>
    </i>
    <i r="2">
      <x v="94"/>
      <x v="49"/>
      <x v="59"/>
    </i>
    <i r="2">
      <x v="160"/>
      <x v="114"/>
      <x v="81"/>
    </i>
    <i r="3">
      <x v="168"/>
      <x v="81"/>
    </i>
    <i r="2">
      <x v="173"/>
      <x v="152"/>
      <x v="3"/>
    </i>
    <i r="2">
      <x v="177"/>
      <x v="243"/>
      <x v="32"/>
    </i>
    <i r="3">
      <x v="513"/>
      <x v="32"/>
    </i>
    <i r="2">
      <x v="186"/>
      <x v="176"/>
      <x v="107"/>
    </i>
    <i r="2">
      <x v="197"/>
      <x v="167"/>
      <x v="240"/>
    </i>
    <i r="2">
      <x v="198"/>
      <x v="231"/>
      <x v="242"/>
    </i>
    <i r="3">
      <x v="321"/>
      <x v="242"/>
    </i>
    <i r="3">
      <x v="354"/>
      <x v="242"/>
    </i>
    <i r="2">
      <x v="199"/>
      <x v="66"/>
      <x v="1"/>
    </i>
    <i r="3">
      <x v="84"/>
      <x v="1"/>
    </i>
    <i r="2">
      <x v="200"/>
      <x v="230"/>
      <x v="139"/>
    </i>
    <i r="3">
      <x v="307"/>
      <x v="139"/>
    </i>
    <i r="2">
      <x v="214"/>
      <x v="52"/>
      <x v="42"/>
    </i>
    <i r="2">
      <x v="215"/>
      <x v="364"/>
      <x v="372"/>
    </i>
    <i r="2">
      <x v="260"/>
      <x v="514"/>
      <x v="171"/>
    </i>
    <i r="2">
      <x v="350"/>
      <x v="76"/>
      <x v="7"/>
    </i>
    <i r="3">
      <x v="263"/>
      <x v="7"/>
    </i>
    <i r="2">
      <x v="353"/>
      <x v="322"/>
      <x v="372"/>
    </i>
    <i r="2">
      <x v="368"/>
      <x v="367"/>
      <x v="330"/>
    </i>
    <i r="2">
      <x v="398"/>
      <x v="9"/>
      <x v="94"/>
    </i>
    <i t="default">
      <x v="8"/>
    </i>
    <i>
      <x v="9"/>
      <x v="29"/>
      <x v="8"/>
      <x v="195"/>
      <x v="90"/>
    </i>
    <i r="2">
      <x v="9"/>
      <x v="156"/>
      <x v="100"/>
    </i>
    <i r="3">
      <x v="210"/>
      <x v="100"/>
    </i>
    <i r="3">
      <x v="247"/>
      <x v="100"/>
    </i>
    <i r="2">
      <x v="141"/>
      <x v="193"/>
      <x v="372"/>
    </i>
    <i r="2">
      <x v="178"/>
      <x v="232"/>
      <x v="130"/>
    </i>
    <i r="1">
      <x v="47"/>
      <x v="48"/>
      <x v="100"/>
      <x v="70"/>
    </i>
    <i r="2">
      <x v="306"/>
      <x v="47"/>
      <x v="40"/>
    </i>
    <i r="3">
      <x v="126"/>
      <x v="40"/>
    </i>
    <i r="3">
      <x v="162"/>
      <x v="40"/>
    </i>
    <i r="2">
      <x v="320"/>
      <x v="88"/>
      <x v="67"/>
    </i>
    <i r="2">
      <x v="321"/>
      <x v="127"/>
      <x v="91"/>
    </i>
    <i r="2">
      <x v="398"/>
      <x v="19"/>
      <x v="53"/>
    </i>
    <i r="1">
      <x v="53"/>
      <x v="8"/>
      <x v="384"/>
      <x v="90"/>
    </i>
    <i r="2">
      <x v="9"/>
      <x v="319"/>
      <x v="100"/>
    </i>
    <i r="2">
      <x v="47"/>
      <x v="121"/>
      <x v="21"/>
    </i>
    <i r="2">
      <x v="95"/>
      <x v="234"/>
      <x v="133"/>
    </i>
    <i r="2">
      <x v="97"/>
      <x v="418"/>
      <x v="226"/>
    </i>
    <i r="2">
      <x v="142"/>
      <x v="237"/>
      <x v="16"/>
    </i>
    <i r="3">
      <x v="268"/>
      <x v="16"/>
    </i>
    <i r="2">
      <x v="171"/>
      <x v="425"/>
      <x v="372"/>
    </i>
    <i r="2">
      <x v="225"/>
      <x v="253"/>
      <x v="151"/>
    </i>
    <i r="3">
      <x v="315"/>
      <x v="151"/>
    </i>
    <i r="3">
      <x v="358"/>
      <x v="151"/>
    </i>
    <i r="3">
      <x v="419"/>
      <x v="151"/>
    </i>
    <i r="2">
      <x v="242"/>
      <x v="293"/>
      <x v="89"/>
    </i>
    <i r="3">
      <x v="513"/>
      <x v="89"/>
    </i>
    <i r="2">
      <x v="250"/>
      <x v="6"/>
      <x v="256"/>
    </i>
    <i r="2">
      <x v="252"/>
      <x v="19"/>
      <x v="53"/>
    </i>
    <i r="2">
      <x v="254"/>
      <x v="368"/>
      <x v="198"/>
    </i>
    <i r="1">
      <x v="54"/>
      <x v="245"/>
      <x v="501"/>
      <x v="202"/>
    </i>
    <i r="2">
      <x v="246"/>
      <x v="484"/>
      <x v="157"/>
    </i>
    <i r="2">
      <x v="248"/>
      <x v="485"/>
      <x v="156"/>
    </i>
    <i r="1">
      <x v="89"/>
      <x v="266"/>
      <x v="491"/>
      <x v="184"/>
    </i>
    <i r="1">
      <x v="108"/>
      <x v="241"/>
      <x v="119"/>
      <x v="89"/>
    </i>
    <i r="1">
      <x v="119"/>
      <x v="8"/>
      <x v="246"/>
      <x v="90"/>
    </i>
    <i r="2">
      <x v="10"/>
      <x v="429"/>
      <x v="372"/>
    </i>
    <i r="2">
      <x v="90"/>
      <x v="301"/>
      <x v="163"/>
    </i>
    <i r="2">
      <x v="102"/>
      <x v="249"/>
      <x v="117"/>
    </i>
    <i r="2">
      <x v="103"/>
      <x v="198"/>
      <x v="117"/>
    </i>
    <i r="2">
      <x v="162"/>
      <x v="186"/>
      <x v="115"/>
    </i>
    <i r="3">
      <x v="435"/>
      <x v="115"/>
    </i>
    <i r="2">
      <x v="163"/>
      <x v="296"/>
      <x v="115"/>
    </i>
    <i r="2">
      <x v="178"/>
      <x v="298"/>
      <x v="130"/>
    </i>
    <i r="2">
      <x v="179"/>
      <x v="274"/>
      <x v="152"/>
    </i>
    <i r="2">
      <x v="194"/>
      <x v="60"/>
      <x v="47"/>
    </i>
    <i r="3">
      <x v="220"/>
      <x v="47"/>
    </i>
    <i r="3">
      <x v="276"/>
      <x v="47"/>
    </i>
    <i r="2">
      <x v="211"/>
      <x v="386"/>
      <x v="211"/>
    </i>
    <i r="1">
      <x v="126"/>
      <x v="336"/>
      <x v="415"/>
      <x v="369"/>
    </i>
    <i r="2">
      <x v="348"/>
      <x v="328"/>
      <x v="6"/>
    </i>
    <i r="2">
      <x v="398"/>
      <x v="81"/>
      <x v="4"/>
    </i>
    <i r="3">
      <x v="116"/>
      <x v="84"/>
    </i>
    <i r="1">
      <x v="131"/>
      <x v="53"/>
      <x v="223"/>
      <x v="129"/>
    </i>
    <i r="3">
      <x v="285"/>
      <x v="129"/>
    </i>
    <i r="2">
      <x v="244"/>
      <x v="503"/>
      <x v="201"/>
    </i>
    <i r="1">
      <x v="149"/>
      <x v="6"/>
      <x v="436"/>
      <x v="372"/>
    </i>
    <i r="2">
      <x v="54"/>
      <x v="417"/>
      <x v="227"/>
    </i>
    <i r="2">
      <x v="158"/>
      <x v="430"/>
      <x v="233"/>
    </i>
    <i r="2">
      <x v="230"/>
      <x v="427"/>
      <x v="229"/>
    </i>
    <i r="1">
      <x v="150"/>
      <x v="50"/>
      <x v="450"/>
      <x v="372"/>
    </i>
    <i r="2">
      <x v="52"/>
      <x v="449"/>
      <x v="372"/>
    </i>
    <i t="default">
      <x v="9"/>
    </i>
    <i>
      <x v="10"/>
      <x v="1"/>
      <x v="63"/>
      <x v="303"/>
      <x v="162"/>
    </i>
    <i r="3">
      <x v="343"/>
      <x v="162"/>
    </i>
    <i r="2">
      <x v="153"/>
      <x v="27"/>
      <x v="114"/>
    </i>
    <i r="2">
      <x v="175"/>
      <x v="166"/>
      <x v="259"/>
    </i>
    <i r="2">
      <x v="261"/>
      <x v="22"/>
      <x v="294"/>
    </i>
    <i r="2">
      <x v="394"/>
      <x v="254"/>
      <x v="323"/>
    </i>
    <i r="1">
      <x v="40"/>
      <x v="25"/>
      <x v="324"/>
      <x v="372"/>
    </i>
    <i r="2">
      <x v="257"/>
      <x v="472"/>
      <x v="116"/>
    </i>
    <i r="1">
      <x v="49"/>
      <x v="130"/>
      <x v="482"/>
      <x v="161"/>
    </i>
    <i r="2">
      <x v="239"/>
      <x v="469"/>
      <x v="92"/>
    </i>
    <i r="3">
      <x v="511"/>
      <x v="92"/>
    </i>
    <i r="2">
      <x v="258"/>
      <x v="7"/>
      <x v="277"/>
    </i>
    <i r="2">
      <x v="263"/>
      <x v="493"/>
      <x v="183"/>
    </i>
    <i r="2">
      <x v="270"/>
      <x v="7"/>
      <x v="142"/>
    </i>
    <i r="2">
      <x v="291"/>
      <x v="233"/>
      <x v="134"/>
    </i>
    <i r="3">
      <x v="305"/>
      <x v="134"/>
    </i>
    <i r="3">
      <x v="362"/>
      <x v="134"/>
    </i>
    <i r="2">
      <x v="365"/>
      <x v="513"/>
      <x v="304"/>
    </i>
    <i r="2">
      <x v="379"/>
      <x v="27"/>
      <x v="98"/>
    </i>
    <i r="2">
      <x v="398"/>
      <x v="27"/>
      <x v="92"/>
    </i>
    <i r="1">
      <x v="50"/>
      <x v="150"/>
      <x v="16"/>
      <x v="82"/>
    </i>
    <i r="2">
      <x v="159"/>
      <x v="181"/>
      <x v="138"/>
    </i>
    <i r="3">
      <x v="323"/>
      <x v="138"/>
    </i>
    <i r="2">
      <x v="292"/>
      <x v="330"/>
      <x v="180"/>
    </i>
    <i r="3">
      <x v="403"/>
      <x v="180"/>
    </i>
    <i r="2">
      <x v="293"/>
      <x v="513"/>
      <x v="180"/>
    </i>
    <i r="2">
      <x v="294"/>
      <x v="443"/>
      <x v="234"/>
    </i>
    <i r="2">
      <x v="317"/>
      <x v="199"/>
      <x v="121"/>
    </i>
    <i r="3">
      <x v="228"/>
      <x v="121"/>
    </i>
    <i r="2">
      <x v="330"/>
      <x v="515"/>
      <x v="361"/>
    </i>
    <i r="2">
      <x v="398"/>
      <x v="16"/>
      <x v="82"/>
    </i>
    <i r="3">
      <x v="108"/>
      <x v="74"/>
    </i>
    <i r="3">
      <x v="513"/>
      <x v="305"/>
    </i>
    <i r="1">
      <x v="57"/>
      <x v="398"/>
      <x v="120"/>
      <x v="77"/>
    </i>
    <i r="1">
      <x v="66"/>
      <x v="71"/>
      <x v="151"/>
      <x v="65"/>
    </i>
    <i r="3">
      <x v="172"/>
      <x v="65"/>
    </i>
    <i r="3">
      <x v="184"/>
      <x v="65"/>
    </i>
    <i r="2">
      <x v="72"/>
      <x v="135"/>
      <x v="65"/>
    </i>
    <i r="2">
      <x v="73"/>
      <x v="299"/>
      <x v="339"/>
    </i>
    <i r="2">
      <x v="269"/>
      <x v="516"/>
      <x v="333"/>
    </i>
    <i r="2">
      <x v="364"/>
      <x v="513"/>
      <x v="351"/>
    </i>
    <i r="2">
      <x v="398"/>
      <x v="18"/>
      <x v="287"/>
    </i>
    <i r="3">
      <x v="29"/>
      <x v="247"/>
    </i>
    <i r="3">
      <x v="86"/>
      <x v="64"/>
    </i>
    <i r="3">
      <x v="98"/>
      <x v="65"/>
    </i>
    <i r="3">
      <x v="513"/>
      <x v="244"/>
    </i>
    <i r="1">
      <x v="74"/>
      <x v="151"/>
      <x v="482"/>
      <x v="161"/>
    </i>
    <i r="1">
      <x v="104"/>
      <x v="152"/>
      <x v="493"/>
      <x v="183"/>
    </i>
    <i r="1">
      <x v="116"/>
      <x v="325"/>
      <x v="513"/>
      <x v="364"/>
    </i>
    <i r="1">
      <x v="128"/>
      <x v="265"/>
      <x v="477"/>
      <x v="142"/>
    </i>
    <i t="default">
      <x v="10"/>
    </i>
    <i>
      <x v="11"/>
      <x v="18"/>
      <x v="363"/>
      <x v="513"/>
      <x v="310"/>
    </i>
    <i t="default">
      <x v="11"/>
    </i>
    <i>
      <x v="12"/>
      <x v="42"/>
      <x v="286"/>
      <x v="355"/>
      <x v="204"/>
    </i>
    <i r="3">
      <x v="422"/>
      <x v="204"/>
    </i>
    <i r="1">
      <x v="83"/>
      <x v="61"/>
      <x v="379"/>
      <x v="357"/>
    </i>
    <i r="1">
      <x v="84"/>
      <x v="231"/>
      <x v="480"/>
      <x v="329"/>
    </i>
    <i r="2">
      <x v="388"/>
      <x v="345"/>
      <x v="232"/>
    </i>
    <i r="2">
      <x v="391"/>
      <x v="344"/>
      <x v="200"/>
    </i>
    <i r="1">
      <x v="94"/>
      <x v="301"/>
      <x v="255"/>
      <x v="160"/>
    </i>
    <i r="3">
      <x v="398"/>
      <x v="160"/>
    </i>
    <i r="1">
      <x v="113"/>
      <x v="232"/>
      <x v="399"/>
      <x v="218"/>
    </i>
    <i r="2">
      <x v="233"/>
      <x v="448"/>
      <x v="218"/>
    </i>
    <i r="2">
      <x v="234"/>
      <x v="441"/>
      <x v="372"/>
    </i>
    <i r="2">
      <x v="235"/>
      <x v="407"/>
      <x v="372"/>
    </i>
    <i r="2">
      <x v="380"/>
      <x v="329"/>
      <x v="372"/>
    </i>
    <i t="default">
      <x v="12"/>
    </i>
    <i>
      <x v="13"/>
      <x v="9"/>
      <x v="275"/>
      <x v="53"/>
      <x v="261"/>
    </i>
    <i r="1">
      <x v="20"/>
      <x v="333"/>
      <x v="513"/>
      <x v="363"/>
    </i>
    <i r="1">
      <x v="25"/>
      <x v="84"/>
      <x v="104"/>
      <x v="296"/>
    </i>
    <i r="1">
      <x v="41"/>
      <x v="98"/>
      <x v="238"/>
      <x v="264"/>
    </i>
    <i r="2">
      <x v="99"/>
      <x v="35"/>
      <x v="264"/>
    </i>
    <i r="3">
      <x v="275"/>
      <x v="264"/>
    </i>
    <i r="2">
      <x v="226"/>
      <x v="40"/>
      <x v="270"/>
    </i>
    <i r="3">
      <x v="236"/>
      <x v="270"/>
    </i>
    <i r="2">
      <x v="338"/>
      <x v="3"/>
      <x v="263"/>
    </i>
    <i r="2">
      <x v="398"/>
      <x v="12"/>
      <x v="30"/>
    </i>
    <i r="1">
      <x v="61"/>
      <x v="216"/>
      <x v="378"/>
      <x v="83"/>
    </i>
    <i r="2">
      <x v="217"/>
      <x v="424"/>
      <x v="83"/>
    </i>
    <i r="2">
      <x v="219"/>
      <x v="445"/>
      <x v="251"/>
    </i>
    <i r="2">
      <x v="340"/>
      <x v="499"/>
      <x v="341"/>
    </i>
    <i r="2">
      <x v="370"/>
      <x v="509"/>
      <x v="251"/>
    </i>
    <i r="2">
      <x v="398"/>
      <x v="62"/>
      <x v="55"/>
    </i>
    <i r="3">
      <x v="105"/>
      <x v="83"/>
    </i>
    <i r="1">
      <x v="78"/>
      <x v="20"/>
      <x v="55"/>
      <x v="279"/>
    </i>
    <i r="2">
      <x v="295"/>
      <x v="128"/>
      <x v="250"/>
    </i>
    <i r="3">
      <x v="187"/>
      <x v="250"/>
    </i>
    <i r="2">
      <x v="296"/>
      <x v="202"/>
      <x v="372"/>
    </i>
    <i r="1">
      <x v="121"/>
      <x v="68"/>
      <x v="46"/>
      <x v="51"/>
    </i>
    <i r="2">
      <x v="398"/>
      <x v="13"/>
      <x v="37"/>
    </i>
    <i r="1">
      <x v="146"/>
      <x v="224"/>
      <x v="82"/>
      <x v="58"/>
    </i>
    <i t="default">
      <x v="13"/>
    </i>
    <i>
      <x v="14"/>
      <x v="23"/>
      <x v="167"/>
      <x v="272"/>
      <x v="120"/>
    </i>
    <i r="2">
      <x v="322"/>
      <x v="327"/>
      <x v="372"/>
    </i>
    <i r="2">
      <x v="398"/>
      <x v="196"/>
      <x v="120"/>
    </i>
    <i r="1">
      <x v="91"/>
      <x v="238"/>
      <x v="191"/>
      <x v="123"/>
    </i>
    <i r="3">
      <x v="332"/>
      <x v="123"/>
    </i>
    <i t="default">
      <x v="14"/>
    </i>
    <i>
      <x v="15"/>
      <x v="46"/>
      <x v="398"/>
      <x v="10"/>
      <x v="56"/>
    </i>
    <i t="default">
      <x v="15"/>
    </i>
    <i>
      <x v="16"/>
      <x v="15"/>
      <x v="187"/>
      <x v="224"/>
      <x v="372"/>
    </i>
    <i r="1">
      <x v="22"/>
      <x v="222"/>
      <x v="481"/>
      <x v="50"/>
    </i>
    <i r="1">
      <x v="27"/>
      <x v="324"/>
      <x v="494"/>
      <x v="336"/>
    </i>
    <i r="2">
      <x v="332"/>
      <x v="513"/>
      <x v="353"/>
    </i>
    <i r="1">
      <x v="54"/>
      <x v="398"/>
      <x v="24"/>
      <x v="72"/>
    </i>
    <i r="3">
      <x v="28"/>
      <x v="108"/>
    </i>
    <i r="3">
      <x v="91"/>
      <x v="281"/>
    </i>
    <i r="1">
      <x v="67"/>
      <x v="240"/>
      <x v="229"/>
      <x v="313"/>
    </i>
    <i r="1">
      <x v="138"/>
      <x v="240"/>
      <x v="423"/>
      <x v="313"/>
    </i>
    <i r="1">
      <x v="145"/>
      <x v="398"/>
      <x v="14"/>
      <x v="271"/>
    </i>
    <i r="1">
      <x v="153"/>
      <x v="398"/>
      <x v="85"/>
      <x v="267"/>
    </i>
    <i t="default">
      <x v="16"/>
    </i>
    <i>
      <x v="17"/>
      <x v="32"/>
      <x v="276"/>
      <x v="205"/>
      <x v="316"/>
    </i>
    <i r="1">
      <x v="35"/>
      <x v="205"/>
      <x v="468"/>
      <x v="136"/>
    </i>
    <i r="2">
      <x v="206"/>
      <x v="468"/>
      <x v="137"/>
    </i>
    <i r="1">
      <x v="51"/>
      <x v="253"/>
      <x v="508"/>
      <x v="224"/>
    </i>
    <i r="1">
      <x v="114"/>
      <x v="172"/>
      <x v="281"/>
      <x v="181"/>
    </i>
    <i r="2">
      <x v="203"/>
      <x v="460"/>
      <x v="119"/>
    </i>
    <i r="2">
      <x v="204"/>
      <x v="476"/>
      <x v="118"/>
    </i>
    <i r="1">
      <x v="127"/>
      <x v="202"/>
      <x v="133"/>
      <x v="301"/>
    </i>
    <i r="3">
      <x v="165"/>
      <x v="301"/>
    </i>
    <i r="3">
      <x v="204"/>
      <x v="301"/>
    </i>
    <i r="2">
      <x v="358"/>
      <x v="213"/>
      <x v="372"/>
    </i>
    <i t="default">
      <x v="17"/>
    </i>
    <i>
      <x v="18"/>
      <x v="11"/>
      <x v="398"/>
      <x v="51"/>
      <x v="272"/>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26"/>
      <x v="513"/>
      <x v="359"/>
    </i>
    <i r="2">
      <x v="369"/>
      <x v="61"/>
      <x v="252"/>
    </i>
    <i r="2">
      <x v="371"/>
      <x v="518"/>
      <x v="252"/>
    </i>
    <i r="2">
      <x v="372"/>
      <x v="340"/>
      <x v="252"/>
    </i>
    <i r="2">
      <x v="375"/>
      <x v="457"/>
      <x v="252"/>
    </i>
    <i r="2">
      <x v="376"/>
      <x v="437"/>
      <x v="252"/>
    </i>
    <i r="2">
      <x v="377"/>
      <x v="250"/>
      <x v="252"/>
    </i>
    <i r="2">
      <x v="378"/>
      <x v="458"/>
      <x v="252"/>
    </i>
    <i r="2">
      <x v="398"/>
      <x v="65"/>
      <x v="372"/>
    </i>
    <i r="1">
      <x v="77"/>
      <x v="147"/>
      <x v="169"/>
      <x v="371"/>
    </i>
    <i r="2">
      <x v="148"/>
      <x v="342"/>
      <x v="188"/>
    </i>
    <i r="1">
      <x v="106"/>
      <x v="149"/>
      <x v="157"/>
      <x v="97"/>
    </i>
    <i r="3">
      <x v="412"/>
      <x v="97"/>
    </i>
    <i r="2">
      <x v="256"/>
      <x v="306"/>
      <x v="324"/>
    </i>
    <i r="1">
      <x v="115"/>
      <x v="363"/>
      <x v="333"/>
      <x v="334"/>
    </i>
    <i r="1">
      <x v="120"/>
      <x v="328"/>
      <x v="517"/>
      <x v="293"/>
    </i>
    <i r="1">
      <x v="125"/>
      <x v="34"/>
      <x v="498"/>
      <x v="349"/>
    </i>
    <i r="2">
      <x v="398"/>
      <x v="4"/>
      <x v="246"/>
    </i>
    <i r="1">
      <x v="136"/>
      <x v="398"/>
      <x v="124"/>
      <x v="371"/>
    </i>
    <i r="1">
      <x v="147"/>
      <x v="335"/>
      <x v="318"/>
      <x v="344"/>
    </i>
    <i t="default">
      <x v="18"/>
    </i>
    <i>
      <x v="19"/>
      <x v="6"/>
      <x v="315"/>
      <x v="420"/>
      <x v="230"/>
    </i>
    <i r="1">
      <x v="21"/>
      <x v="213"/>
      <x v="294"/>
      <x v="187"/>
    </i>
    <i r="2">
      <x v="363"/>
      <x v="177"/>
      <x v="308"/>
    </i>
    <i r="1">
      <x v="64"/>
      <x v="285"/>
      <x v="216"/>
      <x v="128"/>
    </i>
    <i r="1">
      <x v="93"/>
      <x v="284"/>
      <x v="158"/>
      <x v="18"/>
    </i>
    <i t="default">
      <x v="19"/>
    </i>
    <i>
      <x v="20"/>
      <x v="73"/>
      <x v="62"/>
      <x v="383"/>
      <x v="350"/>
    </i>
    <i t="default">
      <x v="20"/>
    </i>
    <i>
      <x v="21"/>
      <x v="4"/>
      <x v="100"/>
      <x v="5"/>
      <x v="14"/>
    </i>
    <i r="2">
      <x v="382"/>
      <x v="43"/>
      <x v="38"/>
    </i>
    <i r="2">
      <x v="383"/>
      <x v="69"/>
      <x v="68"/>
    </i>
    <i r="2">
      <x v="386"/>
      <x v="95"/>
      <x v="76"/>
    </i>
    <i r="3">
      <x v="203"/>
      <x v="76"/>
    </i>
    <i r="3">
      <x v="291"/>
      <x v="76"/>
    </i>
    <i r="1">
      <x v="8"/>
      <x v="7"/>
      <x v="219"/>
      <x v="286"/>
    </i>
    <i r="2">
      <x v="32"/>
      <x v="401"/>
      <x v="362"/>
    </i>
    <i r="2">
      <x v="319"/>
      <x v="505"/>
      <x v="207"/>
    </i>
    <i r="2">
      <x v="342"/>
      <x v="389"/>
      <x v="372"/>
    </i>
    <i r="2">
      <x v="385"/>
      <x v="50"/>
      <x v="43"/>
    </i>
    <i r="2">
      <x v="387"/>
      <x v="149"/>
      <x v="99"/>
    </i>
    <i r="2">
      <x v="389"/>
      <x v="212"/>
      <x v="146"/>
    </i>
    <i r="2">
      <x v="390"/>
      <x v="317"/>
      <x v="190"/>
    </i>
    <i r="2">
      <x v="398"/>
      <x v="70"/>
      <x v="286"/>
    </i>
    <i r="1">
      <x v="13"/>
      <x v="55"/>
      <x v="335"/>
      <x v="26"/>
    </i>
    <i r="2">
      <x v="56"/>
      <x v="513"/>
      <x v="26"/>
    </i>
    <i r="2">
      <x v="259"/>
      <x v="465"/>
      <x v="88"/>
    </i>
    <i r="1">
      <x v="14"/>
      <x v="281"/>
      <x v="316"/>
      <x v="172"/>
    </i>
    <i r="3">
      <x v="394"/>
      <x v="172"/>
    </i>
    <i r="2">
      <x v="337"/>
      <x v="248"/>
      <x v="325"/>
    </i>
    <i r="1">
      <x v="30"/>
      <x v="255"/>
      <x v="325"/>
      <x v="342"/>
    </i>
    <i r="2">
      <x v="304"/>
      <x v="421"/>
      <x v="367"/>
    </i>
    <i r="1">
      <x v="46"/>
      <x v="36"/>
      <x v="474"/>
      <x v="191"/>
    </i>
    <i r="2">
      <x v="58"/>
      <x v="487"/>
      <x v="320"/>
    </i>
    <i r="2">
      <x v="59"/>
      <x v="488"/>
      <x v="347"/>
    </i>
    <i r="2">
      <x v="60"/>
      <x v="489"/>
      <x v="346"/>
    </i>
    <i r="2">
      <x v="78"/>
      <x v="464"/>
      <x v="276"/>
    </i>
    <i r="2">
      <x v="108"/>
      <x v="471"/>
      <x v="113"/>
    </i>
    <i r="2">
      <x v="109"/>
      <x v="56"/>
      <x v="321"/>
    </i>
    <i r="3">
      <x v="10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1"/>
      <x v="268"/>
    </i>
    <i r="3">
      <x v="39"/>
      <x v="11"/>
    </i>
    <i r="3">
      <x v="112"/>
      <x v="371"/>
    </i>
    <i r="3">
      <x v="113"/>
      <x v="295"/>
    </i>
    <i r="3">
      <x v="140"/>
      <x v="371"/>
    </i>
    <i r="3">
      <x v="161"/>
      <x v="371"/>
    </i>
    <i r="3">
      <x v="467"/>
      <x v="93"/>
    </i>
    <i r="4">
      <x v="95"/>
    </i>
    <i r="4">
      <x v="102"/>
    </i>
    <i r="3">
      <x v="470"/>
      <x v="105"/>
    </i>
    <i r="1">
      <x v="62"/>
      <x v="17"/>
      <x v="433"/>
      <x v="372"/>
    </i>
    <i r="1">
      <x v="65"/>
      <x v="1"/>
      <x v="431"/>
      <x v="372"/>
    </i>
    <i r="2">
      <x v="101"/>
      <x v="190"/>
      <x v="312"/>
    </i>
    <i r="1">
      <x v="75"/>
      <x v="29"/>
      <x v="397"/>
      <x v="372"/>
    </i>
    <i r="2">
      <x v="104"/>
      <x v="504"/>
      <x v="358"/>
    </i>
    <i r="2">
      <x v="236"/>
      <x v="178"/>
      <x v="372"/>
    </i>
    <i r="2">
      <x v="237"/>
      <x v="173"/>
      <x v="206"/>
    </i>
    <i r="1">
      <x v="76"/>
      <x v="272"/>
      <x v="507"/>
      <x v="231"/>
    </i>
    <i r="1">
      <x v="82"/>
      <x v="398"/>
      <x v="17"/>
      <x v="283"/>
    </i>
    <i r="1">
      <x v="88"/>
      <x v="46"/>
      <x v="289"/>
      <x v="179"/>
    </i>
    <i r="2">
      <x v="154"/>
      <x v="21"/>
      <x v="45"/>
    </i>
    <i r="2">
      <x v="262"/>
      <x v="8"/>
      <x v="258"/>
    </i>
    <i r="3">
      <x v="463"/>
      <x v="343"/>
    </i>
    <i r="2">
      <x v="264"/>
      <x v="475"/>
      <x v="122"/>
    </i>
    <i r="2">
      <x v="398"/>
      <x v="8"/>
      <x v="258"/>
    </i>
    <i r="1">
      <x v="90"/>
      <x v="96"/>
      <x v="496"/>
      <x v="332"/>
    </i>
    <i r="2">
      <x v="267"/>
      <x v="461"/>
      <x v="307"/>
    </i>
    <i r="2">
      <x v="268"/>
      <x v="490"/>
      <x v="326"/>
    </i>
    <i r="2">
      <x v="302"/>
      <x v="500"/>
      <x v="216"/>
    </i>
    <i r="2">
      <x v="311"/>
      <x v="244"/>
      <x v="291"/>
    </i>
    <i r="1">
      <x v="95"/>
      <x v="360"/>
      <x v="259"/>
      <x v="319"/>
    </i>
    <i r="2">
      <x v="361"/>
      <x v="260"/>
      <x v="319"/>
    </i>
    <i r="2">
      <x v="362"/>
      <x v="218"/>
      <x v="319"/>
    </i>
    <i r="1">
      <x v="100"/>
      <x v="398"/>
      <x v="107"/>
      <x v="266"/>
    </i>
    <i r="1">
      <x v="103"/>
      <x v="384"/>
      <x v="77"/>
      <x v="289"/>
    </i>
    <i r="1">
      <x v="109"/>
      <x v="189"/>
      <x v="279"/>
      <x v="175"/>
    </i>
    <i r="1">
      <x v="110"/>
      <x v="196"/>
      <x v="182"/>
      <x v="317"/>
    </i>
    <i r="2">
      <x v="343"/>
      <x v="215"/>
      <x v="149"/>
    </i>
    <i r="2">
      <x v="344"/>
      <x v="215"/>
      <x v="149"/>
    </i>
    <i r="2">
      <x v="398"/>
      <x v="23"/>
      <x v="275"/>
    </i>
    <i r="1">
      <x v="117"/>
      <x v="398"/>
      <x v="26"/>
      <x v="79"/>
    </i>
    <i r="1">
      <x v="124"/>
      <x v="374"/>
      <x v="148"/>
      <x v="371"/>
    </i>
    <i r="1">
      <x v="141"/>
      <x v="27"/>
      <x v="466"/>
      <x v="236"/>
    </i>
    <i r="2">
      <x v="344"/>
      <x v="377"/>
      <x v="149"/>
    </i>
    <i r="3">
      <x v="518"/>
      <x v="149"/>
    </i>
    <i r="2">
      <x v="345"/>
      <x v="385"/>
      <x v="368"/>
    </i>
    <i t="default">
      <x v="21"/>
    </i>
    <i>
      <x v="22"/>
      <x v="56"/>
      <x v="156"/>
      <x v="207"/>
      <x v="372"/>
    </i>
    <i t="default">
      <x v="22"/>
    </i>
    <i>
      <x v="23"/>
      <x v="31"/>
      <x/>
      <x v="479"/>
      <x v="322"/>
    </i>
    <i r="2">
      <x v="37"/>
      <x v="478"/>
      <x v="322"/>
    </i>
    <i t="default">
      <x v="23"/>
    </i>
    <i>
      <x v="24"/>
      <x v="26"/>
      <x v="49"/>
      <x v="326"/>
      <x v="177"/>
    </i>
    <i r="1">
      <x v="79"/>
      <x v="398"/>
      <x v="513"/>
      <x v="311"/>
    </i>
    <i r="1">
      <x v="99"/>
      <x v="18"/>
      <x v="147"/>
      <x v="39"/>
    </i>
    <i r="2">
      <x v="19"/>
      <x v="145"/>
      <x v="298"/>
    </i>
    <i r="3">
      <x v="226"/>
      <x v="298"/>
    </i>
    <i r="3">
      <x v="300"/>
      <x v="298"/>
    </i>
    <i r="2">
      <x v="64"/>
      <x v="227"/>
      <x v="132"/>
    </i>
    <i r="3">
      <x v="452"/>
      <x v="132"/>
    </i>
    <i r="1">
      <x v="102"/>
      <x v="355"/>
      <x v="440"/>
      <x v="372"/>
    </i>
    <i r="1">
      <x v="111"/>
      <x v="169"/>
      <x v="146"/>
      <x v="101"/>
    </i>
    <i t="default">
      <x v="24"/>
    </i>
    <i>
      <x v="25"/>
      <x v="2"/>
      <x v="133"/>
      <x v="446"/>
      <x v="372"/>
    </i>
    <i r="1">
      <x v="19"/>
      <x v="43"/>
      <x v="283"/>
      <x v="63"/>
    </i>
    <i r="2">
      <x v="44"/>
      <x v="174"/>
      <x v="63"/>
    </i>
    <i r="2">
      <x v="398"/>
      <x v="87"/>
      <x v="63"/>
    </i>
    <i r="1">
      <x v="44"/>
      <x v="181"/>
      <x v="74"/>
      <x v="243"/>
    </i>
    <i r="1">
      <x v="80"/>
      <x v="75"/>
      <x v="36"/>
      <x v="269"/>
    </i>
    <i r="1">
      <x v="98"/>
      <x v="135"/>
      <x v="451"/>
      <x v="372"/>
    </i>
    <i r="2">
      <x v="136"/>
      <x v="447"/>
      <x v="372"/>
    </i>
    <i r="2">
      <x v="137"/>
      <x v="269"/>
      <x v="155"/>
    </i>
    <i r="3">
      <x v="338"/>
      <x v="155"/>
    </i>
    <i r="3">
      <x v="381"/>
      <x v="155"/>
    </i>
    <i r="2">
      <x v="170"/>
      <x v="432"/>
      <x v="257"/>
    </i>
    <i r="1">
      <x v="105"/>
      <x v="105"/>
      <x v="387"/>
      <x v="355"/>
    </i>
    <i r="2">
      <x v="107"/>
      <x v="360"/>
      <x v="372"/>
    </i>
    <i r="2">
      <x v="134"/>
      <x v="265"/>
      <x v="328"/>
    </i>
    <i r="2">
      <x v="161"/>
      <x v="67"/>
      <x v="19"/>
    </i>
    <i r="2">
      <x v="273"/>
      <x v="211"/>
      <x v="148"/>
    </i>
    <i r="3">
      <x v="373"/>
      <x v="148"/>
    </i>
    <i r="2">
      <x v="299"/>
      <x v="290"/>
      <x v="309"/>
    </i>
    <i r="2">
      <x v="300"/>
      <x v="188"/>
      <x v="309"/>
    </i>
    <i r="3">
      <x v="372"/>
      <x v="309"/>
    </i>
    <i r="2">
      <x v="392"/>
      <x v="370"/>
      <x v="352"/>
    </i>
    <i r="1">
      <x v="112"/>
      <x v="192"/>
      <x v="352"/>
      <x v="194"/>
    </i>
    <i r="2">
      <x v="193"/>
      <x v="277"/>
      <x v="338"/>
    </i>
    <i r="2">
      <x v="227"/>
      <x v="428"/>
      <x v="365"/>
    </i>
    <i r="2">
      <x v="271"/>
      <x v="502"/>
      <x v="205"/>
    </i>
    <i r="1">
      <x v="143"/>
      <x v="15"/>
      <x v="408"/>
      <x v="366"/>
    </i>
    <i r="2">
      <x v="16"/>
      <x v="404"/>
      <x v="371"/>
    </i>
    <i r="2">
      <x v="220"/>
      <x v="308"/>
      <x v="372"/>
    </i>
    <i r="2">
      <x v="228"/>
      <x v="72"/>
      <x v="265"/>
    </i>
    <i r="3">
      <x v="221"/>
      <x v="265"/>
    </i>
    <i r="2">
      <x v="354"/>
      <x v="92"/>
      <x v="292"/>
    </i>
    <i r="3">
      <x v="160"/>
      <x v="292"/>
    </i>
    <i r="3">
      <x v="179"/>
      <x v="274"/>
    </i>
    <i r="2">
      <x v="398"/>
      <x v="96"/>
      <x v="245"/>
    </i>
    <i t="default">
      <x v="25"/>
    </i>
    <i>
      <x v="26"/>
      <x v="39"/>
      <x v="26"/>
      <x v="486"/>
      <x v="165"/>
    </i>
    <i r="2">
      <x v="251"/>
      <x v="510"/>
      <x v="219"/>
    </i>
    <i r="2">
      <x v="398"/>
      <x v="20"/>
      <x v="54"/>
    </i>
    <i r="1">
      <x v="81"/>
      <x v="334"/>
      <x v="462"/>
      <x v="337"/>
    </i>
    <i t="default">
      <x v="26"/>
    </i>
    <i>
      <x v="27"/>
      <x v="33"/>
      <x v="176"/>
      <x v="513"/>
      <x v="238"/>
    </i>
    <i r="1">
      <x v="34"/>
      <x v="398"/>
      <x v="97"/>
      <x v="238"/>
    </i>
    <i r="1">
      <x v="68"/>
      <x v="155"/>
      <x v="99"/>
      <x v="241"/>
    </i>
    <i r="3">
      <x v="154"/>
      <x v="241"/>
    </i>
    <i r="2">
      <x v="398"/>
      <x v="80"/>
      <x v="241"/>
    </i>
    <i r="1">
      <x v="97"/>
      <x v="155"/>
      <x v="365"/>
      <x v="241"/>
    </i>
    <i r="2">
      <x v="398"/>
      <x v="75"/>
      <x v="237"/>
    </i>
    <i t="default">
      <x v="27"/>
    </i>
    <i>
      <x v="28"/>
      <x v="16"/>
      <x v="366"/>
      <x v="341"/>
      <x v="335"/>
    </i>
    <i r="1">
      <x v="48"/>
      <x v="57"/>
      <x v="30"/>
      <x v="46"/>
    </i>
    <i r="2">
      <x v="131"/>
      <x v="278"/>
      <x v="197"/>
    </i>
    <i r="2">
      <x v="188"/>
      <x v="194"/>
      <x v="143"/>
    </i>
    <i r="2">
      <x v="297"/>
      <x v="241"/>
      <x v="167"/>
    </i>
    <i r="1">
      <x v="59"/>
      <x v="33"/>
      <x v="38"/>
      <x v="52"/>
    </i>
    <i r="2">
      <x v="303"/>
      <x v="142"/>
      <x v="103"/>
    </i>
    <i r="3">
      <x v="267"/>
      <x v="103"/>
    </i>
    <i r="1">
      <x v="69"/>
      <x v="91"/>
      <x v="217"/>
      <x v="80"/>
    </i>
    <i r="2">
      <x v="398"/>
      <x v="78"/>
      <x v="80"/>
    </i>
    <i r="3">
      <x v="125"/>
      <x v="372"/>
    </i>
    <i r="1">
      <x v="87"/>
      <x v="69"/>
      <x v="41"/>
      <x v="239"/>
    </i>
    <i r="1">
      <x v="92"/>
      <x v="278"/>
      <x v="63"/>
      <x v="284"/>
    </i>
    <i r="1">
      <x v="96"/>
      <x v="70"/>
      <x v="350"/>
      <x v="239"/>
    </i>
    <i r="1">
      <x v="101"/>
      <x v="398"/>
      <x v="115"/>
      <x v="96"/>
    </i>
    <i r="1">
      <x v="122"/>
      <x v="132"/>
      <x v="390"/>
      <x v="215"/>
    </i>
    <i r="2">
      <x v="243"/>
      <x v="320"/>
      <x v="71"/>
    </i>
    <i r="2">
      <x v="356"/>
      <x v="366"/>
      <x v="199"/>
    </i>
    <i r="2">
      <x v="357"/>
      <x v="409"/>
      <x v="221"/>
    </i>
    <i r="2">
      <x v="398"/>
      <x v="83"/>
      <x v="71"/>
    </i>
    <i r="1">
      <x v="133"/>
      <x v="209"/>
      <x v="37"/>
      <x v="278"/>
    </i>
    <i r="3">
      <x v="144"/>
      <x v="278"/>
    </i>
    <i r="3">
      <x v="252"/>
      <x v="278"/>
    </i>
    <i r="3">
      <x v="271"/>
      <x v="278"/>
    </i>
    <i r="2">
      <x v="398"/>
      <x v="512"/>
      <x v="285"/>
    </i>
    <i r="1">
      <x v="135"/>
      <x v="35"/>
      <x v="57"/>
      <x v="280"/>
    </i>
    <i r="2">
      <x v="77"/>
      <x v="257"/>
      <x v="150"/>
    </i>
    <i r="2">
      <x v="182"/>
      <x v="225"/>
      <x v="127"/>
    </i>
    <i r="2">
      <x v="229"/>
      <x v="414"/>
      <x v="150"/>
    </i>
    <i r="2">
      <x v="381"/>
      <x v="411"/>
      <x v="372"/>
    </i>
    <i r="2">
      <x v="398"/>
      <x v="513"/>
      <x v="306"/>
    </i>
    <i r="1">
      <x v="148"/>
      <x v="298"/>
      <x v="59"/>
      <x v="62"/>
    </i>
    <i r="1">
      <x v="152"/>
      <x v="398"/>
      <x v="102"/>
      <x v="371"/>
    </i>
    <i t="default">
      <x v="28"/>
    </i>
    <i>
      <x v="29"/>
      <x v="155"/>
      <x v="398"/>
      <x v="518"/>
      <x v="372"/>
    </i>
    <i t="default">
      <x v="29"/>
    </i>
    <i t="grand">
      <x/>
    </i>
  </rowItems>
  <colFields count="1">
    <field x="27"/>
  </colFields>
  <colItems count="9">
    <i>
      <x/>
    </i>
    <i>
      <x v="1"/>
    </i>
    <i>
      <x v="2"/>
    </i>
    <i>
      <x v="3"/>
    </i>
    <i>
      <x v="4"/>
    </i>
    <i>
      <x v="5"/>
    </i>
    <i>
      <x v="6"/>
    </i>
    <i>
      <x v="7"/>
    </i>
    <i t="grand">
      <x/>
    </i>
  </colItems>
  <pageFields count="1">
    <pageField fld="25"/>
  </pageFields>
  <dataFields count="1">
    <dataField name="COUNTA of Orig. Submit Date" fld="0" subtotal="count" baseField="0" baseItem="0"/>
  </dataFields>
  <pivotTableStyleInfo showRowHeaders="1" showColHeaders="1"/>
</pivotTableDefinition>
</file>

<file path=xl/pivotTables/pivotTable16.xml><?xml version="1.0" encoding="utf-8"?>
<pivotTableDefinition xmlns="http://schemas.openxmlformats.org/spreadsheetml/2006/main" name="60+Tracker" cacheId="1" dataPosition="1" autoFormatId="1" applyNumberFormats="0" applyBorderFormats="0" applyFontFormats="0" applyPatternFormats="0" applyAlignmentFormats="0" applyWidthHeightFormats="1" dataCaption="" updatedVersion="5" createdVersion="6" colGrandTotals="0" compact="0" compactData="0" showDrill="1">
  <location ref="A5:U590" firstHeaderRow="1" firstDataRow="3" firstDataCol="5" rowPageCount="3" colPageCount="1"/>
  <pivotFields count="64">
    <pivotField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axis="axisPage" dataField="1" compact="0" outline="0" multipleItemSelectionAllowed="1" numFmtId="1" showAll="0">
      <items count="58">
        <item x="55"/>
        <item x="0"/>
        <item x="1"/>
        <item x="2"/>
        <item x="3"/>
        <item x="4"/>
        <item x="5"/>
        <item x="6"/>
        <item x="7"/>
        <item x="8"/>
        <item x="9"/>
        <item x="10"/>
        <item x="11"/>
        <item x="12"/>
        <item x="13"/>
        <item x="14"/>
        <item x="54"/>
        <item x="15"/>
        <item x="16"/>
        <item x="17"/>
        <item x="18"/>
        <item x="19"/>
        <item x="20"/>
        <item x="21"/>
        <item x="22"/>
        <item x="23"/>
        <item x="24"/>
        <item x="25"/>
        <item x="49"/>
        <item x="26"/>
        <item x="27"/>
        <item x="28"/>
        <item x="29"/>
        <item x="30"/>
        <item x="31"/>
        <item x="32"/>
        <item x="33"/>
        <item x="34"/>
        <item x="35"/>
        <item x="36"/>
        <item x="37"/>
        <item x="38"/>
        <item x="39"/>
        <item x="43"/>
        <item x="40"/>
        <item x="41"/>
        <item x="42"/>
        <item x="44"/>
        <item x="45"/>
        <item x="46"/>
        <item x="47"/>
        <item x="48"/>
        <item x="50"/>
        <item x="51"/>
        <item x="52"/>
        <item x="53"/>
        <item x="56"/>
        <item t="default"/>
      </items>
    </pivotField>
    <pivotField axis="axisPage" dataField="1" compact="0" outline="0" multipleItemSelectionAllowed="1" numFmtId="1" showAll="0">
      <items count="42">
        <item x="0"/>
        <item x="5"/>
        <item x="8"/>
        <item x="3"/>
        <item x="4"/>
        <item x="2"/>
        <item x="6"/>
        <item x="13"/>
        <item x="11"/>
        <item x="9"/>
        <item x="18"/>
        <item x="12"/>
        <item x="16"/>
        <item x="7"/>
        <item x="17"/>
        <item x="23"/>
        <item x="15"/>
        <item x="14"/>
        <item x="19"/>
        <item x="24"/>
        <item x="25"/>
        <item x="10"/>
        <item x="27"/>
        <item x="26"/>
        <item x="36"/>
        <item x="28"/>
        <item x="20"/>
        <item x="32"/>
        <item x="34"/>
        <item x="29"/>
        <item x="31"/>
        <item x="37"/>
        <item x="22"/>
        <item x="35"/>
        <item x="33"/>
        <item x="38"/>
        <item x="39"/>
        <item x="21"/>
        <item x="30"/>
        <item x="1"/>
        <item x="4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83">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t="default">
      <x/>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t="default">
      <x v="1"/>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t="default">
      <x v="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t="default">
      <x v="3"/>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t="default">
      <x v="4"/>
    </i>
    <i>
      <x v="5"/>
      <x v="36"/>
      <x v="363"/>
      <x v="208"/>
      <x v="318"/>
    </i>
    <i r="1">
      <x v="98"/>
      <x v="170"/>
      <x v="432"/>
      <x v="257"/>
    </i>
    <i t="default">
      <x v="5"/>
    </i>
    <i>
      <x v="6"/>
      <x v="155"/>
      <x v="398"/>
      <x v="518"/>
      <x v="372"/>
    </i>
    <i t="default">
      <x v="6"/>
    </i>
    <i t="grand">
      <x/>
    </i>
  </rowItems>
  <colFields count="2">
    <field x="27"/>
    <field x="-2"/>
  </colFields>
  <colItems count="16">
    <i>
      <x/>
      <x/>
    </i>
    <i r="1" i="1">
      <x v="1"/>
    </i>
    <i>
      <x v="1"/>
      <x/>
    </i>
    <i r="1" i="1">
      <x v="1"/>
    </i>
    <i>
      <x v="2"/>
      <x/>
    </i>
    <i r="1" i="1">
      <x v="1"/>
    </i>
    <i>
      <x v="3"/>
      <x/>
    </i>
    <i r="1" i="1">
      <x v="1"/>
    </i>
    <i>
      <x v="4"/>
      <x/>
    </i>
    <i r="1" i="1">
      <x v="1"/>
    </i>
    <i>
      <x v="5"/>
      <x/>
    </i>
    <i r="1" i="1">
      <x v="1"/>
    </i>
    <i>
      <x v="6"/>
      <x/>
    </i>
    <i r="1" i="1">
      <x v="1"/>
    </i>
    <i>
      <x v="7"/>
      <x/>
    </i>
    <i r="1" i="1">
      <x v="1"/>
    </i>
  </colItems>
  <pageFields count="3">
    <pageField fld="25"/>
    <pageField fld="29"/>
    <pageField fld="30"/>
  </pageFields>
  <dataFields count="2">
    <dataField name="AVERAGE of CTO DO " fld="29" subtotal="average" baseField="0" baseItem="0"/>
    <dataField name="AVERAGE of IRB DO" fld="30" subtotal="average" baseField="0" baseItem="0"/>
  </dataFields>
  <pivotTableStyleInfo showRowHeaders="1" showColHeaders="1"/>
</pivotTableDefinition>
</file>

<file path=xl/pivotTables/pivotTable17.xml><?xml version="1.0" encoding="utf-8"?>
<pivotTableDefinition xmlns="http://schemas.openxmlformats.org/spreadsheetml/2006/main" name="90+Tracker" cacheId="1" dataPosition="1" autoFormatId="1" applyNumberFormats="0" applyBorderFormats="0" applyFontFormats="0" applyPatternFormats="0" applyAlignmentFormats="0" applyWidthHeightFormats="1" dataCaption="" updatedVersion="5" createdVersion="6" colGrandTotals="0" compact="0" compactData="0" showDrill="1">
  <location ref="A5:U590" firstHeaderRow="1" firstDataRow="3" firstDataCol="5" rowPageCount="3" colPageCount="1"/>
  <pivotFields count="64">
    <pivotField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axis="axisPage" dataField="1" compact="0" outline="0" multipleItemSelectionAllowed="1" numFmtId="1" showAll="0">
      <items count="58">
        <item x="55"/>
        <item x="0"/>
        <item x="1"/>
        <item x="2"/>
        <item x="3"/>
        <item x="4"/>
        <item x="5"/>
        <item x="6"/>
        <item x="7"/>
        <item x="8"/>
        <item x="9"/>
        <item x="10"/>
        <item x="11"/>
        <item x="12"/>
        <item x="13"/>
        <item x="14"/>
        <item x="54"/>
        <item x="15"/>
        <item x="16"/>
        <item x="17"/>
        <item x="18"/>
        <item x="19"/>
        <item x="20"/>
        <item x="21"/>
        <item x="22"/>
        <item x="23"/>
        <item x="24"/>
        <item x="25"/>
        <item x="49"/>
        <item x="26"/>
        <item x="27"/>
        <item x="28"/>
        <item x="29"/>
        <item x="30"/>
        <item x="31"/>
        <item x="32"/>
        <item x="33"/>
        <item x="34"/>
        <item x="35"/>
        <item x="36"/>
        <item x="37"/>
        <item x="38"/>
        <item x="39"/>
        <item x="43"/>
        <item x="40"/>
        <item x="41"/>
        <item x="42"/>
        <item x="44"/>
        <item x="45"/>
        <item x="46"/>
        <item x="47"/>
        <item x="48"/>
        <item x="50"/>
        <item x="51"/>
        <item x="52"/>
        <item x="53"/>
        <item x="56"/>
        <item t="default"/>
      </items>
    </pivotField>
    <pivotField dataField="1"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421">
        <item x="5"/>
        <item x="8"/>
        <item x="3"/>
        <item x="4"/>
        <item x="2"/>
        <item x="6"/>
        <item x="15"/>
        <item x="12"/>
        <item x="10"/>
        <item x="21"/>
        <item x="13"/>
        <item x="18"/>
        <item x="7"/>
        <item x="19"/>
        <item x="14"/>
        <item x="401"/>
        <item x="9"/>
        <item x="17"/>
        <item x="16"/>
        <item x="22"/>
        <item x="402"/>
        <item x="403"/>
        <item x="20"/>
        <item x="11"/>
        <item x="405"/>
        <item x="404"/>
        <item x="23"/>
        <item x="415"/>
        <item x="406"/>
        <item x="24"/>
        <item x="410"/>
        <item x="407"/>
        <item x="409"/>
        <item x="416"/>
        <item x="400"/>
        <item x="413"/>
        <item x="411"/>
        <item x="417"/>
        <item x="418"/>
        <item x="414"/>
        <item x="408"/>
        <item x="419"/>
        <item x="1"/>
        <item x="189"/>
        <item x="149"/>
        <item x="64"/>
        <item x="81"/>
        <item x="29"/>
        <item x="80"/>
        <item x="52"/>
        <item x="105"/>
        <item x="30"/>
        <item x="39"/>
        <item x="34"/>
        <item x="100"/>
        <item x="54"/>
        <item x="92"/>
        <item x="86"/>
        <item x="87"/>
        <item x="93"/>
        <item x="119"/>
        <item x="70"/>
        <item x="27"/>
        <item x="78"/>
        <item x="33"/>
        <item x="44"/>
        <item x="58"/>
        <item x="67"/>
        <item x="60"/>
        <item x="51"/>
        <item x="47"/>
        <item x="53"/>
        <item x="46"/>
        <item x="61"/>
        <item x="138"/>
        <item x="147"/>
        <item x="38"/>
        <item x="224"/>
        <item x="59"/>
        <item x="136"/>
        <item x="73"/>
        <item x="71"/>
        <item x="63"/>
        <item x="118"/>
        <item x="26"/>
        <item x="77"/>
        <item x="79"/>
        <item x="76"/>
        <item x="89"/>
        <item x="56"/>
        <item x="84"/>
        <item x="90"/>
        <item x="99"/>
        <item x="65"/>
        <item x="72"/>
        <item x="110"/>
        <item x="88"/>
        <item x="139"/>
        <item x="412"/>
        <item x="74"/>
        <item x="69"/>
        <item x="98"/>
        <item x="167"/>
        <item x="116"/>
        <item x="151"/>
        <item x="128"/>
        <item x="123"/>
        <item x="153"/>
        <item x="122"/>
        <item x="101"/>
        <item x="124"/>
        <item x="308"/>
        <item x="222"/>
        <item x="183"/>
        <item x="340"/>
        <item x="337"/>
        <item x="45"/>
        <item x="354"/>
        <item x="339"/>
        <item x="365"/>
        <item x="372"/>
        <item x="374"/>
        <item x="82"/>
        <item x="94"/>
        <item x="95"/>
        <item x="377"/>
        <item x="382"/>
        <item x="368"/>
        <item x="363"/>
        <item x="399"/>
        <item x="375"/>
        <item x="361"/>
        <item x="396"/>
        <item x="369"/>
        <item x="357"/>
        <item x="398"/>
        <item x="386"/>
        <item x="385"/>
        <item x="367"/>
        <item x="395"/>
        <item x="358"/>
        <item x="371"/>
        <item x="355"/>
        <item x="359"/>
        <item x="350"/>
        <item x="353"/>
        <item x="343"/>
        <item x="379"/>
        <item x="391"/>
        <item x="389"/>
        <item x="346"/>
        <item x="345"/>
        <item x="380"/>
        <item x="373"/>
        <item x="335"/>
        <item x="392"/>
        <item x="352"/>
        <item x="336"/>
        <item x="348"/>
        <item x="360"/>
        <item x="376"/>
        <item x="349"/>
        <item x="356"/>
        <item x="321"/>
        <item x="351"/>
        <item x="326"/>
        <item x="324"/>
        <item x="325"/>
        <item x="393"/>
        <item x="387"/>
        <item x="334"/>
        <item x="347"/>
        <item x="303"/>
        <item x="332"/>
        <item x="327"/>
        <item x="378"/>
        <item x="390"/>
        <item x="342"/>
        <item x="301"/>
        <item x="331"/>
        <item x="381"/>
        <item x="362"/>
        <item x="292"/>
        <item x="312"/>
        <item x="293"/>
        <item x="344"/>
        <item x="315"/>
        <item x="338"/>
        <item x="299"/>
        <item x="383"/>
        <item x="397"/>
        <item x="310"/>
        <item x="330"/>
        <item x="289"/>
        <item x="281"/>
        <item x="313"/>
        <item x="306"/>
        <item x="279"/>
        <item x="304"/>
        <item x="341"/>
        <item x="384"/>
        <item x="295"/>
        <item x="388"/>
        <item x="278"/>
        <item x="309"/>
        <item x="286"/>
        <item x="370"/>
        <item x="280"/>
        <item x="319"/>
        <item x="333"/>
        <item x="290"/>
        <item x="273"/>
        <item x="296"/>
        <item x="282"/>
        <item x="274"/>
        <item x="271"/>
        <item x="288"/>
        <item x="297"/>
        <item x="311"/>
        <item x="287"/>
        <item x="260"/>
        <item x="302"/>
        <item x="265"/>
        <item x="270"/>
        <item x="316"/>
        <item x="257"/>
        <item x="268"/>
        <item x="277"/>
        <item x="261"/>
        <item x="328"/>
        <item x="329"/>
        <item x="259"/>
        <item x="269"/>
        <item x="267"/>
        <item x="246"/>
        <item x="253"/>
        <item x="322"/>
        <item x="242"/>
        <item x="394"/>
        <item x="251"/>
        <item x="254"/>
        <item x="300"/>
        <item x="285"/>
        <item x="266"/>
        <item x="249"/>
        <item x="255"/>
        <item x="314"/>
        <item x="252"/>
        <item x="231"/>
        <item x="263"/>
        <item x="307"/>
        <item x="237"/>
        <item x="284"/>
        <item x="256"/>
        <item x="228"/>
        <item x="250"/>
        <item x="317"/>
        <item x="318"/>
        <item x="366"/>
        <item x="275"/>
        <item x="272"/>
        <item x="262"/>
        <item x="227"/>
        <item x="234"/>
        <item x="220"/>
        <item x="239"/>
        <item x="323"/>
        <item x="223"/>
        <item x="216"/>
        <item x="247"/>
        <item x="243"/>
        <item x="283"/>
        <item x="305"/>
        <item x="258"/>
        <item x="232"/>
        <item x="248"/>
        <item x="298"/>
        <item x="236"/>
        <item x="244"/>
        <item x="233"/>
        <item x="238"/>
        <item x="364"/>
        <item x="230"/>
        <item x="219"/>
        <item x="264"/>
        <item x="291"/>
        <item x="240"/>
        <item x="229"/>
        <item x="202"/>
        <item x="218"/>
        <item x="206"/>
        <item x="182"/>
        <item x="201"/>
        <item x="211"/>
        <item x="212"/>
        <item x="294"/>
        <item x="221"/>
        <item x="196"/>
        <item x="214"/>
        <item x="176"/>
        <item x="320"/>
        <item x="173"/>
        <item x="208"/>
        <item x="193"/>
        <item x="203"/>
        <item x="187"/>
        <item x="215"/>
        <item x="165"/>
        <item x="163"/>
        <item x="174"/>
        <item x="170"/>
        <item x="159"/>
        <item x="245"/>
        <item x="213"/>
        <item x="241"/>
        <item x="235"/>
        <item x="155"/>
        <item x="180"/>
        <item x="198"/>
        <item x="190"/>
        <item x="186"/>
        <item x="205"/>
        <item x="225"/>
        <item x="226"/>
        <item x="209"/>
        <item x="188"/>
        <item x="179"/>
        <item x="158"/>
        <item x="146"/>
        <item x="217"/>
        <item x="177"/>
        <item x="172"/>
        <item x="197"/>
        <item x="184"/>
        <item x="162"/>
        <item x="181"/>
        <item x="199"/>
        <item x="141"/>
        <item x="150"/>
        <item x="132"/>
        <item x="144"/>
        <item x="134"/>
        <item x="276"/>
        <item x="175"/>
        <item x="164"/>
        <item x="192"/>
        <item x="169"/>
        <item x="178"/>
        <item x="148"/>
        <item x="152"/>
        <item x="135"/>
        <item x="126"/>
        <item x="131"/>
        <item x="114"/>
        <item x="207"/>
        <item x="195"/>
        <item x="113"/>
        <item x="125"/>
        <item x="166"/>
        <item x="142"/>
        <item x="154"/>
        <item x="133"/>
        <item x="97"/>
        <item x="160"/>
        <item x="145"/>
        <item x="111"/>
        <item x="204"/>
        <item x="194"/>
        <item x="171"/>
        <item x="161"/>
        <item x="168"/>
        <item x="127"/>
        <item x="109"/>
        <item x="185"/>
        <item x="115"/>
        <item x="156"/>
        <item x="140"/>
        <item x="121"/>
        <item x="91"/>
        <item x="210"/>
        <item x="117"/>
        <item x="191"/>
        <item x="96"/>
        <item x="143"/>
        <item x="104"/>
        <item x="102"/>
        <item x="112"/>
        <item x="129"/>
        <item x="106"/>
        <item x="130"/>
        <item x="108"/>
        <item x="200"/>
        <item x="85"/>
        <item x="120"/>
        <item x="83"/>
        <item x="137"/>
        <item x="75"/>
        <item x="157"/>
        <item x="66"/>
        <item x="62"/>
        <item x="68"/>
        <item x="107"/>
        <item x="50"/>
        <item x="48"/>
        <item x="57"/>
        <item x="55"/>
        <item x="41"/>
        <item x="37"/>
        <item x="49"/>
        <item x="36"/>
        <item x="31"/>
        <item x="42"/>
        <item x="32"/>
        <item x="35"/>
        <item x="40"/>
        <item x="28"/>
        <item x="25"/>
        <item x="43"/>
        <item x="103"/>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83">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t="default">
      <x/>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t="default">
      <x v="1"/>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t="default">
      <x v="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t="default">
      <x v="3"/>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t="default">
      <x v="4"/>
    </i>
    <i>
      <x v="5"/>
      <x v="36"/>
      <x v="363"/>
      <x v="208"/>
      <x v="318"/>
    </i>
    <i r="1">
      <x v="98"/>
      <x v="170"/>
      <x v="432"/>
      <x v="257"/>
    </i>
    <i t="default">
      <x v="5"/>
    </i>
    <i>
      <x v="6"/>
      <x v="155"/>
      <x v="398"/>
      <x v="518"/>
      <x v="372"/>
    </i>
    <i t="default">
      <x v="6"/>
    </i>
    <i t="grand">
      <x/>
    </i>
  </rowItems>
  <colFields count="2">
    <field x="27"/>
    <field x="-2"/>
  </colFields>
  <colItems count="16">
    <i>
      <x/>
      <x/>
    </i>
    <i r="1" i="1">
      <x v="1"/>
    </i>
    <i>
      <x v="1"/>
      <x/>
    </i>
    <i r="1" i="1">
      <x v="1"/>
    </i>
    <i>
      <x v="2"/>
      <x/>
    </i>
    <i r="1" i="1">
      <x v="1"/>
    </i>
    <i>
      <x v="3"/>
      <x/>
    </i>
    <i r="1" i="1">
      <x v="1"/>
    </i>
    <i>
      <x v="4"/>
      <x/>
    </i>
    <i r="1" i="1">
      <x v="1"/>
    </i>
    <i>
      <x v="5"/>
      <x/>
    </i>
    <i r="1" i="1">
      <x v="1"/>
    </i>
    <i>
      <x v="6"/>
      <x/>
    </i>
    <i r="1" i="1">
      <x v="1"/>
    </i>
    <i>
      <x v="7"/>
      <x/>
    </i>
    <i r="1" i="1">
      <x v="1"/>
    </i>
  </colItems>
  <pageFields count="3">
    <pageField fld="25"/>
    <pageField fld="29"/>
    <pageField fld="35"/>
  </pageFields>
  <dataFields count="2">
    <dataField name="AVERAGE of CTO DO " fld="29" subtotal="average" baseField="0" baseItem="0"/>
    <dataField name="AVERAGE of IRB DO" fld="30" subtotal="average" baseField="0" baseItem="0"/>
  </dataFields>
  <pivotTableStyleInfo showRowHeaders="1" showColHeaders="1"/>
</pivotTableDefinition>
</file>

<file path=xl/pivotTables/pivotTable18.xml><?xml version="1.0" encoding="utf-8"?>
<pivotTableDefinition xmlns="http://schemas.openxmlformats.org/spreadsheetml/2006/main" name="FY24" cacheId="1" dataPosition="1" autoFormatId="1" applyNumberFormats="0" applyBorderFormats="0" applyFontFormats="0" applyPatternFormats="0" applyAlignmentFormats="0" applyWidthHeightFormats="1" dataCaption="" updatedVersion="5" colGrandTotals="0" compact="0" compactData="0" showDrill="1">
  <location ref="A3:AK588" firstHeaderRow="1" firstDataRow="3" firstDataCol="5" rowPageCount="1"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dataField="1" compact="0" outline="0" multipleItemSelectionAllowed="1" numFmtId="1" showAll="0"/>
    <pivotField dataField="1" compact="0" outline="0" multipleItemSelectionAllowed="1" numFmtI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83">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t="default">
      <x/>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t="default">
      <x v="1"/>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t="default">
      <x v="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t="default">
      <x v="3"/>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t="default">
      <x v="4"/>
    </i>
    <i>
      <x v="5"/>
      <x v="36"/>
      <x v="363"/>
      <x v="208"/>
      <x v="318"/>
    </i>
    <i r="1">
      <x v="98"/>
      <x v="170"/>
      <x v="432"/>
      <x v="257"/>
    </i>
    <i t="default">
      <x v="5"/>
    </i>
    <i>
      <x v="6"/>
      <x v="155"/>
      <x v="398"/>
      <x v="518"/>
      <x v="372"/>
    </i>
    <i t="default">
      <x v="6"/>
    </i>
    <i t="grand">
      <x/>
    </i>
  </rowItems>
  <colFields count="2">
    <field x="27"/>
    <field x="-2"/>
  </colFields>
  <colItems count="32">
    <i>
      <x/>
      <x/>
    </i>
    <i r="1" i="1">
      <x v="1"/>
    </i>
    <i r="1" i="2">
      <x v="2"/>
    </i>
    <i r="1" i="3">
      <x v="3"/>
    </i>
    <i>
      <x v="1"/>
      <x/>
    </i>
    <i r="1" i="1">
      <x v="1"/>
    </i>
    <i r="1" i="2">
      <x v="2"/>
    </i>
    <i r="1" i="3">
      <x v="3"/>
    </i>
    <i>
      <x v="2"/>
      <x/>
    </i>
    <i r="1" i="1">
      <x v="1"/>
    </i>
    <i r="1" i="2">
      <x v="2"/>
    </i>
    <i r="1" i="3">
      <x v="3"/>
    </i>
    <i>
      <x v="3"/>
      <x/>
    </i>
    <i r="1" i="1">
      <x v="1"/>
    </i>
    <i r="1" i="2">
      <x v="2"/>
    </i>
    <i r="1" i="3">
      <x v="3"/>
    </i>
    <i>
      <x v="4"/>
      <x/>
    </i>
    <i r="1" i="1">
      <x v="1"/>
    </i>
    <i r="1" i="2">
      <x v="2"/>
    </i>
    <i r="1" i="3">
      <x v="3"/>
    </i>
    <i>
      <x v="5"/>
      <x/>
    </i>
    <i r="1" i="1">
      <x v="1"/>
    </i>
    <i r="1" i="2">
      <x v="2"/>
    </i>
    <i r="1" i="3">
      <x v="3"/>
    </i>
    <i>
      <x v="6"/>
      <x/>
    </i>
    <i r="1" i="1">
      <x v="1"/>
    </i>
    <i r="1" i="2">
      <x v="2"/>
    </i>
    <i r="1" i="3">
      <x v="3"/>
    </i>
    <i>
      <x v="7"/>
      <x/>
    </i>
    <i r="1" i="1">
      <x v="1"/>
    </i>
    <i r="1" i="2">
      <x v="2"/>
    </i>
    <i r="1" i="3">
      <x v="3"/>
    </i>
  </colItems>
  <pageFields count="1">
    <pageField fld="25"/>
  </pageFields>
  <dataFields count="4">
    <dataField name="AVERAGE of CTO DO " fld="29" subtotal="average" baseField="0" baseItem="0"/>
    <dataField name="AVERAGE of IRB DO" fld="30" subtotal="average" baseField="0" baseItem="0"/>
    <dataField name="AVERAGE of Goal" fld="31" subtotal="average" baseField="0" baseItem="0"/>
    <dataField name="COUNTA of Orig. Submit Date" fld="0" subtotal="count" baseField="0" baseItem="0"/>
  </dataFields>
  <pivotTableStyleInfo showRowHeaders="1" showColHeaders="1"/>
</pivotTableDefinition>
</file>

<file path=xl/pivotTables/pivotTable19.xml><?xml version="1.0" encoding="utf-8"?>
<pivotTableDefinition xmlns="http://schemas.openxmlformats.org/spreadsheetml/2006/main" name="FY23" cacheId="1" dataPosition="1" autoFormatId="1" applyNumberFormats="0" applyBorderFormats="0" applyFontFormats="0" applyPatternFormats="0" applyAlignmentFormats="0" applyWidthHeightFormats="1" dataCaption="" updatedVersion="5" colGrandTotals="0" compact="0" compactData="0" showDrill="1">
  <location ref="A4:AK589" firstHeaderRow="1" firstDataRow="3" firstDataCol="5" rowPageCount="2"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dataField="1" compact="0" outline="0" multipleItemSelectionAllowed="1" numFmtId="1" showAll="0"/>
    <pivotField dataField="1" compact="0" outline="0" multipleItemSelectionAllowed="1" numFmtI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83">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t="default">
      <x/>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t="default">
      <x v="1"/>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t="default">
      <x v="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t="default">
      <x v="3"/>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t="default">
      <x v="4"/>
    </i>
    <i>
      <x v="5"/>
      <x v="36"/>
      <x v="363"/>
      <x v="208"/>
      <x v="318"/>
    </i>
    <i r="1">
      <x v="98"/>
      <x v="170"/>
      <x v="432"/>
      <x v="257"/>
    </i>
    <i t="default">
      <x v="5"/>
    </i>
    <i>
      <x v="6"/>
      <x v="155"/>
      <x v="398"/>
      <x v="518"/>
      <x v="372"/>
    </i>
    <i t="default">
      <x v="6"/>
    </i>
    <i t="grand">
      <x/>
    </i>
  </rowItems>
  <colFields count="2">
    <field x="27"/>
    <field x="-2"/>
  </colFields>
  <colItems count="32">
    <i>
      <x/>
      <x/>
    </i>
    <i r="1" i="1">
      <x v="1"/>
    </i>
    <i r="1" i="2">
      <x v="2"/>
    </i>
    <i r="1" i="3">
      <x v="3"/>
    </i>
    <i>
      <x v="1"/>
      <x/>
    </i>
    <i r="1" i="1">
      <x v="1"/>
    </i>
    <i r="1" i="2">
      <x v="2"/>
    </i>
    <i r="1" i="3">
      <x v="3"/>
    </i>
    <i>
      <x v="2"/>
      <x/>
    </i>
    <i r="1" i="1">
      <x v="1"/>
    </i>
    <i r="1" i="2">
      <x v="2"/>
    </i>
    <i r="1" i="3">
      <x v="3"/>
    </i>
    <i>
      <x v="3"/>
      <x/>
    </i>
    <i r="1" i="1">
      <x v="1"/>
    </i>
    <i r="1" i="2">
      <x v="2"/>
    </i>
    <i r="1" i="3">
      <x v="3"/>
    </i>
    <i>
      <x v="4"/>
      <x/>
    </i>
    <i r="1" i="1">
      <x v="1"/>
    </i>
    <i r="1" i="2">
      <x v="2"/>
    </i>
    <i r="1" i="3">
      <x v="3"/>
    </i>
    <i>
      <x v="5"/>
      <x/>
    </i>
    <i r="1" i="1">
      <x v="1"/>
    </i>
    <i r="1" i="2">
      <x v="2"/>
    </i>
    <i r="1" i="3">
      <x v="3"/>
    </i>
    <i>
      <x v="6"/>
      <x/>
    </i>
    <i r="1" i="1">
      <x v="1"/>
    </i>
    <i r="1" i="2">
      <x v="2"/>
    </i>
    <i r="1" i="3">
      <x v="3"/>
    </i>
    <i>
      <x v="7"/>
      <x/>
    </i>
    <i r="1" i="1">
      <x v="1"/>
    </i>
    <i r="1" i="2">
      <x v="2"/>
    </i>
    <i r="1" i="3">
      <x v="3"/>
    </i>
  </colItems>
  <pageFields count="2">
    <pageField fld="25"/>
    <pageField fld="9"/>
  </pageFields>
  <dataFields count="4">
    <dataField name="AVERAGE of CTO DO " fld="29" subtotal="average" baseField="0" baseItem="0"/>
    <dataField name="AVERAGE of IRB DO" fld="30" subtotal="average" baseField="0" baseItem="0"/>
    <dataField name="AVERAGE of Goal" fld="31" subtotal="average" baseField="0" baseItem="0"/>
    <dataField name="COUNTA of Orig. Submit Date" fld="0" subtotal="count" baseField="0" baseItem="0"/>
  </dataFields>
  <pivotTableStyleInfo showRowHeaders="1" showColHeaders="1"/>
</pivotTableDefinition>
</file>

<file path=xl/pivotTables/pivotTable20.xml><?xml version="1.0" encoding="utf-8"?>
<pivotTableDefinition xmlns="http://schemas.openxmlformats.org/spreadsheetml/2006/main" name="IRBMetrics" cacheId="1" autoFormatId="1" applyNumberFormats="0" applyBorderFormats="0" applyFontFormats="0" applyPatternFormats="0" applyAlignmentFormats="0" applyWidthHeightFormats="1" dataCaption="" updatedVersion="5" rowGrandTotals="0" compact="0" compactData="0" showDrill="1">
  <location ref="A3:G46" firstHeaderRow="1" firstDataRow="2" firstDataCol="2" rowPageCount="1" colPageCount="1"/>
  <pivotFields count="64">
    <pivotField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Row"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 dataField="1" compact="0" outline="0" multipleItemSelectionAllowed="1" showAll="0"/>
  </pivotFields>
  <rowFields count="2">
    <field x="27"/>
    <field x="26"/>
  </rowFields>
  <rowItems count="42">
    <i>
      <x/>
      <x v="2"/>
    </i>
    <i t="default">
      <x/>
    </i>
    <i>
      <x v="1"/>
      <x/>
    </i>
    <i r="1">
      <x v="1"/>
    </i>
    <i r="1">
      <x v="2"/>
    </i>
    <i r="1">
      <x v="3"/>
    </i>
    <i r="1">
      <x v="4"/>
    </i>
    <i t="default">
      <x v="1"/>
    </i>
    <i>
      <x v="2"/>
      <x/>
    </i>
    <i r="1">
      <x v="1"/>
    </i>
    <i r="1">
      <x v="2"/>
    </i>
    <i r="1">
      <x v="3"/>
    </i>
    <i r="1">
      <x v="4"/>
    </i>
    <i t="default">
      <x v="2"/>
    </i>
    <i>
      <x v="3"/>
      <x/>
    </i>
    <i r="1">
      <x v="1"/>
    </i>
    <i r="1">
      <x v="2"/>
    </i>
    <i r="1">
      <x v="3"/>
    </i>
    <i r="1">
      <x v="4"/>
    </i>
    <i r="1">
      <x v="5"/>
    </i>
    <i t="default">
      <x v="3"/>
    </i>
    <i>
      <x v="4"/>
      <x/>
    </i>
    <i r="1">
      <x v="1"/>
    </i>
    <i r="1">
      <x v="2"/>
    </i>
    <i r="1">
      <x v="3"/>
    </i>
    <i r="1">
      <x v="4"/>
    </i>
    <i t="default">
      <x v="4"/>
    </i>
    <i>
      <x v="5"/>
      <x/>
    </i>
    <i r="1">
      <x v="1"/>
    </i>
    <i r="1">
      <x v="2"/>
    </i>
    <i r="1">
      <x v="3"/>
    </i>
    <i r="1">
      <x v="4"/>
    </i>
    <i t="default">
      <x v="5"/>
    </i>
    <i>
      <x v="6"/>
      <x/>
    </i>
    <i r="1">
      <x v="1"/>
    </i>
    <i r="1">
      <x v="2"/>
    </i>
    <i r="1">
      <x v="3"/>
    </i>
    <i r="1">
      <x v="4"/>
    </i>
    <i r="1">
      <x v="5"/>
    </i>
    <i t="default">
      <x v="6"/>
    </i>
    <i>
      <x v="7"/>
      <x v="6"/>
    </i>
    <i t="default">
      <x v="7"/>
    </i>
  </rowItems>
  <colFields count="1">
    <field x="-2"/>
  </colFields>
  <colItems count="5">
    <i>
      <x/>
    </i>
    <i i="1">
      <x v="1"/>
    </i>
    <i i="2">
      <x v="2"/>
    </i>
    <i i="3">
      <x v="3"/>
    </i>
    <i i="4">
      <x v="4"/>
    </i>
  </colItems>
  <pageFields count="1">
    <pageField fld="25"/>
  </pageFields>
  <dataFields count="5">
    <dataField name="AVERAGE of Local IRB Review Complete TA" fld="59" subtotal="average" baseField="0" baseItem="0"/>
    <dataField name="AVERAGE of CTO Checklist Rec'd TA" fld="60" subtotal="average" baseField="0" baseItem="0"/>
    <dataField name="AVERAGE of IRB Ancillary Reviews Rec'd TA" fld="61" subtotal="average" baseField="0" baseItem="0"/>
    <dataField name="AVERAGE of IRB Comment Sent TA" fld="62" subtotal="average" baseField="0" baseItem="0"/>
    <dataField name="AVERAGE of  SIRB Approval TA" fld="63" subtotal="average" baseField="0" baseItem="0"/>
  </dataFields>
  <pivotTableStyleInfo showRowHeaders="1" showColHeaders="1"/>
</pivotTableDefinition>
</file>

<file path=xl/pivotTables/pivotTable21.xml><?xml version="1.0" encoding="utf-8"?>
<pivotTableDefinition xmlns="http://schemas.openxmlformats.org/spreadsheetml/2006/main" name="IRB" cacheId="1" autoFormatId="1" applyNumberFormats="0" applyBorderFormats="0" applyFontFormats="0" applyPatternFormats="0" applyAlignmentFormats="0" applyWidthHeightFormats="1" dataCaption="" updatedVersion="5" compact="0" compactData="0" showDrill="1">
  <location ref="A4:N581" firstHeaderRow="1" firstDataRow="2" firstDataCol="5" rowPageCount="2"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9">
        <item x="0"/>
        <item x="4"/>
        <item x="3"/>
        <item x="5"/>
        <item x="2"/>
        <item x="7"/>
        <item x="6"/>
        <item x="1"/>
        <item t="default"/>
      </items>
    </pivotField>
    <pivotField axis="axisPage" compact="0" outline="0" multipleItemSelectionAllowed="1" showAll="0">
      <items count="7">
        <item x="0"/>
        <item x="1"/>
        <item x="2"/>
        <item x="3"/>
        <item x="4"/>
        <item x="5"/>
        <item t="default"/>
      </items>
    </pivotField>
    <pivotField axis="axisRow" compact="0" defaultSubtotal="0" outline="0" multipleItemSelectionAllowed="1" showAll="0">
      <items count="7">
        <item x="3"/>
        <item x="4"/>
        <item x="1"/>
        <item x="0"/>
        <item x="2"/>
        <item x="5"/>
        <item x="6"/>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7"/>
    <field x="26"/>
    <field x="11"/>
    <field x="5"/>
    <field x="6"/>
  </rowFields>
  <rowItems count="576">
    <i>
      <x/>
      <x/>
      <x v="247"/>
      <x v="492"/>
      <x v="193"/>
    </i>
    <i r="1">
      <x v="2"/>
      <x v="83"/>
      <x v="256"/>
      <x v="185"/>
    </i>
    <i>
      <x v="1"/>
      <x/>
      <x v="153"/>
      <x v="27"/>
      <x v="114"/>
    </i>
    <i r="2">
      <x v="261"/>
      <x v="22"/>
      <x v="294"/>
    </i>
    <i r="1">
      <x v="2"/>
      <x v="63"/>
      <x v="303"/>
      <x v="162"/>
    </i>
    <i r="2">
      <x v="394"/>
      <x v="254"/>
      <x v="323"/>
    </i>
    <i r="1">
      <x v="3"/>
      <x v="63"/>
      <x v="343"/>
      <x v="162"/>
    </i>
    <i r="2">
      <x v="175"/>
      <x v="166"/>
      <x v="259"/>
    </i>
    <i>
      <x v="2"/>
      <x v="2"/>
      <x v="133"/>
      <x v="446"/>
      <x v="372"/>
    </i>
    <i>
      <x v="3"/>
      <x v="1"/>
      <x v="185"/>
      <x v="94"/>
      <x v="254"/>
    </i>
    <i r="1">
      <x v="2"/>
      <x v="76"/>
      <x v="118"/>
      <x v="75"/>
    </i>
    <i r="2">
      <x v="346"/>
      <x v="201"/>
      <x v="315"/>
    </i>
    <i r="1">
      <x v="3"/>
      <x v="89"/>
      <x v="155"/>
      <x v="273"/>
    </i>
    <i r="3">
      <x v="206"/>
      <x v="273"/>
    </i>
    <i>
      <x v="4"/>
      <x v="1"/>
      <x v="100"/>
      <x v="5"/>
      <x v="14"/>
    </i>
    <i r="1">
      <x v="2"/>
      <x v="382"/>
      <x v="43"/>
      <x v="38"/>
    </i>
    <i r="2">
      <x v="383"/>
      <x v="69"/>
      <x v="68"/>
    </i>
    <i r="2">
      <x v="386"/>
      <x v="95"/>
      <x v="76"/>
    </i>
    <i r="1">
      <x v="3"/>
      <x v="386"/>
      <x v="203"/>
      <x v="76"/>
    </i>
    <i r="3">
      <x v="291"/>
      <x v="76"/>
    </i>
    <i>
      <x v="5"/>
      <x v="2"/>
      <x v="190"/>
      <x v="90"/>
      <x v="371"/>
    </i>
    <i r="1">
      <x v="3"/>
      <x v="395"/>
      <x v="163"/>
      <x v="371"/>
    </i>
    <i r="3">
      <x v="304"/>
      <x v="371"/>
    </i>
    <i>
      <x v="6"/>
      <x v="2"/>
      <x v="315"/>
      <x v="420"/>
      <x v="230"/>
    </i>
    <i>
      <x v="7"/>
      <x v="3"/>
      <x v="277"/>
      <x v="73"/>
      <x v="253"/>
    </i>
    <i>
      <x v="8"/>
      <x/>
      <x v="319"/>
      <x v="505"/>
      <x v="207"/>
    </i>
    <i r="1">
      <x v="2"/>
      <x v="32"/>
      <x v="401"/>
      <x v="362"/>
    </i>
    <i r="2">
      <x v="342"/>
      <x v="389"/>
      <x v="372"/>
    </i>
    <i r="2">
      <x v="385"/>
      <x v="50"/>
      <x v="43"/>
    </i>
    <i r="2">
      <x v="387"/>
      <x v="149"/>
      <x v="99"/>
    </i>
    <i r="2">
      <x v="389"/>
      <x v="212"/>
      <x v="146"/>
    </i>
    <i r="2">
      <x v="390"/>
      <x v="317"/>
      <x v="190"/>
    </i>
    <i r="2">
      <x v="398"/>
      <x v="70"/>
      <x v="286"/>
    </i>
    <i r="1">
      <x v="3"/>
      <x v="7"/>
      <x v="219"/>
      <x v="286"/>
    </i>
    <i>
      <x v="9"/>
      <x v="3"/>
      <x v="275"/>
      <x v="53"/>
      <x v="261"/>
    </i>
    <i>
      <x v="10"/>
      <x v="2"/>
      <x v="165"/>
      <x v="245"/>
      <x v="140"/>
    </i>
    <i r="1">
      <x v="3"/>
      <x v="164"/>
      <x v="286"/>
      <x v="140"/>
    </i>
    <i r="2">
      <x v="312"/>
      <x v="131"/>
      <x v="20"/>
    </i>
    <i>
      <x v="11"/>
      <x v="4"/>
      <x v="398"/>
      <x v="51"/>
      <x v="272"/>
    </i>
    <i>
      <x v="12"/>
      <x v="2"/>
      <x v="92"/>
      <x v="180"/>
      <x v="131"/>
    </i>
    <i r="1">
      <x v="4"/>
      <x v="329"/>
      <x v="513"/>
      <x v="345"/>
    </i>
    <i>
      <x v="13"/>
      <x v="1"/>
      <x v="259"/>
      <x v="465"/>
      <x v="88"/>
    </i>
    <i r="1">
      <x v="3"/>
      <x v="55"/>
      <x v="335"/>
      <x v="26"/>
    </i>
    <i r="2">
      <x v="56"/>
      <x v="513"/>
      <x v="26"/>
    </i>
    <i>
      <x v="14"/>
      <x v="2"/>
      <x v="281"/>
      <x v="316"/>
      <x v="172"/>
    </i>
    <i r="2">
      <x v="337"/>
      <x v="248"/>
      <x v="325"/>
    </i>
    <i r="1">
      <x v="3"/>
      <x v="281"/>
      <x v="394"/>
      <x v="172"/>
    </i>
    <i>
      <x v="15"/>
      <x v="2"/>
      <x v="187"/>
      <x v="224"/>
      <x v="372"/>
    </i>
    <i>
      <x v="16"/>
      <x v="4"/>
      <x v="366"/>
      <x v="341"/>
      <x v="335"/>
    </i>
    <i>
      <x v="17"/>
      <x v="3"/>
      <x v="3"/>
      <x v="251"/>
      <x v="9"/>
    </i>
    <i>
      <x v="18"/>
      <x v="4"/>
      <x v="363"/>
      <x v="513"/>
      <x v="310"/>
    </i>
    <i>
      <x v="19"/>
      <x v="2"/>
      <x v="398"/>
      <x v="87"/>
      <x v="63"/>
    </i>
    <i r="1">
      <x v="3"/>
      <x v="43"/>
      <x v="283"/>
      <x v="63"/>
    </i>
    <i r="2">
      <x v="44"/>
      <x v="174"/>
      <x v="63"/>
    </i>
    <i>
      <x v="20"/>
      <x v="4"/>
      <x v="333"/>
      <x v="513"/>
      <x v="363"/>
    </i>
    <i>
      <x v="21"/>
      <x v="2"/>
      <x v="213"/>
      <x v="294"/>
      <x v="187"/>
    </i>
    <i r="1">
      <x v="4"/>
      <x v="363"/>
      <x v="177"/>
      <x v="308"/>
    </i>
    <i>
      <x v="22"/>
      <x/>
      <x v="222"/>
      <x v="481"/>
      <x v="50"/>
    </i>
    <i>
      <x v="23"/>
      <x v="2"/>
      <x v="322"/>
      <x v="327"/>
      <x v="372"/>
    </i>
    <i r="2">
      <x v="398"/>
      <x v="196"/>
      <x v="120"/>
    </i>
    <i r="1">
      <x v="3"/>
      <x v="167"/>
      <x v="272"/>
      <x v="120"/>
    </i>
    <i>
      <x v="24"/>
      <x v="2"/>
      <x v="42"/>
      <x v="336"/>
      <x v="196"/>
    </i>
    <i r="2">
      <x v="309"/>
      <x v="101"/>
      <x v="125"/>
    </i>
    <i r="1">
      <x v="3"/>
      <x v="309"/>
      <x v="197"/>
      <x v="125"/>
    </i>
    <i>
      <x v="25"/>
      <x v="2"/>
      <x v="84"/>
      <x v="104"/>
      <x v="296"/>
    </i>
    <i>
      <x v="26"/>
      <x v="2"/>
      <x v="49"/>
      <x v="326"/>
      <x v="177"/>
    </i>
    <i>
      <x v="27"/>
      <x/>
      <x v="324"/>
      <x v="494"/>
      <x v="336"/>
    </i>
    <i r="1">
      <x v="4"/>
      <x v="332"/>
      <x v="513"/>
      <x v="353"/>
    </i>
    <i>
      <x v="28"/>
      <x v="3"/>
      <x v="180"/>
      <x v="348"/>
      <x v="85"/>
    </i>
    <i>
      <x v="29"/>
      <x v="2"/>
      <x v="141"/>
      <x v="193"/>
      <x v="372"/>
    </i>
    <i r="2">
      <x v="178"/>
      <x v="232"/>
      <x v="130"/>
    </i>
    <i r="1">
      <x v="3"/>
      <x v="8"/>
      <x v="195"/>
      <x v="90"/>
    </i>
    <i r="2">
      <x v="9"/>
      <x v="156"/>
      <x v="100"/>
    </i>
    <i r="3">
      <x v="210"/>
      <x v="100"/>
    </i>
    <i r="3">
      <x v="247"/>
      <x v="100"/>
    </i>
    <i>
      <x v="30"/>
      <x v="2"/>
      <x v="255"/>
      <x v="325"/>
      <x v="342"/>
    </i>
    <i r="2">
      <x v="304"/>
      <x v="421"/>
      <x v="367"/>
    </i>
    <i>
      <x v="31"/>
      <x/>
      <x/>
      <x v="479"/>
      <x v="322"/>
    </i>
    <i r="1">
      <x v="1"/>
      <x v="37"/>
      <x v="478"/>
      <x v="322"/>
    </i>
    <i>
      <x v="32"/>
      <x v="2"/>
      <x v="276"/>
      <x v="205"/>
      <x v="316"/>
    </i>
    <i>
      <x v="33"/>
      <x v="3"/>
      <x v="176"/>
      <x v="513"/>
      <x v="238"/>
    </i>
    <i>
      <x v="34"/>
      <x v="3"/>
      <x v="398"/>
      <x v="97"/>
      <x v="238"/>
    </i>
    <i>
      <x v="35"/>
      <x/>
      <x v="205"/>
      <x v="468"/>
      <x v="136"/>
    </i>
    <i r="2">
      <x v="206"/>
      <x v="468"/>
      <x v="137"/>
    </i>
    <i>
      <x v="36"/>
      <x v="2"/>
      <x v="106"/>
      <x v="240"/>
      <x v="327"/>
    </i>
    <i r="2">
      <x v="280"/>
      <x v="71"/>
      <x v="57"/>
    </i>
    <i r="2">
      <x v="305"/>
      <x v="264"/>
      <x v="154"/>
    </i>
    <i r="2">
      <x v="351"/>
      <x v="297"/>
      <x v="178"/>
    </i>
    <i r="1">
      <x v="3"/>
      <x v="4"/>
      <x v="185"/>
      <x v="17"/>
    </i>
    <i r="1">
      <x v="4"/>
      <x v="145"/>
      <x v="58"/>
      <x v="282"/>
    </i>
    <i r="2">
      <x v="398"/>
      <x v="130"/>
      <x v="297"/>
    </i>
    <i r="3">
      <x v="137"/>
      <x v="302"/>
    </i>
    <i r="3">
      <x v="139"/>
      <x v="303"/>
    </i>
    <i r="1">
      <x v="5"/>
      <x v="363"/>
      <x v="208"/>
      <x v="318"/>
    </i>
    <i>
      <x v="37"/>
      <x/>
      <x v="183"/>
      <x v="495"/>
      <x v="348"/>
    </i>
    <i>
      <x v="38"/>
      <x v="3"/>
      <x v="373"/>
      <x v="153"/>
      <x v="235"/>
    </i>
    <i>
      <x v="39"/>
      <x/>
      <x v="26"/>
      <x v="486"/>
      <x v="165"/>
    </i>
    <i r="2">
      <x v="251"/>
      <x v="510"/>
      <x v="219"/>
    </i>
    <i r="2">
      <x v="398"/>
      <x v="20"/>
      <x v="54"/>
    </i>
    <i>
      <x v="40"/>
      <x/>
      <x v="257"/>
      <x v="472"/>
      <x v="116"/>
    </i>
    <i r="1">
      <x v="2"/>
      <x v="25"/>
      <x v="324"/>
      <x v="372"/>
    </i>
    <i>
      <x v="41"/>
      <x/>
      <x v="338"/>
      <x v="3"/>
      <x v="263"/>
    </i>
    <i r="2">
      <x v="398"/>
      <x v="12"/>
      <x v="30"/>
    </i>
    <i r="1">
      <x v="2"/>
      <x v="226"/>
      <x v="40"/>
      <x v="270"/>
    </i>
    <i r="1">
      <x v="3"/>
      <x v="98"/>
      <x v="238"/>
      <x v="264"/>
    </i>
    <i r="2">
      <x v="99"/>
      <x v="35"/>
      <x v="264"/>
    </i>
    <i r="3">
      <x v="275"/>
      <x v="264"/>
    </i>
    <i r="2">
      <x v="226"/>
      <x v="236"/>
      <x v="270"/>
    </i>
    <i>
      <x v="42"/>
      <x v="2"/>
      <x v="286"/>
      <x v="355"/>
      <x v="204"/>
    </i>
    <i r="1">
      <x v="3"/>
      <x v="286"/>
      <x v="422"/>
      <x v="204"/>
    </i>
    <i>
      <x v="43"/>
      <x v="2"/>
      <x v="129"/>
      <x v="288"/>
      <x v="372"/>
    </i>
    <i r="2">
      <x v="138"/>
      <x v="200"/>
      <x v="126"/>
    </i>
    <i r="2">
      <x v="139"/>
      <x v="270"/>
      <x v="153"/>
    </i>
    <i r="2">
      <x v="166"/>
      <x v="132"/>
      <x v="300"/>
    </i>
    <i r="2">
      <x v="174"/>
      <x v="183"/>
      <x v="109"/>
    </i>
    <i r="2">
      <x v="318"/>
      <x v="159"/>
      <x v="104"/>
    </i>
    <i r="1">
      <x v="3"/>
      <x v="139"/>
      <x v="312"/>
      <x v="153"/>
    </i>
    <i r="2">
      <x v="166"/>
      <x v="359"/>
      <x v="300"/>
    </i>
    <i r="2">
      <x v="174"/>
      <x v="266"/>
      <x v="109"/>
    </i>
    <i r="2">
      <x v="201"/>
      <x v="400"/>
      <x v="109"/>
    </i>
    <i r="3">
      <x v="439"/>
      <x v="109"/>
    </i>
    <i r="2">
      <x v="347"/>
      <x v="129"/>
      <x v="5"/>
    </i>
    <i>
      <x v="44"/>
      <x v="3"/>
      <x v="181"/>
      <x v="74"/>
      <x v="243"/>
    </i>
    <i>
      <x v="45"/>
      <x v="3"/>
      <x v="2"/>
      <x v="334"/>
      <x v="145"/>
    </i>
    <i>
      <x v="46"/>
      <x/>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1"/>
      <x v="109"/>
      <x v="106"/>
      <x v="321"/>
    </i>
    <i r="2">
      <x v="398"/>
      <x v="112"/>
      <x v="371"/>
    </i>
    <i r="3">
      <x v="140"/>
      <x v="371"/>
    </i>
    <i r="3">
      <x v="161"/>
      <x v="371"/>
    </i>
    <i>
      <x v="47"/>
      <x/>
      <x v="398"/>
      <x v="19"/>
      <x v="53"/>
    </i>
    <i r="1">
      <x v="2"/>
      <x v="48"/>
      <x v="100"/>
      <x v="70"/>
    </i>
    <i r="2">
      <x v="306"/>
      <x v="47"/>
      <x v="40"/>
    </i>
    <i r="2">
      <x v="320"/>
      <x v="88"/>
      <x v="67"/>
    </i>
    <i r="2">
      <x v="321"/>
      <x v="127"/>
      <x v="91"/>
    </i>
    <i r="1">
      <x v="3"/>
      <x v="306"/>
      <x v="126"/>
      <x v="40"/>
    </i>
    <i r="3">
      <x v="162"/>
      <x v="40"/>
    </i>
    <i>
      <x v="48"/>
      <x v="2"/>
      <x v="57"/>
      <x v="30"/>
      <x v="46"/>
    </i>
    <i r="2">
      <x v="131"/>
      <x v="278"/>
      <x v="197"/>
    </i>
    <i r="2">
      <x v="188"/>
      <x v="194"/>
      <x v="143"/>
    </i>
    <i r="2">
      <x v="297"/>
      <x v="241"/>
      <x v="167"/>
    </i>
    <i>
      <x v="49"/>
      <x/>
      <x v="130"/>
      <x v="482"/>
      <x v="161"/>
    </i>
    <i r="2">
      <x v="258"/>
      <x v="7"/>
      <x v="277"/>
    </i>
    <i r="2">
      <x v="263"/>
      <x v="493"/>
      <x v="183"/>
    </i>
    <i r="2">
      <x v="270"/>
      <x v="7"/>
      <x v="142"/>
    </i>
    <i r="2">
      <x v="379"/>
      <x v="27"/>
      <x v="98"/>
    </i>
    <i r="1">
      <x v="1"/>
      <x v="239"/>
      <x v="469"/>
      <x v="92"/>
    </i>
    <i r="3">
      <x v="511"/>
      <x v="92"/>
    </i>
    <i r="2">
      <x v="263"/>
      <x v="493"/>
      <x v="183"/>
    </i>
    <i r="2">
      <x v="379"/>
      <x v="27"/>
      <x v="98"/>
    </i>
    <i r="2">
      <x v="398"/>
      <x v="27"/>
      <x v="92"/>
    </i>
    <i r="1">
      <x v="2"/>
      <x v="291"/>
      <x v="233"/>
      <x v="134"/>
    </i>
    <i r="1">
      <x v="3"/>
      <x v="291"/>
      <x v="305"/>
      <x v="134"/>
    </i>
    <i r="3">
      <x v="362"/>
      <x v="134"/>
    </i>
    <i r="1">
      <x v="4"/>
      <x v="365"/>
      <x v="513"/>
      <x v="304"/>
    </i>
    <i>
      <x v="50"/>
      <x/>
      <x v="150"/>
      <x v="16"/>
      <x v="82"/>
    </i>
    <i r="2">
      <x v="398"/>
      <x v="16"/>
      <x v="82"/>
    </i>
    <i r="1">
      <x v="2"/>
      <x v="159"/>
      <x v="181"/>
      <x v="138"/>
    </i>
    <i r="2">
      <x v="292"/>
      <x v="330"/>
      <x v="180"/>
    </i>
    <i r="2">
      <x v="294"/>
      <x v="443"/>
      <x v="234"/>
    </i>
    <i r="2">
      <x v="317"/>
      <x v="199"/>
      <x v="121"/>
    </i>
    <i r="2">
      <x v="398"/>
      <x v="108"/>
      <x v="74"/>
    </i>
    <i r="1">
      <x v="3"/>
      <x v="159"/>
      <x v="323"/>
      <x v="138"/>
    </i>
    <i r="2">
      <x v="292"/>
      <x v="403"/>
      <x v="180"/>
    </i>
    <i r="2">
      <x v="293"/>
      <x v="513"/>
      <x v="180"/>
    </i>
    <i r="2">
      <x v="317"/>
      <x v="228"/>
      <x v="121"/>
    </i>
    <i r="1">
      <x v="4"/>
      <x v="330"/>
      <x v="515"/>
      <x v="361"/>
    </i>
    <i r="2">
      <x v="398"/>
      <x v="513"/>
      <x v="305"/>
    </i>
    <i>
      <x v="51"/>
      <x/>
      <x v="253"/>
      <x v="508"/>
      <x v="224"/>
    </i>
    <i>
      <x v="52"/>
      <x v="2"/>
      <x v="2"/>
      <x v="235"/>
      <x v="145"/>
    </i>
    <i r="2">
      <x v="23"/>
      <x v="45"/>
      <x v="41"/>
    </i>
    <i r="2">
      <x v="85"/>
      <x v="109"/>
      <x v="110"/>
    </i>
    <i r="2">
      <x v="168"/>
      <x v="54"/>
      <x v="48"/>
    </i>
    <i r="1">
      <x v="3"/>
      <x v="86"/>
      <x v="68"/>
      <x v="15"/>
    </i>
    <i>
      <x v="53"/>
      <x v="1"/>
      <x v="250"/>
      <x v="6"/>
      <x v="256"/>
    </i>
    <i r="2">
      <x v="252"/>
      <x v="19"/>
      <x v="53"/>
    </i>
    <i r="1">
      <x v="2"/>
      <x v="95"/>
      <x v="234"/>
      <x v="133"/>
    </i>
    <i r="2">
      <x v="97"/>
      <x v="418"/>
      <x v="226"/>
    </i>
    <i r="2">
      <x v="171"/>
      <x v="425"/>
      <x v="372"/>
    </i>
    <i r="2">
      <x v="225"/>
      <x v="253"/>
      <x v="151"/>
    </i>
    <i r="2">
      <x v="254"/>
      <x v="368"/>
      <x v="198"/>
    </i>
    <i r="1">
      <x v="3"/>
      <x v="8"/>
      <x v="384"/>
      <x v="90"/>
    </i>
    <i r="2">
      <x v="9"/>
      <x v="319"/>
      <x v="100"/>
    </i>
    <i r="2">
      <x v="47"/>
      <x v="121"/>
      <x v="21"/>
    </i>
    <i r="2">
      <x v="142"/>
      <x v="237"/>
      <x v="16"/>
    </i>
    <i r="3">
      <x v="268"/>
      <x v="16"/>
    </i>
    <i r="2">
      <x v="225"/>
      <x v="315"/>
      <x v="151"/>
    </i>
    <i r="3">
      <x v="358"/>
      <x v="151"/>
    </i>
    <i r="3">
      <x v="419"/>
      <x v="151"/>
    </i>
    <i r="2">
      <x v="242"/>
      <x v="293"/>
      <x v="89"/>
    </i>
    <i r="3">
      <x v="513"/>
      <x v="89"/>
    </i>
    <i>
      <x v="54"/>
      <x/>
      <x v="245"/>
      <x v="501"/>
      <x v="202"/>
    </i>
    <i r="2">
      <x v="246"/>
      <x v="484"/>
      <x v="157"/>
    </i>
    <i r="2">
      <x v="248"/>
      <x v="485"/>
      <x v="156"/>
    </i>
    <i r="2">
      <x v="398"/>
      <x v="24"/>
      <x v="72"/>
    </i>
    <i r="3">
      <x v="28"/>
      <x v="108"/>
    </i>
    <i r="1">
      <x v="4"/>
      <x v="398"/>
      <x v="91"/>
      <x v="281"/>
    </i>
    <i>
      <x v="55"/>
      <x v="1"/>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3"/>
      <x v="398"/>
      <x v="65"/>
      <x v="372"/>
    </i>
    <i r="1">
      <x v="4"/>
      <x v="326"/>
      <x v="513"/>
      <x v="359"/>
    </i>
    <i>
      <x v="56"/>
      <x v="2"/>
      <x v="156"/>
      <x v="207"/>
      <x v="372"/>
    </i>
    <i>
      <x v="57"/>
      <x v="2"/>
      <x v="398"/>
      <x v="120"/>
      <x v="77"/>
    </i>
    <i>
      <x v="58"/>
      <x/>
      <x v="140"/>
      <x v="483"/>
      <x v="166"/>
    </i>
    <i>
      <x v="59"/>
      <x v="2"/>
      <x v="33"/>
      <x v="38"/>
      <x v="52"/>
    </i>
    <i r="2">
      <x v="303"/>
      <x v="142"/>
      <x v="103"/>
    </i>
    <i r="1">
      <x v="3"/>
      <x v="303"/>
      <x v="267"/>
      <x v="103"/>
    </i>
    <i>
      <x v="60"/>
      <x/>
      <x v="359"/>
      <x v="497"/>
      <x v="354"/>
    </i>
    <i r="1">
      <x v="3"/>
      <x v="89"/>
      <x v="292"/>
      <x v="273"/>
    </i>
    <i r="2">
      <x v="352"/>
      <x v="239"/>
      <x v="262"/>
    </i>
    <i>
      <x v="61"/>
      <x/>
      <x v="340"/>
      <x v="499"/>
      <x v="341"/>
    </i>
    <i r="1">
      <x v="1"/>
      <x v="370"/>
      <x v="509"/>
      <x v="251"/>
    </i>
    <i r="1">
      <x v="2"/>
      <x v="398"/>
      <x v="62"/>
      <x v="55"/>
    </i>
    <i r="3">
      <x v="105"/>
      <x v="83"/>
    </i>
    <i r="1">
      <x v="3"/>
      <x v="216"/>
      <x v="378"/>
      <x v="83"/>
    </i>
    <i r="2">
      <x v="217"/>
      <x v="424"/>
      <x v="83"/>
    </i>
    <i r="2">
      <x v="219"/>
      <x v="445"/>
      <x v="251"/>
    </i>
    <i>
      <x v="62"/>
      <x v="2"/>
      <x v="17"/>
      <x v="433"/>
      <x v="372"/>
    </i>
    <i>
      <x v="63"/>
      <x v="2"/>
      <x v="30"/>
      <x v="32"/>
      <x v="260"/>
    </i>
    <i>
      <x v="64"/>
      <x v="2"/>
      <x v="285"/>
      <x v="216"/>
      <x v="128"/>
    </i>
    <i>
      <x v="65"/>
      <x v="2"/>
      <x v="1"/>
      <x v="431"/>
      <x v="372"/>
    </i>
    <i r="2">
      <x v="101"/>
      <x v="190"/>
      <x v="312"/>
    </i>
    <i>
      <x v="66"/>
      <x/>
      <x v="269"/>
      <x v="516"/>
      <x v="333"/>
    </i>
    <i r="2">
      <x v="398"/>
      <x v="18"/>
      <x v="287"/>
    </i>
    <i r="1">
      <x v="2"/>
      <x v="73"/>
      <x v="299"/>
      <x v="339"/>
    </i>
    <i r="2">
      <x v="398"/>
      <x v="86"/>
      <x v="64"/>
    </i>
    <i r="3">
      <x v="98"/>
      <x v="65"/>
    </i>
    <i r="1">
      <x v="3"/>
      <x v="71"/>
      <x v="151"/>
      <x v="65"/>
    </i>
    <i r="3">
      <x v="172"/>
      <x v="65"/>
    </i>
    <i r="3">
      <x v="184"/>
      <x v="65"/>
    </i>
    <i r="2">
      <x v="72"/>
      <x v="135"/>
      <x v="65"/>
    </i>
    <i r="1">
      <x v="4"/>
      <x v="364"/>
      <x v="513"/>
      <x v="351"/>
    </i>
    <i r="2">
      <x v="398"/>
      <x v="29"/>
      <x v="247"/>
    </i>
    <i r="3">
      <x v="513"/>
      <x v="244"/>
    </i>
    <i>
      <x v="67"/>
      <x v="2"/>
      <x v="240"/>
      <x v="229"/>
      <x v="313"/>
    </i>
    <i>
      <x v="68"/>
      <x v="3"/>
      <x v="155"/>
      <x v="99"/>
      <x v="241"/>
    </i>
    <i r="3">
      <x v="154"/>
      <x v="241"/>
    </i>
    <i r="2">
      <x v="398"/>
      <x v="80"/>
      <x v="241"/>
    </i>
    <i>
      <x v="69"/>
      <x v="2"/>
      <x v="398"/>
      <x v="78"/>
      <x v="80"/>
    </i>
    <i r="3">
      <x v="125"/>
      <x v="372"/>
    </i>
    <i r="1">
      <x v="3"/>
      <x v="91"/>
      <x v="217"/>
      <x v="80"/>
    </i>
    <i>
      <x v="70"/>
      <x v="2"/>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3"/>
      <x v="38"/>
      <x v="209"/>
      <x v="112"/>
    </i>
    <i r="2">
      <x v="39"/>
      <x v="258"/>
      <x v="111"/>
    </i>
    <i r="2">
      <x v="40"/>
      <x v="402"/>
      <x v="164"/>
    </i>
    <i r="3">
      <x v="410"/>
      <x v="164"/>
    </i>
    <i r="2">
      <x v="66"/>
      <x v="416"/>
      <x v="182"/>
    </i>
    <i r="2">
      <x v="157"/>
      <x v="117"/>
      <x v="23"/>
    </i>
    <i r="2">
      <x v="208"/>
      <x v="175"/>
      <x/>
    </i>
    <i r="3">
      <x v="391"/>
      <x/>
    </i>
    <i r="2">
      <x v="289"/>
      <x v="64"/>
      <x v="22"/>
    </i>
    <i>
      <x v="71"/>
      <x v="2"/>
      <x v="128"/>
      <x v="376"/>
      <x v="372"/>
    </i>
    <i>
      <x v="72"/>
      <x v="2"/>
      <x v="74"/>
      <x v="280"/>
      <x v="331"/>
    </i>
    <i r="2">
      <x v="191"/>
      <x v="357"/>
      <x v="209"/>
    </i>
    <i>
      <x v="73"/>
      <x v="2"/>
      <x v="62"/>
      <x v="383"/>
      <x v="350"/>
    </i>
    <i>
      <x v="74"/>
      <x v="1"/>
      <x v="151"/>
      <x v="482"/>
      <x v="161"/>
    </i>
    <i>
      <x v="75"/>
      <x/>
      <x v="104"/>
      <x v="504"/>
      <x v="358"/>
    </i>
    <i r="1">
      <x v="2"/>
      <x v="29"/>
      <x v="397"/>
      <x v="372"/>
    </i>
    <i r="2">
      <x v="236"/>
      <x v="178"/>
      <x v="372"/>
    </i>
    <i r="2">
      <x v="237"/>
      <x v="173"/>
      <x v="206"/>
    </i>
    <i>
      <x v="76"/>
      <x/>
      <x v="272"/>
      <x v="507"/>
      <x v="231"/>
    </i>
    <i>
      <x v="77"/>
      <x v="2"/>
      <x v="147"/>
      <x v="169"/>
      <x v="371"/>
    </i>
    <i r="2">
      <x v="148"/>
      <x v="342"/>
      <x v="188"/>
    </i>
    <i>
      <x v="78"/>
      <x v="2"/>
      <x v="20"/>
      <x v="55"/>
      <x v="279"/>
    </i>
    <i r="2">
      <x v="296"/>
      <x v="202"/>
      <x v="372"/>
    </i>
    <i r="1">
      <x v="3"/>
      <x v="295"/>
      <x v="128"/>
      <x v="250"/>
    </i>
    <i r="3">
      <x v="187"/>
      <x v="250"/>
    </i>
    <i>
      <x v="79"/>
      <x v="4"/>
      <x v="398"/>
      <x v="513"/>
      <x v="311"/>
    </i>
    <i>
      <x v="80"/>
      <x v="2"/>
      <x v="75"/>
      <x v="36"/>
      <x v="269"/>
    </i>
    <i>
      <x v="81"/>
      <x/>
      <x v="334"/>
      <x v="462"/>
      <x v="337"/>
    </i>
    <i>
      <x v="82"/>
      <x/>
      <x v="398"/>
      <x v="17"/>
      <x v="283"/>
    </i>
    <i>
      <x v="83"/>
      <x v="2"/>
      <x v="61"/>
      <x v="379"/>
      <x v="357"/>
    </i>
    <i>
      <x v="84"/>
      <x/>
      <x v="231"/>
      <x v="480"/>
      <x v="329"/>
    </i>
    <i r="1">
      <x v="2"/>
      <x v="388"/>
      <x v="345"/>
      <x v="232"/>
    </i>
    <i r="2">
      <x v="391"/>
      <x v="344"/>
      <x v="200"/>
    </i>
    <i>
      <x v="85"/>
      <x v="2"/>
      <x v="352"/>
      <x v="34"/>
      <x v="262"/>
    </i>
    <i>
      <x v="86"/>
      <x v="2"/>
      <x v="327"/>
      <x v="438"/>
      <x v="370"/>
    </i>
    <i r="1">
      <x v="4"/>
      <x v="146"/>
      <x v="513"/>
      <x v="360"/>
    </i>
    <i r="2">
      <x v="331"/>
      <x v="513"/>
      <x v="340"/>
    </i>
    <i>
      <x v="87"/>
      <x v="3"/>
      <x v="69"/>
      <x v="41"/>
      <x v="239"/>
    </i>
    <i>
      <x v="88"/>
      <x/>
      <x v="154"/>
      <x v="21"/>
      <x v="45"/>
    </i>
    <i r="2">
      <x v="262"/>
      <x v="463"/>
      <x v="343"/>
    </i>
    <i r="2">
      <x v="264"/>
      <x v="475"/>
      <x v="122"/>
    </i>
    <i r="1">
      <x v="1"/>
      <x v="262"/>
      <x v="8"/>
      <x v="258"/>
    </i>
    <i r="2">
      <x v="398"/>
      <x v="8"/>
      <x v="258"/>
    </i>
    <i r="1">
      <x v="2"/>
      <x v="46"/>
      <x v="289"/>
      <x v="179"/>
    </i>
    <i>
      <x v="89"/>
      <x/>
      <x v="266"/>
      <x v="491"/>
      <x v="184"/>
    </i>
    <i>
      <x v="90"/>
      <x/>
      <x v="96"/>
      <x v="496"/>
      <x v="332"/>
    </i>
    <i r="2">
      <x v="268"/>
      <x v="490"/>
      <x v="326"/>
    </i>
    <i r="2">
      <x v="302"/>
      <x v="500"/>
      <x v="216"/>
    </i>
    <i r="1">
      <x v="1"/>
      <x v="267"/>
      <x v="461"/>
      <x v="307"/>
    </i>
    <i r="1">
      <x v="3"/>
      <x v="311"/>
      <x v="244"/>
      <x v="291"/>
    </i>
    <i>
      <x v="91"/>
      <x v="2"/>
      <x v="238"/>
      <x v="191"/>
      <x v="123"/>
    </i>
    <i r="1">
      <x v="3"/>
      <x v="238"/>
      <x v="332"/>
      <x v="123"/>
    </i>
    <i>
      <x v="92"/>
      <x v="2"/>
      <x v="45"/>
      <x v="351"/>
      <x v="203"/>
    </i>
    <i r="2">
      <x v="87"/>
      <x v="242"/>
      <x v="141"/>
    </i>
    <i r="2">
      <x v="278"/>
      <x v="63"/>
      <x v="284"/>
    </i>
    <i r="2">
      <x v="393"/>
      <x v="192"/>
      <x v="314"/>
    </i>
    <i r="1">
      <x v="3"/>
      <x v="45"/>
      <x v="453"/>
      <x v="203"/>
    </i>
    <i r="2">
      <x v="79"/>
      <x v="110"/>
      <x v="249"/>
    </i>
    <i r="2">
      <x v="80"/>
      <x v="111"/>
      <x v="248"/>
    </i>
    <i r="2">
      <x v="87"/>
      <x v="392"/>
      <x v="141"/>
    </i>
    <i r="2">
      <x v="278"/>
      <x v="141"/>
      <x v="284"/>
    </i>
    <i r="3">
      <x v="295"/>
      <x v="284"/>
    </i>
    <i>
      <x v="93"/>
      <x v="3"/>
      <x v="284"/>
      <x v="158"/>
      <x v="18"/>
    </i>
    <i>
      <x v="94"/>
      <x v="2"/>
      <x v="301"/>
      <x v="255"/>
      <x v="160"/>
    </i>
    <i r="1">
      <x v="3"/>
      <x v="301"/>
      <x v="398"/>
      <x v="160"/>
    </i>
    <i>
      <x v="95"/>
      <x v="2"/>
      <x v="362"/>
      <x v="218"/>
      <x v="319"/>
    </i>
    <i r="1">
      <x v="3"/>
      <x v="360"/>
      <x v="259"/>
      <x v="319"/>
    </i>
    <i r="2">
      <x v="361"/>
      <x v="260"/>
      <x v="319"/>
    </i>
    <i>
      <x v="96"/>
      <x v="3"/>
      <x v="70"/>
      <x v="350"/>
      <x v="239"/>
    </i>
    <i>
      <x v="97"/>
      <x v="3"/>
      <x v="155"/>
      <x v="365"/>
      <x v="241"/>
    </i>
    <i r="2">
      <x v="398"/>
      <x v="75"/>
      <x v="237"/>
    </i>
    <i>
      <x v="98"/>
      <x v="2"/>
      <x v="135"/>
      <x v="451"/>
      <x v="372"/>
    </i>
    <i r="2">
      <x v="136"/>
      <x v="447"/>
      <x v="372"/>
    </i>
    <i r="2">
      <x v="137"/>
      <x v="269"/>
      <x v="155"/>
    </i>
    <i r="1">
      <x v="3"/>
      <x v="137"/>
      <x v="338"/>
      <x v="155"/>
    </i>
    <i r="3">
      <x v="381"/>
      <x v="155"/>
    </i>
    <i r="1">
      <x v="5"/>
      <x v="170"/>
      <x v="432"/>
      <x v="257"/>
    </i>
    <i>
      <x v="99"/>
      <x v="2"/>
      <x v="19"/>
      <x v="145"/>
      <x v="298"/>
    </i>
    <i r="2">
      <x v="64"/>
      <x v="227"/>
      <x v="132"/>
    </i>
    <i r="1">
      <x v="3"/>
      <x v="18"/>
      <x v="147"/>
      <x v="39"/>
    </i>
    <i r="2">
      <x v="19"/>
      <x v="226"/>
      <x v="298"/>
    </i>
    <i r="3">
      <x v="300"/>
      <x v="298"/>
    </i>
    <i r="2">
      <x v="64"/>
      <x v="452"/>
      <x v="132"/>
    </i>
    <i>
      <x v="100"/>
      <x v="3"/>
      <x v="398"/>
      <x v="107"/>
      <x v="266"/>
    </i>
    <i>
      <x v="101"/>
      <x v="2"/>
      <x v="398"/>
      <x v="115"/>
      <x v="96"/>
    </i>
    <i>
      <x v="102"/>
      <x v="2"/>
      <x v="355"/>
      <x v="440"/>
      <x v="372"/>
    </i>
    <i>
      <x v="103"/>
      <x v="2"/>
      <x v="384"/>
      <x v="77"/>
      <x v="289"/>
    </i>
    <i>
      <x v="104"/>
      <x v="1"/>
      <x v="152"/>
      <x v="493"/>
      <x v="183"/>
    </i>
    <i>
      <x v="105"/>
      <x v="2"/>
      <x v="105"/>
      <x v="387"/>
      <x v="355"/>
    </i>
    <i r="2">
      <x v="107"/>
      <x v="360"/>
      <x v="372"/>
    </i>
    <i r="2">
      <x v="134"/>
      <x v="265"/>
      <x v="328"/>
    </i>
    <i r="2">
      <x v="273"/>
      <x v="211"/>
      <x v="148"/>
    </i>
    <i r="2">
      <x v="300"/>
      <x v="188"/>
      <x v="309"/>
    </i>
    <i r="2">
      <x v="392"/>
      <x v="370"/>
      <x v="352"/>
    </i>
    <i r="1">
      <x v="3"/>
      <x v="161"/>
      <x v="67"/>
      <x v="19"/>
    </i>
    <i r="2">
      <x v="273"/>
      <x v="373"/>
      <x v="148"/>
    </i>
    <i r="2">
      <x v="299"/>
      <x v="290"/>
      <x v="309"/>
    </i>
    <i r="2">
      <x v="300"/>
      <x v="372"/>
      <x v="309"/>
    </i>
    <i>
      <x v="106"/>
      <x v="2"/>
      <x v="149"/>
      <x v="157"/>
      <x v="97"/>
    </i>
    <i r="2">
      <x v="256"/>
      <x v="306"/>
      <x v="324"/>
    </i>
    <i r="1">
      <x v="3"/>
      <x v="149"/>
      <x v="412"/>
      <x v="97"/>
    </i>
    <i>
      <x v="107"/>
      <x v="3"/>
      <x v="3"/>
      <x v="339"/>
      <x v="9"/>
    </i>
    <i r="2">
      <x v="12"/>
      <x v="361"/>
      <x v="2"/>
    </i>
    <i r="2">
      <x v="349"/>
      <x v="309"/>
      <x v="10"/>
    </i>
    <i r="3">
      <x v="331"/>
      <x v="10"/>
    </i>
    <i>
      <x v="108"/>
      <x v="2"/>
      <x v="241"/>
      <x v="119"/>
      <x v="89"/>
    </i>
    <i>
      <x v="109"/>
      <x v="2"/>
      <x v="189"/>
      <x v="279"/>
      <x v="175"/>
    </i>
    <i>
      <x v="110"/>
      <x/>
      <x v="398"/>
      <x v="23"/>
      <x v="275"/>
    </i>
    <i r="1">
      <x v="2"/>
      <x v="196"/>
      <x v="182"/>
      <x v="317"/>
    </i>
    <i r="2">
      <x v="343"/>
      <x v="215"/>
      <x v="149"/>
    </i>
    <i r="2">
      <x v="344"/>
      <x v="215"/>
      <x v="149"/>
    </i>
    <i>
      <x v="111"/>
      <x v="2"/>
      <x v="169"/>
      <x v="146"/>
      <x v="101"/>
    </i>
    <i>
      <x v="112"/>
      <x/>
      <x v="271"/>
      <x v="502"/>
      <x v="205"/>
    </i>
    <i r="1">
      <x v="2"/>
      <x v="192"/>
      <x v="352"/>
      <x v="194"/>
    </i>
    <i r="2">
      <x v="193"/>
      <x v="277"/>
      <x v="338"/>
    </i>
    <i r="2">
      <x v="227"/>
      <x v="428"/>
      <x v="365"/>
    </i>
    <i>
      <x v="113"/>
      <x v="2"/>
      <x v="232"/>
      <x v="399"/>
      <x v="218"/>
    </i>
    <i r="2">
      <x v="234"/>
      <x v="441"/>
      <x v="372"/>
    </i>
    <i r="2">
      <x v="235"/>
      <x v="407"/>
      <x v="372"/>
    </i>
    <i r="2">
      <x v="380"/>
      <x v="329"/>
      <x v="372"/>
    </i>
    <i r="1">
      <x v="3"/>
      <x v="233"/>
      <x v="448"/>
      <x v="218"/>
    </i>
    <i>
      <x v="114"/>
      <x/>
      <x v="203"/>
      <x v="460"/>
      <x v="119"/>
    </i>
    <i r="2">
      <x v="204"/>
      <x v="476"/>
      <x v="118"/>
    </i>
    <i r="1">
      <x v="2"/>
      <x v="172"/>
      <x v="281"/>
      <x v="181"/>
    </i>
    <i>
      <x v="115"/>
      <x v="4"/>
      <x v="363"/>
      <x v="333"/>
      <x v="334"/>
    </i>
    <i>
      <x v="116"/>
      <x v="4"/>
      <x v="325"/>
      <x v="513"/>
      <x v="364"/>
    </i>
    <i>
      <x v="117"/>
      <x/>
      <x v="398"/>
      <x v="26"/>
      <x v="79"/>
    </i>
    <i>
      <x v="118"/>
      <x v="2"/>
      <x v="212"/>
      <x v="363"/>
      <x v="372"/>
    </i>
    <i r="2">
      <x v="313"/>
      <x v="273"/>
      <x v="158"/>
    </i>
    <i r="2">
      <x v="314"/>
      <x v="313"/>
      <x v="176"/>
    </i>
    <i r="1">
      <x v="3"/>
      <x v="313"/>
      <x v="371"/>
      <x v="158"/>
    </i>
    <i r="2">
      <x v="398"/>
      <x v="123"/>
      <x v="24"/>
    </i>
    <i>
      <x v="119"/>
      <x v="2"/>
      <x v="10"/>
      <x v="429"/>
      <x v="372"/>
    </i>
    <i r="2">
      <x v="90"/>
      <x v="301"/>
      <x v="163"/>
    </i>
    <i r="2">
      <x v="103"/>
      <x v="198"/>
      <x v="117"/>
    </i>
    <i r="2">
      <x v="162"/>
      <x v="186"/>
      <x v="115"/>
    </i>
    <i r="2">
      <x v="179"/>
      <x v="274"/>
      <x v="152"/>
    </i>
    <i r="2">
      <x v="194"/>
      <x v="60"/>
      <x v="47"/>
    </i>
    <i r="2">
      <x v="211"/>
      <x v="386"/>
      <x v="211"/>
    </i>
    <i r="1">
      <x v="3"/>
      <x v="8"/>
      <x v="246"/>
      <x v="90"/>
    </i>
    <i r="2">
      <x v="102"/>
      <x v="249"/>
      <x v="117"/>
    </i>
    <i r="2">
      <x v="162"/>
      <x v="435"/>
      <x v="115"/>
    </i>
    <i r="2">
      <x v="163"/>
      <x v="296"/>
      <x v="115"/>
    </i>
    <i r="2">
      <x v="178"/>
      <x v="298"/>
      <x v="130"/>
    </i>
    <i r="2">
      <x v="194"/>
      <x v="220"/>
      <x v="47"/>
    </i>
    <i r="3">
      <x v="276"/>
      <x v="47"/>
    </i>
    <i>
      <x v="120"/>
      <x v="4"/>
      <x v="328"/>
      <x v="517"/>
      <x v="293"/>
    </i>
    <i>
      <x v="121"/>
      <x/>
      <x v="398"/>
      <x v="13"/>
      <x v="37"/>
    </i>
    <i r="1">
      <x v="2"/>
      <x v="68"/>
      <x v="46"/>
      <x v="51"/>
    </i>
    <i>
      <x v="122"/>
      <x v="2"/>
      <x v="132"/>
      <x v="390"/>
      <x v="215"/>
    </i>
    <i r="2">
      <x v="356"/>
      <x v="366"/>
      <x v="199"/>
    </i>
    <i r="2">
      <x v="357"/>
      <x v="409"/>
      <x v="221"/>
    </i>
    <i r="2">
      <x v="398"/>
      <x v="83"/>
      <x v="71"/>
    </i>
    <i r="1">
      <x v="3"/>
      <x v="243"/>
      <x v="320"/>
      <x v="71"/>
    </i>
    <i>
      <x v="123"/>
      <x/>
      <x v="398"/>
      <x v="15"/>
      <x v="288"/>
    </i>
    <i>
      <x v="124"/>
      <x/>
      <x v="374"/>
      <x v="148"/>
      <x v="371"/>
    </i>
    <i>
      <x v="125"/>
      <x/>
      <x v="34"/>
      <x v="498"/>
      <x v="349"/>
    </i>
    <i r="1">
      <x v="1"/>
      <x v="398"/>
      <x v="4"/>
      <x v="246"/>
    </i>
    <i>
      <x v="126"/>
      <x v="2"/>
      <x v="336"/>
      <x v="415"/>
      <x v="369"/>
    </i>
    <i r="2">
      <x v="398"/>
      <x v="116"/>
      <x v="84"/>
    </i>
    <i r="1">
      <x v="3"/>
      <x v="348"/>
      <x v="328"/>
      <x v="6"/>
    </i>
    <i r="2">
      <x v="398"/>
      <x v="81"/>
      <x v="4"/>
    </i>
    <i>
      <x v="127"/>
      <x v="2"/>
      <x v="202"/>
      <x v="133"/>
      <x v="301"/>
    </i>
    <i r="2">
      <x v="358"/>
      <x v="213"/>
      <x v="372"/>
    </i>
    <i r="1">
      <x v="3"/>
      <x v="202"/>
      <x v="165"/>
      <x v="301"/>
    </i>
    <i r="3">
      <x v="204"/>
      <x v="301"/>
    </i>
    <i>
      <x v="128"/>
      <x v="1"/>
      <x v="265"/>
      <x v="477"/>
      <x v="142"/>
    </i>
    <i>
      <x v="129"/>
      <x/>
      <x v="184"/>
      <x v="506"/>
      <x v="223"/>
    </i>
    <i>
      <x v="130"/>
      <x v="3"/>
      <x v="3"/>
      <x v="93"/>
      <x v="9"/>
    </i>
    <i r="3">
      <x v="164"/>
      <x v="9"/>
    </i>
    <i r="1">
      <x v="4"/>
      <x v="143"/>
      <x v="31"/>
      <x v="255"/>
    </i>
    <i>
      <x v="131"/>
      <x/>
      <x v="244"/>
      <x v="503"/>
      <x v="201"/>
    </i>
    <i r="1">
      <x v="2"/>
      <x v="53"/>
      <x v="223"/>
      <x v="129"/>
    </i>
    <i r="1">
      <x v="3"/>
      <x v="53"/>
      <x v="285"/>
      <x v="129"/>
    </i>
    <i>
      <x v="132"/>
      <x v="4"/>
      <x v="144"/>
      <x v="79"/>
      <x v="290"/>
    </i>
    <i>
      <x v="133"/>
      <x/>
      <x v="398"/>
      <x v="512"/>
      <x v="285"/>
    </i>
    <i r="1">
      <x v="2"/>
      <x v="209"/>
      <x v="37"/>
      <x v="278"/>
    </i>
    <i r="1">
      <x v="3"/>
      <x v="209"/>
      <x v="144"/>
      <x v="278"/>
    </i>
    <i r="3">
      <x v="252"/>
      <x v="278"/>
    </i>
    <i r="3">
      <x v="271"/>
      <x v="278"/>
    </i>
    <i>
      <x v="134"/>
      <x v="2"/>
      <x v="31"/>
      <x v="369"/>
      <x v="210"/>
    </i>
    <i r="2">
      <x v="316"/>
      <x v="413"/>
      <x v="228"/>
    </i>
    <i r="1">
      <x v="3"/>
      <x v="31"/>
      <x v="396"/>
      <x v="210"/>
    </i>
    <i r="3">
      <x v="426"/>
      <x v="210"/>
    </i>
    <i r="2">
      <x v="307"/>
      <x v="214"/>
      <x v="12"/>
    </i>
    <i r="3">
      <x v="346"/>
      <x v="12"/>
    </i>
    <i r="3">
      <x v="395"/>
      <x v="12"/>
    </i>
    <i r="2">
      <x v="308"/>
      <x v="134"/>
      <x v="13"/>
    </i>
    <i r="2">
      <x v="310"/>
      <x v="261"/>
      <x v="12"/>
    </i>
    <i>
      <x v="135"/>
      <x/>
      <x v="35"/>
      <x v="57"/>
      <x v="280"/>
    </i>
    <i r="1">
      <x v="2"/>
      <x v="77"/>
      <x v="257"/>
      <x v="150"/>
    </i>
    <i r="2">
      <x v="182"/>
      <x v="225"/>
      <x v="127"/>
    </i>
    <i r="2">
      <x v="381"/>
      <x v="411"/>
      <x v="372"/>
    </i>
    <i r="1">
      <x v="3"/>
      <x v="229"/>
      <x v="414"/>
      <x v="150"/>
    </i>
    <i r="1">
      <x v="4"/>
      <x v="398"/>
      <x v="513"/>
      <x v="306"/>
    </i>
    <i>
      <x v="136"/>
      <x/>
      <x v="398"/>
      <x v="124"/>
      <x v="371"/>
    </i>
    <i>
      <x v="137"/>
      <x v="3"/>
      <x v="352"/>
      <x v="189"/>
      <x v="262"/>
    </i>
    <i>
      <x v="138"/>
      <x v="3"/>
      <x v="240"/>
      <x v="423"/>
      <x v="313"/>
    </i>
    <i>
      <x v="139"/>
      <x v="2"/>
      <x v="51"/>
      <x v="434"/>
      <x v="372"/>
    </i>
    <i r="2">
      <x v="282"/>
      <x v="380"/>
      <x v="372"/>
    </i>
    <i r="2">
      <x v="396"/>
      <x v="353"/>
      <x v="195"/>
    </i>
    <i r="2">
      <x v="397"/>
      <x v="314"/>
      <x v="173"/>
    </i>
    <i>
      <x v="140"/>
      <x v="2"/>
      <x v="5"/>
      <x v="48"/>
      <x v="44"/>
    </i>
    <i r="2">
      <x v="398"/>
      <x v="122"/>
      <x v="85"/>
    </i>
    <i r="1">
      <x v="3"/>
      <x v="5"/>
      <x v="150"/>
      <x v="44"/>
    </i>
    <i>
      <x v="141"/>
      <x v="1"/>
      <x v="27"/>
      <x v="466"/>
      <x v="236"/>
    </i>
    <i r="1">
      <x v="2"/>
      <x v="345"/>
      <x v="385"/>
      <x v="368"/>
    </i>
    <i r="1">
      <x v="3"/>
      <x v="344"/>
      <x v="377"/>
      <x v="149"/>
    </i>
    <i r="3">
      <x v="518"/>
      <x v="149"/>
    </i>
    <i>
      <x v="142"/>
      <x/>
      <x v="260"/>
      <x v="514"/>
      <x v="171"/>
    </i>
    <i r="2">
      <x v="398"/>
      <x v="9"/>
      <x v="94"/>
    </i>
    <i r="1">
      <x v="2"/>
      <x v="94"/>
      <x v="49"/>
      <x v="59"/>
    </i>
    <i r="2">
      <x v="160"/>
      <x v="114"/>
      <x v="81"/>
    </i>
    <i r="2">
      <x v="186"/>
      <x v="176"/>
      <x v="107"/>
    </i>
    <i r="2">
      <x v="200"/>
      <x v="230"/>
      <x v="139"/>
    </i>
    <i r="2">
      <x v="214"/>
      <x v="52"/>
      <x v="42"/>
    </i>
    <i r="2">
      <x v="215"/>
      <x v="364"/>
      <x v="372"/>
    </i>
    <i r="2">
      <x v="353"/>
      <x v="322"/>
      <x v="372"/>
    </i>
    <i r="1">
      <x v="3"/>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4"/>
      <x v="368"/>
      <x v="367"/>
      <x v="330"/>
    </i>
    <i>
      <x v="143"/>
      <x v="2"/>
      <x v="15"/>
      <x v="408"/>
      <x v="366"/>
    </i>
    <i r="2">
      <x v="16"/>
      <x v="404"/>
      <x v="371"/>
    </i>
    <i r="2">
      <x v="220"/>
      <x v="308"/>
      <x v="372"/>
    </i>
    <i r="2">
      <x v="354"/>
      <x v="92"/>
      <x v="292"/>
    </i>
    <i r="1">
      <x v="3"/>
      <x v="228"/>
      <x v="72"/>
      <x v="265"/>
    </i>
    <i r="3">
      <x v="221"/>
      <x v="265"/>
    </i>
    <i r="2">
      <x v="323"/>
      <x v="33"/>
      <x v="371"/>
    </i>
    <i r="2">
      <x v="354"/>
      <x v="160"/>
      <x v="292"/>
    </i>
    <i r="3">
      <x v="179"/>
      <x v="274"/>
    </i>
    <i r="2">
      <x v="398"/>
      <x v="96"/>
      <x v="245"/>
    </i>
    <i>
      <x v="144"/>
      <x v="2"/>
      <x v="13"/>
      <x v="302"/>
      <x v="189"/>
    </i>
    <i r="2">
      <x v="207"/>
      <x v="375"/>
      <x v="217"/>
    </i>
    <i r="2">
      <x v="223"/>
      <x v="388"/>
      <x v="356"/>
    </i>
    <i r="1">
      <x v="3"/>
      <x v="13"/>
      <x v="406"/>
      <x v="189"/>
    </i>
    <i r="2">
      <x v="14"/>
      <x v="382"/>
      <x v="189"/>
    </i>
    <i r="2">
      <x v="88"/>
      <x v="310"/>
      <x v="315"/>
    </i>
    <i>
      <x v="145"/>
      <x v="4"/>
      <x v="398"/>
      <x v="14"/>
      <x v="271"/>
    </i>
    <i>
      <x v="146"/>
      <x v="2"/>
      <x v="224"/>
      <x v="82"/>
      <x v="58"/>
    </i>
    <i>
      <x v="147"/>
      <x v="2"/>
      <x v="335"/>
      <x v="318"/>
      <x v="344"/>
    </i>
    <i>
      <x v="148"/>
      <x v="2"/>
      <x v="298"/>
      <x v="59"/>
      <x v="62"/>
    </i>
    <i>
      <x v="149"/>
      <x v="2"/>
      <x v="6"/>
      <x v="436"/>
      <x v="372"/>
    </i>
    <i r="2">
      <x v="54"/>
      <x v="417"/>
      <x v="227"/>
    </i>
    <i r="2">
      <x v="158"/>
      <x v="430"/>
      <x v="233"/>
    </i>
    <i r="2">
      <x v="230"/>
      <x v="427"/>
      <x v="229"/>
    </i>
    <i>
      <x v="150"/>
      <x v="2"/>
      <x v="50"/>
      <x v="450"/>
      <x v="372"/>
    </i>
    <i r="2">
      <x v="52"/>
      <x v="449"/>
      <x v="372"/>
    </i>
    <i>
      <x v="151"/>
      <x/>
      <x v="398"/>
      <x v="473"/>
      <x v="124"/>
    </i>
    <i>
      <x v="152"/>
      <x/>
      <x v="398"/>
      <x v="102"/>
      <x v="371"/>
    </i>
    <i>
      <x v="153"/>
      <x v="3"/>
      <x v="398"/>
      <x v="85"/>
      <x v="267"/>
    </i>
    <i>
      <x v="154"/>
      <x v="4"/>
      <x v="367"/>
      <x v="356"/>
      <x v="299"/>
    </i>
    <i>
      <x v="155"/>
      <x v="6"/>
      <x v="398"/>
      <x v="518"/>
      <x v="372"/>
    </i>
    <i t="grand">
      <x/>
    </i>
  </rowItems>
  <colFields count="1">
    <field x="27"/>
  </colFields>
  <colItems count="9">
    <i>
      <x/>
    </i>
    <i>
      <x v="1"/>
    </i>
    <i>
      <x v="2"/>
    </i>
    <i>
      <x v="3"/>
    </i>
    <i>
      <x v="4"/>
    </i>
    <i>
      <x v="5"/>
    </i>
    <i>
      <x v="6"/>
    </i>
    <i>
      <x v="7"/>
    </i>
    <i t="grand">
      <x/>
    </i>
  </colItems>
  <pageFields count="2">
    <pageField fld="25"/>
    <pageField fld="24"/>
  </pageFields>
  <dataFields count="1">
    <dataField name="COUNTA of Orig. Submit Date" fld="0" subtotal="count" baseField="0" baseItem="0"/>
  </dataFields>
  <pivotTableStyleInfo showRowHeaders="1" showColHeaders="1"/>
</pivotTableDefinition>
</file>

<file path=xl/pivotTables/pivotTable22.xml><?xml version="1.0" encoding="utf-8"?>
<pivotTableDefinition xmlns="http://schemas.openxmlformats.org/spreadsheetml/2006/main" name="CTO" cacheId="1" autoFormatId="1" applyNumberFormats="0" applyBorderFormats="0" applyFontFormats="0" applyPatternFormats="0" applyAlignmentFormats="0" applyWidthHeightFormats="1" dataCaption="" updatedVersion="5" compact="0" compactData="0" showDrill="1">
  <location ref="A3:N580" firstHeaderRow="1" firstDataRow="2" firstDataCol="5" rowPageCount="1"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defaultSubtotal="0" outline="0" multipleItemSelectionAllowed="1" showAll="0">
      <items count="7">
        <item x="3"/>
        <item x="4"/>
        <item x="1"/>
        <item x="0"/>
        <item x="2"/>
        <item x="5"/>
        <item x="6"/>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7"/>
    <field x="26"/>
    <field x="11"/>
    <field x="5"/>
    <field x="6"/>
  </rowFields>
  <rowItems count="576">
    <i>
      <x/>
      <x/>
      <x v="247"/>
      <x v="492"/>
      <x v="193"/>
    </i>
    <i r="1">
      <x v="2"/>
      <x v="83"/>
      <x v="256"/>
      <x v="185"/>
    </i>
    <i>
      <x v="1"/>
      <x/>
      <x v="153"/>
      <x v="27"/>
      <x v="114"/>
    </i>
    <i r="2">
      <x v="261"/>
      <x v="22"/>
      <x v="294"/>
    </i>
    <i r="1">
      <x v="2"/>
      <x v="63"/>
      <x v="303"/>
      <x v="162"/>
    </i>
    <i r="2">
      <x v="394"/>
      <x v="254"/>
      <x v="323"/>
    </i>
    <i r="1">
      <x v="3"/>
      <x v="63"/>
      <x v="343"/>
      <x v="162"/>
    </i>
    <i r="2">
      <x v="175"/>
      <x v="166"/>
      <x v="259"/>
    </i>
    <i>
      <x v="2"/>
      <x v="2"/>
      <x v="133"/>
      <x v="446"/>
      <x v="372"/>
    </i>
    <i>
      <x v="3"/>
      <x v="1"/>
      <x v="185"/>
      <x v="94"/>
      <x v="254"/>
    </i>
    <i r="1">
      <x v="2"/>
      <x v="76"/>
      <x v="118"/>
      <x v="75"/>
    </i>
    <i r="2">
      <x v="346"/>
      <x v="201"/>
      <x v="315"/>
    </i>
    <i r="1">
      <x v="3"/>
      <x v="89"/>
      <x v="155"/>
      <x v="273"/>
    </i>
    <i r="3">
      <x v="206"/>
      <x v="273"/>
    </i>
    <i>
      <x v="4"/>
      <x v="1"/>
      <x v="100"/>
      <x v="5"/>
      <x v="14"/>
    </i>
    <i r="1">
      <x v="2"/>
      <x v="382"/>
      <x v="43"/>
      <x v="38"/>
    </i>
    <i r="2">
      <x v="383"/>
      <x v="69"/>
      <x v="68"/>
    </i>
    <i r="2">
      <x v="386"/>
      <x v="95"/>
      <x v="76"/>
    </i>
    <i r="1">
      <x v="3"/>
      <x v="386"/>
      <x v="203"/>
      <x v="76"/>
    </i>
    <i r="3">
      <x v="291"/>
      <x v="76"/>
    </i>
    <i>
      <x v="5"/>
      <x v="2"/>
      <x v="190"/>
      <x v="90"/>
      <x v="371"/>
    </i>
    <i r="1">
      <x v="3"/>
      <x v="395"/>
      <x v="163"/>
      <x v="371"/>
    </i>
    <i r="3">
      <x v="304"/>
      <x v="371"/>
    </i>
    <i>
      <x v="6"/>
      <x v="2"/>
      <x v="315"/>
      <x v="420"/>
      <x v="230"/>
    </i>
    <i>
      <x v="7"/>
      <x v="3"/>
      <x v="277"/>
      <x v="73"/>
      <x v="253"/>
    </i>
    <i>
      <x v="8"/>
      <x/>
      <x v="319"/>
      <x v="505"/>
      <x v="207"/>
    </i>
    <i r="1">
      <x v="2"/>
      <x v="32"/>
      <x v="401"/>
      <x v="362"/>
    </i>
    <i r="2">
      <x v="342"/>
      <x v="389"/>
      <x v="372"/>
    </i>
    <i r="2">
      <x v="385"/>
      <x v="50"/>
      <x v="43"/>
    </i>
    <i r="2">
      <x v="387"/>
      <x v="149"/>
      <x v="99"/>
    </i>
    <i r="2">
      <x v="389"/>
      <x v="212"/>
      <x v="146"/>
    </i>
    <i r="2">
      <x v="390"/>
      <x v="317"/>
      <x v="190"/>
    </i>
    <i r="2">
      <x v="398"/>
      <x v="70"/>
      <x v="286"/>
    </i>
    <i r="1">
      <x v="3"/>
      <x v="7"/>
      <x v="219"/>
      <x v="286"/>
    </i>
    <i>
      <x v="9"/>
      <x v="3"/>
      <x v="275"/>
      <x v="53"/>
      <x v="261"/>
    </i>
    <i>
      <x v="10"/>
      <x v="2"/>
      <x v="165"/>
      <x v="245"/>
      <x v="140"/>
    </i>
    <i r="1">
      <x v="3"/>
      <x v="164"/>
      <x v="286"/>
      <x v="140"/>
    </i>
    <i r="2">
      <x v="312"/>
      <x v="131"/>
      <x v="20"/>
    </i>
    <i>
      <x v="11"/>
      <x v="4"/>
      <x v="398"/>
      <x v="51"/>
      <x v="272"/>
    </i>
    <i>
      <x v="12"/>
      <x v="2"/>
      <x v="92"/>
      <x v="180"/>
      <x v="131"/>
    </i>
    <i r="1">
      <x v="4"/>
      <x v="329"/>
      <x v="513"/>
      <x v="345"/>
    </i>
    <i>
      <x v="13"/>
      <x v="1"/>
      <x v="259"/>
      <x v="465"/>
      <x v="88"/>
    </i>
    <i r="1">
      <x v="3"/>
      <x v="55"/>
      <x v="335"/>
      <x v="26"/>
    </i>
    <i r="2">
      <x v="56"/>
      <x v="513"/>
      <x v="26"/>
    </i>
    <i>
      <x v="14"/>
      <x v="2"/>
      <x v="281"/>
      <x v="316"/>
      <x v="172"/>
    </i>
    <i r="2">
      <x v="337"/>
      <x v="248"/>
      <x v="325"/>
    </i>
    <i r="1">
      <x v="3"/>
      <x v="281"/>
      <x v="394"/>
      <x v="172"/>
    </i>
    <i>
      <x v="15"/>
      <x v="2"/>
      <x v="187"/>
      <x v="224"/>
      <x v="372"/>
    </i>
    <i>
      <x v="16"/>
      <x v="4"/>
      <x v="366"/>
      <x v="341"/>
      <x v="335"/>
    </i>
    <i>
      <x v="17"/>
      <x v="3"/>
      <x v="3"/>
      <x v="251"/>
      <x v="9"/>
    </i>
    <i>
      <x v="18"/>
      <x v="4"/>
      <x v="363"/>
      <x v="513"/>
      <x v="310"/>
    </i>
    <i>
      <x v="19"/>
      <x v="2"/>
      <x v="398"/>
      <x v="87"/>
      <x v="63"/>
    </i>
    <i r="1">
      <x v="3"/>
      <x v="43"/>
      <x v="283"/>
      <x v="63"/>
    </i>
    <i r="2">
      <x v="44"/>
      <x v="174"/>
      <x v="63"/>
    </i>
    <i>
      <x v="20"/>
      <x v="4"/>
      <x v="333"/>
      <x v="513"/>
      <x v="363"/>
    </i>
    <i>
      <x v="21"/>
      <x v="2"/>
      <x v="213"/>
      <x v="294"/>
      <x v="187"/>
    </i>
    <i r="1">
      <x v="4"/>
      <x v="363"/>
      <x v="177"/>
      <x v="308"/>
    </i>
    <i>
      <x v="22"/>
      <x/>
      <x v="222"/>
      <x v="481"/>
      <x v="50"/>
    </i>
    <i>
      <x v="23"/>
      <x v="2"/>
      <x v="322"/>
      <x v="327"/>
      <x v="372"/>
    </i>
    <i r="2">
      <x v="398"/>
      <x v="196"/>
      <x v="120"/>
    </i>
    <i r="1">
      <x v="3"/>
      <x v="167"/>
      <x v="272"/>
      <x v="120"/>
    </i>
    <i>
      <x v="24"/>
      <x v="2"/>
      <x v="42"/>
      <x v="336"/>
      <x v="196"/>
    </i>
    <i r="2">
      <x v="309"/>
      <x v="101"/>
      <x v="125"/>
    </i>
    <i r="1">
      <x v="3"/>
      <x v="309"/>
      <x v="197"/>
      <x v="125"/>
    </i>
    <i>
      <x v="25"/>
      <x v="2"/>
      <x v="84"/>
      <x v="104"/>
      <x v="296"/>
    </i>
    <i>
      <x v="26"/>
      <x v="2"/>
      <x v="49"/>
      <x v="326"/>
      <x v="177"/>
    </i>
    <i>
      <x v="27"/>
      <x/>
      <x v="324"/>
      <x v="494"/>
      <x v="336"/>
    </i>
    <i r="1">
      <x v="4"/>
      <x v="332"/>
      <x v="513"/>
      <x v="353"/>
    </i>
    <i>
      <x v="28"/>
      <x v="3"/>
      <x v="180"/>
      <x v="348"/>
      <x v="85"/>
    </i>
    <i>
      <x v="29"/>
      <x v="2"/>
      <x v="141"/>
      <x v="193"/>
      <x v="372"/>
    </i>
    <i r="2">
      <x v="178"/>
      <x v="232"/>
      <x v="130"/>
    </i>
    <i r="1">
      <x v="3"/>
      <x v="8"/>
      <x v="195"/>
      <x v="90"/>
    </i>
    <i r="2">
      <x v="9"/>
      <x v="156"/>
      <x v="100"/>
    </i>
    <i r="3">
      <x v="210"/>
      <x v="100"/>
    </i>
    <i r="3">
      <x v="247"/>
      <x v="100"/>
    </i>
    <i>
      <x v="30"/>
      <x v="2"/>
      <x v="255"/>
      <x v="325"/>
      <x v="342"/>
    </i>
    <i r="2">
      <x v="304"/>
      <x v="421"/>
      <x v="367"/>
    </i>
    <i>
      <x v="31"/>
      <x/>
      <x/>
      <x v="479"/>
      <x v="322"/>
    </i>
    <i r="1">
      <x v="1"/>
      <x v="37"/>
      <x v="478"/>
      <x v="322"/>
    </i>
    <i>
      <x v="32"/>
      <x v="2"/>
      <x v="276"/>
      <x v="205"/>
      <x v="316"/>
    </i>
    <i>
      <x v="33"/>
      <x v="3"/>
      <x v="176"/>
      <x v="513"/>
      <x v="238"/>
    </i>
    <i>
      <x v="34"/>
      <x v="3"/>
      <x v="398"/>
      <x v="97"/>
      <x v="238"/>
    </i>
    <i>
      <x v="35"/>
      <x/>
      <x v="205"/>
      <x v="468"/>
      <x v="136"/>
    </i>
    <i r="2">
      <x v="206"/>
      <x v="468"/>
      <x v="137"/>
    </i>
    <i>
      <x v="36"/>
      <x v="2"/>
      <x v="106"/>
      <x v="240"/>
      <x v="327"/>
    </i>
    <i r="2">
      <x v="280"/>
      <x v="71"/>
      <x v="57"/>
    </i>
    <i r="2">
      <x v="305"/>
      <x v="264"/>
      <x v="154"/>
    </i>
    <i r="2">
      <x v="351"/>
      <x v="297"/>
      <x v="178"/>
    </i>
    <i r="1">
      <x v="3"/>
      <x v="4"/>
      <x v="185"/>
      <x v="17"/>
    </i>
    <i r="1">
      <x v="4"/>
      <x v="145"/>
      <x v="58"/>
      <x v="282"/>
    </i>
    <i r="2">
      <x v="398"/>
      <x v="130"/>
      <x v="297"/>
    </i>
    <i r="3">
      <x v="137"/>
      <x v="302"/>
    </i>
    <i r="3">
      <x v="139"/>
      <x v="303"/>
    </i>
    <i r="1">
      <x v="5"/>
      <x v="363"/>
      <x v="208"/>
      <x v="318"/>
    </i>
    <i>
      <x v="37"/>
      <x/>
      <x v="183"/>
      <x v="495"/>
      <x v="348"/>
    </i>
    <i>
      <x v="38"/>
      <x v="3"/>
      <x v="373"/>
      <x v="153"/>
      <x v="235"/>
    </i>
    <i>
      <x v="39"/>
      <x/>
      <x v="26"/>
      <x v="486"/>
      <x v="165"/>
    </i>
    <i r="2">
      <x v="251"/>
      <x v="510"/>
      <x v="219"/>
    </i>
    <i r="2">
      <x v="398"/>
      <x v="20"/>
      <x v="54"/>
    </i>
    <i>
      <x v="40"/>
      <x/>
      <x v="257"/>
      <x v="472"/>
      <x v="116"/>
    </i>
    <i r="1">
      <x v="2"/>
      <x v="25"/>
      <x v="324"/>
      <x v="372"/>
    </i>
    <i>
      <x v="41"/>
      <x/>
      <x v="338"/>
      <x v="3"/>
      <x v="263"/>
    </i>
    <i r="2">
      <x v="398"/>
      <x v="12"/>
      <x v="30"/>
    </i>
    <i r="1">
      <x v="2"/>
      <x v="226"/>
      <x v="40"/>
      <x v="270"/>
    </i>
    <i r="1">
      <x v="3"/>
      <x v="98"/>
      <x v="238"/>
      <x v="264"/>
    </i>
    <i r="2">
      <x v="99"/>
      <x v="35"/>
      <x v="264"/>
    </i>
    <i r="3">
      <x v="275"/>
      <x v="264"/>
    </i>
    <i r="2">
      <x v="226"/>
      <x v="236"/>
      <x v="270"/>
    </i>
    <i>
      <x v="42"/>
      <x v="2"/>
      <x v="286"/>
      <x v="355"/>
      <x v="204"/>
    </i>
    <i r="1">
      <x v="3"/>
      <x v="286"/>
      <x v="422"/>
      <x v="204"/>
    </i>
    <i>
      <x v="43"/>
      <x v="2"/>
      <x v="129"/>
      <x v="288"/>
      <x v="372"/>
    </i>
    <i r="2">
      <x v="138"/>
      <x v="200"/>
      <x v="126"/>
    </i>
    <i r="2">
      <x v="139"/>
      <x v="270"/>
      <x v="153"/>
    </i>
    <i r="2">
      <x v="166"/>
      <x v="132"/>
      <x v="300"/>
    </i>
    <i r="2">
      <x v="174"/>
      <x v="183"/>
      <x v="109"/>
    </i>
    <i r="2">
      <x v="318"/>
      <x v="159"/>
      <x v="104"/>
    </i>
    <i r="1">
      <x v="3"/>
      <x v="139"/>
      <x v="312"/>
      <x v="153"/>
    </i>
    <i r="2">
      <x v="166"/>
      <x v="359"/>
      <x v="300"/>
    </i>
    <i r="2">
      <x v="174"/>
      <x v="266"/>
      <x v="109"/>
    </i>
    <i r="2">
      <x v="201"/>
      <x v="400"/>
      <x v="109"/>
    </i>
    <i r="3">
      <x v="439"/>
      <x v="109"/>
    </i>
    <i r="2">
      <x v="347"/>
      <x v="129"/>
      <x v="5"/>
    </i>
    <i>
      <x v="44"/>
      <x v="3"/>
      <x v="181"/>
      <x v="74"/>
      <x v="243"/>
    </i>
    <i>
      <x v="45"/>
      <x v="3"/>
      <x v="2"/>
      <x v="334"/>
      <x v="145"/>
    </i>
    <i>
      <x v="46"/>
      <x/>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1"/>
      <x v="109"/>
      <x v="106"/>
      <x v="321"/>
    </i>
    <i r="2">
      <x v="398"/>
      <x v="112"/>
      <x v="371"/>
    </i>
    <i r="3">
      <x v="140"/>
      <x v="371"/>
    </i>
    <i r="3">
      <x v="161"/>
      <x v="371"/>
    </i>
    <i>
      <x v="47"/>
      <x/>
      <x v="398"/>
      <x v="19"/>
      <x v="53"/>
    </i>
    <i r="1">
      <x v="2"/>
      <x v="48"/>
      <x v="100"/>
      <x v="70"/>
    </i>
    <i r="2">
      <x v="306"/>
      <x v="47"/>
      <x v="40"/>
    </i>
    <i r="2">
      <x v="320"/>
      <x v="88"/>
      <x v="67"/>
    </i>
    <i r="2">
      <x v="321"/>
      <x v="127"/>
      <x v="91"/>
    </i>
    <i r="1">
      <x v="3"/>
      <x v="306"/>
      <x v="126"/>
      <x v="40"/>
    </i>
    <i r="3">
      <x v="162"/>
      <x v="40"/>
    </i>
    <i>
      <x v="48"/>
      <x v="2"/>
      <x v="57"/>
      <x v="30"/>
      <x v="46"/>
    </i>
    <i r="2">
      <x v="131"/>
      <x v="278"/>
      <x v="197"/>
    </i>
    <i r="2">
      <x v="188"/>
      <x v="194"/>
      <x v="143"/>
    </i>
    <i r="2">
      <x v="297"/>
      <x v="241"/>
      <x v="167"/>
    </i>
    <i>
      <x v="49"/>
      <x/>
      <x v="130"/>
      <x v="482"/>
      <x v="161"/>
    </i>
    <i r="2">
      <x v="258"/>
      <x v="7"/>
      <x v="277"/>
    </i>
    <i r="2">
      <x v="263"/>
      <x v="493"/>
      <x v="183"/>
    </i>
    <i r="2">
      <x v="270"/>
      <x v="7"/>
      <x v="142"/>
    </i>
    <i r="2">
      <x v="379"/>
      <x v="27"/>
      <x v="98"/>
    </i>
    <i r="1">
      <x v="1"/>
      <x v="239"/>
      <x v="469"/>
      <x v="92"/>
    </i>
    <i r="3">
      <x v="511"/>
      <x v="92"/>
    </i>
    <i r="2">
      <x v="263"/>
      <x v="493"/>
      <x v="183"/>
    </i>
    <i r="2">
      <x v="379"/>
      <x v="27"/>
      <x v="98"/>
    </i>
    <i r="2">
      <x v="398"/>
      <x v="27"/>
      <x v="92"/>
    </i>
    <i r="1">
      <x v="2"/>
      <x v="291"/>
      <x v="233"/>
      <x v="134"/>
    </i>
    <i r="1">
      <x v="3"/>
      <x v="291"/>
      <x v="305"/>
      <x v="134"/>
    </i>
    <i r="3">
      <x v="362"/>
      <x v="134"/>
    </i>
    <i r="1">
      <x v="4"/>
      <x v="365"/>
      <x v="513"/>
      <x v="304"/>
    </i>
    <i>
      <x v="50"/>
      <x/>
      <x v="150"/>
      <x v="16"/>
      <x v="82"/>
    </i>
    <i r="2">
      <x v="398"/>
      <x v="16"/>
      <x v="82"/>
    </i>
    <i r="1">
      <x v="2"/>
      <x v="159"/>
      <x v="181"/>
      <x v="138"/>
    </i>
    <i r="2">
      <x v="292"/>
      <x v="330"/>
      <x v="180"/>
    </i>
    <i r="2">
      <x v="294"/>
      <x v="443"/>
      <x v="234"/>
    </i>
    <i r="2">
      <x v="317"/>
      <x v="199"/>
      <x v="121"/>
    </i>
    <i r="2">
      <x v="398"/>
      <x v="108"/>
      <x v="74"/>
    </i>
    <i r="1">
      <x v="3"/>
      <x v="159"/>
      <x v="323"/>
      <x v="138"/>
    </i>
    <i r="2">
      <x v="292"/>
      <x v="403"/>
      <x v="180"/>
    </i>
    <i r="2">
      <x v="293"/>
      <x v="513"/>
      <x v="180"/>
    </i>
    <i r="2">
      <x v="317"/>
      <x v="228"/>
      <x v="121"/>
    </i>
    <i r="1">
      <x v="4"/>
      <x v="330"/>
      <x v="515"/>
      <x v="361"/>
    </i>
    <i r="2">
      <x v="398"/>
      <x v="513"/>
      <x v="305"/>
    </i>
    <i>
      <x v="51"/>
      <x/>
      <x v="253"/>
      <x v="508"/>
      <x v="224"/>
    </i>
    <i>
      <x v="52"/>
      <x v="2"/>
      <x v="2"/>
      <x v="235"/>
      <x v="145"/>
    </i>
    <i r="2">
      <x v="23"/>
      <x v="45"/>
      <x v="41"/>
    </i>
    <i r="2">
      <x v="85"/>
      <x v="109"/>
      <x v="110"/>
    </i>
    <i r="2">
      <x v="168"/>
      <x v="54"/>
      <x v="48"/>
    </i>
    <i r="1">
      <x v="3"/>
      <x v="86"/>
      <x v="68"/>
      <x v="15"/>
    </i>
    <i>
      <x v="53"/>
      <x v="1"/>
      <x v="250"/>
      <x v="6"/>
      <x v="256"/>
    </i>
    <i r="2">
      <x v="252"/>
      <x v="19"/>
      <x v="53"/>
    </i>
    <i r="1">
      <x v="2"/>
      <x v="95"/>
      <x v="234"/>
      <x v="133"/>
    </i>
    <i r="2">
      <x v="97"/>
      <x v="418"/>
      <x v="226"/>
    </i>
    <i r="2">
      <x v="171"/>
      <x v="425"/>
      <x v="372"/>
    </i>
    <i r="2">
      <x v="225"/>
      <x v="253"/>
      <x v="151"/>
    </i>
    <i r="2">
      <x v="254"/>
      <x v="368"/>
      <x v="198"/>
    </i>
    <i r="1">
      <x v="3"/>
      <x v="8"/>
      <x v="384"/>
      <x v="90"/>
    </i>
    <i r="2">
      <x v="9"/>
      <x v="319"/>
      <x v="100"/>
    </i>
    <i r="2">
      <x v="47"/>
      <x v="121"/>
      <x v="21"/>
    </i>
    <i r="2">
      <x v="142"/>
      <x v="237"/>
      <x v="16"/>
    </i>
    <i r="3">
      <x v="268"/>
      <x v="16"/>
    </i>
    <i r="2">
      <x v="225"/>
      <x v="315"/>
      <x v="151"/>
    </i>
    <i r="3">
      <x v="358"/>
      <x v="151"/>
    </i>
    <i r="3">
      <x v="419"/>
      <x v="151"/>
    </i>
    <i r="2">
      <x v="242"/>
      <x v="293"/>
      <x v="89"/>
    </i>
    <i r="3">
      <x v="513"/>
      <x v="89"/>
    </i>
    <i>
      <x v="54"/>
      <x/>
      <x v="245"/>
      <x v="501"/>
      <x v="202"/>
    </i>
    <i r="2">
      <x v="246"/>
      <x v="484"/>
      <x v="157"/>
    </i>
    <i r="2">
      <x v="248"/>
      <x v="485"/>
      <x v="156"/>
    </i>
    <i r="2">
      <x v="398"/>
      <x v="24"/>
      <x v="72"/>
    </i>
    <i r="3">
      <x v="28"/>
      <x v="108"/>
    </i>
    <i r="1">
      <x v="4"/>
      <x v="398"/>
      <x v="91"/>
      <x v="281"/>
    </i>
    <i>
      <x v="55"/>
      <x v="1"/>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3"/>
      <x v="398"/>
      <x v="65"/>
      <x v="372"/>
    </i>
    <i r="1">
      <x v="4"/>
      <x v="326"/>
      <x v="513"/>
      <x v="359"/>
    </i>
    <i>
      <x v="56"/>
      <x v="2"/>
      <x v="156"/>
      <x v="207"/>
      <x v="372"/>
    </i>
    <i>
      <x v="57"/>
      <x v="2"/>
      <x v="398"/>
      <x v="120"/>
      <x v="77"/>
    </i>
    <i>
      <x v="58"/>
      <x/>
      <x v="140"/>
      <x v="483"/>
      <x v="166"/>
    </i>
    <i>
      <x v="59"/>
      <x v="2"/>
      <x v="33"/>
      <x v="38"/>
      <x v="52"/>
    </i>
    <i r="2">
      <x v="303"/>
      <x v="142"/>
      <x v="103"/>
    </i>
    <i r="1">
      <x v="3"/>
      <x v="303"/>
      <x v="267"/>
      <x v="103"/>
    </i>
    <i>
      <x v="60"/>
      <x/>
      <x v="359"/>
      <x v="497"/>
      <x v="354"/>
    </i>
    <i r="1">
      <x v="3"/>
      <x v="89"/>
      <x v="292"/>
      <x v="273"/>
    </i>
    <i r="2">
      <x v="352"/>
      <x v="239"/>
      <x v="262"/>
    </i>
    <i>
      <x v="61"/>
      <x/>
      <x v="340"/>
      <x v="499"/>
      <x v="341"/>
    </i>
    <i r="1">
      <x v="1"/>
      <x v="370"/>
      <x v="509"/>
      <x v="251"/>
    </i>
    <i r="1">
      <x v="2"/>
      <x v="398"/>
      <x v="62"/>
      <x v="55"/>
    </i>
    <i r="3">
      <x v="105"/>
      <x v="83"/>
    </i>
    <i r="1">
      <x v="3"/>
      <x v="216"/>
      <x v="378"/>
      <x v="83"/>
    </i>
    <i r="2">
      <x v="217"/>
      <x v="424"/>
      <x v="83"/>
    </i>
    <i r="2">
      <x v="219"/>
      <x v="445"/>
      <x v="251"/>
    </i>
    <i>
      <x v="62"/>
      <x v="2"/>
      <x v="17"/>
      <x v="433"/>
      <x v="372"/>
    </i>
    <i>
      <x v="63"/>
      <x v="2"/>
      <x v="30"/>
      <x v="32"/>
      <x v="260"/>
    </i>
    <i>
      <x v="64"/>
      <x v="2"/>
      <x v="285"/>
      <x v="216"/>
      <x v="128"/>
    </i>
    <i>
      <x v="65"/>
      <x v="2"/>
      <x v="1"/>
      <x v="431"/>
      <x v="372"/>
    </i>
    <i r="2">
      <x v="101"/>
      <x v="190"/>
      <x v="312"/>
    </i>
    <i>
      <x v="66"/>
      <x/>
      <x v="269"/>
      <x v="516"/>
      <x v="333"/>
    </i>
    <i r="2">
      <x v="398"/>
      <x v="18"/>
      <x v="287"/>
    </i>
    <i r="1">
      <x v="2"/>
      <x v="73"/>
      <x v="299"/>
      <x v="339"/>
    </i>
    <i r="2">
      <x v="398"/>
      <x v="86"/>
      <x v="64"/>
    </i>
    <i r="3">
      <x v="98"/>
      <x v="65"/>
    </i>
    <i r="1">
      <x v="3"/>
      <x v="71"/>
      <x v="151"/>
      <x v="65"/>
    </i>
    <i r="3">
      <x v="172"/>
      <x v="65"/>
    </i>
    <i r="3">
      <x v="184"/>
      <x v="65"/>
    </i>
    <i r="2">
      <x v="72"/>
      <x v="135"/>
      <x v="65"/>
    </i>
    <i r="1">
      <x v="4"/>
      <x v="364"/>
      <x v="513"/>
      <x v="351"/>
    </i>
    <i r="2">
      <x v="398"/>
      <x v="29"/>
      <x v="247"/>
    </i>
    <i r="3">
      <x v="513"/>
      <x v="244"/>
    </i>
    <i>
      <x v="67"/>
      <x v="2"/>
      <x v="240"/>
      <x v="229"/>
      <x v="313"/>
    </i>
    <i>
      <x v="68"/>
      <x v="3"/>
      <x v="155"/>
      <x v="99"/>
      <x v="241"/>
    </i>
    <i r="3">
      <x v="154"/>
      <x v="241"/>
    </i>
    <i r="2">
      <x v="398"/>
      <x v="80"/>
      <x v="241"/>
    </i>
    <i>
      <x v="69"/>
      <x v="2"/>
      <x v="398"/>
      <x v="78"/>
      <x v="80"/>
    </i>
    <i r="3">
      <x v="125"/>
      <x v="372"/>
    </i>
    <i r="1">
      <x v="3"/>
      <x v="91"/>
      <x v="217"/>
      <x v="80"/>
    </i>
    <i>
      <x v="70"/>
      <x v="2"/>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3"/>
      <x v="38"/>
      <x v="209"/>
      <x v="112"/>
    </i>
    <i r="2">
      <x v="39"/>
      <x v="258"/>
      <x v="111"/>
    </i>
    <i r="2">
      <x v="40"/>
      <x v="402"/>
      <x v="164"/>
    </i>
    <i r="3">
      <x v="410"/>
      <x v="164"/>
    </i>
    <i r="2">
      <x v="66"/>
      <x v="416"/>
      <x v="182"/>
    </i>
    <i r="2">
      <x v="157"/>
      <x v="117"/>
      <x v="23"/>
    </i>
    <i r="2">
      <x v="208"/>
      <x v="175"/>
      <x/>
    </i>
    <i r="3">
      <x v="391"/>
      <x/>
    </i>
    <i r="2">
      <x v="289"/>
      <x v="64"/>
      <x v="22"/>
    </i>
    <i>
      <x v="71"/>
      <x v="2"/>
      <x v="128"/>
      <x v="376"/>
      <x v="372"/>
    </i>
    <i>
      <x v="72"/>
      <x v="2"/>
      <x v="74"/>
      <x v="280"/>
      <x v="331"/>
    </i>
    <i r="2">
      <x v="191"/>
      <x v="357"/>
      <x v="209"/>
    </i>
    <i>
      <x v="73"/>
      <x v="2"/>
      <x v="62"/>
      <x v="383"/>
      <x v="350"/>
    </i>
    <i>
      <x v="74"/>
      <x v="1"/>
      <x v="151"/>
      <x v="482"/>
      <x v="161"/>
    </i>
    <i>
      <x v="75"/>
      <x/>
      <x v="104"/>
      <x v="504"/>
      <x v="358"/>
    </i>
    <i r="1">
      <x v="2"/>
      <x v="29"/>
      <x v="397"/>
      <x v="372"/>
    </i>
    <i r="2">
      <x v="236"/>
      <x v="178"/>
      <x v="372"/>
    </i>
    <i r="2">
      <x v="237"/>
      <x v="173"/>
      <x v="206"/>
    </i>
    <i>
      <x v="76"/>
      <x/>
      <x v="272"/>
      <x v="507"/>
      <x v="231"/>
    </i>
    <i>
      <x v="77"/>
      <x v="2"/>
      <x v="147"/>
      <x v="169"/>
      <x v="371"/>
    </i>
    <i r="2">
      <x v="148"/>
      <x v="342"/>
      <x v="188"/>
    </i>
    <i>
      <x v="78"/>
      <x v="2"/>
      <x v="20"/>
      <x v="55"/>
      <x v="279"/>
    </i>
    <i r="2">
      <x v="296"/>
      <x v="202"/>
      <x v="372"/>
    </i>
    <i r="1">
      <x v="3"/>
      <x v="295"/>
      <x v="128"/>
      <x v="250"/>
    </i>
    <i r="3">
      <x v="187"/>
      <x v="250"/>
    </i>
    <i>
      <x v="79"/>
      <x v="4"/>
      <x v="398"/>
      <x v="513"/>
      <x v="311"/>
    </i>
    <i>
      <x v="80"/>
      <x v="2"/>
      <x v="75"/>
      <x v="36"/>
      <x v="269"/>
    </i>
    <i>
      <x v="81"/>
      <x/>
      <x v="334"/>
      <x v="462"/>
      <x v="337"/>
    </i>
    <i>
      <x v="82"/>
      <x/>
      <x v="398"/>
      <x v="17"/>
      <x v="283"/>
    </i>
    <i>
      <x v="83"/>
      <x v="2"/>
      <x v="61"/>
      <x v="379"/>
      <x v="357"/>
    </i>
    <i>
      <x v="84"/>
      <x/>
      <x v="231"/>
      <x v="480"/>
      <x v="329"/>
    </i>
    <i r="1">
      <x v="2"/>
      <x v="388"/>
      <x v="345"/>
      <x v="232"/>
    </i>
    <i r="2">
      <x v="391"/>
      <x v="344"/>
      <x v="200"/>
    </i>
    <i>
      <x v="85"/>
      <x v="2"/>
      <x v="352"/>
      <x v="34"/>
      <x v="262"/>
    </i>
    <i>
      <x v="86"/>
      <x v="2"/>
      <x v="327"/>
      <x v="438"/>
      <x v="370"/>
    </i>
    <i r="1">
      <x v="4"/>
      <x v="146"/>
      <x v="513"/>
      <x v="360"/>
    </i>
    <i r="2">
      <x v="331"/>
      <x v="513"/>
      <x v="340"/>
    </i>
    <i>
      <x v="87"/>
      <x v="3"/>
      <x v="69"/>
      <x v="41"/>
      <x v="239"/>
    </i>
    <i>
      <x v="88"/>
      <x/>
      <x v="154"/>
      <x v="21"/>
      <x v="45"/>
    </i>
    <i r="2">
      <x v="262"/>
      <x v="463"/>
      <x v="343"/>
    </i>
    <i r="2">
      <x v="264"/>
      <x v="475"/>
      <x v="122"/>
    </i>
    <i r="1">
      <x v="1"/>
      <x v="262"/>
      <x v="8"/>
      <x v="258"/>
    </i>
    <i r="2">
      <x v="398"/>
      <x v="8"/>
      <x v="258"/>
    </i>
    <i r="1">
      <x v="2"/>
      <x v="46"/>
      <x v="289"/>
      <x v="179"/>
    </i>
    <i>
      <x v="89"/>
      <x/>
      <x v="266"/>
      <x v="491"/>
      <x v="184"/>
    </i>
    <i>
      <x v="90"/>
      <x/>
      <x v="96"/>
      <x v="496"/>
      <x v="332"/>
    </i>
    <i r="2">
      <x v="268"/>
      <x v="490"/>
      <x v="326"/>
    </i>
    <i r="2">
      <x v="302"/>
      <x v="500"/>
      <x v="216"/>
    </i>
    <i r="1">
      <x v="1"/>
      <x v="267"/>
      <x v="461"/>
      <x v="307"/>
    </i>
    <i r="1">
      <x v="3"/>
      <x v="311"/>
      <x v="244"/>
      <x v="291"/>
    </i>
    <i>
      <x v="91"/>
      <x v="2"/>
      <x v="238"/>
      <x v="191"/>
      <x v="123"/>
    </i>
    <i r="1">
      <x v="3"/>
      <x v="238"/>
      <x v="332"/>
      <x v="123"/>
    </i>
    <i>
      <x v="92"/>
      <x v="2"/>
      <x v="45"/>
      <x v="351"/>
      <x v="203"/>
    </i>
    <i r="2">
      <x v="87"/>
      <x v="242"/>
      <x v="141"/>
    </i>
    <i r="2">
      <x v="278"/>
      <x v="63"/>
      <x v="284"/>
    </i>
    <i r="2">
      <x v="393"/>
      <x v="192"/>
      <x v="314"/>
    </i>
    <i r="1">
      <x v="3"/>
      <x v="45"/>
      <x v="453"/>
      <x v="203"/>
    </i>
    <i r="2">
      <x v="79"/>
      <x v="110"/>
      <x v="249"/>
    </i>
    <i r="2">
      <x v="80"/>
      <x v="111"/>
      <x v="248"/>
    </i>
    <i r="2">
      <x v="87"/>
      <x v="392"/>
      <x v="141"/>
    </i>
    <i r="2">
      <x v="278"/>
      <x v="141"/>
      <x v="284"/>
    </i>
    <i r="3">
      <x v="295"/>
      <x v="284"/>
    </i>
    <i>
      <x v="93"/>
      <x v="3"/>
      <x v="284"/>
      <x v="158"/>
      <x v="18"/>
    </i>
    <i>
      <x v="94"/>
      <x v="2"/>
      <x v="301"/>
      <x v="255"/>
      <x v="160"/>
    </i>
    <i r="1">
      <x v="3"/>
      <x v="301"/>
      <x v="398"/>
      <x v="160"/>
    </i>
    <i>
      <x v="95"/>
      <x v="2"/>
      <x v="362"/>
      <x v="218"/>
      <x v="319"/>
    </i>
    <i r="1">
      <x v="3"/>
      <x v="360"/>
      <x v="259"/>
      <x v="319"/>
    </i>
    <i r="2">
      <x v="361"/>
      <x v="260"/>
      <x v="319"/>
    </i>
    <i>
      <x v="96"/>
      <x v="3"/>
      <x v="70"/>
      <x v="350"/>
      <x v="239"/>
    </i>
    <i>
      <x v="97"/>
      <x v="3"/>
      <x v="155"/>
      <x v="365"/>
      <x v="241"/>
    </i>
    <i r="2">
      <x v="398"/>
      <x v="75"/>
      <x v="237"/>
    </i>
    <i>
      <x v="98"/>
      <x v="2"/>
      <x v="135"/>
      <x v="451"/>
      <x v="372"/>
    </i>
    <i r="2">
      <x v="136"/>
      <x v="447"/>
      <x v="372"/>
    </i>
    <i r="2">
      <x v="137"/>
      <x v="269"/>
      <x v="155"/>
    </i>
    <i r="1">
      <x v="3"/>
      <x v="137"/>
      <x v="338"/>
      <x v="155"/>
    </i>
    <i r="3">
      <x v="381"/>
      <x v="155"/>
    </i>
    <i r="1">
      <x v="5"/>
      <x v="170"/>
      <x v="432"/>
      <x v="257"/>
    </i>
    <i>
      <x v="99"/>
      <x v="2"/>
      <x v="19"/>
      <x v="145"/>
      <x v="298"/>
    </i>
    <i r="2">
      <x v="64"/>
      <x v="227"/>
      <x v="132"/>
    </i>
    <i r="1">
      <x v="3"/>
      <x v="18"/>
      <x v="147"/>
      <x v="39"/>
    </i>
    <i r="2">
      <x v="19"/>
      <x v="226"/>
      <x v="298"/>
    </i>
    <i r="3">
      <x v="300"/>
      <x v="298"/>
    </i>
    <i r="2">
      <x v="64"/>
      <x v="452"/>
      <x v="132"/>
    </i>
    <i>
      <x v="100"/>
      <x v="3"/>
      <x v="398"/>
      <x v="107"/>
      <x v="266"/>
    </i>
    <i>
      <x v="101"/>
      <x v="2"/>
      <x v="398"/>
      <x v="115"/>
      <x v="96"/>
    </i>
    <i>
      <x v="102"/>
      <x v="2"/>
      <x v="355"/>
      <x v="440"/>
      <x v="372"/>
    </i>
    <i>
      <x v="103"/>
      <x v="2"/>
      <x v="384"/>
      <x v="77"/>
      <x v="289"/>
    </i>
    <i>
      <x v="104"/>
      <x v="1"/>
      <x v="152"/>
      <x v="493"/>
      <x v="183"/>
    </i>
    <i>
      <x v="105"/>
      <x v="2"/>
      <x v="105"/>
      <x v="387"/>
      <x v="355"/>
    </i>
    <i r="2">
      <x v="107"/>
      <x v="360"/>
      <x v="372"/>
    </i>
    <i r="2">
      <x v="134"/>
      <x v="265"/>
      <x v="328"/>
    </i>
    <i r="2">
      <x v="273"/>
      <x v="211"/>
      <x v="148"/>
    </i>
    <i r="2">
      <x v="300"/>
      <x v="188"/>
      <x v="309"/>
    </i>
    <i r="2">
      <x v="392"/>
      <x v="370"/>
      <x v="352"/>
    </i>
    <i r="1">
      <x v="3"/>
      <x v="161"/>
      <x v="67"/>
      <x v="19"/>
    </i>
    <i r="2">
      <x v="273"/>
      <x v="373"/>
      <x v="148"/>
    </i>
    <i r="2">
      <x v="299"/>
      <x v="290"/>
      <x v="309"/>
    </i>
    <i r="2">
      <x v="300"/>
      <x v="372"/>
      <x v="309"/>
    </i>
    <i>
      <x v="106"/>
      <x v="2"/>
      <x v="149"/>
      <x v="157"/>
      <x v="97"/>
    </i>
    <i r="2">
      <x v="256"/>
      <x v="306"/>
      <x v="324"/>
    </i>
    <i r="1">
      <x v="3"/>
      <x v="149"/>
      <x v="412"/>
      <x v="97"/>
    </i>
    <i>
      <x v="107"/>
      <x v="3"/>
      <x v="3"/>
      <x v="339"/>
      <x v="9"/>
    </i>
    <i r="2">
      <x v="12"/>
      <x v="361"/>
      <x v="2"/>
    </i>
    <i r="2">
      <x v="349"/>
      <x v="309"/>
      <x v="10"/>
    </i>
    <i r="3">
      <x v="331"/>
      <x v="10"/>
    </i>
    <i>
      <x v="108"/>
      <x v="2"/>
      <x v="241"/>
      <x v="119"/>
      <x v="89"/>
    </i>
    <i>
      <x v="109"/>
      <x v="2"/>
      <x v="189"/>
      <x v="279"/>
      <x v="175"/>
    </i>
    <i>
      <x v="110"/>
      <x/>
      <x v="398"/>
      <x v="23"/>
      <x v="275"/>
    </i>
    <i r="1">
      <x v="2"/>
      <x v="196"/>
      <x v="182"/>
      <x v="317"/>
    </i>
    <i r="2">
      <x v="343"/>
      <x v="215"/>
      <x v="149"/>
    </i>
    <i r="2">
      <x v="344"/>
      <x v="215"/>
      <x v="149"/>
    </i>
    <i>
      <x v="111"/>
      <x v="2"/>
      <x v="169"/>
      <x v="146"/>
      <x v="101"/>
    </i>
    <i>
      <x v="112"/>
      <x/>
      <x v="271"/>
      <x v="502"/>
      <x v="205"/>
    </i>
    <i r="1">
      <x v="2"/>
      <x v="192"/>
      <x v="352"/>
      <x v="194"/>
    </i>
    <i r="2">
      <x v="193"/>
      <x v="277"/>
      <x v="338"/>
    </i>
    <i r="2">
      <x v="227"/>
      <x v="428"/>
      <x v="365"/>
    </i>
    <i>
      <x v="113"/>
      <x v="2"/>
      <x v="232"/>
      <x v="399"/>
      <x v="218"/>
    </i>
    <i r="2">
      <x v="234"/>
      <x v="441"/>
      <x v="372"/>
    </i>
    <i r="2">
      <x v="235"/>
      <x v="407"/>
      <x v="372"/>
    </i>
    <i r="2">
      <x v="380"/>
      <x v="329"/>
      <x v="372"/>
    </i>
    <i r="1">
      <x v="3"/>
      <x v="233"/>
      <x v="448"/>
      <x v="218"/>
    </i>
    <i>
      <x v="114"/>
      <x/>
      <x v="203"/>
      <x v="460"/>
      <x v="119"/>
    </i>
    <i r="2">
      <x v="204"/>
      <x v="476"/>
      <x v="118"/>
    </i>
    <i r="1">
      <x v="2"/>
      <x v="172"/>
      <x v="281"/>
      <x v="181"/>
    </i>
    <i>
      <x v="115"/>
      <x v="4"/>
      <x v="363"/>
      <x v="333"/>
      <x v="334"/>
    </i>
    <i>
      <x v="116"/>
      <x v="4"/>
      <x v="325"/>
      <x v="513"/>
      <x v="364"/>
    </i>
    <i>
      <x v="117"/>
      <x/>
      <x v="398"/>
      <x v="26"/>
      <x v="79"/>
    </i>
    <i>
      <x v="118"/>
      <x v="2"/>
      <x v="212"/>
      <x v="363"/>
      <x v="372"/>
    </i>
    <i r="2">
      <x v="313"/>
      <x v="273"/>
      <x v="158"/>
    </i>
    <i r="2">
      <x v="314"/>
      <x v="313"/>
      <x v="176"/>
    </i>
    <i r="1">
      <x v="3"/>
      <x v="313"/>
      <x v="371"/>
      <x v="158"/>
    </i>
    <i r="2">
      <x v="398"/>
      <x v="123"/>
      <x v="24"/>
    </i>
    <i>
      <x v="119"/>
      <x v="2"/>
      <x v="10"/>
      <x v="429"/>
      <x v="372"/>
    </i>
    <i r="2">
      <x v="90"/>
      <x v="301"/>
      <x v="163"/>
    </i>
    <i r="2">
      <x v="103"/>
      <x v="198"/>
      <x v="117"/>
    </i>
    <i r="2">
      <x v="162"/>
      <x v="186"/>
      <x v="115"/>
    </i>
    <i r="2">
      <x v="179"/>
      <x v="274"/>
      <x v="152"/>
    </i>
    <i r="2">
      <x v="194"/>
      <x v="60"/>
      <x v="47"/>
    </i>
    <i r="2">
      <x v="211"/>
      <x v="386"/>
      <x v="211"/>
    </i>
    <i r="1">
      <x v="3"/>
      <x v="8"/>
      <x v="246"/>
      <x v="90"/>
    </i>
    <i r="2">
      <x v="102"/>
      <x v="249"/>
      <x v="117"/>
    </i>
    <i r="2">
      <x v="162"/>
      <x v="435"/>
      <x v="115"/>
    </i>
    <i r="2">
      <x v="163"/>
      <x v="296"/>
      <x v="115"/>
    </i>
    <i r="2">
      <x v="178"/>
      <x v="298"/>
      <x v="130"/>
    </i>
    <i r="2">
      <x v="194"/>
      <x v="220"/>
      <x v="47"/>
    </i>
    <i r="3">
      <x v="276"/>
      <x v="47"/>
    </i>
    <i>
      <x v="120"/>
      <x v="4"/>
      <x v="328"/>
      <x v="517"/>
      <x v="293"/>
    </i>
    <i>
      <x v="121"/>
      <x/>
      <x v="398"/>
      <x v="13"/>
      <x v="37"/>
    </i>
    <i r="1">
      <x v="2"/>
      <x v="68"/>
      <x v="46"/>
      <x v="51"/>
    </i>
    <i>
      <x v="122"/>
      <x v="2"/>
      <x v="132"/>
      <x v="390"/>
      <x v="215"/>
    </i>
    <i r="2">
      <x v="356"/>
      <x v="366"/>
      <x v="199"/>
    </i>
    <i r="2">
      <x v="357"/>
      <x v="409"/>
      <x v="221"/>
    </i>
    <i r="2">
      <x v="398"/>
      <x v="83"/>
      <x v="71"/>
    </i>
    <i r="1">
      <x v="3"/>
      <x v="243"/>
      <x v="320"/>
      <x v="71"/>
    </i>
    <i>
      <x v="123"/>
      <x/>
      <x v="398"/>
      <x v="15"/>
      <x v="288"/>
    </i>
    <i>
      <x v="124"/>
      <x/>
      <x v="374"/>
      <x v="148"/>
      <x v="371"/>
    </i>
    <i>
      <x v="125"/>
      <x/>
      <x v="34"/>
      <x v="498"/>
      <x v="349"/>
    </i>
    <i r="1">
      <x v="1"/>
      <x v="398"/>
      <x v="4"/>
      <x v="246"/>
    </i>
    <i>
      <x v="126"/>
      <x v="2"/>
      <x v="336"/>
      <x v="415"/>
      <x v="369"/>
    </i>
    <i r="2">
      <x v="398"/>
      <x v="116"/>
      <x v="84"/>
    </i>
    <i r="1">
      <x v="3"/>
      <x v="348"/>
      <x v="328"/>
      <x v="6"/>
    </i>
    <i r="2">
      <x v="398"/>
      <x v="81"/>
      <x v="4"/>
    </i>
    <i>
      <x v="127"/>
      <x v="2"/>
      <x v="202"/>
      <x v="133"/>
      <x v="301"/>
    </i>
    <i r="2">
      <x v="358"/>
      <x v="213"/>
      <x v="372"/>
    </i>
    <i r="1">
      <x v="3"/>
      <x v="202"/>
      <x v="165"/>
      <x v="301"/>
    </i>
    <i r="3">
      <x v="204"/>
      <x v="301"/>
    </i>
    <i>
      <x v="128"/>
      <x v="1"/>
      <x v="265"/>
      <x v="477"/>
      <x v="142"/>
    </i>
    <i>
      <x v="129"/>
      <x/>
      <x v="184"/>
      <x v="506"/>
      <x v="223"/>
    </i>
    <i>
      <x v="130"/>
      <x v="3"/>
      <x v="3"/>
      <x v="93"/>
      <x v="9"/>
    </i>
    <i r="3">
      <x v="164"/>
      <x v="9"/>
    </i>
    <i r="1">
      <x v="4"/>
      <x v="143"/>
      <x v="31"/>
      <x v="255"/>
    </i>
    <i>
      <x v="131"/>
      <x/>
      <x v="244"/>
      <x v="503"/>
      <x v="201"/>
    </i>
    <i r="1">
      <x v="2"/>
      <x v="53"/>
      <x v="223"/>
      <x v="129"/>
    </i>
    <i r="1">
      <x v="3"/>
      <x v="53"/>
      <x v="285"/>
      <x v="129"/>
    </i>
    <i>
      <x v="132"/>
      <x v="4"/>
      <x v="144"/>
      <x v="79"/>
      <x v="290"/>
    </i>
    <i>
      <x v="133"/>
      <x/>
      <x v="398"/>
      <x v="512"/>
      <x v="285"/>
    </i>
    <i r="1">
      <x v="2"/>
      <x v="209"/>
      <x v="37"/>
      <x v="278"/>
    </i>
    <i r="1">
      <x v="3"/>
      <x v="209"/>
      <x v="144"/>
      <x v="278"/>
    </i>
    <i r="3">
      <x v="252"/>
      <x v="278"/>
    </i>
    <i r="3">
      <x v="271"/>
      <x v="278"/>
    </i>
    <i>
      <x v="134"/>
      <x v="2"/>
      <x v="31"/>
      <x v="369"/>
      <x v="210"/>
    </i>
    <i r="2">
      <x v="316"/>
      <x v="413"/>
      <x v="228"/>
    </i>
    <i r="1">
      <x v="3"/>
      <x v="31"/>
      <x v="396"/>
      <x v="210"/>
    </i>
    <i r="3">
      <x v="426"/>
      <x v="210"/>
    </i>
    <i r="2">
      <x v="307"/>
      <x v="214"/>
      <x v="12"/>
    </i>
    <i r="3">
      <x v="346"/>
      <x v="12"/>
    </i>
    <i r="3">
      <x v="395"/>
      <x v="12"/>
    </i>
    <i r="2">
      <x v="308"/>
      <x v="134"/>
      <x v="13"/>
    </i>
    <i r="2">
      <x v="310"/>
      <x v="261"/>
      <x v="12"/>
    </i>
    <i>
      <x v="135"/>
      <x/>
      <x v="35"/>
      <x v="57"/>
      <x v="280"/>
    </i>
    <i r="1">
      <x v="2"/>
      <x v="77"/>
      <x v="257"/>
      <x v="150"/>
    </i>
    <i r="2">
      <x v="182"/>
      <x v="225"/>
      <x v="127"/>
    </i>
    <i r="2">
      <x v="381"/>
      <x v="411"/>
      <x v="372"/>
    </i>
    <i r="1">
      <x v="3"/>
      <x v="229"/>
      <x v="414"/>
      <x v="150"/>
    </i>
    <i r="1">
      <x v="4"/>
      <x v="398"/>
      <x v="513"/>
      <x v="306"/>
    </i>
    <i>
      <x v="136"/>
      <x/>
      <x v="398"/>
      <x v="124"/>
      <x v="371"/>
    </i>
    <i>
      <x v="137"/>
      <x v="3"/>
      <x v="352"/>
      <x v="189"/>
      <x v="262"/>
    </i>
    <i>
      <x v="138"/>
      <x v="3"/>
      <x v="240"/>
      <x v="423"/>
      <x v="313"/>
    </i>
    <i>
      <x v="139"/>
      <x v="2"/>
      <x v="51"/>
      <x v="434"/>
      <x v="372"/>
    </i>
    <i r="2">
      <x v="282"/>
      <x v="380"/>
      <x v="372"/>
    </i>
    <i r="2">
      <x v="396"/>
      <x v="353"/>
      <x v="195"/>
    </i>
    <i r="2">
      <x v="397"/>
      <x v="314"/>
      <x v="173"/>
    </i>
    <i>
      <x v="140"/>
      <x v="2"/>
      <x v="5"/>
      <x v="48"/>
      <x v="44"/>
    </i>
    <i r="2">
      <x v="398"/>
      <x v="122"/>
      <x v="85"/>
    </i>
    <i r="1">
      <x v="3"/>
      <x v="5"/>
      <x v="150"/>
      <x v="44"/>
    </i>
    <i>
      <x v="141"/>
      <x v="1"/>
      <x v="27"/>
      <x v="466"/>
      <x v="236"/>
    </i>
    <i r="1">
      <x v="2"/>
      <x v="345"/>
      <x v="385"/>
      <x v="368"/>
    </i>
    <i r="1">
      <x v="3"/>
      <x v="344"/>
      <x v="377"/>
      <x v="149"/>
    </i>
    <i r="3">
      <x v="518"/>
      <x v="149"/>
    </i>
    <i>
      <x v="142"/>
      <x/>
      <x v="260"/>
      <x v="514"/>
      <x v="171"/>
    </i>
    <i r="2">
      <x v="398"/>
      <x v="9"/>
      <x v="94"/>
    </i>
    <i r="1">
      <x v="2"/>
      <x v="94"/>
      <x v="49"/>
      <x v="59"/>
    </i>
    <i r="2">
      <x v="160"/>
      <x v="114"/>
      <x v="81"/>
    </i>
    <i r="2">
      <x v="186"/>
      <x v="176"/>
      <x v="107"/>
    </i>
    <i r="2">
      <x v="200"/>
      <x v="230"/>
      <x v="139"/>
    </i>
    <i r="2">
      <x v="214"/>
      <x v="52"/>
      <x v="42"/>
    </i>
    <i r="2">
      <x v="215"/>
      <x v="364"/>
      <x v="372"/>
    </i>
    <i r="2">
      <x v="353"/>
      <x v="322"/>
      <x v="372"/>
    </i>
    <i r="1">
      <x v="3"/>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4"/>
      <x v="368"/>
      <x v="367"/>
      <x v="330"/>
    </i>
    <i>
      <x v="143"/>
      <x v="2"/>
      <x v="15"/>
      <x v="408"/>
      <x v="366"/>
    </i>
    <i r="2">
      <x v="16"/>
      <x v="404"/>
      <x v="371"/>
    </i>
    <i r="2">
      <x v="220"/>
      <x v="308"/>
      <x v="372"/>
    </i>
    <i r="2">
      <x v="354"/>
      <x v="92"/>
      <x v="292"/>
    </i>
    <i r="1">
      <x v="3"/>
      <x v="228"/>
      <x v="72"/>
      <x v="265"/>
    </i>
    <i r="3">
      <x v="221"/>
      <x v="265"/>
    </i>
    <i r="2">
      <x v="323"/>
      <x v="33"/>
      <x v="371"/>
    </i>
    <i r="2">
      <x v="354"/>
      <x v="160"/>
      <x v="292"/>
    </i>
    <i r="3">
      <x v="179"/>
      <x v="274"/>
    </i>
    <i r="2">
      <x v="398"/>
      <x v="96"/>
      <x v="245"/>
    </i>
    <i>
      <x v="144"/>
      <x v="2"/>
      <x v="13"/>
      <x v="302"/>
      <x v="189"/>
    </i>
    <i r="2">
      <x v="207"/>
      <x v="375"/>
      <x v="217"/>
    </i>
    <i r="2">
      <x v="223"/>
      <x v="388"/>
      <x v="356"/>
    </i>
    <i r="1">
      <x v="3"/>
      <x v="13"/>
      <x v="406"/>
      <x v="189"/>
    </i>
    <i r="2">
      <x v="14"/>
      <x v="382"/>
      <x v="189"/>
    </i>
    <i r="2">
      <x v="88"/>
      <x v="310"/>
      <x v="315"/>
    </i>
    <i>
      <x v="145"/>
      <x v="4"/>
      <x v="398"/>
      <x v="14"/>
      <x v="271"/>
    </i>
    <i>
      <x v="146"/>
      <x v="2"/>
      <x v="224"/>
      <x v="82"/>
      <x v="58"/>
    </i>
    <i>
      <x v="147"/>
      <x v="2"/>
      <x v="335"/>
      <x v="318"/>
      <x v="344"/>
    </i>
    <i>
      <x v="148"/>
      <x v="2"/>
      <x v="298"/>
      <x v="59"/>
      <x v="62"/>
    </i>
    <i>
      <x v="149"/>
      <x v="2"/>
      <x v="6"/>
      <x v="436"/>
      <x v="372"/>
    </i>
    <i r="2">
      <x v="54"/>
      <x v="417"/>
      <x v="227"/>
    </i>
    <i r="2">
      <x v="158"/>
      <x v="430"/>
      <x v="233"/>
    </i>
    <i r="2">
      <x v="230"/>
      <x v="427"/>
      <x v="229"/>
    </i>
    <i>
      <x v="150"/>
      <x v="2"/>
      <x v="50"/>
      <x v="450"/>
      <x v="372"/>
    </i>
    <i r="2">
      <x v="52"/>
      <x v="449"/>
      <x v="372"/>
    </i>
    <i>
      <x v="151"/>
      <x/>
      <x v="398"/>
      <x v="473"/>
      <x v="124"/>
    </i>
    <i>
      <x v="152"/>
      <x/>
      <x v="398"/>
      <x v="102"/>
      <x v="371"/>
    </i>
    <i>
      <x v="153"/>
      <x v="3"/>
      <x v="398"/>
      <x v="85"/>
      <x v="267"/>
    </i>
    <i>
      <x v="154"/>
      <x v="4"/>
      <x v="367"/>
      <x v="356"/>
      <x v="299"/>
    </i>
    <i>
      <x v="155"/>
      <x v="6"/>
      <x v="398"/>
      <x v="518"/>
      <x v="372"/>
    </i>
    <i t="grand">
      <x/>
    </i>
  </rowItems>
  <colFields count="1">
    <field x="27"/>
  </colFields>
  <colItems count="9">
    <i>
      <x/>
    </i>
    <i>
      <x v="1"/>
    </i>
    <i>
      <x v="2"/>
    </i>
    <i>
      <x v="3"/>
    </i>
    <i>
      <x v="4"/>
    </i>
    <i>
      <x v="5"/>
    </i>
    <i>
      <x v="6"/>
    </i>
    <i>
      <x v="7"/>
    </i>
    <i t="grand">
      <x/>
    </i>
  </colItems>
  <pageFields count="1">
    <pageField fld="25"/>
  </pageFields>
  <dataFields count="1">
    <dataField name="COUNTA of Orig. Submit Date" fld="0" subtotal="count" baseField="0" baseItem="0"/>
  </dataFields>
  <pivotTableStyleInfo showRowHeaders="1" showColHeaders="1"/>
</pivotTableDefinition>
</file>

<file path=xl/pivotTables/pivotTable23.xml><?xml version="1.0" encoding="utf-8"?>
<pivotTableDefinition xmlns="http://schemas.openxmlformats.org/spreadsheetml/2006/main" name="Contract" cacheId="1" autoFormatId="1" applyNumberFormats="0" applyBorderFormats="0" applyFontFormats="0" applyPatternFormats="0" applyAlignmentFormats="0" applyWidthHeightFormats="1" dataCaption="" updatedVersion="5" compact="0" compactData="0" showDrill="1">
  <location ref="A3:N580" firstHeaderRow="1" firstDataRow="2" firstDataCol="5" rowPageCount="1"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defaultSubtotal="0" outline="0" multipleItemSelectionAllowed="1" showAll="0">
      <items count="7">
        <item x="3"/>
        <item x="4"/>
        <item x="1"/>
        <item x="0"/>
        <item x="2"/>
        <item x="5"/>
        <item x="6"/>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7"/>
    <field x="26"/>
    <field x="11"/>
    <field x="5"/>
    <field x="6"/>
  </rowFields>
  <rowItems count="576">
    <i>
      <x/>
      <x/>
      <x v="247"/>
      <x v="492"/>
      <x v="193"/>
    </i>
    <i r="1">
      <x v="2"/>
      <x v="83"/>
      <x v="256"/>
      <x v="185"/>
    </i>
    <i>
      <x v="1"/>
      <x/>
      <x v="153"/>
      <x v="27"/>
      <x v="114"/>
    </i>
    <i r="2">
      <x v="261"/>
      <x v="22"/>
      <x v="294"/>
    </i>
    <i r="1">
      <x v="2"/>
      <x v="63"/>
      <x v="303"/>
      <x v="162"/>
    </i>
    <i r="2">
      <x v="394"/>
      <x v="254"/>
      <x v="323"/>
    </i>
    <i r="1">
      <x v="3"/>
      <x v="63"/>
      <x v="343"/>
      <x v="162"/>
    </i>
    <i r="2">
      <x v="175"/>
      <x v="166"/>
      <x v="259"/>
    </i>
    <i>
      <x v="2"/>
      <x v="2"/>
      <x v="133"/>
      <x v="446"/>
      <x v="372"/>
    </i>
    <i>
      <x v="3"/>
      <x v="1"/>
      <x v="185"/>
      <x v="94"/>
      <x v="254"/>
    </i>
    <i r="1">
      <x v="2"/>
      <x v="76"/>
      <x v="118"/>
      <x v="75"/>
    </i>
    <i r="2">
      <x v="346"/>
      <x v="201"/>
      <x v="315"/>
    </i>
    <i r="1">
      <x v="3"/>
      <x v="89"/>
      <x v="155"/>
      <x v="273"/>
    </i>
    <i r="3">
      <x v="206"/>
      <x v="273"/>
    </i>
    <i>
      <x v="4"/>
      <x v="1"/>
      <x v="100"/>
      <x v="5"/>
      <x v="14"/>
    </i>
    <i r="1">
      <x v="2"/>
      <x v="382"/>
      <x v="43"/>
      <x v="38"/>
    </i>
    <i r="2">
      <x v="383"/>
      <x v="69"/>
      <x v="68"/>
    </i>
    <i r="2">
      <x v="386"/>
      <x v="95"/>
      <x v="76"/>
    </i>
    <i r="1">
      <x v="3"/>
      <x v="386"/>
      <x v="203"/>
      <x v="76"/>
    </i>
    <i r="3">
      <x v="291"/>
      <x v="76"/>
    </i>
    <i>
      <x v="5"/>
      <x v="2"/>
      <x v="190"/>
      <x v="90"/>
      <x v="371"/>
    </i>
    <i r="1">
      <x v="3"/>
      <x v="395"/>
      <x v="163"/>
      <x v="371"/>
    </i>
    <i r="3">
      <x v="304"/>
      <x v="371"/>
    </i>
    <i>
      <x v="6"/>
      <x v="2"/>
      <x v="315"/>
      <x v="420"/>
      <x v="230"/>
    </i>
    <i>
      <x v="7"/>
      <x v="3"/>
      <x v="277"/>
      <x v="73"/>
      <x v="253"/>
    </i>
    <i>
      <x v="8"/>
      <x/>
      <x v="319"/>
      <x v="505"/>
      <x v="207"/>
    </i>
    <i r="1">
      <x v="2"/>
      <x v="32"/>
      <x v="401"/>
      <x v="362"/>
    </i>
    <i r="2">
      <x v="342"/>
      <x v="389"/>
      <x v="372"/>
    </i>
    <i r="2">
      <x v="385"/>
      <x v="50"/>
      <x v="43"/>
    </i>
    <i r="2">
      <x v="387"/>
      <x v="149"/>
      <x v="99"/>
    </i>
    <i r="2">
      <x v="389"/>
      <x v="212"/>
      <x v="146"/>
    </i>
    <i r="2">
      <x v="390"/>
      <x v="317"/>
      <x v="190"/>
    </i>
    <i r="2">
      <x v="398"/>
      <x v="70"/>
      <x v="286"/>
    </i>
    <i r="1">
      <x v="3"/>
      <x v="7"/>
      <x v="219"/>
      <x v="286"/>
    </i>
    <i>
      <x v="9"/>
      <x v="3"/>
      <x v="275"/>
      <x v="53"/>
      <x v="261"/>
    </i>
    <i>
      <x v="10"/>
      <x v="2"/>
      <x v="165"/>
      <x v="245"/>
      <x v="140"/>
    </i>
    <i r="1">
      <x v="3"/>
      <x v="164"/>
      <x v="286"/>
      <x v="140"/>
    </i>
    <i r="2">
      <x v="312"/>
      <x v="131"/>
      <x v="20"/>
    </i>
    <i>
      <x v="11"/>
      <x v="4"/>
      <x v="398"/>
      <x v="51"/>
      <x v="272"/>
    </i>
    <i>
      <x v="12"/>
      <x v="2"/>
      <x v="92"/>
      <x v="180"/>
      <x v="131"/>
    </i>
    <i r="1">
      <x v="4"/>
      <x v="329"/>
      <x v="513"/>
      <x v="345"/>
    </i>
    <i>
      <x v="13"/>
      <x v="1"/>
      <x v="259"/>
      <x v="465"/>
      <x v="88"/>
    </i>
    <i r="1">
      <x v="3"/>
      <x v="55"/>
      <x v="335"/>
      <x v="26"/>
    </i>
    <i r="2">
      <x v="56"/>
      <x v="513"/>
      <x v="26"/>
    </i>
    <i>
      <x v="14"/>
      <x v="2"/>
      <x v="281"/>
      <x v="316"/>
      <x v="172"/>
    </i>
    <i r="2">
      <x v="337"/>
      <x v="248"/>
      <x v="325"/>
    </i>
    <i r="1">
      <x v="3"/>
      <x v="281"/>
      <x v="394"/>
      <x v="172"/>
    </i>
    <i>
      <x v="15"/>
      <x v="2"/>
      <x v="187"/>
      <x v="224"/>
      <x v="372"/>
    </i>
    <i>
      <x v="16"/>
      <x v="4"/>
      <x v="366"/>
      <x v="341"/>
      <x v="335"/>
    </i>
    <i>
      <x v="17"/>
      <x v="3"/>
      <x v="3"/>
      <x v="251"/>
      <x v="9"/>
    </i>
    <i>
      <x v="18"/>
      <x v="4"/>
      <x v="363"/>
      <x v="513"/>
      <x v="310"/>
    </i>
    <i>
      <x v="19"/>
      <x v="2"/>
      <x v="398"/>
      <x v="87"/>
      <x v="63"/>
    </i>
    <i r="1">
      <x v="3"/>
      <x v="43"/>
      <x v="283"/>
      <x v="63"/>
    </i>
    <i r="2">
      <x v="44"/>
      <x v="174"/>
      <x v="63"/>
    </i>
    <i>
      <x v="20"/>
      <x v="4"/>
      <x v="333"/>
      <x v="513"/>
      <x v="363"/>
    </i>
    <i>
      <x v="21"/>
      <x v="2"/>
      <x v="213"/>
      <x v="294"/>
      <x v="187"/>
    </i>
    <i r="1">
      <x v="4"/>
      <x v="363"/>
      <x v="177"/>
      <x v="308"/>
    </i>
    <i>
      <x v="22"/>
      <x/>
      <x v="222"/>
      <x v="481"/>
      <x v="50"/>
    </i>
    <i>
      <x v="23"/>
      <x v="2"/>
      <x v="322"/>
      <x v="327"/>
      <x v="372"/>
    </i>
    <i r="2">
      <x v="398"/>
      <x v="196"/>
      <x v="120"/>
    </i>
    <i r="1">
      <x v="3"/>
      <x v="167"/>
      <x v="272"/>
      <x v="120"/>
    </i>
    <i>
      <x v="24"/>
      <x v="2"/>
      <x v="42"/>
      <x v="336"/>
      <x v="196"/>
    </i>
    <i r="2">
      <x v="309"/>
      <x v="101"/>
      <x v="125"/>
    </i>
    <i r="1">
      <x v="3"/>
      <x v="309"/>
      <x v="197"/>
      <x v="125"/>
    </i>
    <i>
      <x v="25"/>
      <x v="2"/>
      <x v="84"/>
      <x v="104"/>
      <x v="296"/>
    </i>
    <i>
      <x v="26"/>
      <x v="2"/>
      <x v="49"/>
      <x v="326"/>
      <x v="177"/>
    </i>
    <i>
      <x v="27"/>
      <x/>
      <x v="324"/>
      <x v="494"/>
      <x v="336"/>
    </i>
    <i r="1">
      <x v="4"/>
      <x v="332"/>
      <x v="513"/>
      <x v="353"/>
    </i>
    <i>
      <x v="28"/>
      <x v="3"/>
      <x v="180"/>
      <x v="348"/>
      <x v="85"/>
    </i>
    <i>
      <x v="29"/>
      <x v="2"/>
      <x v="141"/>
      <x v="193"/>
      <x v="372"/>
    </i>
    <i r="2">
      <x v="178"/>
      <x v="232"/>
      <x v="130"/>
    </i>
    <i r="1">
      <x v="3"/>
      <x v="8"/>
      <x v="195"/>
      <x v="90"/>
    </i>
    <i r="2">
      <x v="9"/>
      <x v="156"/>
      <x v="100"/>
    </i>
    <i r="3">
      <x v="210"/>
      <x v="100"/>
    </i>
    <i r="3">
      <x v="247"/>
      <x v="100"/>
    </i>
    <i>
      <x v="30"/>
      <x v="2"/>
      <x v="255"/>
      <x v="325"/>
      <x v="342"/>
    </i>
    <i r="2">
      <x v="304"/>
      <x v="421"/>
      <x v="367"/>
    </i>
    <i>
      <x v="31"/>
      <x/>
      <x/>
      <x v="479"/>
      <x v="322"/>
    </i>
    <i r="1">
      <x v="1"/>
      <x v="37"/>
      <x v="478"/>
      <x v="322"/>
    </i>
    <i>
      <x v="32"/>
      <x v="2"/>
      <x v="276"/>
      <x v="205"/>
      <x v="316"/>
    </i>
    <i>
      <x v="33"/>
      <x v="3"/>
      <x v="176"/>
      <x v="513"/>
      <x v="238"/>
    </i>
    <i>
      <x v="34"/>
      <x v="3"/>
      <x v="398"/>
      <x v="97"/>
      <x v="238"/>
    </i>
    <i>
      <x v="35"/>
      <x/>
      <x v="205"/>
      <x v="468"/>
      <x v="136"/>
    </i>
    <i r="2">
      <x v="206"/>
      <x v="468"/>
      <x v="137"/>
    </i>
    <i>
      <x v="36"/>
      <x v="2"/>
      <x v="106"/>
      <x v="240"/>
      <x v="327"/>
    </i>
    <i r="2">
      <x v="280"/>
      <x v="71"/>
      <x v="57"/>
    </i>
    <i r="2">
      <x v="305"/>
      <x v="264"/>
      <x v="154"/>
    </i>
    <i r="2">
      <x v="351"/>
      <x v="297"/>
      <x v="178"/>
    </i>
    <i r="1">
      <x v="3"/>
      <x v="4"/>
      <x v="185"/>
      <x v="17"/>
    </i>
    <i r="1">
      <x v="4"/>
      <x v="145"/>
      <x v="58"/>
      <x v="282"/>
    </i>
    <i r="2">
      <x v="398"/>
      <x v="130"/>
      <x v="297"/>
    </i>
    <i r="3">
      <x v="137"/>
      <x v="302"/>
    </i>
    <i r="3">
      <x v="139"/>
      <x v="303"/>
    </i>
    <i r="1">
      <x v="5"/>
      <x v="363"/>
      <x v="208"/>
      <x v="318"/>
    </i>
    <i>
      <x v="37"/>
      <x/>
      <x v="183"/>
      <x v="495"/>
      <x v="348"/>
    </i>
    <i>
      <x v="38"/>
      <x v="3"/>
      <x v="373"/>
      <x v="153"/>
      <x v="235"/>
    </i>
    <i>
      <x v="39"/>
      <x/>
      <x v="26"/>
      <x v="486"/>
      <x v="165"/>
    </i>
    <i r="2">
      <x v="251"/>
      <x v="510"/>
      <x v="219"/>
    </i>
    <i r="2">
      <x v="398"/>
      <x v="20"/>
      <x v="54"/>
    </i>
    <i>
      <x v="40"/>
      <x/>
      <x v="257"/>
      <x v="472"/>
      <x v="116"/>
    </i>
    <i r="1">
      <x v="2"/>
      <x v="25"/>
      <x v="324"/>
      <x v="372"/>
    </i>
    <i>
      <x v="41"/>
      <x/>
      <x v="338"/>
      <x v="3"/>
      <x v="263"/>
    </i>
    <i r="2">
      <x v="398"/>
      <x v="12"/>
      <x v="30"/>
    </i>
    <i r="1">
      <x v="2"/>
      <x v="226"/>
      <x v="40"/>
      <x v="270"/>
    </i>
    <i r="1">
      <x v="3"/>
      <x v="98"/>
      <x v="238"/>
      <x v="264"/>
    </i>
    <i r="2">
      <x v="99"/>
      <x v="35"/>
      <x v="264"/>
    </i>
    <i r="3">
      <x v="275"/>
      <x v="264"/>
    </i>
    <i r="2">
      <x v="226"/>
      <x v="236"/>
      <x v="270"/>
    </i>
    <i>
      <x v="42"/>
      <x v="2"/>
      <x v="286"/>
      <x v="355"/>
      <x v="204"/>
    </i>
    <i r="1">
      <x v="3"/>
      <x v="286"/>
      <x v="422"/>
      <x v="204"/>
    </i>
    <i>
      <x v="43"/>
      <x v="2"/>
      <x v="129"/>
      <x v="288"/>
      <x v="372"/>
    </i>
    <i r="2">
      <x v="138"/>
      <x v="200"/>
      <x v="126"/>
    </i>
    <i r="2">
      <x v="139"/>
      <x v="270"/>
      <x v="153"/>
    </i>
    <i r="2">
      <x v="166"/>
      <x v="132"/>
      <x v="300"/>
    </i>
    <i r="2">
      <x v="174"/>
      <x v="183"/>
      <x v="109"/>
    </i>
    <i r="2">
      <x v="318"/>
      <x v="159"/>
      <x v="104"/>
    </i>
    <i r="1">
      <x v="3"/>
      <x v="139"/>
      <x v="312"/>
      <x v="153"/>
    </i>
    <i r="2">
      <x v="166"/>
      <x v="359"/>
      <x v="300"/>
    </i>
    <i r="2">
      <x v="174"/>
      <x v="266"/>
      <x v="109"/>
    </i>
    <i r="2">
      <x v="201"/>
      <x v="400"/>
      <x v="109"/>
    </i>
    <i r="3">
      <x v="439"/>
      <x v="109"/>
    </i>
    <i r="2">
      <x v="347"/>
      <x v="129"/>
      <x v="5"/>
    </i>
    <i>
      <x v="44"/>
      <x v="3"/>
      <x v="181"/>
      <x v="74"/>
      <x v="243"/>
    </i>
    <i>
      <x v="45"/>
      <x v="3"/>
      <x v="2"/>
      <x v="334"/>
      <x v="145"/>
    </i>
    <i>
      <x v="46"/>
      <x/>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1"/>
      <x v="109"/>
      <x v="106"/>
      <x v="321"/>
    </i>
    <i r="2">
      <x v="398"/>
      <x v="112"/>
      <x v="371"/>
    </i>
    <i r="3">
      <x v="140"/>
      <x v="371"/>
    </i>
    <i r="3">
      <x v="161"/>
      <x v="371"/>
    </i>
    <i>
      <x v="47"/>
      <x/>
      <x v="398"/>
      <x v="19"/>
      <x v="53"/>
    </i>
    <i r="1">
      <x v="2"/>
      <x v="48"/>
      <x v="100"/>
      <x v="70"/>
    </i>
    <i r="2">
      <x v="306"/>
      <x v="47"/>
      <x v="40"/>
    </i>
    <i r="2">
      <x v="320"/>
      <x v="88"/>
      <x v="67"/>
    </i>
    <i r="2">
      <x v="321"/>
      <x v="127"/>
      <x v="91"/>
    </i>
    <i r="1">
      <x v="3"/>
      <x v="306"/>
      <x v="126"/>
      <x v="40"/>
    </i>
    <i r="3">
      <x v="162"/>
      <x v="40"/>
    </i>
    <i>
      <x v="48"/>
      <x v="2"/>
      <x v="57"/>
      <x v="30"/>
      <x v="46"/>
    </i>
    <i r="2">
      <x v="131"/>
      <x v="278"/>
      <x v="197"/>
    </i>
    <i r="2">
      <x v="188"/>
      <x v="194"/>
      <x v="143"/>
    </i>
    <i r="2">
      <x v="297"/>
      <x v="241"/>
      <x v="167"/>
    </i>
    <i>
      <x v="49"/>
      <x/>
      <x v="130"/>
      <x v="482"/>
      <x v="161"/>
    </i>
    <i r="2">
      <x v="258"/>
      <x v="7"/>
      <x v="277"/>
    </i>
    <i r="2">
      <x v="263"/>
      <x v="493"/>
      <x v="183"/>
    </i>
    <i r="2">
      <x v="270"/>
      <x v="7"/>
      <x v="142"/>
    </i>
    <i r="2">
      <x v="379"/>
      <x v="27"/>
      <x v="98"/>
    </i>
    <i r="1">
      <x v="1"/>
      <x v="239"/>
      <x v="469"/>
      <x v="92"/>
    </i>
    <i r="3">
      <x v="511"/>
      <x v="92"/>
    </i>
    <i r="2">
      <x v="263"/>
      <x v="493"/>
      <x v="183"/>
    </i>
    <i r="2">
      <x v="379"/>
      <x v="27"/>
      <x v="98"/>
    </i>
    <i r="2">
      <x v="398"/>
      <x v="27"/>
      <x v="92"/>
    </i>
    <i r="1">
      <x v="2"/>
      <x v="291"/>
      <x v="233"/>
      <x v="134"/>
    </i>
    <i r="1">
      <x v="3"/>
      <x v="291"/>
      <x v="305"/>
      <x v="134"/>
    </i>
    <i r="3">
      <x v="362"/>
      <x v="134"/>
    </i>
    <i r="1">
      <x v="4"/>
      <x v="365"/>
      <x v="513"/>
      <x v="304"/>
    </i>
    <i>
      <x v="50"/>
      <x/>
      <x v="150"/>
      <x v="16"/>
      <x v="82"/>
    </i>
    <i r="2">
      <x v="398"/>
      <x v="16"/>
      <x v="82"/>
    </i>
    <i r="1">
      <x v="2"/>
      <x v="159"/>
      <x v="181"/>
      <x v="138"/>
    </i>
    <i r="2">
      <x v="292"/>
      <x v="330"/>
      <x v="180"/>
    </i>
    <i r="2">
      <x v="294"/>
      <x v="443"/>
      <x v="234"/>
    </i>
    <i r="2">
      <x v="317"/>
      <x v="199"/>
      <x v="121"/>
    </i>
    <i r="2">
      <x v="398"/>
      <x v="108"/>
      <x v="74"/>
    </i>
    <i r="1">
      <x v="3"/>
      <x v="159"/>
      <x v="323"/>
      <x v="138"/>
    </i>
    <i r="2">
      <x v="292"/>
      <x v="403"/>
      <x v="180"/>
    </i>
    <i r="2">
      <x v="293"/>
      <x v="513"/>
      <x v="180"/>
    </i>
    <i r="2">
      <x v="317"/>
      <x v="228"/>
      <x v="121"/>
    </i>
    <i r="1">
      <x v="4"/>
      <x v="330"/>
      <x v="515"/>
      <x v="361"/>
    </i>
    <i r="2">
      <x v="398"/>
      <x v="513"/>
      <x v="305"/>
    </i>
    <i>
      <x v="51"/>
      <x/>
      <x v="253"/>
      <x v="508"/>
      <x v="224"/>
    </i>
    <i>
      <x v="52"/>
      <x v="2"/>
      <x v="2"/>
      <x v="235"/>
      <x v="145"/>
    </i>
    <i r="2">
      <x v="23"/>
      <x v="45"/>
      <x v="41"/>
    </i>
    <i r="2">
      <x v="85"/>
      <x v="109"/>
      <x v="110"/>
    </i>
    <i r="2">
      <x v="168"/>
      <x v="54"/>
      <x v="48"/>
    </i>
    <i r="1">
      <x v="3"/>
      <x v="86"/>
      <x v="68"/>
      <x v="15"/>
    </i>
    <i>
      <x v="53"/>
      <x v="1"/>
      <x v="250"/>
      <x v="6"/>
      <x v="256"/>
    </i>
    <i r="2">
      <x v="252"/>
      <x v="19"/>
      <x v="53"/>
    </i>
    <i r="1">
      <x v="2"/>
      <x v="95"/>
      <x v="234"/>
      <x v="133"/>
    </i>
    <i r="2">
      <x v="97"/>
      <x v="418"/>
      <x v="226"/>
    </i>
    <i r="2">
      <x v="171"/>
      <x v="425"/>
      <x v="372"/>
    </i>
    <i r="2">
      <x v="225"/>
      <x v="253"/>
      <x v="151"/>
    </i>
    <i r="2">
      <x v="254"/>
      <x v="368"/>
      <x v="198"/>
    </i>
    <i r="1">
      <x v="3"/>
      <x v="8"/>
      <x v="384"/>
      <x v="90"/>
    </i>
    <i r="2">
      <x v="9"/>
      <x v="319"/>
      <x v="100"/>
    </i>
    <i r="2">
      <x v="47"/>
      <x v="121"/>
      <x v="21"/>
    </i>
    <i r="2">
      <x v="142"/>
      <x v="237"/>
      <x v="16"/>
    </i>
    <i r="3">
      <x v="268"/>
      <x v="16"/>
    </i>
    <i r="2">
      <x v="225"/>
      <x v="315"/>
      <x v="151"/>
    </i>
    <i r="3">
      <x v="358"/>
      <x v="151"/>
    </i>
    <i r="3">
      <x v="419"/>
      <x v="151"/>
    </i>
    <i r="2">
      <x v="242"/>
      <x v="293"/>
      <x v="89"/>
    </i>
    <i r="3">
      <x v="513"/>
      <x v="89"/>
    </i>
    <i>
      <x v="54"/>
      <x/>
      <x v="245"/>
      <x v="501"/>
      <x v="202"/>
    </i>
    <i r="2">
      <x v="246"/>
      <x v="484"/>
      <x v="157"/>
    </i>
    <i r="2">
      <x v="248"/>
      <x v="485"/>
      <x v="156"/>
    </i>
    <i r="2">
      <x v="398"/>
      <x v="24"/>
      <x v="72"/>
    </i>
    <i r="3">
      <x v="28"/>
      <x v="108"/>
    </i>
    <i r="1">
      <x v="4"/>
      <x v="398"/>
      <x v="91"/>
      <x v="281"/>
    </i>
    <i>
      <x v="55"/>
      <x v="1"/>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3"/>
      <x v="398"/>
      <x v="65"/>
      <x v="372"/>
    </i>
    <i r="1">
      <x v="4"/>
      <x v="326"/>
      <x v="513"/>
      <x v="359"/>
    </i>
    <i>
      <x v="56"/>
      <x v="2"/>
      <x v="156"/>
      <x v="207"/>
      <x v="372"/>
    </i>
    <i>
      <x v="57"/>
      <x v="2"/>
      <x v="398"/>
      <x v="120"/>
      <x v="77"/>
    </i>
    <i>
      <x v="58"/>
      <x/>
      <x v="140"/>
      <x v="483"/>
      <x v="166"/>
    </i>
    <i>
      <x v="59"/>
      <x v="2"/>
      <x v="33"/>
      <x v="38"/>
      <x v="52"/>
    </i>
    <i r="2">
      <x v="303"/>
      <x v="142"/>
      <x v="103"/>
    </i>
    <i r="1">
      <x v="3"/>
      <x v="303"/>
      <x v="267"/>
      <x v="103"/>
    </i>
    <i>
      <x v="60"/>
      <x/>
      <x v="359"/>
      <x v="497"/>
      <x v="354"/>
    </i>
    <i r="1">
      <x v="3"/>
      <x v="89"/>
      <x v="292"/>
      <x v="273"/>
    </i>
    <i r="2">
      <x v="352"/>
      <x v="239"/>
      <x v="262"/>
    </i>
    <i>
      <x v="61"/>
      <x/>
      <x v="340"/>
      <x v="499"/>
      <x v="341"/>
    </i>
    <i r="1">
      <x v="1"/>
      <x v="370"/>
      <x v="509"/>
      <x v="251"/>
    </i>
    <i r="1">
      <x v="2"/>
      <x v="398"/>
      <x v="62"/>
      <x v="55"/>
    </i>
    <i r="3">
      <x v="105"/>
      <x v="83"/>
    </i>
    <i r="1">
      <x v="3"/>
      <x v="216"/>
      <x v="378"/>
      <x v="83"/>
    </i>
    <i r="2">
      <x v="217"/>
      <x v="424"/>
      <x v="83"/>
    </i>
    <i r="2">
      <x v="219"/>
      <x v="445"/>
      <x v="251"/>
    </i>
    <i>
      <x v="62"/>
      <x v="2"/>
      <x v="17"/>
      <x v="433"/>
      <x v="372"/>
    </i>
    <i>
      <x v="63"/>
      <x v="2"/>
      <x v="30"/>
      <x v="32"/>
      <x v="260"/>
    </i>
    <i>
      <x v="64"/>
      <x v="2"/>
      <x v="285"/>
      <x v="216"/>
      <x v="128"/>
    </i>
    <i>
      <x v="65"/>
      <x v="2"/>
      <x v="1"/>
      <x v="431"/>
      <x v="372"/>
    </i>
    <i r="2">
      <x v="101"/>
      <x v="190"/>
      <x v="312"/>
    </i>
    <i>
      <x v="66"/>
      <x/>
      <x v="269"/>
      <x v="516"/>
      <x v="333"/>
    </i>
    <i r="2">
      <x v="398"/>
      <x v="18"/>
      <x v="287"/>
    </i>
    <i r="1">
      <x v="2"/>
      <x v="73"/>
      <x v="299"/>
      <x v="339"/>
    </i>
    <i r="2">
      <x v="398"/>
      <x v="86"/>
      <x v="64"/>
    </i>
    <i r="3">
      <x v="98"/>
      <x v="65"/>
    </i>
    <i r="1">
      <x v="3"/>
      <x v="71"/>
      <x v="151"/>
      <x v="65"/>
    </i>
    <i r="3">
      <x v="172"/>
      <x v="65"/>
    </i>
    <i r="3">
      <x v="184"/>
      <x v="65"/>
    </i>
    <i r="2">
      <x v="72"/>
      <x v="135"/>
      <x v="65"/>
    </i>
    <i r="1">
      <x v="4"/>
      <x v="364"/>
      <x v="513"/>
      <x v="351"/>
    </i>
    <i r="2">
      <x v="398"/>
      <x v="29"/>
      <x v="247"/>
    </i>
    <i r="3">
      <x v="513"/>
      <x v="244"/>
    </i>
    <i>
      <x v="67"/>
      <x v="2"/>
      <x v="240"/>
      <x v="229"/>
      <x v="313"/>
    </i>
    <i>
      <x v="68"/>
      <x v="3"/>
      <x v="155"/>
      <x v="99"/>
      <x v="241"/>
    </i>
    <i r="3">
      <x v="154"/>
      <x v="241"/>
    </i>
    <i r="2">
      <x v="398"/>
      <x v="80"/>
      <x v="241"/>
    </i>
    <i>
      <x v="69"/>
      <x v="2"/>
      <x v="398"/>
      <x v="78"/>
      <x v="80"/>
    </i>
    <i r="3">
      <x v="125"/>
      <x v="372"/>
    </i>
    <i r="1">
      <x v="3"/>
      <x v="91"/>
      <x v="217"/>
      <x v="80"/>
    </i>
    <i>
      <x v="70"/>
      <x v="2"/>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3"/>
      <x v="38"/>
      <x v="209"/>
      <x v="112"/>
    </i>
    <i r="2">
      <x v="39"/>
      <x v="258"/>
      <x v="111"/>
    </i>
    <i r="2">
      <x v="40"/>
      <x v="402"/>
      <x v="164"/>
    </i>
    <i r="3">
      <x v="410"/>
      <x v="164"/>
    </i>
    <i r="2">
      <x v="66"/>
      <x v="416"/>
      <x v="182"/>
    </i>
    <i r="2">
      <x v="157"/>
      <x v="117"/>
      <x v="23"/>
    </i>
    <i r="2">
      <x v="208"/>
      <x v="175"/>
      <x/>
    </i>
    <i r="3">
      <x v="391"/>
      <x/>
    </i>
    <i r="2">
      <x v="289"/>
      <x v="64"/>
      <x v="22"/>
    </i>
    <i>
      <x v="71"/>
      <x v="2"/>
      <x v="128"/>
      <x v="376"/>
      <x v="372"/>
    </i>
    <i>
      <x v="72"/>
      <x v="2"/>
      <x v="74"/>
      <x v="280"/>
      <x v="331"/>
    </i>
    <i r="2">
      <x v="191"/>
      <x v="357"/>
      <x v="209"/>
    </i>
    <i>
      <x v="73"/>
      <x v="2"/>
      <x v="62"/>
      <x v="383"/>
      <x v="350"/>
    </i>
    <i>
      <x v="74"/>
      <x v="1"/>
      <x v="151"/>
      <x v="482"/>
      <x v="161"/>
    </i>
    <i>
      <x v="75"/>
      <x/>
      <x v="104"/>
      <x v="504"/>
      <x v="358"/>
    </i>
    <i r="1">
      <x v="2"/>
      <x v="29"/>
      <x v="397"/>
      <x v="372"/>
    </i>
    <i r="2">
      <x v="236"/>
      <x v="178"/>
      <x v="372"/>
    </i>
    <i r="2">
      <x v="237"/>
      <x v="173"/>
      <x v="206"/>
    </i>
    <i>
      <x v="76"/>
      <x/>
      <x v="272"/>
      <x v="507"/>
      <x v="231"/>
    </i>
    <i>
      <x v="77"/>
      <x v="2"/>
      <x v="147"/>
      <x v="169"/>
      <x v="371"/>
    </i>
    <i r="2">
      <x v="148"/>
      <x v="342"/>
      <x v="188"/>
    </i>
    <i>
      <x v="78"/>
      <x v="2"/>
      <x v="20"/>
      <x v="55"/>
      <x v="279"/>
    </i>
    <i r="2">
      <x v="296"/>
      <x v="202"/>
      <x v="372"/>
    </i>
    <i r="1">
      <x v="3"/>
      <x v="295"/>
      <x v="128"/>
      <x v="250"/>
    </i>
    <i r="3">
      <x v="187"/>
      <x v="250"/>
    </i>
    <i>
      <x v="79"/>
      <x v="4"/>
      <x v="398"/>
      <x v="513"/>
      <x v="311"/>
    </i>
    <i>
      <x v="80"/>
      <x v="2"/>
      <x v="75"/>
      <x v="36"/>
      <x v="269"/>
    </i>
    <i>
      <x v="81"/>
      <x/>
      <x v="334"/>
      <x v="462"/>
      <x v="337"/>
    </i>
    <i>
      <x v="82"/>
      <x/>
      <x v="398"/>
      <x v="17"/>
      <x v="283"/>
    </i>
    <i>
      <x v="83"/>
      <x v="2"/>
      <x v="61"/>
      <x v="379"/>
      <x v="357"/>
    </i>
    <i>
      <x v="84"/>
      <x/>
      <x v="231"/>
      <x v="480"/>
      <x v="329"/>
    </i>
    <i r="1">
      <x v="2"/>
      <x v="388"/>
      <x v="345"/>
      <x v="232"/>
    </i>
    <i r="2">
      <x v="391"/>
      <x v="344"/>
      <x v="200"/>
    </i>
    <i>
      <x v="85"/>
      <x v="2"/>
      <x v="352"/>
      <x v="34"/>
      <x v="262"/>
    </i>
    <i>
      <x v="86"/>
      <x v="2"/>
      <x v="327"/>
      <x v="438"/>
      <x v="370"/>
    </i>
    <i r="1">
      <x v="4"/>
      <x v="146"/>
      <x v="513"/>
      <x v="360"/>
    </i>
    <i r="2">
      <x v="331"/>
      <x v="513"/>
      <x v="340"/>
    </i>
    <i>
      <x v="87"/>
      <x v="3"/>
      <x v="69"/>
      <x v="41"/>
      <x v="239"/>
    </i>
    <i>
      <x v="88"/>
      <x/>
      <x v="154"/>
      <x v="21"/>
      <x v="45"/>
    </i>
    <i r="2">
      <x v="262"/>
      <x v="463"/>
      <x v="343"/>
    </i>
    <i r="2">
      <x v="264"/>
      <x v="475"/>
      <x v="122"/>
    </i>
    <i r="1">
      <x v="1"/>
      <x v="262"/>
      <x v="8"/>
      <x v="258"/>
    </i>
    <i r="2">
      <x v="398"/>
      <x v="8"/>
      <x v="258"/>
    </i>
    <i r="1">
      <x v="2"/>
      <x v="46"/>
      <x v="289"/>
      <x v="179"/>
    </i>
    <i>
      <x v="89"/>
      <x/>
      <x v="266"/>
      <x v="491"/>
      <x v="184"/>
    </i>
    <i>
      <x v="90"/>
      <x/>
      <x v="96"/>
      <x v="496"/>
      <x v="332"/>
    </i>
    <i r="2">
      <x v="268"/>
      <x v="490"/>
      <x v="326"/>
    </i>
    <i r="2">
      <x v="302"/>
      <x v="500"/>
      <x v="216"/>
    </i>
    <i r="1">
      <x v="1"/>
      <x v="267"/>
      <x v="461"/>
      <x v="307"/>
    </i>
    <i r="1">
      <x v="3"/>
      <x v="311"/>
      <x v="244"/>
      <x v="291"/>
    </i>
    <i>
      <x v="91"/>
      <x v="2"/>
      <x v="238"/>
      <x v="191"/>
      <x v="123"/>
    </i>
    <i r="1">
      <x v="3"/>
      <x v="238"/>
      <x v="332"/>
      <x v="123"/>
    </i>
    <i>
      <x v="92"/>
      <x v="2"/>
      <x v="45"/>
      <x v="351"/>
      <x v="203"/>
    </i>
    <i r="2">
      <x v="87"/>
      <x v="242"/>
      <x v="141"/>
    </i>
    <i r="2">
      <x v="278"/>
      <x v="63"/>
      <x v="284"/>
    </i>
    <i r="2">
      <x v="393"/>
      <x v="192"/>
      <x v="314"/>
    </i>
    <i r="1">
      <x v="3"/>
      <x v="45"/>
      <x v="453"/>
      <x v="203"/>
    </i>
    <i r="2">
      <x v="79"/>
      <x v="110"/>
      <x v="249"/>
    </i>
    <i r="2">
      <x v="80"/>
      <x v="111"/>
      <x v="248"/>
    </i>
    <i r="2">
      <x v="87"/>
      <x v="392"/>
      <x v="141"/>
    </i>
    <i r="2">
      <x v="278"/>
      <x v="141"/>
      <x v="284"/>
    </i>
    <i r="3">
      <x v="295"/>
      <x v="284"/>
    </i>
    <i>
      <x v="93"/>
      <x v="3"/>
      <x v="284"/>
      <x v="158"/>
      <x v="18"/>
    </i>
    <i>
      <x v="94"/>
      <x v="2"/>
      <x v="301"/>
      <x v="255"/>
      <x v="160"/>
    </i>
    <i r="1">
      <x v="3"/>
      <x v="301"/>
      <x v="398"/>
      <x v="160"/>
    </i>
    <i>
      <x v="95"/>
      <x v="2"/>
      <x v="362"/>
      <x v="218"/>
      <x v="319"/>
    </i>
    <i r="1">
      <x v="3"/>
      <x v="360"/>
      <x v="259"/>
      <x v="319"/>
    </i>
    <i r="2">
      <x v="361"/>
      <x v="260"/>
      <x v="319"/>
    </i>
    <i>
      <x v="96"/>
      <x v="3"/>
      <x v="70"/>
      <x v="350"/>
      <x v="239"/>
    </i>
    <i>
      <x v="97"/>
      <x v="3"/>
      <x v="155"/>
      <x v="365"/>
      <x v="241"/>
    </i>
    <i r="2">
      <x v="398"/>
      <x v="75"/>
      <x v="237"/>
    </i>
    <i>
      <x v="98"/>
      <x v="2"/>
      <x v="135"/>
      <x v="451"/>
      <x v="372"/>
    </i>
    <i r="2">
      <x v="136"/>
      <x v="447"/>
      <x v="372"/>
    </i>
    <i r="2">
      <x v="137"/>
      <x v="269"/>
      <x v="155"/>
    </i>
    <i r="1">
      <x v="3"/>
      <x v="137"/>
      <x v="338"/>
      <x v="155"/>
    </i>
    <i r="3">
      <x v="381"/>
      <x v="155"/>
    </i>
    <i r="1">
      <x v="5"/>
      <x v="170"/>
      <x v="432"/>
      <x v="257"/>
    </i>
    <i>
      <x v="99"/>
      <x v="2"/>
      <x v="19"/>
      <x v="145"/>
      <x v="298"/>
    </i>
    <i r="2">
      <x v="64"/>
      <x v="227"/>
      <x v="132"/>
    </i>
    <i r="1">
      <x v="3"/>
      <x v="18"/>
      <x v="147"/>
      <x v="39"/>
    </i>
    <i r="2">
      <x v="19"/>
      <x v="226"/>
      <x v="298"/>
    </i>
    <i r="3">
      <x v="300"/>
      <x v="298"/>
    </i>
    <i r="2">
      <x v="64"/>
      <x v="452"/>
      <x v="132"/>
    </i>
    <i>
      <x v="100"/>
      <x v="3"/>
      <x v="398"/>
      <x v="107"/>
      <x v="266"/>
    </i>
    <i>
      <x v="101"/>
      <x v="2"/>
      <x v="398"/>
      <x v="115"/>
      <x v="96"/>
    </i>
    <i>
      <x v="102"/>
      <x v="2"/>
      <x v="355"/>
      <x v="440"/>
      <x v="372"/>
    </i>
    <i>
      <x v="103"/>
      <x v="2"/>
      <x v="384"/>
      <x v="77"/>
      <x v="289"/>
    </i>
    <i>
      <x v="104"/>
      <x v="1"/>
      <x v="152"/>
      <x v="493"/>
      <x v="183"/>
    </i>
    <i>
      <x v="105"/>
      <x v="2"/>
      <x v="105"/>
      <x v="387"/>
      <x v="355"/>
    </i>
    <i r="2">
      <x v="107"/>
      <x v="360"/>
      <x v="372"/>
    </i>
    <i r="2">
      <x v="134"/>
      <x v="265"/>
      <x v="328"/>
    </i>
    <i r="2">
      <x v="273"/>
      <x v="211"/>
      <x v="148"/>
    </i>
    <i r="2">
      <x v="300"/>
      <x v="188"/>
      <x v="309"/>
    </i>
    <i r="2">
      <x v="392"/>
      <x v="370"/>
      <x v="352"/>
    </i>
    <i r="1">
      <x v="3"/>
      <x v="161"/>
      <x v="67"/>
      <x v="19"/>
    </i>
    <i r="2">
      <x v="273"/>
      <x v="373"/>
      <x v="148"/>
    </i>
    <i r="2">
      <x v="299"/>
      <x v="290"/>
      <x v="309"/>
    </i>
    <i r="2">
      <x v="300"/>
      <x v="372"/>
      <x v="309"/>
    </i>
    <i>
      <x v="106"/>
      <x v="2"/>
      <x v="149"/>
      <x v="157"/>
      <x v="97"/>
    </i>
    <i r="2">
      <x v="256"/>
      <x v="306"/>
      <x v="324"/>
    </i>
    <i r="1">
      <x v="3"/>
      <x v="149"/>
      <x v="412"/>
      <x v="97"/>
    </i>
    <i>
      <x v="107"/>
      <x v="3"/>
      <x v="3"/>
      <x v="339"/>
      <x v="9"/>
    </i>
    <i r="2">
      <x v="12"/>
      <x v="361"/>
      <x v="2"/>
    </i>
    <i r="2">
      <x v="349"/>
      <x v="309"/>
      <x v="10"/>
    </i>
    <i r="3">
      <x v="331"/>
      <x v="10"/>
    </i>
    <i>
      <x v="108"/>
      <x v="2"/>
      <x v="241"/>
      <x v="119"/>
      <x v="89"/>
    </i>
    <i>
      <x v="109"/>
      <x v="2"/>
      <x v="189"/>
      <x v="279"/>
      <x v="175"/>
    </i>
    <i>
      <x v="110"/>
      <x/>
      <x v="398"/>
      <x v="23"/>
      <x v="275"/>
    </i>
    <i r="1">
      <x v="2"/>
      <x v="196"/>
      <x v="182"/>
      <x v="317"/>
    </i>
    <i r="2">
      <x v="343"/>
      <x v="215"/>
      <x v="149"/>
    </i>
    <i r="2">
      <x v="344"/>
      <x v="215"/>
      <x v="149"/>
    </i>
    <i>
      <x v="111"/>
      <x v="2"/>
      <x v="169"/>
      <x v="146"/>
      <x v="101"/>
    </i>
    <i>
      <x v="112"/>
      <x/>
      <x v="271"/>
      <x v="502"/>
      <x v="205"/>
    </i>
    <i r="1">
      <x v="2"/>
      <x v="192"/>
      <x v="352"/>
      <x v="194"/>
    </i>
    <i r="2">
      <x v="193"/>
      <x v="277"/>
      <x v="338"/>
    </i>
    <i r="2">
      <x v="227"/>
      <x v="428"/>
      <x v="365"/>
    </i>
    <i>
      <x v="113"/>
      <x v="2"/>
      <x v="232"/>
      <x v="399"/>
      <x v="218"/>
    </i>
    <i r="2">
      <x v="234"/>
      <x v="441"/>
      <x v="372"/>
    </i>
    <i r="2">
      <x v="235"/>
      <x v="407"/>
      <x v="372"/>
    </i>
    <i r="2">
      <x v="380"/>
      <x v="329"/>
      <x v="372"/>
    </i>
    <i r="1">
      <x v="3"/>
      <x v="233"/>
      <x v="448"/>
      <x v="218"/>
    </i>
    <i>
      <x v="114"/>
      <x/>
      <x v="203"/>
      <x v="460"/>
      <x v="119"/>
    </i>
    <i r="2">
      <x v="204"/>
      <x v="476"/>
      <x v="118"/>
    </i>
    <i r="1">
      <x v="2"/>
      <x v="172"/>
      <x v="281"/>
      <x v="181"/>
    </i>
    <i>
      <x v="115"/>
      <x v="4"/>
      <x v="363"/>
      <x v="333"/>
      <x v="334"/>
    </i>
    <i>
      <x v="116"/>
      <x v="4"/>
      <x v="325"/>
      <x v="513"/>
      <x v="364"/>
    </i>
    <i>
      <x v="117"/>
      <x/>
      <x v="398"/>
      <x v="26"/>
      <x v="79"/>
    </i>
    <i>
      <x v="118"/>
      <x v="2"/>
      <x v="212"/>
      <x v="363"/>
      <x v="372"/>
    </i>
    <i r="2">
      <x v="313"/>
      <x v="273"/>
      <x v="158"/>
    </i>
    <i r="2">
      <x v="314"/>
      <x v="313"/>
      <x v="176"/>
    </i>
    <i r="1">
      <x v="3"/>
      <x v="313"/>
      <x v="371"/>
      <x v="158"/>
    </i>
    <i r="2">
      <x v="398"/>
      <x v="123"/>
      <x v="24"/>
    </i>
    <i>
      <x v="119"/>
      <x v="2"/>
      <x v="10"/>
      <x v="429"/>
      <x v="372"/>
    </i>
    <i r="2">
      <x v="90"/>
      <x v="301"/>
      <x v="163"/>
    </i>
    <i r="2">
      <x v="103"/>
      <x v="198"/>
      <x v="117"/>
    </i>
    <i r="2">
      <x v="162"/>
      <x v="186"/>
      <x v="115"/>
    </i>
    <i r="2">
      <x v="179"/>
      <x v="274"/>
      <x v="152"/>
    </i>
    <i r="2">
      <x v="194"/>
      <x v="60"/>
      <x v="47"/>
    </i>
    <i r="2">
      <x v="211"/>
      <x v="386"/>
      <x v="211"/>
    </i>
    <i r="1">
      <x v="3"/>
      <x v="8"/>
      <x v="246"/>
      <x v="90"/>
    </i>
    <i r="2">
      <x v="102"/>
      <x v="249"/>
      <x v="117"/>
    </i>
    <i r="2">
      <x v="162"/>
      <x v="435"/>
      <x v="115"/>
    </i>
    <i r="2">
      <x v="163"/>
      <x v="296"/>
      <x v="115"/>
    </i>
    <i r="2">
      <x v="178"/>
      <x v="298"/>
      <x v="130"/>
    </i>
    <i r="2">
      <x v="194"/>
      <x v="220"/>
      <x v="47"/>
    </i>
    <i r="3">
      <x v="276"/>
      <x v="47"/>
    </i>
    <i>
      <x v="120"/>
      <x v="4"/>
      <x v="328"/>
      <x v="517"/>
      <x v="293"/>
    </i>
    <i>
      <x v="121"/>
      <x/>
      <x v="398"/>
      <x v="13"/>
      <x v="37"/>
    </i>
    <i r="1">
      <x v="2"/>
      <x v="68"/>
      <x v="46"/>
      <x v="51"/>
    </i>
    <i>
      <x v="122"/>
      <x v="2"/>
      <x v="132"/>
      <x v="390"/>
      <x v="215"/>
    </i>
    <i r="2">
      <x v="356"/>
      <x v="366"/>
      <x v="199"/>
    </i>
    <i r="2">
      <x v="357"/>
      <x v="409"/>
      <x v="221"/>
    </i>
    <i r="2">
      <x v="398"/>
      <x v="83"/>
      <x v="71"/>
    </i>
    <i r="1">
      <x v="3"/>
      <x v="243"/>
      <x v="320"/>
      <x v="71"/>
    </i>
    <i>
      <x v="123"/>
      <x/>
      <x v="398"/>
      <x v="15"/>
      <x v="288"/>
    </i>
    <i>
      <x v="124"/>
      <x/>
      <x v="374"/>
      <x v="148"/>
      <x v="371"/>
    </i>
    <i>
      <x v="125"/>
      <x/>
      <x v="34"/>
      <x v="498"/>
      <x v="349"/>
    </i>
    <i r="1">
      <x v="1"/>
      <x v="398"/>
      <x v="4"/>
      <x v="246"/>
    </i>
    <i>
      <x v="126"/>
      <x v="2"/>
      <x v="336"/>
      <x v="415"/>
      <x v="369"/>
    </i>
    <i r="2">
      <x v="398"/>
      <x v="116"/>
      <x v="84"/>
    </i>
    <i r="1">
      <x v="3"/>
      <x v="348"/>
      <x v="328"/>
      <x v="6"/>
    </i>
    <i r="2">
      <x v="398"/>
      <x v="81"/>
      <x v="4"/>
    </i>
    <i>
      <x v="127"/>
      <x v="2"/>
      <x v="202"/>
      <x v="133"/>
      <x v="301"/>
    </i>
    <i r="2">
      <x v="358"/>
      <x v="213"/>
      <x v="372"/>
    </i>
    <i r="1">
      <x v="3"/>
      <x v="202"/>
      <x v="165"/>
      <x v="301"/>
    </i>
    <i r="3">
      <x v="204"/>
      <x v="301"/>
    </i>
    <i>
      <x v="128"/>
      <x v="1"/>
      <x v="265"/>
      <x v="477"/>
      <x v="142"/>
    </i>
    <i>
      <x v="129"/>
      <x/>
      <x v="184"/>
      <x v="506"/>
      <x v="223"/>
    </i>
    <i>
      <x v="130"/>
      <x v="3"/>
      <x v="3"/>
      <x v="93"/>
      <x v="9"/>
    </i>
    <i r="3">
      <x v="164"/>
      <x v="9"/>
    </i>
    <i r="1">
      <x v="4"/>
      <x v="143"/>
      <x v="31"/>
      <x v="255"/>
    </i>
    <i>
      <x v="131"/>
      <x/>
      <x v="244"/>
      <x v="503"/>
      <x v="201"/>
    </i>
    <i r="1">
      <x v="2"/>
      <x v="53"/>
      <x v="223"/>
      <x v="129"/>
    </i>
    <i r="1">
      <x v="3"/>
      <x v="53"/>
      <x v="285"/>
      <x v="129"/>
    </i>
    <i>
      <x v="132"/>
      <x v="4"/>
      <x v="144"/>
      <x v="79"/>
      <x v="290"/>
    </i>
    <i>
      <x v="133"/>
      <x/>
      <x v="398"/>
      <x v="512"/>
      <x v="285"/>
    </i>
    <i r="1">
      <x v="2"/>
      <x v="209"/>
      <x v="37"/>
      <x v="278"/>
    </i>
    <i r="1">
      <x v="3"/>
      <x v="209"/>
      <x v="144"/>
      <x v="278"/>
    </i>
    <i r="3">
      <x v="252"/>
      <x v="278"/>
    </i>
    <i r="3">
      <x v="271"/>
      <x v="278"/>
    </i>
    <i>
      <x v="134"/>
      <x v="2"/>
      <x v="31"/>
      <x v="369"/>
      <x v="210"/>
    </i>
    <i r="2">
      <x v="316"/>
      <x v="413"/>
      <x v="228"/>
    </i>
    <i r="1">
      <x v="3"/>
      <x v="31"/>
      <x v="396"/>
      <x v="210"/>
    </i>
    <i r="3">
      <x v="426"/>
      <x v="210"/>
    </i>
    <i r="2">
      <x v="307"/>
      <x v="214"/>
      <x v="12"/>
    </i>
    <i r="3">
      <x v="346"/>
      <x v="12"/>
    </i>
    <i r="3">
      <x v="395"/>
      <x v="12"/>
    </i>
    <i r="2">
      <x v="308"/>
      <x v="134"/>
      <x v="13"/>
    </i>
    <i r="2">
      <x v="310"/>
      <x v="261"/>
      <x v="12"/>
    </i>
    <i>
      <x v="135"/>
      <x/>
      <x v="35"/>
      <x v="57"/>
      <x v="280"/>
    </i>
    <i r="1">
      <x v="2"/>
      <x v="77"/>
      <x v="257"/>
      <x v="150"/>
    </i>
    <i r="2">
      <x v="182"/>
      <x v="225"/>
      <x v="127"/>
    </i>
    <i r="2">
      <x v="381"/>
      <x v="411"/>
      <x v="372"/>
    </i>
    <i r="1">
      <x v="3"/>
      <x v="229"/>
      <x v="414"/>
      <x v="150"/>
    </i>
    <i r="1">
      <x v="4"/>
      <x v="398"/>
      <x v="513"/>
      <x v="306"/>
    </i>
    <i>
      <x v="136"/>
      <x/>
      <x v="398"/>
      <x v="124"/>
      <x v="371"/>
    </i>
    <i>
      <x v="137"/>
      <x v="3"/>
      <x v="352"/>
      <x v="189"/>
      <x v="262"/>
    </i>
    <i>
      <x v="138"/>
      <x v="3"/>
      <x v="240"/>
      <x v="423"/>
      <x v="313"/>
    </i>
    <i>
      <x v="139"/>
      <x v="2"/>
      <x v="51"/>
      <x v="434"/>
      <x v="372"/>
    </i>
    <i r="2">
      <x v="282"/>
      <x v="380"/>
      <x v="372"/>
    </i>
    <i r="2">
      <x v="396"/>
      <x v="353"/>
      <x v="195"/>
    </i>
    <i r="2">
      <x v="397"/>
      <x v="314"/>
      <x v="173"/>
    </i>
    <i>
      <x v="140"/>
      <x v="2"/>
      <x v="5"/>
      <x v="48"/>
      <x v="44"/>
    </i>
    <i r="2">
      <x v="398"/>
      <x v="122"/>
      <x v="85"/>
    </i>
    <i r="1">
      <x v="3"/>
      <x v="5"/>
      <x v="150"/>
      <x v="44"/>
    </i>
    <i>
      <x v="141"/>
      <x v="1"/>
      <x v="27"/>
      <x v="466"/>
      <x v="236"/>
    </i>
    <i r="1">
      <x v="2"/>
      <x v="345"/>
      <x v="385"/>
      <x v="368"/>
    </i>
    <i r="1">
      <x v="3"/>
      <x v="344"/>
      <x v="377"/>
      <x v="149"/>
    </i>
    <i r="3">
      <x v="518"/>
      <x v="149"/>
    </i>
    <i>
      <x v="142"/>
      <x/>
      <x v="260"/>
      <x v="514"/>
      <x v="171"/>
    </i>
    <i r="2">
      <x v="398"/>
      <x v="9"/>
      <x v="94"/>
    </i>
    <i r="1">
      <x v="2"/>
      <x v="94"/>
      <x v="49"/>
      <x v="59"/>
    </i>
    <i r="2">
      <x v="160"/>
      <x v="114"/>
      <x v="81"/>
    </i>
    <i r="2">
      <x v="186"/>
      <x v="176"/>
      <x v="107"/>
    </i>
    <i r="2">
      <x v="200"/>
      <x v="230"/>
      <x v="139"/>
    </i>
    <i r="2">
      <x v="214"/>
      <x v="52"/>
      <x v="42"/>
    </i>
    <i r="2">
      <x v="215"/>
      <x v="364"/>
      <x v="372"/>
    </i>
    <i r="2">
      <x v="353"/>
      <x v="322"/>
      <x v="372"/>
    </i>
    <i r="1">
      <x v="3"/>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4"/>
      <x v="368"/>
      <x v="367"/>
      <x v="330"/>
    </i>
    <i>
      <x v="143"/>
      <x v="2"/>
      <x v="15"/>
      <x v="408"/>
      <x v="366"/>
    </i>
    <i r="2">
      <x v="16"/>
      <x v="404"/>
      <x v="371"/>
    </i>
    <i r="2">
      <x v="220"/>
      <x v="308"/>
      <x v="372"/>
    </i>
    <i r="2">
      <x v="354"/>
      <x v="92"/>
      <x v="292"/>
    </i>
    <i r="1">
      <x v="3"/>
      <x v="228"/>
      <x v="72"/>
      <x v="265"/>
    </i>
    <i r="3">
      <x v="221"/>
      <x v="265"/>
    </i>
    <i r="2">
      <x v="323"/>
      <x v="33"/>
      <x v="371"/>
    </i>
    <i r="2">
      <x v="354"/>
      <x v="160"/>
      <x v="292"/>
    </i>
    <i r="3">
      <x v="179"/>
      <x v="274"/>
    </i>
    <i r="2">
      <x v="398"/>
      <x v="96"/>
      <x v="245"/>
    </i>
    <i>
      <x v="144"/>
      <x v="2"/>
      <x v="13"/>
      <x v="302"/>
      <x v="189"/>
    </i>
    <i r="2">
      <x v="207"/>
      <x v="375"/>
      <x v="217"/>
    </i>
    <i r="2">
      <x v="223"/>
      <x v="388"/>
      <x v="356"/>
    </i>
    <i r="1">
      <x v="3"/>
      <x v="13"/>
      <x v="406"/>
      <x v="189"/>
    </i>
    <i r="2">
      <x v="14"/>
      <x v="382"/>
      <x v="189"/>
    </i>
    <i r="2">
      <x v="88"/>
      <x v="310"/>
      <x v="315"/>
    </i>
    <i>
      <x v="145"/>
      <x v="4"/>
      <x v="398"/>
      <x v="14"/>
      <x v="271"/>
    </i>
    <i>
      <x v="146"/>
      <x v="2"/>
      <x v="224"/>
      <x v="82"/>
      <x v="58"/>
    </i>
    <i>
      <x v="147"/>
      <x v="2"/>
      <x v="335"/>
      <x v="318"/>
      <x v="344"/>
    </i>
    <i>
      <x v="148"/>
      <x v="2"/>
      <x v="298"/>
      <x v="59"/>
      <x v="62"/>
    </i>
    <i>
      <x v="149"/>
      <x v="2"/>
      <x v="6"/>
      <x v="436"/>
      <x v="372"/>
    </i>
    <i r="2">
      <x v="54"/>
      <x v="417"/>
      <x v="227"/>
    </i>
    <i r="2">
      <x v="158"/>
      <x v="430"/>
      <x v="233"/>
    </i>
    <i r="2">
      <x v="230"/>
      <x v="427"/>
      <x v="229"/>
    </i>
    <i>
      <x v="150"/>
      <x v="2"/>
      <x v="50"/>
      <x v="450"/>
      <x v="372"/>
    </i>
    <i r="2">
      <x v="52"/>
      <x v="449"/>
      <x v="372"/>
    </i>
    <i>
      <x v="151"/>
      <x/>
      <x v="398"/>
      <x v="473"/>
      <x v="124"/>
    </i>
    <i>
      <x v="152"/>
      <x/>
      <x v="398"/>
      <x v="102"/>
      <x v="371"/>
    </i>
    <i>
      <x v="153"/>
      <x v="3"/>
      <x v="398"/>
      <x v="85"/>
      <x v="267"/>
    </i>
    <i>
      <x v="154"/>
      <x v="4"/>
      <x v="367"/>
      <x v="356"/>
      <x v="299"/>
    </i>
    <i>
      <x v="155"/>
      <x v="6"/>
      <x v="398"/>
      <x v="518"/>
      <x v="372"/>
    </i>
    <i t="grand">
      <x/>
    </i>
  </rowItems>
  <colFields count="1">
    <field x="27"/>
  </colFields>
  <colItems count="9">
    <i>
      <x/>
    </i>
    <i>
      <x v="1"/>
    </i>
    <i>
      <x v="2"/>
    </i>
    <i>
      <x v="3"/>
    </i>
    <i>
      <x v="4"/>
    </i>
    <i>
      <x v="5"/>
    </i>
    <i>
      <x v="6"/>
    </i>
    <i>
      <x v="7"/>
    </i>
    <i t="grand">
      <x/>
    </i>
  </colItems>
  <pageFields count="1">
    <pageField fld="25"/>
  </pageFields>
  <dataFields count="1">
    <dataField name="COUNTA of Orig. Submit Date" fld="0" subtotal="count" baseField="0" baseItem="0"/>
  </dataFields>
  <pivotTableStyleInfo showRowHeaders="1" showColHeaders="1"/>
</pivotTableDefinition>
</file>

<file path=xl/pivotTables/pivotTable24.xml><?xml version="1.0" encoding="utf-8"?>
<pivotTableDefinition xmlns="http://schemas.openxmlformats.org/spreadsheetml/2006/main" name="RBR" cacheId="1" autoFormatId="1" applyNumberFormats="0" applyBorderFormats="0" applyFontFormats="0" applyPatternFormats="0" applyAlignmentFormats="0" applyWidthHeightFormats="1" dataCaption="" updatedVersion="5" compact="0" compactData="0" showDrill="1">
  <location ref="A3:N580" firstHeaderRow="1" firstDataRow="2" firstDataCol="5" rowPageCount="1"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defaultSubtotal="0" outline="0" multipleItemSelectionAllowed="1" showAll="0">
      <items count="7">
        <item x="3"/>
        <item x="4"/>
        <item x="1"/>
        <item x="0"/>
        <item x="2"/>
        <item x="5"/>
        <item x="6"/>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7"/>
    <field x="26"/>
    <field x="11"/>
    <field x="5"/>
    <field x="6"/>
  </rowFields>
  <rowItems count="576">
    <i>
      <x/>
      <x/>
      <x v="247"/>
      <x v="492"/>
      <x v="193"/>
    </i>
    <i r="1">
      <x v="2"/>
      <x v="83"/>
      <x v="256"/>
      <x v="185"/>
    </i>
    <i>
      <x v="1"/>
      <x/>
      <x v="153"/>
      <x v="27"/>
      <x v="114"/>
    </i>
    <i r="2">
      <x v="261"/>
      <x v="22"/>
      <x v="294"/>
    </i>
    <i r="1">
      <x v="2"/>
      <x v="63"/>
      <x v="303"/>
      <x v="162"/>
    </i>
    <i r="2">
      <x v="394"/>
      <x v="254"/>
      <x v="323"/>
    </i>
    <i r="1">
      <x v="3"/>
      <x v="63"/>
      <x v="343"/>
      <x v="162"/>
    </i>
    <i r="2">
      <x v="175"/>
      <x v="166"/>
      <x v="259"/>
    </i>
    <i>
      <x v="2"/>
      <x v="2"/>
      <x v="133"/>
      <x v="446"/>
      <x v="372"/>
    </i>
    <i>
      <x v="3"/>
      <x v="1"/>
      <x v="185"/>
      <x v="94"/>
      <x v="254"/>
    </i>
    <i r="1">
      <x v="2"/>
      <x v="76"/>
      <x v="118"/>
      <x v="75"/>
    </i>
    <i r="2">
      <x v="346"/>
      <x v="201"/>
      <x v="315"/>
    </i>
    <i r="1">
      <x v="3"/>
      <x v="89"/>
      <x v="155"/>
      <x v="273"/>
    </i>
    <i r="3">
      <x v="206"/>
      <x v="273"/>
    </i>
    <i>
      <x v="4"/>
      <x v="1"/>
      <x v="100"/>
      <x v="5"/>
      <x v="14"/>
    </i>
    <i r="1">
      <x v="2"/>
      <x v="382"/>
      <x v="43"/>
      <x v="38"/>
    </i>
    <i r="2">
      <x v="383"/>
      <x v="69"/>
      <x v="68"/>
    </i>
    <i r="2">
      <x v="386"/>
      <x v="95"/>
      <x v="76"/>
    </i>
    <i r="1">
      <x v="3"/>
      <x v="386"/>
      <x v="203"/>
      <x v="76"/>
    </i>
    <i r="3">
      <x v="291"/>
      <x v="76"/>
    </i>
    <i>
      <x v="5"/>
      <x v="2"/>
      <x v="190"/>
      <x v="90"/>
      <x v="371"/>
    </i>
    <i r="1">
      <x v="3"/>
      <x v="395"/>
      <x v="163"/>
      <x v="371"/>
    </i>
    <i r="3">
      <x v="304"/>
      <x v="371"/>
    </i>
    <i>
      <x v="6"/>
      <x v="2"/>
      <x v="315"/>
      <x v="420"/>
      <x v="230"/>
    </i>
    <i>
      <x v="7"/>
      <x v="3"/>
      <x v="277"/>
      <x v="73"/>
      <x v="253"/>
    </i>
    <i>
      <x v="8"/>
      <x/>
      <x v="319"/>
      <x v="505"/>
      <x v="207"/>
    </i>
    <i r="1">
      <x v="2"/>
      <x v="32"/>
      <x v="401"/>
      <x v="362"/>
    </i>
    <i r="2">
      <x v="342"/>
      <x v="389"/>
      <x v="372"/>
    </i>
    <i r="2">
      <x v="385"/>
      <x v="50"/>
      <x v="43"/>
    </i>
    <i r="2">
      <x v="387"/>
      <x v="149"/>
      <x v="99"/>
    </i>
    <i r="2">
      <x v="389"/>
      <x v="212"/>
      <x v="146"/>
    </i>
    <i r="2">
      <x v="390"/>
      <x v="317"/>
      <x v="190"/>
    </i>
    <i r="2">
      <x v="398"/>
      <x v="70"/>
      <x v="286"/>
    </i>
    <i r="1">
      <x v="3"/>
      <x v="7"/>
      <x v="219"/>
      <x v="286"/>
    </i>
    <i>
      <x v="9"/>
      <x v="3"/>
      <x v="275"/>
      <x v="53"/>
      <x v="261"/>
    </i>
    <i>
      <x v="10"/>
      <x v="2"/>
      <x v="165"/>
      <x v="245"/>
      <x v="140"/>
    </i>
    <i r="1">
      <x v="3"/>
      <x v="164"/>
      <x v="286"/>
      <x v="140"/>
    </i>
    <i r="2">
      <x v="312"/>
      <x v="131"/>
      <x v="20"/>
    </i>
    <i>
      <x v="11"/>
      <x v="4"/>
      <x v="398"/>
      <x v="51"/>
      <x v="272"/>
    </i>
    <i>
      <x v="12"/>
      <x v="2"/>
      <x v="92"/>
      <x v="180"/>
      <x v="131"/>
    </i>
    <i r="1">
      <x v="4"/>
      <x v="329"/>
      <x v="513"/>
      <x v="345"/>
    </i>
    <i>
      <x v="13"/>
      <x v="1"/>
      <x v="259"/>
      <x v="465"/>
      <x v="88"/>
    </i>
    <i r="1">
      <x v="3"/>
      <x v="55"/>
      <x v="335"/>
      <x v="26"/>
    </i>
    <i r="2">
      <x v="56"/>
      <x v="513"/>
      <x v="26"/>
    </i>
    <i>
      <x v="14"/>
      <x v="2"/>
      <x v="281"/>
      <x v="316"/>
      <x v="172"/>
    </i>
    <i r="2">
      <x v="337"/>
      <x v="248"/>
      <x v="325"/>
    </i>
    <i r="1">
      <x v="3"/>
      <x v="281"/>
      <x v="394"/>
      <x v="172"/>
    </i>
    <i>
      <x v="15"/>
      <x v="2"/>
      <x v="187"/>
      <x v="224"/>
      <x v="372"/>
    </i>
    <i>
      <x v="16"/>
      <x v="4"/>
      <x v="366"/>
      <x v="341"/>
      <x v="335"/>
    </i>
    <i>
      <x v="17"/>
      <x v="3"/>
      <x v="3"/>
      <x v="251"/>
      <x v="9"/>
    </i>
    <i>
      <x v="18"/>
      <x v="4"/>
      <x v="363"/>
      <x v="513"/>
      <x v="310"/>
    </i>
    <i>
      <x v="19"/>
      <x v="2"/>
      <x v="398"/>
      <x v="87"/>
      <x v="63"/>
    </i>
    <i r="1">
      <x v="3"/>
      <x v="43"/>
      <x v="283"/>
      <x v="63"/>
    </i>
    <i r="2">
      <x v="44"/>
      <x v="174"/>
      <x v="63"/>
    </i>
    <i>
      <x v="20"/>
      <x v="4"/>
      <x v="333"/>
      <x v="513"/>
      <x v="363"/>
    </i>
    <i>
      <x v="21"/>
      <x v="2"/>
      <x v="213"/>
      <x v="294"/>
      <x v="187"/>
    </i>
    <i r="1">
      <x v="4"/>
      <x v="363"/>
      <x v="177"/>
      <x v="308"/>
    </i>
    <i>
      <x v="22"/>
      <x/>
      <x v="222"/>
      <x v="481"/>
      <x v="50"/>
    </i>
    <i>
      <x v="23"/>
      <x v="2"/>
      <x v="322"/>
      <x v="327"/>
      <x v="372"/>
    </i>
    <i r="2">
      <x v="398"/>
      <x v="196"/>
      <x v="120"/>
    </i>
    <i r="1">
      <x v="3"/>
      <x v="167"/>
      <x v="272"/>
      <x v="120"/>
    </i>
    <i>
      <x v="24"/>
      <x v="2"/>
      <x v="42"/>
      <x v="336"/>
      <x v="196"/>
    </i>
    <i r="2">
      <x v="309"/>
      <x v="101"/>
      <x v="125"/>
    </i>
    <i r="1">
      <x v="3"/>
      <x v="309"/>
      <x v="197"/>
      <x v="125"/>
    </i>
    <i>
      <x v="25"/>
      <x v="2"/>
      <x v="84"/>
      <x v="104"/>
      <x v="296"/>
    </i>
    <i>
      <x v="26"/>
      <x v="2"/>
      <x v="49"/>
      <x v="326"/>
      <x v="177"/>
    </i>
    <i>
      <x v="27"/>
      <x/>
      <x v="324"/>
      <x v="494"/>
      <x v="336"/>
    </i>
    <i r="1">
      <x v="4"/>
      <x v="332"/>
      <x v="513"/>
      <x v="353"/>
    </i>
    <i>
      <x v="28"/>
      <x v="3"/>
      <x v="180"/>
      <x v="348"/>
      <x v="85"/>
    </i>
    <i>
      <x v="29"/>
      <x v="2"/>
      <x v="141"/>
      <x v="193"/>
      <x v="372"/>
    </i>
    <i r="2">
      <x v="178"/>
      <x v="232"/>
      <x v="130"/>
    </i>
    <i r="1">
      <x v="3"/>
      <x v="8"/>
      <x v="195"/>
      <x v="90"/>
    </i>
    <i r="2">
      <x v="9"/>
      <x v="156"/>
      <x v="100"/>
    </i>
    <i r="3">
      <x v="210"/>
      <x v="100"/>
    </i>
    <i r="3">
      <x v="247"/>
      <x v="100"/>
    </i>
    <i>
      <x v="30"/>
      <x v="2"/>
      <x v="255"/>
      <x v="325"/>
      <x v="342"/>
    </i>
    <i r="2">
      <x v="304"/>
      <x v="421"/>
      <x v="367"/>
    </i>
    <i>
      <x v="31"/>
      <x/>
      <x/>
      <x v="479"/>
      <x v="322"/>
    </i>
    <i r="1">
      <x v="1"/>
      <x v="37"/>
      <x v="478"/>
      <x v="322"/>
    </i>
    <i>
      <x v="32"/>
      <x v="2"/>
      <x v="276"/>
      <x v="205"/>
      <x v="316"/>
    </i>
    <i>
      <x v="33"/>
      <x v="3"/>
      <x v="176"/>
      <x v="513"/>
      <x v="238"/>
    </i>
    <i>
      <x v="34"/>
      <x v="3"/>
      <x v="398"/>
      <x v="97"/>
      <x v="238"/>
    </i>
    <i>
      <x v="35"/>
      <x/>
      <x v="205"/>
      <x v="468"/>
      <x v="136"/>
    </i>
    <i r="2">
      <x v="206"/>
      <x v="468"/>
      <x v="137"/>
    </i>
    <i>
      <x v="36"/>
      <x v="2"/>
      <x v="106"/>
      <x v="240"/>
      <x v="327"/>
    </i>
    <i r="2">
      <x v="280"/>
      <x v="71"/>
      <x v="57"/>
    </i>
    <i r="2">
      <x v="305"/>
      <x v="264"/>
      <x v="154"/>
    </i>
    <i r="2">
      <x v="351"/>
      <x v="297"/>
      <x v="178"/>
    </i>
    <i r="1">
      <x v="3"/>
      <x v="4"/>
      <x v="185"/>
      <x v="17"/>
    </i>
    <i r="1">
      <x v="4"/>
      <x v="145"/>
      <x v="58"/>
      <x v="282"/>
    </i>
    <i r="2">
      <x v="398"/>
      <x v="130"/>
      <x v="297"/>
    </i>
    <i r="3">
      <x v="137"/>
      <x v="302"/>
    </i>
    <i r="3">
      <x v="139"/>
      <x v="303"/>
    </i>
    <i r="1">
      <x v="5"/>
      <x v="363"/>
      <x v="208"/>
      <x v="318"/>
    </i>
    <i>
      <x v="37"/>
      <x/>
      <x v="183"/>
      <x v="495"/>
      <x v="348"/>
    </i>
    <i>
      <x v="38"/>
      <x v="3"/>
      <x v="373"/>
      <x v="153"/>
      <x v="235"/>
    </i>
    <i>
      <x v="39"/>
      <x/>
      <x v="26"/>
      <x v="486"/>
      <x v="165"/>
    </i>
    <i r="2">
      <x v="251"/>
      <x v="510"/>
      <x v="219"/>
    </i>
    <i r="2">
      <x v="398"/>
      <x v="20"/>
      <x v="54"/>
    </i>
    <i>
      <x v="40"/>
      <x/>
      <x v="257"/>
      <x v="472"/>
      <x v="116"/>
    </i>
    <i r="1">
      <x v="2"/>
      <x v="25"/>
      <x v="324"/>
      <x v="372"/>
    </i>
    <i>
      <x v="41"/>
      <x/>
      <x v="338"/>
      <x v="3"/>
      <x v="263"/>
    </i>
    <i r="2">
      <x v="398"/>
      <x v="12"/>
      <x v="30"/>
    </i>
    <i r="1">
      <x v="2"/>
      <x v="226"/>
      <x v="40"/>
      <x v="270"/>
    </i>
    <i r="1">
      <x v="3"/>
      <x v="98"/>
      <x v="238"/>
      <x v="264"/>
    </i>
    <i r="2">
      <x v="99"/>
      <x v="35"/>
      <x v="264"/>
    </i>
    <i r="3">
      <x v="275"/>
      <x v="264"/>
    </i>
    <i r="2">
      <x v="226"/>
      <x v="236"/>
      <x v="270"/>
    </i>
    <i>
      <x v="42"/>
      <x v="2"/>
      <x v="286"/>
      <x v="355"/>
      <x v="204"/>
    </i>
    <i r="1">
      <x v="3"/>
      <x v="286"/>
      <x v="422"/>
      <x v="204"/>
    </i>
    <i>
      <x v="43"/>
      <x v="2"/>
      <x v="129"/>
      <x v="288"/>
      <x v="372"/>
    </i>
    <i r="2">
      <x v="138"/>
      <x v="200"/>
      <x v="126"/>
    </i>
    <i r="2">
      <x v="139"/>
      <x v="270"/>
      <x v="153"/>
    </i>
    <i r="2">
      <x v="166"/>
      <x v="132"/>
      <x v="300"/>
    </i>
    <i r="2">
      <x v="174"/>
      <x v="183"/>
      <x v="109"/>
    </i>
    <i r="2">
      <x v="318"/>
      <x v="159"/>
      <x v="104"/>
    </i>
    <i r="1">
      <x v="3"/>
      <x v="139"/>
      <x v="312"/>
      <x v="153"/>
    </i>
    <i r="2">
      <x v="166"/>
      <x v="359"/>
      <x v="300"/>
    </i>
    <i r="2">
      <x v="174"/>
      <x v="266"/>
      <x v="109"/>
    </i>
    <i r="2">
      <x v="201"/>
      <x v="400"/>
      <x v="109"/>
    </i>
    <i r="3">
      <x v="439"/>
      <x v="109"/>
    </i>
    <i r="2">
      <x v="347"/>
      <x v="129"/>
      <x v="5"/>
    </i>
    <i>
      <x v="44"/>
      <x v="3"/>
      <x v="181"/>
      <x v="74"/>
      <x v="243"/>
    </i>
    <i>
      <x v="45"/>
      <x v="3"/>
      <x v="2"/>
      <x v="334"/>
      <x v="145"/>
    </i>
    <i>
      <x v="46"/>
      <x/>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1"/>
      <x v="109"/>
      <x v="106"/>
      <x v="321"/>
    </i>
    <i r="2">
      <x v="398"/>
      <x v="112"/>
      <x v="371"/>
    </i>
    <i r="3">
      <x v="140"/>
      <x v="371"/>
    </i>
    <i r="3">
      <x v="161"/>
      <x v="371"/>
    </i>
    <i>
      <x v="47"/>
      <x/>
      <x v="398"/>
      <x v="19"/>
      <x v="53"/>
    </i>
    <i r="1">
      <x v="2"/>
      <x v="48"/>
      <x v="100"/>
      <x v="70"/>
    </i>
    <i r="2">
      <x v="306"/>
      <x v="47"/>
      <x v="40"/>
    </i>
    <i r="2">
      <x v="320"/>
      <x v="88"/>
      <x v="67"/>
    </i>
    <i r="2">
      <x v="321"/>
      <x v="127"/>
      <x v="91"/>
    </i>
    <i r="1">
      <x v="3"/>
      <x v="306"/>
      <x v="126"/>
      <x v="40"/>
    </i>
    <i r="3">
      <x v="162"/>
      <x v="40"/>
    </i>
    <i>
      <x v="48"/>
      <x v="2"/>
      <x v="57"/>
      <x v="30"/>
      <x v="46"/>
    </i>
    <i r="2">
      <x v="131"/>
      <x v="278"/>
      <x v="197"/>
    </i>
    <i r="2">
      <x v="188"/>
      <x v="194"/>
      <x v="143"/>
    </i>
    <i r="2">
      <x v="297"/>
      <x v="241"/>
      <x v="167"/>
    </i>
    <i>
      <x v="49"/>
      <x/>
      <x v="130"/>
      <x v="482"/>
      <x v="161"/>
    </i>
    <i r="2">
      <x v="258"/>
      <x v="7"/>
      <x v="277"/>
    </i>
    <i r="2">
      <x v="263"/>
      <x v="493"/>
      <x v="183"/>
    </i>
    <i r="2">
      <x v="270"/>
      <x v="7"/>
      <x v="142"/>
    </i>
    <i r="2">
      <x v="379"/>
      <x v="27"/>
      <x v="98"/>
    </i>
    <i r="1">
      <x v="1"/>
      <x v="239"/>
      <x v="469"/>
      <x v="92"/>
    </i>
    <i r="3">
      <x v="511"/>
      <x v="92"/>
    </i>
    <i r="2">
      <x v="263"/>
      <x v="493"/>
      <x v="183"/>
    </i>
    <i r="2">
      <x v="379"/>
      <x v="27"/>
      <x v="98"/>
    </i>
    <i r="2">
      <x v="398"/>
      <x v="27"/>
      <x v="92"/>
    </i>
    <i r="1">
      <x v="2"/>
      <x v="291"/>
      <x v="233"/>
      <x v="134"/>
    </i>
    <i r="1">
      <x v="3"/>
      <x v="291"/>
      <x v="305"/>
      <x v="134"/>
    </i>
    <i r="3">
      <x v="362"/>
      <x v="134"/>
    </i>
    <i r="1">
      <x v="4"/>
      <x v="365"/>
      <x v="513"/>
      <x v="304"/>
    </i>
    <i>
      <x v="50"/>
      <x/>
      <x v="150"/>
      <x v="16"/>
      <x v="82"/>
    </i>
    <i r="2">
      <x v="398"/>
      <x v="16"/>
      <x v="82"/>
    </i>
    <i r="1">
      <x v="2"/>
      <x v="159"/>
      <x v="181"/>
      <x v="138"/>
    </i>
    <i r="2">
      <x v="292"/>
      <x v="330"/>
      <x v="180"/>
    </i>
    <i r="2">
      <x v="294"/>
      <x v="443"/>
      <x v="234"/>
    </i>
    <i r="2">
      <x v="317"/>
      <x v="199"/>
      <x v="121"/>
    </i>
    <i r="2">
      <x v="398"/>
      <x v="108"/>
      <x v="74"/>
    </i>
    <i r="1">
      <x v="3"/>
      <x v="159"/>
      <x v="323"/>
      <x v="138"/>
    </i>
    <i r="2">
      <x v="292"/>
      <x v="403"/>
      <x v="180"/>
    </i>
    <i r="2">
      <x v="293"/>
      <x v="513"/>
      <x v="180"/>
    </i>
    <i r="2">
      <x v="317"/>
      <x v="228"/>
      <x v="121"/>
    </i>
    <i r="1">
      <x v="4"/>
      <x v="330"/>
      <x v="515"/>
      <x v="361"/>
    </i>
    <i r="2">
      <x v="398"/>
      <x v="513"/>
      <x v="305"/>
    </i>
    <i>
      <x v="51"/>
      <x/>
      <x v="253"/>
      <x v="508"/>
      <x v="224"/>
    </i>
    <i>
      <x v="52"/>
      <x v="2"/>
      <x v="2"/>
      <x v="235"/>
      <x v="145"/>
    </i>
    <i r="2">
      <x v="23"/>
      <x v="45"/>
      <x v="41"/>
    </i>
    <i r="2">
      <x v="85"/>
      <x v="109"/>
      <x v="110"/>
    </i>
    <i r="2">
      <x v="168"/>
      <x v="54"/>
      <x v="48"/>
    </i>
    <i r="1">
      <x v="3"/>
      <x v="86"/>
      <x v="68"/>
      <x v="15"/>
    </i>
    <i>
      <x v="53"/>
      <x v="1"/>
      <x v="250"/>
      <x v="6"/>
      <x v="256"/>
    </i>
    <i r="2">
      <x v="252"/>
      <x v="19"/>
      <x v="53"/>
    </i>
    <i r="1">
      <x v="2"/>
      <x v="95"/>
      <x v="234"/>
      <x v="133"/>
    </i>
    <i r="2">
      <x v="97"/>
      <x v="418"/>
      <x v="226"/>
    </i>
    <i r="2">
      <x v="171"/>
      <x v="425"/>
      <x v="372"/>
    </i>
    <i r="2">
      <x v="225"/>
      <x v="253"/>
      <x v="151"/>
    </i>
    <i r="2">
      <x v="254"/>
      <x v="368"/>
      <x v="198"/>
    </i>
    <i r="1">
      <x v="3"/>
      <x v="8"/>
      <x v="384"/>
      <x v="90"/>
    </i>
    <i r="2">
      <x v="9"/>
      <x v="319"/>
      <x v="100"/>
    </i>
    <i r="2">
      <x v="47"/>
      <x v="121"/>
      <x v="21"/>
    </i>
    <i r="2">
      <x v="142"/>
      <x v="237"/>
      <x v="16"/>
    </i>
    <i r="3">
      <x v="268"/>
      <x v="16"/>
    </i>
    <i r="2">
      <x v="225"/>
      <x v="315"/>
      <x v="151"/>
    </i>
    <i r="3">
      <x v="358"/>
      <x v="151"/>
    </i>
    <i r="3">
      <x v="419"/>
      <x v="151"/>
    </i>
    <i r="2">
      <x v="242"/>
      <x v="293"/>
      <x v="89"/>
    </i>
    <i r="3">
      <x v="513"/>
      <x v="89"/>
    </i>
    <i>
      <x v="54"/>
      <x/>
      <x v="245"/>
      <x v="501"/>
      <x v="202"/>
    </i>
    <i r="2">
      <x v="246"/>
      <x v="484"/>
      <x v="157"/>
    </i>
    <i r="2">
      <x v="248"/>
      <x v="485"/>
      <x v="156"/>
    </i>
    <i r="2">
      <x v="398"/>
      <x v="24"/>
      <x v="72"/>
    </i>
    <i r="3">
      <x v="28"/>
      <x v="108"/>
    </i>
    <i r="1">
      <x v="4"/>
      <x v="398"/>
      <x v="91"/>
      <x v="281"/>
    </i>
    <i>
      <x v="55"/>
      <x v="1"/>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3"/>
      <x v="398"/>
      <x v="65"/>
      <x v="372"/>
    </i>
    <i r="1">
      <x v="4"/>
      <x v="326"/>
      <x v="513"/>
      <x v="359"/>
    </i>
    <i>
      <x v="56"/>
      <x v="2"/>
      <x v="156"/>
      <x v="207"/>
      <x v="372"/>
    </i>
    <i>
      <x v="57"/>
      <x v="2"/>
      <x v="398"/>
      <x v="120"/>
      <x v="77"/>
    </i>
    <i>
      <x v="58"/>
      <x/>
      <x v="140"/>
      <x v="483"/>
      <x v="166"/>
    </i>
    <i>
      <x v="59"/>
      <x v="2"/>
      <x v="33"/>
      <x v="38"/>
      <x v="52"/>
    </i>
    <i r="2">
      <x v="303"/>
      <x v="142"/>
      <x v="103"/>
    </i>
    <i r="1">
      <x v="3"/>
      <x v="303"/>
      <x v="267"/>
      <x v="103"/>
    </i>
    <i>
      <x v="60"/>
      <x/>
      <x v="359"/>
      <x v="497"/>
      <x v="354"/>
    </i>
    <i r="1">
      <x v="3"/>
      <x v="89"/>
      <x v="292"/>
      <x v="273"/>
    </i>
    <i r="2">
      <x v="352"/>
      <x v="239"/>
      <x v="262"/>
    </i>
    <i>
      <x v="61"/>
      <x/>
      <x v="340"/>
      <x v="499"/>
      <x v="341"/>
    </i>
    <i r="1">
      <x v="1"/>
      <x v="370"/>
      <x v="509"/>
      <x v="251"/>
    </i>
    <i r="1">
      <x v="2"/>
      <x v="398"/>
      <x v="62"/>
      <x v="55"/>
    </i>
    <i r="3">
      <x v="105"/>
      <x v="83"/>
    </i>
    <i r="1">
      <x v="3"/>
      <x v="216"/>
      <x v="378"/>
      <x v="83"/>
    </i>
    <i r="2">
      <x v="217"/>
      <x v="424"/>
      <x v="83"/>
    </i>
    <i r="2">
      <x v="219"/>
      <x v="445"/>
      <x v="251"/>
    </i>
    <i>
      <x v="62"/>
      <x v="2"/>
      <x v="17"/>
      <x v="433"/>
      <x v="372"/>
    </i>
    <i>
      <x v="63"/>
      <x v="2"/>
      <x v="30"/>
      <x v="32"/>
      <x v="260"/>
    </i>
    <i>
      <x v="64"/>
      <x v="2"/>
      <x v="285"/>
      <x v="216"/>
      <x v="128"/>
    </i>
    <i>
      <x v="65"/>
      <x v="2"/>
      <x v="1"/>
      <x v="431"/>
      <x v="372"/>
    </i>
    <i r="2">
      <x v="101"/>
      <x v="190"/>
      <x v="312"/>
    </i>
    <i>
      <x v="66"/>
      <x/>
      <x v="269"/>
      <x v="516"/>
      <x v="333"/>
    </i>
    <i r="2">
      <x v="398"/>
      <x v="18"/>
      <x v="287"/>
    </i>
    <i r="1">
      <x v="2"/>
      <x v="73"/>
      <x v="299"/>
      <x v="339"/>
    </i>
    <i r="2">
      <x v="398"/>
      <x v="86"/>
      <x v="64"/>
    </i>
    <i r="3">
      <x v="98"/>
      <x v="65"/>
    </i>
    <i r="1">
      <x v="3"/>
      <x v="71"/>
      <x v="151"/>
      <x v="65"/>
    </i>
    <i r="3">
      <x v="172"/>
      <x v="65"/>
    </i>
    <i r="3">
      <x v="184"/>
      <x v="65"/>
    </i>
    <i r="2">
      <x v="72"/>
      <x v="135"/>
      <x v="65"/>
    </i>
    <i r="1">
      <x v="4"/>
      <x v="364"/>
      <x v="513"/>
      <x v="351"/>
    </i>
    <i r="2">
      <x v="398"/>
      <x v="29"/>
      <x v="247"/>
    </i>
    <i r="3">
      <x v="513"/>
      <x v="244"/>
    </i>
    <i>
      <x v="67"/>
      <x v="2"/>
      <x v="240"/>
      <x v="229"/>
      <x v="313"/>
    </i>
    <i>
      <x v="68"/>
      <x v="3"/>
      <x v="155"/>
      <x v="99"/>
      <x v="241"/>
    </i>
    <i r="3">
      <x v="154"/>
      <x v="241"/>
    </i>
    <i r="2">
      <x v="398"/>
      <x v="80"/>
      <x v="241"/>
    </i>
    <i>
      <x v="69"/>
      <x v="2"/>
      <x v="398"/>
      <x v="78"/>
      <x v="80"/>
    </i>
    <i r="3">
      <x v="125"/>
      <x v="372"/>
    </i>
    <i r="1">
      <x v="3"/>
      <x v="91"/>
      <x v="217"/>
      <x v="80"/>
    </i>
    <i>
      <x v="70"/>
      <x v="2"/>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3"/>
      <x v="38"/>
      <x v="209"/>
      <x v="112"/>
    </i>
    <i r="2">
      <x v="39"/>
      <x v="258"/>
      <x v="111"/>
    </i>
    <i r="2">
      <x v="40"/>
      <x v="402"/>
      <x v="164"/>
    </i>
    <i r="3">
      <x v="410"/>
      <x v="164"/>
    </i>
    <i r="2">
      <x v="66"/>
      <x v="416"/>
      <x v="182"/>
    </i>
    <i r="2">
      <x v="157"/>
      <x v="117"/>
      <x v="23"/>
    </i>
    <i r="2">
      <x v="208"/>
      <x v="175"/>
      <x/>
    </i>
    <i r="3">
      <x v="391"/>
      <x/>
    </i>
    <i r="2">
      <x v="289"/>
      <x v="64"/>
      <x v="22"/>
    </i>
    <i>
      <x v="71"/>
      <x v="2"/>
      <x v="128"/>
      <x v="376"/>
      <x v="372"/>
    </i>
    <i>
      <x v="72"/>
      <x v="2"/>
      <x v="74"/>
      <x v="280"/>
      <x v="331"/>
    </i>
    <i r="2">
      <x v="191"/>
      <x v="357"/>
      <x v="209"/>
    </i>
    <i>
      <x v="73"/>
      <x v="2"/>
      <x v="62"/>
      <x v="383"/>
      <x v="350"/>
    </i>
    <i>
      <x v="74"/>
      <x v="1"/>
      <x v="151"/>
      <x v="482"/>
      <x v="161"/>
    </i>
    <i>
      <x v="75"/>
      <x/>
      <x v="104"/>
      <x v="504"/>
      <x v="358"/>
    </i>
    <i r="1">
      <x v="2"/>
      <x v="29"/>
      <x v="397"/>
      <x v="372"/>
    </i>
    <i r="2">
      <x v="236"/>
      <x v="178"/>
      <x v="372"/>
    </i>
    <i r="2">
      <x v="237"/>
      <x v="173"/>
      <x v="206"/>
    </i>
    <i>
      <x v="76"/>
      <x/>
      <x v="272"/>
      <x v="507"/>
      <x v="231"/>
    </i>
    <i>
      <x v="77"/>
      <x v="2"/>
      <x v="147"/>
      <x v="169"/>
      <x v="371"/>
    </i>
    <i r="2">
      <x v="148"/>
      <x v="342"/>
      <x v="188"/>
    </i>
    <i>
      <x v="78"/>
      <x v="2"/>
      <x v="20"/>
      <x v="55"/>
      <x v="279"/>
    </i>
    <i r="2">
      <x v="296"/>
      <x v="202"/>
      <x v="372"/>
    </i>
    <i r="1">
      <x v="3"/>
      <x v="295"/>
      <x v="128"/>
      <x v="250"/>
    </i>
    <i r="3">
      <x v="187"/>
      <x v="250"/>
    </i>
    <i>
      <x v="79"/>
      <x v="4"/>
      <x v="398"/>
      <x v="513"/>
      <x v="311"/>
    </i>
    <i>
      <x v="80"/>
      <x v="2"/>
      <x v="75"/>
      <x v="36"/>
      <x v="269"/>
    </i>
    <i>
      <x v="81"/>
      <x/>
      <x v="334"/>
      <x v="462"/>
      <x v="337"/>
    </i>
    <i>
      <x v="82"/>
      <x/>
      <x v="398"/>
      <x v="17"/>
      <x v="283"/>
    </i>
    <i>
      <x v="83"/>
      <x v="2"/>
      <x v="61"/>
      <x v="379"/>
      <x v="357"/>
    </i>
    <i>
      <x v="84"/>
      <x/>
      <x v="231"/>
      <x v="480"/>
      <x v="329"/>
    </i>
    <i r="1">
      <x v="2"/>
      <x v="388"/>
      <x v="345"/>
      <x v="232"/>
    </i>
    <i r="2">
      <x v="391"/>
      <x v="344"/>
      <x v="200"/>
    </i>
    <i>
      <x v="85"/>
      <x v="2"/>
      <x v="352"/>
      <x v="34"/>
      <x v="262"/>
    </i>
    <i>
      <x v="86"/>
      <x v="2"/>
      <x v="327"/>
      <x v="438"/>
      <x v="370"/>
    </i>
    <i r="1">
      <x v="4"/>
      <x v="146"/>
      <x v="513"/>
      <x v="360"/>
    </i>
    <i r="2">
      <x v="331"/>
      <x v="513"/>
      <x v="340"/>
    </i>
    <i>
      <x v="87"/>
      <x v="3"/>
      <x v="69"/>
      <x v="41"/>
      <x v="239"/>
    </i>
    <i>
      <x v="88"/>
      <x/>
      <x v="154"/>
      <x v="21"/>
      <x v="45"/>
    </i>
    <i r="2">
      <x v="262"/>
      <x v="463"/>
      <x v="343"/>
    </i>
    <i r="2">
      <x v="264"/>
      <x v="475"/>
      <x v="122"/>
    </i>
    <i r="1">
      <x v="1"/>
      <x v="262"/>
      <x v="8"/>
      <x v="258"/>
    </i>
    <i r="2">
      <x v="398"/>
      <x v="8"/>
      <x v="258"/>
    </i>
    <i r="1">
      <x v="2"/>
      <x v="46"/>
      <x v="289"/>
      <x v="179"/>
    </i>
    <i>
      <x v="89"/>
      <x/>
      <x v="266"/>
      <x v="491"/>
      <x v="184"/>
    </i>
    <i>
      <x v="90"/>
      <x/>
      <x v="96"/>
      <x v="496"/>
      <x v="332"/>
    </i>
    <i r="2">
      <x v="268"/>
      <x v="490"/>
      <x v="326"/>
    </i>
    <i r="2">
      <x v="302"/>
      <x v="500"/>
      <x v="216"/>
    </i>
    <i r="1">
      <x v="1"/>
      <x v="267"/>
      <x v="461"/>
      <x v="307"/>
    </i>
    <i r="1">
      <x v="3"/>
      <x v="311"/>
      <x v="244"/>
      <x v="291"/>
    </i>
    <i>
      <x v="91"/>
      <x v="2"/>
      <x v="238"/>
      <x v="191"/>
      <x v="123"/>
    </i>
    <i r="1">
      <x v="3"/>
      <x v="238"/>
      <x v="332"/>
      <x v="123"/>
    </i>
    <i>
      <x v="92"/>
      <x v="2"/>
      <x v="45"/>
      <x v="351"/>
      <x v="203"/>
    </i>
    <i r="2">
      <x v="87"/>
      <x v="242"/>
      <x v="141"/>
    </i>
    <i r="2">
      <x v="278"/>
      <x v="63"/>
      <x v="284"/>
    </i>
    <i r="2">
      <x v="393"/>
      <x v="192"/>
      <x v="314"/>
    </i>
    <i r="1">
      <x v="3"/>
      <x v="45"/>
      <x v="453"/>
      <x v="203"/>
    </i>
    <i r="2">
      <x v="79"/>
      <x v="110"/>
      <x v="249"/>
    </i>
    <i r="2">
      <x v="80"/>
      <x v="111"/>
      <x v="248"/>
    </i>
    <i r="2">
      <x v="87"/>
      <x v="392"/>
      <x v="141"/>
    </i>
    <i r="2">
      <x v="278"/>
      <x v="141"/>
      <x v="284"/>
    </i>
    <i r="3">
      <x v="295"/>
      <x v="284"/>
    </i>
    <i>
      <x v="93"/>
      <x v="3"/>
      <x v="284"/>
      <x v="158"/>
      <x v="18"/>
    </i>
    <i>
      <x v="94"/>
      <x v="2"/>
      <x v="301"/>
      <x v="255"/>
      <x v="160"/>
    </i>
    <i r="1">
      <x v="3"/>
      <x v="301"/>
      <x v="398"/>
      <x v="160"/>
    </i>
    <i>
      <x v="95"/>
      <x v="2"/>
      <x v="362"/>
      <x v="218"/>
      <x v="319"/>
    </i>
    <i r="1">
      <x v="3"/>
      <x v="360"/>
      <x v="259"/>
      <x v="319"/>
    </i>
    <i r="2">
      <x v="361"/>
      <x v="260"/>
      <x v="319"/>
    </i>
    <i>
      <x v="96"/>
      <x v="3"/>
      <x v="70"/>
      <x v="350"/>
      <x v="239"/>
    </i>
    <i>
      <x v="97"/>
      <x v="3"/>
      <x v="155"/>
      <x v="365"/>
      <x v="241"/>
    </i>
    <i r="2">
      <x v="398"/>
      <x v="75"/>
      <x v="237"/>
    </i>
    <i>
      <x v="98"/>
      <x v="2"/>
      <x v="135"/>
      <x v="451"/>
      <x v="372"/>
    </i>
    <i r="2">
      <x v="136"/>
      <x v="447"/>
      <x v="372"/>
    </i>
    <i r="2">
      <x v="137"/>
      <x v="269"/>
      <x v="155"/>
    </i>
    <i r="1">
      <x v="3"/>
      <x v="137"/>
      <x v="338"/>
      <x v="155"/>
    </i>
    <i r="3">
      <x v="381"/>
      <x v="155"/>
    </i>
    <i r="1">
      <x v="5"/>
      <x v="170"/>
      <x v="432"/>
      <x v="257"/>
    </i>
    <i>
      <x v="99"/>
      <x v="2"/>
      <x v="19"/>
      <x v="145"/>
      <x v="298"/>
    </i>
    <i r="2">
      <x v="64"/>
      <x v="227"/>
      <x v="132"/>
    </i>
    <i r="1">
      <x v="3"/>
      <x v="18"/>
      <x v="147"/>
      <x v="39"/>
    </i>
    <i r="2">
      <x v="19"/>
      <x v="226"/>
      <x v="298"/>
    </i>
    <i r="3">
      <x v="300"/>
      <x v="298"/>
    </i>
    <i r="2">
      <x v="64"/>
      <x v="452"/>
      <x v="132"/>
    </i>
    <i>
      <x v="100"/>
      <x v="3"/>
      <x v="398"/>
      <x v="107"/>
      <x v="266"/>
    </i>
    <i>
      <x v="101"/>
      <x v="2"/>
      <x v="398"/>
      <x v="115"/>
      <x v="96"/>
    </i>
    <i>
      <x v="102"/>
      <x v="2"/>
      <x v="355"/>
      <x v="440"/>
      <x v="372"/>
    </i>
    <i>
      <x v="103"/>
      <x v="2"/>
      <x v="384"/>
      <x v="77"/>
      <x v="289"/>
    </i>
    <i>
      <x v="104"/>
      <x v="1"/>
      <x v="152"/>
      <x v="493"/>
      <x v="183"/>
    </i>
    <i>
      <x v="105"/>
      <x v="2"/>
      <x v="105"/>
      <x v="387"/>
      <x v="355"/>
    </i>
    <i r="2">
      <x v="107"/>
      <x v="360"/>
      <x v="372"/>
    </i>
    <i r="2">
      <x v="134"/>
      <x v="265"/>
      <x v="328"/>
    </i>
    <i r="2">
      <x v="273"/>
      <x v="211"/>
      <x v="148"/>
    </i>
    <i r="2">
      <x v="300"/>
      <x v="188"/>
      <x v="309"/>
    </i>
    <i r="2">
      <x v="392"/>
      <x v="370"/>
      <x v="352"/>
    </i>
    <i r="1">
      <x v="3"/>
      <x v="161"/>
      <x v="67"/>
      <x v="19"/>
    </i>
    <i r="2">
      <x v="273"/>
      <x v="373"/>
      <x v="148"/>
    </i>
    <i r="2">
      <x v="299"/>
      <x v="290"/>
      <x v="309"/>
    </i>
    <i r="2">
      <x v="300"/>
      <x v="372"/>
      <x v="309"/>
    </i>
    <i>
      <x v="106"/>
      <x v="2"/>
      <x v="149"/>
      <x v="157"/>
      <x v="97"/>
    </i>
    <i r="2">
      <x v="256"/>
      <x v="306"/>
      <x v="324"/>
    </i>
    <i r="1">
      <x v="3"/>
      <x v="149"/>
      <x v="412"/>
      <x v="97"/>
    </i>
    <i>
      <x v="107"/>
      <x v="3"/>
      <x v="3"/>
      <x v="339"/>
      <x v="9"/>
    </i>
    <i r="2">
      <x v="12"/>
      <x v="361"/>
      <x v="2"/>
    </i>
    <i r="2">
      <x v="349"/>
      <x v="309"/>
      <x v="10"/>
    </i>
    <i r="3">
      <x v="331"/>
      <x v="10"/>
    </i>
    <i>
      <x v="108"/>
      <x v="2"/>
      <x v="241"/>
      <x v="119"/>
      <x v="89"/>
    </i>
    <i>
      <x v="109"/>
      <x v="2"/>
      <x v="189"/>
      <x v="279"/>
      <x v="175"/>
    </i>
    <i>
      <x v="110"/>
      <x/>
      <x v="398"/>
      <x v="23"/>
      <x v="275"/>
    </i>
    <i r="1">
      <x v="2"/>
      <x v="196"/>
      <x v="182"/>
      <x v="317"/>
    </i>
    <i r="2">
      <x v="343"/>
      <x v="215"/>
      <x v="149"/>
    </i>
    <i r="2">
      <x v="344"/>
      <x v="215"/>
      <x v="149"/>
    </i>
    <i>
      <x v="111"/>
      <x v="2"/>
      <x v="169"/>
      <x v="146"/>
      <x v="101"/>
    </i>
    <i>
      <x v="112"/>
      <x/>
      <x v="271"/>
      <x v="502"/>
      <x v="205"/>
    </i>
    <i r="1">
      <x v="2"/>
      <x v="192"/>
      <x v="352"/>
      <x v="194"/>
    </i>
    <i r="2">
      <x v="193"/>
      <x v="277"/>
      <x v="338"/>
    </i>
    <i r="2">
      <x v="227"/>
      <x v="428"/>
      <x v="365"/>
    </i>
    <i>
      <x v="113"/>
      <x v="2"/>
      <x v="232"/>
      <x v="399"/>
      <x v="218"/>
    </i>
    <i r="2">
      <x v="234"/>
      <x v="441"/>
      <x v="372"/>
    </i>
    <i r="2">
      <x v="235"/>
      <x v="407"/>
      <x v="372"/>
    </i>
    <i r="2">
      <x v="380"/>
      <x v="329"/>
      <x v="372"/>
    </i>
    <i r="1">
      <x v="3"/>
      <x v="233"/>
      <x v="448"/>
      <x v="218"/>
    </i>
    <i>
      <x v="114"/>
      <x/>
      <x v="203"/>
      <x v="460"/>
      <x v="119"/>
    </i>
    <i r="2">
      <x v="204"/>
      <x v="476"/>
      <x v="118"/>
    </i>
    <i r="1">
      <x v="2"/>
      <x v="172"/>
      <x v="281"/>
      <x v="181"/>
    </i>
    <i>
      <x v="115"/>
      <x v="4"/>
      <x v="363"/>
      <x v="333"/>
      <x v="334"/>
    </i>
    <i>
      <x v="116"/>
      <x v="4"/>
      <x v="325"/>
      <x v="513"/>
      <x v="364"/>
    </i>
    <i>
      <x v="117"/>
      <x/>
      <x v="398"/>
      <x v="26"/>
      <x v="79"/>
    </i>
    <i>
      <x v="118"/>
      <x v="2"/>
      <x v="212"/>
      <x v="363"/>
      <x v="372"/>
    </i>
    <i r="2">
      <x v="313"/>
      <x v="273"/>
      <x v="158"/>
    </i>
    <i r="2">
      <x v="314"/>
      <x v="313"/>
      <x v="176"/>
    </i>
    <i r="1">
      <x v="3"/>
      <x v="313"/>
      <x v="371"/>
      <x v="158"/>
    </i>
    <i r="2">
      <x v="398"/>
      <x v="123"/>
      <x v="24"/>
    </i>
    <i>
      <x v="119"/>
      <x v="2"/>
      <x v="10"/>
      <x v="429"/>
      <x v="372"/>
    </i>
    <i r="2">
      <x v="90"/>
      <x v="301"/>
      <x v="163"/>
    </i>
    <i r="2">
      <x v="103"/>
      <x v="198"/>
      <x v="117"/>
    </i>
    <i r="2">
      <x v="162"/>
      <x v="186"/>
      <x v="115"/>
    </i>
    <i r="2">
      <x v="179"/>
      <x v="274"/>
      <x v="152"/>
    </i>
    <i r="2">
      <x v="194"/>
      <x v="60"/>
      <x v="47"/>
    </i>
    <i r="2">
      <x v="211"/>
      <x v="386"/>
      <x v="211"/>
    </i>
    <i r="1">
      <x v="3"/>
      <x v="8"/>
      <x v="246"/>
      <x v="90"/>
    </i>
    <i r="2">
      <x v="102"/>
      <x v="249"/>
      <x v="117"/>
    </i>
    <i r="2">
      <x v="162"/>
      <x v="435"/>
      <x v="115"/>
    </i>
    <i r="2">
      <x v="163"/>
      <x v="296"/>
      <x v="115"/>
    </i>
    <i r="2">
      <x v="178"/>
      <x v="298"/>
      <x v="130"/>
    </i>
    <i r="2">
      <x v="194"/>
      <x v="220"/>
      <x v="47"/>
    </i>
    <i r="3">
      <x v="276"/>
      <x v="47"/>
    </i>
    <i>
      <x v="120"/>
      <x v="4"/>
      <x v="328"/>
      <x v="517"/>
      <x v="293"/>
    </i>
    <i>
      <x v="121"/>
      <x/>
      <x v="398"/>
      <x v="13"/>
      <x v="37"/>
    </i>
    <i r="1">
      <x v="2"/>
      <x v="68"/>
      <x v="46"/>
      <x v="51"/>
    </i>
    <i>
      <x v="122"/>
      <x v="2"/>
      <x v="132"/>
      <x v="390"/>
      <x v="215"/>
    </i>
    <i r="2">
      <x v="356"/>
      <x v="366"/>
      <x v="199"/>
    </i>
    <i r="2">
      <x v="357"/>
      <x v="409"/>
      <x v="221"/>
    </i>
    <i r="2">
      <x v="398"/>
      <x v="83"/>
      <x v="71"/>
    </i>
    <i r="1">
      <x v="3"/>
      <x v="243"/>
      <x v="320"/>
      <x v="71"/>
    </i>
    <i>
      <x v="123"/>
      <x/>
      <x v="398"/>
      <x v="15"/>
      <x v="288"/>
    </i>
    <i>
      <x v="124"/>
      <x/>
      <x v="374"/>
      <x v="148"/>
      <x v="371"/>
    </i>
    <i>
      <x v="125"/>
      <x/>
      <x v="34"/>
      <x v="498"/>
      <x v="349"/>
    </i>
    <i r="1">
      <x v="1"/>
      <x v="398"/>
      <x v="4"/>
      <x v="246"/>
    </i>
    <i>
      <x v="126"/>
      <x v="2"/>
      <x v="336"/>
      <x v="415"/>
      <x v="369"/>
    </i>
    <i r="2">
      <x v="398"/>
      <x v="116"/>
      <x v="84"/>
    </i>
    <i r="1">
      <x v="3"/>
      <x v="348"/>
      <x v="328"/>
      <x v="6"/>
    </i>
    <i r="2">
      <x v="398"/>
      <x v="81"/>
      <x v="4"/>
    </i>
    <i>
      <x v="127"/>
      <x v="2"/>
      <x v="202"/>
      <x v="133"/>
      <x v="301"/>
    </i>
    <i r="2">
      <x v="358"/>
      <x v="213"/>
      <x v="372"/>
    </i>
    <i r="1">
      <x v="3"/>
      <x v="202"/>
      <x v="165"/>
      <x v="301"/>
    </i>
    <i r="3">
      <x v="204"/>
      <x v="301"/>
    </i>
    <i>
      <x v="128"/>
      <x v="1"/>
      <x v="265"/>
      <x v="477"/>
      <x v="142"/>
    </i>
    <i>
      <x v="129"/>
      <x/>
      <x v="184"/>
      <x v="506"/>
      <x v="223"/>
    </i>
    <i>
      <x v="130"/>
      <x v="3"/>
      <x v="3"/>
      <x v="93"/>
      <x v="9"/>
    </i>
    <i r="3">
      <x v="164"/>
      <x v="9"/>
    </i>
    <i r="1">
      <x v="4"/>
      <x v="143"/>
      <x v="31"/>
      <x v="255"/>
    </i>
    <i>
      <x v="131"/>
      <x/>
      <x v="244"/>
      <x v="503"/>
      <x v="201"/>
    </i>
    <i r="1">
      <x v="2"/>
      <x v="53"/>
      <x v="223"/>
      <x v="129"/>
    </i>
    <i r="1">
      <x v="3"/>
      <x v="53"/>
      <x v="285"/>
      <x v="129"/>
    </i>
    <i>
      <x v="132"/>
      <x v="4"/>
      <x v="144"/>
      <x v="79"/>
      <x v="290"/>
    </i>
    <i>
      <x v="133"/>
      <x/>
      <x v="398"/>
      <x v="512"/>
      <x v="285"/>
    </i>
    <i r="1">
      <x v="2"/>
      <x v="209"/>
      <x v="37"/>
      <x v="278"/>
    </i>
    <i r="1">
      <x v="3"/>
      <x v="209"/>
      <x v="144"/>
      <x v="278"/>
    </i>
    <i r="3">
      <x v="252"/>
      <x v="278"/>
    </i>
    <i r="3">
      <x v="271"/>
      <x v="278"/>
    </i>
    <i>
      <x v="134"/>
      <x v="2"/>
      <x v="31"/>
      <x v="369"/>
      <x v="210"/>
    </i>
    <i r="2">
      <x v="316"/>
      <x v="413"/>
      <x v="228"/>
    </i>
    <i r="1">
      <x v="3"/>
      <x v="31"/>
      <x v="396"/>
      <x v="210"/>
    </i>
    <i r="3">
      <x v="426"/>
      <x v="210"/>
    </i>
    <i r="2">
      <x v="307"/>
      <x v="214"/>
      <x v="12"/>
    </i>
    <i r="3">
      <x v="346"/>
      <x v="12"/>
    </i>
    <i r="3">
      <x v="395"/>
      <x v="12"/>
    </i>
    <i r="2">
      <x v="308"/>
      <x v="134"/>
      <x v="13"/>
    </i>
    <i r="2">
      <x v="310"/>
      <x v="261"/>
      <x v="12"/>
    </i>
    <i>
      <x v="135"/>
      <x/>
      <x v="35"/>
      <x v="57"/>
      <x v="280"/>
    </i>
    <i r="1">
      <x v="2"/>
      <x v="77"/>
      <x v="257"/>
      <x v="150"/>
    </i>
    <i r="2">
      <x v="182"/>
      <x v="225"/>
      <x v="127"/>
    </i>
    <i r="2">
      <x v="381"/>
      <x v="411"/>
      <x v="372"/>
    </i>
    <i r="1">
      <x v="3"/>
      <x v="229"/>
      <x v="414"/>
      <x v="150"/>
    </i>
    <i r="1">
      <x v="4"/>
      <x v="398"/>
      <x v="513"/>
      <x v="306"/>
    </i>
    <i>
      <x v="136"/>
      <x/>
      <x v="398"/>
      <x v="124"/>
      <x v="371"/>
    </i>
    <i>
      <x v="137"/>
      <x v="3"/>
      <x v="352"/>
      <x v="189"/>
      <x v="262"/>
    </i>
    <i>
      <x v="138"/>
      <x v="3"/>
      <x v="240"/>
      <x v="423"/>
      <x v="313"/>
    </i>
    <i>
      <x v="139"/>
      <x v="2"/>
      <x v="51"/>
      <x v="434"/>
      <x v="372"/>
    </i>
    <i r="2">
      <x v="282"/>
      <x v="380"/>
      <x v="372"/>
    </i>
    <i r="2">
      <x v="396"/>
      <x v="353"/>
      <x v="195"/>
    </i>
    <i r="2">
      <x v="397"/>
      <x v="314"/>
      <x v="173"/>
    </i>
    <i>
      <x v="140"/>
      <x v="2"/>
      <x v="5"/>
      <x v="48"/>
      <x v="44"/>
    </i>
    <i r="2">
      <x v="398"/>
      <x v="122"/>
      <x v="85"/>
    </i>
    <i r="1">
      <x v="3"/>
      <x v="5"/>
      <x v="150"/>
      <x v="44"/>
    </i>
    <i>
      <x v="141"/>
      <x v="1"/>
      <x v="27"/>
      <x v="466"/>
      <x v="236"/>
    </i>
    <i r="1">
      <x v="2"/>
      <x v="345"/>
      <x v="385"/>
      <x v="368"/>
    </i>
    <i r="1">
      <x v="3"/>
      <x v="344"/>
      <x v="377"/>
      <x v="149"/>
    </i>
    <i r="3">
      <x v="518"/>
      <x v="149"/>
    </i>
    <i>
      <x v="142"/>
      <x/>
      <x v="260"/>
      <x v="514"/>
      <x v="171"/>
    </i>
    <i r="2">
      <x v="398"/>
      <x v="9"/>
      <x v="94"/>
    </i>
    <i r="1">
      <x v="2"/>
      <x v="94"/>
      <x v="49"/>
      <x v="59"/>
    </i>
    <i r="2">
      <x v="160"/>
      <x v="114"/>
      <x v="81"/>
    </i>
    <i r="2">
      <x v="186"/>
      <x v="176"/>
      <x v="107"/>
    </i>
    <i r="2">
      <x v="200"/>
      <x v="230"/>
      <x v="139"/>
    </i>
    <i r="2">
      <x v="214"/>
      <x v="52"/>
      <x v="42"/>
    </i>
    <i r="2">
      <x v="215"/>
      <x v="364"/>
      <x v="372"/>
    </i>
    <i r="2">
      <x v="353"/>
      <x v="322"/>
      <x v="372"/>
    </i>
    <i r="1">
      <x v="3"/>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4"/>
      <x v="368"/>
      <x v="367"/>
      <x v="330"/>
    </i>
    <i>
      <x v="143"/>
      <x v="2"/>
      <x v="15"/>
      <x v="408"/>
      <x v="366"/>
    </i>
    <i r="2">
      <x v="16"/>
      <x v="404"/>
      <x v="371"/>
    </i>
    <i r="2">
      <x v="220"/>
      <x v="308"/>
      <x v="372"/>
    </i>
    <i r="2">
      <x v="354"/>
      <x v="92"/>
      <x v="292"/>
    </i>
    <i r="1">
      <x v="3"/>
      <x v="228"/>
      <x v="72"/>
      <x v="265"/>
    </i>
    <i r="3">
      <x v="221"/>
      <x v="265"/>
    </i>
    <i r="2">
      <x v="323"/>
      <x v="33"/>
      <x v="371"/>
    </i>
    <i r="2">
      <x v="354"/>
      <x v="160"/>
      <x v="292"/>
    </i>
    <i r="3">
      <x v="179"/>
      <x v="274"/>
    </i>
    <i r="2">
      <x v="398"/>
      <x v="96"/>
      <x v="245"/>
    </i>
    <i>
      <x v="144"/>
      <x v="2"/>
      <x v="13"/>
      <x v="302"/>
      <x v="189"/>
    </i>
    <i r="2">
      <x v="207"/>
      <x v="375"/>
      <x v="217"/>
    </i>
    <i r="2">
      <x v="223"/>
      <x v="388"/>
      <x v="356"/>
    </i>
    <i r="1">
      <x v="3"/>
      <x v="13"/>
      <x v="406"/>
      <x v="189"/>
    </i>
    <i r="2">
      <x v="14"/>
      <x v="382"/>
      <x v="189"/>
    </i>
    <i r="2">
      <x v="88"/>
      <x v="310"/>
      <x v="315"/>
    </i>
    <i>
      <x v="145"/>
      <x v="4"/>
      <x v="398"/>
      <x v="14"/>
      <x v="271"/>
    </i>
    <i>
      <x v="146"/>
      <x v="2"/>
      <x v="224"/>
      <x v="82"/>
      <x v="58"/>
    </i>
    <i>
      <x v="147"/>
      <x v="2"/>
      <x v="335"/>
      <x v="318"/>
      <x v="344"/>
    </i>
    <i>
      <x v="148"/>
      <x v="2"/>
      <x v="298"/>
      <x v="59"/>
      <x v="62"/>
    </i>
    <i>
      <x v="149"/>
      <x v="2"/>
      <x v="6"/>
      <x v="436"/>
      <x v="372"/>
    </i>
    <i r="2">
      <x v="54"/>
      <x v="417"/>
      <x v="227"/>
    </i>
    <i r="2">
      <x v="158"/>
      <x v="430"/>
      <x v="233"/>
    </i>
    <i r="2">
      <x v="230"/>
      <x v="427"/>
      <x v="229"/>
    </i>
    <i>
      <x v="150"/>
      <x v="2"/>
      <x v="50"/>
      <x v="450"/>
      <x v="372"/>
    </i>
    <i r="2">
      <x v="52"/>
      <x v="449"/>
      <x v="372"/>
    </i>
    <i>
      <x v="151"/>
      <x/>
      <x v="398"/>
      <x v="473"/>
      <x v="124"/>
    </i>
    <i>
      <x v="152"/>
      <x/>
      <x v="398"/>
      <x v="102"/>
      <x v="371"/>
    </i>
    <i>
      <x v="153"/>
      <x v="3"/>
      <x v="398"/>
      <x v="85"/>
      <x v="267"/>
    </i>
    <i>
      <x v="154"/>
      <x v="4"/>
      <x v="367"/>
      <x v="356"/>
      <x v="299"/>
    </i>
    <i>
      <x v="155"/>
      <x v="6"/>
      <x v="398"/>
      <x v="518"/>
      <x v="372"/>
    </i>
    <i t="grand">
      <x/>
    </i>
  </rowItems>
  <colFields count="1">
    <field x="27"/>
  </colFields>
  <colItems count="9">
    <i>
      <x/>
    </i>
    <i>
      <x v="1"/>
    </i>
    <i>
      <x v="2"/>
    </i>
    <i>
      <x v="3"/>
    </i>
    <i>
      <x v="4"/>
    </i>
    <i>
      <x v="5"/>
    </i>
    <i>
      <x v="6"/>
    </i>
    <i>
      <x v="7"/>
    </i>
    <i t="grand">
      <x/>
    </i>
  </colItems>
  <pageFields count="1">
    <pageField fld="25"/>
  </pageFields>
  <dataFields count="1">
    <dataField name="COUNTA of Orig. Submit Date" fld="0" subtotal="count" baseField="0" baseItem="0"/>
  </dataFields>
  <pivotTableStyleInfo showRowHeaders="1" showColHeaders="1"/>
</pivotTableDefinition>
</file>

<file path=xl/pivotTables/pivotTable25.xml><?xml version="1.0" encoding="utf-8"?>
<pivotTableDefinition xmlns="http://schemas.openxmlformats.org/spreadsheetml/2006/main" name="VaccineCenter" cacheId="1" autoFormatId="1" applyNumberFormats="0" applyBorderFormats="0" applyFontFormats="0" applyPatternFormats="0" applyAlignmentFormats="0" applyWidthHeightFormats="1" dataCaption="" updatedVersion="5" colGrandTotals="0" compact="0" compactData="0" showDrill="1">
  <location ref="A4:G6" firstHeaderRow="1" firstDataRow="2" firstDataCol="1" rowPageCount="2" colPageCount="1"/>
  <pivotFields count="64">
    <pivotField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9"/>
    <pageField fld="25"/>
  </pageFields>
  <dataFields count="1">
    <dataField name="AVERAGE of Project CTO TA" fld="34" subtotal="average" baseField="0" baseItem="0"/>
  </dataFields>
  <pivotTableStyleInfo showRowHeaders="1" showColHeaders="1"/>
</pivotTableDefinition>
</file>

<file path=xl/pivotTables/pivotTable26.xml><?xml version="1.0" encoding="utf-8"?>
<pivotTableDefinition xmlns="http://schemas.openxmlformats.org/spreadsheetml/2006/main" name="VaccineCenter 2" cacheId="1" autoFormatId="1" applyNumberFormats="0" applyBorderFormats="0" applyFontFormats="0" applyPatternFormats="0" applyAlignmentFormats="0" applyWidthHeightFormats="1" dataCaption="" updatedVersion="5" colGrandTotals="0" compact="0" compactData="0" showDrill="1">
  <location ref="H12:T589" firstHeaderRow="1" firstDataRow="2" firstDataCol="5" rowPageCount="2"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defaultSubtotal="0" outline="0" multipleItemSelectionAllowed="1" showAll="0">
      <items count="519">
        <item x="445"/>
        <item x="355"/>
        <item x="448"/>
        <item x="441"/>
        <item x="432"/>
        <item x="333"/>
        <item x="240"/>
        <item x="208"/>
        <item x="195"/>
        <item x="316"/>
        <item x="407"/>
        <item x="461"/>
        <item x="446"/>
        <item x="442"/>
        <item x="447"/>
        <item x="389"/>
        <item x="315"/>
        <item x="381"/>
        <item x="410"/>
        <item x="211"/>
        <item x="334"/>
        <item x="422"/>
        <item x="367"/>
        <item x="401"/>
        <item x="388"/>
        <item x="438"/>
        <item x="363"/>
        <item x="271"/>
        <item x="288"/>
        <item x="336"/>
        <item x="465"/>
        <item x="427"/>
        <item x="466"/>
        <item x="463"/>
        <item x="464"/>
        <item x="314"/>
        <item x="455"/>
        <item x="462"/>
        <item x="460"/>
        <item x="459"/>
        <item x="458"/>
        <item x="457"/>
        <item x="456"/>
        <item x="454"/>
        <item x="453"/>
        <item x="452"/>
        <item x="451"/>
        <item x="450"/>
        <item x="449"/>
        <item x="408"/>
        <item x="444"/>
        <item x="443"/>
        <item x="440"/>
        <item x="439"/>
        <item x="437"/>
        <item x="436"/>
        <item x="503"/>
        <item x="435"/>
        <item x="433"/>
        <item x="434"/>
        <item x="430"/>
        <item x="429"/>
        <item x="428"/>
        <item x="426"/>
        <item x="425"/>
        <item x="424"/>
        <item x="423"/>
        <item x="421"/>
        <item x="420"/>
        <item x="419"/>
        <item x="418"/>
        <item x="416"/>
        <item x="417"/>
        <item x="415"/>
        <item x="414"/>
        <item x="413"/>
        <item x="412"/>
        <item x="411"/>
        <item x="409"/>
        <item x="406"/>
        <item x="405"/>
        <item x="404"/>
        <item x="403"/>
        <item x="402"/>
        <item x="400"/>
        <item x="394"/>
        <item x="399"/>
        <item x="398"/>
        <item x="390"/>
        <item x="397"/>
        <item x="396"/>
        <item x="395"/>
        <item x="392"/>
        <item x="393"/>
        <item x="382"/>
        <item x="391"/>
        <item x="387"/>
        <item x="386"/>
        <item x="385"/>
        <item x="384"/>
        <item x="383"/>
        <item x="380"/>
        <item x="379"/>
        <item x="377"/>
        <item x="376"/>
        <item x="378"/>
        <item x="502"/>
        <item x="375"/>
        <item x="374"/>
        <item x="305"/>
        <item x="369"/>
        <item x="370"/>
        <item x="372"/>
        <item x="371"/>
        <item x="368"/>
        <item x="366"/>
        <item x="364"/>
        <item x="365"/>
        <item x="362"/>
        <item x="348"/>
        <item x="360"/>
        <item x="361"/>
        <item x="359"/>
        <item x="358"/>
        <item x="356"/>
        <item x="352"/>
        <item x="354"/>
        <item x="353"/>
        <item x="351"/>
        <item x="350"/>
        <item x="349"/>
        <item x="347"/>
        <item x="346"/>
        <item x="345"/>
        <item x="343"/>
        <item x="344"/>
        <item x="342"/>
        <item x="341"/>
        <item x="340"/>
        <item x="322"/>
        <item x="339"/>
        <item x="337"/>
        <item x="338"/>
        <item x="335"/>
        <item x="332"/>
        <item x="331"/>
        <item x="330"/>
        <item x="328"/>
        <item x="329"/>
        <item x="327"/>
        <item x="326"/>
        <item x="323"/>
        <item x="325"/>
        <item x="324"/>
        <item x="321"/>
        <item x="320"/>
        <item x="319"/>
        <item x="317"/>
        <item x="318"/>
        <item x="313"/>
        <item x="312"/>
        <item x="309"/>
        <item x="311"/>
        <item x="310"/>
        <item x="308"/>
        <item x="307"/>
        <item x="306"/>
        <item x="304"/>
        <item x="303"/>
        <item x="300"/>
        <item x="297"/>
        <item x="298"/>
        <item x="299"/>
        <item x="135"/>
        <item x="295"/>
        <item x="294"/>
        <item x="293"/>
        <item x="206"/>
        <item x="501"/>
        <item x="282"/>
        <item x="292"/>
        <item x="291"/>
        <item x="198"/>
        <item x="289"/>
        <item x="290"/>
        <item x="287"/>
        <item x="277"/>
        <item x="286"/>
        <item x="285"/>
        <item x="301"/>
        <item x="284"/>
        <item x="281"/>
        <item x="280"/>
        <item x="500"/>
        <item x="279"/>
        <item x="268"/>
        <item x="357"/>
        <item x="276"/>
        <item x="272"/>
        <item x="274"/>
        <item x="273"/>
        <item x="266"/>
        <item x="499"/>
        <item x="270"/>
        <item x="269"/>
        <item x="265"/>
        <item x="267"/>
        <item x="498"/>
        <item x="251"/>
        <item x="262"/>
        <item x="261"/>
        <item x="260"/>
        <item x="250"/>
        <item x="497"/>
        <item x="256"/>
        <item x="259"/>
        <item x="257"/>
        <item x="258"/>
        <item x="255"/>
        <item x="254"/>
        <item x="253"/>
        <item x="252"/>
        <item x="249"/>
        <item x="248"/>
        <item x="496"/>
        <item x="247"/>
        <item x="246"/>
        <item x="244"/>
        <item x="245"/>
        <item x="243"/>
        <item x="241"/>
        <item x="242"/>
        <item x="239"/>
        <item x="237"/>
        <item x="230"/>
        <item x="236"/>
        <item x="494"/>
        <item x="238"/>
        <item x="234"/>
        <item x="235"/>
        <item x="233"/>
        <item x="495"/>
        <item x="231"/>
        <item x="232"/>
        <item x="229"/>
        <item x="228"/>
        <item x="227"/>
        <item x="226"/>
        <item x="225"/>
        <item x="224"/>
        <item x="222"/>
        <item x="221"/>
        <item x="220"/>
        <item x="201"/>
        <item x="197"/>
        <item x="217"/>
        <item x="219"/>
        <item x="218"/>
        <item x="216"/>
        <item x="214"/>
        <item x="213"/>
        <item x="215"/>
        <item x="210"/>
        <item x="209"/>
        <item x="493"/>
        <item x="207"/>
        <item x="204"/>
        <item x="205"/>
        <item x="203"/>
        <item x="202"/>
        <item x="199"/>
        <item x="492"/>
        <item x="196"/>
        <item x="491"/>
        <item x="187"/>
        <item x="194"/>
        <item x="200"/>
        <item x="192"/>
        <item x="107"/>
        <item x="191"/>
        <item x="189"/>
        <item x="490"/>
        <item x="190"/>
        <item x="186"/>
        <item x="183"/>
        <item x="185"/>
        <item x="184"/>
        <item x="175"/>
        <item x="489"/>
        <item x="182"/>
        <item x="180"/>
        <item x="181"/>
        <item x="177"/>
        <item x="179"/>
        <item x="173"/>
        <item x="176"/>
        <item x="174"/>
        <item x="171"/>
        <item x="172"/>
        <item x="170"/>
        <item x="163"/>
        <item x="164"/>
        <item x="169"/>
        <item x="168"/>
        <item x="167"/>
        <item x="166"/>
        <item x="112"/>
        <item x="165"/>
        <item x="486"/>
        <item x="160"/>
        <item x="159"/>
        <item x="158"/>
        <item x="156"/>
        <item x="485"/>
        <item x="153"/>
        <item x="147"/>
        <item x="132"/>
        <item x="149"/>
        <item x="150"/>
        <item x="148"/>
        <item x="484"/>
        <item x="146"/>
        <item x="483"/>
        <item x="145"/>
        <item x="482"/>
        <item x="144"/>
        <item x="481"/>
        <item x="514"/>
        <item x="143"/>
        <item x="479"/>
        <item x="142"/>
        <item x="116"/>
        <item x="141"/>
        <item x="140"/>
        <item x="139"/>
        <item x="129"/>
        <item x="480"/>
        <item x="138"/>
        <item x="137"/>
        <item x="136"/>
        <item x="134"/>
        <item x="133"/>
        <item x="131"/>
        <item x="128"/>
        <item x="120"/>
        <item x="18"/>
        <item x="127"/>
        <item x="125"/>
        <item x="124"/>
        <item x="126"/>
        <item x="123"/>
        <item x="122"/>
        <item x="121"/>
        <item x="61"/>
        <item x="513"/>
        <item x="58"/>
        <item x="117"/>
        <item x="115"/>
        <item x="114"/>
        <item x="111"/>
        <item x="478"/>
        <item x="110"/>
        <item x="108"/>
        <item x="477"/>
        <item x="49"/>
        <item x="60"/>
        <item x="476"/>
        <item x="512"/>
        <item x="511"/>
        <item x="104"/>
        <item x="100"/>
        <item x="475"/>
        <item x="59"/>
        <item x="101"/>
        <item x="99"/>
        <item x="57"/>
        <item x="474"/>
        <item x="93"/>
        <item x="56"/>
        <item x="83"/>
        <item x="473"/>
        <item x="90"/>
        <item x="89"/>
        <item x="472"/>
        <item x="88"/>
        <item x="55"/>
        <item x="471"/>
        <item x="85"/>
        <item x="86"/>
        <item x="469"/>
        <item x="470"/>
        <item x="53"/>
        <item x="82"/>
        <item x="52"/>
        <item x="51"/>
        <item x="81"/>
        <item x="80"/>
        <item x="510"/>
        <item x="46"/>
        <item x="78"/>
        <item x="77"/>
        <item x="468"/>
        <item x="76"/>
        <item x="75"/>
        <item x="73"/>
        <item x="43"/>
        <item x="44"/>
        <item x="24"/>
        <item x="42"/>
        <item x="70"/>
        <item x="40"/>
        <item x="38"/>
        <item x="467"/>
        <item x="39"/>
        <item x="37"/>
        <item x="35"/>
        <item x="65"/>
        <item x="33"/>
        <item x="34"/>
        <item x="64"/>
        <item x="26"/>
        <item x="31"/>
        <item x="30"/>
        <item x="27"/>
        <item x="28"/>
        <item x="25"/>
        <item x="63"/>
        <item x="22"/>
        <item x="23"/>
        <item x="11"/>
        <item x="21"/>
        <item x="10"/>
        <item x="62"/>
        <item x="509"/>
        <item x="16"/>
        <item x="19"/>
        <item x="13"/>
        <item x="17"/>
        <item x="15"/>
        <item x="14"/>
        <item x="508"/>
        <item x="5"/>
        <item x="7"/>
        <item x="9"/>
        <item x="507"/>
        <item x="6"/>
        <item x="506"/>
        <item x="2"/>
        <item x="4"/>
        <item x="504"/>
        <item x="505"/>
        <item x="3"/>
        <item x="0"/>
        <item x="1"/>
        <item x="157"/>
        <item x="155"/>
        <item x="98"/>
        <item x="67"/>
        <item x="36"/>
        <item x="212"/>
        <item x="516"/>
        <item x="74"/>
        <item x="152"/>
        <item x="97"/>
        <item x="431"/>
        <item x="50"/>
        <item x="45"/>
        <item x="302"/>
        <item x="515"/>
        <item x="223"/>
        <item x="296"/>
        <item x="278"/>
        <item x="275"/>
        <item x="263"/>
        <item x="69"/>
        <item x="264"/>
        <item x="517"/>
        <item x="68"/>
        <item x="87"/>
        <item x="193"/>
        <item x="487"/>
        <item x="518"/>
        <item x="72"/>
        <item x="161"/>
        <item x="178"/>
        <item x="488"/>
        <item x="162"/>
        <item x="96"/>
        <item x="92"/>
        <item x="91"/>
        <item x="151"/>
        <item x="130"/>
        <item x="106"/>
        <item x="71"/>
        <item x="118"/>
        <item x="113"/>
        <item x="105"/>
        <item x="109"/>
        <item x="103"/>
        <item x="102"/>
        <item x="47"/>
        <item x="94"/>
        <item x="84"/>
        <item x="95"/>
        <item x="41"/>
        <item x="54"/>
        <item x="32"/>
        <item x="12"/>
        <item x="29"/>
        <item x="20"/>
        <item x="48"/>
        <item x="283"/>
        <item x="373"/>
        <item x="8"/>
        <item x="154"/>
        <item x="66"/>
        <item x="188"/>
        <item x="79"/>
        <item x="119"/>
      </items>
    </pivotField>
    <pivotField axis="axisRow" compact="0" outline="0" multipleItemSelectionAllowed="1" showAll="0">
      <items count="374">
        <item x="42"/>
        <item x="290"/>
        <item x="97"/>
        <item x="239"/>
        <item x="296"/>
        <item x="256"/>
        <item x="123"/>
        <item x="174"/>
        <item x="247"/>
        <item x="117"/>
        <item x="102"/>
        <item x="344"/>
        <item x="69"/>
        <item x="253"/>
        <item x="244"/>
        <item x="308"/>
        <item x="170"/>
        <item x="216"/>
        <item x="234"/>
        <item x="309"/>
        <item x="254"/>
        <item x="261"/>
        <item x="311"/>
        <item x="266"/>
        <item x="259"/>
        <item x="342"/>
        <item x="52"/>
        <item x="339"/>
        <item x="335"/>
        <item x="334"/>
        <item x="332"/>
        <item x="331"/>
        <item x="187"/>
        <item x="338"/>
        <item x="328"/>
        <item x="325"/>
        <item x="322"/>
        <item x="327"/>
        <item x="340"/>
        <item x="242"/>
        <item x="227"/>
        <item x="337"/>
        <item x="324"/>
        <item x="330"/>
        <item x="240"/>
        <item x="310"/>
        <item x="347"/>
        <item x="168"/>
        <item x="321"/>
        <item x="306"/>
        <item x="372"/>
        <item x="336"/>
        <item x="345"/>
        <item x="175"/>
        <item x="245"/>
        <item x="313"/>
        <item x="298"/>
        <item x="305"/>
        <item x="295"/>
        <item x="299"/>
        <item x="294"/>
        <item x="291"/>
        <item x="317"/>
        <item x="157"/>
        <item x="289"/>
        <item x="218"/>
        <item x="273"/>
        <item x="286"/>
        <item x="307"/>
        <item x="282"/>
        <item x="281"/>
        <item x="293"/>
        <item x="284"/>
        <item x="265"/>
        <item x="275"/>
        <item x="262"/>
        <item x="153"/>
        <item x="260"/>
        <item x="258"/>
        <item x="263"/>
        <item x="199"/>
        <item x="223"/>
        <item x="231"/>
        <item x="19"/>
        <item x="264"/>
        <item x="110"/>
        <item x="278"/>
        <item x="252"/>
        <item x="39"/>
        <item x="152"/>
        <item x="77"/>
        <item x="257"/>
        <item x="181"/>
        <item x="235"/>
        <item x="232"/>
        <item x="228"/>
        <item x="267"/>
        <item x="233"/>
        <item x="205"/>
        <item x="241"/>
        <item x="128"/>
        <item x="243"/>
        <item x="222"/>
        <item x="171"/>
        <item x="230"/>
        <item x="221"/>
        <item x="250"/>
        <item x="220"/>
        <item x="217"/>
        <item x="8"/>
        <item x="225"/>
        <item x="178"/>
        <item x="200"/>
        <item x="210"/>
        <item x="209"/>
        <item x="12"/>
        <item x="207"/>
        <item x="182"/>
        <item x="371"/>
        <item x="370"/>
        <item x="165"/>
        <item x="191"/>
        <item x="202"/>
        <item x="122"/>
        <item x="201"/>
        <item x="208"/>
        <item x="206"/>
        <item x="192"/>
        <item x="198"/>
        <item x="156"/>
        <item x="147"/>
        <item x="219"/>
        <item x="0"/>
        <item x="186"/>
        <item x="95"/>
        <item x="193"/>
        <item x="368"/>
        <item x="369"/>
        <item x="125"/>
        <item x="143"/>
        <item x="155"/>
        <item x="70"/>
        <item x="56"/>
        <item x="211"/>
        <item x="176"/>
        <item x="119"/>
        <item x="194"/>
        <item x="115"/>
        <item x="89"/>
        <item x="81"/>
        <item x="27"/>
        <item x="53"/>
        <item x="158"/>
        <item x="136"/>
        <item x="362"/>
        <item x="78"/>
        <item x="360"/>
        <item x="151"/>
        <item x="354"/>
        <item x="144"/>
        <item x="36"/>
        <item x="60"/>
        <item x="111"/>
        <item x="142"/>
        <item x="29"/>
        <item x="140"/>
        <item x="139"/>
        <item x="363"/>
        <item x="138"/>
        <item x="127"/>
        <item x="135"/>
        <item x="134"/>
        <item x="40"/>
        <item x="133"/>
        <item x="121"/>
        <item x="161"/>
        <item x="358"/>
        <item x="357"/>
        <item x="146"/>
        <item x="154"/>
        <item x="65"/>
        <item x="361"/>
        <item x="54"/>
        <item x="59"/>
        <item x="112"/>
        <item x="179"/>
        <item x="118"/>
        <item x="148"/>
        <item x="113"/>
        <item x="33"/>
        <item x="129"/>
        <item x="106"/>
        <item x="105"/>
        <item x="93"/>
        <item x="108"/>
        <item x="48"/>
        <item x="356"/>
        <item x="94"/>
        <item x="366"/>
        <item x="355"/>
        <item x="107"/>
        <item x="83"/>
        <item x="82"/>
        <item x="1"/>
        <item x="21"/>
        <item x="73"/>
        <item x="116"/>
        <item x="43"/>
        <item x="71"/>
        <item x="101"/>
        <item x="50"/>
        <item x="352"/>
        <item x="67"/>
        <item x="68"/>
        <item x="87"/>
        <item x="351"/>
        <item x="37"/>
        <item x="45"/>
        <item x="3"/>
        <item x="38"/>
        <item x="57"/>
        <item x="58"/>
        <item x="41"/>
        <item x="23"/>
        <item x="20"/>
        <item x="32"/>
        <item x="25"/>
        <item x="24"/>
        <item x="28"/>
        <item x="14"/>
        <item x="16"/>
        <item x="7"/>
        <item x="11"/>
        <item x="13"/>
        <item x="6"/>
        <item x="238"/>
        <item x="34"/>
        <item x="302"/>
        <item x="169"/>
        <item x="109"/>
        <item x="224"/>
        <item x="47"/>
        <item x="126"/>
        <item x="303"/>
        <item x="249"/>
        <item x="283"/>
        <item x="315"/>
        <item x="248"/>
        <item x="271"/>
        <item x="270"/>
        <item x="215"/>
        <item x="4"/>
        <item x="10"/>
        <item x="304"/>
        <item x="280"/>
        <item x="312"/>
        <item x="190"/>
        <item x="49"/>
        <item x="164"/>
        <item x="226"/>
        <item x="348"/>
        <item x="323"/>
        <item x="189"/>
        <item x="326"/>
        <item x="163"/>
        <item x="196"/>
        <item x="276"/>
        <item x="287"/>
        <item x="346"/>
        <item x="341"/>
        <item x="343"/>
        <item x="333"/>
        <item x="329"/>
        <item x="150"/>
        <item x="213"/>
        <item x="292"/>
        <item x="314"/>
        <item x="318"/>
        <item x="180"/>
        <item x="320"/>
        <item x="319"/>
        <item x="288"/>
        <item x="316"/>
        <item x="279"/>
        <item x="149"/>
        <item x="274"/>
        <item x="197"/>
        <item x="300"/>
        <item x="285"/>
        <item x="301"/>
        <item x="297"/>
        <item x="185"/>
        <item x="229"/>
        <item x="66"/>
        <item x="269"/>
        <item x="272"/>
        <item x="277"/>
        <item x="255"/>
        <item x="141"/>
        <item x="103"/>
        <item x="98"/>
        <item x="204"/>
        <item x="251"/>
        <item x="236"/>
        <item x="364"/>
        <item x="246"/>
        <item x="237"/>
        <item x="62"/>
        <item x="172"/>
        <item x="46"/>
        <item x="184"/>
        <item x="268"/>
        <item x="214"/>
        <item x="18"/>
        <item x="212"/>
        <item x="137"/>
        <item x="203"/>
        <item x="167"/>
        <item x="195"/>
        <item x="177"/>
        <item x="84"/>
        <item x="365"/>
        <item x="76"/>
        <item x="166"/>
        <item x="99"/>
        <item x="183"/>
        <item x="131"/>
        <item x="188"/>
        <item x="173"/>
        <item x="359"/>
        <item x="367"/>
        <item x="160"/>
        <item x="92"/>
        <item x="159"/>
        <item x="120"/>
        <item x="114"/>
        <item x="104"/>
        <item x="132"/>
        <item x="162"/>
        <item x="145"/>
        <item x="349"/>
        <item x="90"/>
        <item x="124"/>
        <item x="86"/>
        <item x="130"/>
        <item x="64"/>
        <item x="79"/>
        <item x="80"/>
        <item x="100"/>
        <item x="91"/>
        <item x="353"/>
        <item x="85"/>
        <item x="88"/>
        <item x="63"/>
        <item x="96"/>
        <item x="74"/>
        <item x="75"/>
        <item x="72"/>
        <item x="30"/>
        <item x="51"/>
        <item x="35"/>
        <item x="55"/>
        <item x="350"/>
        <item x="5"/>
        <item x="17"/>
        <item x="15"/>
        <item x="31"/>
        <item x="22"/>
        <item x="44"/>
        <item x="26"/>
        <item x="9"/>
        <item x="61"/>
        <item x="2"/>
        <item t="default"/>
      </items>
    </pivotField>
    <pivotField axis="axisRow" compact="0" defaultSubtotal="0" outline="0" multipleItemSelectionAllowed="1" showAll="0">
      <items count="156">
        <item x="58"/>
        <item x="68"/>
        <item x="150"/>
        <item x="101"/>
        <item x="81"/>
        <item x="78"/>
        <item x="19"/>
        <item x="133"/>
        <item x="39"/>
        <item x="135"/>
        <item x="82"/>
        <item x="137"/>
        <item x="48"/>
        <item x="37"/>
        <item x="38"/>
        <item x="147"/>
        <item x="71"/>
        <item x="92"/>
        <item x="94"/>
        <item x="83"/>
        <item x="6"/>
        <item x="80"/>
        <item x="154"/>
        <item x="86"/>
        <item x="104"/>
        <item x="123"/>
        <item x="145"/>
        <item x="47"/>
        <item x="67"/>
        <item x="93"/>
        <item x="24"/>
        <item x="51"/>
        <item x="100"/>
        <item x="88"/>
        <item x="126"/>
        <item x="153"/>
        <item x="79"/>
        <item x="63"/>
        <item x="111"/>
        <item x="35"/>
        <item x="103"/>
        <item x="85"/>
        <item x="23"/>
        <item x="12"/>
        <item x="132"/>
        <item x="72"/>
        <item x="43"/>
        <item x="108"/>
        <item x="59"/>
        <item x="54"/>
        <item x="7"/>
        <item x="22"/>
        <item x="95"/>
        <item x="18"/>
        <item x="52"/>
        <item x="15"/>
        <item x="148"/>
        <item x="118"/>
        <item x="77"/>
        <item x="89"/>
        <item x="60"/>
        <item x="4"/>
        <item x="152"/>
        <item x="142"/>
        <item x="97"/>
        <item x="8"/>
        <item x="55"/>
        <item x="96"/>
        <item x="110"/>
        <item x="98"/>
        <item x="5"/>
        <item x="144"/>
        <item x="64"/>
        <item x="143"/>
        <item x="46"/>
        <item x="29"/>
        <item x="10"/>
        <item x="70"/>
        <item x="105"/>
        <item x="121"/>
        <item x="139"/>
        <item x="76"/>
        <item x="125"/>
        <item x="50"/>
        <item x="16"/>
        <item x="141"/>
        <item x="13"/>
        <item x="140"/>
        <item x="56"/>
        <item x="69"/>
        <item x="34"/>
        <item x="74"/>
        <item x="1"/>
        <item x="109"/>
        <item x="33"/>
        <item x="90"/>
        <item x="66"/>
        <item x="41"/>
        <item x="2"/>
        <item x="0"/>
        <item x="122"/>
        <item x="120"/>
        <item x="151"/>
        <item x="131"/>
        <item x="45"/>
        <item x="40"/>
        <item x="62"/>
        <item x="61"/>
        <item x="115"/>
        <item x="84"/>
        <item x="87"/>
        <item x="114"/>
        <item x="17"/>
        <item x="3"/>
        <item x="146"/>
        <item x="73"/>
        <item x="20"/>
        <item x="119"/>
        <item x="117"/>
        <item x="9"/>
        <item x="49"/>
        <item x="136"/>
        <item x="44"/>
        <item x="127"/>
        <item x="113"/>
        <item x="57"/>
        <item x="26"/>
        <item x="102"/>
        <item x="42"/>
        <item x="25"/>
        <item x="107"/>
        <item x="53"/>
        <item x="130"/>
        <item x="91"/>
        <item x="28"/>
        <item x="27"/>
        <item x="116"/>
        <item x="106"/>
        <item x="21"/>
        <item x="14"/>
        <item x="112"/>
        <item x="32"/>
        <item x="36"/>
        <item x="30"/>
        <item x="31"/>
        <item x="138"/>
        <item x="129"/>
        <item x="75"/>
        <item x="134"/>
        <item x="11"/>
        <item x="149"/>
        <item x="99"/>
        <item x="124"/>
        <item x="128"/>
        <item x="65"/>
        <item x="155"/>
      </items>
    </pivotField>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axis="axisRow" compact="0" defaultSubtotal="0" outline="0" multipleItemSelectionAllowed="1" showAll="0">
      <items count="399">
        <item x="194"/>
        <item x="10"/>
        <item x="142"/>
        <item x="140"/>
        <item x="257"/>
        <item x="275"/>
        <item x="13"/>
        <item x="234"/>
        <item x="93"/>
        <item x="151"/>
        <item x="11"/>
        <item x="44"/>
        <item x="116"/>
        <item x="45"/>
        <item x="94"/>
        <item x="43"/>
        <item x="76"/>
        <item x="389"/>
        <item x="277"/>
        <item x="167"/>
        <item x="328"/>
        <item x="105"/>
        <item x="130"/>
        <item x="337"/>
        <item x="281"/>
        <item x="365"/>
        <item x="166"/>
        <item x="46"/>
        <item x="162"/>
        <item x="390"/>
        <item x="348"/>
        <item x="64"/>
        <item x="351"/>
        <item x="345"/>
        <item x="110"/>
        <item x="327"/>
        <item x="125"/>
        <item x="92"/>
        <item x="239"/>
        <item x="213"/>
        <item x="41"/>
        <item x="106"/>
        <item x="363"/>
        <item x="188"/>
        <item x="261"/>
        <item x="1"/>
        <item x="185"/>
        <item x="290"/>
        <item x="301"/>
        <item x="364"/>
        <item x="385"/>
        <item x="16"/>
        <item x="384"/>
        <item x="187"/>
        <item x="34"/>
        <item x="133"/>
        <item x="66"/>
        <item x="347"/>
        <item x="102"/>
        <item x="97"/>
        <item x="96"/>
        <item x="88"/>
        <item x="355"/>
        <item x="132"/>
        <item x="0"/>
        <item x="159"/>
        <item x="68"/>
        <item x="387"/>
        <item x="336"/>
        <item x="342"/>
        <item x="128"/>
        <item x="258"/>
        <item x="285"/>
        <item x="173"/>
        <item x="191"/>
        <item x="340"/>
        <item x="291"/>
        <item x="214"/>
        <item x="323"/>
        <item x="295"/>
        <item x="296"/>
        <item x="54"/>
        <item x="178"/>
        <item x="215"/>
        <item x="298"/>
        <item x="266"/>
        <item x="317"/>
        <item x="86"/>
        <item x="163"/>
        <item x="180"/>
        <item x="168"/>
        <item x="237"/>
        <item x="259"/>
        <item x="141"/>
        <item x="310"/>
        <item x="223"/>
        <item x="111"/>
        <item x="35"/>
        <item x="226"/>
        <item x="195"/>
        <item x="280"/>
        <item x="255"/>
        <item x="219"/>
        <item x="246"/>
        <item x="42"/>
        <item x="90"/>
        <item x="225"/>
        <item x="361"/>
        <item x="251"/>
        <item x="383"/>
        <item x="315"/>
        <item x="124"/>
        <item x="164"/>
        <item x="297"/>
        <item x="158"/>
        <item x="292"/>
        <item x="209"/>
        <item x="172"/>
        <item x="87"/>
        <item x="306"/>
        <item x="72"/>
        <item x="330"/>
        <item x="84"/>
        <item x="138"/>
        <item x="333"/>
        <item x="150"/>
        <item x="144"/>
        <item x="83"/>
        <item x="357"/>
        <item x="372"/>
        <item x="171"/>
        <item x="113"/>
        <item x="353"/>
        <item x="386"/>
        <item x="204"/>
        <item x="3"/>
        <item x="2"/>
        <item x="95"/>
        <item x="247"/>
        <item x="160"/>
        <item x="165"/>
        <item x="380"/>
        <item x="201"/>
        <item x="321"/>
        <item x="309"/>
        <item x="324"/>
        <item x="47"/>
        <item x="263"/>
        <item x="135"/>
        <item x="271"/>
        <item x="270"/>
        <item x="75"/>
        <item x="74"/>
        <item x="250"/>
        <item x="319"/>
        <item x="61"/>
        <item x="378"/>
        <item x="293"/>
        <item x="21"/>
        <item x="148"/>
        <item x="264"/>
        <item x="318"/>
        <item x="19"/>
        <item x="177"/>
        <item x="186"/>
        <item x="221"/>
        <item x="117"/>
        <item x="196"/>
        <item x="329"/>
        <item x="279"/>
        <item x="63"/>
        <item x="25"/>
        <item x="373"/>
        <item x="274"/>
        <item x="202"/>
        <item x="267"/>
        <item x="200"/>
        <item x="224"/>
        <item x="175"/>
        <item x="189"/>
        <item x="129"/>
        <item x="312"/>
        <item x="230"/>
        <item x="119"/>
        <item x="33"/>
        <item x="300"/>
        <item x="260"/>
        <item x="376"/>
        <item x="252"/>
        <item x="192"/>
        <item x="303"/>
        <item x="120"/>
        <item x="127"/>
        <item x="193"/>
        <item x="199"/>
        <item x="207"/>
        <item x="198"/>
        <item x="265"/>
        <item x="149"/>
        <item x="305"/>
        <item x="169"/>
        <item x="14"/>
        <item x="244"/>
        <item x="396"/>
        <item x="397"/>
        <item x="394"/>
        <item x="395"/>
        <item x="59"/>
        <item x="55"/>
        <item x="216"/>
        <item x="161"/>
        <item x="354"/>
        <item x="360"/>
        <item x="176"/>
        <item x="332"/>
        <item x="51"/>
        <item x="58"/>
        <item x="29"/>
        <item x="131"/>
        <item x="6"/>
        <item x="369"/>
        <item x="341"/>
        <item x="398"/>
        <item x="91"/>
        <item x="308"/>
        <item x="67"/>
        <item x="344"/>
        <item x="23"/>
        <item x="233"/>
        <item x="38"/>
        <item x="22"/>
        <item x="370"/>
        <item x="81"/>
        <item x="4"/>
        <item x="5"/>
        <item x="24"/>
        <item x="381"/>
        <item x="139"/>
        <item x="145"/>
        <item x="218"/>
        <item x="28"/>
        <item x="287"/>
        <item x="182"/>
        <item x="367"/>
        <item x="100"/>
        <item x="99"/>
        <item x="181"/>
        <item x="112"/>
        <item x="371"/>
        <item x="343"/>
        <item x="228"/>
        <item x="50"/>
        <item x="208"/>
        <item x="30"/>
        <item x="391"/>
        <item x="147"/>
        <item x="118"/>
        <item x="248"/>
        <item x="326"/>
        <item x="52"/>
        <item x="157"/>
        <item x="294"/>
        <item x="104"/>
        <item x="101"/>
        <item x="241"/>
        <item x="71"/>
        <item x="134"/>
        <item x="77"/>
        <item x="154"/>
        <item x="190"/>
        <item x="205"/>
        <item x="89"/>
        <item x="12"/>
        <item x="108"/>
        <item x="282"/>
        <item x="331"/>
        <item x="242"/>
        <item x="313"/>
        <item x="179"/>
        <item x="338"/>
        <item x="314"/>
        <item x="53"/>
        <item x="356"/>
        <item x="304"/>
        <item x="272"/>
        <item x="236"/>
        <item x="31"/>
        <item x="231"/>
        <item x="283"/>
        <item x="320"/>
        <item x="299"/>
        <item x="114"/>
        <item x="80"/>
        <item x="349"/>
        <item x="9"/>
        <item x="256"/>
        <item x="379"/>
        <item x="375"/>
        <item x="325"/>
        <item x="183"/>
        <item x="60"/>
        <item x="48"/>
        <item x="49"/>
        <item x="203"/>
        <item x="32"/>
        <item x="374"/>
        <item x="268"/>
        <item x="85"/>
        <item x="284"/>
        <item x="249"/>
        <item x="212"/>
        <item x="222"/>
        <item x="286"/>
        <item x="358"/>
        <item x="368"/>
        <item x="26"/>
        <item x="40"/>
        <item x="229"/>
        <item x="269"/>
        <item x="56"/>
        <item x="302"/>
        <item x="289"/>
        <item x="393"/>
        <item x="346"/>
        <item x="123"/>
        <item x="27"/>
        <item x="65"/>
        <item x="15"/>
        <item x="82"/>
        <item x="79"/>
        <item x="69"/>
        <item x="350"/>
        <item x="78"/>
        <item x="8"/>
        <item x="155"/>
        <item x="153"/>
        <item x="36"/>
        <item x="220"/>
        <item x="334"/>
        <item x="7"/>
        <item x="109"/>
        <item x="307"/>
        <item x="352"/>
        <item x="238"/>
        <item x="98"/>
        <item x="57"/>
        <item x="243"/>
        <item x="288"/>
        <item x="146"/>
        <item x="121"/>
        <item x="206"/>
        <item x="174"/>
        <item x="227"/>
        <item x="366"/>
        <item x="254"/>
        <item x="388"/>
        <item x="359"/>
        <item x="73"/>
        <item x="377"/>
        <item x="115"/>
        <item x="211"/>
        <item x="210"/>
        <item x="235"/>
        <item x="143"/>
        <item x="103"/>
        <item x="382"/>
        <item x="136"/>
        <item x="122"/>
        <item x="392"/>
        <item x="322"/>
        <item x="20"/>
        <item x="262"/>
        <item x="137"/>
        <item x="273"/>
        <item x="278"/>
        <item x="70"/>
        <item x="17"/>
        <item x="217"/>
        <item x="37"/>
        <item x="245"/>
        <item x="362"/>
        <item x="39"/>
        <item x="339"/>
        <item x="316"/>
        <item x="311"/>
        <item x="335"/>
        <item x="184"/>
        <item x="276"/>
        <item x="18"/>
        <item x="232"/>
        <item x="152"/>
        <item x="126"/>
        <item x="107"/>
        <item x="253"/>
        <item x="197"/>
        <item x="170"/>
        <item x="62"/>
        <item x="156"/>
        <item x="24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defaultSubtotal="0" outline="0" multipleItemSelectionAllowed="1" showAll="0">
      <items count="7">
        <item x="3"/>
        <item x="4"/>
        <item x="1"/>
        <item x="0"/>
        <item x="2"/>
        <item x="5"/>
        <item x="6"/>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5">
    <field x="26"/>
    <field x="7"/>
    <field x="11"/>
    <field x="5"/>
    <field x="6"/>
  </rowFields>
  <rowItems count="576">
    <i>
      <x/>
      <x/>
      <x v="247"/>
      <x v="492"/>
      <x v="193"/>
    </i>
    <i r="1">
      <x v="1"/>
      <x v="153"/>
      <x v="27"/>
      <x v="114"/>
    </i>
    <i r="2">
      <x v="261"/>
      <x v="22"/>
      <x v="294"/>
    </i>
    <i r="1">
      <x v="8"/>
      <x v="319"/>
      <x v="505"/>
      <x v="207"/>
    </i>
    <i r="1">
      <x v="22"/>
      <x v="222"/>
      <x v="481"/>
      <x v="50"/>
    </i>
    <i r="1">
      <x v="27"/>
      <x v="324"/>
      <x v="494"/>
      <x v="336"/>
    </i>
    <i r="1">
      <x v="31"/>
      <x/>
      <x v="479"/>
      <x v="322"/>
    </i>
    <i r="1">
      <x v="35"/>
      <x v="205"/>
      <x v="468"/>
      <x v="136"/>
    </i>
    <i r="2">
      <x v="206"/>
      <x v="468"/>
      <x v="137"/>
    </i>
    <i r="1">
      <x v="37"/>
      <x v="183"/>
      <x v="495"/>
      <x v="348"/>
    </i>
    <i r="1">
      <x v="39"/>
      <x v="26"/>
      <x v="486"/>
      <x v="165"/>
    </i>
    <i r="2">
      <x v="251"/>
      <x v="510"/>
      <x v="219"/>
    </i>
    <i r="2">
      <x v="398"/>
      <x v="20"/>
      <x v="54"/>
    </i>
    <i r="1">
      <x v="40"/>
      <x v="257"/>
      <x v="472"/>
      <x v="116"/>
    </i>
    <i r="1">
      <x v="41"/>
      <x v="338"/>
      <x v="3"/>
      <x v="263"/>
    </i>
    <i r="2">
      <x v="398"/>
      <x v="12"/>
      <x v="30"/>
    </i>
    <i r="1">
      <x v="46"/>
      <x v="36"/>
      <x v="474"/>
      <x v="191"/>
    </i>
    <i r="2">
      <x v="58"/>
      <x v="487"/>
      <x v="320"/>
    </i>
    <i r="2">
      <x v="59"/>
      <x v="488"/>
      <x v="347"/>
    </i>
    <i r="2">
      <x v="60"/>
      <x v="489"/>
      <x v="346"/>
    </i>
    <i r="2">
      <x v="78"/>
      <x v="464"/>
      <x v="276"/>
    </i>
    <i r="2">
      <x v="108"/>
      <x v="471"/>
      <x v="113"/>
    </i>
    <i r="2">
      <x v="109"/>
      <x v="56"/>
      <x v="321"/>
    </i>
    <i r="2">
      <x v="110"/>
      <x v="467"/>
      <x v="49"/>
    </i>
    <i r="2">
      <x v="111"/>
      <x v="474"/>
      <x v="192"/>
    </i>
    <i r="2">
      <x v="112"/>
      <x v="474"/>
      <x v="168"/>
    </i>
    <i r="2">
      <x v="113"/>
      <x v="1"/>
      <x v="66"/>
    </i>
    <i r="2">
      <x v="114"/>
      <x v="474"/>
      <x v="170"/>
    </i>
    <i r="2">
      <x v="115"/>
      <x v="1"/>
      <x v="73"/>
    </i>
    <i r="2">
      <x v="116"/>
      <x v="459"/>
      <x v="144"/>
    </i>
    <i r="2">
      <x v="117"/>
      <x v="474"/>
      <x v="159"/>
    </i>
    <i r="2">
      <x v="118"/>
      <x v="474"/>
      <x v="208"/>
    </i>
    <i r="2">
      <x v="119"/>
      <x v="1"/>
      <x v="61"/>
    </i>
    <i r="2">
      <x v="120"/>
      <x v="474"/>
      <x v="220"/>
    </i>
    <i r="2">
      <x v="121"/>
      <x v="25"/>
      <x v="36"/>
    </i>
    <i r="2">
      <x v="122"/>
      <x v="474"/>
      <x v="213"/>
    </i>
    <i r="2">
      <x v="123"/>
      <x v="474"/>
      <x v="147"/>
    </i>
    <i r="2">
      <x v="124"/>
      <x v="1"/>
      <x v="35"/>
    </i>
    <i r="2">
      <x v="125"/>
      <x v="474"/>
      <x v="169"/>
    </i>
    <i r="2">
      <x v="126"/>
      <x v="474"/>
      <x v="174"/>
    </i>
    <i r="2">
      <x v="127"/>
      <x v="474"/>
      <x v="212"/>
    </i>
    <i r="2">
      <x v="249"/>
      <x v="1"/>
      <x v="25"/>
    </i>
    <i r="2">
      <x v="341"/>
      <x v="1"/>
      <x v="60"/>
    </i>
    <i r="2">
      <x v="398"/>
      <x/>
      <x v="31"/>
    </i>
    <i r="3">
      <x v="1"/>
      <x v="27"/>
    </i>
    <i r="4">
      <x v="28"/>
    </i>
    <i r="4">
      <x v="34"/>
    </i>
    <i r="4">
      <x v="69"/>
    </i>
    <i r="4">
      <x v="78"/>
    </i>
    <i r="3">
      <x v="2"/>
      <x v="29"/>
    </i>
    <i r="3">
      <x v="10"/>
      <x v="56"/>
    </i>
    <i r="3">
      <x v="11"/>
      <x v="268"/>
    </i>
    <i r="3">
      <x v="39"/>
      <x v="11"/>
    </i>
    <i r="3">
      <x v="113"/>
      <x v="295"/>
    </i>
    <i r="3">
      <x v="467"/>
      <x v="93"/>
    </i>
    <i r="4">
      <x v="95"/>
    </i>
    <i r="4">
      <x v="102"/>
    </i>
    <i r="3">
      <x v="470"/>
      <x v="105"/>
    </i>
    <i r="1">
      <x v="47"/>
      <x v="398"/>
      <x v="19"/>
      <x v="53"/>
    </i>
    <i r="1">
      <x v="49"/>
      <x v="130"/>
      <x v="482"/>
      <x v="161"/>
    </i>
    <i r="2">
      <x v="258"/>
      <x v="7"/>
      <x v="277"/>
    </i>
    <i r="2">
      <x v="263"/>
      <x v="493"/>
      <x v="183"/>
    </i>
    <i r="2">
      <x v="270"/>
      <x v="7"/>
      <x v="142"/>
    </i>
    <i r="2">
      <x v="379"/>
      <x v="27"/>
      <x v="98"/>
    </i>
    <i r="1">
      <x v="50"/>
      <x v="150"/>
      <x v="16"/>
      <x v="82"/>
    </i>
    <i r="2">
      <x v="398"/>
      <x v="16"/>
      <x v="82"/>
    </i>
    <i r="1">
      <x v="51"/>
      <x v="253"/>
      <x v="508"/>
      <x v="224"/>
    </i>
    <i r="1">
      <x v="54"/>
      <x v="245"/>
      <x v="501"/>
      <x v="202"/>
    </i>
    <i r="2">
      <x v="246"/>
      <x v="484"/>
      <x v="157"/>
    </i>
    <i r="2">
      <x v="248"/>
      <x v="485"/>
      <x v="156"/>
    </i>
    <i r="2">
      <x v="398"/>
      <x v="24"/>
      <x v="72"/>
    </i>
    <i r="3">
      <x v="28"/>
      <x v="108"/>
    </i>
    <i r="1">
      <x v="58"/>
      <x v="140"/>
      <x v="483"/>
      <x v="166"/>
    </i>
    <i r="1">
      <x v="60"/>
      <x v="359"/>
      <x v="497"/>
      <x v="354"/>
    </i>
    <i r="1">
      <x v="61"/>
      <x v="340"/>
      <x v="499"/>
      <x v="341"/>
    </i>
    <i r="1">
      <x v="66"/>
      <x v="269"/>
      <x v="516"/>
      <x v="333"/>
    </i>
    <i r="2">
      <x v="398"/>
      <x v="18"/>
      <x v="287"/>
    </i>
    <i r="1">
      <x v="75"/>
      <x v="104"/>
      <x v="504"/>
      <x v="358"/>
    </i>
    <i r="1">
      <x v="76"/>
      <x v="272"/>
      <x v="507"/>
      <x v="231"/>
    </i>
    <i r="1">
      <x v="81"/>
      <x v="334"/>
      <x v="462"/>
      <x v="337"/>
    </i>
    <i r="1">
      <x v="82"/>
      <x v="398"/>
      <x v="17"/>
      <x v="283"/>
    </i>
    <i r="1">
      <x v="84"/>
      <x v="231"/>
      <x v="480"/>
      <x v="329"/>
    </i>
    <i r="1">
      <x v="88"/>
      <x v="154"/>
      <x v="21"/>
      <x v="45"/>
    </i>
    <i r="2">
      <x v="262"/>
      <x v="463"/>
      <x v="343"/>
    </i>
    <i r="2">
      <x v="264"/>
      <x v="475"/>
      <x v="122"/>
    </i>
    <i r="1">
      <x v="89"/>
      <x v="266"/>
      <x v="491"/>
      <x v="184"/>
    </i>
    <i r="1">
      <x v="90"/>
      <x v="96"/>
      <x v="496"/>
      <x v="332"/>
    </i>
    <i r="2">
      <x v="268"/>
      <x v="490"/>
      <x v="326"/>
    </i>
    <i r="2">
      <x v="302"/>
      <x v="500"/>
      <x v="216"/>
    </i>
    <i r="1">
      <x v="110"/>
      <x v="398"/>
      <x v="23"/>
      <x v="275"/>
    </i>
    <i r="1">
      <x v="112"/>
      <x v="271"/>
      <x v="502"/>
      <x v="205"/>
    </i>
    <i r="1">
      <x v="114"/>
      <x v="203"/>
      <x v="460"/>
      <x v="119"/>
    </i>
    <i r="2">
      <x v="204"/>
      <x v="476"/>
      <x v="118"/>
    </i>
    <i r="1">
      <x v="117"/>
      <x v="398"/>
      <x v="26"/>
      <x v="79"/>
    </i>
    <i r="1">
      <x v="121"/>
      <x v="398"/>
      <x v="13"/>
      <x v="37"/>
    </i>
    <i r="1">
      <x v="123"/>
      <x v="398"/>
      <x v="15"/>
      <x v="288"/>
    </i>
    <i r="1">
      <x v="124"/>
      <x v="374"/>
      <x v="148"/>
      <x v="371"/>
    </i>
    <i r="1">
      <x v="125"/>
      <x v="34"/>
      <x v="498"/>
      <x v="349"/>
    </i>
    <i r="1">
      <x v="129"/>
      <x v="184"/>
      <x v="506"/>
      <x v="223"/>
    </i>
    <i r="1">
      <x v="131"/>
      <x v="244"/>
      <x v="503"/>
      <x v="201"/>
    </i>
    <i r="1">
      <x v="133"/>
      <x v="398"/>
      <x v="512"/>
      <x v="285"/>
    </i>
    <i r="1">
      <x v="135"/>
      <x v="35"/>
      <x v="57"/>
      <x v="280"/>
    </i>
    <i r="1">
      <x v="136"/>
      <x v="398"/>
      <x v="124"/>
      <x v="371"/>
    </i>
    <i r="1">
      <x v="142"/>
      <x v="260"/>
      <x v="514"/>
      <x v="171"/>
    </i>
    <i r="2">
      <x v="398"/>
      <x v="9"/>
      <x v="94"/>
    </i>
    <i r="1">
      <x v="151"/>
      <x v="398"/>
      <x v="473"/>
      <x v="124"/>
    </i>
    <i r="1">
      <x v="152"/>
      <x v="398"/>
      <x v="102"/>
      <x v="371"/>
    </i>
    <i>
      <x v="1"/>
      <x v="3"/>
      <x v="185"/>
      <x v="94"/>
      <x v="254"/>
    </i>
    <i r="1">
      <x v="4"/>
      <x v="100"/>
      <x v="5"/>
      <x v="14"/>
    </i>
    <i r="1">
      <x v="13"/>
      <x v="259"/>
      <x v="465"/>
      <x v="88"/>
    </i>
    <i r="1">
      <x v="31"/>
      <x v="37"/>
      <x v="478"/>
      <x v="322"/>
    </i>
    <i r="1">
      <x v="46"/>
      <x v="109"/>
      <x v="106"/>
      <x v="321"/>
    </i>
    <i r="2">
      <x v="398"/>
      <x v="112"/>
      <x v="371"/>
    </i>
    <i r="3">
      <x v="140"/>
      <x v="371"/>
    </i>
    <i r="3">
      <x v="161"/>
      <x v="371"/>
    </i>
    <i r="1">
      <x v="49"/>
      <x v="239"/>
      <x v="469"/>
      <x v="92"/>
    </i>
    <i r="3">
      <x v="511"/>
      <x v="92"/>
    </i>
    <i r="2">
      <x v="263"/>
      <x v="493"/>
      <x v="183"/>
    </i>
    <i r="2">
      <x v="379"/>
      <x v="27"/>
      <x v="98"/>
    </i>
    <i r="2">
      <x v="398"/>
      <x v="27"/>
      <x v="92"/>
    </i>
    <i r="1">
      <x v="53"/>
      <x v="250"/>
      <x v="6"/>
      <x v="256"/>
    </i>
    <i r="2">
      <x v="252"/>
      <x v="19"/>
      <x v="53"/>
    </i>
    <i r="1">
      <x v="55"/>
      <x v="21"/>
      <x v="456"/>
      <x v="252"/>
    </i>
    <i r="2">
      <x v="22"/>
      <x v="347"/>
      <x v="252"/>
    </i>
    <i r="2">
      <x v="28"/>
      <x v="311"/>
      <x v="252"/>
    </i>
    <i r="2">
      <x v="65"/>
      <x v="455"/>
      <x v="252"/>
    </i>
    <i r="2">
      <x v="82"/>
      <x v="287"/>
      <x v="252"/>
    </i>
    <i r="2">
      <x v="195"/>
      <x v="262"/>
      <x v="252"/>
    </i>
    <i r="2">
      <x v="210"/>
      <x v="454"/>
      <x v="252"/>
    </i>
    <i r="2">
      <x v="218"/>
      <x v="349"/>
      <x v="252"/>
    </i>
    <i r="2">
      <x v="221"/>
      <x v="42"/>
      <x v="252"/>
    </i>
    <i r="2">
      <x v="283"/>
      <x v="89"/>
      <x v="252"/>
    </i>
    <i r="2">
      <x v="369"/>
      <x v="61"/>
      <x v="252"/>
    </i>
    <i r="2">
      <x v="371"/>
      <x v="518"/>
      <x v="252"/>
    </i>
    <i r="2">
      <x v="372"/>
      <x v="340"/>
      <x v="252"/>
    </i>
    <i r="2">
      <x v="375"/>
      <x v="457"/>
      <x v="252"/>
    </i>
    <i r="2">
      <x v="376"/>
      <x v="437"/>
      <x v="252"/>
    </i>
    <i r="2">
      <x v="377"/>
      <x v="250"/>
      <x v="252"/>
    </i>
    <i r="2">
      <x v="378"/>
      <x v="458"/>
      <x v="252"/>
    </i>
    <i r="1">
      <x v="61"/>
      <x v="370"/>
      <x v="509"/>
      <x v="251"/>
    </i>
    <i r="1">
      <x v="74"/>
      <x v="151"/>
      <x v="482"/>
      <x v="161"/>
    </i>
    <i r="1">
      <x v="88"/>
      <x v="262"/>
      <x v="8"/>
      <x v="258"/>
    </i>
    <i r="2">
      <x v="398"/>
      <x v="8"/>
      <x v="258"/>
    </i>
    <i r="1">
      <x v="90"/>
      <x v="267"/>
      <x v="461"/>
      <x v="307"/>
    </i>
    <i r="1">
      <x v="104"/>
      <x v="152"/>
      <x v="493"/>
      <x v="183"/>
    </i>
    <i r="1">
      <x v="125"/>
      <x v="398"/>
      <x v="4"/>
      <x v="246"/>
    </i>
    <i r="1">
      <x v="128"/>
      <x v="265"/>
      <x v="477"/>
      <x v="142"/>
    </i>
    <i r="1">
      <x v="141"/>
      <x v="27"/>
      <x v="466"/>
      <x v="236"/>
    </i>
    <i>
      <x v="2"/>
      <x/>
      <x v="83"/>
      <x v="256"/>
      <x v="185"/>
    </i>
    <i r="1">
      <x v="1"/>
      <x v="63"/>
      <x v="303"/>
      <x v="162"/>
    </i>
    <i r="2">
      <x v="394"/>
      <x v="254"/>
      <x v="323"/>
    </i>
    <i r="1">
      <x v="2"/>
      <x v="133"/>
      <x v="446"/>
      <x v="372"/>
    </i>
    <i r="1">
      <x v="3"/>
      <x v="76"/>
      <x v="118"/>
      <x v="75"/>
    </i>
    <i r="2">
      <x v="346"/>
      <x v="201"/>
      <x v="315"/>
    </i>
    <i r="1">
      <x v="4"/>
      <x v="382"/>
      <x v="43"/>
      <x v="38"/>
    </i>
    <i r="2">
      <x v="383"/>
      <x v="69"/>
      <x v="68"/>
    </i>
    <i r="2">
      <x v="386"/>
      <x v="95"/>
      <x v="76"/>
    </i>
    <i r="1">
      <x v="5"/>
      <x v="190"/>
      <x v="90"/>
      <x v="371"/>
    </i>
    <i r="1">
      <x v="6"/>
      <x v="315"/>
      <x v="420"/>
      <x v="230"/>
    </i>
    <i r="1">
      <x v="8"/>
      <x v="32"/>
      <x v="401"/>
      <x v="362"/>
    </i>
    <i r="2">
      <x v="342"/>
      <x v="389"/>
      <x v="372"/>
    </i>
    <i r="2">
      <x v="385"/>
      <x v="50"/>
      <x v="43"/>
    </i>
    <i r="2">
      <x v="387"/>
      <x v="149"/>
      <x v="99"/>
    </i>
    <i r="2">
      <x v="389"/>
      <x v="212"/>
      <x v="146"/>
    </i>
    <i r="2">
      <x v="390"/>
      <x v="317"/>
      <x v="190"/>
    </i>
    <i r="2">
      <x v="398"/>
      <x v="70"/>
      <x v="286"/>
    </i>
    <i r="1">
      <x v="10"/>
      <x v="165"/>
      <x v="245"/>
      <x v="140"/>
    </i>
    <i r="1">
      <x v="12"/>
      <x v="92"/>
      <x v="180"/>
      <x v="131"/>
    </i>
    <i r="1">
      <x v="14"/>
      <x v="281"/>
      <x v="316"/>
      <x v="172"/>
    </i>
    <i r="2">
      <x v="337"/>
      <x v="248"/>
      <x v="325"/>
    </i>
    <i r="1">
      <x v="15"/>
      <x v="187"/>
      <x v="224"/>
      <x v="372"/>
    </i>
    <i r="1">
      <x v="19"/>
      <x v="398"/>
      <x v="87"/>
      <x v="63"/>
    </i>
    <i r="1">
      <x v="21"/>
      <x v="213"/>
      <x v="294"/>
      <x v="187"/>
    </i>
    <i r="1">
      <x v="23"/>
      <x v="322"/>
      <x v="327"/>
      <x v="372"/>
    </i>
    <i r="2">
      <x v="398"/>
      <x v="196"/>
      <x v="120"/>
    </i>
    <i r="1">
      <x v="24"/>
      <x v="42"/>
      <x v="336"/>
      <x v="196"/>
    </i>
    <i r="2">
      <x v="309"/>
      <x v="101"/>
      <x v="125"/>
    </i>
    <i r="1">
      <x v="25"/>
      <x v="84"/>
      <x v="104"/>
      <x v="296"/>
    </i>
    <i r="1">
      <x v="26"/>
      <x v="49"/>
      <x v="326"/>
      <x v="177"/>
    </i>
    <i r="1">
      <x v="29"/>
      <x v="141"/>
      <x v="193"/>
      <x v="372"/>
    </i>
    <i r="2">
      <x v="178"/>
      <x v="232"/>
      <x v="130"/>
    </i>
    <i r="1">
      <x v="30"/>
      <x v="255"/>
      <x v="325"/>
      <x v="342"/>
    </i>
    <i r="2">
      <x v="304"/>
      <x v="421"/>
      <x v="367"/>
    </i>
    <i r="1">
      <x v="32"/>
      <x v="276"/>
      <x v="205"/>
      <x v="316"/>
    </i>
    <i r="1">
      <x v="36"/>
      <x v="106"/>
      <x v="240"/>
      <x v="327"/>
    </i>
    <i r="2">
      <x v="280"/>
      <x v="71"/>
      <x v="57"/>
    </i>
    <i r="2">
      <x v="305"/>
      <x v="264"/>
      <x v="154"/>
    </i>
    <i r="2">
      <x v="351"/>
      <x v="297"/>
      <x v="178"/>
    </i>
    <i r="1">
      <x v="40"/>
      <x v="25"/>
      <x v="324"/>
      <x v="372"/>
    </i>
    <i r="1">
      <x v="41"/>
      <x v="226"/>
      <x v="40"/>
      <x v="270"/>
    </i>
    <i r="1">
      <x v="42"/>
      <x v="286"/>
      <x v="355"/>
      <x v="204"/>
    </i>
    <i r="1">
      <x v="43"/>
      <x v="129"/>
      <x v="288"/>
      <x v="372"/>
    </i>
    <i r="2">
      <x v="138"/>
      <x v="200"/>
      <x v="126"/>
    </i>
    <i r="2">
      <x v="139"/>
      <x v="270"/>
      <x v="153"/>
    </i>
    <i r="2">
      <x v="166"/>
      <x v="132"/>
      <x v="300"/>
    </i>
    <i r="2">
      <x v="174"/>
      <x v="183"/>
      <x v="109"/>
    </i>
    <i r="2">
      <x v="318"/>
      <x v="159"/>
      <x v="104"/>
    </i>
    <i r="1">
      <x v="47"/>
      <x v="48"/>
      <x v="100"/>
      <x v="70"/>
    </i>
    <i r="2">
      <x v="306"/>
      <x v="47"/>
      <x v="40"/>
    </i>
    <i r="2">
      <x v="320"/>
      <x v="88"/>
      <x v="67"/>
    </i>
    <i r="2">
      <x v="321"/>
      <x v="127"/>
      <x v="91"/>
    </i>
    <i r="1">
      <x v="48"/>
      <x v="57"/>
      <x v="30"/>
      <x v="46"/>
    </i>
    <i r="2">
      <x v="131"/>
      <x v="278"/>
      <x v="197"/>
    </i>
    <i r="2">
      <x v="188"/>
      <x v="194"/>
      <x v="143"/>
    </i>
    <i r="2">
      <x v="297"/>
      <x v="241"/>
      <x v="167"/>
    </i>
    <i r="1">
      <x v="49"/>
      <x v="291"/>
      <x v="233"/>
      <x v="134"/>
    </i>
    <i r="1">
      <x v="50"/>
      <x v="159"/>
      <x v="181"/>
      <x v="138"/>
    </i>
    <i r="2">
      <x v="292"/>
      <x v="330"/>
      <x v="180"/>
    </i>
    <i r="2">
      <x v="294"/>
      <x v="443"/>
      <x v="234"/>
    </i>
    <i r="2">
      <x v="317"/>
      <x v="199"/>
      <x v="121"/>
    </i>
    <i r="2">
      <x v="398"/>
      <x v="108"/>
      <x v="74"/>
    </i>
    <i r="1">
      <x v="52"/>
      <x v="2"/>
      <x v="235"/>
      <x v="145"/>
    </i>
    <i r="2">
      <x v="23"/>
      <x v="45"/>
      <x v="41"/>
    </i>
    <i r="2">
      <x v="85"/>
      <x v="109"/>
      <x v="110"/>
    </i>
    <i r="2">
      <x v="168"/>
      <x v="54"/>
      <x v="48"/>
    </i>
    <i r="1">
      <x v="53"/>
      <x v="95"/>
      <x v="234"/>
      <x v="133"/>
    </i>
    <i r="2">
      <x v="97"/>
      <x v="418"/>
      <x v="226"/>
    </i>
    <i r="2">
      <x v="171"/>
      <x v="425"/>
      <x v="372"/>
    </i>
    <i r="2">
      <x v="225"/>
      <x v="253"/>
      <x v="151"/>
    </i>
    <i r="2">
      <x v="254"/>
      <x v="368"/>
      <x v="198"/>
    </i>
    <i r="1">
      <x v="56"/>
      <x v="156"/>
      <x v="207"/>
      <x v="372"/>
    </i>
    <i r="1">
      <x v="57"/>
      <x v="398"/>
      <x v="120"/>
      <x v="77"/>
    </i>
    <i r="1">
      <x v="59"/>
      <x v="33"/>
      <x v="38"/>
      <x v="52"/>
    </i>
    <i r="2">
      <x v="303"/>
      <x v="142"/>
      <x v="103"/>
    </i>
    <i r="1">
      <x v="61"/>
      <x v="398"/>
      <x v="62"/>
      <x v="55"/>
    </i>
    <i r="3">
      <x v="105"/>
      <x v="83"/>
    </i>
    <i r="1">
      <x v="62"/>
      <x v="17"/>
      <x v="433"/>
      <x v="372"/>
    </i>
    <i r="1">
      <x v="63"/>
      <x v="30"/>
      <x v="32"/>
      <x v="260"/>
    </i>
    <i r="1">
      <x v="64"/>
      <x v="285"/>
      <x v="216"/>
      <x v="128"/>
    </i>
    <i r="1">
      <x v="65"/>
      <x v="1"/>
      <x v="431"/>
      <x v="372"/>
    </i>
    <i r="2">
      <x v="101"/>
      <x v="190"/>
      <x v="312"/>
    </i>
    <i r="1">
      <x v="66"/>
      <x v="73"/>
      <x v="299"/>
      <x v="339"/>
    </i>
    <i r="2">
      <x v="398"/>
      <x v="86"/>
      <x v="64"/>
    </i>
    <i r="3">
      <x v="98"/>
      <x v="65"/>
    </i>
    <i r="1">
      <x v="67"/>
      <x v="240"/>
      <x v="229"/>
      <x v="313"/>
    </i>
    <i r="1">
      <x v="69"/>
      <x v="398"/>
      <x v="78"/>
      <x v="80"/>
    </i>
    <i r="3">
      <x v="125"/>
      <x v="372"/>
    </i>
    <i r="1">
      <x v="70"/>
      <x v="11"/>
      <x v="405"/>
      <x v="225"/>
    </i>
    <i r="2">
      <x v="38"/>
      <x v="170"/>
      <x v="112"/>
    </i>
    <i r="2">
      <x v="39"/>
      <x v="171"/>
      <x v="111"/>
    </i>
    <i r="2">
      <x v="40"/>
      <x v="282"/>
      <x v="164"/>
    </i>
    <i r="2">
      <x v="41"/>
      <x v="374"/>
      <x v="214"/>
    </i>
    <i r="2">
      <x v="66"/>
      <x v="284"/>
      <x v="182"/>
    </i>
    <i r="2">
      <x v="67"/>
      <x v="444"/>
      <x v="372"/>
    </i>
    <i r="2">
      <x v="81"/>
      <x v="393"/>
      <x v="222"/>
    </i>
    <i r="2">
      <x v="93"/>
      <x v="337"/>
      <x v="186"/>
    </i>
    <i r="2">
      <x v="274"/>
      <x v="138"/>
      <x v="106"/>
    </i>
    <i r="2">
      <x v="279"/>
      <x v="44"/>
      <x v="33"/>
    </i>
    <i r="2">
      <x v="287"/>
      <x v="222"/>
      <x v="135"/>
    </i>
    <i r="2">
      <x v="288"/>
      <x v="136"/>
      <x v="87"/>
    </i>
    <i r="2">
      <x v="290"/>
      <x v="103"/>
      <x v="86"/>
    </i>
    <i r="2">
      <x v="339"/>
      <x v="442"/>
      <x v="372"/>
    </i>
    <i r="1">
      <x v="71"/>
      <x v="128"/>
      <x v="376"/>
      <x v="372"/>
    </i>
    <i r="1">
      <x v="72"/>
      <x v="74"/>
      <x v="280"/>
      <x v="331"/>
    </i>
    <i r="2">
      <x v="191"/>
      <x v="357"/>
      <x v="209"/>
    </i>
    <i r="1">
      <x v="73"/>
      <x v="62"/>
      <x v="383"/>
      <x v="350"/>
    </i>
    <i r="1">
      <x v="75"/>
      <x v="29"/>
      <x v="397"/>
      <x v="372"/>
    </i>
    <i r="2">
      <x v="236"/>
      <x v="178"/>
      <x v="372"/>
    </i>
    <i r="2">
      <x v="237"/>
      <x v="173"/>
      <x v="206"/>
    </i>
    <i r="1">
      <x v="77"/>
      <x v="147"/>
      <x v="169"/>
      <x v="371"/>
    </i>
    <i r="2">
      <x v="148"/>
      <x v="342"/>
      <x v="188"/>
    </i>
    <i r="1">
      <x v="78"/>
      <x v="20"/>
      <x v="55"/>
      <x v="279"/>
    </i>
    <i r="2">
      <x v="296"/>
      <x v="202"/>
      <x v="372"/>
    </i>
    <i r="1">
      <x v="80"/>
      <x v="75"/>
      <x v="36"/>
      <x v="269"/>
    </i>
    <i r="1">
      <x v="83"/>
      <x v="61"/>
      <x v="379"/>
      <x v="357"/>
    </i>
    <i r="1">
      <x v="84"/>
      <x v="388"/>
      <x v="345"/>
      <x v="232"/>
    </i>
    <i r="2">
      <x v="391"/>
      <x v="344"/>
      <x v="200"/>
    </i>
    <i r="1">
      <x v="85"/>
      <x v="352"/>
      <x v="34"/>
      <x v="262"/>
    </i>
    <i r="1">
      <x v="86"/>
      <x v="327"/>
      <x v="438"/>
      <x v="370"/>
    </i>
    <i r="1">
      <x v="88"/>
      <x v="46"/>
      <x v="289"/>
      <x v="179"/>
    </i>
    <i r="1">
      <x v="91"/>
      <x v="238"/>
      <x v="191"/>
      <x v="123"/>
    </i>
    <i r="1">
      <x v="92"/>
      <x v="45"/>
      <x v="351"/>
      <x v="203"/>
    </i>
    <i r="2">
      <x v="87"/>
      <x v="242"/>
      <x v="141"/>
    </i>
    <i r="2">
      <x v="278"/>
      <x v="63"/>
      <x v="284"/>
    </i>
    <i r="2">
      <x v="393"/>
      <x v="192"/>
      <x v="314"/>
    </i>
    <i r="1">
      <x v="94"/>
      <x v="301"/>
      <x v="255"/>
      <x v="160"/>
    </i>
    <i r="1">
      <x v="95"/>
      <x v="362"/>
      <x v="218"/>
      <x v="319"/>
    </i>
    <i r="1">
      <x v="98"/>
      <x v="135"/>
      <x v="451"/>
      <x v="372"/>
    </i>
    <i r="2">
      <x v="136"/>
      <x v="447"/>
      <x v="372"/>
    </i>
    <i r="2">
      <x v="137"/>
      <x v="269"/>
      <x v="155"/>
    </i>
    <i r="1">
      <x v="99"/>
      <x v="19"/>
      <x v="145"/>
      <x v="298"/>
    </i>
    <i r="2">
      <x v="64"/>
      <x v="227"/>
      <x v="132"/>
    </i>
    <i r="1">
      <x v="101"/>
      <x v="398"/>
      <x v="115"/>
      <x v="96"/>
    </i>
    <i r="1">
      <x v="102"/>
      <x v="355"/>
      <x v="440"/>
      <x v="372"/>
    </i>
    <i r="1">
      <x v="103"/>
      <x v="384"/>
      <x v="77"/>
      <x v="289"/>
    </i>
    <i r="1">
      <x v="105"/>
      <x v="105"/>
      <x v="387"/>
      <x v="355"/>
    </i>
    <i r="2">
      <x v="107"/>
      <x v="360"/>
      <x v="372"/>
    </i>
    <i r="2">
      <x v="134"/>
      <x v="265"/>
      <x v="328"/>
    </i>
    <i r="2">
      <x v="273"/>
      <x v="211"/>
      <x v="148"/>
    </i>
    <i r="2">
      <x v="300"/>
      <x v="188"/>
      <x v="309"/>
    </i>
    <i r="2">
      <x v="392"/>
      <x v="370"/>
      <x v="352"/>
    </i>
    <i r="1">
      <x v="106"/>
      <x v="149"/>
      <x v="157"/>
      <x v="97"/>
    </i>
    <i r="2">
      <x v="256"/>
      <x v="306"/>
      <x v="324"/>
    </i>
    <i r="1">
      <x v="108"/>
      <x v="241"/>
      <x v="119"/>
      <x v="89"/>
    </i>
    <i r="1">
      <x v="109"/>
      <x v="189"/>
      <x v="279"/>
      <x v="175"/>
    </i>
    <i r="1">
      <x v="110"/>
      <x v="196"/>
      <x v="182"/>
      <x v="317"/>
    </i>
    <i r="2">
      <x v="343"/>
      <x v="215"/>
      <x v="149"/>
    </i>
    <i r="2">
      <x v="344"/>
      <x v="215"/>
      <x v="149"/>
    </i>
    <i r="1">
      <x v="111"/>
      <x v="169"/>
      <x v="146"/>
      <x v="101"/>
    </i>
    <i r="1">
      <x v="112"/>
      <x v="192"/>
      <x v="352"/>
      <x v="194"/>
    </i>
    <i r="2">
      <x v="193"/>
      <x v="277"/>
      <x v="338"/>
    </i>
    <i r="2">
      <x v="227"/>
      <x v="428"/>
      <x v="365"/>
    </i>
    <i r="1">
      <x v="113"/>
      <x v="232"/>
      <x v="399"/>
      <x v="218"/>
    </i>
    <i r="2">
      <x v="234"/>
      <x v="441"/>
      <x v="372"/>
    </i>
    <i r="2">
      <x v="235"/>
      <x v="407"/>
      <x v="372"/>
    </i>
    <i r="2">
      <x v="380"/>
      <x v="329"/>
      <x v="372"/>
    </i>
    <i r="1">
      <x v="114"/>
      <x v="172"/>
      <x v="281"/>
      <x v="181"/>
    </i>
    <i r="1">
      <x v="118"/>
      <x v="212"/>
      <x v="363"/>
      <x v="372"/>
    </i>
    <i r="2">
      <x v="313"/>
      <x v="273"/>
      <x v="158"/>
    </i>
    <i r="2">
      <x v="314"/>
      <x v="313"/>
      <x v="176"/>
    </i>
    <i r="1">
      <x v="119"/>
      <x v="10"/>
      <x v="429"/>
      <x v="372"/>
    </i>
    <i r="2">
      <x v="90"/>
      <x v="301"/>
      <x v="163"/>
    </i>
    <i r="2">
      <x v="103"/>
      <x v="198"/>
      <x v="117"/>
    </i>
    <i r="2">
      <x v="162"/>
      <x v="186"/>
      <x v="115"/>
    </i>
    <i r="2">
      <x v="179"/>
      <x v="274"/>
      <x v="152"/>
    </i>
    <i r="2">
      <x v="194"/>
      <x v="60"/>
      <x v="47"/>
    </i>
    <i r="2">
      <x v="211"/>
      <x v="386"/>
      <x v="211"/>
    </i>
    <i r="1">
      <x v="121"/>
      <x v="68"/>
      <x v="46"/>
      <x v="51"/>
    </i>
    <i r="1">
      <x v="122"/>
      <x v="132"/>
      <x v="390"/>
      <x v="215"/>
    </i>
    <i r="2">
      <x v="356"/>
      <x v="366"/>
      <x v="199"/>
    </i>
    <i r="2">
      <x v="357"/>
      <x v="409"/>
      <x v="221"/>
    </i>
    <i r="2">
      <x v="398"/>
      <x v="83"/>
      <x v="71"/>
    </i>
    <i r="1">
      <x v="126"/>
      <x v="336"/>
      <x v="415"/>
      <x v="369"/>
    </i>
    <i r="2">
      <x v="398"/>
      <x v="116"/>
      <x v="84"/>
    </i>
    <i r="1">
      <x v="127"/>
      <x v="202"/>
      <x v="133"/>
      <x v="301"/>
    </i>
    <i r="2">
      <x v="358"/>
      <x v="213"/>
      <x v="372"/>
    </i>
    <i r="1">
      <x v="131"/>
      <x v="53"/>
      <x v="223"/>
      <x v="129"/>
    </i>
    <i r="1">
      <x v="133"/>
      <x v="209"/>
      <x v="37"/>
      <x v="278"/>
    </i>
    <i r="1">
      <x v="134"/>
      <x v="31"/>
      <x v="369"/>
      <x v="210"/>
    </i>
    <i r="2">
      <x v="316"/>
      <x v="413"/>
      <x v="228"/>
    </i>
    <i r="1">
      <x v="135"/>
      <x v="77"/>
      <x v="257"/>
      <x v="150"/>
    </i>
    <i r="2">
      <x v="182"/>
      <x v="225"/>
      <x v="127"/>
    </i>
    <i r="2">
      <x v="381"/>
      <x v="411"/>
      <x v="372"/>
    </i>
    <i r="1">
      <x v="139"/>
      <x v="51"/>
      <x v="434"/>
      <x v="372"/>
    </i>
    <i r="2">
      <x v="282"/>
      <x v="380"/>
      <x v="372"/>
    </i>
    <i r="2">
      <x v="396"/>
      <x v="353"/>
      <x v="195"/>
    </i>
    <i r="2">
      <x v="397"/>
      <x v="314"/>
      <x v="173"/>
    </i>
    <i r="1">
      <x v="140"/>
      <x v="5"/>
      <x v="48"/>
      <x v="44"/>
    </i>
    <i r="2">
      <x v="398"/>
      <x v="122"/>
      <x v="85"/>
    </i>
    <i r="1">
      <x v="141"/>
      <x v="345"/>
      <x v="385"/>
      <x v="368"/>
    </i>
    <i r="1">
      <x v="142"/>
      <x v="94"/>
      <x v="49"/>
      <x v="59"/>
    </i>
    <i r="2">
      <x v="160"/>
      <x v="114"/>
      <x v="81"/>
    </i>
    <i r="2">
      <x v="186"/>
      <x v="176"/>
      <x v="107"/>
    </i>
    <i r="2">
      <x v="200"/>
      <x v="230"/>
      <x v="139"/>
    </i>
    <i r="2">
      <x v="214"/>
      <x v="52"/>
      <x v="42"/>
    </i>
    <i r="2">
      <x v="215"/>
      <x v="364"/>
      <x v="372"/>
    </i>
    <i r="2">
      <x v="353"/>
      <x v="322"/>
      <x v="372"/>
    </i>
    <i r="1">
      <x v="143"/>
      <x v="15"/>
      <x v="408"/>
      <x v="366"/>
    </i>
    <i r="2">
      <x v="16"/>
      <x v="404"/>
      <x v="371"/>
    </i>
    <i r="2">
      <x v="220"/>
      <x v="308"/>
      <x v="372"/>
    </i>
    <i r="2">
      <x v="354"/>
      <x v="92"/>
      <x v="292"/>
    </i>
    <i r="1">
      <x v="144"/>
      <x v="13"/>
      <x v="302"/>
      <x v="189"/>
    </i>
    <i r="2">
      <x v="207"/>
      <x v="375"/>
      <x v="217"/>
    </i>
    <i r="2">
      <x v="223"/>
      <x v="388"/>
      <x v="356"/>
    </i>
    <i r="1">
      <x v="146"/>
      <x v="224"/>
      <x v="82"/>
      <x v="58"/>
    </i>
    <i r="1">
      <x v="147"/>
      <x v="335"/>
      <x v="318"/>
      <x v="344"/>
    </i>
    <i r="1">
      <x v="148"/>
      <x v="298"/>
      <x v="59"/>
      <x v="62"/>
    </i>
    <i r="1">
      <x v="149"/>
      <x v="6"/>
      <x v="436"/>
      <x v="372"/>
    </i>
    <i r="2">
      <x v="54"/>
      <x v="417"/>
      <x v="227"/>
    </i>
    <i r="2">
      <x v="158"/>
      <x v="430"/>
      <x v="233"/>
    </i>
    <i r="2">
      <x v="230"/>
      <x v="427"/>
      <x v="229"/>
    </i>
    <i r="1">
      <x v="150"/>
      <x v="50"/>
      <x v="450"/>
      <x v="372"/>
    </i>
    <i r="2">
      <x v="52"/>
      <x v="449"/>
      <x v="372"/>
    </i>
    <i>
      <x v="3"/>
      <x v="1"/>
      <x v="63"/>
      <x v="343"/>
      <x v="162"/>
    </i>
    <i r="2">
      <x v="175"/>
      <x v="166"/>
      <x v="259"/>
    </i>
    <i r="1">
      <x v="3"/>
      <x v="89"/>
      <x v="155"/>
      <x v="273"/>
    </i>
    <i r="3">
      <x v="206"/>
      <x v="273"/>
    </i>
    <i r="1">
      <x v="4"/>
      <x v="386"/>
      <x v="203"/>
      <x v="76"/>
    </i>
    <i r="3">
      <x v="291"/>
      <x v="76"/>
    </i>
    <i r="1">
      <x v="5"/>
      <x v="395"/>
      <x v="163"/>
      <x v="371"/>
    </i>
    <i r="3">
      <x v="304"/>
      <x v="371"/>
    </i>
    <i r="1">
      <x v="7"/>
      <x v="277"/>
      <x v="73"/>
      <x v="253"/>
    </i>
    <i r="1">
      <x v="8"/>
      <x v="7"/>
      <x v="219"/>
      <x v="286"/>
    </i>
    <i r="1">
      <x v="9"/>
      <x v="275"/>
      <x v="53"/>
      <x v="261"/>
    </i>
    <i r="1">
      <x v="10"/>
      <x v="164"/>
      <x v="286"/>
      <x v="140"/>
    </i>
    <i r="2">
      <x v="312"/>
      <x v="131"/>
      <x v="20"/>
    </i>
    <i r="1">
      <x v="13"/>
      <x v="55"/>
      <x v="335"/>
      <x v="26"/>
    </i>
    <i r="2">
      <x v="56"/>
      <x v="513"/>
      <x v="26"/>
    </i>
    <i r="1">
      <x v="14"/>
      <x v="281"/>
      <x v="394"/>
      <x v="172"/>
    </i>
    <i r="1">
      <x v="17"/>
      <x v="3"/>
      <x v="251"/>
      <x v="9"/>
    </i>
    <i r="1">
      <x v="19"/>
      <x v="43"/>
      <x v="283"/>
      <x v="63"/>
    </i>
    <i r="2">
      <x v="44"/>
      <x v="174"/>
      <x v="63"/>
    </i>
    <i r="1">
      <x v="23"/>
      <x v="167"/>
      <x v="272"/>
      <x v="120"/>
    </i>
    <i r="1">
      <x v="24"/>
      <x v="309"/>
      <x v="197"/>
      <x v="125"/>
    </i>
    <i r="1">
      <x v="28"/>
      <x v="180"/>
      <x v="348"/>
      <x v="85"/>
    </i>
    <i r="1">
      <x v="29"/>
      <x v="8"/>
      <x v="195"/>
      <x v="90"/>
    </i>
    <i r="2">
      <x v="9"/>
      <x v="156"/>
      <x v="100"/>
    </i>
    <i r="3">
      <x v="210"/>
      <x v="100"/>
    </i>
    <i r="3">
      <x v="247"/>
      <x v="100"/>
    </i>
    <i r="1">
      <x v="33"/>
      <x v="176"/>
      <x v="513"/>
      <x v="238"/>
    </i>
    <i r="1">
      <x v="34"/>
      <x v="398"/>
      <x v="97"/>
      <x v="238"/>
    </i>
    <i r="1">
      <x v="36"/>
      <x v="4"/>
      <x v="185"/>
      <x v="17"/>
    </i>
    <i r="1">
      <x v="38"/>
      <x v="373"/>
      <x v="153"/>
      <x v="235"/>
    </i>
    <i r="1">
      <x v="41"/>
      <x v="98"/>
      <x v="238"/>
      <x v="264"/>
    </i>
    <i r="2">
      <x v="99"/>
      <x v="35"/>
      <x v="264"/>
    </i>
    <i r="3">
      <x v="275"/>
      <x v="264"/>
    </i>
    <i r="2">
      <x v="226"/>
      <x v="236"/>
      <x v="270"/>
    </i>
    <i r="1">
      <x v="42"/>
      <x v="286"/>
      <x v="422"/>
      <x v="204"/>
    </i>
    <i r="1">
      <x v="43"/>
      <x v="139"/>
      <x v="312"/>
      <x v="153"/>
    </i>
    <i r="2">
      <x v="166"/>
      <x v="359"/>
      <x v="300"/>
    </i>
    <i r="2">
      <x v="174"/>
      <x v="266"/>
      <x v="109"/>
    </i>
    <i r="2">
      <x v="201"/>
      <x v="400"/>
      <x v="109"/>
    </i>
    <i r="3">
      <x v="439"/>
      <x v="109"/>
    </i>
    <i r="2">
      <x v="347"/>
      <x v="129"/>
      <x v="5"/>
    </i>
    <i r="1">
      <x v="44"/>
      <x v="181"/>
      <x v="74"/>
      <x v="243"/>
    </i>
    <i r="1">
      <x v="45"/>
      <x v="2"/>
      <x v="334"/>
      <x v="145"/>
    </i>
    <i r="1">
      <x v="47"/>
      <x v="306"/>
      <x v="126"/>
      <x v="40"/>
    </i>
    <i r="3">
      <x v="162"/>
      <x v="40"/>
    </i>
    <i r="1">
      <x v="49"/>
      <x v="291"/>
      <x v="305"/>
      <x v="134"/>
    </i>
    <i r="3">
      <x v="362"/>
      <x v="134"/>
    </i>
    <i r="1">
      <x v="50"/>
      <x v="159"/>
      <x v="323"/>
      <x v="138"/>
    </i>
    <i r="2">
      <x v="292"/>
      <x v="403"/>
      <x v="180"/>
    </i>
    <i r="2">
      <x v="293"/>
      <x v="513"/>
      <x v="180"/>
    </i>
    <i r="2">
      <x v="317"/>
      <x v="228"/>
      <x v="121"/>
    </i>
    <i r="1">
      <x v="52"/>
      <x v="86"/>
      <x v="68"/>
      <x v="15"/>
    </i>
    <i r="1">
      <x v="53"/>
      <x v="8"/>
      <x v="384"/>
      <x v="90"/>
    </i>
    <i r="2">
      <x v="9"/>
      <x v="319"/>
      <x v="100"/>
    </i>
    <i r="2">
      <x v="47"/>
      <x v="121"/>
      <x v="21"/>
    </i>
    <i r="2">
      <x v="142"/>
      <x v="237"/>
      <x v="16"/>
    </i>
    <i r="3">
      <x v="268"/>
      <x v="16"/>
    </i>
    <i r="2">
      <x v="225"/>
      <x v="315"/>
      <x v="151"/>
    </i>
    <i r="3">
      <x v="358"/>
      <x v="151"/>
    </i>
    <i r="3">
      <x v="419"/>
      <x v="151"/>
    </i>
    <i r="2">
      <x v="242"/>
      <x v="293"/>
      <x v="89"/>
    </i>
    <i r="3">
      <x v="513"/>
      <x v="89"/>
    </i>
    <i r="1">
      <x v="55"/>
      <x v="398"/>
      <x v="65"/>
      <x v="372"/>
    </i>
    <i r="1">
      <x v="59"/>
      <x v="303"/>
      <x v="267"/>
      <x v="103"/>
    </i>
    <i r="1">
      <x v="60"/>
      <x v="89"/>
      <x v="292"/>
      <x v="273"/>
    </i>
    <i r="2">
      <x v="352"/>
      <x v="239"/>
      <x v="262"/>
    </i>
    <i r="1">
      <x v="61"/>
      <x v="216"/>
      <x v="378"/>
      <x v="83"/>
    </i>
    <i r="2">
      <x v="217"/>
      <x v="424"/>
      <x v="83"/>
    </i>
    <i r="2">
      <x v="219"/>
      <x v="445"/>
      <x v="251"/>
    </i>
    <i r="1">
      <x v="66"/>
      <x v="71"/>
      <x v="151"/>
      <x v="65"/>
    </i>
    <i r="3">
      <x v="172"/>
      <x v="65"/>
    </i>
    <i r="3">
      <x v="184"/>
      <x v="65"/>
    </i>
    <i r="2">
      <x v="72"/>
      <x v="135"/>
      <x v="65"/>
    </i>
    <i r="1">
      <x v="68"/>
      <x v="155"/>
      <x v="99"/>
      <x v="241"/>
    </i>
    <i r="3">
      <x v="154"/>
      <x v="241"/>
    </i>
    <i r="2">
      <x v="398"/>
      <x v="80"/>
      <x v="241"/>
    </i>
    <i r="1">
      <x v="69"/>
      <x v="91"/>
      <x v="217"/>
      <x v="80"/>
    </i>
    <i r="1">
      <x v="70"/>
      <x v="38"/>
      <x v="209"/>
      <x v="112"/>
    </i>
    <i r="2">
      <x v="39"/>
      <x v="258"/>
      <x v="111"/>
    </i>
    <i r="2">
      <x v="40"/>
      <x v="402"/>
      <x v="164"/>
    </i>
    <i r="3">
      <x v="410"/>
      <x v="164"/>
    </i>
    <i r="2">
      <x v="66"/>
      <x v="416"/>
      <x v="182"/>
    </i>
    <i r="2">
      <x v="157"/>
      <x v="117"/>
      <x v="23"/>
    </i>
    <i r="2">
      <x v="208"/>
      <x v="175"/>
      <x/>
    </i>
    <i r="3">
      <x v="391"/>
      <x/>
    </i>
    <i r="2">
      <x v="289"/>
      <x v="64"/>
      <x v="22"/>
    </i>
    <i r="1">
      <x v="78"/>
      <x v="295"/>
      <x v="128"/>
      <x v="250"/>
    </i>
    <i r="3">
      <x v="187"/>
      <x v="250"/>
    </i>
    <i r="1">
      <x v="87"/>
      <x v="69"/>
      <x v="41"/>
      <x v="239"/>
    </i>
    <i r="1">
      <x v="90"/>
      <x v="311"/>
      <x v="244"/>
      <x v="291"/>
    </i>
    <i r="1">
      <x v="91"/>
      <x v="238"/>
      <x v="332"/>
      <x v="123"/>
    </i>
    <i r="1">
      <x v="92"/>
      <x v="45"/>
      <x v="453"/>
      <x v="203"/>
    </i>
    <i r="2">
      <x v="79"/>
      <x v="110"/>
      <x v="249"/>
    </i>
    <i r="2">
      <x v="80"/>
      <x v="111"/>
      <x v="248"/>
    </i>
    <i r="2">
      <x v="87"/>
      <x v="392"/>
      <x v="141"/>
    </i>
    <i r="2">
      <x v="278"/>
      <x v="141"/>
      <x v="284"/>
    </i>
    <i r="3">
      <x v="295"/>
      <x v="284"/>
    </i>
    <i r="1">
      <x v="93"/>
      <x v="284"/>
      <x v="158"/>
      <x v="18"/>
    </i>
    <i r="1">
      <x v="94"/>
      <x v="301"/>
      <x v="398"/>
      <x v="160"/>
    </i>
    <i r="1">
      <x v="95"/>
      <x v="360"/>
      <x v="259"/>
      <x v="319"/>
    </i>
    <i r="2">
      <x v="361"/>
      <x v="260"/>
      <x v="319"/>
    </i>
    <i r="1">
      <x v="96"/>
      <x v="70"/>
      <x v="350"/>
      <x v="239"/>
    </i>
    <i r="1">
      <x v="97"/>
      <x v="155"/>
      <x v="365"/>
      <x v="241"/>
    </i>
    <i r="2">
      <x v="398"/>
      <x v="75"/>
      <x v="237"/>
    </i>
    <i r="1">
      <x v="98"/>
      <x v="137"/>
      <x v="338"/>
      <x v="155"/>
    </i>
    <i r="3">
      <x v="381"/>
      <x v="155"/>
    </i>
    <i r="1">
      <x v="99"/>
      <x v="18"/>
      <x v="147"/>
      <x v="39"/>
    </i>
    <i r="2">
      <x v="19"/>
      <x v="226"/>
      <x v="298"/>
    </i>
    <i r="3">
      <x v="300"/>
      <x v="298"/>
    </i>
    <i r="2">
      <x v="64"/>
      <x v="452"/>
      <x v="132"/>
    </i>
    <i r="1">
      <x v="100"/>
      <x v="398"/>
      <x v="107"/>
      <x v="266"/>
    </i>
    <i r="1">
      <x v="105"/>
      <x v="161"/>
      <x v="67"/>
      <x v="19"/>
    </i>
    <i r="2">
      <x v="273"/>
      <x v="373"/>
      <x v="148"/>
    </i>
    <i r="2">
      <x v="299"/>
      <x v="290"/>
      <x v="309"/>
    </i>
    <i r="2">
      <x v="300"/>
      <x v="372"/>
      <x v="309"/>
    </i>
    <i r="1">
      <x v="106"/>
      <x v="149"/>
      <x v="412"/>
      <x v="97"/>
    </i>
    <i r="1">
      <x v="107"/>
      <x v="3"/>
      <x v="339"/>
      <x v="9"/>
    </i>
    <i r="2">
      <x v="12"/>
      <x v="361"/>
      <x v="2"/>
    </i>
    <i r="2">
      <x v="349"/>
      <x v="309"/>
      <x v="10"/>
    </i>
    <i r="3">
      <x v="331"/>
      <x v="10"/>
    </i>
    <i r="1">
      <x v="113"/>
      <x v="233"/>
      <x v="448"/>
      <x v="218"/>
    </i>
    <i r="1">
      <x v="118"/>
      <x v="313"/>
      <x v="371"/>
      <x v="158"/>
    </i>
    <i r="2">
      <x v="398"/>
      <x v="123"/>
      <x v="24"/>
    </i>
    <i r="1">
      <x v="119"/>
      <x v="8"/>
      <x v="246"/>
      <x v="90"/>
    </i>
    <i r="2">
      <x v="102"/>
      <x v="249"/>
      <x v="117"/>
    </i>
    <i r="2">
      <x v="162"/>
      <x v="435"/>
      <x v="115"/>
    </i>
    <i r="2">
      <x v="163"/>
      <x v="296"/>
      <x v="115"/>
    </i>
    <i r="2">
      <x v="178"/>
      <x v="298"/>
      <x v="130"/>
    </i>
    <i r="2">
      <x v="194"/>
      <x v="220"/>
      <x v="47"/>
    </i>
    <i r="3">
      <x v="276"/>
      <x v="47"/>
    </i>
    <i r="1">
      <x v="122"/>
      <x v="243"/>
      <x v="320"/>
      <x v="71"/>
    </i>
    <i r="1">
      <x v="126"/>
      <x v="348"/>
      <x v="328"/>
      <x v="6"/>
    </i>
    <i r="2">
      <x v="398"/>
      <x v="81"/>
      <x v="4"/>
    </i>
    <i r="1">
      <x v="127"/>
      <x v="202"/>
      <x v="165"/>
      <x v="301"/>
    </i>
    <i r="3">
      <x v="204"/>
      <x v="301"/>
    </i>
    <i r="1">
      <x v="130"/>
      <x v="3"/>
      <x v="93"/>
      <x v="9"/>
    </i>
    <i r="3">
      <x v="164"/>
      <x v="9"/>
    </i>
    <i r="1">
      <x v="131"/>
      <x v="53"/>
      <x v="285"/>
      <x v="129"/>
    </i>
    <i r="1">
      <x v="133"/>
      <x v="209"/>
      <x v="144"/>
      <x v="278"/>
    </i>
    <i r="3">
      <x v="252"/>
      <x v="278"/>
    </i>
    <i r="3">
      <x v="271"/>
      <x v="278"/>
    </i>
    <i r="1">
      <x v="134"/>
      <x v="31"/>
      <x v="396"/>
      <x v="210"/>
    </i>
    <i r="3">
      <x v="426"/>
      <x v="210"/>
    </i>
    <i r="2">
      <x v="307"/>
      <x v="214"/>
      <x v="12"/>
    </i>
    <i r="3">
      <x v="346"/>
      <x v="12"/>
    </i>
    <i r="3">
      <x v="395"/>
      <x v="12"/>
    </i>
    <i r="2">
      <x v="308"/>
      <x v="134"/>
      <x v="13"/>
    </i>
    <i r="2">
      <x v="310"/>
      <x v="261"/>
      <x v="12"/>
    </i>
    <i r="1">
      <x v="135"/>
      <x v="229"/>
      <x v="414"/>
      <x v="150"/>
    </i>
    <i r="1">
      <x v="137"/>
      <x v="352"/>
      <x v="189"/>
      <x v="262"/>
    </i>
    <i r="1">
      <x v="138"/>
      <x v="240"/>
      <x v="423"/>
      <x v="313"/>
    </i>
    <i r="1">
      <x v="140"/>
      <x v="5"/>
      <x v="150"/>
      <x v="44"/>
    </i>
    <i r="1">
      <x v="141"/>
      <x v="344"/>
      <x v="377"/>
      <x v="149"/>
    </i>
    <i r="3">
      <x v="518"/>
      <x v="149"/>
    </i>
    <i r="1">
      <x v="142"/>
      <x v="24"/>
      <x v="143"/>
      <x v="8"/>
    </i>
    <i r="2">
      <x v="160"/>
      <x v="168"/>
      <x v="81"/>
    </i>
    <i r="2">
      <x v="173"/>
      <x v="152"/>
      <x v="3"/>
    </i>
    <i r="2">
      <x v="177"/>
      <x v="243"/>
      <x v="32"/>
    </i>
    <i r="3">
      <x v="513"/>
      <x v="32"/>
    </i>
    <i r="2">
      <x v="197"/>
      <x v="167"/>
      <x v="240"/>
    </i>
    <i r="2">
      <x v="198"/>
      <x v="231"/>
      <x v="242"/>
    </i>
    <i r="3">
      <x v="321"/>
      <x v="242"/>
    </i>
    <i r="3">
      <x v="354"/>
      <x v="242"/>
    </i>
    <i r="2">
      <x v="199"/>
      <x v="66"/>
      <x v="1"/>
    </i>
    <i r="3">
      <x v="84"/>
      <x v="1"/>
    </i>
    <i r="2">
      <x v="200"/>
      <x v="307"/>
      <x v="139"/>
    </i>
    <i r="2">
      <x v="350"/>
      <x v="76"/>
      <x v="7"/>
    </i>
    <i r="3">
      <x v="263"/>
      <x v="7"/>
    </i>
    <i r="1">
      <x v="143"/>
      <x v="228"/>
      <x v="72"/>
      <x v="265"/>
    </i>
    <i r="3">
      <x v="221"/>
      <x v="265"/>
    </i>
    <i r="2">
      <x v="323"/>
      <x v="33"/>
      <x v="371"/>
    </i>
    <i r="2">
      <x v="354"/>
      <x v="160"/>
      <x v="292"/>
    </i>
    <i r="3">
      <x v="179"/>
      <x v="274"/>
    </i>
    <i r="2">
      <x v="398"/>
      <x v="96"/>
      <x v="245"/>
    </i>
    <i r="1">
      <x v="144"/>
      <x v="13"/>
      <x v="406"/>
      <x v="189"/>
    </i>
    <i r="2">
      <x v="14"/>
      <x v="382"/>
      <x v="189"/>
    </i>
    <i r="2">
      <x v="88"/>
      <x v="310"/>
      <x v="315"/>
    </i>
    <i r="1">
      <x v="153"/>
      <x v="398"/>
      <x v="85"/>
      <x v="267"/>
    </i>
    <i>
      <x v="4"/>
      <x v="11"/>
      <x v="398"/>
      <x v="51"/>
      <x v="272"/>
    </i>
    <i r="1">
      <x v="12"/>
      <x v="329"/>
      <x v="513"/>
      <x v="345"/>
    </i>
    <i r="1">
      <x v="16"/>
      <x v="366"/>
      <x v="341"/>
      <x v="335"/>
    </i>
    <i r="1">
      <x v="18"/>
      <x v="363"/>
      <x v="513"/>
      <x v="310"/>
    </i>
    <i r="1">
      <x v="20"/>
      <x v="333"/>
      <x v="513"/>
      <x v="363"/>
    </i>
    <i r="1">
      <x v="21"/>
      <x v="363"/>
      <x v="177"/>
      <x v="308"/>
    </i>
    <i r="1">
      <x v="27"/>
      <x v="332"/>
      <x v="513"/>
      <x v="353"/>
    </i>
    <i r="1">
      <x v="36"/>
      <x v="145"/>
      <x v="58"/>
      <x v="282"/>
    </i>
    <i r="2">
      <x v="398"/>
      <x v="130"/>
      <x v="297"/>
    </i>
    <i r="3">
      <x v="137"/>
      <x v="302"/>
    </i>
    <i r="3">
      <x v="139"/>
      <x v="303"/>
    </i>
    <i r="1">
      <x v="49"/>
      <x v="365"/>
      <x v="513"/>
      <x v="304"/>
    </i>
    <i r="1">
      <x v="50"/>
      <x v="330"/>
      <x v="515"/>
      <x v="361"/>
    </i>
    <i r="2">
      <x v="398"/>
      <x v="513"/>
      <x v="305"/>
    </i>
    <i r="1">
      <x v="54"/>
      <x v="398"/>
      <x v="91"/>
      <x v="281"/>
    </i>
    <i r="1">
      <x v="55"/>
      <x v="326"/>
      <x v="513"/>
      <x v="359"/>
    </i>
    <i r="1">
      <x v="66"/>
      <x v="364"/>
      <x v="513"/>
      <x v="351"/>
    </i>
    <i r="2">
      <x v="398"/>
      <x v="29"/>
      <x v="247"/>
    </i>
    <i r="3">
      <x v="513"/>
      <x v="244"/>
    </i>
    <i r="1">
      <x v="79"/>
      <x v="398"/>
      <x v="513"/>
      <x v="311"/>
    </i>
    <i r="1">
      <x v="86"/>
      <x v="146"/>
      <x v="513"/>
      <x v="360"/>
    </i>
    <i r="2">
      <x v="331"/>
      <x v="513"/>
      <x v="340"/>
    </i>
    <i r="1">
      <x v="115"/>
      <x v="363"/>
      <x v="333"/>
      <x v="334"/>
    </i>
    <i r="1">
      <x v="116"/>
      <x v="325"/>
      <x v="513"/>
      <x v="364"/>
    </i>
    <i r="1">
      <x v="120"/>
      <x v="328"/>
      <x v="517"/>
      <x v="293"/>
    </i>
    <i r="1">
      <x v="130"/>
      <x v="143"/>
      <x v="31"/>
      <x v="255"/>
    </i>
    <i r="1">
      <x v="132"/>
      <x v="144"/>
      <x v="79"/>
      <x v="290"/>
    </i>
    <i r="1">
      <x v="135"/>
      <x v="398"/>
      <x v="513"/>
      <x v="306"/>
    </i>
    <i r="1">
      <x v="142"/>
      <x v="368"/>
      <x v="367"/>
      <x v="330"/>
    </i>
    <i r="1">
      <x v="145"/>
      <x v="398"/>
      <x v="14"/>
      <x v="271"/>
    </i>
    <i r="1">
      <x v="154"/>
      <x v="367"/>
      <x v="356"/>
      <x v="299"/>
    </i>
    <i>
      <x v="5"/>
      <x v="36"/>
      <x v="363"/>
      <x v="208"/>
      <x v="318"/>
    </i>
    <i r="1">
      <x v="98"/>
      <x v="170"/>
      <x v="432"/>
      <x v="257"/>
    </i>
    <i>
      <x v="6"/>
      <x v="155"/>
      <x v="398"/>
      <x v="518"/>
      <x v="372"/>
    </i>
    <i t="grand">
      <x/>
    </i>
  </rowItems>
  <colFields count="1">
    <field x="27"/>
  </colFields>
  <colItems count="8">
    <i>
      <x/>
    </i>
    <i>
      <x v="1"/>
    </i>
    <i>
      <x v="2"/>
    </i>
    <i>
      <x v="3"/>
    </i>
    <i>
      <x v="4"/>
    </i>
    <i>
      <x v="5"/>
    </i>
    <i>
      <x v="6"/>
    </i>
    <i>
      <x v="7"/>
    </i>
  </colItems>
  <pageFields count="2">
    <pageField fld="9"/>
    <pageField fld="25"/>
  </pageFields>
  <dataFields count="1">
    <dataField name="COUNTA of Orig. Submit Date" fld="0" subtotal="count" baseField="0" baseItem="0"/>
  </dataFields>
  <pivotTableStyleInfo showRowHeaders="1" showColHeaders="1"/>
</pivotTableDefinition>
</file>

<file path=xl/pivotTables/pivotTable27.xml><?xml version="1.0" encoding="utf-8"?>
<pivotTableDefinition xmlns="http://schemas.openxmlformats.org/spreadsheetml/2006/main" name="VaccineCenter 3" cacheId="1" autoFormatId="1" applyNumberFormats="0" applyBorderFormats="0" applyFontFormats="0" applyPatternFormats="0" applyAlignmentFormats="0" applyWidthHeightFormats="1" dataCaption="" updatedVersion="5" colGrandTotals="0" compact="0" compactData="0" showDrill="1">
  <location ref="A10:G19" firstHeaderRow="1" firstDataRow="2" firstDataCol="1" rowPageCount="2" colPageCount="1"/>
  <pivotFields count="64">
    <pivotField dataField="1" compact="0" outline="0" multipleItemSelectionAllowed="1" numFmtId="182"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31">
        <item x="20"/>
        <item x="26"/>
        <item x="25"/>
        <item x="1"/>
        <item x="23"/>
        <item x="5"/>
        <item x="10"/>
        <item x="15"/>
        <item x="9"/>
        <item x="8"/>
        <item x="6"/>
        <item x="22"/>
        <item x="3"/>
        <item x="4"/>
        <item x="21"/>
        <item x="24"/>
        <item x="13"/>
        <item x="14"/>
        <item x="11"/>
        <item x="12"/>
        <item x="27"/>
        <item x="7"/>
        <item x="28"/>
        <item x="19"/>
        <item x="0"/>
        <item x="2"/>
        <item x="17"/>
        <item x="18"/>
        <item x="16"/>
        <item x="2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Page" compact="0" outline="0" multipleItemSelectionAllowed="1" showAll="0">
      <items count="7">
        <item x="0"/>
        <item x="1"/>
        <item x="2"/>
        <item x="3"/>
        <item x="4"/>
        <item x="5"/>
        <item t="default"/>
      </items>
    </pivotField>
    <pivotField axis="axisRow" compact="0" outline="0" multipleItemSelectionAllowed="1" showAll="0">
      <items count="8">
        <item x="3"/>
        <item x="4"/>
        <item x="1"/>
        <item x="0"/>
        <item x="2"/>
        <item x="5"/>
        <item x="6"/>
        <item t="default"/>
      </items>
    </pivotField>
    <pivotField axis="axisCol" compact="0" outline="0" multipleItemSelectionAllowed="1" showAll="0">
      <items count="9">
        <item x="6"/>
        <item x="5"/>
        <item x="4"/>
        <item x="3"/>
        <item x="2"/>
        <item x="1"/>
        <item x="0"/>
        <item x="7"/>
        <item t="default"/>
      </items>
    </pivotField>
    <pivotField compact="0" outline="0" multipleItemSelectionAllowed="1" showAll="0"/>
    <pivotField compact="0" outline="0" multipleItemSelectionAllowed="1" numFmtId="1" showAll="0"/>
    <pivotField compact="0" outline="0" multipleItemSelectionAllowed="1" numFmtI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6"/>
  </rowFields>
  <rowItems count="8">
    <i>
      <x/>
    </i>
    <i>
      <x v="1"/>
    </i>
    <i>
      <x v="2"/>
    </i>
    <i>
      <x v="3"/>
    </i>
    <i>
      <x v="4"/>
    </i>
    <i>
      <x v="5"/>
    </i>
    <i>
      <x v="6"/>
    </i>
    <i t="grand">
      <x/>
    </i>
  </rowItems>
  <colFields count="1">
    <field x="27"/>
  </colFields>
  <colItems count="8">
    <i>
      <x/>
    </i>
    <i>
      <x v="1"/>
    </i>
    <i>
      <x v="2"/>
    </i>
    <i>
      <x v="3"/>
    </i>
    <i>
      <x v="4"/>
    </i>
    <i>
      <x v="5"/>
    </i>
    <i>
      <x v="6"/>
    </i>
    <i>
      <x v="7"/>
    </i>
  </colItems>
  <pageFields count="2">
    <pageField fld="9"/>
    <pageField fld="25"/>
  </pageFields>
  <dataFields count="1">
    <dataField name="COUNTA of Orig. Submit Date" fld="0" subtotal="count" baseField="0" baseItem="0"/>
  </dataFields>
  <pivotTableStyleInfo showRowHeaders="1" showColHeaders="1"/>
</pivotTableDefinition>
</file>

<file path=xl/pivotTables/pivotTable28.xml><?xml version="1.0" encoding="utf-8"?>
<pivotTableDefinition xmlns="http://schemas.openxmlformats.org/spreadsheetml/2006/main" name="ArchivedGraph" cacheId="2" autoFormatId="1" applyNumberFormats="0" applyBorderFormats="0" applyFontFormats="0" applyPatternFormats="0" applyAlignmentFormats="0" applyWidthHeightFormats="1" dataCaption="" updatedVersion="5" colGrandTotals="0" compact="0" compactData="0" showDrill="1">
  <location ref="A3:G10" firstHeaderRow="1" firstDataRow="2" firstDataCol="1" rowPageCount="1" colPageCount="1"/>
  <pivotFields count="52">
    <pivotField compact="0" outline="0" multipleItemSelectionAllowed="1" numFmtId="58"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numFmtId="58"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6">
        <item x="1"/>
        <item x="0"/>
        <item x="3"/>
        <item x="2"/>
        <item x="4"/>
        <item t="default"/>
      </items>
    </pivotField>
    <pivotField axis="axisCol" compact="0" outline="0" multipleItemSelectionAllowed="1" showAll="0">
      <items count="7">
        <item x="2"/>
        <item x="3"/>
        <item x="4"/>
        <item x="1"/>
        <item x="0"/>
        <item x="5"/>
        <item t="default"/>
      </items>
    </pivotField>
    <pivotField axis="axisPage" compact="0" outline="0" multipleItemSelectionAllowed="1" showAll="0">
      <items count="6">
        <item x="1"/>
        <item x="3"/>
        <item x="0"/>
        <item x="2"/>
        <item x="4"/>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33"/>
  </rowFields>
  <rowItems count="6">
    <i>
      <x/>
    </i>
    <i>
      <x v="1"/>
    </i>
    <i>
      <x v="2"/>
    </i>
    <i>
      <x v="3"/>
    </i>
    <i>
      <x v="4"/>
    </i>
    <i t="grand">
      <x/>
    </i>
  </rowItems>
  <colFields count="1">
    <field x="34"/>
  </colFields>
  <colItems count="6">
    <i>
      <x/>
    </i>
    <i>
      <x v="1"/>
    </i>
    <i>
      <x v="2"/>
    </i>
    <i>
      <x v="3"/>
    </i>
    <i>
      <x v="4"/>
    </i>
    <i>
      <x v="5"/>
    </i>
  </colItems>
  <pageFields count="1">
    <pageField fld="35"/>
  </pageFields>
  <dataFields count="1">
    <dataField name="AVERAGE of Turnaround Time (days)" fld="28" subtotal="average" baseField="0" baseItem="0"/>
  </dataFields>
  <pivotTableStyleInfo showRowHeaders="1" showColHeaders="1"/>
</pivotTableDefinition>
</file>

<file path=xl/pivotTables/pivotTable29.xml><?xml version="1.0" encoding="utf-8"?>
<pivotTableDefinition xmlns="http://schemas.openxmlformats.org/spreadsheetml/2006/main" name="ArchivedGraph 2" cacheId="2" autoFormatId="1" applyNumberFormats="0" applyBorderFormats="0" applyFontFormats="0" applyPatternFormats="0" applyAlignmentFormats="0" applyWidthHeightFormats="1" dataCaption="" updatedVersion="5" colGrandTotals="0" compact="0" compactData="0" showDrill="1">
  <location ref="A22:G29" firstHeaderRow="1" firstDataRow="2" firstDataCol="1" rowPageCount="1" colPageCount="1"/>
  <pivotFields count="52">
    <pivotField dataField="1" compact="0" outline="0" multipleItemSelectionAllowed="1" numFmtId="58"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numFmtId="58"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6">
        <item x="1"/>
        <item x="0"/>
        <item x="3"/>
        <item x="2"/>
        <item x="4"/>
        <item t="default"/>
      </items>
    </pivotField>
    <pivotField axis="axisCol" compact="0" outline="0" multipleItemSelectionAllowed="1" showAll="0">
      <items count="7">
        <item x="2"/>
        <item x="3"/>
        <item x="4"/>
        <item x="1"/>
        <item x="0"/>
        <item x="5"/>
        <item t="default"/>
      </items>
    </pivotField>
    <pivotField axis="axisPage" compact="0" outline="0" multipleItemSelectionAllowed="1" showAll="0">
      <items count="6">
        <item x="1"/>
        <item x="3"/>
        <item x="0"/>
        <item x="2"/>
        <item x="4"/>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33"/>
  </rowFields>
  <rowItems count="6">
    <i>
      <x/>
    </i>
    <i>
      <x v="1"/>
    </i>
    <i>
      <x v="2"/>
    </i>
    <i>
      <x v="3"/>
    </i>
    <i>
      <x v="4"/>
    </i>
    <i t="grand">
      <x/>
    </i>
  </rowItems>
  <colFields count="1">
    <field x="34"/>
  </colFields>
  <colItems count="6">
    <i>
      <x/>
    </i>
    <i>
      <x v="1"/>
    </i>
    <i>
      <x v="2"/>
    </i>
    <i>
      <x v="3"/>
    </i>
    <i>
      <x v="4"/>
    </i>
    <i>
      <x v="5"/>
    </i>
  </colItems>
  <pageFields count="1">
    <pageField fld="35"/>
  </pageFields>
  <dataFields count="1">
    <dataField name="COUNTA of Submission Date" fld="0" subtotal="count" baseField="0" baseItem="0"/>
  </dataFields>
  <pivotTableStyleInfo showRowHeaders="1" showColHeaders="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paid.no/" TargetMode="External"/><Relationship Id="rId1" Type="http://schemas.openxmlformats.org/officeDocument/2006/relationships/hyperlink" Target="http://ca.ca/"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9.xml"/><Relationship Id="rId1" Type="http://schemas.openxmlformats.org/officeDocument/2006/relationships/pivotTable" Target="../pivotTables/pivotTable2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BL914"/>
  <sheetViews>
    <sheetView tabSelected="1" workbookViewId="0">
      <pane ySplit="1" topLeftCell="A2" activePane="bottomLeft" state="frozen"/>
      <selection/>
      <selection pane="bottomLeft" activeCell="A2" sqref="A2:BL2"/>
    </sheetView>
  </sheetViews>
  <sheetFormatPr defaultColWidth="12.6296296296296" defaultRowHeight="15.75" customHeight="1"/>
  <cols>
    <col min="1" max="1" width="7.5" customWidth="1"/>
    <col min="2" max="2" width="7" customWidth="1"/>
    <col min="3" max="3" width="7.25" customWidth="1"/>
    <col min="4" max="4" width="7" customWidth="1"/>
    <col min="5" max="5" width="7.5" customWidth="1"/>
    <col min="6" max="6" width="6.87962962962963" customWidth="1"/>
    <col min="7" max="7" width="5.62962962962963" customWidth="1"/>
    <col min="8" max="8" width="10.6296296296296" customWidth="1"/>
    <col min="9" max="9" width="8.37962962962963" customWidth="1"/>
    <col min="10" max="10" width="9.62962962962963" customWidth="1"/>
    <col min="11" max="11" width="7.5" customWidth="1"/>
    <col min="12" max="12" width="13.6296296296296" customWidth="1"/>
    <col min="13" max="13" width="6.75" customWidth="1"/>
    <col min="14" max="14" width="5.87962962962963" customWidth="1"/>
    <col min="15" max="15" width="8.37962962962963" customWidth="1"/>
    <col min="16" max="16" width="7.62962962962963" customWidth="1"/>
    <col min="17" max="20" width="7.37962962962963" customWidth="1"/>
    <col min="21" max="21" width="8.62962962962963" customWidth="1"/>
    <col min="22" max="22" width="7.75" customWidth="1"/>
    <col min="23" max="23" width="6.87962962962963" customWidth="1"/>
    <col min="24" max="24" width="7.87962962962963" customWidth="1"/>
    <col min="25" max="25" width="8.37962962962963" customWidth="1"/>
    <col min="26" max="26" width="6.25" customWidth="1"/>
    <col min="27" max="27" width="9.62962962962963" customWidth="1"/>
    <col min="28" max="28" width="5.12962962962963" customWidth="1"/>
    <col min="29" max="29" width="4.25" customWidth="1"/>
    <col min="30" max="30" width="3.87962962962963" customWidth="1"/>
    <col min="31" max="32" width="4" customWidth="1"/>
    <col min="33" max="33" width="4.5" customWidth="1"/>
    <col min="34" max="34" width="8.37962962962963" customWidth="1"/>
    <col min="35" max="36" width="5.75" customWidth="1"/>
    <col min="37" max="37" width="9.87962962962963" customWidth="1"/>
    <col min="38" max="38" width="10.6296296296296" customWidth="1"/>
    <col min="39" max="39" width="34.8796296296296" customWidth="1"/>
    <col min="40" max="40" width="66.25" customWidth="1"/>
    <col min="41" max="41" width="10.25" customWidth="1"/>
    <col min="42" max="42" width="8.87962962962963" customWidth="1"/>
    <col min="43" max="43" width="8.12962962962963" customWidth="1"/>
    <col min="44" max="44" width="9.75" customWidth="1"/>
    <col min="45" max="45" width="9.37962962962963" customWidth="1"/>
    <col min="46" max="46" width="9.5" customWidth="1"/>
    <col min="47" max="47" width="9.37962962962963" customWidth="1"/>
    <col min="48" max="48" width="9.25" customWidth="1"/>
    <col min="49" max="49" width="9.5" customWidth="1"/>
    <col min="50" max="50" width="8.87962962962963" customWidth="1"/>
    <col min="51" max="51" width="7.37962962962963" customWidth="1"/>
    <col min="52" max="52" width="8.87962962962963" customWidth="1"/>
    <col min="53" max="53" width="7.5" customWidth="1"/>
    <col min="54" max="64" width="8.87962962962963" customWidth="1"/>
  </cols>
  <sheetData>
    <row r="1" ht="100.5" customHeight="1" spans="1:64">
      <c r="A1" s="121" t="s">
        <v>0</v>
      </c>
      <c r="B1" s="128" t="s">
        <v>1</v>
      </c>
      <c r="C1" s="129" t="s">
        <v>2</v>
      </c>
      <c r="D1" s="130" t="s">
        <v>3</v>
      </c>
      <c r="E1" s="131" t="s">
        <v>4</v>
      </c>
      <c r="F1" s="132" t="s">
        <v>5</v>
      </c>
      <c r="G1" s="132" t="s">
        <v>6</v>
      </c>
      <c r="H1" s="121" t="s">
        <v>7</v>
      </c>
      <c r="I1" s="121" t="s">
        <v>8</v>
      </c>
      <c r="J1" s="132" t="s">
        <v>9</v>
      </c>
      <c r="K1" s="148" t="s">
        <v>10</v>
      </c>
      <c r="L1" s="148" t="s">
        <v>11</v>
      </c>
      <c r="M1" s="148" t="s">
        <v>12</v>
      </c>
      <c r="N1" s="148" t="s">
        <v>13</v>
      </c>
      <c r="O1" s="149" t="s">
        <v>14</v>
      </c>
      <c r="P1" s="150" t="s">
        <v>15</v>
      </c>
      <c r="Q1" s="150" t="s">
        <v>16</v>
      </c>
      <c r="R1" s="153" t="s">
        <v>17</v>
      </c>
      <c r="S1" s="154" t="s">
        <v>18</v>
      </c>
      <c r="T1" s="154" t="s">
        <v>19</v>
      </c>
      <c r="U1" s="154" t="s">
        <v>20</v>
      </c>
      <c r="V1" s="154" t="s">
        <v>21</v>
      </c>
      <c r="W1" s="154" t="s">
        <v>22</v>
      </c>
      <c r="X1" s="154" t="s">
        <v>23</v>
      </c>
      <c r="Y1" s="155" t="s">
        <v>24</v>
      </c>
      <c r="Z1" s="156" t="s">
        <v>25</v>
      </c>
      <c r="AA1" s="156" t="s">
        <v>26</v>
      </c>
      <c r="AB1" s="127" t="s">
        <v>27</v>
      </c>
      <c r="AC1" s="127" t="s">
        <v>28</v>
      </c>
      <c r="AD1" s="157" t="s">
        <v>29</v>
      </c>
      <c r="AE1" s="158" t="s">
        <v>30</v>
      </c>
      <c r="AF1" s="159" t="s">
        <v>31</v>
      </c>
      <c r="AG1" s="127" t="s">
        <v>32</v>
      </c>
      <c r="AH1" s="163" t="s">
        <v>33</v>
      </c>
      <c r="AI1" s="164" t="s">
        <v>34</v>
      </c>
      <c r="AJ1" s="164" t="s">
        <v>35</v>
      </c>
      <c r="AK1" s="165" t="s">
        <v>36</v>
      </c>
      <c r="AL1" s="156" t="s">
        <v>37</v>
      </c>
      <c r="AM1" s="127" t="s">
        <v>38</v>
      </c>
      <c r="AN1" s="166" t="s">
        <v>39</v>
      </c>
      <c r="AO1" s="173" t="s">
        <v>40</v>
      </c>
      <c r="AP1" s="173" t="s">
        <v>41</v>
      </c>
      <c r="AQ1" s="173" t="s">
        <v>42</v>
      </c>
      <c r="AR1" s="173" t="s">
        <v>43</v>
      </c>
      <c r="AS1" s="173" t="s">
        <v>44</v>
      </c>
      <c r="AT1" s="173" t="s">
        <v>45</v>
      </c>
      <c r="AU1" s="173" t="s">
        <v>46</v>
      </c>
      <c r="AV1" s="173" t="s">
        <v>47</v>
      </c>
      <c r="AW1" s="173" t="s">
        <v>48</v>
      </c>
      <c r="AX1" s="176" t="s">
        <v>49</v>
      </c>
      <c r="AY1" s="176" t="s">
        <v>50</v>
      </c>
      <c r="AZ1" s="176" t="s">
        <v>51</v>
      </c>
      <c r="BA1" s="176" t="s">
        <v>52</v>
      </c>
      <c r="BB1" s="165" t="s">
        <v>53</v>
      </c>
      <c r="BC1" s="165" t="s">
        <v>54</v>
      </c>
      <c r="BD1" s="165" t="s">
        <v>55</v>
      </c>
      <c r="BE1" s="165" t="s">
        <v>56</v>
      </c>
      <c r="BF1" s="165" t="s">
        <v>57</v>
      </c>
      <c r="BG1" s="165" t="s">
        <v>58</v>
      </c>
      <c r="BH1" s="177" t="s">
        <v>59</v>
      </c>
      <c r="BI1" s="177" t="s">
        <v>60</v>
      </c>
      <c r="BJ1" s="177" t="s">
        <v>61</v>
      </c>
      <c r="BK1" s="177" t="s">
        <v>62</v>
      </c>
      <c r="BL1" s="177" t="s">
        <v>63</v>
      </c>
    </row>
    <row r="2" ht="39.6" spans="1:64">
      <c r="A2" s="133">
        <v>45261</v>
      </c>
      <c r="B2" s="134"/>
      <c r="C2" s="135"/>
      <c r="D2" s="136"/>
      <c r="E2" s="137"/>
      <c r="F2" s="138">
        <v>64328</v>
      </c>
      <c r="G2" s="107">
        <v>17644</v>
      </c>
      <c r="H2" s="82" t="s">
        <v>64</v>
      </c>
      <c r="I2" s="82" t="s">
        <v>65</v>
      </c>
      <c r="J2" s="109" t="s">
        <v>66</v>
      </c>
      <c r="K2" s="109" t="s">
        <v>67</v>
      </c>
      <c r="L2" s="82" t="s">
        <v>68</v>
      </c>
      <c r="M2" s="109" t="s">
        <v>69</v>
      </c>
      <c r="N2" s="109" t="s">
        <v>67</v>
      </c>
      <c r="O2" s="109" t="s">
        <v>69</v>
      </c>
      <c r="P2" s="109" t="s">
        <v>70</v>
      </c>
      <c r="Q2" s="109" t="s">
        <v>67</v>
      </c>
      <c r="R2" s="99"/>
      <c r="S2" s="99"/>
      <c r="T2" s="99"/>
      <c r="U2" s="99"/>
      <c r="V2" s="99"/>
      <c r="W2" s="109" t="s">
        <v>67</v>
      </c>
      <c r="X2" s="109" t="s">
        <v>67</v>
      </c>
      <c r="Y2" s="109" t="s">
        <v>71</v>
      </c>
      <c r="Z2" s="99" t="str">
        <f t="shared" ref="Z2:Z153" si="0">IF(ISNUMBER(AH2),"Complete",IF(NOT(AND(ISNUMBER(C2),ISBLANK(D2))),"Active","Paused"))</f>
        <v>Active</v>
      </c>
      <c r="AA2" s="109" t="s">
        <v>72</v>
      </c>
      <c r="AB2" s="99">
        <f t="shared" ref="AB2:AB54" si="1">YEAR(A2)+(MONTH(A2)&gt;=7)</f>
        <v>2024</v>
      </c>
      <c r="AC2" s="99">
        <f t="shared" ref="AC2:AC39" si="2">CHOOSE(MONTH(A2),3,3,3,4,4,4,1,1,1,2,2,2)</f>
        <v>2</v>
      </c>
      <c r="AD2" s="160">
        <f ca="1" t="shared" ref="AD2:AD52" si="3">IF(Z2&lt;&gt;"Active",0,NETWORKDAYS(A2,TODAY()))</f>
        <v>1</v>
      </c>
      <c r="AE2" s="161">
        <f ca="1" t="shared" ref="AE2:AE90" si="4">IF(Y2="Approve",0,NETWORKDAYS(B2,TODAY()))</f>
        <v>0</v>
      </c>
      <c r="AF2" s="162">
        <v>90</v>
      </c>
      <c r="AG2" s="109">
        <v>1</v>
      </c>
      <c r="AH2" s="167"/>
      <c r="AI2" s="116"/>
      <c r="AJ2" s="116"/>
      <c r="AK2" s="82" t="s">
        <v>73</v>
      </c>
      <c r="AL2" s="138" t="s">
        <v>74</v>
      </c>
      <c r="AM2" s="82" t="s">
        <v>75</v>
      </c>
      <c r="AN2" s="82"/>
      <c r="AO2" s="82">
        <v>0</v>
      </c>
      <c r="AP2" s="82">
        <v>0</v>
      </c>
      <c r="AQ2" s="82">
        <f>NETWORKDAYS(AO2,AP2)</f>
        <v>0</v>
      </c>
      <c r="AR2" s="82">
        <v>0</v>
      </c>
      <c r="AS2" s="82">
        <v>0</v>
      </c>
      <c r="AT2" s="82">
        <v>0</v>
      </c>
      <c r="AU2" s="82">
        <v>0</v>
      </c>
      <c r="AV2" s="82">
        <f>NETWORKDAYS(AT2,AU2)</f>
        <v>0</v>
      </c>
      <c r="AW2" s="82">
        <v>0</v>
      </c>
      <c r="AX2" s="82">
        <v>0</v>
      </c>
      <c r="AY2" s="82">
        <v>0</v>
      </c>
      <c r="AZ2" s="82">
        <v>0</v>
      </c>
      <c r="BA2" s="82">
        <f>NETWORKDAYS(AX2,AZ2)</f>
        <v>0</v>
      </c>
      <c r="BB2" s="82"/>
      <c r="BC2" s="82"/>
      <c r="BD2" s="82"/>
      <c r="BE2" s="82"/>
      <c r="BF2" s="82"/>
      <c r="BG2" s="82"/>
      <c r="BH2" s="82">
        <f>NETWORKDAYS(B2,BB2)</f>
        <v>0</v>
      </c>
      <c r="BI2" s="82">
        <f>NETWORKDAYS(B2,BC2)</f>
        <v>0</v>
      </c>
      <c r="BJ2" s="82">
        <f>NETWORKDAYS(B2,BD2)</f>
        <v>0</v>
      </c>
      <c r="BK2" s="82">
        <f>NETWORKDAYS(B2,BE2)</f>
        <v>0</v>
      </c>
      <c r="BL2" s="82">
        <f>NETWORKDAYS(BF2,BG2)</f>
        <v>0</v>
      </c>
    </row>
    <row r="3" ht="52.8" spans="1:64">
      <c r="A3" s="133">
        <v>45260</v>
      </c>
      <c r="B3" s="134"/>
      <c r="C3" s="135"/>
      <c r="D3" s="136"/>
      <c r="E3" s="137"/>
      <c r="F3" s="138">
        <v>64330</v>
      </c>
      <c r="G3" s="107">
        <v>17730</v>
      </c>
      <c r="H3" s="82" t="s">
        <v>76</v>
      </c>
      <c r="I3" s="82" t="s">
        <v>77</v>
      </c>
      <c r="J3" s="109" t="s">
        <v>78</v>
      </c>
      <c r="K3" s="109" t="s">
        <v>67</v>
      </c>
      <c r="L3" s="82" t="s">
        <v>79</v>
      </c>
      <c r="M3" s="99"/>
      <c r="N3" s="99"/>
      <c r="O3" s="109" t="s">
        <v>69</v>
      </c>
      <c r="P3" s="109" t="s">
        <v>70</v>
      </c>
      <c r="Q3" s="109" t="s">
        <v>70</v>
      </c>
      <c r="R3" s="99"/>
      <c r="S3" s="99"/>
      <c r="T3" s="109" t="s">
        <v>69</v>
      </c>
      <c r="U3" s="99"/>
      <c r="V3" s="99"/>
      <c r="W3" s="99"/>
      <c r="X3" s="109" t="s">
        <v>67</v>
      </c>
      <c r="Y3" s="99"/>
      <c r="Z3" s="99" t="str">
        <f t="shared" si="0"/>
        <v>Active</v>
      </c>
      <c r="AA3" s="109" t="s">
        <v>72</v>
      </c>
      <c r="AB3" s="99">
        <f t="shared" si="1"/>
        <v>2024</v>
      </c>
      <c r="AC3" s="99">
        <f t="shared" si="2"/>
        <v>2</v>
      </c>
      <c r="AD3" s="160">
        <f ca="1" t="shared" si="3"/>
        <v>2</v>
      </c>
      <c r="AE3" s="161">
        <f ca="1" t="shared" si="4"/>
        <v>32330</v>
      </c>
      <c r="AF3" s="162">
        <v>90</v>
      </c>
      <c r="AG3" s="109">
        <v>1</v>
      </c>
      <c r="AH3" s="167"/>
      <c r="AI3" s="116">
        <f t="shared" ref="AI3:AI4" si="5">NETWORKDAYS(A3,AH3)</f>
        <v>-32329</v>
      </c>
      <c r="AJ3" s="116">
        <f t="shared" ref="AJ3:AJ4" si="6">NETWORKDAYS(B3,AH3)</f>
        <v>0</v>
      </c>
      <c r="AK3" s="82" t="s">
        <v>80</v>
      </c>
      <c r="AL3" s="138" t="s">
        <v>81</v>
      </c>
      <c r="AM3" s="82" t="s">
        <v>82</v>
      </c>
      <c r="AN3" s="82"/>
      <c r="AO3" s="82"/>
      <c r="AP3" s="82"/>
      <c r="AQ3" s="82"/>
      <c r="AR3" s="82"/>
      <c r="AS3" s="82"/>
      <c r="AT3" s="82"/>
      <c r="AU3" s="82"/>
      <c r="AV3" s="82"/>
      <c r="AW3" s="82"/>
      <c r="AX3" s="82"/>
      <c r="AY3" s="82"/>
      <c r="AZ3" s="82"/>
      <c r="BA3" s="82"/>
      <c r="BB3" s="82"/>
      <c r="BC3" s="82"/>
      <c r="BD3" s="82"/>
      <c r="BE3" s="82"/>
      <c r="BF3" s="82"/>
      <c r="BG3" s="82"/>
      <c r="BH3" s="82"/>
      <c r="BI3" s="82"/>
      <c r="BJ3" s="82"/>
      <c r="BK3" s="82"/>
      <c r="BL3" s="82"/>
    </row>
    <row r="4" ht="66" spans="1:64">
      <c r="A4" s="133">
        <v>45259</v>
      </c>
      <c r="B4" s="134"/>
      <c r="C4" s="139"/>
      <c r="D4" s="136"/>
      <c r="E4" s="140">
        <v>45327</v>
      </c>
      <c r="F4" s="138">
        <v>64322</v>
      </c>
      <c r="G4" s="107"/>
      <c r="H4" s="82" t="s">
        <v>83</v>
      </c>
      <c r="I4" s="82" t="s">
        <v>84</v>
      </c>
      <c r="J4" s="109" t="s">
        <v>85</v>
      </c>
      <c r="K4" s="109" t="s">
        <v>86</v>
      </c>
      <c r="L4" s="82" t="s">
        <v>87</v>
      </c>
      <c r="M4" s="99"/>
      <c r="N4" s="99"/>
      <c r="O4" s="109" t="s">
        <v>69</v>
      </c>
      <c r="P4" s="109" t="s">
        <v>70</v>
      </c>
      <c r="Q4" s="99"/>
      <c r="R4" s="99"/>
      <c r="S4" s="109" t="s">
        <v>88</v>
      </c>
      <c r="T4" s="109" t="s">
        <v>69</v>
      </c>
      <c r="U4" s="99"/>
      <c r="V4" s="99"/>
      <c r="W4" s="99"/>
      <c r="X4" s="99"/>
      <c r="Y4" s="99"/>
      <c r="Z4" s="99" t="str">
        <f t="shared" si="0"/>
        <v>Active</v>
      </c>
      <c r="AA4" s="109" t="s">
        <v>89</v>
      </c>
      <c r="AB4" s="99">
        <f t="shared" si="1"/>
        <v>2024</v>
      </c>
      <c r="AC4" s="99">
        <f t="shared" si="2"/>
        <v>2</v>
      </c>
      <c r="AD4" s="160">
        <f ca="1" t="shared" si="3"/>
        <v>3</v>
      </c>
      <c r="AE4" s="161">
        <f ca="1" t="shared" si="4"/>
        <v>32330</v>
      </c>
      <c r="AF4" s="162">
        <v>90</v>
      </c>
      <c r="AG4" s="109">
        <v>1</v>
      </c>
      <c r="AH4" s="167"/>
      <c r="AI4" s="116">
        <f t="shared" si="5"/>
        <v>-32328</v>
      </c>
      <c r="AJ4" s="116">
        <f t="shared" si="6"/>
        <v>0</v>
      </c>
      <c r="AK4" s="82"/>
      <c r="AL4" s="138" t="s">
        <v>90</v>
      </c>
      <c r="AM4" s="82"/>
      <c r="AN4" s="82"/>
      <c r="AO4" s="174">
        <v>45261</v>
      </c>
      <c r="AP4" s="82"/>
      <c r="AQ4" s="82"/>
      <c r="AR4" s="82"/>
      <c r="AS4" s="82"/>
      <c r="AT4" s="82"/>
      <c r="AU4" s="82"/>
      <c r="AV4" s="82"/>
      <c r="AW4" s="82"/>
      <c r="AX4" s="82"/>
      <c r="AY4" s="82"/>
      <c r="AZ4" s="82"/>
      <c r="BA4" s="82"/>
      <c r="BB4" s="82"/>
      <c r="BC4" s="82"/>
      <c r="BD4" s="82"/>
      <c r="BE4" s="82"/>
      <c r="BF4" s="82"/>
      <c r="BG4" s="82"/>
      <c r="BH4" s="82"/>
      <c r="BI4" s="82"/>
      <c r="BJ4" s="82"/>
      <c r="BK4" s="82"/>
      <c r="BL4" s="82"/>
    </row>
    <row r="5" ht="66" spans="1:64">
      <c r="A5" s="133">
        <v>45259</v>
      </c>
      <c r="B5" s="134"/>
      <c r="C5" s="135"/>
      <c r="D5" s="136"/>
      <c r="E5" s="137"/>
      <c r="F5" s="138">
        <v>64327</v>
      </c>
      <c r="G5" s="107"/>
      <c r="H5" s="82" t="s">
        <v>83</v>
      </c>
      <c r="I5" s="82" t="s">
        <v>84</v>
      </c>
      <c r="J5" s="109" t="s">
        <v>85</v>
      </c>
      <c r="K5" s="99"/>
      <c r="L5" s="82" t="s">
        <v>91</v>
      </c>
      <c r="M5" s="99"/>
      <c r="N5" s="99"/>
      <c r="O5" s="109" t="s">
        <v>69</v>
      </c>
      <c r="P5" s="109" t="s">
        <v>70</v>
      </c>
      <c r="Q5" s="99"/>
      <c r="R5" s="99"/>
      <c r="S5" s="99"/>
      <c r="T5" s="109" t="s">
        <v>69</v>
      </c>
      <c r="U5" s="99"/>
      <c r="V5" s="99"/>
      <c r="W5" s="99"/>
      <c r="X5" s="99"/>
      <c r="Y5" s="99"/>
      <c r="Z5" s="99" t="str">
        <f t="shared" si="0"/>
        <v>Active</v>
      </c>
      <c r="AA5" s="109" t="s">
        <v>89</v>
      </c>
      <c r="AB5" s="99">
        <f t="shared" si="1"/>
        <v>2024</v>
      </c>
      <c r="AC5" s="99">
        <f t="shared" si="2"/>
        <v>2</v>
      </c>
      <c r="AD5" s="160">
        <f ca="1" t="shared" si="3"/>
        <v>3</v>
      </c>
      <c r="AE5" s="161">
        <f ca="1" t="shared" si="4"/>
        <v>32330</v>
      </c>
      <c r="AF5" s="162">
        <v>90</v>
      </c>
      <c r="AG5" s="109">
        <v>0</v>
      </c>
      <c r="AH5" s="167"/>
      <c r="AI5" s="116"/>
      <c r="AJ5" s="116"/>
      <c r="AK5" s="82"/>
      <c r="AL5" s="138" t="s">
        <v>90</v>
      </c>
      <c r="AM5" s="82"/>
      <c r="AN5" s="82"/>
      <c r="AO5" s="82"/>
      <c r="AP5" s="82"/>
      <c r="AQ5" s="82"/>
      <c r="AR5" s="82"/>
      <c r="AS5" s="82"/>
      <c r="AT5" s="82"/>
      <c r="AU5" s="82"/>
      <c r="AV5" s="82"/>
      <c r="AW5" s="82"/>
      <c r="AX5" s="82"/>
      <c r="AY5" s="82"/>
      <c r="AZ5" s="82"/>
      <c r="BA5" s="82"/>
      <c r="BB5" s="82"/>
      <c r="BC5" s="82"/>
      <c r="BD5" s="82"/>
      <c r="BE5" s="82"/>
      <c r="BF5" s="82"/>
      <c r="BG5" s="82"/>
      <c r="BH5" s="82"/>
      <c r="BI5" s="82"/>
      <c r="BJ5" s="82"/>
      <c r="BK5" s="82"/>
      <c r="BL5" s="82"/>
    </row>
    <row r="6" ht="52.8" spans="1:64">
      <c r="A6" s="133">
        <v>45258</v>
      </c>
      <c r="B6" s="141"/>
      <c r="C6" s="135"/>
      <c r="D6" s="136"/>
      <c r="E6" s="137"/>
      <c r="F6" s="142">
        <v>64323</v>
      </c>
      <c r="G6" s="107">
        <v>17745</v>
      </c>
      <c r="H6" s="82" t="s">
        <v>92</v>
      </c>
      <c r="I6" s="82" t="s">
        <v>93</v>
      </c>
      <c r="J6" s="109" t="s">
        <v>94</v>
      </c>
      <c r="K6" s="109" t="s">
        <v>67</v>
      </c>
      <c r="L6" s="82" t="s">
        <v>95</v>
      </c>
      <c r="M6" s="109" t="s">
        <v>69</v>
      </c>
      <c r="N6" s="109"/>
      <c r="O6" s="109"/>
      <c r="P6" s="109" t="s">
        <v>70</v>
      </c>
      <c r="Q6" s="109" t="s">
        <v>67</v>
      </c>
      <c r="R6" s="109"/>
      <c r="S6" s="109"/>
      <c r="T6" s="109" t="s">
        <v>69</v>
      </c>
      <c r="U6" s="109"/>
      <c r="V6" s="109"/>
      <c r="W6" s="109"/>
      <c r="X6" s="109"/>
      <c r="Y6" s="109"/>
      <c r="Z6" s="99" t="str">
        <f t="shared" si="0"/>
        <v>Active</v>
      </c>
      <c r="AA6" s="109" t="s">
        <v>72</v>
      </c>
      <c r="AB6" s="99">
        <f t="shared" si="1"/>
        <v>2024</v>
      </c>
      <c r="AC6" s="99">
        <f t="shared" si="2"/>
        <v>2</v>
      </c>
      <c r="AD6" s="160">
        <f ca="1" t="shared" si="3"/>
        <v>4</v>
      </c>
      <c r="AE6" s="161">
        <f ca="1" t="shared" si="4"/>
        <v>32330</v>
      </c>
      <c r="AF6" s="162">
        <v>90</v>
      </c>
      <c r="AG6" s="109">
        <v>0</v>
      </c>
      <c r="AH6" s="168"/>
      <c r="AI6" s="116">
        <f t="shared" ref="AI6:AI580" si="7">NETWORKDAYS(A6,AH6)</f>
        <v>-32327</v>
      </c>
      <c r="AJ6" s="116">
        <f t="shared" ref="AJ6:AJ69" si="8">NETWORKDAYS(B6,AH6)</f>
        <v>0</v>
      </c>
      <c r="AK6" s="82" t="s">
        <v>80</v>
      </c>
      <c r="AL6" s="138" t="s">
        <v>96</v>
      </c>
      <c r="AM6" s="82" t="s">
        <v>97</v>
      </c>
      <c r="AN6" s="82"/>
      <c r="AO6" s="174"/>
      <c r="AP6" s="174"/>
      <c r="AQ6" s="82">
        <f>NETWORKDAYS(AO6,AP6)</f>
        <v>0</v>
      </c>
      <c r="AR6" s="82">
        <f>NETWORKDAYS(A6,AO6)</f>
        <v>-32327</v>
      </c>
      <c r="AS6" s="82">
        <f>NETWORKDAYS(A6,AP6)</f>
        <v>-32327</v>
      </c>
      <c r="AT6" s="82"/>
      <c r="AU6" s="82"/>
      <c r="AV6" s="82">
        <f>NETWORKDAYS(AT6,AU6)</f>
        <v>0</v>
      </c>
      <c r="AW6" s="82">
        <f>NETWORKDAYS(A6,AU6)</f>
        <v>-32327</v>
      </c>
      <c r="AX6" s="82"/>
      <c r="AY6" s="82">
        <f>NETWORKDAYS(A6,AX6)</f>
        <v>-32327</v>
      </c>
      <c r="AZ6" s="82"/>
      <c r="BA6" s="82">
        <f>NETWORKDAYS(AX6,AZ6)</f>
        <v>0</v>
      </c>
      <c r="BB6" s="82"/>
      <c r="BC6" s="82"/>
      <c r="BD6" s="82"/>
      <c r="BE6" s="82"/>
      <c r="BF6" s="82"/>
      <c r="BG6" s="82"/>
      <c r="BH6" s="82">
        <f>NETWORKDAYS(B6,BB6)</f>
        <v>0</v>
      </c>
      <c r="BI6" s="82">
        <f>NETWORKDAYS(B6,BC6)</f>
        <v>0</v>
      </c>
      <c r="BJ6" s="82">
        <f>NETWORKDAYS(B6,BD6)</f>
        <v>0</v>
      </c>
      <c r="BK6" s="82">
        <f>NETWORKDAYS(B6,BE6)</f>
        <v>0</v>
      </c>
      <c r="BL6" s="82">
        <f>NETWORKDAYS(BF6,BG6)</f>
        <v>0</v>
      </c>
    </row>
    <row r="7" ht="79.2" spans="1:64">
      <c r="A7" s="133">
        <v>45252</v>
      </c>
      <c r="B7" s="134"/>
      <c r="C7" s="139"/>
      <c r="D7" s="136"/>
      <c r="E7" s="140">
        <v>45323</v>
      </c>
      <c r="F7" s="138">
        <v>64316</v>
      </c>
      <c r="G7" s="107"/>
      <c r="H7" s="82" t="s">
        <v>92</v>
      </c>
      <c r="I7" s="82" t="s">
        <v>93</v>
      </c>
      <c r="J7" s="109" t="s">
        <v>94</v>
      </c>
      <c r="K7" s="109" t="s">
        <v>86</v>
      </c>
      <c r="L7" s="82" t="s">
        <v>98</v>
      </c>
      <c r="M7" s="109" t="s">
        <v>99</v>
      </c>
      <c r="N7" s="99"/>
      <c r="O7" s="109" t="s">
        <v>69</v>
      </c>
      <c r="P7" s="109" t="s">
        <v>70</v>
      </c>
      <c r="Q7" s="99"/>
      <c r="R7" s="99"/>
      <c r="S7" s="109" t="s">
        <v>100</v>
      </c>
      <c r="T7" s="109" t="s">
        <v>69</v>
      </c>
      <c r="U7" s="99"/>
      <c r="V7" s="152" t="s">
        <v>101</v>
      </c>
      <c r="W7" s="99"/>
      <c r="X7" s="99"/>
      <c r="Y7" s="99"/>
      <c r="Z7" s="99" t="str">
        <f t="shared" si="0"/>
        <v>Active</v>
      </c>
      <c r="AA7" s="109" t="s">
        <v>89</v>
      </c>
      <c r="AB7" s="99">
        <f t="shared" si="1"/>
        <v>2024</v>
      </c>
      <c r="AC7" s="99">
        <f t="shared" si="2"/>
        <v>2</v>
      </c>
      <c r="AD7" s="160">
        <f ca="1" t="shared" si="3"/>
        <v>8</v>
      </c>
      <c r="AE7" s="161">
        <f ca="1" t="shared" si="4"/>
        <v>32330</v>
      </c>
      <c r="AF7" s="162">
        <v>90</v>
      </c>
      <c r="AG7" s="109">
        <v>1</v>
      </c>
      <c r="AH7" s="167"/>
      <c r="AI7" s="116">
        <f t="shared" si="7"/>
        <v>-32323</v>
      </c>
      <c r="AJ7" s="116">
        <f t="shared" si="8"/>
        <v>0</v>
      </c>
      <c r="AK7" s="82"/>
      <c r="AL7" s="138" t="s">
        <v>102</v>
      </c>
      <c r="AM7" s="82"/>
      <c r="AN7" s="82"/>
      <c r="AO7" s="174">
        <v>45258</v>
      </c>
      <c r="AP7" s="82"/>
      <c r="AQ7" s="82"/>
      <c r="AR7" s="82"/>
      <c r="AS7" s="82"/>
      <c r="AT7" s="82"/>
      <c r="AU7" s="82"/>
      <c r="AV7" s="82"/>
      <c r="AW7" s="82"/>
      <c r="AX7" s="82"/>
      <c r="AY7" s="82"/>
      <c r="AZ7" s="82"/>
      <c r="BA7" s="82"/>
      <c r="BB7" s="82"/>
      <c r="BC7" s="82"/>
      <c r="BD7" s="82"/>
      <c r="BE7" s="82"/>
      <c r="BF7" s="82"/>
      <c r="BG7" s="82"/>
      <c r="BH7" s="82"/>
      <c r="BI7" s="82"/>
      <c r="BJ7" s="82"/>
      <c r="BK7" s="82"/>
      <c r="BL7" s="82"/>
    </row>
    <row r="8" ht="118.8" spans="1:64">
      <c r="A8" s="133">
        <v>45252</v>
      </c>
      <c r="B8" s="134"/>
      <c r="C8" s="135"/>
      <c r="D8" s="136"/>
      <c r="E8" s="137"/>
      <c r="F8" s="138">
        <v>64320</v>
      </c>
      <c r="G8" s="107">
        <v>28018</v>
      </c>
      <c r="H8" s="82" t="s">
        <v>103</v>
      </c>
      <c r="I8" s="82"/>
      <c r="J8" s="109" t="s">
        <v>104</v>
      </c>
      <c r="K8" s="99"/>
      <c r="L8" s="82" t="s">
        <v>105</v>
      </c>
      <c r="M8" s="109" t="s">
        <v>67</v>
      </c>
      <c r="N8" s="109" t="s">
        <v>67</v>
      </c>
      <c r="O8" s="109" t="s">
        <v>69</v>
      </c>
      <c r="P8" s="109" t="s">
        <v>67</v>
      </c>
      <c r="Q8" s="109" t="s">
        <v>67</v>
      </c>
      <c r="R8" s="109" t="s">
        <v>67</v>
      </c>
      <c r="S8" s="109" t="s">
        <v>67</v>
      </c>
      <c r="T8" s="109" t="s">
        <v>67</v>
      </c>
      <c r="U8" s="109" t="s">
        <v>67</v>
      </c>
      <c r="V8" s="152" t="s">
        <v>67</v>
      </c>
      <c r="W8" s="109" t="s">
        <v>67</v>
      </c>
      <c r="X8" s="109" t="s">
        <v>67</v>
      </c>
      <c r="Y8" s="99"/>
      <c r="Z8" s="99" t="str">
        <f t="shared" si="0"/>
        <v>Active</v>
      </c>
      <c r="AA8" s="109" t="s">
        <v>72</v>
      </c>
      <c r="AB8" s="99">
        <f t="shared" si="1"/>
        <v>2024</v>
      </c>
      <c r="AC8" s="99">
        <f t="shared" si="2"/>
        <v>2</v>
      </c>
      <c r="AD8" s="160">
        <f ca="1" t="shared" si="3"/>
        <v>8</v>
      </c>
      <c r="AE8" s="161">
        <f ca="1" t="shared" si="4"/>
        <v>32330</v>
      </c>
      <c r="AF8" s="162">
        <v>90</v>
      </c>
      <c r="AG8" s="109">
        <v>0</v>
      </c>
      <c r="AH8" s="167"/>
      <c r="AI8" s="116">
        <f t="shared" si="7"/>
        <v>-32323</v>
      </c>
      <c r="AJ8" s="116">
        <f t="shared" si="8"/>
        <v>0</v>
      </c>
      <c r="AK8" s="82" t="s">
        <v>106</v>
      </c>
      <c r="AL8" s="138"/>
      <c r="AM8" s="82" t="s">
        <v>107</v>
      </c>
      <c r="AN8" s="82"/>
      <c r="AO8" s="82"/>
      <c r="AP8" s="82"/>
      <c r="AQ8" s="82"/>
      <c r="AR8" s="82"/>
      <c r="AS8" s="82"/>
      <c r="AT8" s="82"/>
      <c r="AU8" s="82"/>
      <c r="AV8" s="82"/>
      <c r="AW8" s="82"/>
      <c r="AX8" s="82"/>
      <c r="AY8" s="82"/>
      <c r="AZ8" s="82"/>
      <c r="BA8" s="82"/>
      <c r="BB8" s="82"/>
      <c r="BC8" s="82"/>
      <c r="BD8" s="82"/>
      <c r="BE8" s="82"/>
      <c r="BF8" s="82"/>
      <c r="BG8" s="82"/>
      <c r="BH8" s="82"/>
      <c r="BI8" s="82"/>
      <c r="BJ8" s="82"/>
      <c r="BK8" s="82"/>
      <c r="BL8" s="82"/>
    </row>
    <row r="9" ht="69" spans="1:64">
      <c r="A9" s="133">
        <v>45251</v>
      </c>
      <c r="B9" s="134"/>
      <c r="C9" s="139"/>
      <c r="D9" s="136"/>
      <c r="E9" s="143">
        <v>45352</v>
      </c>
      <c r="F9" s="138">
        <v>64317</v>
      </c>
      <c r="G9" s="107"/>
      <c r="H9" s="82" t="s">
        <v>108</v>
      </c>
      <c r="I9" s="82" t="s">
        <v>109</v>
      </c>
      <c r="J9" s="109" t="s">
        <v>110</v>
      </c>
      <c r="K9" s="109" t="s">
        <v>86</v>
      </c>
      <c r="L9" s="151" t="s">
        <v>111</v>
      </c>
      <c r="M9" s="109" t="s">
        <v>69</v>
      </c>
      <c r="N9" s="99"/>
      <c r="O9" s="109" t="s">
        <v>69</v>
      </c>
      <c r="P9" s="109" t="s">
        <v>70</v>
      </c>
      <c r="Q9" s="109" t="s">
        <v>70</v>
      </c>
      <c r="R9" s="99"/>
      <c r="S9" s="109" t="s">
        <v>88</v>
      </c>
      <c r="T9" s="109" t="s">
        <v>69</v>
      </c>
      <c r="U9" s="99"/>
      <c r="V9" s="152" t="s">
        <v>101</v>
      </c>
      <c r="W9" s="99"/>
      <c r="X9" s="99"/>
      <c r="Y9" s="99"/>
      <c r="Z9" s="99" t="str">
        <f t="shared" si="0"/>
        <v>Active</v>
      </c>
      <c r="AA9" s="109" t="s">
        <v>89</v>
      </c>
      <c r="AB9" s="99">
        <f t="shared" si="1"/>
        <v>2024</v>
      </c>
      <c r="AC9" s="99">
        <f t="shared" si="2"/>
        <v>2</v>
      </c>
      <c r="AD9" s="160">
        <f ca="1" t="shared" si="3"/>
        <v>9</v>
      </c>
      <c r="AE9" s="161">
        <f ca="1" t="shared" si="4"/>
        <v>32330</v>
      </c>
      <c r="AF9" s="162">
        <v>90</v>
      </c>
      <c r="AG9" s="109">
        <v>1</v>
      </c>
      <c r="AH9" s="167"/>
      <c r="AI9" s="116">
        <f t="shared" si="7"/>
        <v>-32322</v>
      </c>
      <c r="AJ9" s="116">
        <f t="shared" si="8"/>
        <v>0</v>
      </c>
      <c r="AK9" s="82"/>
      <c r="AL9" s="138" t="s">
        <v>112</v>
      </c>
      <c r="AM9" s="82"/>
      <c r="AN9" s="82"/>
      <c r="AO9" s="174">
        <v>45258</v>
      </c>
      <c r="AP9" s="82"/>
      <c r="AQ9" s="82"/>
      <c r="AR9" s="82"/>
      <c r="AS9" s="82"/>
      <c r="AT9" s="82"/>
      <c r="AU9" s="82"/>
      <c r="AV9" s="82"/>
      <c r="AW9" s="82"/>
      <c r="AX9" s="82"/>
      <c r="AY9" s="82"/>
      <c r="AZ9" s="82"/>
      <c r="BA9" s="82"/>
      <c r="BB9" s="82"/>
      <c r="BC9" s="82"/>
      <c r="BD9" s="82"/>
      <c r="BE9" s="82"/>
      <c r="BF9" s="82"/>
      <c r="BG9" s="82"/>
      <c r="BH9" s="82"/>
      <c r="BI9" s="82"/>
      <c r="BJ9" s="82"/>
      <c r="BK9" s="82"/>
      <c r="BL9" s="82"/>
    </row>
    <row r="10" ht="66" spans="1:64">
      <c r="A10" s="133">
        <v>45245</v>
      </c>
      <c r="B10" s="134">
        <v>45208</v>
      </c>
      <c r="C10" s="135"/>
      <c r="D10" s="136"/>
      <c r="E10" s="137"/>
      <c r="F10" s="138" t="s">
        <v>67</v>
      </c>
      <c r="G10" s="107">
        <v>33530</v>
      </c>
      <c r="H10" s="82" t="s">
        <v>113</v>
      </c>
      <c r="I10" s="82" t="s">
        <v>114</v>
      </c>
      <c r="J10" s="109" t="s">
        <v>104</v>
      </c>
      <c r="K10" s="99"/>
      <c r="L10" s="82" t="s">
        <v>115</v>
      </c>
      <c r="M10" s="109" t="s">
        <v>69</v>
      </c>
      <c r="N10" s="109" t="s">
        <v>67</v>
      </c>
      <c r="O10" s="109" t="s">
        <v>67</v>
      </c>
      <c r="P10" s="109" t="s">
        <v>70</v>
      </c>
      <c r="Q10" s="109" t="s">
        <v>67</v>
      </c>
      <c r="R10" s="99"/>
      <c r="S10" s="109" t="s">
        <v>116</v>
      </c>
      <c r="T10" s="109" t="s">
        <v>67</v>
      </c>
      <c r="U10" s="109" t="s">
        <v>86</v>
      </c>
      <c r="V10" s="99"/>
      <c r="W10" s="109" t="s">
        <v>99</v>
      </c>
      <c r="X10" s="99"/>
      <c r="Y10" s="109" t="s">
        <v>117</v>
      </c>
      <c r="Z10" s="99" t="str">
        <f t="shared" si="0"/>
        <v>Active</v>
      </c>
      <c r="AA10" s="109" t="s">
        <v>118</v>
      </c>
      <c r="AB10" s="99">
        <f t="shared" si="1"/>
        <v>2024</v>
      </c>
      <c r="AC10" s="99">
        <f t="shared" si="2"/>
        <v>2</v>
      </c>
      <c r="AD10" s="160">
        <f ca="1" t="shared" si="3"/>
        <v>13</v>
      </c>
      <c r="AE10" s="161">
        <f ca="1" t="shared" si="4"/>
        <v>40</v>
      </c>
      <c r="AF10" s="162">
        <v>90</v>
      </c>
      <c r="AG10" s="109">
        <v>0</v>
      </c>
      <c r="AH10" s="167"/>
      <c r="AI10" s="116">
        <f t="shared" si="7"/>
        <v>-32318</v>
      </c>
      <c r="AJ10" s="116">
        <f t="shared" si="8"/>
        <v>-32291</v>
      </c>
      <c r="AK10" s="82" t="s">
        <v>106</v>
      </c>
      <c r="AL10" s="138"/>
      <c r="AM10" s="82"/>
      <c r="AN10" s="82"/>
      <c r="AO10" s="174">
        <v>45246</v>
      </c>
      <c r="AP10" s="174">
        <v>45260</v>
      </c>
      <c r="AQ10" s="82"/>
      <c r="AR10" s="82"/>
      <c r="AS10" s="82"/>
      <c r="AT10" s="82"/>
      <c r="AU10" s="82"/>
      <c r="AV10" s="82"/>
      <c r="AW10" s="82"/>
      <c r="AX10" s="82"/>
      <c r="AY10" s="82"/>
      <c r="AZ10" s="82"/>
      <c r="BA10" s="82"/>
      <c r="BB10" s="82"/>
      <c r="BC10" s="82"/>
      <c r="BD10" s="82"/>
      <c r="BE10" s="82"/>
      <c r="BF10" s="82"/>
      <c r="BG10" s="82"/>
      <c r="BH10" s="82">
        <f>NETWORKDAYS(B10,BB10)</f>
        <v>-32291</v>
      </c>
      <c r="BI10" s="82">
        <f>NETWORKDAYS(B10,BC10)</f>
        <v>-32291</v>
      </c>
      <c r="BJ10" s="82">
        <f>NETWORKDAYS(B10,BD10)</f>
        <v>-32291</v>
      </c>
      <c r="BK10" s="82">
        <f>NETWORKDAYS(B10,BE10)</f>
        <v>-32291</v>
      </c>
      <c r="BL10" s="82">
        <f>NETWORKDAYS(BF10,BG10)</f>
        <v>0</v>
      </c>
    </row>
    <row r="11" ht="92.4" spans="1:64">
      <c r="A11" s="133">
        <v>45244</v>
      </c>
      <c r="B11" s="134">
        <v>45252</v>
      </c>
      <c r="C11" s="135"/>
      <c r="D11" s="136"/>
      <c r="E11" s="143">
        <v>45281</v>
      </c>
      <c r="F11" s="138">
        <v>64318</v>
      </c>
      <c r="G11" s="107">
        <v>17763</v>
      </c>
      <c r="H11" s="82" t="s">
        <v>119</v>
      </c>
      <c r="I11" s="82" t="s">
        <v>120</v>
      </c>
      <c r="J11" s="109" t="s">
        <v>121</v>
      </c>
      <c r="K11" s="109" t="s">
        <v>86</v>
      </c>
      <c r="L11" s="82" t="s">
        <v>122</v>
      </c>
      <c r="M11" s="109" t="s">
        <v>69</v>
      </c>
      <c r="N11" s="109" t="s">
        <v>86</v>
      </c>
      <c r="O11" s="109" t="s">
        <v>69</v>
      </c>
      <c r="P11" s="99"/>
      <c r="Q11" s="109" t="s">
        <v>67</v>
      </c>
      <c r="R11" s="99"/>
      <c r="S11" s="109" t="s">
        <v>71</v>
      </c>
      <c r="T11" s="109" t="s">
        <v>123</v>
      </c>
      <c r="U11" s="109" t="s">
        <v>86</v>
      </c>
      <c r="V11" s="109" t="s">
        <v>101</v>
      </c>
      <c r="W11" s="99"/>
      <c r="X11" s="99"/>
      <c r="Y11" s="109" t="s">
        <v>117</v>
      </c>
      <c r="Z11" s="99" t="str">
        <f t="shared" si="0"/>
        <v>Active</v>
      </c>
      <c r="AA11" s="109" t="s">
        <v>89</v>
      </c>
      <c r="AB11" s="99">
        <f t="shared" si="1"/>
        <v>2024</v>
      </c>
      <c r="AC11" s="99">
        <f t="shared" si="2"/>
        <v>2</v>
      </c>
      <c r="AD11" s="160">
        <f ca="1" t="shared" si="3"/>
        <v>14</v>
      </c>
      <c r="AE11" s="161">
        <f ca="1" t="shared" si="4"/>
        <v>8</v>
      </c>
      <c r="AF11" s="162">
        <v>90</v>
      </c>
      <c r="AG11" s="109"/>
      <c r="AH11" s="167"/>
      <c r="AI11" s="116">
        <f t="shared" si="7"/>
        <v>-32317</v>
      </c>
      <c r="AJ11" s="116">
        <f t="shared" si="8"/>
        <v>-32323</v>
      </c>
      <c r="AK11" s="82" t="s">
        <v>80</v>
      </c>
      <c r="AL11" s="138"/>
      <c r="AM11" s="82" t="s">
        <v>124</v>
      </c>
      <c r="AN11" s="82"/>
      <c r="AO11" s="174">
        <v>45244</v>
      </c>
      <c r="AP11" s="174">
        <v>45260</v>
      </c>
      <c r="AQ11" s="82">
        <f t="shared" ref="AQ11:AQ149" si="9">NETWORKDAYS(AO11,AP11)</f>
        <v>13</v>
      </c>
      <c r="AR11" s="82">
        <f t="shared" ref="AR11:AR21" si="10">NETWORKDAYS(A11,AO11)</f>
        <v>1</v>
      </c>
      <c r="AS11" s="82">
        <f t="shared" ref="AS11:AS21" si="11">NETWORKDAYS(A11,AP11)</f>
        <v>13</v>
      </c>
      <c r="AT11" s="174">
        <v>45252</v>
      </c>
      <c r="AU11" s="82"/>
      <c r="AV11" s="82">
        <f t="shared" ref="AV11:AV149" si="12">NETWORKDAYS(AT11,AU11)</f>
        <v>-32323</v>
      </c>
      <c r="AW11" s="82">
        <f t="shared" ref="AW11:AW13" si="13">NETWORKDAYS(A11,AU11)</f>
        <v>-32317</v>
      </c>
      <c r="AX11" s="82"/>
      <c r="AY11" s="82">
        <f t="shared" ref="AY11:AY13" si="14">NETWORKDAYS(A11,AX11)</f>
        <v>-32317</v>
      </c>
      <c r="AZ11" s="82"/>
      <c r="BA11" s="82">
        <f t="shared" ref="BA11:BA277" si="15">NETWORKDAYS(AX11,AZ11)</f>
        <v>0</v>
      </c>
      <c r="BB11" s="82"/>
      <c r="BC11" s="82"/>
      <c r="BD11" s="82"/>
      <c r="BE11" s="82"/>
      <c r="BF11" s="82"/>
      <c r="BG11" s="82"/>
      <c r="BH11" s="82"/>
      <c r="BI11" s="82"/>
      <c r="BJ11" s="82"/>
      <c r="BK11" s="82"/>
      <c r="BL11" s="82"/>
    </row>
    <row r="12" ht="52.8" spans="1:64">
      <c r="A12" s="133">
        <v>45243</v>
      </c>
      <c r="B12" s="134"/>
      <c r="C12" s="139"/>
      <c r="D12" s="136"/>
      <c r="E12" s="143">
        <v>45292</v>
      </c>
      <c r="F12" s="138">
        <v>64303</v>
      </c>
      <c r="G12" s="107"/>
      <c r="H12" s="82" t="s">
        <v>125</v>
      </c>
      <c r="I12" s="82" t="s">
        <v>126</v>
      </c>
      <c r="J12" s="109" t="s">
        <v>127</v>
      </c>
      <c r="K12" s="109" t="s">
        <v>86</v>
      </c>
      <c r="L12" s="82" t="s">
        <v>128</v>
      </c>
      <c r="M12" s="109" t="s">
        <v>69</v>
      </c>
      <c r="N12" s="99"/>
      <c r="O12" s="109" t="s">
        <v>123</v>
      </c>
      <c r="P12" s="109" t="s">
        <v>129</v>
      </c>
      <c r="Q12" s="109" t="s">
        <v>129</v>
      </c>
      <c r="R12" s="99"/>
      <c r="S12" s="109" t="s">
        <v>71</v>
      </c>
      <c r="T12" s="109" t="s">
        <v>100</v>
      </c>
      <c r="U12" s="99"/>
      <c r="V12" s="152" t="s">
        <v>101</v>
      </c>
      <c r="W12" s="99"/>
      <c r="X12" s="99"/>
      <c r="Y12" s="99"/>
      <c r="Z12" s="99" t="str">
        <f t="shared" si="0"/>
        <v>Active</v>
      </c>
      <c r="AA12" s="109" t="s">
        <v>89</v>
      </c>
      <c r="AB12" s="99">
        <f t="shared" si="1"/>
        <v>2024</v>
      </c>
      <c r="AC12" s="99">
        <f t="shared" si="2"/>
        <v>2</v>
      </c>
      <c r="AD12" s="160">
        <f ca="1" t="shared" si="3"/>
        <v>15</v>
      </c>
      <c r="AE12" s="161">
        <f ca="1" t="shared" si="4"/>
        <v>32330</v>
      </c>
      <c r="AF12" s="162">
        <v>90</v>
      </c>
      <c r="AG12" s="109">
        <v>1</v>
      </c>
      <c r="AH12" s="167"/>
      <c r="AI12" s="116">
        <f t="shared" si="7"/>
        <v>-32316</v>
      </c>
      <c r="AJ12" s="116">
        <f t="shared" si="8"/>
        <v>0</v>
      </c>
      <c r="AK12" s="82"/>
      <c r="AL12" s="138" t="s">
        <v>130</v>
      </c>
      <c r="AM12" s="82" t="s">
        <v>131</v>
      </c>
      <c r="AN12" s="82"/>
      <c r="AO12" s="174">
        <v>45245</v>
      </c>
      <c r="AP12" s="174">
        <v>45260</v>
      </c>
      <c r="AQ12" s="82">
        <f t="shared" si="9"/>
        <v>12</v>
      </c>
      <c r="AR12" s="82">
        <f t="shared" si="10"/>
        <v>3</v>
      </c>
      <c r="AS12" s="82">
        <f t="shared" si="11"/>
        <v>14</v>
      </c>
      <c r="AT12" s="82">
        <v>0</v>
      </c>
      <c r="AU12" s="82">
        <v>0</v>
      </c>
      <c r="AV12" s="82">
        <f t="shared" si="12"/>
        <v>0</v>
      </c>
      <c r="AW12" s="82">
        <f t="shared" si="13"/>
        <v>-32316</v>
      </c>
      <c r="AX12" s="82">
        <v>0</v>
      </c>
      <c r="AY12" s="82">
        <f t="shared" si="14"/>
        <v>-32316</v>
      </c>
      <c r="AZ12" s="82">
        <v>0</v>
      </c>
      <c r="BA12" s="82">
        <f t="shared" si="15"/>
        <v>0</v>
      </c>
      <c r="BB12" s="82"/>
      <c r="BC12" s="82"/>
      <c r="BD12" s="82"/>
      <c r="BE12" s="82"/>
      <c r="BF12" s="82"/>
      <c r="BG12" s="82"/>
      <c r="BH12" s="82">
        <f>NETWORKDAYS(B12,BB12)</f>
        <v>0</v>
      </c>
      <c r="BI12" s="82">
        <f>NETWORKDAYS(B12,BC12)</f>
        <v>0</v>
      </c>
      <c r="BJ12" s="82">
        <f>NETWORKDAYS(B12,BD12)</f>
        <v>0</v>
      </c>
      <c r="BK12" s="82">
        <f>NETWORKDAYS(B12,BE12)</f>
        <v>0</v>
      </c>
      <c r="BL12" s="82">
        <f>NETWORKDAYS(BF12,BG12)</f>
        <v>0</v>
      </c>
    </row>
    <row r="13" ht="52.8" spans="1:64">
      <c r="A13" s="133">
        <v>45238</v>
      </c>
      <c r="B13" s="134"/>
      <c r="C13" s="139"/>
      <c r="D13" s="136"/>
      <c r="E13" s="143">
        <v>45383</v>
      </c>
      <c r="F13" s="138">
        <v>64301</v>
      </c>
      <c r="G13" s="107"/>
      <c r="H13" s="82" t="s">
        <v>132</v>
      </c>
      <c r="I13" s="82" t="s">
        <v>133</v>
      </c>
      <c r="J13" s="109" t="s">
        <v>134</v>
      </c>
      <c r="K13" s="99"/>
      <c r="L13" s="82" t="s">
        <v>135</v>
      </c>
      <c r="M13" s="109" t="s">
        <v>69</v>
      </c>
      <c r="N13" s="109" t="s">
        <v>86</v>
      </c>
      <c r="O13" s="109" t="s">
        <v>69</v>
      </c>
      <c r="P13" s="109" t="s">
        <v>70</v>
      </c>
      <c r="Q13" s="109" t="s">
        <v>70</v>
      </c>
      <c r="R13" s="99"/>
      <c r="S13" s="109" t="s">
        <v>136</v>
      </c>
      <c r="T13" s="109" t="s">
        <v>69</v>
      </c>
      <c r="U13" s="99"/>
      <c r="V13" s="152" t="s">
        <v>101</v>
      </c>
      <c r="W13" s="99"/>
      <c r="X13" s="99"/>
      <c r="Y13" s="99"/>
      <c r="Z13" s="99" t="str">
        <f t="shared" si="0"/>
        <v>Active</v>
      </c>
      <c r="AA13" s="109" t="s">
        <v>89</v>
      </c>
      <c r="AB13" s="99">
        <f t="shared" si="1"/>
        <v>2024</v>
      </c>
      <c r="AC13" s="99">
        <f t="shared" si="2"/>
        <v>2</v>
      </c>
      <c r="AD13" s="160">
        <f ca="1" t="shared" si="3"/>
        <v>18</v>
      </c>
      <c r="AE13" s="161">
        <f ca="1" t="shared" si="4"/>
        <v>32330</v>
      </c>
      <c r="AF13" s="162">
        <v>90</v>
      </c>
      <c r="AG13" s="109">
        <v>1</v>
      </c>
      <c r="AH13" s="167"/>
      <c r="AI13" s="116">
        <f t="shared" si="7"/>
        <v>-32313</v>
      </c>
      <c r="AJ13" s="116">
        <f t="shared" si="8"/>
        <v>0</v>
      </c>
      <c r="AK13" s="82"/>
      <c r="AL13" s="138" t="s">
        <v>137</v>
      </c>
      <c r="AM13" s="82" t="s">
        <v>138</v>
      </c>
      <c r="AN13" s="82"/>
      <c r="AO13" s="174">
        <v>45243</v>
      </c>
      <c r="AP13" s="82"/>
      <c r="AQ13" s="82">
        <f t="shared" si="9"/>
        <v>-32316</v>
      </c>
      <c r="AR13" s="82">
        <f t="shared" si="10"/>
        <v>4</v>
      </c>
      <c r="AS13" s="82">
        <f t="shared" si="11"/>
        <v>-32313</v>
      </c>
      <c r="AT13" s="82"/>
      <c r="AU13" s="82"/>
      <c r="AV13" s="82">
        <f t="shared" si="12"/>
        <v>0</v>
      </c>
      <c r="AW13" s="82">
        <f t="shared" si="13"/>
        <v>-32313</v>
      </c>
      <c r="AX13" s="82"/>
      <c r="AY13" s="82">
        <f t="shared" si="14"/>
        <v>-32313</v>
      </c>
      <c r="AZ13" s="82"/>
      <c r="BA13" s="82">
        <f t="shared" si="15"/>
        <v>0</v>
      </c>
      <c r="BB13" s="82"/>
      <c r="BC13" s="82"/>
      <c r="BD13" s="82"/>
      <c r="BE13" s="82"/>
      <c r="BF13" s="82"/>
      <c r="BG13" s="82"/>
      <c r="BH13" s="82"/>
      <c r="BI13" s="82"/>
      <c r="BJ13" s="82"/>
      <c r="BK13" s="82"/>
      <c r="BL13" s="82"/>
    </row>
    <row r="14" ht="88.5" customHeight="1" spans="1:64">
      <c r="A14" s="133">
        <v>45238</v>
      </c>
      <c r="B14" s="134"/>
      <c r="C14" s="135"/>
      <c r="D14" s="136"/>
      <c r="E14" s="137"/>
      <c r="F14" s="138" t="s">
        <v>139</v>
      </c>
      <c r="G14" s="107">
        <v>17759</v>
      </c>
      <c r="H14" s="82" t="s">
        <v>140</v>
      </c>
      <c r="I14" s="82" t="s">
        <v>126</v>
      </c>
      <c r="J14" s="109" t="s">
        <v>127</v>
      </c>
      <c r="K14" s="99"/>
      <c r="L14" s="82" t="s">
        <v>141</v>
      </c>
      <c r="M14" s="109" t="s">
        <v>69</v>
      </c>
      <c r="N14" s="109" t="s">
        <v>67</v>
      </c>
      <c r="O14" s="109" t="s">
        <v>69</v>
      </c>
      <c r="P14" s="109" t="s">
        <v>129</v>
      </c>
      <c r="Q14" s="109" t="s">
        <v>67</v>
      </c>
      <c r="R14" s="99"/>
      <c r="S14" s="109" t="s">
        <v>116</v>
      </c>
      <c r="T14" s="109" t="s">
        <v>67</v>
      </c>
      <c r="U14" s="99"/>
      <c r="V14" s="109" t="s">
        <v>101</v>
      </c>
      <c r="W14" s="109" t="s">
        <v>67</v>
      </c>
      <c r="X14" s="109" t="s">
        <v>67</v>
      </c>
      <c r="Y14" s="109" t="s">
        <v>117</v>
      </c>
      <c r="Z14" s="99" t="str">
        <f t="shared" si="0"/>
        <v>Active</v>
      </c>
      <c r="AA14" s="109" t="s">
        <v>142</v>
      </c>
      <c r="AB14" s="99">
        <f t="shared" si="1"/>
        <v>2024</v>
      </c>
      <c r="AC14" s="99">
        <f t="shared" si="2"/>
        <v>2</v>
      </c>
      <c r="AD14" s="160">
        <f ca="1" t="shared" si="3"/>
        <v>18</v>
      </c>
      <c r="AE14" s="161">
        <f ca="1" t="shared" si="4"/>
        <v>32330</v>
      </c>
      <c r="AF14" s="162">
        <v>90</v>
      </c>
      <c r="AG14" s="109">
        <v>0</v>
      </c>
      <c r="AH14" s="167"/>
      <c r="AI14" s="116">
        <f t="shared" si="7"/>
        <v>-32313</v>
      </c>
      <c r="AJ14" s="116">
        <f t="shared" si="8"/>
        <v>0</v>
      </c>
      <c r="AK14" s="82" t="s">
        <v>143</v>
      </c>
      <c r="AL14" s="138" t="s">
        <v>144</v>
      </c>
      <c r="AM14" s="82" t="s">
        <v>145</v>
      </c>
      <c r="AN14" s="82"/>
      <c r="AO14" s="174">
        <v>45257</v>
      </c>
      <c r="AP14" s="174">
        <v>45260</v>
      </c>
      <c r="AQ14" s="82">
        <f t="shared" si="9"/>
        <v>4</v>
      </c>
      <c r="AR14" s="82">
        <f t="shared" si="10"/>
        <v>14</v>
      </c>
      <c r="AS14" s="82">
        <f t="shared" si="11"/>
        <v>17</v>
      </c>
      <c r="AT14" s="82">
        <v>0</v>
      </c>
      <c r="AU14" s="82">
        <v>0</v>
      </c>
      <c r="AV14" s="82">
        <f t="shared" si="12"/>
        <v>0</v>
      </c>
      <c r="AW14" s="82">
        <v>0</v>
      </c>
      <c r="AX14" s="82">
        <v>0</v>
      </c>
      <c r="AY14" s="82">
        <v>0</v>
      </c>
      <c r="AZ14" s="82">
        <v>0</v>
      </c>
      <c r="BA14" s="82">
        <f t="shared" si="15"/>
        <v>0</v>
      </c>
      <c r="BB14" s="82"/>
      <c r="BC14" s="82"/>
      <c r="BD14" s="82"/>
      <c r="BE14" s="82"/>
      <c r="BF14" s="82"/>
      <c r="BG14" s="82"/>
      <c r="BH14" s="82">
        <f>NETWORKDAYS(B14,BB14)</f>
        <v>0</v>
      </c>
      <c r="BI14" s="82">
        <f>NETWORKDAYS(B14,BC14)</f>
        <v>0</v>
      </c>
      <c r="BJ14" s="82">
        <f>NETWORKDAYS(B14,BD14)</f>
        <v>0</v>
      </c>
      <c r="BK14" s="82">
        <f>NETWORKDAYS(B14,BE14)</f>
        <v>0</v>
      </c>
      <c r="BL14" s="82">
        <f>NETWORKDAYS(BF14,BG14)</f>
        <v>0</v>
      </c>
    </row>
    <row r="15" ht="52.8" spans="1:64">
      <c r="A15" s="133">
        <v>45233</v>
      </c>
      <c r="B15" s="134"/>
      <c r="C15" s="139"/>
      <c r="D15" s="136"/>
      <c r="E15" s="143">
        <v>45383</v>
      </c>
      <c r="F15" s="138">
        <v>64309</v>
      </c>
      <c r="G15" s="107"/>
      <c r="H15" s="82" t="s">
        <v>146</v>
      </c>
      <c r="I15" s="82" t="s">
        <v>133</v>
      </c>
      <c r="J15" s="109" t="s">
        <v>134</v>
      </c>
      <c r="K15" s="109" t="s">
        <v>86</v>
      </c>
      <c r="L15" s="82" t="s">
        <v>147</v>
      </c>
      <c r="M15" s="109" t="s">
        <v>69</v>
      </c>
      <c r="N15" s="109" t="s">
        <v>99</v>
      </c>
      <c r="O15" s="109" t="s">
        <v>69</v>
      </c>
      <c r="P15" s="109" t="s">
        <v>70</v>
      </c>
      <c r="Q15" s="109" t="s">
        <v>70</v>
      </c>
      <c r="R15" s="99"/>
      <c r="S15" s="109" t="s">
        <v>136</v>
      </c>
      <c r="T15" s="109" t="s">
        <v>69</v>
      </c>
      <c r="U15" s="99"/>
      <c r="V15" s="109" t="s">
        <v>101</v>
      </c>
      <c r="W15" s="99"/>
      <c r="X15" s="99"/>
      <c r="Y15" s="99"/>
      <c r="Z15" s="99" t="str">
        <f t="shared" si="0"/>
        <v>Active</v>
      </c>
      <c r="AA15" s="109" t="s">
        <v>89</v>
      </c>
      <c r="AB15" s="99">
        <f t="shared" si="1"/>
        <v>2024</v>
      </c>
      <c r="AC15" s="99">
        <f t="shared" si="2"/>
        <v>2</v>
      </c>
      <c r="AD15" s="160">
        <f ca="1" t="shared" si="3"/>
        <v>21</v>
      </c>
      <c r="AE15" s="161">
        <f ca="1" t="shared" si="4"/>
        <v>32330</v>
      </c>
      <c r="AF15" s="162">
        <v>90</v>
      </c>
      <c r="AG15" s="109">
        <v>1</v>
      </c>
      <c r="AH15" s="167"/>
      <c r="AI15" s="116">
        <f t="shared" si="7"/>
        <v>-32310</v>
      </c>
      <c r="AJ15" s="116">
        <f t="shared" si="8"/>
        <v>0</v>
      </c>
      <c r="AK15" s="82" t="s">
        <v>73</v>
      </c>
      <c r="AL15" s="138" t="s">
        <v>148</v>
      </c>
      <c r="AM15" s="82"/>
      <c r="AN15" s="82"/>
      <c r="AO15" s="174">
        <v>45259</v>
      </c>
      <c r="AP15" s="82"/>
      <c r="AQ15" s="82">
        <f t="shared" si="9"/>
        <v>-32328</v>
      </c>
      <c r="AR15" s="82">
        <f t="shared" si="10"/>
        <v>19</v>
      </c>
      <c r="AS15" s="82">
        <f t="shared" si="11"/>
        <v>-32310</v>
      </c>
      <c r="AT15" s="82"/>
      <c r="AU15" s="82"/>
      <c r="AV15" s="82">
        <f t="shared" si="12"/>
        <v>0</v>
      </c>
      <c r="AW15" s="82">
        <f t="shared" ref="AW15:AW18" si="16">NETWORKDAYS(A15,AU15)</f>
        <v>-32310</v>
      </c>
      <c r="AX15" s="82"/>
      <c r="AY15" s="82">
        <f t="shared" ref="AY15:AY18" si="17">NETWORKDAYS(A15,AX15)</f>
        <v>-32310</v>
      </c>
      <c r="AZ15" s="82"/>
      <c r="BA15" s="82">
        <f t="shared" si="15"/>
        <v>0</v>
      </c>
      <c r="BB15" s="82"/>
      <c r="BC15" s="82"/>
      <c r="BD15" s="82"/>
      <c r="BE15" s="82"/>
      <c r="BF15" s="82"/>
      <c r="BG15" s="82"/>
      <c r="BH15" s="82"/>
      <c r="BI15" s="82"/>
      <c r="BJ15" s="82"/>
      <c r="BK15" s="82"/>
      <c r="BL15" s="82"/>
    </row>
    <row r="16" ht="39.6" spans="1:64">
      <c r="A16" s="133">
        <v>45233</v>
      </c>
      <c r="B16" s="134"/>
      <c r="C16" s="135"/>
      <c r="D16" s="136"/>
      <c r="E16" s="137"/>
      <c r="F16" s="138">
        <v>64314</v>
      </c>
      <c r="G16" s="107">
        <v>17616</v>
      </c>
      <c r="H16" s="82" t="s">
        <v>149</v>
      </c>
      <c r="I16" s="82"/>
      <c r="J16" s="109" t="s">
        <v>150</v>
      </c>
      <c r="K16" s="109" t="s">
        <v>67</v>
      </c>
      <c r="L16" s="82" t="s">
        <v>151</v>
      </c>
      <c r="M16" s="109" t="s">
        <v>67</v>
      </c>
      <c r="N16" s="99"/>
      <c r="O16" s="109" t="s">
        <v>152</v>
      </c>
      <c r="P16" s="109" t="s">
        <v>67</v>
      </c>
      <c r="Q16" s="109" t="s">
        <v>67</v>
      </c>
      <c r="R16" s="109" t="s">
        <v>67</v>
      </c>
      <c r="S16" s="109" t="s">
        <v>67</v>
      </c>
      <c r="T16" s="109" t="s">
        <v>67</v>
      </c>
      <c r="U16" s="109" t="s">
        <v>67</v>
      </c>
      <c r="V16" s="109" t="s">
        <v>67</v>
      </c>
      <c r="W16" s="109" t="s">
        <v>67</v>
      </c>
      <c r="X16" s="109" t="s">
        <v>67</v>
      </c>
      <c r="Y16" s="109" t="s">
        <v>67</v>
      </c>
      <c r="Z16" s="99" t="str">
        <f t="shared" si="0"/>
        <v>Active</v>
      </c>
      <c r="AA16" s="109" t="s">
        <v>72</v>
      </c>
      <c r="AB16" s="99">
        <f t="shared" si="1"/>
        <v>2024</v>
      </c>
      <c r="AC16" s="99">
        <f t="shared" si="2"/>
        <v>2</v>
      </c>
      <c r="AD16" s="160">
        <f ca="1" t="shared" si="3"/>
        <v>21</v>
      </c>
      <c r="AE16" s="161">
        <f ca="1" t="shared" si="4"/>
        <v>32330</v>
      </c>
      <c r="AF16" s="162">
        <v>90</v>
      </c>
      <c r="AG16" s="109">
        <v>0</v>
      </c>
      <c r="AH16" s="167"/>
      <c r="AI16" s="116">
        <f t="shared" si="7"/>
        <v>-32310</v>
      </c>
      <c r="AJ16" s="116">
        <f t="shared" si="8"/>
        <v>0</v>
      </c>
      <c r="AK16" s="82" t="s">
        <v>80</v>
      </c>
      <c r="AL16" s="138"/>
      <c r="AM16" s="82" t="s">
        <v>153</v>
      </c>
      <c r="AN16" s="82"/>
      <c r="AO16" s="82"/>
      <c r="AP16" s="82"/>
      <c r="AQ16" s="82">
        <f t="shared" si="9"/>
        <v>0</v>
      </c>
      <c r="AR16" s="82">
        <f t="shared" si="10"/>
        <v>-32310</v>
      </c>
      <c r="AS16" s="82">
        <f t="shared" si="11"/>
        <v>-32310</v>
      </c>
      <c r="AT16" s="82"/>
      <c r="AU16" s="82"/>
      <c r="AV16" s="82">
        <f t="shared" si="12"/>
        <v>0</v>
      </c>
      <c r="AW16" s="82">
        <f t="shared" si="16"/>
        <v>-32310</v>
      </c>
      <c r="AX16" s="174">
        <v>45243</v>
      </c>
      <c r="AY16" s="82">
        <f t="shared" si="17"/>
        <v>7</v>
      </c>
      <c r="AZ16" s="82"/>
      <c r="BA16" s="82">
        <f t="shared" si="15"/>
        <v>-32316</v>
      </c>
      <c r="BB16" s="82"/>
      <c r="BC16" s="82"/>
      <c r="BD16" s="82"/>
      <c r="BE16" s="82"/>
      <c r="BF16" s="82"/>
      <c r="BG16" s="82"/>
      <c r="BH16" s="82"/>
      <c r="BI16" s="82"/>
      <c r="BJ16" s="82"/>
      <c r="BK16" s="82"/>
      <c r="BL16" s="82"/>
    </row>
    <row r="17" ht="66" spans="1:64">
      <c r="A17" s="133">
        <v>45231</v>
      </c>
      <c r="B17" s="134"/>
      <c r="C17" s="139"/>
      <c r="D17" s="136"/>
      <c r="E17" s="137"/>
      <c r="F17" s="138">
        <v>64312</v>
      </c>
      <c r="G17" s="107">
        <v>33705</v>
      </c>
      <c r="H17" s="82" t="s">
        <v>154</v>
      </c>
      <c r="I17" s="82" t="s">
        <v>155</v>
      </c>
      <c r="J17" s="109" t="s">
        <v>156</v>
      </c>
      <c r="K17" s="99"/>
      <c r="L17" s="82" t="s">
        <v>157</v>
      </c>
      <c r="M17" s="99"/>
      <c r="N17" s="99"/>
      <c r="O17" s="99"/>
      <c r="P17" s="109" t="s">
        <v>67</v>
      </c>
      <c r="Q17" s="109" t="s">
        <v>67</v>
      </c>
      <c r="R17" s="99"/>
      <c r="S17" s="109" t="s">
        <v>71</v>
      </c>
      <c r="T17" s="109" t="s">
        <v>123</v>
      </c>
      <c r="U17" s="99"/>
      <c r="V17" s="109" t="s">
        <v>101</v>
      </c>
      <c r="W17" s="99"/>
      <c r="X17" s="99"/>
      <c r="Y17" s="99"/>
      <c r="Z17" s="99" t="str">
        <f t="shared" si="0"/>
        <v>Active</v>
      </c>
      <c r="AA17" s="109" t="s">
        <v>89</v>
      </c>
      <c r="AB17" s="99">
        <f t="shared" si="1"/>
        <v>2024</v>
      </c>
      <c r="AC17" s="99">
        <f t="shared" si="2"/>
        <v>2</v>
      </c>
      <c r="AD17" s="160">
        <f ca="1" t="shared" si="3"/>
        <v>23</v>
      </c>
      <c r="AE17" s="161">
        <f ca="1" t="shared" si="4"/>
        <v>32330</v>
      </c>
      <c r="AF17" s="162">
        <v>90</v>
      </c>
      <c r="AG17" s="109"/>
      <c r="AH17" s="167"/>
      <c r="AI17" s="116">
        <f t="shared" si="7"/>
        <v>-32308</v>
      </c>
      <c r="AJ17" s="116">
        <f t="shared" si="8"/>
        <v>0</v>
      </c>
      <c r="AK17" s="82" t="s">
        <v>106</v>
      </c>
      <c r="AL17" s="138"/>
      <c r="AM17" s="82" t="s">
        <v>158</v>
      </c>
      <c r="AN17" s="82"/>
      <c r="AO17" s="174">
        <v>45240</v>
      </c>
      <c r="AP17" s="174">
        <v>45260</v>
      </c>
      <c r="AQ17" s="82">
        <f t="shared" si="9"/>
        <v>15</v>
      </c>
      <c r="AR17" s="82">
        <f t="shared" si="10"/>
        <v>8</v>
      </c>
      <c r="AS17" s="82">
        <f t="shared" si="11"/>
        <v>22</v>
      </c>
      <c r="AT17" s="174">
        <v>45260</v>
      </c>
      <c r="AU17" s="82"/>
      <c r="AV17" s="82">
        <f t="shared" si="12"/>
        <v>-32329</v>
      </c>
      <c r="AW17" s="82">
        <f t="shared" si="16"/>
        <v>-32308</v>
      </c>
      <c r="AX17" s="82"/>
      <c r="AY17" s="82">
        <f t="shared" si="17"/>
        <v>-32308</v>
      </c>
      <c r="AZ17" s="82"/>
      <c r="BA17" s="82">
        <f t="shared" si="15"/>
        <v>0</v>
      </c>
      <c r="BB17" s="82"/>
      <c r="BC17" s="82"/>
      <c r="BD17" s="82"/>
      <c r="BE17" s="82"/>
      <c r="BF17" s="82"/>
      <c r="BG17" s="82"/>
      <c r="BH17" s="82"/>
      <c r="BI17" s="82"/>
      <c r="BJ17" s="82"/>
      <c r="BK17" s="82"/>
      <c r="BL17" s="82"/>
    </row>
    <row r="18" ht="66" spans="1:64">
      <c r="A18" s="133">
        <v>45229</v>
      </c>
      <c r="B18" s="134"/>
      <c r="C18" s="135"/>
      <c r="D18" s="136"/>
      <c r="E18" s="143">
        <v>45299</v>
      </c>
      <c r="F18" s="138">
        <v>64307</v>
      </c>
      <c r="G18" s="107"/>
      <c r="H18" s="82" t="s">
        <v>159</v>
      </c>
      <c r="I18" s="82"/>
      <c r="J18" s="109" t="s">
        <v>150</v>
      </c>
      <c r="K18" s="99"/>
      <c r="L18" s="82" t="s">
        <v>160</v>
      </c>
      <c r="M18" s="109" t="s">
        <v>69</v>
      </c>
      <c r="N18" s="109" t="s">
        <v>86</v>
      </c>
      <c r="O18" s="109" t="s">
        <v>69</v>
      </c>
      <c r="P18" s="109" t="s">
        <v>70</v>
      </c>
      <c r="Q18" s="99"/>
      <c r="R18" s="99"/>
      <c r="S18" s="109" t="s">
        <v>136</v>
      </c>
      <c r="T18" s="109" t="s">
        <v>100</v>
      </c>
      <c r="U18" s="99"/>
      <c r="V18" s="109" t="s">
        <v>101</v>
      </c>
      <c r="W18" s="99"/>
      <c r="X18" s="99"/>
      <c r="Y18" s="99"/>
      <c r="Z18" s="99" t="str">
        <f t="shared" si="0"/>
        <v>Active</v>
      </c>
      <c r="AA18" s="109" t="s">
        <v>89</v>
      </c>
      <c r="AB18" s="99">
        <f t="shared" si="1"/>
        <v>2024</v>
      </c>
      <c r="AC18" s="99">
        <f t="shared" si="2"/>
        <v>2</v>
      </c>
      <c r="AD18" s="160">
        <f ca="1" t="shared" si="3"/>
        <v>25</v>
      </c>
      <c r="AE18" s="161">
        <f ca="1" t="shared" si="4"/>
        <v>32330</v>
      </c>
      <c r="AF18" s="162">
        <v>90</v>
      </c>
      <c r="AG18" s="109">
        <v>1</v>
      </c>
      <c r="AH18" s="167"/>
      <c r="AI18" s="116">
        <f t="shared" si="7"/>
        <v>-32306</v>
      </c>
      <c r="AJ18" s="116">
        <f t="shared" si="8"/>
        <v>0</v>
      </c>
      <c r="AK18" s="82"/>
      <c r="AL18" s="138" t="s">
        <v>161</v>
      </c>
      <c r="AM18" s="82" t="s">
        <v>162</v>
      </c>
      <c r="AN18" s="82"/>
      <c r="AO18" s="174">
        <v>45240</v>
      </c>
      <c r="AP18" s="82"/>
      <c r="AQ18" s="82">
        <f t="shared" si="9"/>
        <v>-32315</v>
      </c>
      <c r="AR18" s="82">
        <f t="shared" si="10"/>
        <v>10</v>
      </c>
      <c r="AS18" s="82">
        <f t="shared" si="11"/>
        <v>-32306</v>
      </c>
      <c r="AT18" s="82"/>
      <c r="AU18" s="82"/>
      <c r="AV18" s="82">
        <f t="shared" si="12"/>
        <v>0</v>
      </c>
      <c r="AW18" s="82">
        <f t="shared" si="16"/>
        <v>-32306</v>
      </c>
      <c r="AX18" s="82"/>
      <c r="AY18" s="82">
        <f t="shared" si="17"/>
        <v>-32306</v>
      </c>
      <c r="AZ18" s="82"/>
      <c r="BA18" s="82">
        <f t="shared" si="15"/>
        <v>0</v>
      </c>
      <c r="BB18" s="82"/>
      <c r="BC18" s="82"/>
      <c r="BD18" s="82"/>
      <c r="BE18" s="82"/>
      <c r="BF18" s="82"/>
      <c r="BG18" s="82"/>
      <c r="BH18" s="82"/>
      <c r="BI18" s="82"/>
      <c r="BJ18" s="82"/>
      <c r="BK18" s="82"/>
      <c r="BL18" s="82"/>
    </row>
    <row r="19" ht="39.6" spans="1:64">
      <c r="A19" s="133">
        <v>45229</v>
      </c>
      <c r="B19" s="134"/>
      <c r="C19" s="135"/>
      <c r="D19" s="136"/>
      <c r="E19" s="137"/>
      <c r="F19" s="138">
        <v>64310</v>
      </c>
      <c r="G19" s="107">
        <v>28229</v>
      </c>
      <c r="H19" s="82" t="s">
        <v>163</v>
      </c>
      <c r="I19" s="82" t="s">
        <v>164</v>
      </c>
      <c r="J19" s="109" t="s">
        <v>165</v>
      </c>
      <c r="K19" s="109" t="s">
        <v>67</v>
      </c>
      <c r="L19" s="82" t="s">
        <v>166</v>
      </c>
      <c r="M19" s="109" t="s">
        <v>67</v>
      </c>
      <c r="N19" s="99"/>
      <c r="O19" s="109" t="s">
        <v>69</v>
      </c>
      <c r="P19" s="109" t="s">
        <v>67</v>
      </c>
      <c r="Q19" s="109" t="s">
        <v>67</v>
      </c>
      <c r="R19" s="109" t="s">
        <v>67</v>
      </c>
      <c r="S19" s="109" t="s">
        <v>67</v>
      </c>
      <c r="T19" s="109" t="s">
        <v>67</v>
      </c>
      <c r="U19" s="109" t="s">
        <v>67</v>
      </c>
      <c r="V19" s="109" t="s">
        <v>67</v>
      </c>
      <c r="W19" s="109" t="s">
        <v>67</v>
      </c>
      <c r="X19" s="109" t="s">
        <v>67</v>
      </c>
      <c r="Y19" s="99"/>
      <c r="Z19" s="99" t="str">
        <f t="shared" si="0"/>
        <v>Active</v>
      </c>
      <c r="AA19" s="109" t="s">
        <v>167</v>
      </c>
      <c r="AB19" s="99">
        <f t="shared" si="1"/>
        <v>2024</v>
      </c>
      <c r="AC19" s="99">
        <f t="shared" si="2"/>
        <v>2</v>
      </c>
      <c r="AD19" s="160">
        <f ca="1" t="shared" si="3"/>
        <v>25</v>
      </c>
      <c r="AE19" s="161">
        <f ca="1" t="shared" si="4"/>
        <v>32330</v>
      </c>
      <c r="AF19" s="162">
        <v>90</v>
      </c>
      <c r="AG19" s="109"/>
      <c r="AH19" s="167"/>
      <c r="AI19" s="116">
        <f t="shared" si="7"/>
        <v>-32306</v>
      </c>
      <c r="AJ19" s="116">
        <f t="shared" si="8"/>
        <v>0</v>
      </c>
      <c r="AK19" s="82" t="s">
        <v>106</v>
      </c>
      <c r="AL19" s="138"/>
      <c r="AM19" s="82"/>
      <c r="AN19" s="82"/>
      <c r="AO19" s="82"/>
      <c r="AP19" s="82"/>
      <c r="AQ19" s="82">
        <f t="shared" si="9"/>
        <v>0</v>
      </c>
      <c r="AR19" s="82">
        <f t="shared" si="10"/>
        <v>-32306</v>
      </c>
      <c r="AS19" s="82">
        <f t="shared" si="11"/>
        <v>-32306</v>
      </c>
      <c r="AT19" s="82">
        <v>0</v>
      </c>
      <c r="AU19" s="82">
        <v>0</v>
      </c>
      <c r="AV19" s="82">
        <f t="shared" si="12"/>
        <v>0</v>
      </c>
      <c r="AW19" s="82">
        <v>0</v>
      </c>
      <c r="AX19" s="82"/>
      <c r="AY19" s="82">
        <v>0</v>
      </c>
      <c r="AZ19" s="82"/>
      <c r="BA19" s="82">
        <f t="shared" si="15"/>
        <v>0</v>
      </c>
      <c r="BB19" s="82"/>
      <c r="BC19" s="82"/>
      <c r="BD19" s="82"/>
      <c r="BE19" s="82"/>
      <c r="BF19" s="82"/>
      <c r="BG19" s="82"/>
      <c r="BH19" s="82"/>
      <c r="BI19" s="82"/>
      <c r="BJ19" s="82"/>
      <c r="BK19" s="82"/>
      <c r="BL19" s="82"/>
    </row>
    <row r="20" ht="158.4" spans="1:64">
      <c r="A20" s="133">
        <v>45224</v>
      </c>
      <c r="B20" s="133">
        <v>45239</v>
      </c>
      <c r="C20" s="139"/>
      <c r="D20" s="141"/>
      <c r="E20" s="143">
        <v>45323</v>
      </c>
      <c r="F20" s="138">
        <v>64186</v>
      </c>
      <c r="G20" s="107">
        <v>17761</v>
      </c>
      <c r="H20" s="82" t="s">
        <v>168</v>
      </c>
      <c r="I20" s="82" t="s">
        <v>169</v>
      </c>
      <c r="J20" s="109" t="s">
        <v>94</v>
      </c>
      <c r="K20" s="109" t="s">
        <v>86</v>
      </c>
      <c r="L20" s="82" t="s">
        <v>170</v>
      </c>
      <c r="M20" s="109" t="s">
        <v>69</v>
      </c>
      <c r="N20" s="109" t="s">
        <v>67</v>
      </c>
      <c r="O20" s="109" t="s">
        <v>123</v>
      </c>
      <c r="P20" s="109" t="s">
        <v>70</v>
      </c>
      <c r="Q20" s="109" t="s">
        <v>67</v>
      </c>
      <c r="R20" s="99"/>
      <c r="S20" s="109" t="s">
        <v>71</v>
      </c>
      <c r="T20" s="109" t="s">
        <v>100</v>
      </c>
      <c r="U20" s="99"/>
      <c r="V20" s="109" t="s">
        <v>101</v>
      </c>
      <c r="W20" s="99"/>
      <c r="X20" s="109"/>
      <c r="Y20" s="109" t="s">
        <v>117</v>
      </c>
      <c r="Z20" s="99" t="str">
        <f t="shared" si="0"/>
        <v>Active</v>
      </c>
      <c r="AA20" s="109" t="s">
        <v>89</v>
      </c>
      <c r="AB20" s="99">
        <f t="shared" si="1"/>
        <v>2024</v>
      </c>
      <c r="AC20" s="99">
        <f t="shared" si="2"/>
        <v>2</v>
      </c>
      <c r="AD20" s="160">
        <f ca="1" t="shared" si="3"/>
        <v>28</v>
      </c>
      <c r="AE20" s="161">
        <f ca="1" t="shared" si="4"/>
        <v>17</v>
      </c>
      <c r="AF20" s="162">
        <v>90</v>
      </c>
      <c r="AG20" s="109">
        <v>1</v>
      </c>
      <c r="AH20" s="167"/>
      <c r="AI20" s="116">
        <f t="shared" si="7"/>
        <v>-32303</v>
      </c>
      <c r="AJ20" s="116">
        <f t="shared" si="8"/>
        <v>-32314</v>
      </c>
      <c r="AK20" s="82" t="s">
        <v>73</v>
      </c>
      <c r="AL20" s="138" t="s">
        <v>171</v>
      </c>
      <c r="AM20" s="82" t="s">
        <v>172</v>
      </c>
      <c r="AN20" s="82" t="s">
        <v>173</v>
      </c>
      <c r="AO20" s="175">
        <v>44846</v>
      </c>
      <c r="AP20" s="174">
        <v>44868</v>
      </c>
      <c r="AQ20" s="82">
        <f t="shared" si="9"/>
        <v>17</v>
      </c>
      <c r="AR20" s="82">
        <f t="shared" si="10"/>
        <v>-271</v>
      </c>
      <c r="AS20" s="82">
        <f t="shared" si="11"/>
        <v>-255</v>
      </c>
      <c r="AT20" s="82"/>
      <c r="AU20" s="82"/>
      <c r="AV20" s="82">
        <f t="shared" si="12"/>
        <v>0</v>
      </c>
      <c r="AW20" s="82">
        <f t="shared" ref="AW20:AW21" si="18">NETWORKDAYS(A20,AU20)</f>
        <v>-32303</v>
      </c>
      <c r="AX20" s="82"/>
      <c r="AY20" s="82">
        <f t="shared" ref="AY20:AY21" si="19">NETWORKDAYS(A20,AX20)</f>
        <v>-32303</v>
      </c>
      <c r="AZ20" s="82"/>
      <c r="BA20" s="82">
        <f t="shared" si="15"/>
        <v>0</v>
      </c>
      <c r="BB20" s="82"/>
      <c r="BC20" s="82"/>
      <c r="BD20" s="82"/>
      <c r="BE20" s="82"/>
      <c r="BF20" s="82"/>
      <c r="BG20" s="82"/>
      <c r="BH20" s="82">
        <f>NETWORKDAYS(B20,BB20)</f>
        <v>-32314</v>
      </c>
      <c r="BI20" s="82">
        <f>NETWORKDAYS(B20,BC20)</f>
        <v>-32314</v>
      </c>
      <c r="BJ20" s="82">
        <f>NETWORKDAYS(B20,BD20)</f>
        <v>-32314</v>
      </c>
      <c r="BK20" s="82">
        <f>NETWORKDAYS(B20,BE20)</f>
        <v>-32314</v>
      </c>
      <c r="BL20" s="82">
        <f>NETWORKDAYS(BF20,BG20)</f>
        <v>0</v>
      </c>
    </row>
    <row r="21" ht="52.8" spans="1:64">
      <c r="A21" s="133">
        <v>45219</v>
      </c>
      <c r="B21" s="134"/>
      <c r="C21" s="135"/>
      <c r="D21" s="136"/>
      <c r="E21" s="137"/>
      <c r="F21" s="138">
        <v>64308</v>
      </c>
      <c r="G21" s="107">
        <v>17623</v>
      </c>
      <c r="H21" s="82" t="s">
        <v>132</v>
      </c>
      <c r="I21" s="82" t="s">
        <v>133</v>
      </c>
      <c r="J21" s="109" t="s">
        <v>134</v>
      </c>
      <c r="K21" s="109" t="s">
        <v>67</v>
      </c>
      <c r="L21" s="82" t="s">
        <v>174</v>
      </c>
      <c r="M21" s="99"/>
      <c r="N21" s="99"/>
      <c r="O21" s="109" t="s">
        <v>69</v>
      </c>
      <c r="P21" s="109" t="s">
        <v>70</v>
      </c>
      <c r="Q21" s="109" t="s">
        <v>70</v>
      </c>
      <c r="R21" s="99"/>
      <c r="S21" s="109" t="s">
        <v>67</v>
      </c>
      <c r="T21" s="109" t="s">
        <v>123</v>
      </c>
      <c r="U21" s="99"/>
      <c r="V21" s="99"/>
      <c r="W21" s="109" t="s">
        <v>67</v>
      </c>
      <c r="X21" s="109" t="s">
        <v>67</v>
      </c>
      <c r="Y21" s="99"/>
      <c r="Z21" s="99" t="str">
        <f t="shared" si="0"/>
        <v>Active</v>
      </c>
      <c r="AA21" s="109" t="s">
        <v>72</v>
      </c>
      <c r="AB21" s="99">
        <f t="shared" si="1"/>
        <v>2024</v>
      </c>
      <c r="AC21" s="99">
        <f t="shared" si="2"/>
        <v>2</v>
      </c>
      <c r="AD21" s="160">
        <f ca="1" t="shared" si="3"/>
        <v>31</v>
      </c>
      <c r="AE21" s="161">
        <f ca="1" t="shared" si="4"/>
        <v>32330</v>
      </c>
      <c r="AF21" s="162">
        <v>90</v>
      </c>
      <c r="AG21" s="109">
        <v>0</v>
      </c>
      <c r="AH21" s="167"/>
      <c r="AI21" s="116">
        <f t="shared" si="7"/>
        <v>-32300</v>
      </c>
      <c r="AJ21" s="116">
        <f t="shared" si="8"/>
        <v>0</v>
      </c>
      <c r="AK21" s="82" t="s">
        <v>73</v>
      </c>
      <c r="AL21" s="138" t="s">
        <v>175</v>
      </c>
      <c r="AM21" s="82"/>
      <c r="AN21" s="82"/>
      <c r="AO21" s="82"/>
      <c r="AP21" s="82"/>
      <c r="AQ21" s="82">
        <f t="shared" si="9"/>
        <v>0</v>
      </c>
      <c r="AR21" s="82">
        <f t="shared" si="10"/>
        <v>-32300</v>
      </c>
      <c r="AS21" s="82">
        <f t="shared" si="11"/>
        <v>-32300</v>
      </c>
      <c r="AT21" s="174">
        <v>45250</v>
      </c>
      <c r="AU21" s="82"/>
      <c r="AV21" s="82">
        <f t="shared" si="12"/>
        <v>-32321</v>
      </c>
      <c r="AW21" s="82">
        <f t="shared" si="18"/>
        <v>-32300</v>
      </c>
      <c r="AX21" s="82"/>
      <c r="AY21" s="82">
        <f t="shared" si="19"/>
        <v>-32300</v>
      </c>
      <c r="AZ21" s="82"/>
      <c r="BA21" s="82">
        <f t="shared" si="15"/>
        <v>0</v>
      </c>
      <c r="BB21" s="82"/>
      <c r="BC21" s="82"/>
      <c r="BD21" s="82"/>
      <c r="BE21" s="82"/>
      <c r="BF21" s="82"/>
      <c r="BG21" s="82"/>
      <c r="BH21" s="82"/>
      <c r="BI21" s="82"/>
      <c r="BJ21" s="82"/>
      <c r="BK21" s="82"/>
      <c r="BL21" s="82"/>
    </row>
    <row r="22" ht="92.4" spans="1:64">
      <c r="A22" s="133">
        <v>45210</v>
      </c>
      <c r="B22" s="134"/>
      <c r="C22" s="135"/>
      <c r="D22" s="136"/>
      <c r="E22" s="137"/>
      <c r="F22" s="138" t="s">
        <v>176</v>
      </c>
      <c r="G22" s="107">
        <v>28018</v>
      </c>
      <c r="H22" s="82" t="s">
        <v>103</v>
      </c>
      <c r="I22" s="82"/>
      <c r="J22" s="109" t="s">
        <v>104</v>
      </c>
      <c r="K22" s="99"/>
      <c r="L22" s="82" t="s">
        <v>177</v>
      </c>
      <c r="M22" s="99"/>
      <c r="N22" s="99"/>
      <c r="O22" s="109" t="s">
        <v>178</v>
      </c>
      <c r="P22" s="109" t="s">
        <v>67</v>
      </c>
      <c r="Q22" s="109" t="s">
        <v>67</v>
      </c>
      <c r="R22" s="109" t="s">
        <v>67</v>
      </c>
      <c r="S22" s="109" t="s">
        <v>67</v>
      </c>
      <c r="T22" s="109" t="s">
        <v>67</v>
      </c>
      <c r="U22" s="109" t="s">
        <v>67</v>
      </c>
      <c r="V22" s="109" t="s">
        <v>67</v>
      </c>
      <c r="W22" s="109" t="s">
        <v>67</v>
      </c>
      <c r="X22" s="109" t="s">
        <v>67</v>
      </c>
      <c r="Y22" s="109" t="s">
        <v>71</v>
      </c>
      <c r="Z22" s="99" t="str">
        <f t="shared" si="0"/>
        <v>Active</v>
      </c>
      <c r="AA22" s="109" t="s">
        <v>167</v>
      </c>
      <c r="AB22" s="99">
        <f t="shared" si="1"/>
        <v>2024</v>
      </c>
      <c r="AC22" s="99">
        <f t="shared" si="2"/>
        <v>2</v>
      </c>
      <c r="AD22" s="160">
        <f ca="1" t="shared" si="3"/>
        <v>38</v>
      </c>
      <c r="AE22" s="161">
        <f ca="1" t="shared" si="4"/>
        <v>0</v>
      </c>
      <c r="AF22" s="162">
        <v>90</v>
      </c>
      <c r="AG22" s="109">
        <v>0</v>
      </c>
      <c r="AH22" s="167"/>
      <c r="AI22" s="116">
        <f t="shared" si="7"/>
        <v>-32293</v>
      </c>
      <c r="AJ22" s="116">
        <f t="shared" si="8"/>
        <v>0</v>
      </c>
      <c r="AK22" s="82" t="s">
        <v>106</v>
      </c>
      <c r="AL22" s="138"/>
      <c r="AM22" s="82" t="s">
        <v>179</v>
      </c>
      <c r="AN22" s="82"/>
      <c r="AO22" s="82">
        <v>0</v>
      </c>
      <c r="AP22" s="82">
        <v>0</v>
      </c>
      <c r="AQ22" s="82">
        <f t="shared" si="9"/>
        <v>0</v>
      </c>
      <c r="AR22" s="82">
        <v>0</v>
      </c>
      <c r="AS22" s="82">
        <v>0</v>
      </c>
      <c r="AT22" s="82">
        <v>0</v>
      </c>
      <c r="AU22" s="82">
        <v>0</v>
      </c>
      <c r="AV22" s="82">
        <f t="shared" si="12"/>
        <v>0</v>
      </c>
      <c r="AW22" s="82">
        <v>0</v>
      </c>
      <c r="AX22" s="82">
        <v>0</v>
      </c>
      <c r="AY22" s="82">
        <v>0</v>
      </c>
      <c r="AZ22" s="82">
        <v>0</v>
      </c>
      <c r="BA22" s="82">
        <f t="shared" si="15"/>
        <v>0</v>
      </c>
      <c r="BB22" s="82"/>
      <c r="BC22" s="82"/>
      <c r="BD22" s="82"/>
      <c r="BE22" s="82"/>
      <c r="BF22" s="82"/>
      <c r="BG22" s="82"/>
      <c r="BH22" s="82">
        <f>NETWORKDAYS(B22,BB22)</f>
        <v>0</v>
      </c>
      <c r="BI22" s="82">
        <f>NETWORKDAYS(B22,BC22)</f>
        <v>0</v>
      </c>
      <c r="BJ22" s="82">
        <f>NETWORKDAYS(B22,BD22)</f>
        <v>0</v>
      </c>
      <c r="BK22" s="82">
        <f>NETWORKDAYS(B22,BE22)</f>
        <v>0</v>
      </c>
      <c r="BL22" s="82">
        <f>NETWORKDAYS(BF22,BG22)</f>
        <v>0</v>
      </c>
    </row>
    <row r="23" ht="52.8" spans="1:64">
      <c r="A23" s="133">
        <v>45209</v>
      </c>
      <c r="B23" s="134">
        <v>45260</v>
      </c>
      <c r="C23" s="135"/>
      <c r="D23" s="136"/>
      <c r="E23" s="143">
        <v>45292</v>
      </c>
      <c r="F23" s="138">
        <v>64302</v>
      </c>
      <c r="G23" s="107">
        <v>17762</v>
      </c>
      <c r="H23" s="82" t="s">
        <v>146</v>
      </c>
      <c r="I23" s="82" t="s">
        <v>133</v>
      </c>
      <c r="J23" s="109" t="s">
        <v>134</v>
      </c>
      <c r="K23" s="109" t="s">
        <v>86</v>
      </c>
      <c r="L23" s="82" t="s">
        <v>180</v>
      </c>
      <c r="M23" s="109" t="s">
        <v>69</v>
      </c>
      <c r="N23" s="109" t="s">
        <v>67</v>
      </c>
      <c r="O23" s="109" t="s">
        <v>69</v>
      </c>
      <c r="P23" s="109" t="s">
        <v>70</v>
      </c>
      <c r="Q23" s="109" t="s">
        <v>70</v>
      </c>
      <c r="R23" s="99"/>
      <c r="S23" s="109" t="s">
        <v>71</v>
      </c>
      <c r="T23" s="109" t="s">
        <v>100</v>
      </c>
      <c r="U23" s="99"/>
      <c r="V23" s="109" t="s">
        <v>101</v>
      </c>
      <c r="W23" s="99"/>
      <c r="X23" s="99"/>
      <c r="Y23" s="109" t="s">
        <v>117</v>
      </c>
      <c r="Z23" s="99" t="str">
        <f t="shared" si="0"/>
        <v>Active</v>
      </c>
      <c r="AA23" s="109" t="s">
        <v>89</v>
      </c>
      <c r="AB23" s="99">
        <f t="shared" si="1"/>
        <v>2024</v>
      </c>
      <c r="AC23" s="99">
        <f t="shared" si="2"/>
        <v>2</v>
      </c>
      <c r="AD23" s="160">
        <f ca="1" t="shared" si="3"/>
        <v>39</v>
      </c>
      <c r="AE23" s="161">
        <f ca="1" t="shared" si="4"/>
        <v>2</v>
      </c>
      <c r="AF23" s="162">
        <v>90</v>
      </c>
      <c r="AG23" s="109">
        <v>1</v>
      </c>
      <c r="AH23" s="167"/>
      <c r="AI23" s="116">
        <f t="shared" si="7"/>
        <v>-32292</v>
      </c>
      <c r="AJ23" s="116">
        <f t="shared" si="8"/>
        <v>-32329</v>
      </c>
      <c r="AK23" s="82" t="s">
        <v>73</v>
      </c>
      <c r="AL23" s="138" t="s">
        <v>181</v>
      </c>
      <c r="AM23" s="169" t="s">
        <v>182</v>
      </c>
      <c r="AN23" s="82"/>
      <c r="AO23" s="174">
        <v>45210</v>
      </c>
      <c r="AP23" s="174">
        <v>45244</v>
      </c>
      <c r="AQ23" s="82">
        <f t="shared" si="9"/>
        <v>25</v>
      </c>
      <c r="AR23" s="82">
        <f t="shared" ref="AR23:AR29" si="20">NETWORKDAYS(A23,AO23)</f>
        <v>2</v>
      </c>
      <c r="AS23" s="82">
        <f t="shared" ref="AS23:AS29" si="21">NETWORKDAYS(A23,AP23)</f>
        <v>26</v>
      </c>
      <c r="AT23" s="82"/>
      <c r="AU23" s="82"/>
      <c r="AV23" s="82">
        <f t="shared" si="12"/>
        <v>0</v>
      </c>
      <c r="AW23" s="82">
        <f t="shared" ref="AW23:AW29" si="22">NETWORKDAYS(A23,AU23)</f>
        <v>-32292</v>
      </c>
      <c r="AX23" s="82"/>
      <c r="AY23" s="82">
        <f t="shared" ref="AY23:AY31" si="23">NETWORKDAYS(A23,AX23)</f>
        <v>-32292</v>
      </c>
      <c r="AZ23" s="82"/>
      <c r="BA23" s="82">
        <f t="shared" si="15"/>
        <v>0</v>
      </c>
      <c r="BB23" s="82"/>
      <c r="BC23" s="82"/>
      <c r="BD23" s="82"/>
      <c r="BE23" s="82"/>
      <c r="BF23" s="82"/>
      <c r="BG23" s="82"/>
      <c r="BH23" s="82"/>
      <c r="BI23" s="82"/>
      <c r="BJ23" s="82"/>
      <c r="BK23" s="82"/>
      <c r="BL23" s="82"/>
    </row>
    <row r="24" ht="52.8" spans="1:64">
      <c r="A24" s="133">
        <v>45203</v>
      </c>
      <c r="B24" s="141">
        <v>45205</v>
      </c>
      <c r="C24" s="135"/>
      <c r="D24" s="136"/>
      <c r="E24" s="144" t="s">
        <v>183</v>
      </c>
      <c r="F24" s="138">
        <v>64299</v>
      </c>
      <c r="G24" s="107">
        <v>17757</v>
      </c>
      <c r="H24" s="82" t="s">
        <v>146</v>
      </c>
      <c r="I24" s="82" t="s">
        <v>133</v>
      </c>
      <c r="J24" s="109" t="s">
        <v>134</v>
      </c>
      <c r="K24" s="109" t="s">
        <v>86</v>
      </c>
      <c r="L24" s="82" t="s">
        <v>184</v>
      </c>
      <c r="M24" s="109" t="s">
        <v>69</v>
      </c>
      <c r="N24" s="99"/>
      <c r="O24" s="109" t="s">
        <v>100</v>
      </c>
      <c r="P24" s="109" t="s">
        <v>70</v>
      </c>
      <c r="Q24" s="109" t="s">
        <v>70</v>
      </c>
      <c r="R24" s="109" t="s">
        <v>117</v>
      </c>
      <c r="S24" s="109" t="s">
        <v>116</v>
      </c>
      <c r="T24" s="109" t="s">
        <v>86</v>
      </c>
      <c r="U24" s="99"/>
      <c r="V24" s="152" t="s">
        <v>185</v>
      </c>
      <c r="W24" s="109" t="s">
        <v>186</v>
      </c>
      <c r="X24" s="99"/>
      <c r="Y24" s="109" t="s">
        <v>117</v>
      </c>
      <c r="Z24" s="99" t="str">
        <f t="shared" si="0"/>
        <v>Active</v>
      </c>
      <c r="AA24" s="109" t="s">
        <v>89</v>
      </c>
      <c r="AB24" s="99">
        <f t="shared" si="1"/>
        <v>2024</v>
      </c>
      <c r="AC24" s="99">
        <f t="shared" si="2"/>
        <v>2</v>
      </c>
      <c r="AD24" s="160">
        <f ca="1" t="shared" si="3"/>
        <v>43</v>
      </c>
      <c r="AE24" s="161">
        <f ca="1" t="shared" si="4"/>
        <v>41</v>
      </c>
      <c r="AF24" s="162">
        <v>90</v>
      </c>
      <c r="AG24" s="109">
        <v>1</v>
      </c>
      <c r="AH24" s="167"/>
      <c r="AI24" s="116">
        <f t="shared" si="7"/>
        <v>-32288</v>
      </c>
      <c r="AJ24" s="116">
        <f t="shared" si="8"/>
        <v>-32290</v>
      </c>
      <c r="AK24" s="82"/>
      <c r="AL24" s="138" t="s">
        <v>187</v>
      </c>
      <c r="AM24" s="82" t="s">
        <v>188</v>
      </c>
      <c r="AN24" s="82"/>
      <c r="AO24" s="174">
        <v>45224</v>
      </c>
      <c r="AP24" s="174">
        <v>45260</v>
      </c>
      <c r="AQ24" s="82">
        <f t="shared" si="9"/>
        <v>27</v>
      </c>
      <c r="AR24" s="82">
        <f t="shared" si="20"/>
        <v>16</v>
      </c>
      <c r="AS24" s="82">
        <f t="shared" si="21"/>
        <v>42</v>
      </c>
      <c r="AT24" s="174">
        <v>45196</v>
      </c>
      <c r="AU24" s="174">
        <v>45257</v>
      </c>
      <c r="AV24" s="82">
        <f t="shared" si="12"/>
        <v>44</v>
      </c>
      <c r="AW24" s="82">
        <f t="shared" si="22"/>
        <v>39</v>
      </c>
      <c r="AX24" s="82"/>
      <c r="AY24" s="82">
        <f t="shared" si="23"/>
        <v>-32288</v>
      </c>
      <c r="AZ24" s="82"/>
      <c r="BA24" s="82">
        <f t="shared" si="15"/>
        <v>0</v>
      </c>
      <c r="BB24" s="82"/>
      <c r="BC24" s="82"/>
      <c r="BD24" s="82"/>
      <c r="BE24" s="82"/>
      <c r="BF24" s="82"/>
      <c r="BG24" s="82"/>
      <c r="BH24" s="82"/>
      <c r="BI24" s="82"/>
      <c r="BJ24" s="82"/>
      <c r="BK24" s="82"/>
      <c r="BL24" s="82"/>
    </row>
    <row r="25" ht="52.8" spans="1:64">
      <c r="A25" s="133">
        <v>45203</v>
      </c>
      <c r="B25" s="141">
        <v>45159</v>
      </c>
      <c r="C25" s="135"/>
      <c r="D25" s="136"/>
      <c r="E25" s="137"/>
      <c r="F25" s="138">
        <v>64300</v>
      </c>
      <c r="G25" s="107">
        <v>33566</v>
      </c>
      <c r="H25" s="82" t="s">
        <v>189</v>
      </c>
      <c r="I25" s="82" t="s">
        <v>84</v>
      </c>
      <c r="J25" s="109" t="s">
        <v>85</v>
      </c>
      <c r="K25" s="99"/>
      <c r="L25" s="82" t="s">
        <v>190</v>
      </c>
      <c r="M25" s="99"/>
      <c r="N25" s="99"/>
      <c r="O25" s="109" t="s">
        <v>69</v>
      </c>
      <c r="P25" s="109" t="s">
        <v>70</v>
      </c>
      <c r="Q25" s="109" t="s">
        <v>67</v>
      </c>
      <c r="R25" s="99"/>
      <c r="S25" s="109" t="s">
        <v>71</v>
      </c>
      <c r="T25" s="109" t="s">
        <v>100</v>
      </c>
      <c r="U25" s="99"/>
      <c r="V25" s="109" t="s">
        <v>101</v>
      </c>
      <c r="W25" s="99"/>
      <c r="X25" s="99"/>
      <c r="Y25" s="109" t="s">
        <v>191</v>
      </c>
      <c r="Z25" s="99" t="str">
        <f t="shared" si="0"/>
        <v>Active</v>
      </c>
      <c r="AA25" s="109" t="s">
        <v>89</v>
      </c>
      <c r="AB25" s="99">
        <f t="shared" si="1"/>
        <v>2024</v>
      </c>
      <c r="AC25" s="99">
        <f t="shared" si="2"/>
        <v>2</v>
      </c>
      <c r="AD25" s="160">
        <f ca="1" t="shared" si="3"/>
        <v>43</v>
      </c>
      <c r="AE25" s="161">
        <f ca="1" t="shared" si="4"/>
        <v>75</v>
      </c>
      <c r="AF25" s="162">
        <v>90</v>
      </c>
      <c r="AG25" s="109">
        <v>1</v>
      </c>
      <c r="AH25" s="167"/>
      <c r="AI25" s="116">
        <f t="shared" si="7"/>
        <v>-32288</v>
      </c>
      <c r="AJ25" s="116">
        <f t="shared" si="8"/>
        <v>-32256</v>
      </c>
      <c r="AK25" s="82" t="s">
        <v>106</v>
      </c>
      <c r="AL25" s="138" t="s">
        <v>192</v>
      </c>
      <c r="AM25" s="82" t="s">
        <v>193</v>
      </c>
      <c r="AN25" s="82"/>
      <c r="AO25" s="174">
        <v>45203</v>
      </c>
      <c r="AP25" s="174">
        <v>45244</v>
      </c>
      <c r="AQ25" s="82">
        <f t="shared" si="9"/>
        <v>30</v>
      </c>
      <c r="AR25" s="82">
        <f t="shared" si="20"/>
        <v>1</v>
      </c>
      <c r="AS25" s="82">
        <f t="shared" si="21"/>
        <v>30</v>
      </c>
      <c r="AT25" s="82"/>
      <c r="AU25" s="82"/>
      <c r="AV25" s="82">
        <f t="shared" si="12"/>
        <v>0</v>
      </c>
      <c r="AW25" s="82">
        <f t="shared" si="22"/>
        <v>-32288</v>
      </c>
      <c r="AX25" s="82"/>
      <c r="AY25" s="82">
        <f t="shared" si="23"/>
        <v>-32288</v>
      </c>
      <c r="AZ25" s="82"/>
      <c r="BA25" s="82">
        <f t="shared" si="15"/>
        <v>0</v>
      </c>
      <c r="BB25" s="82"/>
      <c r="BC25" s="82"/>
      <c r="BD25" s="82"/>
      <c r="BE25" s="82"/>
      <c r="BF25" s="82"/>
      <c r="BG25" s="82"/>
      <c r="BH25" s="82"/>
      <c r="BI25" s="82"/>
      <c r="BJ25" s="82"/>
      <c r="BK25" s="82"/>
      <c r="BL25" s="82"/>
    </row>
    <row r="26" ht="39.6" spans="1:64">
      <c r="A26" s="133">
        <v>45202</v>
      </c>
      <c r="B26" s="134"/>
      <c r="C26" s="135"/>
      <c r="D26" s="136"/>
      <c r="E26" s="140">
        <v>45352</v>
      </c>
      <c r="F26" s="138">
        <v>64274</v>
      </c>
      <c r="G26" s="107"/>
      <c r="H26" s="82" t="s">
        <v>92</v>
      </c>
      <c r="I26" s="82" t="s">
        <v>194</v>
      </c>
      <c r="J26" s="109" t="s">
        <v>94</v>
      </c>
      <c r="K26" s="109" t="s">
        <v>86</v>
      </c>
      <c r="L26" s="82" t="s">
        <v>195</v>
      </c>
      <c r="M26" s="109" t="s">
        <v>69</v>
      </c>
      <c r="N26" s="109" t="s">
        <v>86</v>
      </c>
      <c r="O26" s="109" t="s">
        <v>69</v>
      </c>
      <c r="P26" s="109" t="s">
        <v>70</v>
      </c>
      <c r="Q26" s="109" t="s">
        <v>70</v>
      </c>
      <c r="R26" s="99"/>
      <c r="S26" s="109" t="s">
        <v>71</v>
      </c>
      <c r="T26" s="109" t="s">
        <v>88</v>
      </c>
      <c r="U26" s="99"/>
      <c r="V26" s="109" t="s">
        <v>101</v>
      </c>
      <c r="W26" s="99"/>
      <c r="X26" s="99"/>
      <c r="Y26" s="99"/>
      <c r="Z26" s="99" t="str">
        <f t="shared" si="0"/>
        <v>Active</v>
      </c>
      <c r="AA26" s="109" t="s">
        <v>89</v>
      </c>
      <c r="AB26" s="99">
        <f t="shared" si="1"/>
        <v>2024</v>
      </c>
      <c r="AC26" s="99">
        <f t="shared" si="2"/>
        <v>2</v>
      </c>
      <c r="AD26" s="160">
        <f ca="1" t="shared" si="3"/>
        <v>44</v>
      </c>
      <c r="AE26" s="161">
        <f ca="1" t="shared" si="4"/>
        <v>32330</v>
      </c>
      <c r="AF26" s="162">
        <v>90</v>
      </c>
      <c r="AG26" s="109">
        <v>1</v>
      </c>
      <c r="AH26" s="167"/>
      <c r="AI26" s="116">
        <f t="shared" si="7"/>
        <v>-32287</v>
      </c>
      <c r="AJ26" s="116">
        <f t="shared" si="8"/>
        <v>0</v>
      </c>
      <c r="AK26" s="82" t="s">
        <v>80</v>
      </c>
      <c r="AL26" s="138" t="s">
        <v>196</v>
      </c>
      <c r="AM26" s="170" t="s">
        <v>182</v>
      </c>
      <c r="AN26" s="82"/>
      <c r="AO26" s="174">
        <v>45203</v>
      </c>
      <c r="AP26" s="174">
        <v>45240</v>
      </c>
      <c r="AQ26" s="82">
        <f t="shared" si="9"/>
        <v>28</v>
      </c>
      <c r="AR26" s="82">
        <f t="shared" si="20"/>
        <v>2</v>
      </c>
      <c r="AS26" s="82">
        <f t="shared" si="21"/>
        <v>29</v>
      </c>
      <c r="AT26" s="82">
        <v>0</v>
      </c>
      <c r="AU26" s="82">
        <v>0</v>
      </c>
      <c r="AV26" s="82">
        <f t="shared" si="12"/>
        <v>0</v>
      </c>
      <c r="AW26" s="82">
        <f t="shared" si="22"/>
        <v>-32287</v>
      </c>
      <c r="AX26" s="82">
        <v>0</v>
      </c>
      <c r="AY26" s="82">
        <f t="shared" si="23"/>
        <v>-32287</v>
      </c>
      <c r="AZ26" s="82">
        <v>0</v>
      </c>
      <c r="BA26" s="82">
        <f t="shared" si="15"/>
        <v>0</v>
      </c>
      <c r="BB26" s="82"/>
      <c r="BC26" s="82"/>
      <c r="BD26" s="82"/>
      <c r="BE26" s="82"/>
      <c r="BF26" s="82"/>
      <c r="BG26" s="82"/>
      <c r="BH26" s="82">
        <f t="shared" ref="BH26:BH27" si="24">NETWORKDAYS(B26,BB26)</f>
        <v>0</v>
      </c>
      <c r="BI26" s="82">
        <f t="shared" ref="BI26:BI27" si="25">NETWORKDAYS(B26,BC26)</f>
        <v>0</v>
      </c>
      <c r="BJ26" s="82">
        <f t="shared" ref="BJ26:BJ27" si="26">NETWORKDAYS(B26,BD26)</f>
        <v>0</v>
      </c>
      <c r="BK26" s="82">
        <f t="shared" ref="BK26:BK27" si="27">NETWORKDAYS(B26,BE26)</f>
        <v>0</v>
      </c>
      <c r="BL26" s="82">
        <f t="shared" ref="BL26:BL27" si="28">NETWORKDAYS(BF26,BG26)</f>
        <v>0</v>
      </c>
    </row>
    <row r="27" ht="39.6" spans="1:64">
      <c r="A27" s="133">
        <v>45197</v>
      </c>
      <c r="B27" s="134"/>
      <c r="C27" s="135"/>
      <c r="D27" s="136"/>
      <c r="E27" s="140">
        <v>45323</v>
      </c>
      <c r="F27" s="138">
        <v>64297</v>
      </c>
      <c r="G27" s="107"/>
      <c r="H27" s="82" t="s">
        <v>197</v>
      </c>
      <c r="I27" s="82" t="s">
        <v>133</v>
      </c>
      <c r="J27" s="109" t="s">
        <v>134</v>
      </c>
      <c r="K27" s="109" t="s">
        <v>86</v>
      </c>
      <c r="L27" s="82" t="s">
        <v>198</v>
      </c>
      <c r="M27" s="109" t="s">
        <v>69</v>
      </c>
      <c r="N27" s="109" t="s">
        <v>86</v>
      </c>
      <c r="O27" s="109" t="s">
        <v>69</v>
      </c>
      <c r="P27" s="109" t="s">
        <v>70</v>
      </c>
      <c r="Q27" s="109" t="s">
        <v>70</v>
      </c>
      <c r="R27" s="99"/>
      <c r="S27" s="109" t="s">
        <v>71</v>
      </c>
      <c r="T27" s="109" t="s">
        <v>88</v>
      </c>
      <c r="U27" s="99"/>
      <c r="V27" s="109" t="s">
        <v>101</v>
      </c>
      <c r="W27" s="99"/>
      <c r="X27" s="99"/>
      <c r="Y27" s="99"/>
      <c r="Z27" s="99" t="str">
        <f t="shared" si="0"/>
        <v>Active</v>
      </c>
      <c r="AA27" s="109" t="s">
        <v>89</v>
      </c>
      <c r="AB27" s="99">
        <f t="shared" si="1"/>
        <v>2024</v>
      </c>
      <c r="AC27" s="99">
        <f t="shared" si="2"/>
        <v>1</v>
      </c>
      <c r="AD27" s="160">
        <f ca="1" t="shared" si="3"/>
        <v>47</v>
      </c>
      <c r="AE27" s="161">
        <f ca="1" t="shared" si="4"/>
        <v>32330</v>
      </c>
      <c r="AF27" s="162">
        <v>90</v>
      </c>
      <c r="AG27" s="109">
        <v>1</v>
      </c>
      <c r="AH27" s="167"/>
      <c r="AI27" s="116">
        <f t="shared" si="7"/>
        <v>-32284</v>
      </c>
      <c r="AJ27" s="116">
        <f t="shared" si="8"/>
        <v>0</v>
      </c>
      <c r="AK27" s="82" t="s">
        <v>73</v>
      </c>
      <c r="AL27" s="138" t="s">
        <v>199</v>
      </c>
      <c r="AM27" s="82" t="s">
        <v>200</v>
      </c>
      <c r="AN27" s="82"/>
      <c r="AO27" s="174">
        <v>45198</v>
      </c>
      <c r="AP27" s="174">
        <v>45244</v>
      </c>
      <c r="AQ27" s="82">
        <f t="shared" si="9"/>
        <v>33</v>
      </c>
      <c r="AR27" s="82">
        <f t="shared" si="20"/>
        <v>2</v>
      </c>
      <c r="AS27" s="82">
        <f t="shared" si="21"/>
        <v>34</v>
      </c>
      <c r="AT27" s="82"/>
      <c r="AU27" s="82"/>
      <c r="AV27" s="82">
        <f t="shared" si="12"/>
        <v>0</v>
      </c>
      <c r="AW27" s="82">
        <f t="shared" si="22"/>
        <v>-32284</v>
      </c>
      <c r="AX27" s="82"/>
      <c r="AY27" s="82">
        <f t="shared" si="23"/>
        <v>-32284</v>
      </c>
      <c r="AZ27" s="82"/>
      <c r="BA27" s="82">
        <f t="shared" si="15"/>
        <v>0</v>
      </c>
      <c r="BB27" s="82"/>
      <c r="BC27" s="82"/>
      <c r="BD27" s="82"/>
      <c r="BE27" s="82"/>
      <c r="BF27" s="82"/>
      <c r="BG27" s="82"/>
      <c r="BH27" s="82">
        <f t="shared" si="24"/>
        <v>0</v>
      </c>
      <c r="BI27" s="82">
        <f t="shared" si="25"/>
        <v>0</v>
      </c>
      <c r="BJ27" s="82">
        <f t="shared" si="26"/>
        <v>0</v>
      </c>
      <c r="BK27" s="82">
        <f t="shared" si="27"/>
        <v>0</v>
      </c>
      <c r="BL27" s="82">
        <f t="shared" si="28"/>
        <v>0</v>
      </c>
    </row>
    <row r="28" ht="39.6" spans="1:64">
      <c r="A28" s="133">
        <v>45195</v>
      </c>
      <c r="B28" s="134">
        <v>45258</v>
      </c>
      <c r="C28" s="135"/>
      <c r="D28" s="136"/>
      <c r="E28" s="140">
        <v>45292</v>
      </c>
      <c r="F28" s="138">
        <v>64290</v>
      </c>
      <c r="G28" s="107">
        <v>17758</v>
      </c>
      <c r="H28" s="82" t="s">
        <v>201</v>
      </c>
      <c r="I28" s="82" t="s">
        <v>202</v>
      </c>
      <c r="J28" s="109" t="s">
        <v>203</v>
      </c>
      <c r="K28" s="109" t="s">
        <v>86</v>
      </c>
      <c r="L28" s="82" t="s">
        <v>204</v>
      </c>
      <c r="M28" s="109" t="s">
        <v>69</v>
      </c>
      <c r="N28" s="99"/>
      <c r="O28" s="109" t="s">
        <v>69</v>
      </c>
      <c r="P28" s="109" t="s">
        <v>70</v>
      </c>
      <c r="Q28" s="109" t="s">
        <v>70</v>
      </c>
      <c r="R28" s="99"/>
      <c r="S28" s="109" t="s">
        <v>88</v>
      </c>
      <c r="T28" s="109" t="s">
        <v>88</v>
      </c>
      <c r="U28" s="99"/>
      <c r="V28" s="109" t="s">
        <v>101</v>
      </c>
      <c r="W28" s="99"/>
      <c r="X28" s="99"/>
      <c r="Y28" s="109" t="s">
        <v>117</v>
      </c>
      <c r="Z28" s="99" t="str">
        <f t="shared" si="0"/>
        <v>Active</v>
      </c>
      <c r="AA28" s="109" t="s">
        <v>89</v>
      </c>
      <c r="AB28" s="99">
        <f t="shared" si="1"/>
        <v>2024</v>
      </c>
      <c r="AC28" s="99">
        <f t="shared" si="2"/>
        <v>1</v>
      </c>
      <c r="AD28" s="160">
        <f ca="1" t="shared" si="3"/>
        <v>49</v>
      </c>
      <c r="AE28" s="161">
        <f ca="1" t="shared" si="4"/>
        <v>4</v>
      </c>
      <c r="AF28" s="162">
        <v>90</v>
      </c>
      <c r="AG28" s="109">
        <v>1</v>
      </c>
      <c r="AH28" s="167"/>
      <c r="AI28" s="116">
        <f t="shared" si="7"/>
        <v>-32282</v>
      </c>
      <c r="AJ28" s="116">
        <f t="shared" si="8"/>
        <v>-32327</v>
      </c>
      <c r="AK28" s="82"/>
      <c r="AL28" s="138" t="s">
        <v>205</v>
      </c>
      <c r="AM28" s="82" t="s">
        <v>182</v>
      </c>
      <c r="AN28" s="82"/>
      <c r="AO28" s="174">
        <v>45191</v>
      </c>
      <c r="AP28" s="82"/>
      <c r="AQ28" s="82">
        <f t="shared" si="9"/>
        <v>-32280</v>
      </c>
      <c r="AR28" s="82">
        <f t="shared" si="20"/>
        <v>-3</v>
      </c>
      <c r="AS28" s="82">
        <f t="shared" si="21"/>
        <v>-32282</v>
      </c>
      <c r="AT28" s="82"/>
      <c r="AU28" s="82"/>
      <c r="AV28" s="82">
        <f t="shared" si="12"/>
        <v>0</v>
      </c>
      <c r="AW28" s="82">
        <f t="shared" si="22"/>
        <v>-32282</v>
      </c>
      <c r="AX28" s="82"/>
      <c r="AY28" s="82">
        <f t="shared" si="23"/>
        <v>-32282</v>
      </c>
      <c r="AZ28" s="82"/>
      <c r="BA28" s="82">
        <f t="shared" si="15"/>
        <v>0</v>
      </c>
      <c r="BB28" s="82"/>
      <c r="BC28" s="82"/>
      <c r="BD28" s="82"/>
      <c r="BE28" s="82"/>
      <c r="BF28" s="82"/>
      <c r="BG28" s="82"/>
      <c r="BH28" s="82"/>
      <c r="BI28" s="82"/>
      <c r="BJ28" s="82"/>
      <c r="BK28" s="82"/>
      <c r="BL28" s="82"/>
    </row>
    <row r="29" ht="92.4" spans="1:64">
      <c r="A29" s="133">
        <v>45189</v>
      </c>
      <c r="B29" s="133">
        <v>45104</v>
      </c>
      <c r="C29" s="135"/>
      <c r="D29" s="136"/>
      <c r="E29" s="137"/>
      <c r="F29" s="138" t="s">
        <v>67</v>
      </c>
      <c r="G29" s="107">
        <v>33543</v>
      </c>
      <c r="H29" s="82" t="s">
        <v>206</v>
      </c>
      <c r="I29" s="82" t="s">
        <v>207</v>
      </c>
      <c r="J29" s="109" t="s">
        <v>121</v>
      </c>
      <c r="K29" s="99"/>
      <c r="L29" s="82" t="s">
        <v>208</v>
      </c>
      <c r="M29" s="109" t="s">
        <v>69</v>
      </c>
      <c r="N29" s="109" t="s">
        <v>67</v>
      </c>
      <c r="O29" s="109" t="s">
        <v>67</v>
      </c>
      <c r="P29" s="109" t="s">
        <v>70</v>
      </c>
      <c r="Q29" s="109" t="s">
        <v>67</v>
      </c>
      <c r="R29" s="109" t="s">
        <v>71</v>
      </c>
      <c r="S29" s="109" t="s">
        <v>86</v>
      </c>
      <c r="T29" s="109" t="s">
        <v>67</v>
      </c>
      <c r="U29" s="109" t="s">
        <v>67</v>
      </c>
      <c r="V29" s="109" t="s">
        <v>86</v>
      </c>
      <c r="W29" s="109" t="s">
        <v>209</v>
      </c>
      <c r="X29" s="109" t="s">
        <v>67</v>
      </c>
      <c r="Y29" s="109" t="s">
        <v>71</v>
      </c>
      <c r="Z29" s="99" t="str">
        <f t="shared" si="0"/>
        <v>Active</v>
      </c>
      <c r="AA29" s="109" t="s">
        <v>118</v>
      </c>
      <c r="AB29" s="99">
        <f t="shared" si="1"/>
        <v>2024</v>
      </c>
      <c r="AC29" s="99">
        <f t="shared" si="2"/>
        <v>1</v>
      </c>
      <c r="AD29" s="160">
        <f ca="1" t="shared" si="3"/>
        <v>53</v>
      </c>
      <c r="AE29" s="161">
        <f ca="1" t="shared" si="4"/>
        <v>0</v>
      </c>
      <c r="AF29" s="162">
        <v>90</v>
      </c>
      <c r="AG29" s="109">
        <v>0</v>
      </c>
      <c r="AH29" s="167"/>
      <c r="AI29" s="116">
        <f t="shared" si="7"/>
        <v>-32278</v>
      </c>
      <c r="AJ29" s="116">
        <f t="shared" si="8"/>
        <v>-32217</v>
      </c>
      <c r="AK29" s="82" t="s">
        <v>106</v>
      </c>
      <c r="AL29" s="138"/>
      <c r="AM29" s="82" t="s">
        <v>210</v>
      </c>
      <c r="AN29" s="82"/>
      <c r="AO29" s="174">
        <v>45189</v>
      </c>
      <c r="AP29" s="174">
        <v>45203</v>
      </c>
      <c r="AQ29" s="82">
        <f t="shared" si="9"/>
        <v>11</v>
      </c>
      <c r="AR29" s="82">
        <f t="shared" si="20"/>
        <v>1</v>
      </c>
      <c r="AS29" s="82">
        <f t="shared" si="21"/>
        <v>11</v>
      </c>
      <c r="AT29" s="82">
        <v>0</v>
      </c>
      <c r="AU29" s="82">
        <v>0</v>
      </c>
      <c r="AV29" s="82">
        <f t="shared" si="12"/>
        <v>0</v>
      </c>
      <c r="AW29" s="82">
        <f t="shared" si="22"/>
        <v>-32278</v>
      </c>
      <c r="AX29" s="82">
        <v>0</v>
      </c>
      <c r="AY29" s="82">
        <f t="shared" si="23"/>
        <v>-32278</v>
      </c>
      <c r="AZ29" s="82">
        <v>0</v>
      </c>
      <c r="BA29" s="82">
        <f t="shared" si="15"/>
        <v>0</v>
      </c>
      <c r="BB29" s="82"/>
      <c r="BC29" s="82"/>
      <c r="BD29" s="82"/>
      <c r="BE29" s="82"/>
      <c r="BF29" s="82"/>
      <c r="BG29" s="82"/>
      <c r="BH29" s="82">
        <f>NETWORKDAYS(B29,BB29)</f>
        <v>-32217</v>
      </c>
      <c r="BI29" s="82">
        <f>NETWORKDAYS(B29,BC29)</f>
        <v>-32217</v>
      </c>
      <c r="BJ29" s="82">
        <f>NETWORKDAYS(B29,BD29)</f>
        <v>-32217</v>
      </c>
      <c r="BK29" s="82">
        <f>NETWORKDAYS(B29,BE29)</f>
        <v>-32217</v>
      </c>
      <c r="BL29" s="82">
        <f>NETWORKDAYS(BF29,BG29)</f>
        <v>0</v>
      </c>
    </row>
    <row r="30" ht="66" spans="1:64">
      <c r="A30" s="133">
        <v>45184</v>
      </c>
      <c r="B30" s="133"/>
      <c r="C30" s="135"/>
      <c r="D30" s="136"/>
      <c r="E30" s="137"/>
      <c r="F30" s="138">
        <v>64293</v>
      </c>
      <c r="G30" s="107">
        <v>31730</v>
      </c>
      <c r="H30" s="82" t="s">
        <v>211</v>
      </c>
      <c r="I30" s="82" t="s">
        <v>212</v>
      </c>
      <c r="J30" s="109" t="s">
        <v>213</v>
      </c>
      <c r="K30" s="109" t="s">
        <v>67</v>
      </c>
      <c r="L30" s="82" t="s">
        <v>214</v>
      </c>
      <c r="M30" s="109" t="s">
        <v>67</v>
      </c>
      <c r="N30" s="99"/>
      <c r="O30" s="109" t="s">
        <v>178</v>
      </c>
      <c r="P30" s="109" t="s">
        <v>67</v>
      </c>
      <c r="Q30" s="109" t="s">
        <v>67</v>
      </c>
      <c r="R30" s="99"/>
      <c r="S30" s="109" t="s">
        <v>67</v>
      </c>
      <c r="T30" s="109" t="s">
        <v>67</v>
      </c>
      <c r="U30" s="109" t="s">
        <v>67</v>
      </c>
      <c r="V30" s="109" t="s">
        <v>215</v>
      </c>
      <c r="W30" s="109" t="s">
        <v>67</v>
      </c>
      <c r="X30" s="109" t="s">
        <v>67</v>
      </c>
      <c r="Y30" s="109" t="s">
        <v>71</v>
      </c>
      <c r="Z30" s="99" t="str">
        <f t="shared" si="0"/>
        <v>Active</v>
      </c>
      <c r="AA30" s="109" t="s">
        <v>72</v>
      </c>
      <c r="AB30" s="99">
        <f t="shared" si="1"/>
        <v>2024</v>
      </c>
      <c r="AC30" s="99">
        <f t="shared" si="2"/>
        <v>1</v>
      </c>
      <c r="AD30" s="160">
        <f ca="1" t="shared" si="3"/>
        <v>56</v>
      </c>
      <c r="AE30" s="161">
        <f ca="1" t="shared" si="4"/>
        <v>0</v>
      </c>
      <c r="AF30" s="162">
        <v>90</v>
      </c>
      <c r="AG30" s="109">
        <v>1</v>
      </c>
      <c r="AH30" s="167"/>
      <c r="AI30" s="116">
        <f t="shared" si="7"/>
        <v>-32275</v>
      </c>
      <c r="AJ30" s="116">
        <f t="shared" si="8"/>
        <v>0</v>
      </c>
      <c r="AK30" s="82" t="s">
        <v>106</v>
      </c>
      <c r="AL30" s="138"/>
      <c r="AM30" s="82" t="s">
        <v>216</v>
      </c>
      <c r="AN30" s="82"/>
      <c r="AO30" s="82">
        <v>0</v>
      </c>
      <c r="AP30" s="82">
        <v>0</v>
      </c>
      <c r="AQ30" s="82">
        <f t="shared" si="9"/>
        <v>0</v>
      </c>
      <c r="AR30" s="82">
        <v>0</v>
      </c>
      <c r="AS30" s="82">
        <v>0</v>
      </c>
      <c r="AT30" s="82">
        <v>0</v>
      </c>
      <c r="AU30" s="82">
        <v>0</v>
      </c>
      <c r="AV30" s="82">
        <f t="shared" si="12"/>
        <v>0</v>
      </c>
      <c r="AW30" s="82">
        <v>0</v>
      </c>
      <c r="AX30" s="174">
        <v>45196</v>
      </c>
      <c r="AY30" s="82">
        <f t="shared" si="23"/>
        <v>9</v>
      </c>
      <c r="AZ30" s="174">
        <v>45257</v>
      </c>
      <c r="BA30" s="82">
        <f t="shared" si="15"/>
        <v>44</v>
      </c>
      <c r="BB30" s="82"/>
      <c r="BC30" s="82"/>
      <c r="BD30" s="82"/>
      <c r="BE30" s="82"/>
      <c r="BF30" s="82"/>
      <c r="BG30" s="82"/>
      <c r="BH30" s="82"/>
      <c r="BI30" s="82"/>
      <c r="BJ30" s="82"/>
      <c r="BK30" s="82"/>
      <c r="BL30" s="82"/>
    </row>
    <row r="31" ht="52.8" spans="1:64">
      <c r="A31" s="133">
        <v>45184</v>
      </c>
      <c r="B31" s="133"/>
      <c r="C31" s="139"/>
      <c r="D31" s="136"/>
      <c r="E31" s="137"/>
      <c r="F31" s="138">
        <v>64294</v>
      </c>
      <c r="G31" s="107">
        <v>17579</v>
      </c>
      <c r="H31" s="82" t="s">
        <v>103</v>
      </c>
      <c r="I31" s="82" t="s">
        <v>217</v>
      </c>
      <c r="J31" s="109" t="s">
        <v>104</v>
      </c>
      <c r="K31" s="109" t="s">
        <v>67</v>
      </c>
      <c r="L31" s="82" t="s">
        <v>218</v>
      </c>
      <c r="M31" s="109" t="s">
        <v>67</v>
      </c>
      <c r="N31" s="99"/>
      <c r="O31" s="109" t="s">
        <v>178</v>
      </c>
      <c r="P31" s="109" t="s">
        <v>67</v>
      </c>
      <c r="Q31" s="109" t="s">
        <v>67</v>
      </c>
      <c r="R31" s="109" t="s">
        <v>67</v>
      </c>
      <c r="S31" s="109" t="s">
        <v>116</v>
      </c>
      <c r="T31" s="109" t="s">
        <v>86</v>
      </c>
      <c r="U31" s="99"/>
      <c r="V31" s="152" t="s">
        <v>67</v>
      </c>
      <c r="W31" s="109"/>
      <c r="X31" s="109" t="s">
        <v>67</v>
      </c>
      <c r="Y31" s="109" t="s">
        <v>117</v>
      </c>
      <c r="Z31" s="99" t="str">
        <f t="shared" si="0"/>
        <v>Active</v>
      </c>
      <c r="AA31" s="109" t="s">
        <v>72</v>
      </c>
      <c r="AB31" s="99">
        <f t="shared" si="1"/>
        <v>2024</v>
      </c>
      <c r="AC31" s="99">
        <f t="shared" si="2"/>
        <v>1</v>
      </c>
      <c r="AD31" s="160">
        <f ca="1" t="shared" si="3"/>
        <v>56</v>
      </c>
      <c r="AE31" s="161">
        <f ca="1" t="shared" si="4"/>
        <v>32330</v>
      </c>
      <c r="AF31" s="162">
        <v>90</v>
      </c>
      <c r="AG31" s="109"/>
      <c r="AH31" s="167"/>
      <c r="AI31" s="116">
        <f t="shared" si="7"/>
        <v>-32275</v>
      </c>
      <c r="AJ31" s="116">
        <f t="shared" si="8"/>
        <v>0</v>
      </c>
      <c r="AK31" s="82" t="s">
        <v>143</v>
      </c>
      <c r="AL31" s="138"/>
      <c r="AM31" s="151" t="s">
        <v>219</v>
      </c>
      <c r="AN31" s="82"/>
      <c r="AO31" s="174">
        <v>45194</v>
      </c>
      <c r="AP31" s="175">
        <v>45244</v>
      </c>
      <c r="AQ31" s="82">
        <f t="shared" si="9"/>
        <v>37</v>
      </c>
      <c r="AR31" s="82">
        <f t="shared" ref="AR31:AR38" si="29">NETWORKDAYS(A31,AO31)</f>
        <v>7</v>
      </c>
      <c r="AS31" s="82">
        <f t="shared" ref="AS31:AS38" si="30">NETWORKDAYS(A31,AP31)</f>
        <v>43</v>
      </c>
      <c r="AT31" s="174">
        <v>45239</v>
      </c>
      <c r="AU31" s="174">
        <v>45240</v>
      </c>
      <c r="AV31" s="82">
        <f t="shared" si="12"/>
        <v>2</v>
      </c>
      <c r="AW31" s="82">
        <f>NETWORKDAYS(A31,AU31)</f>
        <v>41</v>
      </c>
      <c r="AX31" s="174">
        <v>45240</v>
      </c>
      <c r="AY31" s="82">
        <f t="shared" si="23"/>
        <v>41</v>
      </c>
      <c r="AZ31" s="174">
        <v>45247</v>
      </c>
      <c r="BA31" s="82">
        <f t="shared" si="15"/>
        <v>6</v>
      </c>
      <c r="BB31" s="82"/>
      <c r="BC31" s="82"/>
      <c r="BD31" s="82"/>
      <c r="BE31" s="82"/>
      <c r="BF31" s="82"/>
      <c r="BG31" s="82"/>
      <c r="BH31" s="82">
        <f t="shared" ref="BH31:BH33" si="31">NETWORKDAYS(B31,BB31)</f>
        <v>0</v>
      </c>
      <c r="BI31" s="82">
        <f t="shared" ref="BI31:BI33" si="32">NETWORKDAYS(B31,BC31)</f>
        <v>0</v>
      </c>
      <c r="BJ31" s="82">
        <f t="shared" ref="BJ31:BJ33" si="33">NETWORKDAYS(B31,BD31)</f>
        <v>0</v>
      </c>
      <c r="BK31" s="82">
        <f t="shared" ref="BK31:BK33" si="34">NETWORKDAYS(B31,BE31)</f>
        <v>0</v>
      </c>
      <c r="BL31" s="82">
        <f t="shared" ref="BL31:BL33" si="35">NETWORKDAYS(BF31,BG31)</f>
        <v>0</v>
      </c>
    </row>
    <row r="32" ht="52.8" spans="1:64">
      <c r="A32" s="133">
        <v>45182</v>
      </c>
      <c r="B32" s="133">
        <v>45181</v>
      </c>
      <c r="C32" s="135"/>
      <c r="D32" s="136"/>
      <c r="E32" s="137"/>
      <c r="F32" s="138" t="s">
        <v>220</v>
      </c>
      <c r="G32" s="107">
        <v>17752</v>
      </c>
      <c r="H32" s="82" t="s">
        <v>221</v>
      </c>
      <c r="I32" s="82" t="s">
        <v>222</v>
      </c>
      <c r="J32" s="109" t="s">
        <v>223</v>
      </c>
      <c r="K32" s="99"/>
      <c r="L32" s="82" t="s">
        <v>224</v>
      </c>
      <c r="M32" s="109" t="s">
        <v>69</v>
      </c>
      <c r="N32" s="109" t="s">
        <v>67</v>
      </c>
      <c r="O32" s="99"/>
      <c r="P32" s="109" t="s">
        <v>67</v>
      </c>
      <c r="Q32" s="109" t="s">
        <v>67</v>
      </c>
      <c r="R32" s="109"/>
      <c r="S32" s="109" t="s">
        <v>116</v>
      </c>
      <c r="T32" s="109" t="s">
        <v>67</v>
      </c>
      <c r="U32" s="99"/>
      <c r="V32" s="109" t="s">
        <v>215</v>
      </c>
      <c r="W32" s="109" t="s">
        <v>186</v>
      </c>
      <c r="X32" s="109" t="s">
        <v>67</v>
      </c>
      <c r="Y32" s="109" t="s">
        <v>117</v>
      </c>
      <c r="Z32" s="99" t="str">
        <f t="shared" si="0"/>
        <v>Active</v>
      </c>
      <c r="AA32" s="109" t="s">
        <v>142</v>
      </c>
      <c r="AB32" s="99">
        <f t="shared" si="1"/>
        <v>2024</v>
      </c>
      <c r="AC32" s="99">
        <f t="shared" si="2"/>
        <v>1</v>
      </c>
      <c r="AD32" s="160">
        <f ca="1" t="shared" si="3"/>
        <v>58</v>
      </c>
      <c r="AE32" s="161">
        <f ca="1" t="shared" si="4"/>
        <v>59</v>
      </c>
      <c r="AF32" s="162">
        <v>90</v>
      </c>
      <c r="AG32" s="109">
        <v>2</v>
      </c>
      <c r="AH32" s="167"/>
      <c r="AI32" s="116">
        <f t="shared" si="7"/>
        <v>-32273</v>
      </c>
      <c r="AJ32" s="116">
        <f t="shared" si="8"/>
        <v>-32272</v>
      </c>
      <c r="AK32" s="82" t="s">
        <v>143</v>
      </c>
      <c r="AL32" s="138" t="s">
        <v>225</v>
      </c>
      <c r="AM32" s="82" t="s">
        <v>226</v>
      </c>
      <c r="AN32" s="82"/>
      <c r="AO32" s="174">
        <v>45182</v>
      </c>
      <c r="AP32" s="174">
        <v>45244</v>
      </c>
      <c r="AQ32" s="82">
        <f t="shared" si="9"/>
        <v>45</v>
      </c>
      <c r="AR32" s="82">
        <f t="shared" si="29"/>
        <v>1</v>
      </c>
      <c r="AS32" s="82">
        <f t="shared" si="30"/>
        <v>45</v>
      </c>
      <c r="AT32" s="82">
        <v>0</v>
      </c>
      <c r="AU32" s="82">
        <v>0</v>
      </c>
      <c r="AV32" s="82">
        <f t="shared" si="12"/>
        <v>0</v>
      </c>
      <c r="AW32" s="82">
        <v>0</v>
      </c>
      <c r="AX32" s="82">
        <v>0</v>
      </c>
      <c r="AY32" s="82">
        <v>0</v>
      </c>
      <c r="AZ32" s="82">
        <v>0</v>
      </c>
      <c r="BA32" s="82">
        <f t="shared" si="15"/>
        <v>0</v>
      </c>
      <c r="BB32" s="82"/>
      <c r="BC32" s="82"/>
      <c r="BD32" s="82"/>
      <c r="BE32" s="82"/>
      <c r="BF32" s="82"/>
      <c r="BG32" s="82"/>
      <c r="BH32" s="82">
        <f t="shared" si="31"/>
        <v>-32272</v>
      </c>
      <c r="BI32" s="82">
        <f t="shared" si="32"/>
        <v>-32272</v>
      </c>
      <c r="BJ32" s="82">
        <f t="shared" si="33"/>
        <v>-32272</v>
      </c>
      <c r="BK32" s="82">
        <f t="shared" si="34"/>
        <v>-32272</v>
      </c>
      <c r="BL32" s="82">
        <f t="shared" si="35"/>
        <v>0</v>
      </c>
    </row>
    <row r="33" ht="39.6" spans="1:64">
      <c r="A33" s="133">
        <v>45181</v>
      </c>
      <c r="B33" s="133">
        <v>44964</v>
      </c>
      <c r="C33" s="135"/>
      <c r="D33" s="136"/>
      <c r="E33" s="137"/>
      <c r="F33" s="138">
        <v>64292</v>
      </c>
      <c r="G33" s="107">
        <v>17731</v>
      </c>
      <c r="H33" s="82" t="s">
        <v>227</v>
      </c>
      <c r="I33" s="82" t="s">
        <v>93</v>
      </c>
      <c r="J33" s="109" t="s">
        <v>94</v>
      </c>
      <c r="K33" s="109" t="s">
        <v>86</v>
      </c>
      <c r="L33" s="82" t="s">
        <v>228</v>
      </c>
      <c r="M33" s="109" t="s">
        <v>69</v>
      </c>
      <c r="N33" s="99"/>
      <c r="O33" s="109" t="s">
        <v>178</v>
      </c>
      <c r="P33" s="109" t="s">
        <v>70</v>
      </c>
      <c r="Q33" s="109" t="s">
        <v>70</v>
      </c>
      <c r="R33" s="109"/>
      <c r="S33" s="109" t="s">
        <v>86</v>
      </c>
      <c r="T33" s="109" t="s">
        <v>86</v>
      </c>
      <c r="U33" s="109" t="s">
        <v>67</v>
      </c>
      <c r="V33" s="109" t="s">
        <v>229</v>
      </c>
      <c r="W33" s="109" t="s">
        <v>67</v>
      </c>
      <c r="X33" s="109" t="s">
        <v>67</v>
      </c>
      <c r="Y33" s="109" t="s">
        <v>117</v>
      </c>
      <c r="Z33" s="99" t="str">
        <f t="shared" si="0"/>
        <v>Active</v>
      </c>
      <c r="AA33" s="109" t="s">
        <v>72</v>
      </c>
      <c r="AB33" s="99">
        <f t="shared" si="1"/>
        <v>2024</v>
      </c>
      <c r="AC33" s="99">
        <f t="shared" si="2"/>
        <v>1</v>
      </c>
      <c r="AD33" s="160">
        <f ca="1" t="shared" si="3"/>
        <v>59</v>
      </c>
      <c r="AE33" s="161">
        <f ca="1" t="shared" si="4"/>
        <v>214</v>
      </c>
      <c r="AF33" s="162">
        <v>90</v>
      </c>
      <c r="AG33" s="109">
        <v>1</v>
      </c>
      <c r="AH33" s="167"/>
      <c r="AI33" s="116">
        <f t="shared" si="7"/>
        <v>-32272</v>
      </c>
      <c r="AJ33" s="116">
        <f t="shared" si="8"/>
        <v>-32117</v>
      </c>
      <c r="AK33" s="82" t="s">
        <v>73</v>
      </c>
      <c r="AL33" s="138" t="s">
        <v>230</v>
      </c>
      <c r="AM33" s="82" t="s">
        <v>231</v>
      </c>
      <c r="AN33" s="170" t="s">
        <v>232</v>
      </c>
      <c r="AO33" s="174">
        <v>45180</v>
      </c>
      <c r="AP33" s="174">
        <v>45188</v>
      </c>
      <c r="AQ33" s="82">
        <f t="shared" si="9"/>
        <v>7</v>
      </c>
      <c r="AR33" s="82">
        <f t="shared" si="29"/>
        <v>-2</v>
      </c>
      <c r="AS33" s="82">
        <f t="shared" si="30"/>
        <v>6</v>
      </c>
      <c r="AT33" s="174">
        <v>45181</v>
      </c>
      <c r="AU33" s="174">
        <v>45182</v>
      </c>
      <c r="AV33" s="82">
        <f t="shared" si="12"/>
        <v>2</v>
      </c>
      <c r="AW33" s="82">
        <f t="shared" ref="AW33:AW34" si="36">NETWORKDAYS(A33,AU33)</f>
        <v>2</v>
      </c>
      <c r="AX33" s="174">
        <v>45201</v>
      </c>
      <c r="AY33" s="82">
        <f t="shared" ref="AY33:AY34" si="37">NETWORKDAYS(A33,AX33)</f>
        <v>15</v>
      </c>
      <c r="AZ33" s="174">
        <v>45202</v>
      </c>
      <c r="BA33" s="82">
        <f t="shared" si="15"/>
        <v>2</v>
      </c>
      <c r="BB33" s="82"/>
      <c r="BC33" s="82"/>
      <c r="BD33" s="82"/>
      <c r="BE33" s="82"/>
      <c r="BF33" s="82"/>
      <c r="BG33" s="82"/>
      <c r="BH33" s="82">
        <f t="shared" si="31"/>
        <v>-32117</v>
      </c>
      <c r="BI33" s="82">
        <f t="shared" si="32"/>
        <v>-32117</v>
      </c>
      <c r="BJ33" s="82">
        <f t="shared" si="33"/>
        <v>-32117</v>
      </c>
      <c r="BK33" s="82">
        <f t="shared" si="34"/>
        <v>-32117</v>
      </c>
      <c r="BL33" s="82">
        <f t="shared" si="35"/>
        <v>0</v>
      </c>
    </row>
    <row r="34" ht="145.2" spans="1:64">
      <c r="A34" s="145">
        <v>45180</v>
      </c>
      <c r="B34" s="133">
        <v>45182</v>
      </c>
      <c r="C34" s="135"/>
      <c r="D34" s="136"/>
      <c r="E34" s="140">
        <v>45214</v>
      </c>
      <c r="F34" s="146">
        <v>64291</v>
      </c>
      <c r="G34" s="107">
        <v>33626</v>
      </c>
      <c r="H34" s="82" t="s">
        <v>233</v>
      </c>
      <c r="I34" s="82" t="s">
        <v>234</v>
      </c>
      <c r="J34" s="109" t="s">
        <v>127</v>
      </c>
      <c r="K34" s="109" t="s">
        <v>86</v>
      </c>
      <c r="L34" s="82" t="s">
        <v>235</v>
      </c>
      <c r="M34" s="109" t="s">
        <v>69</v>
      </c>
      <c r="N34" s="109" t="s">
        <v>86</v>
      </c>
      <c r="O34" s="152" t="s">
        <v>178</v>
      </c>
      <c r="P34" s="109" t="s">
        <v>129</v>
      </c>
      <c r="Q34" s="109" t="s">
        <v>129</v>
      </c>
      <c r="R34" s="109" t="s">
        <v>71</v>
      </c>
      <c r="S34" s="109" t="s">
        <v>86</v>
      </c>
      <c r="T34" s="109" t="s">
        <v>86</v>
      </c>
      <c r="U34" s="109" t="s">
        <v>86</v>
      </c>
      <c r="V34" s="109" t="s">
        <v>215</v>
      </c>
      <c r="W34" s="109" t="s">
        <v>99</v>
      </c>
      <c r="X34" s="99"/>
      <c r="Y34" s="109" t="s">
        <v>191</v>
      </c>
      <c r="Z34" s="99" t="str">
        <f t="shared" si="0"/>
        <v>Active</v>
      </c>
      <c r="AA34" s="109" t="s">
        <v>89</v>
      </c>
      <c r="AB34" s="99">
        <f t="shared" si="1"/>
        <v>2024</v>
      </c>
      <c r="AC34" s="99">
        <f t="shared" si="2"/>
        <v>1</v>
      </c>
      <c r="AD34" s="160">
        <f ca="1" t="shared" si="3"/>
        <v>60</v>
      </c>
      <c r="AE34" s="161">
        <f ca="1" t="shared" si="4"/>
        <v>58</v>
      </c>
      <c r="AF34" s="162">
        <v>90</v>
      </c>
      <c r="AG34" s="109">
        <v>1</v>
      </c>
      <c r="AH34" s="167"/>
      <c r="AI34" s="116">
        <f t="shared" si="7"/>
        <v>-32271</v>
      </c>
      <c r="AJ34" s="116">
        <f t="shared" si="8"/>
        <v>-32273</v>
      </c>
      <c r="AK34" s="82" t="s">
        <v>106</v>
      </c>
      <c r="AL34" s="138" t="s">
        <v>236</v>
      </c>
      <c r="AM34" s="82" t="s">
        <v>237</v>
      </c>
      <c r="AN34" s="82"/>
      <c r="AO34" s="174">
        <v>45167</v>
      </c>
      <c r="AP34" s="174">
        <v>45180</v>
      </c>
      <c r="AQ34" s="82">
        <f t="shared" si="9"/>
        <v>10</v>
      </c>
      <c r="AR34" s="82">
        <f t="shared" si="29"/>
        <v>-10</v>
      </c>
      <c r="AS34" s="82">
        <f t="shared" si="30"/>
        <v>1</v>
      </c>
      <c r="AT34" s="174">
        <v>45194</v>
      </c>
      <c r="AU34" s="174">
        <v>45211</v>
      </c>
      <c r="AV34" s="82">
        <f t="shared" si="12"/>
        <v>14</v>
      </c>
      <c r="AW34" s="82">
        <f t="shared" si="36"/>
        <v>24</v>
      </c>
      <c r="AX34" s="174">
        <v>45222</v>
      </c>
      <c r="AY34" s="82">
        <f t="shared" si="37"/>
        <v>31</v>
      </c>
      <c r="AZ34" s="174">
        <v>45223</v>
      </c>
      <c r="BA34" s="82">
        <f t="shared" si="15"/>
        <v>2</v>
      </c>
      <c r="BB34" s="82"/>
      <c r="BC34" s="82"/>
      <c r="BD34" s="82"/>
      <c r="BE34" s="82"/>
      <c r="BF34" s="82"/>
      <c r="BG34" s="82"/>
      <c r="BH34" s="82"/>
      <c r="BI34" s="82"/>
      <c r="BJ34" s="82"/>
      <c r="BK34" s="82"/>
      <c r="BL34" s="82"/>
    </row>
    <row r="35" ht="237.6" spans="1:64">
      <c r="A35" s="133">
        <v>45169</v>
      </c>
      <c r="B35" s="133">
        <v>45169</v>
      </c>
      <c r="C35" s="135"/>
      <c r="D35" s="136"/>
      <c r="E35" s="137"/>
      <c r="F35" s="146" t="s">
        <v>238</v>
      </c>
      <c r="G35" s="107">
        <v>17751</v>
      </c>
      <c r="H35" s="82" t="s">
        <v>239</v>
      </c>
      <c r="I35" s="82" t="s">
        <v>240</v>
      </c>
      <c r="J35" s="109" t="s">
        <v>241</v>
      </c>
      <c r="K35" s="99"/>
      <c r="L35" s="82" t="s">
        <v>242</v>
      </c>
      <c r="M35" s="109" t="s">
        <v>69</v>
      </c>
      <c r="N35" s="109" t="s">
        <v>67</v>
      </c>
      <c r="O35" s="109" t="s">
        <v>178</v>
      </c>
      <c r="P35" s="109" t="s">
        <v>70</v>
      </c>
      <c r="Q35" s="109" t="s">
        <v>67</v>
      </c>
      <c r="R35" s="109" t="s">
        <v>71</v>
      </c>
      <c r="S35" s="109" t="s">
        <v>86</v>
      </c>
      <c r="T35" s="109" t="s">
        <v>67</v>
      </c>
      <c r="U35" s="109" t="s">
        <v>67</v>
      </c>
      <c r="V35" s="109" t="s">
        <v>215</v>
      </c>
      <c r="W35" s="109" t="s">
        <v>67</v>
      </c>
      <c r="X35" s="109" t="s">
        <v>67</v>
      </c>
      <c r="Y35" s="109" t="s">
        <v>243</v>
      </c>
      <c r="Z35" s="99" t="str">
        <f t="shared" si="0"/>
        <v>Active</v>
      </c>
      <c r="AA35" s="109" t="s">
        <v>142</v>
      </c>
      <c r="AB35" s="99">
        <f t="shared" si="1"/>
        <v>2024</v>
      </c>
      <c r="AC35" s="99">
        <f t="shared" si="2"/>
        <v>1</v>
      </c>
      <c r="AD35" s="160">
        <f ca="1" t="shared" si="3"/>
        <v>67</v>
      </c>
      <c r="AE35" s="161">
        <f ca="1" t="shared" si="4"/>
        <v>67</v>
      </c>
      <c r="AF35" s="162">
        <v>90</v>
      </c>
      <c r="AG35" s="109">
        <v>1</v>
      </c>
      <c r="AH35" s="167"/>
      <c r="AI35" s="116">
        <f t="shared" si="7"/>
        <v>-32264</v>
      </c>
      <c r="AJ35" s="116">
        <f t="shared" si="8"/>
        <v>-32264</v>
      </c>
      <c r="AK35" s="82" t="s">
        <v>143</v>
      </c>
      <c r="AL35" s="138" t="s">
        <v>244</v>
      </c>
      <c r="AM35" s="82" t="s">
        <v>245</v>
      </c>
      <c r="AN35" s="82"/>
      <c r="AO35" s="174">
        <v>45170</v>
      </c>
      <c r="AP35" s="174">
        <v>45176</v>
      </c>
      <c r="AQ35" s="82">
        <f t="shared" si="9"/>
        <v>5</v>
      </c>
      <c r="AR35" s="82">
        <f t="shared" si="29"/>
        <v>2</v>
      </c>
      <c r="AS35" s="82">
        <f t="shared" si="30"/>
        <v>6</v>
      </c>
      <c r="AT35" s="82">
        <v>0</v>
      </c>
      <c r="AU35" s="82">
        <v>0</v>
      </c>
      <c r="AV35" s="82">
        <f t="shared" si="12"/>
        <v>0</v>
      </c>
      <c r="AW35" s="82">
        <v>0</v>
      </c>
      <c r="AX35" s="82">
        <v>0</v>
      </c>
      <c r="AY35" s="82">
        <v>0</v>
      </c>
      <c r="AZ35" s="82">
        <v>0</v>
      </c>
      <c r="BA35" s="82">
        <f t="shared" si="15"/>
        <v>0</v>
      </c>
      <c r="BB35" s="82"/>
      <c r="BC35" s="82"/>
      <c r="BD35" s="82"/>
      <c r="BE35" s="82"/>
      <c r="BF35" s="82"/>
      <c r="BG35" s="82"/>
      <c r="BH35" s="82"/>
      <c r="BI35" s="82"/>
      <c r="BJ35" s="82"/>
      <c r="BK35" s="82"/>
      <c r="BL35" s="82"/>
    </row>
    <row r="36" ht="52.8" spans="1:64">
      <c r="A36" s="133">
        <v>45168</v>
      </c>
      <c r="B36" s="133">
        <v>45205</v>
      </c>
      <c r="C36" s="139"/>
      <c r="D36" s="136"/>
      <c r="E36" s="140">
        <v>45261</v>
      </c>
      <c r="F36" s="138">
        <v>64287</v>
      </c>
      <c r="G36" s="107">
        <v>17755</v>
      </c>
      <c r="H36" s="82" t="s">
        <v>146</v>
      </c>
      <c r="I36" s="82" t="s">
        <v>133</v>
      </c>
      <c r="J36" s="109" t="s">
        <v>134</v>
      </c>
      <c r="K36" s="109" t="s">
        <v>99</v>
      </c>
      <c r="L36" s="82" t="s">
        <v>246</v>
      </c>
      <c r="M36" s="109" t="s">
        <v>69</v>
      </c>
      <c r="N36" s="109" t="s">
        <v>86</v>
      </c>
      <c r="O36" s="109" t="s">
        <v>123</v>
      </c>
      <c r="P36" s="109" t="s">
        <v>70</v>
      </c>
      <c r="Q36" s="109" t="s">
        <v>70</v>
      </c>
      <c r="R36" s="109" t="s">
        <v>117</v>
      </c>
      <c r="S36" s="109" t="s">
        <v>71</v>
      </c>
      <c r="T36" s="109" t="s">
        <v>152</v>
      </c>
      <c r="U36" s="99"/>
      <c r="V36" s="109" t="s">
        <v>101</v>
      </c>
      <c r="W36" s="99"/>
      <c r="X36" s="99"/>
      <c r="Y36" s="109" t="s">
        <v>117</v>
      </c>
      <c r="Z36" s="99" t="str">
        <f t="shared" si="0"/>
        <v>Active</v>
      </c>
      <c r="AA36" s="109" t="s">
        <v>89</v>
      </c>
      <c r="AB36" s="99">
        <f t="shared" si="1"/>
        <v>2024</v>
      </c>
      <c r="AC36" s="99">
        <f t="shared" si="2"/>
        <v>1</v>
      </c>
      <c r="AD36" s="160">
        <f ca="1" t="shared" si="3"/>
        <v>68</v>
      </c>
      <c r="AE36" s="161">
        <f ca="1" t="shared" si="4"/>
        <v>41</v>
      </c>
      <c r="AF36" s="162">
        <v>90</v>
      </c>
      <c r="AG36" s="109">
        <v>1</v>
      </c>
      <c r="AH36" s="167"/>
      <c r="AI36" s="116">
        <f t="shared" si="7"/>
        <v>-32263</v>
      </c>
      <c r="AJ36" s="116">
        <f t="shared" si="8"/>
        <v>-32290</v>
      </c>
      <c r="AK36" s="82"/>
      <c r="AL36" s="138" t="s">
        <v>247</v>
      </c>
      <c r="AM36" s="82"/>
      <c r="AN36" s="82"/>
      <c r="AO36" s="174">
        <v>45160</v>
      </c>
      <c r="AP36" s="174">
        <v>45188</v>
      </c>
      <c r="AQ36" s="82">
        <f t="shared" si="9"/>
        <v>21</v>
      </c>
      <c r="AR36" s="82">
        <f t="shared" si="29"/>
        <v>-7</v>
      </c>
      <c r="AS36" s="82">
        <f t="shared" si="30"/>
        <v>15</v>
      </c>
      <c r="AT36" s="174">
        <v>45215</v>
      </c>
      <c r="AU36" s="82"/>
      <c r="AV36" s="82">
        <f t="shared" si="12"/>
        <v>-32296</v>
      </c>
      <c r="AW36" s="82">
        <f t="shared" ref="AW36:AW38" si="38">NETWORKDAYS(A36,AU36)</f>
        <v>-32263</v>
      </c>
      <c r="AX36" s="82"/>
      <c r="AY36" s="82">
        <f t="shared" ref="AY36:AY38" si="39">NETWORKDAYS(A36,AX36)</f>
        <v>-32263</v>
      </c>
      <c r="AZ36" s="82"/>
      <c r="BA36" s="82">
        <f t="shared" si="15"/>
        <v>0</v>
      </c>
      <c r="BB36" s="82"/>
      <c r="BC36" s="82"/>
      <c r="BD36" s="82"/>
      <c r="BE36" s="82"/>
      <c r="BF36" s="82"/>
      <c r="BG36" s="82"/>
      <c r="BH36" s="82"/>
      <c r="BI36" s="82"/>
      <c r="BJ36" s="82"/>
      <c r="BK36" s="82"/>
      <c r="BL36" s="82"/>
    </row>
    <row r="37" ht="79.2" spans="1:64">
      <c r="A37" s="133">
        <v>45163</v>
      </c>
      <c r="B37" s="133"/>
      <c r="C37" s="139"/>
      <c r="D37" s="141"/>
      <c r="E37" s="140">
        <v>45261</v>
      </c>
      <c r="F37" s="138">
        <v>64288</v>
      </c>
      <c r="G37" s="107">
        <v>17754</v>
      </c>
      <c r="H37" s="82" t="s">
        <v>197</v>
      </c>
      <c r="I37" s="82" t="s">
        <v>133</v>
      </c>
      <c r="J37" s="109" t="s">
        <v>134</v>
      </c>
      <c r="K37" s="109" t="s">
        <v>86</v>
      </c>
      <c r="L37" s="82" t="s">
        <v>248</v>
      </c>
      <c r="M37" s="109" t="s">
        <v>69</v>
      </c>
      <c r="N37" s="109" t="s">
        <v>86</v>
      </c>
      <c r="O37" s="109" t="s">
        <v>69</v>
      </c>
      <c r="P37" s="109" t="s">
        <v>70</v>
      </c>
      <c r="Q37" s="109" t="s">
        <v>70</v>
      </c>
      <c r="R37" s="99"/>
      <c r="S37" s="109" t="s">
        <v>71</v>
      </c>
      <c r="T37" s="109" t="s">
        <v>100</v>
      </c>
      <c r="U37" s="99"/>
      <c r="V37" s="109" t="s">
        <v>101</v>
      </c>
      <c r="W37" s="99"/>
      <c r="X37" s="99"/>
      <c r="Y37" s="109" t="s">
        <v>117</v>
      </c>
      <c r="Z37" s="99" t="str">
        <f t="shared" si="0"/>
        <v>Active</v>
      </c>
      <c r="AA37" s="109" t="s">
        <v>89</v>
      </c>
      <c r="AB37" s="99">
        <f t="shared" si="1"/>
        <v>2024</v>
      </c>
      <c r="AC37" s="99">
        <f t="shared" si="2"/>
        <v>1</v>
      </c>
      <c r="AD37" s="160">
        <f ca="1" t="shared" si="3"/>
        <v>71</v>
      </c>
      <c r="AE37" s="161">
        <f ca="1" t="shared" si="4"/>
        <v>32330</v>
      </c>
      <c r="AF37" s="162">
        <v>90</v>
      </c>
      <c r="AG37" s="109">
        <v>1</v>
      </c>
      <c r="AH37" s="167"/>
      <c r="AI37" s="116">
        <f t="shared" si="7"/>
        <v>-32260</v>
      </c>
      <c r="AJ37" s="116">
        <f t="shared" si="8"/>
        <v>0</v>
      </c>
      <c r="AK37" s="82" t="s">
        <v>73</v>
      </c>
      <c r="AL37" s="138" t="s">
        <v>249</v>
      </c>
      <c r="AM37" s="82" t="s">
        <v>250</v>
      </c>
      <c r="AN37" s="82"/>
      <c r="AO37" s="174">
        <v>45170</v>
      </c>
      <c r="AP37" s="174">
        <v>45203</v>
      </c>
      <c r="AQ37" s="82">
        <f t="shared" si="9"/>
        <v>24</v>
      </c>
      <c r="AR37" s="82">
        <f t="shared" si="29"/>
        <v>6</v>
      </c>
      <c r="AS37" s="82">
        <f t="shared" si="30"/>
        <v>29</v>
      </c>
      <c r="AT37" s="82"/>
      <c r="AU37" s="82"/>
      <c r="AV37" s="82">
        <f t="shared" si="12"/>
        <v>0</v>
      </c>
      <c r="AW37" s="82">
        <f t="shared" si="38"/>
        <v>-32260</v>
      </c>
      <c r="AX37" s="82"/>
      <c r="AY37" s="82">
        <f t="shared" si="39"/>
        <v>-32260</v>
      </c>
      <c r="AZ37" s="82"/>
      <c r="BA37" s="82">
        <f t="shared" si="15"/>
        <v>0</v>
      </c>
      <c r="BB37" s="82"/>
      <c r="BC37" s="82"/>
      <c r="BD37" s="82"/>
      <c r="BE37" s="82"/>
      <c r="BF37" s="82"/>
      <c r="BG37" s="82"/>
      <c r="BH37" s="82"/>
      <c r="BI37" s="82"/>
      <c r="BJ37" s="82"/>
      <c r="BK37" s="82"/>
      <c r="BL37" s="82"/>
    </row>
    <row r="38" ht="52.8" spans="1:64">
      <c r="A38" s="133">
        <v>45154</v>
      </c>
      <c r="B38" s="133"/>
      <c r="C38" s="139"/>
      <c r="D38" s="136"/>
      <c r="E38" s="147">
        <v>45292</v>
      </c>
      <c r="F38" s="138">
        <v>64285</v>
      </c>
      <c r="G38" s="107">
        <v>33650</v>
      </c>
      <c r="H38" s="82" t="s">
        <v>251</v>
      </c>
      <c r="I38" s="82" t="s">
        <v>133</v>
      </c>
      <c r="J38" s="109" t="s">
        <v>134</v>
      </c>
      <c r="K38" s="109" t="s">
        <v>86</v>
      </c>
      <c r="L38" s="82" t="s">
        <v>252</v>
      </c>
      <c r="M38" s="109" t="s">
        <v>67</v>
      </c>
      <c r="N38" s="99"/>
      <c r="O38" s="109" t="s">
        <v>123</v>
      </c>
      <c r="P38" s="99"/>
      <c r="Q38" s="99"/>
      <c r="R38" s="99"/>
      <c r="S38" s="109" t="s">
        <v>86</v>
      </c>
      <c r="T38" s="109" t="s">
        <v>69</v>
      </c>
      <c r="U38" s="99"/>
      <c r="V38" s="109" t="s">
        <v>101</v>
      </c>
      <c r="W38" s="109" t="s">
        <v>67</v>
      </c>
      <c r="X38" s="99"/>
      <c r="Y38" s="99"/>
      <c r="Z38" s="99" t="str">
        <f t="shared" si="0"/>
        <v>Active</v>
      </c>
      <c r="AA38" s="109" t="s">
        <v>89</v>
      </c>
      <c r="AB38" s="99">
        <f t="shared" si="1"/>
        <v>2024</v>
      </c>
      <c r="AC38" s="99">
        <f t="shared" si="2"/>
        <v>1</v>
      </c>
      <c r="AD38" s="160">
        <f ca="1" t="shared" si="3"/>
        <v>78</v>
      </c>
      <c r="AE38" s="161">
        <f ca="1" t="shared" si="4"/>
        <v>32330</v>
      </c>
      <c r="AF38" s="162">
        <v>90</v>
      </c>
      <c r="AG38" s="109">
        <v>1</v>
      </c>
      <c r="AH38" s="167"/>
      <c r="AI38" s="116">
        <f t="shared" si="7"/>
        <v>-32253</v>
      </c>
      <c r="AJ38" s="116">
        <f t="shared" si="8"/>
        <v>0</v>
      </c>
      <c r="AK38" s="82" t="s">
        <v>106</v>
      </c>
      <c r="AL38" s="138" t="s">
        <v>253</v>
      </c>
      <c r="AM38" s="82" t="s">
        <v>254</v>
      </c>
      <c r="AN38" s="82"/>
      <c r="AO38" s="174">
        <v>45156</v>
      </c>
      <c r="AP38" s="174">
        <v>45161</v>
      </c>
      <c r="AQ38" s="82">
        <f t="shared" si="9"/>
        <v>4</v>
      </c>
      <c r="AR38" s="82">
        <f t="shared" si="29"/>
        <v>3</v>
      </c>
      <c r="AS38" s="82">
        <f t="shared" si="30"/>
        <v>6</v>
      </c>
      <c r="AT38" s="82"/>
      <c r="AU38" s="82"/>
      <c r="AV38" s="82">
        <f t="shared" si="12"/>
        <v>0</v>
      </c>
      <c r="AW38" s="82">
        <f t="shared" si="38"/>
        <v>-32253</v>
      </c>
      <c r="AX38" s="82"/>
      <c r="AY38" s="82">
        <f t="shared" si="39"/>
        <v>-32253</v>
      </c>
      <c r="AZ38" s="82"/>
      <c r="BA38" s="82">
        <f t="shared" si="15"/>
        <v>0</v>
      </c>
      <c r="BB38" s="82"/>
      <c r="BC38" s="82"/>
      <c r="BD38" s="82"/>
      <c r="BE38" s="82"/>
      <c r="BF38" s="82"/>
      <c r="BG38" s="82"/>
      <c r="BH38" s="82"/>
      <c r="BI38" s="82"/>
      <c r="BJ38" s="82"/>
      <c r="BK38" s="82"/>
      <c r="BL38" s="82"/>
    </row>
    <row r="39" ht="105.6" spans="1:64">
      <c r="A39" s="133">
        <v>45153</v>
      </c>
      <c r="B39" s="134"/>
      <c r="C39" s="135"/>
      <c r="D39" s="136"/>
      <c r="E39" s="137"/>
      <c r="F39" s="138" t="s">
        <v>255</v>
      </c>
      <c r="G39" s="107">
        <v>28229</v>
      </c>
      <c r="H39" s="82" t="s">
        <v>163</v>
      </c>
      <c r="I39" s="82" t="s">
        <v>164</v>
      </c>
      <c r="J39" s="109" t="s">
        <v>165</v>
      </c>
      <c r="K39" s="109" t="s">
        <v>67</v>
      </c>
      <c r="L39" s="82" t="s">
        <v>256</v>
      </c>
      <c r="M39" s="109" t="s">
        <v>67</v>
      </c>
      <c r="N39" s="109" t="s">
        <v>67</v>
      </c>
      <c r="O39" s="109" t="s">
        <v>178</v>
      </c>
      <c r="P39" s="109" t="s">
        <v>67</v>
      </c>
      <c r="Q39" s="109" t="s">
        <v>67</v>
      </c>
      <c r="R39" s="109" t="s">
        <v>67</v>
      </c>
      <c r="S39" s="109" t="s">
        <v>67</v>
      </c>
      <c r="T39" s="109" t="s">
        <v>67</v>
      </c>
      <c r="U39" s="109" t="s">
        <v>67</v>
      </c>
      <c r="V39" s="109" t="s">
        <v>67</v>
      </c>
      <c r="W39" s="109" t="s">
        <v>67</v>
      </c>
      <c r="X39" s="109" t="s">
        <v>67</v>
      </c>
      <c r="Y39" s="99"/>
      <c r="Z39" s="99" t="str">
        <f t="shared" si="0"/>
        <v>Active</v>
      </c>
      <c r="AA39" s="109" t="s">
        <v>167</v>
      </c>
      <c r="AB39" s="99">
        <f t="shared" si="1"/>
        <v>2024</v>
      </c>
      <c r="AC39" s="99">
        <f t="shared" si="2"/>
        <v>1</v>
      </c>
      <c r="AD39" s="160">
        <f ca="1" t="shared" si="3"/>
        <v>79</v>
      </c>
      <c r="AE39" s="161">
        <f ca="1" t="shared" si="4"/>
        <v>32330</v>
      </c>
      <c r="AF39" s="162">
        <v>90</v>
      </c>
      <c r="AG39" s="109">
        <v>0</v>
      </c>
      <c r="AH39" s="167"/>
      <c r="AI39" s="116">
        <f t="shared" si="7"/>
        <v>-32252</v>
      </c>
      <c r="AJ39" s="116">
        <f t="shared" si="8"/>
        <v>0</v>
      </c>
      <c r="AK39" s="82" t="s">
        <v>106</v>
      </c>
      <c r="AL39" s="138"/>
      <c r="AM39" s="82" t="s">
        <v>257</v>
      </c>
      <c r="AN39" s="82"/>
      <c r="AO39" s="82">
        <v>0</v>
      </c>
      <c r="AP39" s="82">
        <v>0</v>
      </c>
      <c r="AQ39" s="82">
        <f t="shared" si="9"/>
        <v>0</v>
      </c>
      <c r="AR39" s="82">
        <v>0</v>
      </c>
      <c r="AS39" s="82">
        <v>0</v>
      </c>
      <c r="AT39" s="82">
        <v>0</v>
      </c>
      <c r="AU39" s="82">
        <v>0</v>
      </c>
      <c r="AV39" s="82">
        <f t="shared" si="12"/>
        <v>0</v>
      </c>
      <c r="AW39" s="82">
        <v>0</v>
      </c>
      <c r="AX39" s="82">
        <v>0</v>
      </c>
      <c r="AY39" s="82">
        <v>0</v>
      </c>
      <c r="AZ39" s="82">
        <v>0</v>
      </c>
      <c r="BA39" s="82">
        <f t="shared" si="15"/>
        <v>0</v>
      </c>
      <c r="BB39" s="82"/>
      <c r="BC39" s="82"/>
      <c r="BD39" s="82"/>
      <c r="BE39" s="82"/>
      <c r="BF39" s="82"/>
      <c r="BG39" s="82"/>
      <c r="BH39" s="82">
        <f>NETWORKDAYS(B39,BB39)</f>
        <v>0</v>
      </c>
      <c r="BI39" s="82">
        <f>NETWORKDAYS(B39,BC39)</f>
        <v>0</v>
      </c>
      <c r="BJ39" s="82">
        <f>NETWORKDAYS(B39,BD39)</f>
        <v>0</v>
      </c>
      <c r="BK39" s="82">
        <f>NETWORKDAYS(B39,BE39)</f>
        <v>0</v>
      </c>
      <c r="BL39" s="82">
        <f>NETWORKDAYS(BF39,BG39)</f>
        <v>0</v>
      </c>
    </row>
    <row r="40" ht="79.2" spans="1:64">
      <c r="A40" s="133">
        <v>45153</v>
      </c>
      <c r="B40" s="134"/>
      <c r="C40" s="135"/>
      <c r="D40" s="136"/>
      <c r="E40" s="137"/>
      <c r="F40" s="138">
        <v>64284</v>
      </c>
      <c r="G40" s="107">
        <v>17669</v>
      </c>
      <c r="H40" s="82" t="s">
        <v>258</v>
      </c>
      <c r="I40" s="82" t="s">
        <v>169</v>
      </c>
      <c r="J40" s="109" t="s">
        <v>259</v>
      </c>
      <c r="K40" s="109" t="s">
        <v>67</v>
      </c>
      <c r="L40" s="82" t="s">
        <v>260</v>
      </c>
      <c r="M40" s="109" t="s">
        <v>99</v>
      </c>
      <c r="N40" s="109" t="s">
        <v>67</v>
      </c>
      <c r="O40" s="109" t="s">
        <v>123</v>
      </c>
      <c r="P40" s="109" t="s">
        <v>70</v>
      </c>
      <c r="Q40" s="109" t="s">
        <v>67</v>
      </c>
      <c r="R40" s="99"/>
      <c r="S40" s="109" t="s">
        <v>88</v>
      </c>
      <c r="T40" s="109" t="s">
        <v>86</v>
      </c>
      <c r="U40" s="109" t="s">
        <v>67</v>
      </c>
      <c r="V40" s="109"/>
      <c r="W40" s="109" t="s">
        <v>67</v>
      </c>
      <c r="X40" s="99"/>
      <c r="Y40" s="99"/>
      <c r="Z40" s="99" t="str">
        <f t="shared" si="0"/>
        <v>Active</v>
      </c>
      <c r="AA40" s="109" t="s">
        <v>72</v>
      </c>
      <c r="AB40" s="99">
        <f t="shared" si="1"/>
        <v>2024</v>
      </c>
      <c r="AC40" s="99">
        <f>CHOOSE(MONTH(A39),3,3,3,4,4,4,1,1,1,2,2,2)</f>
        <v>1</v>
      </c>
      <c r="AD40" s="160">
        <f ca="1" t="shared" si="3"/>
        <v>79</v>
      </c>
      <c r="AE40" s="161">
        <f ca="1" t="shared" si="4"/>
        <v>32330</v>
      </c>
      <c r="AF40" s="162">
        <v>90</v>
      </c>
      <c r="AG40" s="109">
        <v>1</v>
      </c>
      <c r="AH40" s="167"/>
      <c r="AI40" s="116">
        <f t="shared" si="7"/>
        <v>-32252</v>
      </c>
      <c r="AJ40" s="116">
        <f t="shared" si="8"/>
        <v>0</v>
      </c>
      <c r="AK40" s="82" t="s">
        <v>80</v>
      </c>
      <c r="AL40" s="138" t="s">
        <v>261</v>
      </c>
      <c r="AM40" s="82" t="s">
        <v>262</v>
      </c>
      <c r="AN40" s="82"/>
      <c r="AO40" s="174">
        <v>45156</v>
      </c>
      <c r="AP40" s="82"/>
      <c r="AQ40" s="82">
        <f t="shared" si="9"/>
        <v>-32255</v>
      </c>
      <c r="AR40" s="82">
        <f t="shared" ref="AR40:AR65" si="40">NETWORKDAYS(A40,AO40)</f>
        <v>4</v>
      </c>
      <c r="AS40" s="82">
        <f t="shared" ref="AS40:AS65" si="41">NETWORKDAYS(A40,AP40)</f>
        <v>-32252</v>
      </c>
      <c r="AT40" s="174">
        <v>45160</v>
      </c>
      <c r="AU40" s="174">
        <v>45160</v>
      </c>
      <c r="AV40" s="82">
        <f t="shared" si="12"/>
        <v>1</v>
      </c>
      <c r="AW40" s="82">
        <f t="shared" ref="AW40:AW43" si="42">NETWORKDAYS(A40,AU40)</f>
        <v>6</v>
      </c>
      <c r="AX40" s="82"/>
      <c r="AY40" s="82">
        <f t="shared" ref="AY40:AY43" si="43">NETWORKDAYS(A40,AX40)</f>
        <v>-32252</v>
      </c>
      <c r="AZ40" s="82"/>
      <c r="BA40" s="82">
        <f t="shared" si="15"/>
        <v>0</v>
      </c>
      <c r="BB40" s="82"/>
      <c r="BC40" s="82"/>
      <c r="BD40" s="82"/>
      <c r="BE40" s="82"/>
      <c r="BF40" s="82"/>
      <c r="BG40" s="82"/>
      <c r="BH40" s="82"/>
      <c r="BI40" s="82"/>
      <c r="BJ40" s="82"/>
      <c r="BK40" s="82"/>
      <c r="BL40" s="82"/>
    </row>
    <row r="41" ht="66" spans="1:64">
      <c r="A41" s="133">
        <v>45152</v>
      </c>
      <c r="B41" s="134"/>
      <c r="C41" s="139"/>
      <c r="D41" s="136"/>
      <c r="E41" s="143">
        <v>45174</v>
      </c>
      <c r="F41" s="138">
        <v>64279</v>
      </c>
      <c r="G41" s="107"/>
      <c r="H41" s="82" t="s">
        <v>258</v>
      </c>
      <c r="I41" s="82" t="s">
        <v>169</v>
      </c>
      <c r="J41" s="109" t="s">
        <v>259</v>
      </c>
      <c r="K41" s="109" t="s">
        <v>86</v>
      </c>
      <c r="L41" s="82" t="s">
        <v>263</v>
      </c>
      <c r="M41" s="109" t="s">
        <v>69</v>
      </c>
      <c r="N41" s="99"/>
      <c r="O41" s="109" t="s">
        <v>100</v>
      </c>
      <c r="P41" s="109" t="s">
        <v>70</v>
      </c>
      <c r="Q41" s="109" t="s">
        <v>67</v>
      </c>
      <c r="R41" s="99"/>
      <c r="S41" s="109" t="s">
        <v>71</v>
      </c>
      <c r="T41" s="109" t="s">
        <v>123</v>
      </c>
      <c r="U41" s="99"/>
      <c r="V41" s="109" t="s">
        <v>101</v>
      </c>
      <c r="W41" s="99"/>
      <c r="X41" s="99"/>
      <c r="Y41" s="99"/>
      <c r="Z41" s="99" t="str">
        <f t="shared" si="0"/>
        <v>Active</v>
      </c>
      <c r="AA41" s="109" t="s">
        <v>89</v>
      </c>
      <c r="AB41" s="99">
        <f t="shared" si="1"/>
        <v>2024</v>
      </c>
      <c r="AC41" s="99">
        <f t="shared" ref="AC41:AC54" si="44">CHOOSE(MONTH(A41),3,3,3,4,4,4,1,1,1,2,2,2)</f>
        <v>1</v>
      </c>
      <c r="AD41" s="160">
        <f ca="1" t="shared" si="3"/>
        <v>80</v>
      </c>
      <c r="AE41" s="161">
        <f ca="1" t="shared" si="4"/>
        <v>32330</v>
      </c>
      <c r="AF41" s="162">
        <v>90</v>
      </c>
      <c r="AG41" s="109">
        <v>0</v>
      </c>
      <c r="AH41" s="167"/>
      <c r="AI41" s="116">
        <f t="shared" si="7"/>
        <v>-32251</v>
      </c>
      <c r="AJ41" s="116">
        <f t="shared" si="8"/>
        <v>0</v>
      </c>
      <c r="AK41" s="82"/>
      <c r="AL41" s="138" t="s">
        <v>264</v>
      </c>
      <c r="AM41" s="82" t="s">
        <v>265</v>
      </c>
      <c r="AN41" s="82"/>
      <c r="AO41" s="174">
        <v>45153</v>
      </c>
      <c r="AP41" s="174">
        <v>45188</v>
      </c>
      <c r="AQ41" s="82">
        <f t="shared" si="9"/>
        <v>26</v>
      </c>
      <c r="AR41" s="82">
        <f t="shared" si="40"/>
        <v>2</v>
      </c>
      <c r="AS41" s="82">
        <f t="shared" si="41"/>
        <v>27</v>
      </c>
      <c r="AT41" s="174">
        <v>45170</v>
      </c>
      <c r="AU41" s="82"/>
      <c r="AV41" s="82">
        <f t="shared" si="12"/>
        <v>-32265</v>
      </c>
      <c r="AW41" s="82">
        <f t="shared" si="42"/>
        <v>-32251</v>
      </c>
      <c r="AX41" s="82"/>
      <c r="AY41" s="82">
        <f t="shared" si="43"/>
        <v>-32251</v>
      </c>
      <c r="AZ41" s="82"/>
      <c r="BA41" s="82">
        <f t="shared" si="15"/>
        <v>0</v>
      </c>
      <c r="BB41" s="82"/>
      <c r="BC41" s="82"/>
      <c r="BD41" s="82"/>
      <c r="BE41" s="82"/>
      <c r="BF41" s="82"/>
      <c r="BG41" s="82"/>
      <c r="BH41" s="82"/>
      <c r="BI41" s="82"/>
      <c r="BJ41" s="82"/>
      <c r="BK41" s="82"/>
      <c r="BL41" s="82"/>
    </row>
    <row r="42" ht="39.6" spans="1:64">
      <c r="A42" s="133">
        <v>45146</v>
      </c>
      <c r="B42" s="141">
        <v>45205</v>
      </c>
      <c r="C42" s="135"/>
      <c r="D42" s="136"/>
      <c r="E42" s="143">
        <v>45261</v>
      </c>
      <c r="F42" s="138">
        <v>64282</v>
      </c>
      <c r="G42" s="107">
        <v>17756</v>
      </c>
      <c r="H42" s="82" t="s">
        <v>266</v>
      </c>
      <c r="I42" s="82" t="s">
        <v>109</v>
      </c>
      <c r="J42" s="109" t="s">
        <v>110</v>
      </c>
      <c r="K42" s="109" t="s">
        <v>86</v>
      </c>
      <c r="L42" s="82" t="s">
        <v>267</v>
      </c>
      <c r="M42" s="109" t="s">
        <v>69</v>
      </c>
      <c r="N42" s="109" t="s">
        <v>86</v>
      </c>
      <c r="O42" s="109" t="s">
        <v>123</v>
      </c>
      <c r="P42" s="109" t="s">
        <v>129</v>
      </c>
      <c r="Q42" s="109" t="s">
        <v>67</v>
      </c>
      <c r="R42" s="99"/>
      <c r="S42" s="152" t="s">
        <v>116</v>
      </c>
      <c r="T42" s="109" t="s">
        <v>86</v>
      </c>
      <c r="U42" s="99"/>
      <c r="V42" s="109" t="s">
        <v>101</v>
      </c>
      <c r="W42" s="99"/>
      <c r="X42" s="99"/>
      <c r="Y42" s="109" t="s">
        <v>117</v>
      </c>
      <c r="Z42" s="99" t="str">
        <f t="shared" si="0"/>
        <v>Active</v>
      </c>
      <c r="AA42" s="109" t="s">
        <v>89</v>
      </c>
      <c r="AB42" s="99">
        <f t="shared" si="1"/>
        <v>2024</v>
      </c>
      <c r="AC42" s="99">
        <f t="shared" si="44"/>
        <v>1</v>
      </c>
      <c r="AD42" s="160">
        <f ca="1" t="shared" si="3"/>
        <v>84</v>
      </c>
      <c r="AE42" s="161">
        <f ca="1" t="shared" si="4"/>
        <v>41</v>
      </c>
      <c r="AF42" s="162">
        <v>90</v>
      </c>
      <c r="AG42" s="109">
        <v>1</v>
      </c>
      <c r="AH42" s="167"/>
      <c r="AI42" s="116">
        <f t="shared" si="7"/>
        <v>-32247</v>
      </c>
      <c r="AJ42" s="116">
        <f t="shared" si="8"/>
        <v>-32290</v>
      </c>
      <c r="AK42" s="82" t="s">
        <v>80</v>
      </c>
      <c r="AL42" s="138" t="s">
        <v>268</v>
      </c>
      <c r="AM42" s="82" t="s">
        <v>269</v>
      </c>
      <c r="AN42" s="82"/>
      <c r="AO42" s="174">
        <v>45147</v>
      </c>
      <c r="AP42" s="174">
        <v>45161</v>
      </c>
      <c r="AQ42" s="82">
        <f t="shared" si="9"/>
        <v>11</v>
      </c>
      <c r="AR42" s="82">
        <f t="shared" si="40"/>
        <v>2</v>
      </c>
      <c r="AS42" s="82">
        <f t="shared" si="41"/>
        <v>12</v>
      </c>
      <c r="AT42" s="174">
        <v>45194</v>
      </c>
      <c r="AU42" s="174">
        <v>45239</v>
      </c>
      <c r="AV42" s="82">
        <f t="shared" si="12"/>
        <v>34</v>
      </c>
      <c r="AW42" s="82">
        <f t="shared" si="42"/>
        <v>68</v>
      </c>
      <c r="AX42" s="82"/>
      <c r="AY42" s="82">
        <f t="shared" si="43"/>
        <v>-32247</v>
      </c>
      <c r="AZ42" s="82"/>
      <c r="BA42" s="82">
        <f t="shared" si="15"/>
        <v>0</v>
      </c>
      <c r="BB42" s="82"/>
      <c r="BC42" s="82"/>
      <c r="BD42" s="82"/>
      <c r="BE42" s="82"/>
      <c r="BF42" s="82"/>
      <c r="BG42" s="82"/>
      <c r="BH42" s="82"/>
      <c r="BI42" s="82"/>
      <c r="BJ42" s="82"/>
      <c r="BK42" s="82"/>
      <c r="BL42" s="82"/>
    </row>
    <row r="43" ht="92.4" spans="1:64">
      <c r="A43" s="133">
        <v>45140</v>
      </c>
      <c r="B43" s="134"/>
      <c r="C43" s="135"/>
      <c r="D43" s="136"/>
      <c r="E43" s="137"/>
      <c r="F43" s="138">
        <v>64278</v>
      </c>
      <c r="G43" s="107">
        <v>17686</v>
      </c>
      <c r="H43" s="82" t="s">
        <v>108</v>
      </c>
      <c r="I43" s="82" t="s">
        <v>109</v>
      </c>
      <c r="J43" s="109" t="s">
        <v>110</v>
      </c>
      <c r="K43" s="109" t="s">
        <v>67</v>
      </c>
      <c r="L43" s="82" t="s">
        <v>270</v>
      </c>
      <c r="M43" s="99"/>
      <c r="N43" s="109" t="s">
        <v>86</v>
      </c>
      <c r="O43" s="109" t="s">
        <v>152</v>
      </c>
      <c r="P43" s="109" t="s">
        <v>70</v>
      </c>
      <c r="Q43" s="109" t="s">
        <v>70</v>
      </c>
      <c r="R43" s="109" t="s">
        <v>71</v>
      </c>
      <c r="S43" s="109" t="s">
        <v>86</v>
      </c>
      <c r="T43" s="109" t="s">
        <v>86</v>
      </c>
      <c r="U43" s="109" t="s">
        <v>67</v>
      </c>
      <c r="V43" s="109" t="s">
        <v>215</v>
      </c>
      <c r="W43" s="109" t="s">
        <v>67</v>
      </c>
      <c r="X43" s="109" t="s">
        <v>67</v>
      </c>
      <c r="Y43" s="99"/>
      <c r="Z43" s="99" t="str">
        <f t="shared" si="0"/>
        <v>Active</v>
      </c>
      <c r="AA43" s="109" t="s">
        <v>72</v>
      </c>
      <c r="AB43" s="99">
        <f t="shared" si="1"/>
        <v>2024</v>
      </c>
      <c r="AC43" s="99">
        <f t="shared" si="44"/>
        <v>1</v>
      </c>
      <c r="AD43" s="160">
        <f ca="1" t="shared" si="3"/>
        <v>88</v>
      </c>
      <c r="AE43" s="161">
        <f ca="1" t="shared" si="4"/>
        <v>32330</v>
      </c>
      <c r="AF43" s="162">
        <v>90</v>
      </c>
      <c r="AG43" s="109">
        <v>1</v>
      </c>
      <c r="AH43" s="167"/>
      <c r="AI43" s="116">
        <f t="shared" si="7"/>
        <v>-32243</v>
      </c>
      <c r="AJ43" s="116">
        <f t="shared" si="8"/>
        <v>0</v>
      </c>
      <c r="AK43" s="82" t="s">
        <v>73</v>
      </c>
      <c r="AL43" s="138" t="s">
        <v>271</v>
      </c>
      <c r="AM43" s="82" t="s">
        <v>272</v>
      </c>
      <c r="AN43" s="82"/>
      <c r="AO43" s="174">
        <v>45145</v>
      </c>
      <c r="AP43" s="174">
        <v>45161</v>
      </c>
      <c r="AQ43" s="82">
        <f t="shared" si="9"/>
        <v>13</v>
      </c>
      <c r="AR43" s="82">
        <f t="shared" si="40"/>
        <v>4</v>
      </c>
      <c r="AS43" s="82">
        <f t="shared" si="41"/>
        <v>16</v>
      </c>
      <c r="AT43" s="174">
        <v>45152</v>
      </c>
      <c r="AU43" s="174">
        <v>45155</v>
      </c>
      <c r="AV43" s="82">
        <f t="shared" si="12"/>
        <v>4</v>
      </c>
      <c r="AW43" s="82">
        <f t="shared" si="42"/>
        <v>12</v>
      </c>
      <c r="AX43" s="174">
        <v>45155</v>
      </c>
      <c r="AY43" s="82">
        <f t="shared" si="43"/>
        <v>12</v>
      </c>
      <c r="AZ43" s="82"/>
      <c r="BA43" s="82">
        <f t="shared" si="15"/>
        <v>-32254</v>
      </c>
      <c r="BB43" s="82"/>
      <c r="BC43" s="82"/>
      <c r="BD43" s="82"/>
      <c r="BE43" s="82"/>
      <c r="BF43" s="82"/>
      <c r="BG43" s="82"/>
      <c r="BH43" s="82">
        <f t="shared" ref="BH43:BH44" si="45">NETWORKDAYS(B43,BB43)</f>
        <v>0</v>
      </c>
      <c r="BI43" s="82">
        <f t="shared" ref="BI43:BI44" si="46">NETWORKDAYS(B43,BC43)</f>
        <v>0</v>
      </c>
      <c r="BJ43" s="82">
        <f t="shared" ref="BJ43:BJ44" si="47">NETWORKDAYS(B43,BD43)</f>
        <v>0</v>
      </c>
      <c r="BK43" s="82">
        <f t="shared" ref="BK43:BK44" si="48">NETWORKDAYS(B43,BE43)</f>
        <v>0</v>
      </c>
      <c r="BL43" s="82">
        <f t="shared" ref="BL43:BL44" si="49">NETWORKDAYS(BF43,BG43)</f>
        <v>0</v>
      </c>
    </row>
    <row r="44" ht="79.2" spans="1:64">
      <c r="A44" s="133">
        <v>45135</v>
      </c>
      <c r="B44" s="141">
        <v>45142</v>
      </c>
      <c r="C44" s="135"/>
      <c r="D44" s="136"/>
      <c r="E44" s="137"/>
      <c r="F44" s="138" t="s">
        <v>273</v>
      </c>
      <c r="G44" s="107">
        <v>33390</v>
      </c>
      <c r="H44" s="82" t="s">
        <v>274</v>
      </c>
      <c r="I44" s="82" t="s">
        <v>275</v>
      </c>
      <c r="J44" s="109" t="s">
        <v>127</v>
      </c>
      <c r="K44" s="109" t="s">
        <v>86</v>
      </c>
      <c r="L44" s="82" t="s">
        <v>276</v>
      </c>
      <c r="M44" s="109" t="s">
        <v>69</v>
      </c>
      <c r="N44" s="109" t="s">
        <v>67</v>
      </c>
      <c r="O44" s="109" t="s">
        <v>178</v>
      </c>
      <c r="P44" s="109" t="s">
        <v>129</v>
      </c>
      <c r="Q44" s="109" t="s">
        <v>67</v>
      </c>
      <c r="R44" s="99"/>
      <c r="S44" s="109" t="s">
        <v>116</v>
      </c>
      <c r="T44" s="109" t="s">
        <v>67</v>
      </c>
      <c r="U44" s="109" t="s">
        <v>67</v>
      </c>
      <c r="V44" s="109" t="s">
        <v>215</v>
      </c>
      <c r="W44" s="109" t="s">
        <v>67</v>
      </c>
      <c r="X44" s="109" t="s">
        <v>67</v>
      </c>
      <c r="Y44" s="109" t="s">
        <v>71</v>
      </c>
      <c r="Z44" s="99" t="str">
        <f t="shared" si="0"/>
        <v>Active</v>
      </c>
      <c r="AA44" s="109" t="s">
        <v>142</v>
      </c>
      <c r="AB44" s="99">
        <f t="shared" si="1"/>
        <v>2024</v>
      </c>
      <c r="AC44" s="99">
        <f t="shared" si="44"/>
        <v>1</v>
      </c>
      <c r="AD44" s="160">
        <f ca="1" t="shared" si="3"/>
        <v>91</v>
      </c>
      <c r="AE44" s="161">
        <f ca="1" t="shared" si="4"/>
        <v>0</v>
      </c>
      <c r="AF44" s="162">
        <v>90</v>
      </c>
      <c r="AG44" s="109">
        <v>2</v>
      </c>
      <c r="AH44" s="167"/>
      <c r="AI44" s="116">
        <f t="shared" si="7"/>
        <v>-32240</v>
      </c>
      <c r="AJ44" s="116">
        <f t="shared" si="8"/>
        <v>-32245</v>
      </c>
      <c r="AK44" s="82" t="s">
        <v>106</v>
      </c>
      <c r="AL44" s="138" t="s">
        <v>277</v>
      </c>
      <c r="AM44" s="82" t="s">
        <v>278</v>
      </c>
      <c r="AN44" s="82"/>
      <c r="AO44" s="174">
        <v>45145</v>
      </c>
      <c r="AP44" s="174">
        <v>45161</v>
      </c>
      <c r="AQ44" s="82">
        <f t="shared" si="9"/>
        <v>13</v>
      </c>
      <c r="AR44" s="82">
        <f t="shared" si="40"/>
        <v>7</v>
      </c>
      <c r="AS44" s="82">
        <f t="shared" si="41"/>
        <v>19</v>
      </c>
      <c r="AT44" s="82">
        <v>0</v>
      </c>
      <c r="AU44" s="82">
        <v>0</v>
      </c>
      <c r="AV44" s="82">
        <f t="shared" si="12"/>
        <v>0</v>
      </c>
      <c r="AW44" s="82">
        <v>0</v>
      </c>
      <c r="AX44" s="82">
        <v>0</v>
      </c>
      <c r="AY44" s="82">
        <v>0</v>
      </c>
      <c r="AZ44" s="82">
        <v>0</v>
      </c>
      <c r="BA44" s="82">
        <f t="shared" si="15"/>
        <v>0</v>
      </c>
      <c r="BB44" s="82"/>
      <c r="BC44" s="82"/>
      <c r="BD44" s="82"/>
      <c r="BE44" s="82"/>
      <c r="BF44" s="82"/>
      <c r="BG44" s="82"/>
      <c r="BH44" s="82">
        <f t="shared" si="45"/>
        <v>-32245</v>
      </c>
      <c r="BI44" s="82">
        <f t="shared" si="46"/>
        <v>-32245</v>
      </c>
      <c r="BJ44" s="82">
        <f t="shared" si="47"/>
        <v>-32245</v>
      </c>
      <c r="BK44" s="82">
        <f t="shared" si="48"/>
        <v>-32245</v>
      </c>
      <c r="BL44" s="82">
        <f t="shared" si="49"/>
        <v>0</v>
      </c>
    </row>
    <row r="45" ht="118.8" spans="1:64">
      <c r="A45" s="133">
        <v>45127</v>
      </c>
      <c r="B45" s="141">
        <v>45159</v>
      </c>
      <c r="C45" s="139"/>
      <c r="D45" s="141"/>
      <c r="E45" s="143">
        <v>45195</v>
      </c>
      <c r="F45" s="138">
        <v>64275</v>
      </c>
      <c r="G45" s="107">
        <v>33581</v>
      </c>
      <c r="H45" s="82" t="s">
        <v>279</v>
      </c>
      <c r="I45" s="82" t="s">
        <v>280</v>
      </c>
      <c r="J45" s="109" t="s">
        <v>85</v>
      </c>
      <c r="K45" s="109" t="s">
        <v>86</v>
      </c>
      <c r="L45" s="82" t="s">
        <v>281</v>
      </c>
      <c r="M45" s="109" t="s">
        <v>69</v>
      </c>
      <c r="N45" s="109" t="s">
        <v>86</v>
      </c>
      <c r="O45" s="109" t="s">
        <v>178</v>
      </c>
      <c r="P45" s="109" t="s">
        <v>70</v>
      </c>
      <c r="Q45" s="109" t="s">
        <v>67</v>
      </c>
      <c r="R45" s="109" t="s">
        <v>282</v>
      </c>
      <c r="S45" s="109" t="s">
        <v>116</v>
      </c>
      <c r="T45" s="109" t="s">
        <v>86</v>
      </c>
      <c r="U45" s="109" t="s">
        <v>86</v>
      </c>
      <c r="V45" s="109" t="s">
        <v>215</v>
      </c>
      <c r="W45" s="109" t="s">
        <v>209</v>
      </c>
      <c r="X45" s="99"/>
      <c r="Y45" s="109" t="s">
        <v>117</v>
      </c>
      <c r="Z45" s="99" t="str">
        <f t="shared" si="0"/>
        <v>Active</v>
      </c>
      <c r="AA45" s="109" t="s">
        <v>89</v>
      </c>
      <c r="AB45" s="99">
        <f t="shared" si="1"/>
        <v>2024</v>
      </c>
      <c r="AC45" s="99">
        <f t="shared" si="44"/>
        <v>1</v>
      </c>
      <c r="AD45" s="160">
        <f ca="1" t="shared" si="3"/>
        <v>97</v>
      </c>
      <c r="AE45" s="161">
        <f ca="1" t="shared" si="4"/>
        <v>75</v>
      </c>
      <c r="AF45" s="162">
        <v>90</v>
      </c>
      <c r="AG45" s="109">
        <v>1</v>
      </c>
      <c r="AH45" s="167"/>
      <c r="AI45" s="116">
        <f t="shared" si="7"/>
        <v>-32234</v>
      </c>
      <c r="AJ45" s="116">
        <f t="shared" si="8"/>
        <v>-32256</v>
      </c>
      <c r="AK45" s="82"/>
      <c r="AL45" s="138" t="s">
        <v>283</v>
      </c>
      <c r="AM45" s="82" t="s">
        <v>284</v>
      </c>
      <c r="AN45" s="82" t="s">
        <v>285</v>
      </c>
      <c r="AO45" s="174">
        <v>45121</v>
      </c>
      <c r="AP45" s="174">
        <v>45160</v>
      </c>
      <c r="AQ45" s="82">
        <f t="shared" si="9"/>
        <v>28</v>
      </c>
      <c r="AR45" s="82">
        <f t="shared" si="40"/>
        <v>-5</v>
      </c>
      <c r="AS45" s="82">
        <f t="shared" si="41"/>
        <v>24</v>
      </c>
      <c r="AT45" s="174">
        <v>45168</v>
      </c>
      <c r="AU45" s="174">
        <v>45188</v>
      </c>
      <c r="AV45" s="82">
        <f t="shared" si="12"/>
        <v>15</v>
      </c>
      <c r="AW45" s="82">
        <f t="shared" ref="AW45:AW47" si="50">NETWORKDAYS(A45,AU45)</f>
        <v>44</v>
      </c>
      <c r="AX45" s="174">
        <v>45191</v>
      </c>
      <c r="AY45" s="82">
        <f t="shared" ref="AY45:AY47" si="51">NETWORKDAYS(A45,AX45)</f>
        <v>47</v>
      </c>
      <c r="AZ45" s="174">
        <v>45194</v>
      </c>
      <c r="BA45" s="82">
        <f t="shared" si="15"/>
        <v>2</v>
      </c>
      <c r="BB45" s="82"/>
      <c r="BC45" s="82"/>
      <c r="BD45" s="82"/>
      <c r="BE45" s="82"/>
      <c r="BF45" s="82"/>
      <c r="BG45" s="82"/>
      <c r="BH45" s="82"/>
      <c r="BI45" s="82"/>
      <c r="BJ45" s="82"/>
      <c r="BK45" s="82"/>
      <c r="BL45" s="82"/>
    </row>
    <row r="46" ht="160.5" customHeight="1" spans="1:64">
      <c r="A46" s="133">
        <v>45103</v>
      </c>
      <c r="B46" s="141">
        <v>45195</v>
      </c>
      <c r="C46" s="135"/>
      <c r="D46" s="136"/>
      <c r="E46" s="143">
        <v>45194</v>
      </c>
      <c r="F46" s="138">
        <v>64272</v>
      </c>
      <c r="G46" s="107">
        <v>17753</v>
      </c>
      <c r="H46" s="82" t="s">
        <v>108</v>
      </c>
      <c r="I46" s="82" t="s">
        <v>109</v>
      </c>
      <c r="J46" s="109" t="s">
        <v>110</v>
      </c>
      <c r="K46" s="109" t="s">
        <v>86</v>
      </c>
      <c r="L46" s="82" t="s">
        <v>286</v>
      </c>
      <c r="M46" s="109" t="s">
        <v>69</v>
      </c>
      <c r="N46" s="99"/>
      <c r="O46" s="109" t="s">
        <v>152</v>
      </c>
      <c r="P46" s="109" t="s">
        <v>70</v>
      </c>
      <c r="Q46" s="109" t="s">
        <v>67</v>
      </c>
      <c r="R46" s="99"/>
      <c r="S46" s="109" t="s">
        <v>116</v>
      </c>
      <c r="T46" s="109" t="s">
        <v>123</v>
      </c>
      <c r="U46" s="99"/>
      <c r="V46" s="109" t="s">
        <v>101</v>
      </c>
      <c r="W46" s="99"/>
      <c r="X46" s="99"/>
      <c r="Y46" s="109" t="s">
        <v>117</v>
      </c>
      <c r="Z46" s="99" t="str">
        <f t="shared" si="0"/>
        <v>Active</v>
      </c>
      <c r="AA46" s="109" t="s">
        <v>89</v>
      </c>
      <c r="AB46" s="99">
        <f t="shared" si="1"/>
        <v>2023</v>
      </c>
      <c r="AC46" s="99">
        <f t="shared" si="44"/>
        <v>4</v>
      </c>
      <c r="AD46" s="160">
        <f ca="1" t="shared" si="3"/>
        <v>115</v>
      </c>
      <c r="AE46" s="161">
        <f ca="1" t="shared" si="4"/>
        <v>49</v>
      </c>
      <c r="AF46" s="162">
        <v>90</v>
      </c>
      <c r="AG46" s="109">
        <v>1</v>
      </c>
      <c r="AH46" s="167"/>
      <c r="AI46" s="116">
        <f t="shared" si="7"/>
        <v>-32216</v>
      </c>
      <c r="AJ46" s="116">
        <f t="shared" si="8"/>
        <v>-32282</v>
      </c>
      <c r="AK46" s="82"/>
      <c r="AL46" s="138"/>
      <c r="AM46" s="82" t="s">
        <v>287</v>
      </c>
      <c r="AN46" s="82" t="s">
        <v>288</v>
      </c>
      <c r="AO46" s="174">
        <v>45104</v>
      </c>
      <c r="AP46" s="174">
        <v>45161</v>
      </c>
      <c r="AQ46" s="82">
        <f t="shared" si="9"/>
        <v>42</v>
      </c>
      <c r="AR46" s="82">
        <f t="shared" si="40"/>
        <v>2</v>
      </c>
      <c r="AS46" s="82">
        <f t="shared" si="41"/>
        <v>43</v>
      </c>
      <c r="AT46" s="174">
        <v>45162</v>
      </c>
      <c r="AU46" s="82"/>
      <c r="AV46" s="82">
        <f t="shared" si="12"/>
        <v>-32259</v>
      </c>
      <c r="AW46" s="82">
        <f t="shared" si="50"/>
        <v>-32216</v>
      </c>
      <c r="AX46" s="82"/>
      <c r="AY46" s="82">
        <f t="shared" si="51"/>
        <v>-32216</v>
      </c>
      <c r="AZ46" s="82"/>
      <c r="BA46" s="82">
        <f t="shared" si="15"/>
        <v>0</v>
      </c>
      <c r="BB46" s="82"/>
      <c r="BC46" s="82"/>
      <c r="BD46" s="82"/>
      <c r="BE46" s="82"/>
      <c r="BF46" s="82"/>
      <c r="BG46" s="82"/>
      <c r="BH46" s="82"/>
      <c r="BI46" s="82"/>
      <c r="BJ46" s="82"/>
      <c r="BK46" s="82"/>
      <c r="BL46" s="82"/>
    </row>
    <row r="47" ht="39.6" spans="1:64">
      <c r="A47" s="133">
        <v>45100</v>
      </c>
      <c r="B47" s="141"/>
      <c r="C47" s="135"/>
      <c r="D47" s="136"/>
      <c r="E47" s="137"/>
      <c r="F47" s="138">
        <v>64273</v>
      </c>
      <c r="G47" s="107">
        <v>17714</v>
      </c>
      <c r="H47" s="82" t="s">
        <v>289</v>
      </c>
      <c r="I47" s="82" t="s">
        <v>77</v>
      </c>
      <c r="J47" s="109" t="s">
        <v>78</v>
      </c>
      <c r="K47" s="109" t="s">
        <v>67</v>
      </c>
      <c r="L47" s="82" t="s">
        <v>290</v>
      </c>
      <c r="M47" s="99"/>
      <c r="N47" s="99"/>
      <c r="O47" s="109" t="s">
        <v>100</v>
      </c>
      <c r="P47" s="109" t="s">
        <v>70</v>
      </c>
      <c r="Q47" s="109" t="s">
        <v>67</v>
      </c>
      <c r="R47" s="99"/>
      <c r="S47" s="109" t="s">
        <v>71</v>
      </c>
      <c r="T47" s="109" t="s">
        <v>123</v>
      </c>
      <c r="U47" s="99"/>
      <c r="V47" s="99"/>
      <c r="W47" s="109" t="s">
        <v>86</v>
      </c>
      <c r="X47" s="109" t="s">
        <v>67</v>
      </c>
      <c r="Y47" s="99"/>
      <c r="Z47" s="99" t="str">
        <f t="shared" si="0"/>
        <v>Active</v>
      </c>
      <c r="AA47" s="109" t="s">
        <v>72</v>
      </c>
      <c r="AB47" s="99">
        <f t="shared" si="1"/>
        <v>2023</v>
      </c>
      <c r="AC47" s="99">
        <f t="shared" si="44"/>
        <v>4</v>
      </c>
      <c r="AD47" s="160">
        <f ca="1" t="shared" si="3"/>
        <v>116</v>
      </c>
      <c r="AE47" s="161">
        <f ca="1" t="shared" si="4"/>
        <v>32330</v>
      </c>
      <c r="AF47" s="162">
        <v>90</v>
      </c>
      <c r="AG47" s="109">
        <v>2</v>
      </c>
      <c r="AH47" s="167"/>
      <c r="AI47" s="116">
        <f t="shared" si="7"/>
        <v>-32215</v>
      </c>
      <c r="AJ47" s="116">
        <f t="shared" si="8"/>
        <v>0</v>
      </c>
      <c r="AK47" s="82" t="s">
        <v>80</v>
      </c>
      <c r="AL47" s="138" t="s">
        <v>291</v>
      </c>
      <c r="AM47" s="82" t="s">
        <v>292</v>
      </c>
      <c r="AN47" s="82" t="s">
        <v>293</v>
      </c>
      <c r="AO47" s="174">
        <v>45104</v>
      </c>
      <c r="AP47" s="174">
        <v>45118</v>
      </c>
      <c r="AQ47" s="82">
        <f t="shared" si="9"/>
        <v>11</v>
      </c>
      <c r="AR47" s="82">
        <f t="shared" si="40"/>
        <v>3</v>
      </c>
      <c r="AS47" s="82">
        <f t="shared" si="41"/>
        <v>13</v>
      </c>
      <c r="AT47" s="174">
        <v>45117</v>
      </c>
      <c r="AU47" s="82"/>
      <c r="AV47" s="82">
        <f t="shared" si="12"/>
        <v>-32226</v>
      </c>
      <c r="AW47" s="82">
        <f t="shared" si="50"/>
        <v>-32215</v>
      </c>
      <c r="AX47" s="82">
        <v>0</v>
      </c>
      <c r="AY47" s="82">
        <f t="shared" si="51"/>
        <v>-32215</v>
      </c>
      <c r="AZ47" s="82">
        <v>0</v>
      </c>
      <c r="BA47" s="82">
        <f t="shared" si="15"/>
        <v>0</v>
      </c>
      <c r="BB47" s="82"/>
      <c r="BC47" s="82"/>
      <c r="BD47" s="82"/>
      <c r="BE47" s="82"/>
      <c r="BF47" s="82"/>
      <c r="BG47" s="82"/>
      <c r="BH47" s="82">
        <f t="shared" ref="BH47:BH48" si="52">NETWORKDAYS(B47,BB47)</f>
        <v>0</v>
      </c>
      <c r="BI47" s="82">
        <f t="shared" ref="BI47:BI48" si="53">NETWORKDAYS(B47,BC47)</f>
        <v>0</v>
      </c>
      <c r="BJ47" s="82">
        <f t="shared" ref="BJ47:BJ48" si="54">NETWORKDAYS(B47,BD47)</f>
        <v>0</v>
      </c>
      <c r="BK47" s="82">
        <f t="shared" ref="BK47:BK48" si="55">NETWORKDAYS(B47,BE47)</f>
        <v>0</v>
      </c>
      <c r="BL47" s="82">
        <f t="shared" ref="BL47:BL48" si="56">NETWORKDAYS(BF47,BG47)</f>
        <v>0</v>
      </c>
    </row>
    <row r="48" ht="105.6" spans="1:64">
      <c r="A48" s="133">
        <v>45097</v>
      </c>
      <c r="B48" s="141"/>
      <c r="C48" s="135"/>
      <c r="D48" s="136"/>
      <c r="E48" s="137"/>
      <c r="F48" s="138" t="s">
        <v>294</v>
      </c>
      <c r="G48" s="107">
        <v>22609</v>
      </c>
      <c r="H48" s="82" t="s">
        <v>295</v>
      </c>
      <c r="I48" s="82" t="s">
        <v>296</v>
      </c>
      <c r="J48" s="109" t="s">
        <v>127</v>
      </c>
      <c r="K48" s="109" t="s">
        <v>67</v>
      </c>
      <c r="L48" s="82" t="s">
        <v>297</v>
      </c>
      <c r="M48" s="109" t="s">
        <v>69</v>
      </c>
      <c r="N48" s="99"/>
      <c r="O48" s="109" t="s">
        <v>178</v>
      </c>
      <c r="P48" s="109" t="s">
        <v>70</v>
      </c>
      <c r="Q48" s="109" t="s">
        <v>67</v>
      </c>
      <c r="R48" s="109"/>
      <c r="S48" s="109" t="s">
        <v>86</v>
      </c>
      <c r="T48" s="109" t="s">
        <v>67</v>
      </c>
      <c r="U48" s="109" t="s">
        <v>67</v>
      </c>
      <c r="V48" s="152" t="s">
        <v>86</v>
      </c>
      <c r="W48" s="109" t="s">
        <v>67</v>
      </c>
      <c r="X48" s="109" t="s">
        <v>67</v>
      </c>
      <c r="Y48" s="109" t="s">
        <v>117</v>
      </c>
      <c r="Z48" s="99" t="str">
        <f t="shared" si="0"/>
        <v>Active</v>
      </c>
      <c r="AA48" s="109" t="s">
        <v>167</v>
      </c>
      <c r="AB48" s="99">
        <f t="shared" si="1"/>
        <v>2023</v>
      </c>
      <c r="AC48" s="99">
        <f t="shared" si="44"/>
        <v>4</v>
      </c>
      <c r="AD48" s="160">
        <f ca="1" t="shared" si="3"/>
        <v>119</v>
      </c>
      <c r="AE48" s="161">
        <f ca="1" t="shared" si="4"/>
        <v>32330</v>
      </c>
      <c r="AF48" s="162">
        <v>90</v>
      </c>
      <c r="AG48" s="109">
        <v>2</v>
      </c>
      <c r="AH48" s="167"/>
      <c r="AI48" s="116">
        <f t="shared" si="7"/>
        <v>-32212</v>
      </c>
      <c r="AJ48" s="116">
        <f t="shared" si="8"/>
        <v>0</v>
      </c>
      <c r="AK48" s="82" t="s">
        <v>106</v>
      </c>
      <c r="AL48" s="138" t="s">
        <v>298</v>
      </c>
      <c r="AM48" s="82" t="s">
        <v>299</v>
      </c>
      <c r="AN48" s="82"/>
      <c r="AO48" s="174">
        <v>45098</v>
      </c>
      <c r="AP48" s="174">
        <v>45099</v>
      </c>
      <c r="AQ48" s="82">
        <f t="shared" si="9"/>
        <v>2</v>
      </c>
      <c r="AR48" s="82">
        <f t="shared" si="40"/>
        <v>2</v>
      </c>
      <c r="AS48" s="82">
        <f t="shared" si="41"/>
        <v>3</v>
      </c>
      <c r="AT48" s="82">
        <v>0</v>
      </c>
      <c r="AU48" s="82">
        <v>0</v>
      </c>
      <c r="AV48" s="82">
        <f t="shared" si="12"/>
        <v>0</v>
      </c>
      <c r="AW48" s="82">
        <v>0</v>
      </c>
      <c r="AX48" s="82">
        <v>0</v>
      </c>
      <c r="AY48" s="82">
        <v>0</v>
      </c>
      <c r="AZ48" s="82">
        <v>0</v>
      </c>
      <c r="BA48" s="82">
        <f t="shared" si="15"/>
        <v>0</v>
      </c>
      <c r="BB48" s="82"/>
      <c r="BC48" s="82"/>
      <c r="BD48" s="82"/>
      <c r="BE48" s="82"/>
      <c r="BF48" s="82"/>
      <c r="BG48" s="82"/>
      <c r="BH48" s="82">
        <f t="shared" si="52"/>
        <v>0</v>
      </c>
      <c r="BI48" s="82">
        <f t="shared" si="53"/>
        <v>0</v>
      </c>
      <c r="BJ48" s="82">
        <f t="shared" si="54"/>
        <v>0</v>
      </c>
      <c r="BK48" s="82">
        <f t="shared" si="55"/>
        <v>0</v>
      </c>
      <c r="BL48" s="82">
        <f t="shared" si="56"/>
        <v>0</v>
      </c>
    </row>
    <row r="49" ht="105.6" spans="1:64">
      <c r="A49" s="133">
        <v>45093</v>
      </c>
      <c r="B49" s="141">
        <v>45075</v>
      </c>
      <c r="C49" s="135"/>
      <c r="D49" s="136"/>
      <c r="E49" s="137"/>
      <c r="F49" s="138" t="s">
        <v>67</v>
      </c>
      <c r="G49" s="107">
        <v>33472</v>
      </c>
      <c r="H49" s="82" t="s">
        <v>154</v>
      </c>
      <c r="I49" s="82" t="s">
        <v>155</v>
      </c>
      <c r="J49" s="109" t="s">
        <v>156</v>
      </c>
      <c r="K49" s="109" t="s">
        <v>86</v>
      </c>
      <c r="L49" s="82" t="s">
        <v>300</v>
      </c>
      <c r="M49" s="109" t="s">
        <v>69</v>
      </c>
      <c r="N49" s="109" t="s">
        <v>67</v>
      </c>
      <c r="O49" s="109" t="s">
        <v>67</v>
      </c>
      <c r="P49" s="99"/>
      <c r="Q49" s="109" t="s">
        <v>67</v>
      </c>
      <c r="R49" s="109" t="s">
        <v>100</v>
      </c>
      <c r="S49" s="109" t="s">
        <v>86</v>
      </c>
      <c r="T49" s="109" t="s">
        <v>67</v>
      </c>
      <c r="U49" s="99"/>
      <c r="V49" s="109" t="s">
        <v>215</v>
      </c>
      <c r="W49" s="109" t="s">
        <v>86</v>
      </c>
      <c r="X49" s="109" t="s">
        <v>67</v>
      </c>
      <c r="Y49" s="109" t="s">
        <v>117</v>
      </c>
      <c r="Z49" s="99" t="str">
        <f t="shared" si="0"/>
        <v>Active</v>
      </c>
      <c r="AA49" s="109" t="s">
        <v>118</v>
      </c>
      <c r="AB49" s="99">
        <f t="shared" si="1"/>
        <v>2023</v>
      </c>
      <c r="AC49" s="99">
        <f t="shared" si="44"/>
        <v>4</v>
      </c>
      <c r="AD49" s="160">
        <f ca="1" t="shared" si="3"/>
        <v>121</v>
      </c>
      <c r="AE49" s="161">
        <f ca="1" t="shared" si="4"/>
        <v>135</v>
      </c>
      <c r="AF49" s="162">
        <v>90</v>
      </c>
      <c r="AG49" s="109">
        <v>1</v>
      </c>
      <c r="AH49" s="167"/>
      <c r="AI49" s="116">
        <f t="shared" si="7"/>
        <v>-32210</v>
      </c>
      <c r="AJ49" s="116">
        <f t="shared" si="8"/>
        <v>-32196</v>
      </c>
      <c r="AK49" s="82" t="s">
        <v>106</v>
      </c>
      <c r="AL49" s="138"/>
      <c r="AM49" s="82" t="s">
        <v>301</v>
      </c>
      <c r="AN49" s="82" t="s">
        <v>302</v>
      </c>
      <c r="AO49" s="174">
        <v>45139</v>
      </c>
      <c r="AP49" s="174">
        <v>45140</v>
      </c>
      <c r="AQ49" s="82">
        <f t="shared" si="9"/>
        <v>2</v>
      </c>
      <c r="AR49" s="82">
        <f t="shared" si="40"/>
        <v>33</v>
      </c>
      <c r="AS49" s="82">
        <f t="shared" si="41"/>
        <v>34</v>
      </c>
      <c r="AT49" s="82"/>
      <c r="AU49" s="82"/>
      <c r="AV49" s="82">
        <f t="shared" si="12"/>
        <v>0</v>
      </c>
      <c r="AW49" s="82">
        <f t="shared" ref="AW49:AW50" si="57">NETWORKDAYS(A49,AU49)</f>
        <v>-32210</v>
      </c>
      <c r="AX49" s="82"/>
      <c r="AY49" s="82">
        <f t="shared" ref="AY49:AY50" si="58">NETWORKDAYS(A49,AX49)</f>
        <v>-32210</v>
      </c>
      <c r="AZ49" s="82"/>
      <c r="BA49" s="82">
        <f t="shared" si="15"/>
        <v>0</v>
      </c>
      <c r="BB49" s="82"/>
      <c r="BC49" s="82"/>
      <c r="BD49" s="82"/>
      <c r="BE49" s="82"/>
      <c r="BF49" s="82"/>
      <c r="BG49" s="82"/>
      <c r="BH49" s="82"/>
      <c r="BI49" s="82"/>
      <c r="BJ49" s="82"/>
      <c r="BK49" s="82"/>
      <c r="BL49" s="82"/>
    </row>
    <row r="50" ht="52.8" spans="1:64">
      <c r="A50" s="133">
        <v>45083</v>
      </c>
      <c r="B50" s="141"/>
      <c r="C50" s="135"/>
      <c r="D50" s="136"/>
      <c r="E50" s="137"/>
      <c r="F50" s="138">
        <v>64264</v>
      </c>
      <c r="G50" s="107">
        <v>17682</v>
      </c>
      <c r="H50" s="82" t="s">
        <v>303</v>
      </c>
      <c r="I50" s="82" t="s">
        <v>304</v>
      </c>
      <c r="J50" s="109" t="s">
        <v>94</v>
      </c>
      <c r="K50" s="109" t="s">
        <v>67</v>
      </c>
      <c r="L50" s="82" t="s">
        <v>305</v>
      </c>
      <c r="M50" s="109" t="s">
        <v>99</v>
      </c>
      <c r="N50" s="109" t="s">
        <v>86</v>
      </c>
      <c r="O50" s="109" t="s">
        <v>100</v>
      </c>
      <c r="P50" s="109" t="s">
        <v>70</v>
      </c>
      <c r="Q50" s="109" t="s">
        <v>67</v>
      </c>
      <c r="R50" s="99"/>
      <c r="S50" s="109" t="s">
        <v>71</v>
      </c>
      <c r="T50" s="109" t="s">
        <v>123</v>
      </c>
      <c r="U50" s="99"/>
      <c r="V50" s="109"/>
      <c r="W50" s="99"/>
      <c r="X50" s="109" t="s">
        <v>67</v>
      </c>
      <c r="Y50" s="99"/>
      <c r="Z50" s="99" t="str">
        <f t="shared" si="0"/>
        <v>Active</v>
      </c>
      <c r="AA50" s="109" t="s">
        <v>72</v>
      </c>
      <c r="AB50" s="99">
        <f t="shared" si="1"/>
        <v>2023</v>
      </c>
      <c r="AC50" s="99">
        <f t="shared" si="44"/>
        <v>4</v>
      </c>
      <c r="AD50" s="160">
        <f ca="1" t="shared" si="3"/>
        <v>129</v>
      </c>
      <c r="AE50" s="161">
        <f ca="1" t="shared" si="4"/>
        <v>32330</v>
      </c>
      <c r="AF50" s="162">
        <v>90</v>
      </c>
      <c r="AG50" s="109">
        <v>1</v>
      </c>
      <c r="AH50" s="167"/>
      <c r="AI50" s="116">
        <f t="shared" si="7"/>
        <v>-32202</v>
      </c>
      <c r="AJ50" s="116">
        <f t="shared" si="8"/>
        <v>0</v>
      </c>
      <c r="AK50" s="82" t="s">
        <v>80</v>
      </c>
      <c r="AL50" s="138" t="s">
        <v>306</v>
      </c>
      <c r="AM50" s="82" t="s">
        <v>307</v>
      </c>
      <c r="AN50" s="82" t="s">
        <v>308</v>
      </c>
      <c r="AO50" s="174">
        <v>45125</v>
      </c>
      <c r="AP50" s="174">
        <v>45209</v>
      </c>
      <c r="AQ50" s="82">
        <f t="shared" si="9"/>
        <v>61</v>
      </c>
      <c r="AR50" s="82">
        <f t="shared" si="40"/>
        <v>31</v>
      </c>
      <c r="AS50" s="82">
        <f t="shared" si="41"/>
        <v>91</v>
      </c>
      <c r="AT50" s="174">
        <v>45203</v>
      </c>
      <c r="AU50" s="82"/>
      <c r="AV50" s="82">
        <f t="shared" si="12"/>
        <v>-32288</v>
      </c>
      <c r="AW50" s="82">
        <f t="shared" si="57"/>
        <v>-32202</v>
      </c>
      <c r="AX50" s="82"/>
      <c r="AY50" s="82">
        <f t="shared" si="58"/>
        <v>-32202</v>
      </c>
      <c r="AZ50" s="82"/>
      <c r="BA50" s="82">
        <f t="shared" si="15"/>
        <v>0</v>
      </c>
      <c r="BB50" s="82"/>
      <c r="BC50" s="82"/>
      <c r="BD50" s="82"/>
      <c r="BE50" s="82"/>
      <c r="BF50" s="82"/>
      <c r="BG50" s="82"/>
      <c r="BH50" s="82"/>
      <c r="BI50" s="82"/>
      <c r="BJ50" s="82"/>
      <c r="BK50" s="82"/>
      <c r="BL50" s="82"/>
    </row>
    <row r="51" ht="75" customHeight="1" spans="1:64">
      <c r="A51" s="133">
        <v>45078</v>
      </c>
      <c r="B51" s="141">
        <v>45078</v>
      </c>
      <c r="C51" s="135"/>
      <c r="D51" s="136"/>
      <c r="E51" s="137"/>
      <c r="F51" s="138" t="s">
        <v>309</v>
      </c>
      <c r="G51" s="107">
        <v>17743</v>
      </c>
      <c r="H51" s="82" t="s">
        <v>310</v>
      </c>
      <c r="I51" s="82" t="s">
        <v>311</v>
      </c>
      <c r="J51" s="109" t="s">
        <v>127</v>
      </c>
      <c r="K51" s="109"/>
      <c r="L51" s="82" t="s">
        <v>312</v>
      </c>
      <c r="M51" s="109" t="s">
        <v>69</v>
      </c>
      <c r="N51" s="99"/>
      <c r="O51" s="109" t="s">
        <v>178</v>
      </c>
      <c r="P51" s="109" t="s">
        <v>129</v>
      </c>
      <c r="Q51" s="109" t="s">
        <v>67</v>
      </c>
      <c r="R51" s="109" t="s">
        <v>71</v>
      </c>
      <c r="S51" s="109" t="s">
        <v>86</v>
      </c>
      <c r="T51" s="109" t="s">
        <v>67</v>
      </c>
      <c r="U51" s="109" t="s">
        <v>86</v>
      </c>
      <c r="V51" s="109" t="s">
        <v>86</v>
      </c>
      <c r="W51" s="109" t="s">
        <v>86</v>
      </c>
      <c r="X51" s="109" t="s">
        <v>67</v>
      </c>
      <c r="Y51" s="109" t="s">
        <v>117</v>
      </c>
      <c r="Z51" s="99" t="str">
        <f t="shared" si="0"/>
        <v>Active</v>
      </c>
      <c r="AA51" s="109" t="s">
        <v>142</v>
      </c>
      <c r="AB51" s="99">
        <f t="shared" si="1"/>
        <v>2023</v>
      </c>
      <c r="AC51" s="99">
        <f t="shared" si="44"/>
        <v>4</v>
      </c>
      <c r="AD51" s="160">
        <f ca="1" t="shared" si="3"/>
        <v>132</v>
      </c>
      <c r="AE51" s="161">
        <f ca="1" t="shared" si="4"/>
        <v>132</v>
      </c>
      <c r="AF51" s="162">
        <v>90</v>
      </c>
      <c r="AG51" s="109">
        <v>2</v>
      </c>
      <c r="AH51" s="168"/>
      <c r="AI51" s="116">
        <f t="shared" si="7"/>
        <v>-32199</v>
      </c>
      <c r="AJ51" s="116">
        <f t="shared" si="8"/>
        <v>-32199</v>
      </c>
      <c r="AK51" s="82" t="s">
        <v>143</v>
      </c>
      <c r="AL51" s="138" t="s">
        <v>313</v>
      </c>
      <c r="AM51" s="82" t="s">
        <v>314</v>
      </c>
      <c r="AN51" s="82" t="s">
        <v>315</v>
      </c>
      <c r="AO51" s="174">
        <v>45083</v>
      </c>
      <c r="AP51" s="174">
        <v>45133</v>
      </c>
      <c r="AQ51" s="82">
        <f t="shared" si="9"/>
        <v>37</v>
      </c>
      <c r="AR51" s="82">
        <f t="shared" si="40"/>
        <v>4</v>
      </c>
      <c r="AS51" s="82">
        <f t="shared" si="41"/>
        <v>40</v>
      </c>
      <c r="AT51" s="82">
        <v>0</v>
      </c>
      <c r="AU51" s="82">
        <v>0</v>
      </c>
      <c r="AV51" s="82">
        <f t="shared" si="12"/>
        <v>0</v>
      </c>
      <c r="AW51" s="82">
        <v>0</v>
      </c>
      <c r="AX51" s="82">
        <v>0</v>
      </c>
      <c r="AY51" s="82">
        <v>0</v>
      </c>
      <c r="AZ51" s="82">
        <v>0</v>
      </c>
      <c r="BA51" s="82">
        <f t="shared" si="15"/>
        <v>0</v>
      </c>
      <c r="BB51" s="82"/>
      <c r="BC51" s="82"/>
      <c r="BD51" s="82"/>
      <c r="BE51" s="82"/>
      <c r="BF51" s="82"/>
      <c r="BG51" s="82"/>
      <c r="BH51" s="82"/>
      <c r="BI51" s="82"/>
      <c r="BJ51" s="82"/>
      <c r="BK51" s="82"/>
      <c r="BL51" s="82"/>
    </row>
    <row r="52" ht="132" spans="1:64">
      <c r="A52" s="133">
        <v>45064</v>
      </c>
      <c r="B52" s="141">
        <v>45160</v>
      </c>
      <c r="C52" s="139"/>
      <c r="D52" s="136"/>
      <c r="E52" s="137"/>
      <c r="F52" s="146" t="s">
        <v>316</v>
      </c>
      <c r="G52" s="107">
        <v>17747</v>
      </c>
      <c r="H52" s="82" t="s">
        <v>317</v>
      </c>
      <c r="I52" s="82" t="s">
        <v>133</v>
      </c>
      <c r="J52" s="109" t="s">
        <v>318</v>
      </c>
      <c r="K52" s="109" t="s">
        <v>86</v>
      </c>
      <c r="L52" s="82" t="s">
        <v>319</v>
      </c>
      <c r="M52" s="99"/>
      <c r="N52" s="99"/>
      <c r="O52" s="109" t="s">
        <v>69</v>
      </c>
      <c r="P52" s="109" t="s">
        <v>70</v>
      </c>
      <c r="Q52" s="109" t="s">
        <v>70</v>
      </c>
      <c r="R52" s="109" t="s">
        <v>282</v>
      </c>
      <c r="S52" s="109" t="s">
        <v>116</v>
      </c>
      <c r="T52" s="109" t="s">
        <v>67</v>
      </c>
      <c r="U52" s="109" t="s">
        <v>86</v>
      </c>
      <c r="V52" s="109" t="s">
        <v>215</v>
      </c>
      <c r="W52" s="109" t="s">
        <v>67</v>
      </c>
      <c r="X52" s="109" t="s">
        <v>67</v>
      </c>
      <c r="Y52" s="109" t="s">
        <v>117</v>
      </c>
      <c r="Z52" s="99" t="str">
        <f t="shared" si="0"/>
        <v>Active</v>
      </c>
      <c r="AA52" s="109" t="s">
        <v>142</v>
      </c>
      <c r="AB52" s="99">
        <f t="shared" si="1"/>
        <v>2023</v>
      </c>
      <c r="AC52" s="99">
        <f t="shared" si="44"/>
        <v>4</v>
      </c>
      <c r="AD52" s="160">
        <f ca="1" t="shared" si="3"/>
        <v>142</v>
      </c>
      <c r="AE52" s="161">
        <f ca="1" t="shared" si="4"/>
        <v>74</v>
      </c>
      <c r="AF52" s="162">
        <v>90</v>
      </c>
      <c r="AG52" s="109">
        <v>1</v>
      </c>
      <c r="AH52" s="167"/>
      <c r="AI52" s="116">
        <f t="shared" si="7"/>
        <v>-32189</v>
      </c>
      <c r="AJ52" s="116">
        <f t="shared" si="8"/>
        <v>-32257</v>
      </c>
      <c r="AK52" s="82" t="s">
        <v>320</v>
      </c>
      <c r="AL52" s="138" t="s">
        <v>321</v>
      </c>
      <c r="AM52" s="82" t="s">
        <v>322</v>
      </c>
      <c r="AN52" s="82" t="s">
        <v>323</v>
      </c>
      <c r="AO52" s="174">
        <v>45065</v>
      </c>
      <c r="AP52" s="174">
        <v>45082</v>
      </c>
      <c r="AQ52" s="82">
        <f t="shared" si="9"/>
        <v>12</v>
      </c>
      <c r="AR52" s="82">
        <f t="shared" si="40"/>
        <v>2</v>
      </c>
      <c r="AS52" s="82">
        <f t="shared" si="41"/>
        <v>13</v>
      </c>
      <c r="AT52" s="82">
        <v>0</v>
      </c>
      <c r="AU52" s="82">
        <v>0</v>
      </c>
      <c r="AV52" s="82">
        <f t="shared" si="12"/>
        <v>0</v>
      </c>
      <c r="AW52" s="82">
        <v>0</v>
      </c>
      <c r="AX52" s="82">
        <v>0</v>
      </c>
      <c r="AY52" s="82">
        <v>0</v>
      </c>
      <c r="AZ52" s="82">
        <v>0</v>
      </c>
      <c r="BA52" s="82">
        <f t="shared" si="15"/>
        <v>0</v>
      </c>
      <c r="BB52" s="82"/>
      <c r="BC52" s="82"/>
      <c r="BD52" s="82"/>
      <c r="BE52" s="82"/>
      <c r="BF52" s="82"/>
      <c r="BG52" s="82"/>
      <c r="BH52" s="82">
        <f t="shared" ref="BH52:BH70" si="59">NETWORKDAYS(B52,BB52)</f>
        <v>-32257</v>
      </c>
      <c r="BI52" s="82">
        <f t="shared" ref="BI52:BI70" si="60">NETWORKDAYS(B52,BC52)</f>
        <v>-32257</v>
      </c>
      <c r="BJ52" s="82">
        <f t="shared" ref="BJ52:BJ70" si="61">NETWORKDAYS(B52,BD52)</f>
        <v>-32257</v>
      </c>
      <c r="BK52" s="82">
        <f t="shared" ref="BK52:BK70" si="62">NETWORKDAYS(B52,BE52)</f>
        <v>-32257</v>
      </c>
      <c r="BL52" s="82">
        <f t="shared" ref="BL52:BL70" si="63">NETWORKDAYS(BF52,BG52)</f>
        <v>0</v>
      </c>
    </row>
    <row r="53" ht="237.6" hidden="1" spans="1:64">
      <c r="A53" s="145">
        <v>44872</v>
      </c>
      <c r="B53" s="141"/>
      <c r="C53" s="139">
        <v>44944</v>
      </c>
      <c r="D53" s="141">
        <v>45092</v>
      </c>
      <c r="E53" s="147">
        <v>45108</v>
      </c>
      <c r="F53" s="138">
        <v>64216</v>
      </c>
      <c r="G53" s="107"/>
      <c r="H53" s="82" t="s">
        <v>324</v>
      </c>
      <c r="I53" s="82"/>
      <c r="J53" s="109" t="s">
        <v>150</v>
      </c>
      <c r="K53" s="109" t="s">
        <v>86</v>
      </c>
      <c r="L53" s="82" t="s">
        <v>325</v>
      </c>
      <c r="M53" s="99"/>
      <c r="N53" s="99"/>
      <c r="O53" s="109" t="s">
        <v>123</v>
      </c>
      <c r="P53" s="109" t="s">
        <v>70</v>
      </c>
      <c r="Q53" s="109" t="s">
        <v>67</v>
      </c>
      <c r="R53" s="99"/>
      <c r="S53" s="109" t="s">
        <v>71</v>
      </c>
      <c r="T53" s="109" t="s">
        <v>123</v>
      </c>
      <c r="U53" s="99"/>
      <c r="V53" s="109" t="s">
        <v>101</v>
      </c>
      <c r="W53" s="99"/>
      <c r="X53" s="99"/>
      <c r="Y53" s="99"/>
      <c r="Z53" s="99" t="str">
        <f t="shared" si="0"/>
        <v>Active</v>
      </c>
      <c r="AA53" s="109" t="s">
        <v>89</v>
      </c>
      <c r="AB53" s="99">
        <f t="shared" si="1"/>
        <v>2023</v>
      </c>
      <c r="AC53" s="99">
        <f t="shared" si="44"/>
        <v>2</v>
      </c>
      <c r="AD53" s="160">
        <f ca="1">IF(Z53&lt;&gt;"Active",0,NETWORKDAYS(D53,TODAY()))</f>
        <v>122</v>
      </c>
      <c r="AE53" s="161">
        <f ca="1" t="shared" si="4"/>
        <v>32330</v>
      </c>
      <c r="AF53" s="162">
        <v>90</v>
      </c>
      <c r="AG53" s="109">
        <v>1</v>
      </c>
      <c r="AH53" s="167"/>
      <c r="AI53" s="116">
        <f t="shared" si="7"/>
        <v>-32051</v>
      </c>
      <c r="AJ53" s="116">
        <f t="shared" si="8"/>
        <v>0</v>
      </c>
      <c r="AK53" s="82" t="s">
        <v>326</v>
      </c>
      <c r="AL53" s="138" t="s">
        <v>327</v>
      </c>
      <c r="AM53" s="82" t="s">
        <v>328</v>
      </c>
      <c r="AN53" s="82" t="s">
        <v>329</v>
      </c>
      <c r="AO53" s="174">
        <v>44910</v>
      </c>
      <c r="AP53" s="174">
        <v>44937</v>
      </c>
      <c r="AQ53" s="82">
        <f t="shared" si="9"/>
        <v>20</v>
      </c>
      <c r="AR53" s="82">
        <f t="shared" si="40"/>
        <v>29</v>
      </c>
      <c r="AS53" s="82">
        <f t="shared" si="41"/>
        <v>48</v>
      </c>
      <c r="AT53" s="174">
        <v>45093</v>
      </c>
      <c r="AU53" s="82"/>
      <c r="AV53" s="82">
        <f t="shared" si="12"/>
        <v>-32210</v>
      </c>
      <c r="AW53" s="82">
        <f>NETWORKDAYS(A53,AU53)</f>
        <v>-32051</v>
      </c>
      <c r="AX53" s="82"/>
      <c r="AY53" s="82">
        <f>NETWORKDAYS(A53,AX53)</f>
        <v>-32051</v>
      </c>
      <c r="AZ53" s="82"/>
      <c r="BA53" s="82">
        <f t="shared" si="15"/>
        <v>0</v>
      </c>
      <c r="BB53" s="82"/>
      <c r="BC53" s="82"/>
      <c r="BD53" s="82"/>
      <c r="BE53" s="82"/>
      <c r="BF53" s="82"/>
      <c r="BG53" s="82"/>
      <c r="BH53" s="82">
        <f t="shared" si="59"/>
        <v>0</v>
      </c>
      <c r="BI53" s="82">
        <f t="shared" si="60"/>
        <v>0</v>
      </c>
      <c r="BJ53" s="82">
        <f t="shared" si="61"/>
        <v>0</v>
      </c>
      <c r="BK53" s="82">
        <f t="shared" si="62"/>
        <v>0</v>
      </c>
      <c r="BL53" s="82">
        <f t="shared" si="63"/>
        <v>0</v>
      </c>
    </row>
    <row r="54" ht="105.6" spans="1:64">
      <c r="A54" s="133">
        <v>45054</v>
      </c>
      <c r="B54" s="141"/>
      <c r="C54" s="135"/>
      <c r="D54" s="136"/>
      <c r="E54" s="137"/>
      <c r="F54" s="138" t="s">
        <v>330</v>
      </c>
      <c r="G54" s="107">
        <v>17588</v>
      </c>
      <c r="H54" s="82" t="s">
        <v>331</v>
      </c>
      <c r="I54" s="82" t="s">
        <v>332</v>
      </c>
      <c r="J54" s="109" t="s">
        <v>127</v>
      </c>
      <c r="K54" s="109" t="s">
        <v>67</v>
      </c>
      <c r="L54" s="82" t="s">
        <v>333</v>
      </c>
      <c r="M54" s="109" t="s">
        <v>69</v>
      </c>
      <c r="N54" s="99"/>
      <c r="O54" s="109" t="s">
        <v>123</v>
      </c>
      <c r="P54" s="109" t="s">
        <v>129</v>
      </c>
      <c r="Q54" s="109" t="s">
        <v>67</v>
      </c>
      <c r="R54" s="109" t="s">
        <v>71</v>
      </c>
      <c r="S54" s="109" t="s">
        <v>86</v>
      </c>
      <c r="T54" s="109" t="s">
        <v>67</v>
      </c>
      <c r="U54" s="109" t="s">
        <v>67</v>
      </c>
      <c r="V54" s="109" t="s">
        <v>86</v>
      </c>
      <c r="W54" s="109" t="s">
        <v>67</v>
      </c>
      <c r="X54" s="109" t="s">
        <v>67</v>
      </c>
      <c r="Y54" s="109" t="s">
        <v>71</v>
      </c>
      <c r="Z54" s="99" t="str">
        <f t="shared" si="0"/>
        <v>Active</v>
      </c>
      <c r="AA54" s="109" t="s">
        <v>167</v>
      </c>
      <c r="AB54" s="99">
        <f t="shared" si="1"/>
        <v>2023</v>
      </c>
      <c r="AC54" s="99">
        <f t="shared" si="44"/>
        <v>4</v>
      </c>
      <c r="AD54" s="160">
        <f ca="1">IF(Z54&lt;&gt;"Active",0,NETWORKDAYS(A54,TODAY()))</f>
        <v>150</v>
      </c>
      <c r="AE54" s="161">
        <f ca="1" t="shared" si="4"/>
        <v>0</v>
      </c>
      <c r="AF54" s="162">
        <v>90</v>
      </c>
      <c r="AG54" s="109">
        <v>2</v>
      </c>
      <c r="AH54" s="168"/>
      <c r="AI54" s="116">
        <f t="shared" si="7"/>
        <v>-32181</v>
      </c>
      <c r="AJ54" s="116">
        <f t="shared" si="8"/>
        <v>0</v>
      </c>
      <c r="AK54" s="82" t="s">
        <v>143</v>
      </c>
      <c r="AL54" s="138" t="s">
        <v>334</v>
      </c>
      <c r="AM54" s="82" t="s">
        <v>335</v>
      </c>
      <c r="AN54" s="82" t="s">
        <v>336</v>
      </c>
      <c r="AO54" s="174">
        <v>45065</v>
      </c>
      <c r="AP54" s="174">
        <v>45091</v>
      </c>
      <c r="AQ54" s="82">
        <f t="shared" si="9"/>
        <v>19</v>
      </c>
      <c r="AR54" s="82">
        <f t="shared" si="40"/>
        <v>10</v>
      </c>
      <c r="AS54" s="82">
        <f t="shared" si="41"/>
        <v>28</v>
      </c>
      <c r="AT54" s="82">
        <v>0</v>
      </c>
      <c r="AU54" s="82">
        <v>0</v>
      </c>
      <c r="AV54" s="82">
        <f t="shared" si="12"/>
        <v>0</v>
      </c>
      <c r="AW54" s="82">
        <v>0</v>
      </c>
      <c r="AX54" s="82">
        <v>0</v>
      </c>
      <c r="AY54" s="82">
        <v>0</v>
      </c>
      <c r="AZ54" s="82">
        <v>0</v>
      </c>
      <c r="BA54" s="82">
        <f t="shared" si="15"/>
        <v>0</v>
      </c>
      <c r="BB54" s="82"/>
      <c r="BC54" s="82"/>
      <c r="BD54" s="82"/>
      <c r="BE54" s="82"/>
      <c r="BF54" s="82"/>
      <c r="BG54" s="82"/>
      <c r="BH54" s="82">
        <f t="shared" si="59"/>
        <v>0</v>
      </c>
      <c r="BI54" s="82">
        <f t="shared" si="60"/>
        <v>0</v>
      </c>
      <c r="BJ54" s="82">
        <f t="shared" si="61"/>
        <v>0</v>
      </c>
      <c r="BK54" s="82">
        <f t="shared" si="62"/>
        <v>0</v>
      </c>
      <c r="BL54" s="82">
        <f t="shared" si="63"/>
        <v>0</v>
      </c>
    </row>
    <row r="55" ht="66" spans="1:64">
      <c r="A55" s="133">
        <v>45015</v>
      </c>
      <c r="B55" s="133"/>
      <c r="C55" s="139">
        <v>45016</v>
      </c>
      <c r="D55" s="141">
        <v>45184</v>
      </c>
      <c r="E55" s="137"/>
      <c r="F55" s="138">
        <v>64260</v>
      </c>
      <c r="G55" s="107">
        <v>17694</v>
      </c>
      <c r="H55" s="82" t="s">
        <v>337</v>
      </c>
      <c r="I55" s="82" t="s">
        <v>338</v>
      </c>
      <c r="J55" s="109" t="s">
        <v>127</v>
      </c>
      <c r="K55" s="99"/>
      <c r="L55" s="82" t="s">
        <v>339</v>
      </c>
      <c r="M55" s="109" t="s">
        <v>67</v>
      </c>
      <c r="N55" s="99"/>
      <c r="O55" s="99"/>
      <c r="P55" s="109" t="s">
        <v>129</v>
      </c>
      <c r="Q55" s="109" t="s">
        <v>67</v>
      </c>
      <c r="R55" s="109" t="s">
        <v>71</v>
      </c>
      <c r="S55" s="109" t="s">
        <v>88</v>
      </c>
      <c r="T55" s="109" t="s">
        <v>123</v>
      </c>
      <c r="U55" s="109" t="s">
        <v>86</v>
      </c>
      <c r="V55" s="99"/>
      <c r="W55" s="99"/>
      <c r="X55" s="109" t="s">
        <v>67</v>
      </c>
      <c r="Y55" s="109" t="s">
        <v>71</v>
      </c>
      <c r="Z55" s="99" t="str">
        <f t="shared" si="0"/>
        <v>Active</v>
      </c>
      <c r="AA55" s="109" t="s">
        <v>72</v>
      </c>
      <c r="AB55" s="99">
        <f>YEAR(D55)+(MONTH(D55)&gt;=7)</f>
        <v>2024</v>
      </c>
      <c r="AC55" s="99">
        <f>CHOOSE(MONTH(D55),3,3,3,4,4,4,1,1,1,2,2,2)</f>
        <v>1</v>
      </c>
      <c r="AD55" s="160">
        <f ca="1">IF(Z55&lt;&gt;"Active",0,NETWORKDAYS(D55,TODAY()))</f>
        <v>56</v>
      </c>
      <c r="AE55" s="161">
        <f ca="1" t="shared" si="4"/>
        <v>0</v>
      </c>
      <c r="AF55" s="162">
        <v>90</v>
      </c>
      <c r="AG55" s="109">
        <v>1</v>
      </c>
      <c r="AH55" s="167"/>
      <c r="AI55" s="116">
        <f t="shared" si="7"/>
        <v>-32154</v>
      </c>
      <c r="AJ55" s="116">
        <f t="shared" si="8"/>
        <v>0</v>
      </c>
      <c r="AK55" s="82" t="s">
        <v>73</v>
      </c>
      <c r="AL55" s="138" t="s">
        <v>340</v>
      </c>
      <c r="AM55" s="82" t="s">
        <v>341</v>
      </c>
      <c r="AN55" s="82"/>
      <c r="AO55" s="174">
        <v>45021</v>
      </c>
      <c r="AP55" s="82"/>
      <c r="AQ55" s="82">
        <f t="shared" si="9"/>
        <v>-32158</v>
      </c>
      <c r="AR55" s="82">
        <f t="shared" si="40"/>
        <v>5</v>
      </c>
      <c r="AS55" s="82">
        <f t="shared" si="41"/>
        <v>-32154</v>
      </c>
      <c r="AT55" s="174">
        <v>45209</v>
      </c>
      <c r="AU55" s="82"/>
      <c r="AV55" s="82">
        <f t="shared" si="12"/>
        <v>-32292</v>
      </c>
      <c r="AW55" s="82">
        <f t="shared" ref="AW55:AW65" si="64">NETWORKDAYS(A55,AU55)</f>
        <v>-32154</v>
      </c>
      <c r="AX55" s="82"/>
      <c r="AY55" s="82">
        <f t="shared" ref="AY55:AY66" si="65">NETWORKDAYS(A55,AX55)</f>
        <v>-32154</v>
      </c>
      <c r="AZ55" s="82"/>
      <c r="BA55" s="82">
        <f t="shared" si="15"/>
        <v>0</v>
      </c>
      <c r="BB55" s="82"/>
      <c r="BC55" s="82"/>
      <c r="BD55" s="82"/>
      <c r="BE55" s="82"/>
      <c r="BF55" s="82"/>
      <c r="BG55" s="82"/>
      <c r="BH55" s="82">
        <f t="shared" si="59"/>
        <v>0</v>
      </c>
      <c r="BI55" s="82">
        <f t="shared" si="60"/>
        <v>0</v>
      </c>
      <c r="BJ55" s="82">
        <f t="shared" si="61"/>
        <v>0</v>
      </c>
      <c r="BK55" s="82">
        <f t="shared" si="62"/>
        <v>0</v>
      </c>
      <c r="BL55" s="82">
        <f t="shared" si="63"/>
        <v>0</v>
      </c>
    </row>
    <row r="56" ht="92.4" spans="1:64">
      <c r="A56" s="133">
        <v>45013</v>
      </c>
      <c r="B56" s="141">
        <v>45155</v>
      </c>
      <c r="C56" s="139"/>
      <c r="D56" s="136"/>
      <c r="E56" s="143">
        <v>45078</v>
      </c>
      <c r="F56" s="138">
        <v>64259</v>
      </c>
      <c r="G56" s="107">
        <v>17750</v>
      </c>
      <c r="H56" s="82" t="s">
        <v>108</v>
      </c>
      <c r="I56" s="82" t="s">
        <v>109</v>
      </c>
      <c r="J56" s="109" t="s">
        <v>110</v>
      </c>
      <c r="K56" s="109" t="s">
        <v>86</v>
      </c>
      <c r="L56" s="82" t="s">
        <v>342</v>
      </c>
      <c r="M56" s="109" t="s">
        <v>69</v>
      </c>
      <c r="N56" s="99"/>
      <c r="O56" s="109" t="s">
        <v>123</v>
      </c>
      <c r="P56" s="109" t="s">
        <v>70</v>
      </c>
      <c r="Q56" s="109" t="s">
        <v>70</v>
      </c>
      <c r="R56" s="109" t="s">
        <v>117</v>
      </c>
      <c r="S56" s="109" t="s">
        <v>86</v>
      </c>
      <c r="T56" s="109" t="s">
        <v>86</v>
      </c>
      <c r="U56" s="109" t="s">
        <v>86</v>
      </c>
      <c r="V56" s="109" t="s">
        <v>215</v>
      </c>
      <c r="W56" s="109" t="s">
        <v>209</v>
      </c>
      <c r="X56" s="99"/>
      <c r="Y56" s="109" t="s">
        <v>117</v>
      </c>
      <c r="Z56" s="99" t="str">
        <f t="shared" si="0"/>
        <v>Active</v>
      </c>
      <c r="AA56" s="109" t="s">
        <v>89</v>
      </c>
      <c r="AB56" s="99">
        <f t="shared" ref="AB56:AB59" si="66">YEAR(A56)+(MONTH(A56)&gt;=7)</f>
        <v>2023</v>
      </c>
      <c r="AC56" s="99">
        <f t="shared" ref="AC56:AC59" si="67">CHOOSE(MONTH(A56),3,3,3,4,4,4,1,1,1,2,2,2)</f>
        <v>3</v>
      </c>
      <c r="AD56" s="160">
        <f ca="1" t="shared" ref="AD56:AD59" si="68">IF(Z56&lt;&gt;"Active",0,NETWORKDAYS(A56,TODAY()))</f>
        <v>179</v>
      </c>
      <c r="AE56" s="161">
        <f ca="1" t="shared" si="4"/>
        <v>77</v>
      </c>
      <c r="AF56" s="162">
        <v>90</v>
      </c>
      <c r="AG56" s="109">
        <v>1</v>
      </c>
      <c r="AH56" s="167"/>
      <c r="AI56" s="116">
        <f t="shared" si="7"/>
        <v>-32152</v>
      </c>
      <c r="AJ56" s="116">
        <f t="shared" si="8"/>
        <v>-32254</v>
      </c>
      <c r="AK56" s="82" t="s">
        <v>73</v>
      </c>
      <c r="AL56" s="138" t="s">
        <v>343</v>
      </c>
      <c r="AM56" s="82" t="s">
        <v>344</v>
      </c>
      <c r="AN56" s="82" t="s">
        <v>345</v>
      </c>
      <c r="AO56" s="174">
        <v>45019</v>
      </c>
      <c r="AP56" s="174">
        <v>45082</v>
      </c>
      <c r="AQ56" s="82">
        <f t="shared" si="9"/>
        <v>46</v>
      </c>
      <c r="AR56" s="82">
        <f t="shared" si="40"/>
        <v>5</v>
      </c>
      <c r="AS56" s="82">
        <f t="shared" si="41"/>
        <v>50</v>
      </c>
      <c r="AT56" s="174">
        <v>45107</v>
      </c>
      <c r="AU56" s="174">
        <v>45195</v>
      </c>
      <c r="AV56" s="82">
        <f t="shared" si="12"/>
        <v>63</v>
      </c>
      <c r="AW56" s="82">
        <f t="shared" si="64"/>
        <v>131</v>
      </c>
      <c r="AX56" s="82"/>
      <c r="AY56" s="82">
        <f t="shared" si="65"/>
        <v>-32152</v>
      </c>
      <c r="AZ56" s="82"/>
      <c r="BA56" s="82">
        <f t="shared" si="15"/>
        <v>0</v>
      </c>
      <c r="BB56" s="82"/>
      <c r="BC56" s="82"/>
      <c r="BD56" s="82"/>
      <c r="BE56" s="82"/>
      <c r="BF56" s="82"/>
      <c r="BG56" s="82"/>
      <c r="BH56" s="82">
        <f t="shared" si="59"/>
        <v>-32254</v>
      </c>
      <c r="BI56" s="82">
        <f t="shared" si="60"/>
        <v>-32254</v>
      </c>
      <c r="BJ56" s="82">
        <f t="shared" si="61"/>
        <v>-32254</v>
      </c>
      <c r="BK56" s="82">
        <f t="shared" si="62"/>
        <v>-32254</v>
      </c>
      <c r="BL56" s="82">
        <f t="shared" si="63"/>
        <v>0</v>
      </c>
    </row>
    <row r="57" ht="52.8" spans="1:64">
      <c r="A57" s="133">
        <v>45006</v>
      </c>
      <c r="B57" s="141"/>
      <c r="C57" s="135"/>
      <c r="D57" s="136"/>
      <c r="E57" s="137"/>
      <c r="F57" s="138">
        <v>64252</v>
      </c>
      <c r="G57" s="107">
        <v>16076</v>
      </c>
      <c r="H57" s="82" t="s">
        <v>108</v>
      </c>
      <c r="I57" s="82" t="s">
        <v>109</v>
      </c>
      <c r="J57" s="109" t="s">
        <v>110</v>
      </c>
      <c r="K57" s="109" t="s">
        <v>67</v>
      </c>
      <c r="L57" s="82" t="s">
        <v>346</v>
      </c>
      <c r="M57" s="109"/>
      <c r="N57" s="99"/>
      <c r="O57" s="109" t="s">
        <v>123</v>
      </c>
      <c r="P57" s="109" t="s">
        <v>67</v>
      </c>
      <c r="Q57" s="109" t="s">
        <v>67</v>
      </c>
      <c r="R57" s="99"/>
      <c r="S57" s="109" t="s">
        <v>67</v>
      </c>
      <c r="T57" s="109" t="s">
        <v>123</v>
      </c>
      <c r="U57" s="99"/>
      <c r="V57" s="99"/>
      <c r="W57" s="109" t="s">
        <v>67</v>
      </c>
      <c r="X57" s="109" t="s">
        <v>67</v>
      </c>
      <c r="Y57" s="99"/>
      <c r="Z57" s="99" t="str">
        <f t="shared" si="0"/>
        <v>Active</v>
      </c>
      <c r="AA57" s="109" t="s">
        <v>72</v>
      </c>
      <c r="AB57" s="99">
        <f t="shared" si="66"/>
        <v>2023</v>
      </c>
      <c r="AC57" s="99">
        <f t="shared" si="67"/>
        <v>3</v>
      </c>
      <c r="AD57" s="160">
        <f ca="1" t="shared" si="68"/>
        <v>184</v>
      </c>
      <c r="AE57" s="161">
        <f ca="1" t="shared" si="4"/>
        <v>32330</v>
      </c>
      <c r="AF57" s="162">
        <v>90</v>
      </c>
      <c r="AG57" s="109">
        <v>1</v>
      </c>
      <c r="AH57" s="167"/>
      <c r="AI57" s="116">
        <f t="shared" si="7"/>
        <v>-32147</v>
      </c>
      <c r="AJ57" s="116">
        <f t="shared" si="8"/>
        <v>0</v>
      </c>
      <c r="AK57" s="82"/>
      <c r="AL57" s="138"/>
      <c r="AM57" s="82" t="s">
        <v>347</v>
      </c>
      <c r="AN57" s="82" t="s">
        <v>348</v>
      </c>
      <c r="AO57" s="82">
        <v>0</v>
      </c>
      <c r="AP57" s="82">
        <v>0</v>
      </c>
      <c r="AQ57" s="82">
        <f t="shared" si="9"/>
        <v>0</v>
      </c>
      <c r="AR57" s="82">
        <f t="shared" si="40"/>
        <v>-32147</v>
      </c>
      <c r="AS57" s="82">
        <f t="shared" si="41"/>
        <v>-32147</v>
      </c>
      <c r="AT57" s="174">
        <v>45099</v>
      </c>
      <c r="AU57" s="82"/>
      <c r="AV57" s="82">
        <f t="shared" si="12"/>
        <v>-32214</v>
      </c>
      <c r="AW57" s="82">
        <f t="shared" si="64"/>
        <v>-32147</v>
      </c>
      <c r="AX57" s="82"/>
      <c r="AY57" s="82">
        <f t="shared" si="65"/>
        <v>-32147</v>
      </c>
      <c r="AZ57" s="82"/>
      <c r="BA57" s="82">
        <f t="shared" si="15"/>
        <v>0</v>
      </c>
      <c r="BB57" s="82"/>
      <c r="BC57" s="82"/>
      <c r="BD57" s="82"/>
      <c r="BE57" s="82"/>
      <c r="BF57" s="82"/>
      <c r="BG57" s="82"/>
      <c r="BH57" s="82">
        <f t="shared" si="59"/>
        <v>0</v>
      </c>
      <c r="BI57" s="82">
        <f t="shared" si="60"/>
        <v>0</v>
      </c>
      <c r="BJ57" s="82">
        <f t="shared" si="61"/>
        <v>0</v>
      </c>
      <c r="BK57" s="82">
        <f t="shared" si="62"/>
        <v>0</v>
      </c>
      <c r="BL57" s="82">
        <f t="shared" si="63"/>
        <v>0</v>
      </c>
    </row>
    <row r="58" ht="145.2" spans="1:64">
      <c r="A58" s="133">
        <v>45000</v>
      </c>
      <c r="B58" s="141">
        <v>44978</v>
      </c>
      <c r="C58" s="135"/>
      <c r="D58" s="136"/>
      <c r="E58" s="140">
        <v>45078</v>
      </c>
      <c r="F58" s="138" t="s">
        <v>349</v>
      </c>
      <c r="G58" s="107">
        <v>17734</v>
      </c>
      <c r="H58" s="82" t="s">
        <v>350</v>
      </c>
      <c r="I58" s="82" t="s">
        <v>351</v>
      </c>
      <c r="J58" s="109" t="s">
        <v>127</v>
      </c>
      <c r="K58" s="109" t="s">
        <v>86</v>
      </c>
      <c r="L58" s="82" t="s">
        <v>352</v>
      </c>
      <c r="M58" s="109" t="s">
        <v>69</v>
      </c>
      <c r="N58" s="99"/>
      <c r="O58" s="109" t="s">
        <v>178</v>
      </c>
      <c r="P58" s="109" t="s">
        <v>129</v>
      </c>
      <c r="Q58" s="109" t="s">
        <v>67</v>
      </c>
      <c r="R58" s="109" t="s">
        <v>282</v>
      </c>
      <c r="S58" s="109" t="s">
        <v>86</v>
      </c>
      <c r="T58" s="109" t="s">
        <v>67</v>
      </c>
      <c r="U58" s="109" t="s">
        <v>86</v>
      </c>
      <c r="V58" s="109" t="s">
        <v>215</v>
      </c>
      <c r="W58" s="109" t="s">
        <v>86</v>
      </c>
      <c r="X58" s="109" t="s">
        <v>67</v>
      </c>
      <c r="Y58" s="109" t="s">
        <v>71</v>
      </c>
      <c r="Z58" s="99" t="str">
        <f t="shared" si="0"/>
        <v>Active</v>
      </c>
      <c r="AA58" s="109" t="s">
        <v>142</v>
      </c>
      <c r="AB58" s="99">
        <f t="shared" si="66"/>
        <v>2023</v>
      </c>
      <c r="AC58" s="99">
        <f t="shared" si="67"/>
        <v>3</v>
      </c>
      <c r="AD58" s="160">
        <f ca="1" t="shared" si="68"/>
        <v>188</v>
      </c>
      <c r="AE58" s="161">
        <f ca="1" t="shared" si="4"/>
        <v>0</v>
      </c>
      <c r="AF58" s="162">
        <v>90</v>
      </c>
      <c r="AG58" s="109">
        <v>2</v>
      </c>
      <c r="AH58" s="167"/>
      <c r="AI58" s="116">
        <f t="shared" si="7"/>
        <v>-32143</v>
      </c>
      <c r="AJ58" s="116">
        <f t="shared" si="8"/>
        <v>-32127</v>
      </c>
      <c r="AK58" s="82" t="s">
        <v>73</v>
      </c>
      <c r="AL58" s="138" t="s">
        <v>353</v>
      </c>
      <c r="AM58" s="82" t="s">
        <v>354</v>
      </c>
      <c r="AN58" s="82" t="s">
        <v>355</v>
      </c>
      <c r="AO58" s="174">
        <v>45001</v>
      </c>
      <c r="AP58" s="174">
        <v>45008</v>
      </c>
      <c r="AQ58" s="82">
        <f t="shared" si="9"/>
        <v>6</v>
      </c>
      <c r="AR58" s="82">
        <f t="shared" si="40"/>
        <v>2</v>
      </c>
      <c r="AS58" s="82">
        <f t="shared" si="41"/>
        <v>7</v>
      </c>
      <c r="AT58" s="82">
        <v>0</v>
      </c>
      <c r="AU58" s="82">
        <v>0</v>
      </c>
      <c r="AV58" s="82">
        <f t="shared" si="12"/>
        <v>0</v>
      </c>
      <c r="AW58" s="82">
        <f t="shared" si="64"/>
        <v>-32143</v>
      </c>
      <c r="AX58" s="82">
        <v>0</v>
      </c>
      <c r="AY58" s="82">
        <f t="shared" si="65"/>
        <v>-32143</v>
      </c>
      <c r="AZ58" s="82">
        <v>0</v>
      </c>
      <c r="BA58" s="82">
        <f t="shared" si="15"/>
        <v>0</v>
      </c>
      <c r="BB58" s="82"/>
      <c r="BC58" s="82"/>
      <c r="BD58" s="82"/>
      <c r="BE58" s="82"/>
      <c r="BF58" s="82"/>
      <c r="BG58" s="82"/>
      <c r="BH58" s="82">
        <f t="shared" si="59"/>
        <v>-32127</v>
      </c>
      <c r="BI58" s="82">
        <f t="shared" si="60"/>
        <v>-32127</v>
      </c>
      <c r="BJ58" s="82">
        <f t="shared" si="61"/>
        <v>-32127</v>
      </c>
      <c r="BK58" s="82">
        <f t="shared" si="62"/>
        <v>-32127</v>
      </c>
      <c r="BL58" s="82">
        <f t="shared" si="63"/>
        <v>0</v>
      </c>
    </row>
    <row r="59" ht="158.4" spans="1:64">
      <c r="A59" s="133">
        <v>44979</v>
      </c>
      <c r="B59" s="141">
        <v>45170</v>
      </c>
      <c r="C59" s="135"/>
      <c r="D59" s="136"/>
      <c r="E59" s="140">
        <v>45092</v>
      </c>
      <c r="F59" s="138">
        <v>64245</v>
      </c>
      <c r="G59" s="107">
        <v>33643</v>
      </c>
      <c r="H59" s="82" t="s">
        <v>295</v>
      </c>
      <c r="I59" s="82" t="s">
        <v>356</v>
      </c>
      <c r="J59" s="109" t="s">
        <v>127</v>
      </c>
      <c r="K59" s="109" t="s">
        <v>86</v>
      </c>
      <c r="L59" s="82" t="s">
        <v>357</v>
      </c>
      <c r="M59" s="109" t="s">
        <v>69</v>
      </c>
      <c r="N59" s="99"/>
      <c r="O59" s="109" t="s">
        <v>178</v>
      </c>
      <c r="P59" s="109" t="s">
        <v>129</v>
      </c>
      <c r="Q59" s="109" t="s">
        <v>129</v>
      </c>
      <c r="R59" s="99"/>
      <c r="S59" s="109" t="s">
        <v>71</v>
      </c>
      <c r="T59" s="109" t="s">
        <v>86</v>
      </c>
      <c r="U59" s="99"/>
      <c r="V59" s="109" t="s">
        <v>215</v>
      </c>
      <c r="W59" s="99"/>
      <c r="X59" s="99"/>
      <c r="Y59" s="109" t="s">
        <v>117</v>
      </c>
      <c r="Z59" s="99" t="str">
        <f t="shared" si="0"/>
        <v>Active</v>
      </c>
      <c r="AA59" s="109" t="s">
        <v>89</v>
      </c>
      <c r="AB59" s="99">
        <f t="shared" si="66"/>
        <v>2023</v>
      </c>
      <c r="AC59" s="99">
        <f t="shared" si="67"/>
        <v>3</v>
      </c>
      <c r="AD59" s="160">
        <f ca="1" t="shared" si="68"/>
        <v>203</v>
      </c>
      <c r="AE59" s="161">
        <f ca="1" t="shared" si="4"/>
        <v>66</v>
      </c>
      <c r="AF59" s="162">
        <v>90</v>
      </c>
      <c r="AG59" s="109">
        <v>1</v>
      </c>
      <c r="AH59" s="167"/>
      <c r="AI59" s="116">
        <f t="shared" si="7"/>
        <v>-32128</v>
      </c>
      <c r="AJ59" s="116">
        <f t="shared" si="8"/>
        <v>-32265</v>
      </c>
      <c r="AK59" s="82" t="s">
        <v>106</v>
      </c>
      <c r="AL59" s="138" t="s">
        <v>358</v>
      </c>
      <c r="AM59" s="82" t="s">
        <v>359</v>
      </c>
      <c r="AN59" s="82" t="s">
        <v>360</v>
      </c>
      <c r="AO59" s="174">
        <v>44987</v>
      </c>
      <c r="AP59" s="174">
        <v>45047</v>
      </c>
      <c r="AQ59" s="82">
        <f t="shared" si="9"/>
        <v>43</v>
      </c>
      <c r="AR59" s="82">
        <f t="shared" si="40"/>
        <v>7</v>
      </c>
      <c r="AS59" s="82">
        <f t="shared" si="41"/>
        <v>49</v>
      </c>
      <c r="AT59" s="174">
        <v>45103</v>
      </c>
      <c r="AU59" s="174">
        <v>45180</v>
      </c>
      <c r="AV59" s="82">
        <f t="shared" si="12"/>
        <v>56</v>
      </c>
      <c r="AW59" s="82">
        <f t="shared" si="64"/>
        <v>144</v>
      </c>
      <c r="AX59" s="174">
        <v>45251</v>
      </c>
      <c r="AY59" s="82">
        <f t="shared" si="65"/>
        <v>195</v>
      </c>
      <c r="AZ59" s="174">
        <v>45251</v>
      </c>
      <c r="BA59" s="82">
        <f t="shared" si="15"/>
        <v>1</v>
      </c>
      <c r="BB59" s="82"/>
      <c r="BC59" s="82"/>
      <c r="BD59" s="82"/>
      <c r="BE59" s="82"/>
      <c r="BF59" s="82"/>
      <c r="BG59" s="82"/>
      <c r="BH59" s="82">
        <f t="shared" si="59"/>
        <v>-32265</v>
      </c>
      <c r="BI59" s="82">
        <f t="shared" si="60"/>
        <v>-32265</v>
      </c>
      <c r="BJ59" s="82">
        <f t="shared" si="61"/>
        <v>-32265</v>
      </c>
      <c r="BK59" s="82">
        <f t="shared" si="62"/>
        <v>-32265</v>
      </c>
      <c r="BL59" s="82">
        <f t="shared" si="63"/>
        <v>0</v>
      </c>
    </row>
    <row r="60" ht="52.8" spans="1:64">
      <c r="A60" s="133">
        <v>44960</v>
      </c>
      <c r="B60" s="133"/>
      <c r="C60" s="139">
        <v>44980</v>
      </c>
      <c r="D60" s="141">
        <v>45174</v>
      </c>
      <c r="E60" s="137"/>
      <c r="F60" s="138">
        <v>64238</v>
      </c>
      <c r="G60" s="107">
        <v>17579</v>
      </c>
      <c r="H60" s="82" t="s">
        <v>103</v>
      </c>
      <c r="I60" s="82" t="s">
        <v>304</v>
      </c>
      <c r="J60" s="109" t="s">
        <v>104</v>
      </c>
      <c r="K60" s="109" t="s">
        <v>67</v>
      </c>
      <c r="L60" s="82" t="s">
        <v>361</v>
      </c>
      <c r="M60" s="109" t="s">
        <v>67</v>
      </c>
      <c r="N60" s="99"/>
      <c r="O60" s="109" t="s">
        <v>178</v>
      </c>
      <c r="P60" s="109" t="s">
        <v>67</v>
      </c>
      <c r="Q60" s="109" t="s">
        <v>70</v>
      </c>
      <c r="R60" s="99"/>
      <c r="S60" s="109" t="s">
        <v>116</v>
      </c>
      <c r="T60" s="109" t="s">
        <v>86</v>
      </c>
      <c r="U60" s="99"/>
      <c r="V60" s="152" t="s">
        <v>215</v>
      </c>
      <c r="W60" s="99"/>
      <c r="X60" s="109" t="s">
        <v>67</v>
      </c>
      <c r="Y60" s="109" t="s">
        <v>117</v>
      </c>
      <c r="Z60" s="99" t="str">
        <f t="shared" si="0"/>
        <v>Active</v>
      </c>
      <c r="AA60" s="109" t="s">
        <v>72</v>
      </c>
      <c r="AB60" s="99">
        <f>YEAR(D60)+(MONTH(D60)&gt;=7)</f>
        <v>2024</v>
      </c>
      <c r="AC60" s="99">
        <f>CHOOSE(MONTH(D60),3,3,3,4,4,4,1,1,1,2,2,2)</f>
        <v>1</v>
      </c>
      <c r="AD60" s="160">
        <f ca="1">IF(Z60&lt;&gt;"Active",0,NETWORKDAYS(D60,TODAY()))</f>
        <v>64</v>
      </c>
      <c r="AE60" s="161">
        <f ca="1" t="shared" si="4"/>
        <v>32330</v>
      </c>
      <c r="AF60" s="162">
        <v>90</v>
      </c>
      <c r="AG60" s="109">
        <v>2</v>
      </c>
      <c r="AH60" s="167"/>
      <c r="AI60" s="116">
        <f t="shared" si="7"/>
        <v>-32115</v>
      </c>
      <c r="AJ60" s="116">
        <f t="shared" si="8"/>
        <v>0</v>
      </c>
      <c r="AK60" s="82" t="s">
        <v>143</v>
      </c>
      <c r="AL60" s="138"/>
      <c r="AM60" s="171" t="s">
        <v>362</v>
      </c>
      <c r="AN60" s="82"/>
      <c r="AO60" s="174">
        <v>45190</v>
      </c>
      <c r="AP60" s="82"/>
      <c r="AQ60" s="82">
        <f t="shared" si="9"/>
        <v>-32279</v>
      </c>
      <c r="AR60" s="82">
        <f t="shared" si="40"/>
        <v>165</v>
      </c>
      <c r="AS60" s="82">
        <f t="shared" si="41"/>
        <v>-32115</v>
      </c>
      <c r="AT60" s="174">
        <v>45239</v>
      </c>
      <c r="AU60" s="174">
        <v>45240</v>
      </c>
      <c r="AV60" s="82">
        <f t="shared" si="12"/>
        <v>2</v>
      </c>
      <c r="AW60" s="82">
        <f t="shared" si="64"/>
        <v>201</v>
      </c>
      <c r="AX60" s="174">
        <v>45240</v>
      </c>
      <c r="AY60" s="82">
        <f t="shared" si="65"/>
        <v>201</v>
      </c>
      <c r="AZ60" s="174">
        <v>45247</v>
      </c>
      <c r="BA60" s="82">
        <f t="shared" si="15"/>
        <v>6</v>
      </c>
      <c r="BB60" s="82"/>
      <c r="BC60" s="82"/>
      <c r="BD60" s="82"/>
      <c r="BE60" s="82"/>
      <c r="BF60" s="82"/>
      <c r="BG60" s="82"/>
      <c r="BH60" s="82">
        <f t="shared" si="59"/>
        <v>0</v>
      </c>
      <c r="BI60" s="82">
        <f t="shared" si="60"/>
        <v>0</v>
      </c>
      <c r="BJ60" s="82">
        <f t="shared" si="61"/>
        <v>0</v>
      </c>
      <c r="BK60" s="82">
        <f t="shared" si="62"/>
        <v>0</v>
      </c>
      <c r="BL60" s="82">
        <f t="shared" si="63"/>
        <v>0</v>
      </c>
    </row>
    <row r="61" ht="184.8" spans="1:64">
      <c r="A61" s="133">
        <v>44943</v>
      </c>
      <c r="B61" s="141">
        <v>45071</v>
      </c>
      <c r="C61" s="135"/>
      <c r="D61" s="136"/>
      <c r="E61" s="143">
        <v>45046</v>
      </c>
      <c r="F61" s="138">
        <v>64233</v>
      </c>
      <c r="G61" s="107">
        <v>17744</v>
      </c>
      <c r="H61" s="82" t="s">
        <v>289</v>
      </c>
      <c r="I61" s="82" t="s">
        <v>77</v>
      </c>
      <c r="J61" s="109" t="s">
        <v>78</v>
      </c>
      <c r="K61" s="109" t="s">
        <v>86</v>
      </c>
      <c r="L61" s="82" t="s">
        <v>363</v>
      </c>
      <c r="M61" s="109" t="s">
        <v>69</v>
      </c>
      <c r="N61" s="99"/>
      <c r="O61" s="109" t="s">
        <v>178</v>
      </c>
      <c r="P61" s="109" t="s">
        <v>70</v>
      </c>
      <c r="Q61" s="109" t="s">
        <v>70</v>
      </c>
      <c r="R61" s="109" t="s">
        <v>117</v>
      </c>
      <c r="S61" s="109" t="s">
        <v>86</v>
      </c>
      <c r="T61" s="109" t="s">
        <v>86</v>
      </c>
      <c r="U61" s="109" t="s">
        <v>86</v>
      </c>
      <c r="V61" s="109" t="s">
        <v>215</v>
      </c>
      <c r="W61" s="109" t="s">
        <v>86</v>
      </c>
      <c r="X61" s="99"/>
      <c r="Y61" s="109" t="s">
        <v>117</v>
      </c>
      <c r="Z61" s="99" t="str">
        <f t="shared" si="0"/>
        <v>Active</v>
      </c>
      <c r="AA61" s="109" t="s">
        <v>89</v>
      </c>
      <c r="AB61" s="99">
        <f t="shared" ref="AB61:AB64" si="69">YEAR(A61)+(MONTH(A61)&gt;=7)</f>
        <v>2023</v>
      </c>
      <c r="AC61" s="99">
        <f t="shared" ref="AC61:AC64" si="70">CHOOSE(MONTH(A61),3,3,3,4,4,4,1,1,1,2,2,2)</f>
        <v>3</v>
      </c>
      <c r="AD61" s="160">
        <f ca="1" t="shared" ref="AD61:AD64" si="71">IF(Z61&lt;&gt;"Active",0,NETWORKDAYS(A61,TODAY()))</f>
        <v>229</v>
      </c>
      <c r="AE61" s="161">
        <f ca="1" t="shared" si="4"/>
        <v>137</v>
      </c>
      <c r="AF61" s="162">
        <v>90</v>
      </c>
      <c r="AG61" s="109">
        <v>1</v>
      </c>
      <c r="AH61" s="167"/>
      <c r="AI61" s="116">
        <f t="shared" si="7"/>
        <v>-32102</v>
      </c>
      <c r="AJ61" s="116">
        <f t="shared" si="8"/>
        <v>-32194</v>
      </c>
      <c r="AK61" s="82" t="s">
        <v>73</v>
      </c>
      <c r="AL61" s="138" t="s">
        <v>364</v>
      </c>
      <c r="AM61" s="82" t="s">
        <v>365</v>
      </c>
      <c r="AN61" s="82" t="s">
        <v>366</v>
      </c>
      <c r="AO61" s="174">
        <v>44950</v>
      </c>
      <c r="AP61" s="174">
        <v>44998</v>
      </c>
      <c r="AQ61" s="82">
        <f t="shared" si="9"/>
        <v>35</v>
      </c>
      <c r="AR61" s="82">
        <f t="shared" si="40"/>
        <v>6</v>
      </c>
      <c r="AS61" s="82">
        <f t="shared" si="41"/>
        <v>40</v>
      </c>
      <c r="AT61" s="174">
        <v>45015</v>
      </c>
      <c r="AU61" s="174">
        <v>45058</v>
      </c>
      <c r="AV61" s="82">
        <f t="shared" si="12"/>
        <v>32</v>
      </c>
      <c r="AW61" s="82">
        <f t="shared" si="64"/>
        <v>84</v>
      </c>
      <c r="AX61" s="174">
        <v>45125</v>
      </c>
      <c r="AY61" s="82">
        <f t="shared" si="65"/>
        <v>131</v>
      </c>
      <c r="AZ61" s="174">
        <v>45140</v>
      </c>
      <c r="BA61" s="82">
        <f t="shared" si="15"/>
        <v>12</v>
      </c>
      <c r="BB61" s="82"/>
      <c r="BC61" s="82"/>
      <c r="BD61" s="82"/>
      <c r="BE61" s="82"/>
      <c r="BF61" s="82"/>
      <c r="BG61" s="82"/>
      <c r="BH61" s="82">
        <f t="shared" si="59"/>
        <v>-32194</v>
      </c>
      <c r="BI61" s="82">
        <f t="shared" si="60"/>
        <v>-32194</v>
      </c>
      <c r="BJ61" s="82">
        <f t="shared" si="61"/>
        <v>-32194</v>
      </c>
      <c r="BK61" s="82">
        <f t="shared" si="62"/>
        <v>-32194</v>
      </c>
      <c r="BL61" s="82">
        <f t="shared" si="63"/>
        <v>0</v>
      </c>
    </row>
    <row r="62" ht="79.2" spans="1:64">
      <c r="A62" s="133">
        <v>44936</v>
      </c>
      <c r="B62" s="141">
        <v>44964</v>
      </c>
      <c r="C62" s="135"/>
      <c r="D62" s="136"/>
      <c r="E62" s="143">
        <v>45017</v>
      </c>
      <c r="F62" s="138">
        <v>64201</v>
      </c>
      <c r="G62" s="107">
        <v>17731</v>
      </c>
      <c r="H62" s="82" t="s">
        <v>227</v>
      </c>
      <c r="I62" s="82" t="s">
        <v>367</v>
      </c>
      <c r="J62" s="109" t="s">
        <v>94</v>
      </c>
      <c r="K62" s="109" t="s">
        <v>86</v>
      </c>
      <c r="L62" s="82" t="s">
        <v>228</v>
      </c>
      <c r="M62" s="109" t="s">
        <v>69</v>
      </c>
      <c r="N62" s="99"/>
      <c r="O62" s="109" t="s">
        <v>178</v>
      </c>
      <c r="P62" s="109" t="s">
        <v>70</v>
      </c>
      <c r="Q62" s="109" t="s">
        <v>70</v>
      </c>
      <c r="R62" s="109" t="s">
        <v>117</v>
      </c>
      <c r="S62" s="109" t="s">
        <v>86</v>
      </c>
      <c r="T62" s="109" t="s">
        <v>86</v>
      </c>
      <c r="U62" s="109" t="s">
        <v>86</v>
      </c>
      <c r="V62" s="109" t="s">
        <v>86</v>
      </c>
      <c r="W62" s="109" t="s">
        <v>86</v>
      </c>
      <c r="X62" s="99"/>
      <c r="Y62" s="109" t="s">
        <v>117</v>
      </c>
      <c r="Z62" s="99" t="str">
        <f t="shared" si="0"/>
        <v>Active</v>
      </c>
      <c r="AA62" s="109" t="s">
        <v>89</v>
      </c>
      <c r="AB62" s="99">
        <f t="shared" si="69"/>
        <v>2023</v>
      </c>
      <c r="AC62" s="99">
        <f t="shared" si="70"/>
        <v>3</v>
      </c>
      <c r="AD62" s="160">
        <f ca="1" t="shared" si="71"/>
        <v>234</v>
      </c>
      <c r="AE62" s="161">
        <f ca="1" t="shared" si="4"/>
        <v>214</v>
      </c>
      <c r="AF62" s="162">
        <v>90</v>
      </c>
      <c r="AG62" s="109">
        <v>1</v>
      </c>
      <c r="AH62" s="167"/>
      <c r="AI62" s="116">
        <f t="shared" si="7"/>
        <v>-32097</v>
      </c>
      <c r="AJ62" s="116">
        <f t="shared" si="8"/>
        <v>-32117</v>
      </c>
      <c r="AK62" s="82" t="s">
        <v>73</v>
      </c>
      <c r="AL62" s="138" t="s">
        <v>368</v>
      </c>
      <c r="AM62" s="82" t="s">
        <v>369</v>
      </c>
      <c r="AN62" s="82" t="s">
        <v>370</v>
      </c>
      <c r="AO62" s="174">
        <v>44943</v>
      </c>
      <c r="AP62" s="174">
        <v>44979</v>
      </c>
      <c r="AQ62" s="82">
        <f t="shared" si="9"/>
        <v>27</v>
      </c>
      <c r="AR62" s="82">
        <f t="shared" si="40"/>
        <v>6</v>
      </c>
      <c r="AS62" s="82">
        <f t="shared" si="41"/>
        <v>32</v>
      </c>
      <c r="AT62" s="174">
        <v>44995</v>
      </c>
      <c r="AU62" s="174">
        <v>45139</v>
      </c>
      <c r="AV62" s="82">
        <f t="shared" si="12"/>
        <v>103</v>
      </c>
      <c r="AW62" s="82">
        <f t="shared" si="64"/>
        <v>146</v>
      </c>
      <c r="AX62" s="174">
        <v>45154</v>
      </c>
      <c r="AY62" s="82">
        <f t="shared" si="65"/>
        <v>157</v>
      </c>
      <c r="AZ62" s="174">
        <v>45160</v>
      </c>
      <c r="BA62" s="82">
        <f t="shared" si="15"/>
        <v>5</v>
      </c>
      <c r="BB62" s="82"/>
      <c r="BC62" s="82"/>
      <c r="BD62" s="82"/>
      <c r="BE62" s="82"/>
      <c r="BF62" s="82"/>
      <c r="BG62" s="82"/>
      <c r="BH62" s="82">
        <f t="shared" si="59"/>
        <v>-32117</v>
      </c>
      <c r="BI62" s="82">
        <f t="shared" si="60"/>
        <v>-32117</v>
      </c>
      <c r="BJ62" s="82">
        <f t="shared" si="61"/>
        <v>-32117</v>
      </c>
      <c r="BK62" s="82">
        <f t="shared" si="62"/>
        <v>-32117</v>
      </c>
      <c r="BL62" s="82">
        <f t="shared" si="63"/>
        <v>0</v>
      </c>
    </row>
    <row r="63" ht="132" spans="1:64">
      <c r="A63" s="133">
        <v>44924</v>
      </c>
      <c r="B63" s="141">
        <v>44928</v>
      </c>
      <c r="C63" s="135"/>
      <c r="D63" s="136"/>
      <c r="E63" s="137"/>
      <c r="F63" s="138">
        <v>64229</v>
      </c>
      <c r="G63" s="107">
        <v>31679</v>
      </c>
      <c r="H63" s="82" t="s">
        <v>371</v>
      </c>
      <c r="I63" s="82" t="s">
        <v>84</v>
      </c>
      <c r="J63" s="109" t="s">
        <v>85</v>
      </c>
      <c r="K63" s="109" t="s">
        <v>67</v>
      </c>
      <c r="L63" s="82" t="s">
        <v>372</v>
      </c>
      <c r="M63" s="109" t="s">
        <v>69</v>
      </c>
      <c r="N63" s="99"/>
      <c r="O63" s="109" t="s">
        <v>123</v>
      </c>
      <c r="P63" s="109" t="s">
        <v>70</v>
      </c>
      <c r="Q63" s="109" t="s">
        <v>67</v>
      </c>
      <c r="R63" s="99"/>
      <c r="S63" s="109" t="s">
        <v>86</v>
      </c>
      <c r="T63" s="109" t="s">
        <v>123</v>
      </c>
      <c r="U63" s="109" t="s">
        <v>86</v>
      </c>
      <c r="V63" s="99"/>
      <c r="W63" s="109" t="s">
        <v>86</v>
      </c>
      <c r="X63" s="109" t="s">
        <v>67</v>
      </c>
      <c r="Y63" s="109" t="s">
        <v>71</v>
      </c>
      <c r="Z63" s="99" t="str">
        <f t="shared" si="0"/>
        <v>Active</v>
      </c>
      <c r="AA63" s="109" t="s">
        <v>72</v>
      </c>
      <c r="AB63" s="99">
        <f t="shared" si="69"/>
        <v>2023</v>
      </c>
      <c r="AC63" s="99">
        <f t="shared" si="70"/>
        <v>2</v>
      </c>
      <c r="AD63" s="160">
        <f ca="1" t="shared" si="71"/>
        <v>242</v>
      </c>
      <c r="AE63" s="161">
        <f ca="1" t="shared" si="4"/>
        <v>0</v>
      </c>
      <c r="AF63" s="162">
        <v>90</v>
      </c>
      <c r="AG63" s="109">
        <v>1</v>
      </c>
      <c r="AH63" s="167"/>
      <c r="AI63" s="116">
        <f t="shared" si="7"/>
        <v>-32089</v>
      </c>
      <c r="AJ63" s="116">
        <f t="shared" si="8"/>
        <v>-32091</v>
      </c>
      <c r="AK63" s="82" t="s">
        <v>106</v>
      </c>
      <c r="AL63" s="138" t="s">
        <v>373</v>
      </c>
      <c r="AM63" s="172" t="s">
        <v>374</v>
      </c>
      <c r="AN63" s="82" t="s">
        <v>375</v>
      </c>
      <c r="AO63" s="174">
        <v>44931</v>
      </c>
      <c r="AP63" s="174">
        <v>44946</v>
      </c>
      <c r="AQ63" s="82">
        <f t="shared" si="9"/>
        <v>12</v>
      </c>
      <c r="AR63" s="82">
        <f t="shared" si="40"/>
        <v>6</v>
      </c>
      <c r="AS63" s="82">
        <f t="shared" si="41"/>
        <v>17</v>
      </c>
      <c r="AT63" s="174">
        <v>44936</v>
      </c>
      <c r="AU63" s="82"/>
      <c r="AV63" s="82">
        <f t="shared" si="12"/>
        <v>-32097</v>
      </c>
      <c r="AW63" s="82">
        <f t="shared" si="64"/>
        <v>-32089</v>
      </c>
      <c r="AX63" s="82"/>
      <c r="AY63" s="82">
        <f t="shared" si="65"/>
        <v>-32089</v>
      </c>
      <c r="AZ63" s="82"/>
      <c r="BA63" s="82">
        <f t="shared" si="15"/>
        <v>0</v>
      </c>
      <c r="BB63" s="82"/>
      <c r="BC63" s="82"/>
      <c r="BD63" s="82"/>
      <c r="BE63" s="82"/>
      <c r="BF63" s="82"/>
      <c r="BG63" s="82"/>
      <c r="BH63" s="82">
        <f t="shared" si="59"/>
        <v>-32091</v>
      </c>
      <c r="BI63" s="82">
        <f t="shared" si="60"/>
        <v>-32091</v>
      </c>
      <c r="BJ63" s="82">
        <f t="shared" si="61"/>
        <v>-32091</v>
      </c>
      <c r="BK63" s="82">
        <f t="shared" si="62"/>
        <v>-32091</v>
      </c>
      <c r="BL63" s="82">
        <f t="shared" si="63"/>
        <v>0</v>
      </c>
    </row>
    <row r="64" ht="66" spans="1:64">
      <c r="A64" s="133">
        <v>44875</v>
      </c>
      <c r="B64" s="141"/>
      <c r="C64" s="135"/>
      <c r="D64" s="136"/>
      <c r="E64" s="137"/>
      <c r="F64" s="138">
        <v>64218</v>
      </c>
      <c r="G64" s="107">
        <v>25859</v>
      </c>
      <c r="H64" s="82" t="s">
        <v>376</v>
      </c>
      <c r="I64" s="82"/>
      <c r="J64" s="109" t="s">
        <v>377</v>
      </c>
      <c r="K64" s="109" t="s">
        <v>67</v>
      </c>
      <c r="L64" s="82" t="s">
        <v>378</v>
      </c>
      <c r="M64" s="109" t="s">
        <v>67</v>
      </c>
      <c r="N64" s="99"/>
      <c r="O64" s="109" t="s">
        <v>123</v>
      </c>
      <c r="P64" s="109" t="s">
        <v>67</v>
      </c>
      <c r="Q64" s="109" t="s">
        <v>67</v>
      </c>
      <c r="R64" s="99"/>
      <c r="S64" s="109" t="s">
        <v>86</v>
      </c>
      <c r="T64" s="109" t="s">
        <v>67</v>
      </c>
      <c r="U64" s="109" t="s">
        <v>67</v>
      </c>
      <c r="V64" s="109" t="s">
        <v>86</v>
      </c>
      <c r="W64" s="109" t="s">
        <v>67</v>
      </c>
      <c r="X64" s="109" t="s">
        <v>86</v>
      </c>
      <c r="Y64" s="109" t="s">
        <v>71</v>
      </c>
      <c r="Z64" s="99" t="str">
        <f t="shared" si="0"/>
        <v>Active</v>
      </c>
      <c r="AA64" s="109" t="s">
        <v>72</v>
      </c>
      <c r="AB64" s="99">
        <f t="shared" si="69"/>
        <v>2023</v>
      </c>
      <c r="AC64" s="99">
        <f t="shared" si="70"/>
        <v>2</v>
      </c>
      <c r="AD64" s="160">
        <f ca="1" t="shared" si="71"/>
        <v>277</v>
      </c>
      <c r="AE64" s="161">
        <f ca="1" t="shared" si="4"/>
        <v>0</v>
      </c>
      <c r="AF64" s="162">
        <v>90</v>
      </c>
      <c r="AG64" s="109">
        <v>0</v>
      </c>
      <c r="AH64" s="167"/>
      <c r="AI64" s="116">
        <f t="shared" si="7"/>
        <v>-32054</v>
      </c>
      <c r="AJ64" s="116">
        <f t="shared" si="8"/>
        <v>0</v>
      </c>
      <c r="AK64" s="82" t="s">
        <v>106</v>
      </c>
      <c r="AL64" s="138" t="s">
        <v>67</v>
      </c>
      <c r="AM64" s="82" t="s">
        <v>379</v>
      </c>
      <c r="AN64" s="82" t="s">
        <v>380</v>
      </c>
      <c r="AO64" s="174">
        <v>44879</v>
      </c>
      <c r="AP64" s="174">
        <v>44880</v>
      </c>
      <c r="AQ64" s="82">
        <f t="shared" si="9"/>
        <v>2</v>
      </c>
      <c r="AR64" s="82">
        <f t="shared" si="40"/>
        <v>3</v>
      </c>
      <c r="AS64" s="82">
        <f t="shared" si="41"/>
        <v>4</v>
      </c>
      <c r="AT64" s="82">
        <v>0</v>
      </c>
      <c r="AU64" s="82">
        <v>0</v>
      </c>
      <c r="AV64" s="82">
        <f t="shared" si="12"/>
        <v>0</v>
      </c>
      <c r="AW64" s="82">
        <f t="shared" si="64"/>
        <v>-32054</v>
      </c>
      <c r="AX64" s="174">
        <v>45162</v>
      </c>
      <c r="AY64" s="82">
        <f t="shared" si="65"/>
        <v>206</v>
      </c>
      <c r="AZ64" s="82"/>
      <c r="BA64" s="82">
        <f t="shared" si="15"/>
        <v>-32259</v>
      </c>
      <c r="BB64" s="82"/>
      <c r="BC64" s="82"/>
      <c r="BD64" s="82"/>
      <c r="BE64" s="82"/>
      <c r="BF64" s="82"/>
      <c r="BG64" s="82"/>
      <c r="BH64" s="82">
        <f t="shared" si="59"/>
        <v>0</v>
      </c>
      <c r="BI64" s="82">
        <f t="shared" si="60"/>
        <v>0</v>
      </c>
      <c r="BJ64" s="82">
        <f t="shared" si="61"/>
        <v>0</v>
      </c>
      <c r="BK64" s="82">
        <f t="shared" si="62"/>
        <v>0</v>
      </c>
      <c r="BL64" s="82">
        <f t="shared" si="63"/>
        <v>0</v>
      </c>
    </row>
    <row r="65" ht="171.6" spans="1:64">
      <c r="A65" s="133">
        <v>44818</v>
      </c>
      <c r="B65" s="133">
        <v>44854</v>
      </c>
      <c r="C65" s="139">
        <v>44904</v>
      </c>
      <c r="D65" s="141">
        <v>45217</v>
      </c>
      <c r="E65" s="147">
        <v>44866</v>
      </c>
      <c r="F65" s="138">
        <v>64197</v>
      </c>
      <c r="G65" s="107">
        <v>17721</v>
      </c>
      <c r="H65" s="82" t="s">
        <v>159</v>
      </c>
      <c r="I65" s="82"/>
      <c r="J65" s="109" t="s">
        <v>150</v>
      </c>
      <c r="K65" s="109" t="s">
        <v>86</v>
      </c>
      <c r="L65" s="82" t="s">
        <v>381</v>
      </c>
      <c r="M65" s="109" t="s">
        <v>69</v>
      </c>
      <c r="N65" s="99"/>
      <c r="O65" s="109" t="s">
        <v>178</v>
      </c>
      <c r="P65" s="109" t="s">
        <v>70</v>
      </c>
      <c r="Q65" s="109" t="s">
        <v>67</v>
      </c>
      <c r="R65" s="99"/>
      <c r="S65" s="109" t="s">
        <v>86</v>
      </c>
      <c r="T65" s="109" t="s">
        <v>86</v>
      </c>
      <c r="U65" s="109" t="s">
        <v>86</v>
      </c>
      <c r="V65" s="109" t="s">
        <v>215</v>
      </c>
      <c r="W65" s="109" t="s">
        <v>186</v>
      </c>
      <c r="X65" s="99"/>
      <c r="Y65" s="109" t="s">
        <v>117</v>
      </c>
      <c r="Z65" s="99" t="str">
        <f t="shared" si="0"/>
        <v>Active</v>
      </c>
      <c r="AA65" s="109" t="s">
        <v>89</v>
      </c>
      <c r="AB65" s="99">
        <f>YEAR(D65)+(MONTH(D65)&gt;=7)</f>
        <v>2024</v>
      </c>
      <c r="AC65" s="99">
        <f>CHOOSE(MONTH(D65),3,3,3,4,4,4,1,1,1,2,2,2)</f>
        <v>2</v>
      </c>
      <c r="AD65" s="160">
        <f ca="1">IF(Z65&lt;&gt;"Active",0,NETWORKDAYS(D65,TODAY()))</f>
        <v>33</v>
      </c>
      <c r="AE65" s="161">
        <f ca="1" t="shared" si="4"/>
        <v>292</v>
      </c>
      <c r="AF65" s="162">
        <v>90</v>
      </c>
      <c r="AG65" s="109">
        <v>1</v>
      </c>
      <c r="AH65" s="167"/>
      <c r="AI65" s="116">
        <f t="shared" si="7"/>
        <v>-32013</v>
      </c>
      <c r="AJ65" s="116">
        <f t="shared" si="8"/>
        <v>-32039</v>
      </c>
      <c r="AK65" s="82" t="s">
        <v>73</v>
      </c>
      <c r="AL65" s="138" t="s">
        <v>382</v>
      </c>
      <c r="AM65" s="82" t="s">
        <v>383</v>
      </c>
      <c r="AN65" s="82"/>
      <c r="AO65" s="174">
        <v>44840</v>
      </c>
      <c r="AP65" s="174">
        <v>44860</v>
      </c>
      <c r="AQ65" s="82">
        <f t="shared" si="9"/>
        <v>15</v>
      </c>
      <c r="AR65" s="82">
        <f t="shared" si="40"/>
        <v>17</v>
      </c>
      <c r="AS65" s="82">
        <f t="shared" si="41"/>
        <v>31</v>
      </c>
      <c r="AT65" s="174">
        <v>44865</v>
      </c>
      <c r="AU65" s="174">
        <v>44879</v>
      </c>
      <c r="AV65" s="82">
        <f t="shared" si="12"/>
        <v>11</v>
      </c>
      <c r="AW65" s="82">
        <f t="shared" si="64"/>
        <v>44</v>
      </c>
      <c r="AX65" s="174">
        <v>44908</v>
      </c>
      <c r="AY65" s="82">
        <f t="shared" si="65"/>
        <v>65</v>
      </c>
      <c r="AZ65" s="174">
        <v>44943</v>
      </c>
      <c r="BA65" s="82">
        <f t="shared" si="15"/>
        <v>26</v>
      </c>
      <c r="BB65" s="82"/>
      <c r="BC65" s="82"/>
      <c r="BD65" s="82"/>
      <c r="BE65" s="82"/>
      <c r="BF65" s="82"/>
      <c r="BG65" s="82"/>
      <c r="BH65" s="82">
        <f t="shared" si="59"/>
        <v>-32039</v>
      </c>
      <c r="BI65" s="82">
        <f t="shared" si="60"/>
        <v>-32039</v>
      </c>
      <c r="BJ65" s="82">
        <f t="shared" si="61"/>
        <v>-32039</v>
      </c>
      <c r="BK65" s="82">
        <f t="shared" si="62"/>
        <v>-32039</v>
      </c>
      <c r="BL65" s="82">
        <f t="shared" si="63"/>
        <v>0</v>
      </c>
    </row>
    <row r="66" ht="26.4" spans="1:64">
      <c r="A66" s="133">
        <v>45215</v>
      </c>
      <c r="B66" s="134"/>
      <c r="C66" s="135"/>
      <c r="D66" s="136"/>
      <c r="E66" s="137"/>
      <c r="F66" s="138">
        <v>64304</v>
      </c>
      <c r="G66" s="107">
        <v>29505</v>
      </c>
      <c r="H66" s="82" t="s">
        <v>83</v>
      </c>
      <c r="I66" s="82" t="s">
        <v>84</v>
      </c>
      <c r="J66" s="109" t="s">
        <v>85</v>
      </c>
      <c r="K66" s="109" t="s">
        <v>67</v>
      </c>
      <c r="L66" s="82" t="s">
        <v>384</v>
      </c>
      <c r="M66" s="109" t="s">
        <v>67</v>
      </c>
      <c r="N66" s="109" t="s">
        <v>67</v>
      </c>
      <c r="O66" s="109" t="s">
        <v>178</v>
      </c>
      <c r="P66" s="109" t="s">
        <v>67</v>
      </c>
      <c r="Q66" s="109" t="s">
        <v>67</v>
      </c>
      <c r="R66" s="109" t="s">
        <v>67</v>
      </c>
      <c r="S66" s="109" t="s">
        <v>67</v>
      </c>
      <c r="T66" s="109" t="s">
        <v>67</v>
      </c>
      <c r="U66" s="109" t="s">
        <v>67</v>
      </c>
      <c r="V66" s="109" t="s">
        <v>67</v>
      </c>
      <c r="W66" s="109" t="s">
        <v>67</v>
      </c>
      <c r="X66" s="109" t="s">
        <v>67</v>
      </c>
      <c r="Y66" s="109" t="s">
        <v>67</v>
      </c>
      <c r="Z66" s="99" t="str">
        <f t="shared" si="0"/>
        <v>Complete</v>
      </c>
      <c r="AA66" s="109" t="s">
        <v>385</v>
      </c>
      <c r="AB66" s="99">
        <f t="shared" ref="AB66:AB84" si="72">YEAR(A66)+(MONTH(A66)&gt;=7)</f>
        <v>2024</v>
      </c>
      <c r="AC66" s="99">
        <f t="shared" ref="AC66:AC84" si="73">CHOOSE(MONTH(A66),3,3,3,4,4,4,1,1,1,2,2,2)</f>
        <v>2</v>
      </c>
      <c r="AD66" s="160">
        <f ca="1" t="shared" ref="AD66:AD84" si="74">IF(Z66&lt;&gt;"Active",0,NETWORKDAYS(A66,TODAY()))</f>
        <v>0</v>
      </c>
      <c r="AE66" s="161">
        <f ca="1" t="shared" si="4"/>
        <v>32330</v>
      </c>
      <c r="AF66" s="162">
        <v>90</v>
      </c>
      <c r="AG66" s="109">
        <v>0</v>
      </c>
      <c r="AH66" s="168">
        <v>45236</v>
      </c>
      <c r="AI66" s="116">
        <f t="shared" si="7"/>
        <v>16</v>
      </c>
      <c r="AJ66" s="116">
        <f t="shared" si="8"/>
        <v>32311</v>
      </c>
      <c r="AK66" s="82" t="s">
        <v>106</v>
      </c>
      <c r="AL66" s="138"/>
      <c r="AM66" s="82" t="s">
        <v>386</v>
      </c>
      <c r="AN66" s="82"/>
      <c r="AO66" s="82">
        <v>0</v>
      </c>
      <c r="AP66" s="82">
        <v>0</v>
      </c>
      <c r="AQ66" s="82">
        <f t="shared" si="9"/>
        <v>0</v>
      </c>
      <c r="AR66" s="82">
        <v>0</v>
      </c>
      <c r="AS66" s="82">
        <v>0</v>
      </c>
      <c r="AT66" s="82">
        <v>0</v>
      </c>
      <c r="AU66" s="82">
        <v>0</v>
      </c>
      <c r="AV66" s="82">
        <f t="shared" si="12"/>
        <v>0</v>
      </c>
      <c r="AW66" s="82">
        <v>0</v>
      </c>
      <c r="AX66" s="174">
        <v>45231</v>
      </c>
      <c r="AY66" s="82">
        <f t="shared" si="65"/>
        <v>13</v>
      </c>
      <c r="AZ66" s="174">
        <v>45236</v>
      </c>
      <c r="BA66" s="82">
        <f t="shared" si="15"/>
        <v>4</v>
      </c>
      <c r="BB66" s="82"/>
      <c r="BC66" s="82"/>
      <c r="BD66" s="82"/>
      <c r="BE66" s="82"/>
      <c r="BF66" s="82"/>
      <c r="BG66" s="82"/>
      <c r="BH66" s="82">
        <f t="shared" si="59"/>
        <v>0</v>
      </c>
      <c r="BI66" s="82">
        <f t="shared" si="60"/>
        <v>0</v>
      </c>
      <c r="BJ66" s="82">
        <f t="shared" si="61"/>
        <v>0</v>
      </c>
      <c r="BK66" s="82">
        <f t="shared" si="62"/>
        <v>0</v>
      </c>
      <c r="BL66" s="82">
        <f t="shared" si="63"/>
        <v>0</v>
      </c>
    </row>
    <row r="67" ht="153.75" customHeight="1" spans="1:64">
      <c r="A67" s="133">
        <v>45196</v>
      </c>
      <c r="B67" s="141">
        <v>45002</v>
      </c>
      <c r="C67" s="135"/>
      <c r="D67" s="136"/>
      <c r="E67" s="140">
        <v>44958</v>
      </c>
      <c r="F67" s="138">
        <v>64298</v>
      </c>
      <c r="G67" s="107">
        <v>17737</v>
      </c>
      <c r="H67" s="82" t="s">
        <v>266</v>
      </c>
      <c r="I67" s="82" t="s">
        <v>109</v>
      </c>
      <c r="J67" s="109" t="s">
        <v>110</v>
      </c>
      <c r="K67" s="109" t="s">
        <v>86</v>
      </c>
      <c r="L67" s="82" t="s">
        <v>387</v>
      </c>
      <c r="M67" s="109" t="s">
        <v>69</v>
      </c>
      <c r="N67" s="99"/>
      <c r="O67" s="109" t="s">
        <v>178</v>
      </c>
      <c r="P67" s="109" t="s">
        <v>129</v>
      </c>
      <c r="Q67" s="109" t="s">
        <v>129</v>
      </c>
      <c r="R67" s="109" t="s">
        <v>67</v>
      </c>
      <c r="S67" s="109" t="s">
        <v>67</v>
      </c>
      <c r="T67" s="185" t="s">
        <v>67</v>
      </c>
      <c r="U67" s="109" t="s">
        <v>86</v>
      </c>
      <c r="V67" s="109" t="s">
        <v>67</v>
      </c>
      <c r="W67" s="109" t="s">
        <v>67</v>
      </c>
      <c r="X67" s="109" t="s">
        <v>67</v>
      </c>
      <c r="Y67" s="109" t="s">
        <v>71</v>
      </c>
      <c r="Z67" s="99" t="str">
        <f t="shared" si="0"/>
        <v>Complete</v>
      </c>
      <c r="AA67" s="109" t="s">
        <v>72</v>
      </c>
      <c r="AB67" s="99">
        <f t="shared" si="72"/>
        <v>2024</v>
      </c>
      <c r="AC67" s="99">
        <f t="shared" si="73"/>
        <v>1</v>
      </c>
      <c r="AD67" s="160">
        <f ca="1" t="shared" si="74"/>
        <v>0</v>
      </c>
      <c r="AE67" s="161">
        <f ca="1" t="shared" si="4"/>
        <v>0</v>
      </c>
      <c r="AF67" s="162">
        <v>90</v>
      </c>
      <c r="AG67" s="109">
        <v>1</v>
      </c>
      <c r="AH67" s="168">
        <v>45210</v>
      </c>
      <c r="AI67" s="116">
        <f t="shared" si="7"/>
        <v>11</v>
      </c>
      <c r="AJ67" s="116">
        <f t="shared" si="8"/>
        <v>149</v>
      </c>
      <c r="AK67" s="82" t="s">
        <v>73</v>
      </c>
      <c r="AL67" s="138" t="s">
        <v>388</v>
      </c>
      <c r="AM67" s="172" t="s">
        <v>389</v>
      </c>
      <c r="AN67" s="82"/>
      <c r="AO67" s="82">
        <v>0</v>
      </c>
      <c r="AP67" s="82">
        <v>0</v>
      </c>
      <c r="AQ67" s="82">
        <f t="shared" si="9"/>
        <v>0</v>
      </c>
      <c r="AR67" s="82">
        <v>0</v>
      </c>
      <c r="AS67" s="82">
        <v>0</v>
      </c>
      <c r="AT67" s="82">
        <v>0</v>
      </c>
      <c r="AU67" s="82">
        <v>0</v>
      </c>
      <c r="AV67" s="82">
        <f t="shared" si="12"/>
        <v>0</v>
      </c>
      <c r="AW67" s="82">
        <v>0</v>
      </c>
      <c r="AX67" s="82">
        <v>0</v>
      </c>
      <c r="AY67" s="82">
        <v>0</v>
      </c>
      <c r="AZ67" s="82">
        <v>0</v>
      </c>
      <c r="BA67" s="82">
        <f t="shared" si="15"/>
        <v>0</v>
      </c>
      <c r="BB67" s="82"/>
      <c r="BC67" s="82"/>
      <c r="BD67" s="82"/>
      <c r="BE67" s="82"/>
      <c r="BF67" s="82"/>
      <c r="BG67" s="82"/>
      <c r="BH67" s="82">
        <f t="shared" si="59"/>
        <v>-32145</v>
      </c>
      <c r="BI67" s="82">
        <f t="shared" si="60"/>
        <v>-32145</v>
      </c>
      <c r="BJ67" s="82">
        <f t="shared" si="61"/>
        <v>-32145</v>
      </c>
      <c r="BK67" s="82">
        <f t="shared" si="62"/>
        <v>-32145</v>
      </c>
      <c r="BL67" s="82">
        <f t="shared" si="63"/>
        <v>0</v>
      </c>
    </row>
    <row r="68" ht="66" spans="1:64">
      <c r="A68" s="133">
        <v>45166</v>
      </c>
      <c r="B68" s="133">
        <v>45079</v>
      </c>
      <c r="C68" s="135"/>
      <c r="D68" s="136"/>
      <c r="E68" s="137"/>
      <c r="F68" s="138" t="s">
        <v>67</v>
      </c>
      <c r="G68" s="107">
        <v>33393</v>
      </c>
      <c r="H68" s="82" t="s">
        <v>163</v>
      </c>
      <c r="I68" s="82" t="s">
        <v>164</v>
      </c>
      <c r="J68" s="109" t="s">
        <v>165</v>
      </c>
      <c r="K68" s="99"/>
      <c r="L68" s="82" t="s">
        <v>390</v>
      </c>
      <c r="M68" s="109" t="s">
        <v>69</v>
      </c>
      <c r="N68" s="109" t="s">
        <v>67</v>
      </c>
      <c r="O68" s="109" t="s">
        <v>178</v>
      </c>
      <c r="P68" s="109" t="s">
        <v>70</v>
      </c>
      <c r="Q68" s="109" t="s">
        <v>67</v>
      </c>
      <c r="R68" s="109" t="s">
        <v>71</v>
      </c>
      <c r="S68" s="109" t="s">
        <v>86</v>
      </c>
      <c r="T68" s="109" t="s">
        <v>67</v>
      </c>
      <c r="U68" s="109" t="s">
        <v>67</v>
      </c>
      <c r="V68" s="109" t="s">
        <v>86</v>
      </c>
      <c r="W68" s="109" t="s">
        <v>67</v>
      </c>
      <c r="X68" s="109" t="s">
        <v>67</v>
      </c>
      <c r="Y68" s="109" t="s">
        <v>71</v>
      </c>
      <c r="Z68" s="99" t="str">
        <f t="shared" si="0"/>
        <v>Complete</v>
      </c>
      <c r="AA68" s="109" t="s">
        <v>118</v>
      </c>
      <c r="AB68" s="99">
        <f t="shared" si="72"/>
        <v>2024</v>
      </c>
      <c r="AC68" s="99">
        <f t="shared" si="73"/>
        <v>1</v>
      </c>
      <c r="AD68" s="160">
        <f ca="1" t="shared" si="74"/>
        <v>0</v>
      </c>
      <c r="AE68" s="161">
        <f ca="1" t="shared" si="4"/>
        <v>0</v>
      </c>
      <c r="AF68" s="162">
        <v>90</v>
      </c>
      <c r="AG68" s="109">
        <v>2</v>
      </c>
      <c r="AH68" s="168">
        <v>45189</v>
      </c>
      <c r="AI68" s="116">
        <f t="shared" si="7"/>
        <v>18</v>
      </c>
      <c r="AJ68" s="116">
        <f t="shared" si="8"/>
        <v>79</v>
      </c>
      <c r="AK68" s="82" t="s">
        <v>106</v>
      </c>
      <c r="AL68" s="138" t="s">
        <v>391</v>
      </c>
      <c r="AM68" s="82" t="s">
        <v>392</v>
      </c>
      <c r="AN68" s="82"/>
      <c r="AO68" s="174">
        <v>45170</v>
      </c>
      <c r="AP68" s="174">
        <v>45176</v>
      </c>
      <c r="AQ68" s="82">
        <f t="shared" si="9"/>
        <v>5</v>
      </c>
      <c r="AR68" s="82">
        <f t="shared" ref="AR68:AR69" si="75">NETWORKDAYS(A68,AO68)</f>
        <v>5</v>
      </c>
      <c r="AS68" s="82">
        <f t="shared" ref="AS68:AS69" si="76">NETWORKDAYS(A68,AP68)</f>
        <v>9</v>
      </c>
      <c r="AT68" s="82">
        <v>0</v>
      </c>
      <c r="AU68" s="82">
        <v>0</v>
      </c>
      <c r="AV68" s="82">
        <f t="shared" si="12"/>
        <v>0</v>
      </c>
      <c r="AW68" s="82">
        <v>0</v>
      </c>
      <c r="AX68" s="82">
        <v>0</v>
      </c>
      <c r="AY68" s="82">
        <v>0</v>
      </c>
      <c r="AZ68" s="82">
        <v>0</v>
      </c>
      <c r="BA68" s="82">
        <f t="shared" si="15"/>
        <v>0</v>
      </c>
      <c r="BB68" s="82"/>
      <c r="BC68" s="82"/>
      <c r="BD68" s="82"/>
      <c r="BE68" s="82"/>
      <c r="BF68" s="82"/>
      <c r="BG68" s="82"/>
      <c r="BH68" s="82">
        <f t="shared" si="59"/>
        <v>-32200</v>
      </c>
      <c r="BI68" s="82">
        <f t="shared" si="60"/>
        <v>-32200</v>
      </c>
      <c r="BJ68" s="82">
        <f t="shared" si="61"/>
        <v>-32200</v>
      </c>
      <c r="BK68" s="82">
        <f t="shared" si="62"/>
        <v>-32200</v>
      </c>
      <c r="BL68" s="82">
        <f t="shared" si="63"/>
        <v>0</v>
      </c>
    </row>
    <row r="69" ht="52.8" spans="1:64">
      <c r="A69" s="133">
        <v>45159</v>
      </c>
      <c r="B69" s="133"/>
      <c r="C69" s="135"/>
      <c r="D69" s="136"/>
      <c r="E69" s="137"/>
      <c r="F69" s="138" t="s">
        <v>67</v>
      </c>
      <c r="G69" s="107">
        <v>17508</v>
      </c>
      <c r="H69" s="82" t="s">
        <v>331</v>
      </c>
      <c r="I69" s="82" t="s">
        <v>332</v>
      </c>
      <c r="J69" s="109" t="s">
        <v>127</v>
      </c>
      <c r="K69" s="109" t="s">
        <v>67</v>
      </c>
      <c r="L69" s="82" t="s">
        <v>393</v>
      </c>
      <c r="M69" s="109" t="s">
        <v>67</v>
      </c>
      <c r="N69" s="109" t="s">
        <v>86</v>
      </c>
      <c r="O69" s="109" t="s">
        <v>67</v>
      </c>
      <c r="P69" s="109" t="s">
        <v>129</v>
      </c>
      <c r="Q69" s="109" t="s">
        <v>129</v>
      </c>
      <c r="R69" s="109" t="s">
        <v>71</v>
      </c>
      <c r="S69" s="109" t="s">
        <v>86</v>
      </c>
      <c r="T69" s="109" t="s">
        <v>67</v>
      </c>
      <c r="U69" s="109" t="s">
        <v>67</v>
      </c>
      <c r="V69" s="109" t="s">
        <v>67</v>
      </c>
      <c r="W69" s="109" t="s">
        <v>67</v>
      </c>
      <c r="X69" s="109" t="s">
        <v>67</v>
      </c>
      <c r="Y69" s="109" t="s">
        <v>71</v>
      </c>
      <c r="Z69" s="99" t="str">
        <f t="shared" si="0"/>
        <v>Complete</v>
      </c>
      <c r="AA69" s="109" t="s">
        <v>72</v>
      </c>
      <c r="AB69" s="99">
        <f t="shared" si="72"/>
        <v>2024</v>
      </c>
      <c r="AC69" s="99">
        <f t="shared" si="73"/>
        <v>1</v>
      </c>
      <c r="AD69" s="160">
        <f ca="1" t="shared" si="74"/>
        <v>0</v>
      </c>
      <c r="AE69" s="161">
        <f ca="1" t="shared" si="4"/>
        <v>0</v>
      </c>
      <c r="AF69" s="162">
        <v>90</v>
      </c>
      <c r="AG69" s="109">
        <v>0</v>
      </c>
      <c r="AH69" s="168">
        <v>45209</v>
      </c>
      <c r="AI69" s="116">
        <f t="shared" si="7"/>
        <v>37</v>
      </c>
      <c r="AJ69" s="116">
        <f t="shared" si="8"/>
        <v>32292</v>
      </c>
      <c r="AK69" s="82" t="s">
        <v>80</v>
      </c>
      <c r="AL69" s="138" t="s">
        <v>394</v>
      </c>
      <c r="AM69" s="82" t="s">
        <v>395</v>
      </c>
      <c r="AN69" s="82"/>
      <c r="AO69" s="174">
        <v>45174</v>
      </c>
      <c r="AP69" s="174">
        <v>45176</v>
      </c>
      <c r="AQ69" s="82">
        <f t="shared" si="9"/>
        <v>3</v>
      </c>
      <c r="AR69" s="82">
        <f t="shared" si="75"/>
        <v>12</v>
      </c>
      <c r="AS69" s="82">
        <f t="shared" si="76"/>
        <v>14</v>
      </c>
      <c r="AT69" s="82">
        <v>0</v>
      </c>
      <c r="AU69" s="82">
        <v>0</v>
      </c>
      <c r="AV69" s="82">
        <f t="shared" si="12"/>
        <v>0</v>
      </c>
      <c r="AW69" s="82">
        <v>0</v>
      </c>
      <c r="AX69" s="82">
        <v>0</v>
      </c>
      <c r="AY69" s="82">
        <v>0</v>
      </c>
      <c r="AZ69" s="82">
        <v>0</v>
      </c>
      <c r="BA69" s="82">
        <f t="shared" si="15"/>
        <v>0</v>
      </c>
      <c r="BB69" s="82"/>
      <c r="BC69" s="82"/>
      <c r="BD69" s="82"/>
      <c r="BE69" s="82"/>
      <c r="BF69" s="82"/>
      <c r="BG69" s="82"/>
      <c r="BH69" s="82">
        <f t="shared" si="59"/>
        <v>0</v>
      </c>
      <c r="BI69" s="82">
        <f t="shared" si="60"/>
        <v>0</v>
      </c>
      <c r="BJ69" s="82">
        <f t="shared" si="61"/>
        <v>0</v>
      </c>
      <c r="BK69" s="82">
        <f t="shared" si="62"/>
        <v>0</v>
      </c>
      <c r="BL69" s="82">
        <f t="shared" si="63"/>
        <v>0</v>
      </c>
    </row>
    <row r="70" ht="92.4" spans="1:64">
      <c r="A70" s="133">
        <v>45156</v>
      </c>
      <c r="B70" s="134"/>
      <c r="C70" s="135"/>
      <c r="D70" s="136"/>
      <c r="E70" s="137"/>
      <c r="F70" s="138">
        <v>64289</v>
      </c>
      <c r="G70" s="107">
        <v>17670</v>
      </c>
      <c r="H70" s="82" t="s">
        <v>197</v>
      </c>
      <c r="I70" s="82" t="s">
        <v>133</v>
      </c>
      <c r="J70" s="109" t="s">
        <v>134</v>
      </c>
      <c r="K70" s="109" t="s">
        <v>67</v>
      </c>
      <c r="L70" s="82" t="s">
        <v>396</v>
      </c>
      <c r="M70" s="109" t="s">
        <v>67</v>
      </c>
      <c r="N70" s="109" t="s">
        <v>67</v>
      </c>
      <c r="O70" s="109" t="s">
        <v>178</v>
      </c>
      <c r="P70" s="109" t="s">
        <v>67</v>
      </c>
      <c r="Q70" s="109" t="s">
        <v>67</v>
      </c>
      <c r="R70" s="109" t="s">
        <v>67</v>
      </c>
      <c r="S70" s="109" t="s">
        <v>67</v>
      </c>
      <c r="T70" s="109" t="s">
        <v>86</v>
      </c>
      <c r="U70" s="109" t="s">
        <v>67</v>
      </c>
      <c r="V70" s="109" t="s">
        <v>86</v>
      </c>
      <c r="W70" s="109" t="s">
        <v>67</v>
      </c>
      <c r="X70" s="109" t="s">
        <v>67</v>
      </c>
      <c r="Y70" s="109" t="s">
        <v>67</v>
      </c>
      <c r="Z70" s="99" t="str">
        <f t="shared" si="0"/>
        <v>Complete</v>
      </c>
      <c r="AA70" s="109" t="s">
        <v>72</v>
      </c>
      <c r="AB70" s="99">
        <f t="shared" si="72"/>
        <v>2024</v>
      </c>
      <c r="AC70" s="99">
        <f t="shared" si="73"/>
        <v>1</v>
      </c>
      <c r="AD70" s="160">
        <f ca="1" t="shared" si="74"/>
        <v>0</v>
      </c>
      <c r="AE70" s="161">
        <f ca="1" t="shared" si="4"/>
        <v>32330</v>
      </c>
      <c r="AF70" s="162">
        <v>90</v>
      </c>
      <c r="AG70" s="109">
        <v>1</v>
      </c>
      <c r="AH70" s="168">
        <v>45167</v>
      </c>
      <c r="AI70" s="116">
        <f t="shared" si="7"/>
        <v>8</v>
      </c>
      <c r="AJ70" s="115">
        <v>0</v>
      </c>
      <c r="AK70" s="82" t="s">
        <v>80</v>
      </c>
      <c r="AL70" s="138" t="s">
        <v>67</v>
      </c>
      <c r="AM70" s="82" t="s">
        <v>397</v>
      </c>
      <c r="AN70" s="82"/>
      <c r="AO70" s="82">
        <v>0</v>
      </c>
      <c r="AP70" s="82">
        <v>0</v>
      </c>
      <c r="AQ70" s="82">
        <f t="shared" si="9"/>
        <v>0</v>
      </c>
      <c r="AR70" s="82">
        <v>0</v>
      </c>
      <c r="AS70" s="82">
        <v>0</v>
      </c>
      <c r="AT70" s="174">
        <v>45121</v>
      </c>
      <c r="AU70" s="174">
        <v>45154</v>
      </c>
      <c r="AV70" s="82">
        <f t="shared" si="12"/>
        <v>24</v>
      </c>
      <c r="AW70" s="82">
        <f t="shared" ref="AW70:AW71" si="77">NETWORKDAYS(A70,AU70)</f>
        <v>-3</v>
      </c>
      <c r="AX70" s="174">
        <v>45159</v>
      </c>
      <c r="AY70" s="82">
        <f t="shared" ref="AY70:AY71" si="78">NETWORKDAYS(A70,AX70)</f>
        <v>2</v>
      </c>
      <c r="AZ70" s="174">
        <v>45167</v>
      </c>
      <c r="BA70" s="82">
        <f t="shared" si="15"/>
        <v>7</v>
      </c>
      <c r="BB70" s="82"/>
      <c r="BC70" s="82"/>
      <c r="BD70" s="82"/>
      <c r="BE70" s="82"/>
      <c r="BF70" s="82"/>
      <c r="BG70" s="82"/>
      <c r="BH70" s="82">
        <f t="shared" si="59"/>
        <v>0</v>
      </c>
      <c r="BI70" s="82">
        <f t="shared" si="60"/>
        <v>0</v>
      </c>
      <c r="BJ70" s="82">
        <f t="shared" si="61"/>
        <v>0</v>
      </c>
      <c r="BK70" s="82">
        <f t="shared" si="62"/>
        <v>0</v>
      </c>
      <c r="BL70" s="82">
        <f t="shared" si="63"/>
        <v>0</v>
      </c>
    </row>
    <row r="71" ht="92.4" spans="1:64">
      <c r="A71" s="133">
        <v>45154</v>
      </c>
      <c r="B71" s="133">
        <v>45162</v>
      </c>
      <c r="C71" s="135"/>
      <c r="D71" s="136"/>
      <c r="E71" s="137"/>
      <c r="F71" s="138">
        <v>64286</v>
      </c>
      <c r="G71" s="107">
        <v>17707</v>
      </c>
      <c r="H71" s="82" t="s">
        <v>108</v>
      </c>
      <c r="I71" s="82" t="s">
        <v>109</v>
      </c>
      <c r="J71" s="109" t="s">
        <v>110</v>
      </c>
      <c r="K71" s="109" t="s">
        <v>67</v>
      </c>
      <c r="L71" s="82" t="s">
        <v>398</v>
      </c>
      <c r="M71" s="109" t="s">
        <v>69</v>
      </c>
      <c r="N71" s="109" t="s">
        <v>67</v>
      </c>
      <c r="O71" s="109" t="s">
        <v>178</v>
      </c>
      <c r="P71" s="109" t="s">
        <v>70</v>
      </c>
      <c r="Q71" s="109" t="s">
        <v>67</v>
      </c>
      <c r="R71" s="109" t="s">
        <v>71</v>
      </c>
      <c r="S71" s="109" t="s">
        <v>86</v>
      </c>
      <c r="T71" s="109" t="s">
        <v>86</v>
      </c>
      <c r="U71" s="109" t="s">
        <v>67</v>
      </c>
      <c r="V71" s="109" t="s">
        <v>86</v>
      </c>
      <c r="W71" s="109" t="s">
        <v>67</v>
      </c>
      <c r="X71" s="109" t="s">
        <v>67</v>
      </c>
      <c r="Y71" s="109" t="s">
        <v>71</v>
      </c>
      <c r="Z71" s="99" t="str">
        <f t="shared" si="0"/>
        <v>Complete</v>
      </c>
      <c r="AA71" s="109" t="s">
        <v>72</v>
      </c>
      <c r="AB71" s="99">
        <f t="shared" si="72"/>
        <v>2024</v>
      </c>
      <c r="AC71" s="99">
        <f t="shared" si="73"/>
        <v>1</v>
      </c>
      <c r="AD71" s="160">
        <f ca="1" t="shared" si="74"/>
        <v>0</v>
      </c>
      <c r="AE71" s="161">
        <f ca="1" t="shared" si="4"/>
        <v>0</v>
      </c>
      <c r="AF71" s="162">
        <v>90</v>
      </c>
      <c r="AG71" s="109">
        <v>1</v>
      </c>
      <c r="AH71" s="168">
        <v>45212</v>
      </c>
      <c r="AI71" s="116">
        <f t="shared" si="7"/>
        <v>43</v>
      </c>
      <c r="AJ71" s="116">
        <f t="shared" ref="AJ71:AJ580" si="79">NETWORKDAYS(B71,AH71)</f>
        <v>37</v>
      </c>
      <c r="AK71" s="82" t="s">
        <v>80</v>
      </c>
      <c r="AL71" s="138" t="s">
        <v>399</v>
      </c>
      <c r="AM71" s="82" t="s">
        <v>400</v>
      </c>
      <c r="AN71" s="82"/>
      <c r="AO71" s="174">
        <v>45155</v>
      </c>
      <c r="AP71" s="174">
        <v>45161</v>
      </c>
      <c r="AQ71" s="82">
        <f t="shared" si="9"/>
        <v>5</v>
      </c>
      <c r="AR71" s="82">
        <f t="shared" ref="AR71:AR72" si="80">NETWORKDAYS(A71,AO71)</f>
        <v>2</v>
      </c>
      <c r="AS71" s="82">
        <f t="shared" ref="AS71:AS72" si="81">NETWORKDAYS(A71,AP71)</f>
        <v>6</v>
      </c>
      <c r="AT71" s="174">
        <v>45160</v>
      </c>
      <c r="AU71" s="174">
        <v>45163</v>
      </c>
      <c r="AV71" s="82">
        <f t="shared" si="12"/>
        <v>4</v>
      </c>
      <c r="AW71" s="82">
        <f t="shared" si="77"/>
        <v>8</v>
      </c>
      <c r="AX71" s="174">
        <v>45197</v>
      </c>
      <c r="AY71" s="82">
        <f t="shared" si="78"/>
        <v>32</v>
      </c>
      <c r="AZ71" s="174">
        <v>45198</v>
      </c>
      <c r="BA71" s="82">
        <f t="shared" si="15"/>
        <v>2</v>
      </c>
      <c r="BB71" s="82"/>
      <c r="BC71" s="82"/>
      <c r="BD71" s="82"/>
      <c r="BE71" s="82"/>
      <c r="BF71" s="82"/>
      <c r="BG71" s="82"/>
      <c r="BH71" s="82"/>
      <c r="BI71" s="82"/>
      <c r="BJ71" s="82"/>
      <c r="BK71" s="82"/>
      <c r="BL71" s="82"/>
    </row>
    <row r="72" ht="66" spans="1:64">
      <c r="A72" s="133">
        <v>45141</v>
      </c>
      <c r="B72" s="141">
        <v>45078</v>
      </c>
      <c r="C72" s="135"/>
      <c r="D72" s="136"/>
      <c r="E72" s="137"/>
      <c r="F72" s="178" t="s">
        <v>401</v>
      </c>
      <c r="G72" s="107">
        <v>33485</v>
      </c>
      <c r="H72" s="82" t="s">
        <v>119</v>
      </c>
      <c r="I72" s="82" t="s">
        <v>402</v>
      </c>
      <c r="J72" s="109" t="s">
        <v>121</v>
      </c>
      <c r="K72" s="109" t="s">
        <v>67</v>
      </c>
      <c r="L72" s="82" t="s">
        <v>403</v>
      </c>
      <c r="M72" s="109" t="s">
        <v>69</v>
      </c>
      <c r="N72" s="109" t="s">
        <v>67</v>
      </c>
      <c r="O72" s="109" t="s">
        <v>67</v>
      </c>
      <c r="P72" s="109" t="s">
        <v>67</v>
      </c>
      <c r="Q72" s="109" t="s">
        <v>67</v>
      </c>
      <c r="R72" s="109" t="s">
        <v>67</v>
      </c>
      <c r="S72" s="109" t="s">
        <v>86</v>
      </c>
      <c r="T72" s="109" t="s">
        <v>67</v>
      </c>
      <c r="U72" s="109" t="s">
        <v>67</v>
      </c>
      <c r="V72" s="109" t="s">
        <v>86</v>
      </c>
      <c r="W72" s="109" t="s">
        <v>67</v>
      </c>
      <c r="X72" s="109" t="s">
        <v>67</v>
      </c>
      <c r="Y72" s="109" t="s">
        <v>71</v>
      </c>
      <c r="Z72" s="99" t="str">
        <f t="shared" si="0"/>
        <v>Complete</v>
      </c>
      <c r="AA72" s="109" t="s">
        <v>118</v>
      </c>
      <c r="AB72" s="99">
        <f t="shared" si="72"/>
        <v>2024</v>
      </c>
      <c r="AC72" s="99">
        <f t="shared" si="73"/>
        <v>1</v>
      </c>
      <c r="AD72" s="160">
        <f ca="1" t="shared" si="74"/>
        <v>0</v>
      </c>
      <c r="AE72" s="161">
        <f ca="1" t="shared" si="4"/>
        <v>0</v>
      </c>
      <c r="AF72" s="162">
        <v>90</v>
      </c>
      <c r="AG72" s="109">
        <v>1</v>
      </c>
      <c r="AH72" s="168">
        <v>45147</v>
      </c>
      <c r="AI72" s="116">
        <f t="shared" si="7"/>
        <v>5</v>
      </c>
      <c r="AJ72" s="116">
        <f t="shared" si="79"/>
        <v>50</v>
      </c>
      <c r="AK72" s="82" t="s">
        <v>106</v>
      </c>
      <c r="AL72" s="138"/>
      <c r="AM72" s="82" t="s">
        <v>404</v>
      </c>
      <c r="AN72" s="82"/>
      <c r="AO72" s="174">
        <v>45145</v>
      </c>
      <c r="AP72" s="174">
        <v>45146</v>
      </c>
      <c r="AQ72" s="82">
        <f t="shared" si="9"/>
        <v>2</v>
      </c>
      <c r="AR72" s="82">
        <f t="shared" si="80"/>
        <v>3</v>
      </c>
      <c r="AS72" s="82">
        <f t="shared" si="81"/>
        <v>4</v>
      </c>
      <c r="AT72" s="82">
        <v>0</v>
      </c>
      <c r="AU72" s="82">
        <v>0</v>
      </c>
      <c r="AV72" s="82">
        <f t="shared" si="12"/>
        <v>0</v>
      </c>
      <c r="AW72" s="82">
        <v>0</v>
      </c>
      <c r="AX72" s="82">
        <v>0</v>
      </c>
      <c r="AY72" s="82">
        <v>0</v>
      </c>
      <c r="AZ72" s="82">
        <v>0</v>
      </c>
      <c r="BA72" s="82">
        <f t="shared" si="15"/>
        <v>0</v>
      </c>
      <c r="BB72" s="82"/>
      <c r="BC72" s="82"/>
      <c r="BD72" s="82"/>
      <c r="BE72" s="82"/>
      <c r="BF72" s="82"/>
      <c r="BG72" s="82"/>
      <c r="BH72" s="82">
        <f>NETWORKDAYS(B72,BB72)</f>
        <v>-32199</v>
      </c>
      <c r="BI72" s="82">
        <f>NETWORKDAYS(B72,BC72)</f>
        <v>-32199</v>
      </c>
      <c r="BJ72" s="82">
        <f>NETWORKDAYS(B72,BD72)</f>
        <v>-32199</v>
      </c>
      <c r="BK72" s="82">
        <f>NETWORKDAYS(B72,BE72)</f>
        <v>-32199</v>
      </c>
      <c r="BL72" s="82">
        <f>NETWORKDAYS(BF72,BG72)</f>
        <v>0</v>
      </c>
    </row>
    <row r="73" ht="52.8" spans="1:64">
      <c r="A73" s="133">
        <v>45138</v>
      </c>
      <c r="B73" s="141"/>
      <c r="C73" s="135"/>
      <c r="D73" s="136"/>
      <c r="E73" s="137"/>
      <c r="F73" s="138" t="s">
        <v>405</v>
      </c>
      <c r="G73" s="107">
        <v>28229</v>
      </c>
      <c r="H73" s="82" t="s">
        <v>163</v>
      </c>
      <c r="I73" s="82" t="s">
        <v>164</v>
      </c>
      <c r="J73" s="109" t="s">
        <v>165</v>
      </c>
      <c r="K73" s="109" t="s">
        <v>67</v>
      </c>
      <c r="L73" s="82" t="s">
        <v>406</v>
      </c>
      <c r="M73" s="109" t="s">
        <v>67</v>
      </c>
      <c r="N73" s="109" t="s">
        <v>67</v>
      </c>
      <c r="O73" s="109" t="s">
        <v>178</v>
      </c>
      <c r="P73" s="109" t="s">
        <v>67</v>
      </c>
      <c r="Q73" s="109" t="s">
        <v>67</v>
      </c>
      <c r="R73" s="109" t="s">
        <v>67</v>
      </c>
      <c r="S73" s="109" t="s">
        <v>67</v>
      </c>
      <c r="T73" s="109" t="s">
        <v>67</v>
      </c>
      <c r="U73" s="109" t="s">
        <v>67</v>
      </c>
      <c r="V73" s="109" t="s">
        <v>67</v>
      </c>
      <c r="W73" s="109" t="s">
        <v>67</v>
      </c>
      <c r="X73" s="109" t="s">
        <v>67</v>
      </c>
      <c r="Y73" s="109" t="s">
        <v>67</v>
      </c>
      <c r="Z73" s="99" t="str">
        <f t="shared" si="0"/>
        <v>Complete</v>
      </c>
      <c r="AA73" s="109" t="s">
        <v>167</v>
      </c>
      <c r="AB73" s="99">
        <f t="shared" si="72"/>
        <v>2024</v>
      </c>
      <c r="AC73" s="99">
        <f t="shared" si="73"/>
        <v>1</v>
      </c>
      <c r="AD73" s="160">
        <f ca="1" t="shared" si="74"/>
        <v>0</v>
      </c>
      <c r="AE73" s="161">
        <f ca="1" t="shared" si="4"/>
        <v>32330</v>
      </c>
      <c r="AF73" s="162">
        <v>90</v>
      </c>
      <c r="AG73" s="109"/>
      <c r="AH73" s="168">
        <v>45141</v>
      </c>
      <c r="AI73" s="116">
        <f t="shared" si="7"/>
        <v>4</v>
      </c>
      <c r="AJ73" s="116">
        <f t="shared" si="79"/>
        <v>32244</v>
      </c>
      <c r="AK73" s="82"/>
      <c r="AL73" s="138"/>
      <c r="AM73" s="82" t="s">
        <v>407</v>
      </c>
      <c r="AN73" s="82"/>
      <c r="AO73" s="82">
        <v>0</v>
      </c>
      <c r="AP73" s="82">
        <v>0</v>
      </c>
      <c r="AQ73" s="82">
        <f t="shared" si="9"/>
        <v>0</v>
      </c>
      <c r="AR73" s="82">
        <v>0</v>
      </c>
      <c r="AS73" s="82">
        <v>0</v>
      </c>
      <c r="AT73" s="82">
        <v>0</v>
      </c>
      <c r="AU73" s="82">
        <v>0</v>
      </c>
      <c r="AV73" s="82">
        <f t="shared" si="12"/>
        <v>0</v>
      </c>
      <c r="AW73" s="82">
        <v>0</v>
      </c>
      <c r="AX73" s="82">
        <v>0</v>
      </c>
      <c r="AY73" s="82">
        <v>0</v>
      </c>
      <c r="AZ73" s="82">
        <v>0</v>
      </c>
      <c r="BA73" s="82">
        <f t="shared" si="15"/>
        <v>0</v>
      </c>
      <c r="BB73" s="82"/>
      <c r="BC73" s="82"/>
      <c r="BD73" s="82"/>
      <c r="BE73" s="82"/>
      <c r="BF73" s="82"/>
      <c r="BG73" s="82"/>
      <c r="BH73" s="82"/>
      <c r="BI73" s="82"/>
      <c r="BJ73" s="82"/>
      <c r="BK73" s="82"/>
      <c r="BL73" s="82"/>
    </row>
    <row r="74" ht="92.4" spans="1:64">
      <c r="A74" s="133">
        <v>45126</v>
      </c>
      <c r="B74" s="141"/>
      <c r="C74" s="135"/>
      <c r="D74" s="136"/>
      <c r="E74" s="137"/>
      <c r="F74" s="138" t="s">
        <v>408</v>
      </c>
      <c r="G74" s="107">
        <v>17656</v>
      </c>
      <c r="H74" s="82" t="s">
        <v>409</v>
      </c>
      <c r="I74" s="82" t="s">
        <v>207</v>
      </c>
      <c r="J74" s="109" t="s">
        <v>121</v>
      </c>
      <c r="K74" s="109" t="s">
        <v>67</v>
      </c>
      <c r="L74" s="82" t="s">
        <v>410</v>
      </c>
      <c r="M74" s="109" t="s">
        <v>69</v>
      </c>
      <c r="N74" s="109" t="s">
        <v>86</v>
      </c>
      <c r="O74" s="109" t="s">
        <v>67</v>
      </c>
      <c r="P74" s="109" t="s">
        <v>70</v>
      </c>
      <c r="Q74" s="109" t="s">
        <v>67</v>
      </c>
      <c r="R74" s="109" t="s">
        <v>71</v>
      </c>
      <c r="S74" s="109" t="s">
        <v>86</v>
      </c>
      <c r="T74" s="109" t="s">
        <v>67</v>
      </c>
      <c r="U74" s="109" t="s">
        <v>67</v>
      </c>
      <c r="V74" s="109" t="s">
        <v>86</v>
      </c>
      <c r="W74" s="109" t="s">
        <v>67</v>
      </c>
      <c r="X74" s="109" t="s">
        <v>67</v>
      </c>
      <c r="Y74" s="109" t="s">
        <v>71</v>
      </c>
      <c r="Z74" s="99" t="str">
        <f t="shared" si="0"/>
        <v>Complete</v>
      </c>
      <c r="AA74" s="109" t="s">
        <v>167</v>
      </c>
      <c r="AB74" s="99">
        <f t="shared" si="72"/>
        <v>2024</v>
      </c>
      <c r="AC74" s="99">
        <f t="shared" si="73"/>
        <v>1</v>
      </c>
      <c r="AD74" s="160">
        <f ca="1" t="shared" si="74"/>
        <v>0</v>
      </c>
      <c r="AE74" s="161">
        <f ca="1" t="shared" si="4"/>
        <v>0</v>
      </c>
      <c r="AF74" s="162">
        <v>90</v>
      </c>
      <c r="AG74" s="109">
        <v>0</v>
      </c>
      <c r="AH74" s="168">
        <v>45160</v>
      </c>
      <c r="AI74" s="116">
        <f t="shared" si="7"/>
        <v>25</v>
      </c>
      <c r="AJ74" s="116">
        <f t="shared" si="79"/>
        <v>32257</v>
      </c>
      <c r="AK74" s="82" t="s">
        <v>73</v>
      </c>
      <c r="AL74" s="138" t="s">
        <v>411</v>
      </c>
      <c r="AM74" s="82" t="s">
        <v>412</v>
      </c>
      <c r="AN74" s="82"/>
      <c r="AO74" s="174">
        <v>45128</v>
      </c>
      <c r="AP74" s="174">
        <v>45133</v>
      </c>
      <c r="AQ74" s="82">
        <f t="shared" si="9"/>
        <v>4</v>
      </c>
      <c r="AR74" s="82">
        <f t="shared" ref="AR74:AR78" si="82">NETWORKDAYS(A74,AO74)</f>
        <v>3</v>
      </c>
      <c r="AS74" s="82">
        <f t="shared" ref="AS74:AS78" si="83">NETWORKDAYS(A74,AP74)</f>
        <v>6</v>
      </c>
      <c r="AT74" s="82">
        <v>0</v>
      </c>
      <c r="AU74" s="82">
        <v>0</v>
      </c>
      <c r="AV74" s="82">
        <f t="shared" si="12"/>
        <v>0</v>
      </c>
      <c r="AW74" s="82">
        <v>0</v>
      </c>
      <c r="AX74" s="82">
        <v>0</v>
      </c>
      <c r="AY74" s="82">
        <v>0</v>
      </c>
      <c r="AZ74" s="82">
        <v>0</v>
      </c>
      <c r="BA74" s="82">
        <f t="shared" si="15"/>
        <v>0</v>
      </c>
      <c r="BB74" s="82"/>
      <c r="BC74" s="82"/>
      <c r="BD74" s="82"/>
      <c r="BE74" s="82"/>
      <c r="BF74" s="82"/>
      <c r="BG74" s="82"/>
      <c r="BH74" s="82">
        <f t="shared" ref="BH74:BH75" si="84">NETWORKDAYS(B74,BB74)</f>
        <v>0</v>
      </c>
      <c r="BI74" s="82">
        <f t="shared" ref="BI74:BI75" si="85">NETWORKDAYS(B74,BC74)</f>
        <v>0</v>
      </c>
      <c r="BJ74" s="82">
        <f t="shared" ref="BJ74:BJ75" si="86">NETWORKDAYS(B74,BD74)</f>
        <v>0</v>
      </c>
      <c r="BK74" s="82">
        <f t="shared" ref="BK74:BK75" si="87">NETWORKDAYS(B74,BE74)</f>
        <v>0</v>
      </c>
      <c r="BL74" s="82">
        <f t="shared" ref="BL74:BL75" si="88">NETWORKDAYS(BF74,BG74)</f>
        <v>0</v>
      </c>
    </row>
    <row r="75" ht="171.6" spans="1:64">
      <c r="A75" s="133">
        <v>45121</v>
      </c>
      <c r="B75" s="141">
        <v>45132</v>
      </c>
      <c r="C75" s="135"/>
      <c r="D75" s="136"/>
      <c r="E75" s="137"/>
      <c r="F75" s="138" t="s">
        <v>413</v>
      </c>
      <c r="G75" s="107">
        <v>17748</v>
      </c>
      <c r="H75" s="82" t="s">
        <v>414</v>
      </c>
      <c r="I75" s="82" t="s">
        <v>338</v>
      </c>
      <c r="J75" s="109" t="s">
        <v>127</v>
      </c>
      <c r="K75" s="99"/>
      <c r="L75" s="82" t="s">
        <v>415</v>
      </c>
      <c r="M75" s="109" t="s">
        <v>69</v>
      </c>
      <c r="N75" s="109" t="s">
        <v>86</v>
      </c>
      <c r="O75" s="109" t="s">
        <v>178</v>
      </c>
      <c r="P75" s="109" t="s">
        <v>129</v>
      </c>
      <c r="Q75" s="109" t="s">
        <v>129</v>
      </c>
      <c r="R75" s="109" t="s">
        <v>71</v>
      </c>
      <c r="S75" s="109" t="s">
        <v>86</v>
      </c>
      <c r="T75" s="109" t="s">
        <v>67</v>
      </c>
      <c r="U75" s="109" t="s">
        <v>86</v>
      </c>
      <c r="V75" s="109" t="s">
        <v>67</v>
      </c>
      <c r="W75" s="109" t="s">
        <v>67</v>
      </c>
      <c r="X75" s="109" t="s">
        <v>67</v>
      </c>
      <c r="Y75" s="109" t="s">
        <v>71</v>
      </c>
      <c r="Z75" s="99" t="str">
        <f t="shared" si="0"/>
        <v>Complete</v>
      </c>
      <c r="AA75" s="109" t="s">
        <v>142</v>
      </c>
      <c r="AB75" s="99">
        <f t="shared" si="72"/>
        <v>2024</v>
      </c>
      <c r="AC75" s="99">
        <f t="shared" si="73"/>
        <v>1</v>
      </c>
      <c r="AD75" s="160">
        <f ca="1" t="shared" si="74"/>
        <v>0</v>
      </c>
      <c r="AE75" s="161">
        <f ca="1" t="shared" si="4"/>
        <v>0</v>
      </c>
      <c r="AF75" s="162">
        <v>90</v>
      </c>
      <c r="AG75" s="109">
        <v>2</v>
      </c>
      <c r="AH75" s="168">
        <v>45244</v>
      </c>
      <c r="AI75" s="116">
        <f t="shared" si="7"/>
        <v>88</v>
      </c>
      <c r="AJ75" s="116">
        <f t="shared" si="79"/>
        <v>81</v>
      </c>
      <c r="AK75" s="82" t="s">
        <v>320</v>
      </c>
      <c r="AL75" s="138" t="s">
        <v>416</v>
      </c>
      <c r="AM75" s="82" t="s">
        <v>417</v>
      </c>
      <c r="AN75" s="82" t="s">
        <v>418</v>
      </c>
      <c r="AO75" s="174">
        <v>45126</v>
      </c>
      <c r="AP75" s="174">
        <v>45138</v>
      </c>
      <c r="AQ75" s="82">
        <f t="shared" si="9"/>
        <v>9</v>
      </c>
      <c r="AR75" s="82">
        <f t="shared" si="82"/>
        <v>4</v>
      </c>
      <c r="AS75" s="82">
        <f t="shared" si="83"/>
        <v>12</v>
      </c>
      <c r="AT75" s="82">
        <v>0</v>
      </c>
      <c r="AU75" s="82">
        <v>0</v>
      </c>
      <c r="AV75" s="82">
        <f t="shared" si="12"/>
        <v>0</v>
      </c>
      <c r="AW75" s="82">
        <v>0</v>
      </c>
      <c r="AX75" s="82">
        <v>0</v>
      </c>
      <c r="AY75" s="82">
        <v>0</v>
      </c>
      <c r="AZ75" s="82">
        <v>0</v>
      </c>
      <c r="BA75" s="82">
        <f t="shared" si="15"/>
        <v>0</v>
      </c>
      <c r="BB75" s="82"/>
      <c r="BC75" s="82"/>
      <c r="BD75" s="82"/>
      <c r="BE75" s="82"/>
      <c r="BF75" s="82"/>
      <c r="BG75" s="82"/>
      <c r="BH75" s="82">
        <f t="shared" si="84"/>
        <v>-32237</v>
      </c>
      <c r="BI75" s="82">
        <f t="shared" si="85"/>
        <v>-32237</v>
      </c>
      <c r="BJ75" s="82">
        <f t="shared" si="86"/>
        <v>-32237</v>
      </c>
      <c r="BK75" s="82">
        <f t="shared" si="87"/>
        <v>-32237</v>
      </c>
      <c r="BL75" s="82">
        <f t="shared" si="88"/>
        <v>0</v>
      </c>
    </row>
    <row r="76" ht="145.2" spans="1:64">
      <c r="A76" s="133">
        <v>45117</v>
      </c>
      <c r="B76" s="141">
        <v>45134</v>
      </c>
      <c r="C76" s="135"/>
      <c r="D76" s="136"/>
      <c r="E76" s="143">
        <v>45200</v>
      </c>
      <c r="F76" s="138">
        <v>64276</v>
      </c>
      <c r="G76" s="107">
        <v>17749</v>
      </c>
      <c r="H76" s="82" t="s">
        <v>419</v>
      </c>
      <c r="I76" s="82" t="s">
        <v>169</v>
      </c>
      <c r="J76" s="109" t="s">
        <v>259</v>
      </c>
      <c r="K76" s="109" t="s">
        <v>86</v>
      </c>
      <c r="L76" s="82" t="s">
        <v>420</v>
      </c>
      <c r="M76" s="109" t="s">
        <v>69</v>
      </c>
      <c r="N76" s="109" t="s">
        <v>67</v>
      </c>
      <c r="O76" s="109" t="s">
        <v>178</v>
      </c>
      <c r="P76" s="109" t="s">
        <v>67</v>
      </c>
      <c r="Q76" s="109" t="s">
        <v>67</v>
      </c>
      <c r="R76" s="109" t="s">
        <v>71</v>
      </c>
      <c r="S76" s="109" t="s">
        <v>86</v>
      </c>
      <c r="T76" s="109" t="s">
        <v>86</v>
      </c>
      <c r="U76" s="109" t="s">
        <v>86</v>
      </c>
      <c r="V76" s="109" t="s">
        <v>86</v>
      </c>
      <c r="W76" s="109" t="s">
        <v>67</v>
      </c>
      <c r="X76" s="109" t="s">
        <v>86</v>
      </c>
      <c r="Y76" s="109" t="s">
        <v>71</v>
      </c>
      <c r="Z76" s="99" t="str">
        <f t="shared" si="0"/>
        <v>Complete</v>
      </c>
      <c r="AA76" s="109" t="s">
        <v>89</v>
      </c>
      <c r="AB76" s="99">
        <f t="shared" si="72"/>
        <v>2024</v>
      </c>
      <c r="AC76" s="99">
        <f t="shared" si="73"/>
        <v>1</v>
      </c>
      <c r="AD76" s="160">
        <f ca="1" t="shared" si="74"/>
        <v>0</v>
      </c>
      <c r="AE76" s="161">
        <f ca="1" t="shared" si="4"/>
        <v>0</v>
      </c>
      <c r="AF76" s="162">
        <v>90</v>
      </c>
      <c r="AG76" s="109">
        <v>1</v>
      </c>
      <c r="AH76" s="168">
        <v>45212</v>
      </c>
      <c r="AI76" s="116">
        <f t="shared" si="7"/>
        <v>70</v>
      </c>
      <c r="AJ76" s="116">
        <f t="shared" si="79"/>
        <v>57</v>
      </c>
      <c r="AK76" s="82" t="s">
        <v>80</v>
      </c>
      <c r="AL76" s="138" t="s">
        <v>421</v>
      </c>
      <c r="AM76" s="82" t="s">
        <v>422</v>
      </c>
      <c r="AN76" s="82" t="s">
        <v>293</v>
      </c>
      <c r="AO76" s="174">
        <v>45124</v>
      </c>
      <c r="AP76" s="174">
        <v>45133</v>
      </c>
      <c r="AQ76" s="82">
        <f t="shared" si="9"/>
        <v>8</v>
      </c>
      <c r="AR76" s="82">
        <f t="shared" si="82"/>
        <v>6</v>
      </c>
      <c r="AS76" s="82">
        <f t="shared" si="83"/>
        <v>13</v>
      </c>
      <c r="AT76" s="82">
        <v>0</v>
      </c>
      <c r="AU76" s="82">
        <v>0</v>
      </c>
      <c r="AV76" s="82">
        <f t="shared" si="12"/>
        <v>0</v>
      </c>
      <c r="AW76" s="82">
        <v>0</v>
      </c>
      <c r="AX76" s="174">
        <v>45145</v>
      </c>
      <c r="AY76" s="82">
        <f>NETWORKDAYS(A76,AX76)</f>
        <v>21</v>
      </c>
      <c r="AZ76" s="174">
        <v>45160</v>
      </c>
      <c r="BA76" s="82">
        <f t="shared" si="15"/>
        <v>12</v>
      </c>
      <c r="BB76" s="82"/>
      <c r="BC76" s="82"/>
      <c r="BD76" s="82"/>
      <c r="BE76" s="82"/>
      <c r="BF76" s="82"/>
      <c r="BG76" s="82"/>
      <c r="BH76" s="82"/>
      <c r="BI76" s="82"/>
      <c r="BJ76" s="82"/>
      <c r="BK76" s="82"/>
      <c r="BL76" s="82"/>
    </row>
    <row r="77" ht="92.4" spans="1:64">
      <c r="A77" s="133">
        <v>45105</v>
      </c>
      <c r="B77" s="141"/>
      <c r="C77" s="135"/>
      <c r="D77" s="136"/>
      <c r="E77" s="137"/>
      <c r="F77" s="138" t="s">
        <v>423</v>
      </c>
      <c r="G77" s="107">
        <v>17708</v>
      </c>
      <c r="H77" s="82" t="s">
        <v>424</v>
      </c>
      <c r="I77" s="82" t="s">
        <v>207</v>
      </c>
      <c r="J77" s="109" t="s">
        <v>121</v>
      </c>
      <c r="K77" s="109" t="s">
        <v>67</v>
      </c>
      <c r="L77" s="82" t="s">
        <v>425</v>
      </c>
      <c r="M77" s="109" t="s">
        <v>69</v>
      </c>
      <c r="N77" s="99"/>
      <c r="O77" s="109" t="s">
        <v>178</v>
      </c>
      <c r="P77" s="109" t="s">
        <v>129</v>
      </c>
      <c r="Q77" s="109" t="s">
        <v>67</v>
      </c>
      <c r="R77" s="109" t="s">
        <v>71</v>
      </c>
      <c r="S77" s="109" t="s">
        <v>86</v>
      </c>
      <c r="T77" s="109" t="s">
        <v>67</v>
      </c>
      <c r="U77" s="109" t="s">
        <v>67</v>
      </c>
      <c r="V77" s="109" t="s">
        <v>86</v>
      </c>
      <c r="W77" s="109" t="s">
        <v>67</v>
      </c>
      <c r="X77" s="109" t="s">
        <v>67</v>
      </c>
      <c r="Y77" s="109" t="s">
        <v>71</v>
      </c>
      <c r="Z77" s="99" t="str">
        <f t="shared" si="0"/>
        <v>Complete</v>
      </c>
      <c r="AA77" s="109" t="s">
        <v>167</v>
      </c>
      <c r="AB77" s="99">
        <f t="shared" si="72"/>
        <v>2023</v>
      </c>
      <c r="AC77" s="99">
        <f t="shared" si="73"/>
        <v>4</v>
      </c>
      <c r="AD77" s="160">
        <f ca="1" t="shared" si="74"/>
        <v>0</v>
      </c>
      <c r="AE77" s="161">
        <f ca="1" t="shared" si="4"/>
        <v>0</v>
      </c>
      <c r="AF77" s="162">
        <v>90</v>
      </c>
      <c r="AG77" s="109">
        <v>2</v>
      </c>
      <c r="AH77" s="168">
        <v>45163</v>
      </c>
      <c r="AI77" s="116">
        <f t="shared" si="7"/>
        <v>43</v>
      </c>
      <c r="AJ77" s="116">
        <f t="shared" si="79"/>
        <v>32260</v>
      </c>
      <c r="AK77" s="82" t="s">
        <v>143</v>
      </c>
      <c r="AL77" s="138"/>
      <c r="AM77" s="82" t="s">
        <v>426</v>
      </c>
      <c r="AN77" s="82"/>
      <c r="AO77" s="174">
        <v>45110</v>
      </c>
      <c r="AP77" s="174">
        <v>45118</v>
      </c>
      <c r="AQ77" s="82">
        <f t="shared" si="9"/>
        <v>7</v>
      </c>
      <c r="AR77" s="82">
        <f t="shared" si="82"/>
        <v>4</v>
      </c>
      <c r="AS77" s="82">
        <f t="shared" si="83"/>
        <v>10</v>
      </c>
      <c r="AT77" s="82">
        <v>0</v>
      </c>
      <c r="AU77" s="82">
        <v>0</v>
      </c>
      <c r="AV77" s="82">
        <f t="shared" si="12"/>
        <v>0</v>
      </c>
      <c r="AW77" s="82">
        <v>0</v>
      </c>
      <c r="AX77" s="82">
        <v>0</v>
      </c>
      <c r="AY77" s="82">
        <v>0</v>
      </c>
      <c r="AZ77" s="82">
        <v>0</v>
      </c>
      <c r="BA77" s="82">
        <f t="shared" si="15"/>
        <v>0</v>
      </c>
      <c r="BB77" s="82"/>
      <c r="BC77" s="82"/>
      <c r="BD77" s="82"/>
      <c r="BE77" s="82"/>
      <c r="BF77" s="82"/>
      <c r="BG77" s="82"/>
      <c r="BH77" s="82">
        <f t="shared" ref="BH77:BH78" si="89">NETWORKDAYS(B77,BB77)</f>
        <v>0</v>
      </c>
      <c r="BI77" s="82">
        <f t="shared" ref="BI77:BI78" si="90">NETWORKDAYS(B77,BC77)</f>
        <v>0</v>
      </c>
      <c r="BJ77" s="82">
        <f t="shared" ref="BJ77:BJ78" si="91">NETWORKDAYS(B77,BD77)</f>
        <v>0</v>
      </c>
      <c r="BK77" s="82">
        <f t="shared" ref="BK77:BK78" si="92">NETWORKDAYS(B77,BE77)</f>
        <v>0</v>
      </c>
      <c r="BL77" s="82">
        <f t="shared" ref="BL77:BL78" si="93">NETWORKDAYS(BF77,BG77)</f>
        <v>0</v>
      </c>
    </row>
    <row r="78" ht="79.2" spans="1:64">
      <c r="A78" s="133">
        <v>45105</v>
      </c>
      <c r="B78" s="141"/>
      <c r="C78" s="135"/>
      <c r="D78" s="136"/>
      <c r="E78" s="137"/>
      <c r="F78" s="138" t="s">
        <v>427</v>
      </c>
      <c r="G78" s="107">
        <v>17683</v>
      </c>
      <c r="H78" s="82" t="s">
        <v>428</v>
      </c>
      <c r="I78" s="82" t="s">
        <v>207</v>
      </c>
      <c r="J78" s="109" t="s">
        <v>121</v>
      </c>
      <c r="K78" s="109" t="s">
        <v>67</v>
      </c>
      <c r="L78" s="82" t="s">
        <v>429</v>
      </c>
      <c r="M78" s="109" t="s">
        <v>69</v>
      </c>
      <c r="N78" s="99"/>
      <c r="O78" s="109" t="s">
        <v>178</v>
      </c>
      <c r="P78" s="109" t="s">
        <v>67</v>
      </c>
      <c r="Q78" s="109" t="s">
        <v>67</v>
      </c>
      <c r="R78" s="99"/>
      <c r="S78" s="109" t="s">
        <v>86</v>
      </c>
      <c r="T78" s="109" t="s">
        <v>67</v>
      </c>
      <c r="U78" s="109" t="s">
        <v>67</v>
      </c>
      <c r="V78" s="109" t="s">
        <v>86</v>
      </c>
      <c r="W78" s="109" t="s">
        <v>67</v>
      </c>
      <c r="X78" s="109" t="s">
        <v>67</v>
      </c>
      <c r="Y78" s="109" t="s">
        <v>71</v>
      </c>
      <c r="Z78" s="99" t="str">
        <f t="shared" si="0"/>
        <v>Complete</v>
      </c>
      <c r="AA78" s="109" t="s">
        <v>167</v>
      </c>
      <c r="AB78" s="99">
        <f t="shared" si="72"/>
        <v>2023</v>
      </c>
      <c r="AC78" s="99">
        <f t="shared" si="73"/>
        <v>4</v>
      </c>
      <c r="AD78" s="160">
        <f ca="1" t="shared" si="74"/>
        <v>0</v>
      </c>
      <c r="AE78" s="161">
        <f ca="1" t="shared" si="4"/>
        <v>0</v>
      </c>
      <c r="AF78" s="162">
        <v>90</v>
      </c>
      <c r="AG78" s="109">
        <v>2</v>
      </c>
      <c r="AH78" s="168">
        <v>45140</v>
      </c>
      <c r="AI78" s="116">
        <f t="shared" si="7"/>
        <v>26</v>
      </c>
      <c r="AJ78" s="116">
        <f t="shared" si="79"/>
        <v>32243</v>
      </c>
      <c r="AK78" s="82" t="s">
        <v>143</v>
      </c>
      <c r="AL78" s="138"/>
      <c r="AM78" s="82" t="s">
        <v>430</v>
      </c>
      <c r="AN78" s="82"/>
      <c r="AO78" s="174">
        <v>45110</v>
      </c>
      <c r="AP78" s="174">
        <v>45118</v>
      </c>
      <c r="AQ78" s="82">
        <f t="shared" si="9"/>
        <v>7</v>
      </c>
      <c r="AR78" s="82">
        <f t="shared" si="82"/>
        <v>4</v>
      </c>
      <c r="AS78" s="82">
        <f t="shared" si="83"/>
        <v>10</v>
      </c>
      <c r="AT78" s="82">
        <v>0</v>
      </c>
      <c r="AU78" s="82">
        <v>0</v>
      </c>
      <c r="AV78" s="82">
        <f t="shared" si="12"/>
        <v>0</v>
      </c>
      <c r="AW78" s="82">
        <v>0</v>
      </c>
      <c r="AX78" s="82">
        <v>0</v>
      </c>
      <c r="AY78" s="82">
        <v>0</v>
      </c>
      <c r="AZ78" s="82">
        <v>0</v>
      </c>
      <c r="BA78" s="82">
        <f t="shared" si="15"/>
        <v>0</v>
      </c>
      <c r="BB78" s="82"/>
      <c r="BC78" s="82"/>
      <c r="BD78" s="82"/>
      <c r="BE78" s="82"/>
      <c r="BF78" s="82"/>
      <c r="BG78" s="82"/>
      <c r="BH78" s="82">
        <f t="shared" si="89"/>
        <v>0</v>
      </c>
      <c r="BI78" s="82">
        <f t="shared" si="90"/>
        <v>0</v>
      </c>
      <c r="BJ78" s="82">
        <f t="shared" si="91"/>
        <v>0</v>
      </c>
      <c r="BK78" s="82">
        <f t="shared" si="92"/>
        <v>0</v>
      </c>
      <c r="BL78" s="82">
        <f t="shared" si="93"/>
        <v>0</v>
      </c>
    </row>
    <row r="79" ht="52.8" spans="1:64">
      <c r="A79" s="133">
        <v>45097</v>
      </c>
      <c r="B79" s="141"/>
      <c r="C79" s="135"/>
      <c r="D79" s="136"/>
      <c r="E79" s="137"/>
      <c r="F79" s="138">
        <v>64271</v>
      </c>
      <c r="G79" s="107" t="s">
        <v>67</v>
      </c>
      <c r="H79" s="82" t="s">
        <v>279</v>
      </c>
      <c r="I79" s="82" t="s">
        <v>84</v>
      </c>
      <c r="J79" s="109" t="s">
        <v>85</v>
      </c>
      <c r="K79" s="109" t="s">
        <v>67</v>
      </c>
      <c r="L79" s="82" t="s">
        <v>431</v>
      </c>
      <c r="M79" s="109" t="s">
        <v>67</v>
      </c>
      <c r="N79" s="99"/>
      <c r="O79" s="109" t="s">
        <v>178</v>
      </c>
      <c r="P79" s="109" t="s">
        <v>70</v>
      </c>
      <c r="Q79" s="109" t="s">
        <v>67</v>
      </c>
      <c r="R79" s="109" t="s">
        <v>67</v>
      </c>
      <c r="S79" s="109" t="s">
        <v>67</v>
      </c>
      <c r="T79" s="109" t="s">
        <v>86</v>
      </c>
      <c r="U79" s="109" t="s">
        <v>67</v>
      </c>
      <c r="V79" s="109" t="s">
        <v>67</v>
      </c>
      <c r="W79" s="109" t="s">
        <v>67</v>
      </c>
      <c r="X79" s="109" t="s">
        <v>67</v>
      </c>
      <c r="Y79" s="109" t="s">
        <v>67</v>
      </c>
      <c r="Z79" s="99" t="str">
        <f t="shared" si="0"/>
        <v>Complete</v>
      </c>
      <c r="AA79" s="109" t="s">
        <v>89</v>
      </c>
      <c r="AB79" s="99">
        <f t="shared" si="72"/>
        <v>2023</v>
      </c>
      <c r="AC79" s="99">
        <f t="shared" si="73"/>
        <v>4</v>
      </c>
      <c r="AD79" s="160">
        <f ca="1" t="shared" si="74"/>
        <v>0</v>
      </c>
      <c r="AE79" s="161">
        <f ca="1" t="shared" si="4"/>
        <v>32330</v>
      </c>
      <c r="AF79" s="162">
        <v>90</v>
      </c>
      <c r="AG79" s="109">
        <v>1</v>
      </c>
      <c r="AH79" s="168">
        <v>45125</v>
      </c>
      <c r="AI79" s="116">
        <f t="shared" si="7"/>
        <v>21</v>
      </c>
      <c r="AJ79" s="116">
        <f t="shared" si="79"/>
        <v>32232</v>
      </c>
      <c r="AK79" s="82" t="s">
        <v>67</v>
      </c>
      <c r="AL79" s="138"/>
      <c r="AM79" s="82" t="s">
        <v>432</v>
      </c>
      <c r="AN79" s="82"/>
      <c r="AO79" s="82">
        <v>0</v>
      </c>
      <c r="AP79" s="82">
        <v>0</v>
      </c>
      <c r="AQ79" s="82">
        <f t="shared" si="9"/>
        <v>0</v>
      </c>
      <c r="AR79" s="82">
        <v>0</v>
      </c>
      <c r="AS79" s="82">
        <v>0</v>
      </c>
      <c r="AT79" s="82">
        <v>0</v>
      </c>
      <c r="AU79" s="82">
        <v>0</v>
      </c>
      <c r="AV79" s="82">
        <f t="shared" si="12"/>
        <v>0</v>
      </c>
      <c r="AW79" s="82">
        <v>0</v>
      </c>
      <c r="AX79" s="174">
        <v>45107</v>
      </c>
      <c r="AY79" s="82">
        <f>NETWORKDAYS(A79,AX79)</f>
        <v>9</v>
      </c>
      <c r="AZ79" s="174">
        <v>45125</v>
      </c>
      <c r="BA79" s="82">
        <f t="shared" si="15"/>
        <v>13</v>
      </c>
      <c r="BB79" s="82"/>
      <c r="BC79" s="82"/>
      <c r="BD79" s="82"/>
      <c r="BE79" s="82"/>
      <c r="BF79" s="82"/>
      <c r="BG79" s="82"/>
      <c r="BH79" s="82"/>
      <c r="BI79" s="82"/>
      <c r="BJ79" s="82"/>
      <c r="BK79" s="82"/>
      <c r="BL79" s="82"/>
    </row>
    <row r="80" ht="132" spans="1:64">
      <c r="A80" s="133">
        <v>45083</v>
      </c>
      <c r="B80" s="141">
        <v>45055</v>
      </c>
      <c r="C80" s="135"/>
      <c r="D80" s="136"/>
      <c r="E80" s="137"/>
      <c r="F80" s="138" t="s">
        <v>433</v>
      </c>
      <c r="G80" s="107">
        <v>31407</v>
      </c>
      <c r="H80" s="82" t="s">
        <v>310</v>
      </c>
      <c r="I80" s="82" t="s">
        <v>311</v>
      </c>
      <c r="J80" s="109" t="s">
        <v>127</v>
      </c>
      <c r="K80" s="109" t="s">
        <v>67</v>
      </c>
      <c r="L80" s="82" t="s">
        <v>434</v>
      </c>
      <c r="M80" s="109" t="s">
        <v>69</v>
      </c>
      <c r="N80" s="99"/>
      <c r="O80" s="109" t="s">
        <v>178</v>
      </c>
      <c r="P80" s="109" t="s">
        <v>129</v>
      </c>
      <c r="Q80" s="109" t="s">
        <v>67</v>
      </c>
      <c r="R80" s="109" t="s">
        <v>71</v>
      </c>
      <c r="S80" s="109" t="s">
        <v>86</v>
      </c>
      <c r="T80" s="109" t="s">
        <v>67</v>
      </c>
      <c r="U80" s="109" t="s">
        <v>86</v>
      </c>
      <c r="V80" s="109" t="s">
        <v>86</v>
      </c>
      <c r="W80" s="109" t="s">
        <v>86</v>
      </c>
      <c r="X80" s="109" t="s">
        <v>67</v>
      </c>
      <c r="Y80" s="109" t="s">
        <v>71</v>
      </c>
      <c r="Z80" s="99" t="str">
        <f t="shared" si="0"/>
        <v>Complete</v>
      </c>
      <c r="AA80" s="109" t="s">
        <v>167</v>
      </c>
      <c r="AB80" s="99">
        <f t="shared" si="72"/>
        <v>2023</v>
      </c>
      <c r="AC80" s="99">
        <f t="shared" si="73"/>
        <v>4</v>
      </c>
      <c r="AD80" s="160">
        <f ca="1" t="shared" si="74"/>
        <v>0</v>
      </c>
      <c r="AE80" s="161">
        <f ca="1" t="shared" si="4"/>
        <v>0</v>
      </c>
      <c r="AF80" s="162">
        <v>90</v>
      </c>
      <c r="AG80" s="109">
        <v>2</v>
      </c>
      <c r="AH80" s="168">
        <v>45212</v>
      </c>
      <c r="AI80" s="116">
        <f t="shared" si="7"/>
        <v>94</v>
      </c>
      <c r="AJ80" s="116">
        <f t="shared" si="79"/>
        <v>114</v>
      </c>
      <c r="AK80" s="82" t="s">
        <v>106</v>
      </c>
      <c r="AL80" s="138" t="s">
        <v>435</v>
      </c>
      <c r="AM80" s="82" t="s">
        <v>436</v>
      </c>
      <c r="AN80" s="82" t="s">
        <v>437</v>
      </c>
      <c r="AO80" s="174">
        <v>45100</v>
      </c>
      <c r="AP80" s="174">
        <v>45140</v>
      </c>
      <c r="AQ80" s="82">
        <f t="shared" si="9"/>
        <v>29</v>
      </c>
      <c r="AR80" s="82">
        <f t="shared" ref="AR80:AR83" si="94">NETWORKDAYS(A80,AO80)</f>
        <v>14</v>
      </c>
      <c r="AS80" s="82">
        <f t="shared" ref="AS80:AS83" si="95">NETWORKDAYS(A80,AP80)</f>
        <v>42</v>
      </c>
      <c r="AT80" s="82">
        <v>0</v>
      </c>
      <c r="AU80" s="82">
        <v>0</v>
      </c>
      <c r="AV80" s="82">
        <f t="shared" si="12"/>
        <v>0</v>
      </c>
      <c r="AW80" s="82">
        <v>0</v>
      </c>
      <c r="AX80" s="82">
        <v>0</v>
      </c>
      <c r="AY80" s="82">
        <v>0</v>
      </c>
      <c r="AZ80" s="82">
        <v>0</v>
      </c>
      <c r="BA80" s="82">
        <f t="shared" si="15"/>
        <v>0</v>
      </c>
      <c r="BB80" s="82"/>
      <c r="BC80" s="82"/>
      <c r="BD80" s="82"/>
      <c r="BE80" s="82"/>
      <c r="BF80" s="82"/>
      <c r="BG80" s="82"/>
      <c r="BH80" s="82">
        <f t="shared" ref="BH80:BH82" si="96">NETWORKDAYS(B80,BB80)</f>
        <v>-32182</v>
      </c>
      <c r="BI80" s="82">
        <f t="shared" ref="BI80:BI82" si="97">NETWORKDAYS(B80,BC80)</f>
        <v>-32182</v>
      </c>
      <c r="BJ80" s="82">
        <f t="shared" ref="BJ80:BJ82" si="98">NETWORKDAYS(B80,BD80)</f>
        <v>-32182</v>
      </c>
      <c r="BK80" s="82">
        <f t="shared" ref="BK80:BK82" si="99">NETWORKDAYS(B80,BE80)</f>
        <v>-32182</v>
      </c>
      <c r="BL80" s="82">
        <f t="shared" ref="BL80:BL82" si="100">NETWORKDAYS(BF80,BG80)</f>
        <v>0</v>
      </c>
    </row>
    <row r="81" ht="92.4" spans="1:64">
      <c r="A81" s="133">
        <v>45083</v>
      </c>
      <c r="B81" s="141">
        <v>45038</v>
      </c>
      <c r="C81" s="135"/>
      <c r="D81" s="136"/>
      <c r="E81" s="137"/>
      <c r="F81" s="138" t="s">
        <v>67</v>
      </c>
      <c r="G81" s="107">
        <v>33268</v>
      </c>
      <c r="H81" s="82" t="s">
        <v>438</v>
      </c>
      <c r="I81" s="82" t="s">
        <v>212</v>
      </c>
      <c r="J81" s="109" t="s">
        <v>213</v>
      </c>
      <c r="K81" s="99"/>
      <c r="L81" s="82" t="s">
        <v>439</v>
      </c>
      <c r="M81" s="109" t="s">
        <v>69</v>
      </c>
      <c r="N81" s="99"/>
      <c r="O81" s="109" t="s">
        <v>67</v>
      </c>
      <c r="P81" s="109" t="s">
        <v>440</v>
      </c>
      <c r="Q81" s="109" t="s">
        <v>67</v>
      </c>
      <c r="R81" s="109" t="s">
        <v>71</v>
      </c>
      <c r="S81" s="109" t="s">
        <v>86</v>
      </c>
      <c r="T81" s="109" t="s">
        <v>67</v>
      </c>
      <c r="U81" s="109" t="s">
        <v>86</v>
      </c>
      <c r="V81" s="109" t="s">
        <v>86</v>
      </c>
      <c r="W81" s="109" t="s">
        <v>67</v>
      </c>
      <c r="X81" s="109" t="s">
        <v>67</v>
      </c>
      <c r="Y81" s="109" t="s">
        <v>71</v>
      </c>
      <c r="Z81" s="99" t="str">
        <f t="shared" si="0"/>
        <v>Complete</v>
      </c>
      <c r="AA81" s="109" t="s">
        <v>118</v>
      </c>
      <c r="AB81" s="99">
        <f t="shared" si="72"/>
        <v>2023</v>
      </c>
      <c r="AC81" s="99">
        <f t="shared" si="73"/>
        <v>4</v>
      </c>
      <c r="AD81" s="160">
        <f ca="1" t="shared" si="74"/>
        <v>0</v>
      </c>
      <c r="AE81" s="161">
        <f ca="1" t="shared" si="4"/>
        <v>0</v>
      </c>
      <c r="AF81" s="162">
        <v>90</v>
      </c>
      <c r="AG81" s="109">
        <v>0</v>
      </c>
      <c r="AH81" s="168">
        <v>45112</v>
      </c>
      <c r="AI81" s="116">
        <f t="shared" si="7"/>
        <v>22</v>
      </c>
      <c r="AJ81" s="116">
        <f t="shared" si="79"/>
        <v>53</v>
      </c>
      <c r="AK81" s="82" t="s">
        <v>106</v>
      </c>
      <c r="AL81" s="138" t="s">
        <v>441</v>
      </c>
      <c r="AM81" s="82" t="s">
        <v>442</v>
      </c>
      <c r="AN81" s="82"/>
      <c r="AO81" s="174">
        <v>45083</v>
      </c>
      <c r="AP81" s="174">
        <v>45091</v>
      </c>
      <c r="AQ81" s="82">
        <f t="shared" si="9"/>
        <v>7</v>
      </c>
      <c r="AR81" s="82">
        <f t="shared" si="94"/>
        <v>1</v>
      </c>
      <c r="AS81" s="82">
        <f t="shared" si="95"/>
        <v>7</v>
      </c>
      <c r="AT81" s="82">
        <v>0</v>
      </c>
      <c r="AU81" s="82">
        <v>0</v>
      </c>
      <c r="AV81" s="82">
        <f t="shared" si="12"/>
        <v>0</v>
      </c>
      <c r="AW81" s="82">
        <v>0</v>
      </c>
      <c r="AX81" s="82">
        <v>0</v>
      </c>
      <c r="AY81" s="82">
        <v>0</v>
      </c>
      <c r="AZ81" s="82">
        <v>0</v>
      </c>
      <c r="BA81" s="82">
        <f t="shared" si="15"/>
        <v>0</v>
      </c>
      <c r="BB81" s="82"/>
      <c r="BC81" s="82"/>
      <c r="BD81" s="82"/>
      <c r="BE81" s="82"/>
      <c r="BF81" s="82"/>
      <c r="BG81" s="82"/>
      <c r="BH81" s="82">
        <f t="shared" si="96"/>
        <v>-32170</v>
      </c>
      <c r="BI81" s="82">
        <f t="shared" si="97"/>
        <v>-32170</v>
      </c>
      <c r="BJ81" s="82">
        <f t="shared" si="98"/>
        <v>-32170</v>
      </c>
      <c r="BK81" s="82">
        <f t="shared" si="99"/>
        <v>-32170</v>
      </c>
      <c r="BL81" s="82">
        <f t="shared" si="100"/>
        <v>0</v>
      </c>
    </row>
    <row r="82" ht="92.4" spans="1:64">
      <c r="A82" s="133">
        <v>45078</v>
      </c>
      <c r="B82" s="141"/>
      <c r="C82" s="135"/>
      <c r="D82" s="136"/>
      <c r="E82" s="137"/>
      <c r="F82" s="138" t="s">
        <v>67</v>
      </c>
      <c r="G82" s="107">
        <v>32916</v>
      </c>
      <c r="H82" s="82" t="s">
        <v>443</v>
      </c>
      <c r="I82" s="82" t="s">
        <v>444</v>
      </c>
      <c r="J82" s="109" t="s">
        <v>110</v>
      </c>
      <c r="K82" s="109" t="s">
        <v>67</v>
      </c>
      <c r="L82" s="82" t="s">
        <v>445</v>
      </c>
      <c r="M82" s="109" t="s">
        <v>69</v>
      </c>
      <c r="N82" s="109" t="s">
        <v>67</v>
      </c>
      <c r="O82" s="109" t="s">
        <v>67</v>
      </c>
      <c r="P82" s="109" t="s">
        <v>70</v>
      </c>
      <c r="Q82" s="109" t="s">
        <v>67</v>
      </c>
      <c r="R82" s="109" t="s">
        <v>71</v>
      </c>
      <c r="S82" s="109" t="s">
        <v>86</v>
      </c>
      <c r="T82" s="109" t="s">
        <v>67</v>
      </c>
      <c r="U82" s="109" t="s">
        <v>86</v>
      </c>
      <c r="V82" s="109" t="s">
        <v>86</v>
      </c>
      <c r="W82" s="109" t="s">
        <v>86</v>
      </c>
      <c r="X82" s="109" t="s">
        <v>67</v>
      </c>
      <c r="Y82" s="109" t="s">
        <v>71</v>
      </c>
      <c r="Z82" s="99" t="str">
        <f t="shared" si="0"/>
        <v>Complete</v>
      </c>
      <c r="AA82" s="109" t="s">
        <v>118</v>
      </c>
      <c r="AB82" s="99">
        <f t="shared" si="72"/>
        <v>2023</v>
      </c>
      <c r="AC82" s="99">
        <f t="shared" si="73"/>
        <v>4</v>
      </c>
      <c r="AD82" s="160">
        <f ca="1" t="shared" si="74"/>
        <v>0</v>
      </c>
      <c r="AE82" s="161">
        <f ca="1" t="shared" si="4"/>
        <v>0</v>
      </c>
      <c r="AF82" s="162">
        <v>90</v>
      </c>
      <c r="AG82" s="109">
        <v>2</v>
      </c>
      <c r="AH82" s="168">
        <v>45169</v>
      </c>
      <c r="AI82" s="116">
        <f t="shared" si="7"/>
        <v>66</v>
      </c>
      <c r="AJ82" s="116">
        <f t="shared" si="79"/>
        <v>32264</v>
      </c>
      <c r="AK82" s="82" t="s">
        <v>106</v>
      </c>
      <c r="AL82" s="138" t="s">
        <v>446</v>
      </c>
      <c r="AM82" s="82" t="s">
        <v>447</v>
      </c>
      <c r="AN82" s="82"/>
      <c r="AO82" s="174">
        <v>45078</v>
      </c>
      <c r="AP82" s="174">
        <v>45082</v>
      </c>
      <c r="AQ82" s="82">
        <f t="shared" si="9"/>
        <v>3</v>
      </c>
      <c r="AR82" s="82">
        <f t="shared" si="94"/>
        <v>1</v>
      </c>
      <c r="AS82" s="82">
        <f t="shared" si="95"/>
        <v>3</v>
      </c>
      <c r="AT82" s="82">
        <v>0</v>
      </c>
      <c r="AU82" s="82">
        <v>0</v>
      </c>
      <c r="AV82" s="82">
        <f t="shared" si="12"/>
        <v>0</v>
      </c>
      <c r="AW82" s="82">
        <v>0</v>
      </c>
      <c r="AX82" s="82">
        <v>0</v>
      </c>
      <c r="AY82" s="82">
        <v>0</v>
      </c>
      <c r="AZ82" s="82">
        <v>0</v>
      </c>
      <c r="BA82" s="82">
        <f t="shared" si="15"/>
        <v>0</v>
      </c>
      <c r="BB82" s="82"/>
      <c r="BC82" s="82"/>
      <c r="BD82" s="82"/>
      <c r="BE82" s="82"/>
      <c r="BF82" s="82"/>
      <c r="BG82" s="82"/>
      <c r="BH82" s="82">
        <f t="shared" si="96"/>
        <v>0</v>
      </c>
      <c r="BI82" s="82">
        <f t="shared" si="97"/>
        <v>0</v>
      </c>
      <c r="BJ82" s="82">
        <f t="shared" si="98"/>
        <v>0</v>
      </c>
      <c r="BK82" s="82">
        <f t="shared" si="99"/>
        <v>0</v>
      </c>
      <c r="BL82" s="82">
        <f t="shared" si="100"/>
        <v>0</v>
      </c>
    </row>
    <row r="83" ht="52.8" spans="1:64">
      <c r="A83" s="133">
        <v>45068</v>
      </c>
      <c r="B83" s="141"/>
      <c r="C83" s="135"/>
      <c r="D83" s="136"/>
      <c r="E83" s="137"/>
      <c r="F83" s="138">
        <v>64269</v>
      </c>
      <c r="G83" s="107">
        <v>17705</v>
      </c>
      <c r="H83" s="82" t="s">
        <v>119</v>
      </c>
      <c r="I83" s="82" t="s">
        <v>120</v>
      </c>
      <c r="J83" s="109" t="s">
        <v>121</v>
      </c>
      <c r="K83" s="109" t="s">
        <v>67</v>
      </c>
      <c r="L83" s="82" t="s">
        <v>448</v>
      </c>
      <c r="M83" s="99"/>
      <c r="N83" s="99"/>
      <c r="O83" s="109" t="s">
        <v>178</v>
      </c>
      <c r="P83" s="109" t="s">
        <v>67</v>
      </c>
      <c r="Q83" s="109" t="s">
        <v>67</v>
      </c>
      <c r="R83" s="109" t="s">
        <v>67</v>
      </c>
      <c r="S83" s="109" t="s">
        <v>86</v>
      </c>
      <c r="T83" s="109" t="s">
        <v>86</v>
      </c>
      <c r="U83" s="109" t="s">
        <v>67</v>
      </c>
      <c r="V83" s="109" t="s">
        <v>86</v>
      </c>
      <c r="W83" s="109" t="s">
        <v>67</v>
      </c>
      <c r="X83" s="109" t="s">
        <v>67</v>
      </c>
      <c r="Y83" s="109" t="s">
        <v>71</v>
      </c>
      <c r="Z83" s="99" t="str">
        <f t="shared" si="0"/>
        <v>Complete</v>
      </c>
      <c r="AA83" s="109" t="s">
        <v>72</v>
      </c>
      <c r="AB83" s="99">
        <f t="shared" si="72"/>
        <v>2023</v>
      </c>
      <c r="AC83" s="99">
        <f t="shared" si="73"/>
        <v>4</v>
      </c>
      <c r="AD83" s="160">
        <f ca="1" t="shared" si="74"/>
        <v>0</v>
      </c>
      <c r="AE83" s="161">
        <f ca="1" t="shared" si="4"/>
        <v>0</v>
      </c>
      <c r="AF83" s="162">
        <v>90</v>
      </c>
      <c r="AG83" s="109">
        <v>1</v>
      </c>
      <c r="AH83" s="168">
        <v>45097</v>
      </c>
      <c r="AI83" s="116">
        <f t="shared" si="7"/>
        <v>22</v>
      </c>
      <c r="AJ83" s="116">
        <f t="shared" si="79"/>
        <v>32212</v>
      </c>
      <c r="AK83" s="82" t="s">
        <v>80</v>
      </c>
      <c r="AL83" s="146" t="s">
        <v>449</v>
      </c>
      <c r="AM83" s="82" t="s">
        <v>450</v>
      </c>
      <c r="AN83" s="82"/>
      <c r="AO83" s="174">
        <v>45072</v>
      </c>
      <c r="AP83" s="174">
        <v>45072</v>
      </c>
      <c r="AQ83" s="82">
        <f t="shared" si="9"/>
        <v>1</v>
      </c>
      <c r="AR83" s="82">
        <f t="shared" si="94"/>
        <v>5</v>
      </c>
      <c r="AS83" s="82">
        <f t="shared" si="95"/>
        <v>5</v>
      </c>
      <c r="AT83" s="82">
        <v>0</v>
      </c>
      <c r="AU83" s="82">
        <v>0</v>
      </c>
      <c r="AV83" s="82">
        <f t="shared" si="12"/>
        <v>0</v>
      </c>
      <c r="AW83" s="82">
        <v>0</v>
      </c>
      <c r="AX83" s="174">
        <v>45090</v>
      </c>
      <c r="AY83" s="82">
        <f t="shared" ref="AY83:AY86" si="101">NETWORKDAYS(A83,AX83)</f>
        <v>17</v>
      </c>
      <c r="AZ83" s="174">
        <v>45090</v>
      </c>
      <c r="BA83" s="82">
        <f t="shared" si="15"/>
        <v>1</v>
      </c>
      <c r="BB83" s="82"/>
      <c r="BC83" s="82"/>
      <c r="BD83" s="82"/>
      <c r="BE83" s="82"/>
      <c r="BF83" s="82"/>
      <c r="BG83" s="82"/>
      <c r="BH83" s="82"/>
      <c r="BI83" s="82"/>
      <c r="BJ83" s="82"/>
      <c r="BK83" s="82"/>
      <c r="BL83" s="82"/>
    </row>
    <row r="84" ht="105.6" spans="1:64">
      <c r="A84" s="133">
        <v>45063</v>
      </c>
      <c r="B84" s="141"/>
      <c r="C84" s="135"/>
      <c r="D84" s="136"/>
      <c r="E84" s="137"/>
      <c r="F84" s="138">
        <v>64268</v>
      </c>
      <c r="G84" s="107">
        <v>17686</v>
      </c>
      <c r="H84" s="82" t="s">
        <v>108</v>
      </c>
      <c r="I84" s="82" t="s">
        <v>109</v>
      </c>
      <c r="J84" s="109" t="s">
        <v>110</v>
      </c>
      <c r="K84" s="99"/>
      <c r="L84" s="82" t="s">
        <v>270</v>
      </c>
      <c r="M84" s="99"/>
      <c r="N84" s="99"/>
      <c r="O84" s="109" t="s">
        <v>178</v>
      </c>
      <c r="P84" s="109" t="s">
        <v>67</v>
      </c>
      <c r="Q84" s="109" t="s">
        <v>67</v>
      </c>
      <c r="R84" s="109" t="s">
        <v>67</v>
      </c>
      <c r="S84" s="109" t="s">
        <v>67</v>
      </c>
      <c r="T84" s="109" t="s">
        <v>86</v>
      </c>
      <c r="U84" s="109" t="s">
        <v>67</v>
      </c>
      <c r="V84" s="109" t="s">
        <v>67</v>
      </c>
      <c r="W84" s="109" t="s">
        <v>67</v>
      </c>
      <c r="X84" s="109" t="s">
        <v>67</v>
      </c>
      <c r="Y84" s="109" t="s">
        <v>71</v>
      </c>
      <c r="Z84" s="99" t="str">
        <f t="shared" si="0"/>
        <v>Complete</v>
      </c>
      <c r="AA84" s="109" t="s">
        <v>72</v>
      </c>
      <c r="AB84" s="99">
        <f t="shared" si="72"/>
        <v>2023</v>
      </c>
      <c r="AC84" s="99">
        <f t="shared" si="73"/>
        <v>4</v>
      </c>
      <c r="AD84" s="160">
        <f ca="1" t="shared" si="74"/>
        <v>0</v>
      </c>
      <c r="AE84" s="161">
        <f ca="1" t="shared" si="4"/>
        <v>0</v>
      </c>
      <c r="AF84" s="162">
        <v>90</v>
      </c>
      <c r="AG84" s="109">
        <v>1</v>
      </c>
      <c r="AH84" s="168">
        <v>45152</v>
      </c>
      <c r="AI84" s="116">
        <f t="shared" si="7"/>
        <v>64</v>
      </c>
      <c r="AJ84" s="116">
        <f t="shared" si="79"/>
        <v>32251</v>
      </c>
      <c r="AK84" s="82" t="s">
        <v>73</v>
      </c>
      <c r="AL84" s="138"/>
      <c r="AM84" s="82" t="s">
        <v>451</v>
      </c>
      <c r="AN84" s="82"/>
      <c r="AO84" s="82">
        <v>0</v>
      </c>
      <c r="AP84" s="82">
        <v>0</v>
      </c>
      <c r="AQ84" s="82">
        <f t="shared" si="9"/>
        <v>0</v>
      </c>
      <c r="AR84" s="82">
        <v>0</v>
      </c>
      <c r="AS84" s="82">
        <v>0</v>
      </c>
      <c r="AT84" s="82">
        <v>0</v>
      </c>
      <c r="AU84" s="82">
        <v>0</v>
      </c>
      <c r="AV84" s="82">
        <f t="shared" si="12"/>
        <v>0</v>
      </c>
      <c r="AW84" s="82">
        <v>0</v>
      </c>
      <c r="AX84" s="174">
        <v>45085</v>
      </c>
      <c r="AY84" s="82">
        <f t="shared" si="101"/>
        <v>17</v>
      </c>
      <c r="AZ84" s="174">
        <v>45102</v>
      </c>
      <c r="BA84" s="82">
        <f t="shared" si="15"/>
        <v>12</v>
      </c>
      <c r="BB84" s="82"/>
      <c r="BC84" s="82"/>
      <c r="BD84" s="82"/>
      <c r="BE84" s="82"/>
      <c r="BF84" s="82"/>
      <c r="BG84" s="82"/>
      <c r="BH84" s="82"/>
      <c r="BI84" s="82"/>
      <c r="BJ84" s="82"/>
      <c r="BK84" s="82"/>
      <c r="BL84" s="82"/>
    </row>
    <row r="85" ht="158.4" spans="1:64">
      <c r="A85" s="133">
        <v>45056</v>
      </c>
      <c r="B85" s="141"/>
      <c r="C85" s="139">
        <v>45070</v>
      </c>
      <c r="D85" s="141">
        <v>45120</v>
      </c>
      <c r="E85" s="137"/>
      <c r="F85" s="138">
        <v>64266</v>
      </c>
      <c r="G85" s="107">
        <v>17616</v>
      </c>
      <c r="H85" s="82" t="s">
        <v>149</v>
      </c>
      <c r="I85" s="82" t="s">
        <v>452</v>
      </c>
      <c r="J85" s="109" t="s">
        <v>150</v>
      </c>
      <c r="K85" s="109" t="s">
        <v>67</v>
      </c>
      <c r="L85" s="82" t="s">
        <v>151</v>
      </c>
      <c r="M85" s="109" t="s">
        <v>69</v>
      </c>
      <c r="N85" s="99"/>
      <c r="O85" s="109" t="s">
        <v>178</v>
      </c>
      <c r="P85" s="109" t="s">
        <v>70</v>
      </c>
      <c r="Q85" s="109" t="s">
        <v>67</v>
      </c>
      <c r="R85" s="109" t="s">
        <v>71</v>
      </c>
      <c r="S85" s="109" t="s">
        <v>86</v>
      </c>
      <c r="T85" s="109" t="s">
        <v>67</v>
      </c>
      <c r="U85" s="109" t="s">
        <v>67</v>
      </c>
      <c r="V85" s="109" t="s">
        <v>86</v>
      </c>
      <c r="W85" s="109" t="s">
        <v>67</v>
      </c>
      <c r="X85" s="109" t="s">
        <v>67</v>
      </c>
      <c r="Y85" s="109" t="s">
        <v>71</v>
      </c>
      <c r="Z85" s="99" t="str">
        <f t="shared" si="0"/>
        <v>Complete</v>
      </c>
      <c r="AA85" s="109" t="s">
        <v>72</v>
      </c>
      <c r="AB85" s="99">
        <f>YEAR(D85)+(MONTH(D85)&gt;=7)</f>
        <v>2024</v>
      </c>
      <c r="AC85" s="99">
        <f>CHOOSE(MONTH(D85),3,3,3,4,4,4,1,1,1,2,2,2)</f>
        <v>1</v>
      </c>
      <c r="AD85" s="160">
        <f ca="1">IF(Z85&lt;&gt;"Active",0,NETWORKDAYS(D85,TODAY()))</f>
        <v>0</v>
      </c>
      <c r="AE85" s="161">
        <f ca="1" t="shared" si="4"/>
        <v>0</v>
      </c>
      <c r="AF85" s="162">
        <v>90</v>
      </c>
      <c r="AG85" s="109">
        <v>1</v>
      </c>
      <c r="AH85" s="168">
        <v>45244</v>
      </c>
      <c r="AI85" s="116">
        <f t="shared" si="7"/>
        <v>135</v>
      </c>
      <c r="AJ85" s="116">
        <f t="shared" si="79"/>
        <v>32317</v>
      </c>
      <c r="AK85" s="82" t="s">
        <v>80</v>
      </c>
      <c r="AL85" s="138" t="s">
        <v>453</v>
      </c>
      <c r="AM85" s="82" t="s">
        <v>454</v>
      </c>
      <c r="AN85" s="82"/>
      <c r="AO85" s="174">
        <v>45121</v>
      </c>
      <c r="AP85" s="174">
        <v>45161</v>
      </c>
      <c r="AQ85" s="82">
        <f t="shared" si="9"/>
        <v>29</v>
      </c>
      <c r="AR85" s="82">
        <f t="shared" ref="AR85:AR89" si="102">NETWORKDAYS(A85,AO85)</f>
        <v>48</v>
      </c>
      <c r="AS85" s="82">
        <f t="shared" ref="AS85:AS89" si="103">NETWORKDAYS(A85,AP85)</f>
        <v>76</v>
      </c>
      <c r="AT85" s="82">
        <v>0</v>
      </c>
      <c r="AU85" s="82">
        <v>0</v>
      </c>
      <c r="AV85" s="82">
        <f t="shared" si="12"/>
        <v>0</v>
      </c>
      <c r="AW85" s="82">
        <v>0</v>
      </c>
      <c r="AX85" s="174">
        <v>45196</v>
      </c>
      <c r="AY85" s="82">
        <f t="shared" si="101"/>
        <v>101</v>
      </c>
      <c r="AZ85" s="174">
        <v>45223</v>
      </c>
      <c r="BA85" s="82">
        <f t="shared" si="15"/>
        <v>20</v>
      </c>
      <c r="BB85" s="82"/>
      <c r="BC85" s="82"/>
      <c r="BD85" s="82"/>
      <c r="BE85" s="82"/>
      <c r="BF85" s="82"/>
      <c r="BG85" s="82"/>
      <c r="BH85" s="82">
        <f t="shared" ref="BH85:BH87" si="104">NETWORKDAYS(B85,BB85)</f>
        <v>0</v>
      </c>
      <c r="BI85" s="82">
        <f t="shared" ref="BI85:BI87" si="105">NETWORKDAYS(B85,BC85)</f>
        <v>0</v>
      </c>
      <c r="BJ85" s="82">
        <f t="shared" ref="BJ85:BJ87" si="106">NETWORKDAYS(B85,BD85)</f>
        <v>0</v>
      </c>
      <c r="BK85" s="82">
        <f t="shared" ref="BK85:BK87" si="107">NETWORKDAYS(B85,BE85)</f>
        <v>0</v>
      </c>
      <c r="BL85" s="82">
        <f t="shared" ref="BL85:BL87" si="108">NETWORKDAYS(BF85,BG85)</f>
        <v>0</v>
      </c>
    </row>
    <row r="86" ht="132" spans="1:64">
      <c r="A86" s="133">
        <v>45055</v>
      </c>
      <c r="B86" s="141">
        <v>45086</v>
      </c>
      <c r="C86" s="135"/>
      <c r="D86" s="136"/>
      <c r="E86" s="143">
        <v>45139</v>
      </c>
      <c r="F86" s="138">
        <v>64265</v>
      </c>
      <c r="G86" s="107">
        <v>17745</v>
      </c>
      <c r="H86" s="82" t="s">
        <v>92</v>
      </c>
      <c r="I86" s="82" t="s">
        <v>93</v>
      </c>
      <c r="J86" s="109" t="s">
        <v>94</v>
      </c>
      <c r="K86" s="109" t="s">
        <v>86</v>
      </c>
      <c r="L86" s="82" t="s">
        <v>455</v>
      </c>
      <c r="M86" s="109" t="s">
        <v>69</v>
      </c>
      <c r="N86" s="99"/>
      <c r="O86" s="109" t="s">
        <v>178</v>
      </c>
      <c r="P86" s="109" t="s">
        <v>70</v>
      </c>
      <c r="Q86" s="109" t="s">
        <v>70</v>
      </c>
      <c r="R86" s="109" t="s">
        <v>71</v>
      </c>
      <c r="S86" s="109" t="s">
        <v>86</v>
      </c>
      <c r="T86" s="109" t="s">
        <v>86</v>
      </c>
      <c r="U86" s="109" t="s">
        <v>86</v>
      </c>
      <c r="V86" s="109" t="s">
        <v>86</v>
      </c>
      <c r="W86" s="109" t="s">
        <v>86</v>
      </c>
      <c r="X86" s="109" t="s">
        <v>86</v>
      </c>
      <c r="Y86" s="109" t="s">
        <v>71</v>
      </c>
      <c r="Z86" s="99" t="str">
        <f t="shared" si="0"/>
        <v>Complete</v>
      </c>
      <c r="AA86" s="109" t="s">
        <v>89</v>
      </c>
      <c r="AB86" s="99">
        <f t="shared" ref="AB86:AB112" si="109">YEAR(A86)+(MONTH(A86)&gt;=7)</f>
        <v>2023</v>
      </c>
      <c r="AC86" s="99">
        <f t="shared" ref="AC86:AC112" si="110">CHOOSE(MONTH(A86),3,3,3,4,4,4,1,1,1,2,2,2)</f>
        <v>4</v>
      </c>
      <c r="AD86" s="160">
        <f ca="1" t="shared" ref="AD86:AD103" si="111">IF(Z86&lt;&gt;"Active",0,NETWORKDAYS(A86,TODAY()))</f>
        <v>0</v>
      </c>
      <c r="AE86" s="161">
        <f ca="1" t="shared" si="4"/>
        <v>0</v>
      </c>
      <c r="AF86" s="162">
        <v>90</v>
      </c>
      <c r="AG86" s="109">
        <v>0</v>
      </c>
      <c r="AH86" s="168">
        <v>45201</v>
      </c>
      <c r="AI86" s="116">
        <f t="shared" si="7"/>
        <v>105</v>
      </c>
      <c r="AJ86" s="116">
        <f t="shared" si="79"/>
        <v>82</v>
      </c>
      <c r="AK86" s="82" t="s">
        <v>80</v>
      </c>
      <c r="AL86" s="138"/>
      <c r="AM86" s="82" t="s">
        <v>456</v>
      </c>
      <c r="AN86" s="82" t="s">
        <v>457</v>
      </c>
      <c r="AO86" s="174">
        <v>45056</v>
      </c>
      <c r="AP86" s="174">
        <v>45091</v>
      </c>
      <c r="AQ86" s="82">
        <f t="shared" si="9"/>
        <v>26</v>
      </c>
      <c r="AR86" s="82">
        <f t="shared" si="102"/>
        <v>2</v>
      </c>
      <c r="AS86" s="82">
        <f t="shared" si="103"/>
        <v>27</v>
      </c>
      <c r="AT86" s="174">
        <v>45091</v>
      </c>
      <c r="AU86" s="174">
        <v>45119</v>
      </c>
      <c r="AV86" s="82">
        <f t="shared" si="12"/>
        <v>21</v>
      </c>
      <c r="AW86" s="82">
        <f>NETWORKDAYS(A86,AU86)</f>
        <v>47</v>
      </c>
      <c r="AX86" s="174">
        <v>45121</v>
      </c>
      <c r="AY86" s="82">
        <f t="shared" si="101"/>
        <v>49</v>
      </c>
      <c r="AZ86" s="174">
        <v>45133</v>
      </c>
      <c r="BA86" s="82">
        <f t="shared" si="15"/>
        <v>9</v>
      </c>
      <c r="BB86" s="82"/>
      <c r="BC86" s="82"/>
      <c r="BD86" s="82"/>
      <c r="BE86" s="82"/>
      <c r="BF86" s="82"/>
      <c r="BG86" s="82"/>
      <c r="BH86" s="82">
        <f t="shared" si="104"/>
        <v>-32205</v>
      </c>
      <c r="BI86" s="82">
        <f t="shared" si="105"/>
        <v>-32205</v>
      </c>
      <c r="BJ86" s="82">
        <f t="shared" si="106"/>
        <v>-32205</v>
      </c>
      <c r="BK86" s="82">
        <f t="shared" si="107"/>
        <v>-32205</v>
      </c>
      <c r="BL86" s="82">
        <f t="shared" si="108"/>
        <v>0</v>
      </c>
    </row>
    <row r="87" ht="118.8" spans="1:64">
      <c r="A87" s="133">
        <v>45043</v>
      </c>
      <c r="B87" s="141">
        <v>43957</v>
      </c>
      <c r="C87" s="135"/>
      <c r="D87" s="136"/>
      <c r="E87" s="137"/>
      <c r="F87" s="179" t="s">
        <v>458</v>
      </c>
      <c r="G87" s="107">
        <v>30873</v>
      </c>
      <c r="H87" s="82" t="s">
        <v>459</v>
      </c>
      <c r="I87" s="82" t="s">
        <v>460</v>
      </c>
      <c r="J87" s="109" t="s">
        <v>165</v>
      </c>
      <c r="K87" s="99"/>
      <c r="L87" s="82" t="s">
        <v>461</v>
      </c>
      <c r="M87" s="109" t="s">
        <v>67</v>
      </c>
      <c r="N87" s="109" t="s">
        <v>67</v>
      </c>
      <c r="O87" s="109" t="s">
        <v>67</v>
      </c>
      <c r="P87" s="109" t="s">
        <v>129</v>
      </c>
      <c r="Q87" s="109" t="s">
        <v>129</v>
      </c>
      <c r="R87" s="109" t="s">
        <v>71</v>
      </c>
      <c r="S87" s="109" t="s">
        <v>86</v>
      </c>
      <c r="T87" s="109" t="s">
        <v>67</v>
      </c>
      <c r="U87" s="109" t="s">
        <v>86</v>
      </c>
      <c r="V87" s="109" t="s">
        <v>86</v>
      </c>
      <c r="W87" s="109" t="s">
        <v>67</v>
      </c>
      <c r="X87" s="109" t="s">
        <v>67</v>
      </c>
      <c r="Y87" s="109" t="s">
        <v>71</v>
      </c>
      <c r="Z87" s="99" t="str">
        <f t="shared" si="0"/>
        <v>Complete</v>
      </c>
      <c r="AA87" s="109" t="s">
        <v>118</v>
      </c>
      <c r="AB87" s="99">
        <f t="shared" si="109"/>
        <v>2023</v>
      </c>
      <c r="AC87" s="99">
        <f t="shared" si="110"/>
        <v>4</v>
      </c>
      <c r="AD87" s="160">
        <f ca="1" t="shared" si="111"/>
        <v>0</v>
      </c>
      <c r="AE87" s="161">
        <f ca="1" t="shared" si="4"/>
        <v>0</v>
      </c>
      <c r="AF87" s="162">
        <v>90</v>
      </c>
      <c r="AG87" s="109">
        <v>1</v>
      </c>
      <c r="AH87" s="168">
        <v>45161</v>
      </c>
      <c r="AI87" s="116">
        <f t="shared" si="7"/>
        <v>85</v>
      </c>
      <c r="AJ87" s="116">
        <f t="shared" si="79"/>
        <v>861</v>
      </c>
      <c r="AK87" s="82" t="s">
        <v>106</v>
      </c>
      <c r="AL87" s="138" t="s">
        <v>462</v>
      </c>
      <c r="AM87" s="82" t="s">
        <v>463</v>
      </c>
      <c r="AN87" s="82"/>
      <c r="AO87" s="174">
        <v>45047</v>
      </c>
      <c r="AP87" s="174">
        <v>45133</v>
      </c>
      <c r="AQ87" s="82">
        <f t="shared" si="9"/>
        <v>63</v>
      </c>
      <c r="AR87" s="82">
        <f t="shared" si="102"/>
        <v>3</v>
      </c>
      <c r="AS87" s="82">
        <f t="shared" si="103"/>
        <v>65</v>
      </c>
      <c r="AT87" s="82">
        <v>0</v>
      </c>
      <c r="AU87" s="82">
        <v>0</v>
      </c>
      <c r="AV87" s="82">
        <f t="shared" si="12"/>
        <v>0</v>
      </c>
      <c r="AW87" s="82">
        <v>0</v>
      </c>
      <c r="AX87" s="82">
        <v>0</v>
      </c>
      <c r="AY87" s="82">
        <v>0</v>
      </c>
      <c r="AZ87" s="82">
        <v>0</v>
      </c>
      <c r="BA87" s="82">
        <f t="shared" si="15"/>
        <v>0</v>
      </c>
      <c r="BB87" s="82"/>
      <c r="BC87" s="82"/>
      <c r="BD87" s="82"/>
      <c r="BE87" s="82"/>
      <c r="BF87" s="82"/>
      <c r="BG87" s="82"/>
      <c r="BH87" s="82">
        <f t="shared" si="104"/>
        <v>-31398</v>
      </c>
      <c r="BI87" s="82">
        <f t="shared" si="105"/>
        <v>-31398</v>
      </c>
      <c r="BJ87" s="82">
        <f t="shared" si="106"/>
        <v>-31398</v>
      </c>
      <c r="BK87" s="82">
        <f t="shared" si="107"/>
        <v>-31398</v>
      </c>
      <c r="BL87" s="82">
        <f t="shared" si="108"/>
        <v>0</v>
      </c>
    </row>
    <row r="88" ht="52.8" spans="1:64">
      <c r="A88" s="133">
        <v>45033</v>
      </c>
      <c r="B88" s="141">
        <v>45033</v>
      </c>
      <c r="C88" s="135"/>
      <c r="D88" s="136"/>
      <c r="E88" s="137"/>
      <c r="F88" s="138" t="s">
        <v>413</v>
      </c>
      <c r="G88" s="107">
        <v>17739</v>
      </c>
      <c r="H88" s="82" t="s">
        <v>414</v>
      </c>
      <c r="I88" s="82" t="s">
        <v>338</v>
      </c>
      <c r="J88" s="109" t="s">
        <v>127</v>
      </c>
      <c r="K88" s="109"/>
      <c r="L88" s="82" t="s">
        <v>464</v>
      </c>
      <c r="M88" s="109"/>
      <c r="N88" s="99"/>
      <c r="O88" s="109" t="s">
        <v>178</v>
      </c>
      <c r="P88" s="109" t="s">
        <v>129</v>
      </c>
      <c r="Q88" s="109" t="s">
        <v>129</v>
      </c>
      <c r="R88" s="109" t="s">
        <v>71</v>
      </c>
      <c r="S88" s="109" t="s">
        <v>86</v>
      </c>
      <c r="T88" s="109" t="s">
        <v>67</v>
      </c>
      <c r="U88" s="109" t="s">
        <v>86</v>
      </c>
      <c r="V88" s="109" t="s">
        <v>67</v>
      </c>
      <c r="W88" s="109" t="s">
        <v>67</v>
      </c>
      <c r="X88" s="109" t="s">
        <v>67</v>
      </c>
      <c r="Y88" s="109" t="s">
        <v>71</v>
      </c>
      <c r="Z88" s="99" t="str">
        <f t="shared" si="0"/>
        <v>Complete</v>
      </c>
      <c r="AA88" s="109" t="s">
        <v>142</v>
      </c>
      <c r="AB88" s="99">
        <f t="shared" si="109"/>
        <v>2023</v>
      </c>
      <c r="AC88" s="99">
        <f t="shared" si="110"/>
        <v>4</v>
      </c>
      <c r="AD88" s="160">
        <f ca="1" t="shared" si="111"/>
        <v>0</v>
      </c>
      <c r="AE88" s="161">
        <f ca="1" t="shared" si="4"/>
        <v>0</v>
      </c>
      <c r="AF88" s="162">
        <v>90</v>
      </c>
      <c r="AG88" s="109">
        <v>0</v>
      </c>
      <c r="AH88" s="168">
        <v>45175</v>
      </c>
      <c r="AI88" s="116">
        <f t="shared" si="7"/>
        <v>103</v>
      </c>
      <c r="AJ88" s="116">
        <f t="shared" si="79"/>
        <v>103</v>
      </c>
      <c r="AK88" s="82" t="s">
        <v>320</v>
      </c>
      <c r="AL88" s="138"/>
      <c r="AM88" s="82" t="s">
        <v>465</v>
      </c>
      <c r="AN88" s="82" t="s">
        <v>466</v>
      </c>
      <c r="AO88" s="174">
        <v>45036</v>
      </c>
      <c r="AP88" s="174">
        <v>45036</v>
      </c>
      <c r="AQ88" s="82">
        <f t="shared" si="9"/>
        <v>1</v>
      </c>
      <c r="AR88" s="82">
        <f t="shared" si="102"/>
        <v>4</v>
      </c>
      <c r="AS88" s="82">
        <f t="shared" si="103"/>
        <v>4</v>
      </c>
      <c r="AT88" s="82">
        <v>0</v>
      </c>
      <c r="AU88" s="82">
        <v>0</v>
      </c>
      <c r="AV88" s="82">
        <f t="shared" si="12"/>
        <v>0</v>
      </c>
      <c r="AW88" s="82">
        <v>0</v>
      </c>
      <c r="AX88" s="82">
        <v>0</v>
      </c>
      <c r="AY88" s="82">
        <v>0</v>
      </c>
      <c r="AZ88" s="82">
        <v>0</v>
      </c>
      <c r="BA88" s="82">
        <f t="shared" si="15"/>
        <v>0</v>
      </c>
      <c r="BB88" s="82"/>
      <c r="BC88" s="82"/>
      <c r="BD88" s="82"/>
      <c r="BE88" s="82"/>
      <c r="BF88" s="82"/>
      <c r="BG88" s="82"/>
      <c r="BH88" s="82"/>
      <c r="BI88" s="82"/>
      <c r="BJ88" s="82"/>
      <c r="BK88" s="82"/>
      <c r="BL88" s="82"/>
    </row>
    <row r="89" ht="92.4" spans="1:64">
      <c r="A89" s="133">
        <v>45033</v>
      </c>
      <c r="B89" s="141">
        <v>45033</v>
      </c>
      <c r="C89" s="135"/>
      <c r="D89" s="136"/>
      <c r="E89" s="137"/>
      <c r="F89" s="138" t="s">
        <v>413</v>
      </c>
      <c r="G89" s="107">
        <v>17740</v>
      </c>
      <c r="H89" s="82" t="s">
        <v>414</v>
      </c>
      <c r="I89" s="82" t="s">
        <v>338</v>
      </c>
      <c r="J89" s="109" t="s">
        <v>127</v>
      </c>
      <c r="K89" s="109"/>
      <c r="L89" s="82" t="s">
        <v>467</v>
      </c>
      <c r="M89" s="109"/>
      <c r="N89" s="99"/>
      <c r="O89" s="109" t="s">
        <v>178</v>
      </c>
      <c r="P89" s="109" t="s">
        <v>129</v>
      </c>
      <c r="Q89" s="109" t="s">
        <v>129</v>
      </c>
      <c r="R89" s="109" t="s">
        <v>71</v>
      </c>
      <c r="S89" s="109" t="s">
        <v>86</v>
      </c>
      <c r="T89" s="109" t="s">
        <v>67</v>
      </c>
      <c r="U89" s="109" t="s">
        <v>86</v>
      </c>
      <c r="V89" s="109" t="s">
        <v>67</v>
      </c>
      <c r="W89" s="109" t="s">
        <v>67</v>
      </c>
      <c r="X89" s="109" t="s">
        <v>67</v>
      </c>
      <c r="Y89" s="109" t="s">
        <v>71</v>
      </c>
      <c r="Z89" s="99" t="str">
        <f t="shared" si="0"/>
        <v>Complete</v>
      </c>
      <c r="AA89" s="109" t="s">
        <v>142</v>
      </c>
      <c r="AB89" s="99">
        <f t="shared" si="109"/>
        <v>2023</v>
      </c>
      <c r="AC89" s="99">
        <f t="shared" si="110"/>
        <v>4</v>
      </c>
      <c r="AD89" s="160">
        <f ca="1" t="shared" si="111"/>
        <v>0</v>
      </c>
      <c r="AE89" s="161">
        <f ca="1" t="shared" si="4"/>
        <v>0</v>
      </c>
      <c r="AF89" s="162">
        <v>90</v>
      </c>
      <c r="AG89" s="109">
        <v>0</v>
      </c>
      <c r="AH89" s="168">
        <v>45167</v>
      </c>
      <c r="AI89" s="116">
        <f t="shared" si="7"/>
        <v>97</v>
      </c>
      <c r="AJ89" s="116">
        <f t="shared" si="79"/>
        <v>97</v>
      </c>
      <c r="AK89" s="82" t="s">
        <v>320</v>
      </c>
      <c r="AL89" s="138"/>
      <c r="AM89" s="82" t="s">
        <v>468</v>
      </c>
      <c r="AN89" s="82"/>
      <c r="AO89" s="174">
        <v>45042</v>
      </c>
      <c r="AP89" s="174">
        <v>45051</v>
      </c>
      <c r="AQ89" s="82">
        <f t="shared" si="9"/>
        <v>8</v>
      </c>
      <c r="AR89" s="82">
        <f t="shared" si="102"/>
        <v>8</v>
      </c>
      <c r="AS89" s="82">
        <f t="shared" si="103"/>
        <v>15</v>
      </c>
      <c r="AT89" s="82">
        <v>0</v>
      </c>
      <c r="AU89" s="82">
        <v>0</v>
      </c>
      <c r="AV89" s="82">
        <f t="shared" si="12"/>
        <v>0</v>
      </c>
      <c r="AW89" s="82">
        <v>0</v>
      </c>
      <c r="AX89" s="82">
        <v>0</v>
      </c>
      <c r="AY89" s="82">
        <v>0</v>
      </c>
      <c r="AZ89" s="82">
        <v>0</v>
      </c>
      <c r="BA89" s="82">
        <f t="shared" si="15"/>
        <v>0</v>
      </c>
      <c r="BB89" s="82"/>
      <c r="BC89" s="82"/>
      <c r="BD89" s="82"/>
      <c r="BE89" s="82"/>
      <c r="BF89" s="82"/>
      <c r="BG89" s="82"/>
      <c r="BH89" s="82"/>
      <c r="BI89" s="82"/>
      <c r="BJ89" s="82"/>
      <c r="BK89" s="82"/>
      <c r="BL89" s="82"/>
    </row>
    <row r="90" ht="79.2" spans="1:64">
      <c r="A90" s="133">
        <v>45030</v>
      </c>
      <c r="B90" s="141"/>
      <c r="C90" s="135"/>
      <c r="D90" s="136"/>
      <c r="E90" s="137"/>
      <c r="F90" s="138">
        <v>64262</v>
      </c>
      <c r="G90" s="107">
        <v>17737</v>
      </c>
      <c r="H90" s="82" t="s">
        <v>266</v>
      </c>
      <c r="I90" s="82" t="s">
        <v>109</v>
      </c>
      <c r="J90" s="109" t="s">
        <v>110</v>
      </c>
      <c r="K90" s="109" t="s">
        <v>67</v>
      </c>
      <c r="L90" s="82" t="s">
        <v>387</v>
      </c>
      <c r="M90" s="109" t="s">
        <v>67</v>
      </c>
      <c r="N90" s="99"/>
      <c r="O90" s="109" t="s">
        <v>178</v>
      </c>
      <c r="P90" s="109" t="s">
        <v>67</v>
      </c>
      <c r="Q90" s="109" t="s">
        <v>67</v>
      </c>
      <c r="R90" s="109" t="s">
        <v>67</v>
      </c>
      <c r="S90" s="109" t="s">
        <v>67</v>
      </c>
      <c r="T90" s="109" t="s">
        <v>67</v>
      </c>
      <c r="U90" s="109" t="s">
        <v>67</v>
      </c>
      <c r="V90" s="109" t="s">
        <v>67</v>
      </c>
      <c r="W90" s="109" t="s">
        <v>67</v>
      </c>
      <c r="X90" s="109" t="s">
        <v>67</v>
      </c>
      <c r="Y90" s="109" t="s">
        <v>67</v>
      </c>
      <c r="Z90" s="99" t="str">
        <f t="shared" si="0"/>
        <v>Complete</v>
      </c>
      <c r="AA90" s="109" t="s">
        <v>72</v>
      </c>
      <c r="AB90" s="99">
        <f t="shared" si="109"/>
        <v>2023</v>
      </c>
      <c r="AC90" s="99">
        <f t="shared" si="110"/>
        <v>4</v>
      </c>
      <c r="AD90" s="160">
        <f ca="1" t="shared" si="111"/>
        <v>0</v>
      </c>
      <c r="AE90" s="161">
        <f ca="1" t="shared" si="4"/>
        <v>32330</v>
      </c>
      <c r="AF90" s="162">
        <v>90</v>
      </c>
      <c r="AG90" s="109">
        <v>1</v>
      </c>
      <c r="AH90" s="168">
        <v>45056</v>
      </c>
      <c r="AI90" s="116">
        <f t="shared" si="7"/>
        <v>19</v>
      </c>
      <c r="AJ90" s="116">
        <f t="shared" si="79"/>
        <v>32183</v>
      </c>
      <c r="AK90" s="82" t="s">
        <v>73</v>
      </c>
      <c r="AL90" s="138"/>
      <c r="AM90" s="82" t="s">
        <v>469</v>
      </c>
      <c r="AN90" s="82"/>
      <c r="AO90" s="82">
        <v>0</v>
      </c>
      <c r="AP90" s="82">
        <v>0</v>
      </c>
      <c r="AQ90" s="82">
        <f t="shared" si="9"/>
        <v>0</v>
      </c>
      <c r="AR90" s="82">
        <v>0</v>
      </c>
      <c r="AS90" s="82">
        <v>0</v>
      </c>
      <c r="AT90" s="82">
        <v>0</v>
      </c>
      <c r="AU90" s="82">
        <v>0</v>
      </c>
      <c r="AV90" s="82">
        <f t="shared" si="12"/>
        <v>0</v>
      </c>
      <c r="AW90" s="82">
        <v>0</v>
      </c>
      <c r="AX90" s="174">
        <v>45056</v>
      </c>
      <c r="AY90" s="82">
        <f t="shared" ref="AY90:AY92" si="112">NETWORKDAYS(A90,AX90)</f>
        <v>19</v>
      </c>
      <c r="AZ90" s="174">
        <v>45056</v>
      </c>
      <c r="BA90" s="82">
        <f t="shared" si="15"/>
        <v>1</v>
      </c>
      <c r="BB90" s="82"/>
      <c r="BC90" s="82"/>
      <c r="BD90" s="82"/>
      <c r="BE90" s="82"/>
      <c r="BF90" s="82"/>
      <c r="BG90" s="82"/>
      <c r="BH90" s="82"/>
      <c r="BI90" s="82"/>
      <c r="BJ90" s="82"/>
      <c r="BK90" s="82"/>
      <c r="BL90" s="82"/>
    </row>
    <row r="91" ht="92.4" spans="1:64">
      <c r="A91" s="133">
        <v>45027</v>
      </c>
      <c r="B91" s="141"/>
      <c r="C91" s="135"/>
      <c r="D91" s="136"/>
      <c r="E91" s="137"/>
      <c r="F91" s="138">
        <v>64261</v>
      </c>
      <c r="G91" s="107">
        <v>17446</v>
      </c>
      <c r="H91" s="82" t="s">
        <v>266</v>
      </c>
      <c r="I91" s="82" t="s">
        <v>109</v>
      </c>
      <c r="J91" s="109" t="s">
        <v>110</v>
      </c>
      <c r="K91" s="109" t="s">
        <v>67</v>
      </c>
      <c r="L91" s="82" t="s">
        <v>470</v>
      </c>
      <c r="M91" s="109" t="s">
        <v>67</v>
      </c>
      <c r="N91" s="99"/>
      <c r="O91" s="109" t="s">
        <v>178</v>
      </c>
      <c r="P91" s="109" t="s">
        <v>67</v>
      </c>
      <c r="Q91" s="109" t="s">
        <v>67</v>
      </c>
      <c r="R91" s="109" t="s">
        <v>67</v>
      </c>
      <c r="S91" s="109" t="s">
        <v>67</v>
      </c>
      <c r="T91" s="109" t="s">
        <v>86</v>
      </c>
      <c r="U91" s="109" t="s">
        <v>67</v>
      </c>
      <c r="V91" s="109" t="s">
        <v>86</v>
      </c>
      <c r="W91" s="109" t="s">
        <v>67</v>
      </c>
      <c r="X91" s="109" t="s">
        <v>67</v>
      </c>
      <c r="Y91" s="109" t="s">
        <v>67</v>
      </c>
      <c r="Z91" s="99" t="str">
        <f t="shared" si="0"/>
        <v>Complete</v>
      </c>
      <c r="AA91" s="109" t="s">
        <v>72</v>
      </c>
      <c r="AB91" s="99">
        <f t="shared" si="109"/>
        <v>2023</v>
      </c>
      <c r="AC91" s="99">
        <f t="shared" si="110"/>
        <v>4</v>
      </c>
      <c r="AD91" s="160">
        <f ca="1" t="shared" si="111"/>
        <v>0</v>
      </c>
      <c r="AE91" s="186">
        <v>0</v>
      </c>
      <c r="AF91" s="162">
        <v>90</v>
      </c>
      <c r="AG91" s="109">
        <v>0</v>
      </c>
      <c r="AH91" s="168">
        <v>45131</v>
      </c>
      <c r="AI91" s="116">
        <f t="shared" si="7"/>
        <v>75</v>
      </c>
      <c r="AJ91" s="116">
        <f t="shared" si="79"/>
        <v>32236</v>
      </c>
      <c r="AK91" s="82" t="s">
        <v>80</v>
      </c>
      <c r="AL91" s="138"/>
      <c r="AM91" s="82" t="s">
        <v>471</v>
      </c>
      <c r="AN91" s="82"/>
      <c r="AO91" s="82">
        <v>0</v>
      </c>
      <c r="AP91" s="82">
        <v>0</v>
      </c>
      <c r="AQ91" s="82">
        <f t="shared" si="9"/>
        <v>0</v>
      </c>
      <c r="AR91" s="82">
        <v>0</v>
      </c>
      <c r="AS91" s="82">
        <v>0</v>
      </c>
      <c r="AT91" s="82">
        <v>0</v>
      </c>
      <c r="AU91" s="82">
        <v>0</v>
      </c>
      <c r="AV91" s="82">
        <f t="shared" si="12"/>
        <v>0</v>
      </c>
      <c r="AW91" s="82">
        <v>0</v>
      </c>
      <c r="AX91" s="174">
        <v>45079</v>
      </c>
      <c r="AY91" s="82">
        <f t="shared" si="112"/>
        <v>39</v>
      </c>
      <c r="AZ91" s="174">
        <v>45131</v>
      </c>
      <c r="BA91" s="82">
        <f t="shared" si="15"/>
        <v>37</v>
      </c>
      <c r="BB91" s="82"/>
      <c r="BC91" s="82"/>
      <c r="BD91" s="82"/>
      <c r="BE91" s="82"/>
      <c r="BF91" s="82"/>
      <c r="BG91" s="82"/>
      <c r="BH91" s="82"/>
      <c r="BI91" s="82"/>
      <c r="BJ91" s="82"/>
      <c r="BK91" s="82"/>
      <c r="BL91" s="82"/>
    </row>
    <row r="92" ht="66" spans="1:64">
      <c r="A92" s="133">
        <v>45012</v>
      </c>
      <c r="B92" s="141"/>
      <c r="C92" s="135"/>
      <c r="D92" s="136"/>
      <c r="E92" s="137"/>
      <c r="F92" s="138">
        <v>64256</v>
      </c>
      <c r="G92" s="107">
        <v>17655</v>
      </c>
      <c r="H92" s="82" t="s">
        <v>76</v>
      </c>
      <c r="I92" s="82" t="s">
        <v>77</v>
      </c>
      <c r="J92" s="109" t="s">
        <v>78</v>
      </c>
      <c r="K92" s="109" t="s">
        <v>67</v>
      </c>
      <c r="L92" s="82" t="s">
        <v>472</v>
      </c>
      <c r="M92" s="109" t="s">
        <v>67</v>
      </c>
      <c r="N92" s="99"/>
      <c r="O92" s="109" t="s">
        <v>178</v>
      </c>
      <c r="P92" s="109" t="s">
        <v>67</v>
      </c>
      <c r="Q92" s="109" t="s">
        <v>67</v>
      </c>
      <c r="R92" s="109" t="s">
        <v>67</v>
      </c>
      <c r="S92" s="109" t="s">
        <v>67</v>
      </c>
      <c r="T92" s="109" t="s">
        <v>67</v>
      </c>
      <c r="U92" s="109" t="s">
        <v>67</v>
      </c>
      <c r="V92" s="109" t="s">
        <v>67</v>
      </c>
      <c r="W92" s="109" t="s">
        <v>67</v>
      </c>
      <c r="X92" s="109" t="s">
        <v>67</v>
      </c>
      <c r="Y92" s="109" t="s">
        <v>67</v>
      </c>
      <c r="Z92" s="99" t="str">
        <f t="shared" si="0"/>
        <v>Complete</v>
      </c>
      <c r="AA92" s="109" t="s">
        <v>72</v>
      </c>
      <c r="AB92" s="99">
        <f t="shared" si="109"/>
        <v>2023</v>
      </c>
      <c r="AC92" s="99">
        <f t="shared" si="110"/>
        <v>3</v>
      </c>
      <c r="AD92" s="160">
        <f ca="1" t="shared" si="111"/>
        <v>0</v>
      </c>
      <c r="AE92" s="161">
        <f ca="1" t="shared" ref="AE92:AE98" si="113">IF(Y92="Approve",0,NETWORKDAYS(B92,TODAY()))</f>
        <v>32330</v>
      </c>
      <c r="AF92" s="162">
        <v>90</v>
      </c>
      <c r="AG92" s="109">
        <v>0</v>
      </c>
      <c r="AH92" s="168">
        <v>45035</v>
      </c>
      <c r="AI92" s="116">
        <f t="shared" si="7"/>
        <v>18</v>
      </c>
      <c r="AJ92" s="116">
        <f t="shared" si="79"/>
        <v>32168</v>
      </c>
      <c r="AK92" s="82" t="s">
        <v>73</v>
      </c>
      <c r="AL92" s="138"/>
      <c r="AM92" s="82" t="s">
        <v>473</v>
      </c>
      <c r="AN92" s="82"/>
      <c r="AO92" s="82">
        <v>0</v>
      </c>
      <c r="AP92" s="82">
        <v>0</v>
      </c>
      <c r="AQ92" s="82">
        <f t="shared" si="9"/>
        <v>0</v>
      </c>
      <c r="AR92" s="82">
        <v>0</v>
      </c>
      <c r="AS92" s="82">
        <v>0</v>
      </c>
      <c r="AT92" s="82">
        <v>0</v>
      </c>
      <c r="AU92" s="82">
        <v>0</v>
      </c>
      <c r="AV92" s="82">
        <f t="shared" si="12"/>
        <v>0</v>
      </c>
      <c r="AW92" s="82">
        <v>0</v>
      </c>
      <c r="AX92" s="174">
        <v>45020</v>
      </c>
      <c r="AY92" s="82">
        <f t="shared" si="112"/>
        <v>7</v>
      </c>
      <c r="AZ92" s="174">
        <v>45035</v>
      </c>
      <c r="BA92" s="82">
        <f t="shared" si="15"/>
        <v>12</v>
      </c>
      <c r="BB92" s="82"/>
      <c r="BC92" s="82"/>
      <c r="BD92" s="82"/>
      <c r="BE92" s="82"/>
      <c r="BF92" s="82"/>
      <c r="BG92" s="82"/>
      <c r="BH92" s="82">
        <f t="shared" ref="BH92:BH103" si="114">NETWORKDAYS(B92,BB92)</f>
        <v>0</v>
      </c>
      <c r="BI92" s="82">
        <f t="shared" ref="BI92:BI103" si="115">NETWORKDAYS(B92,BC92)</f>
        <v>0</v>
      </c>
      <c r="BJ92" s="82">
        <f t="shared" ref="BJ92:BJ103" si="116">NETWORKDAYS(B92,BD92)</f>
        <v>0</v>
      </c>
      <c r="BK92" s="82">
        <f t="shared" ref="BK92:BK103" si="117">NETWORKDAYS(B92,BE92)</f>
        <v>0</v>
      </c>
      <c r="BL92" s="82">
        <f t="shared" ref="BL92:BL103" si="118">NETWORKDAYS(BF92,BG92)</f>
        <v>0</v>
      </c>
    </row>
    <row r="93" ht="52.8" spans="1:64">
      <c r="A93" s="133">
        <v>45007</v>
      </c>
      <c r="B93" s="141">
        <v>44984</v>
      </c>
      <c r="C93" s="135"/>
      <c r="D93" s="136"/>
      <c r="E93" s="137"/>
      <c r="F93" s="138" t="s">
        <v>413</v>
      </c>
      <c r="G93" s="107">
        <v>17735</v>
      </c>
      <c r="H93" s="82" t="s">
        <v>414</v>
      </c>
      <c r="I93" s="82" t="s">
        <v>338</v>
      </c>
      <c r="J93" s="109" t="s">
        <v>127</v>
      </c>
      <c r="K93" s="99"/>
      <c r="L93" s="82" t="s">
        <v>474</v>
      </c>
      <c r="M93" s="109" t="s">
        <v>69</v>
      </c>
      <c r="N93" s="99"/>
      <c r="O93" s="109" t="s">
        <v>178</v>
      </c>
      <c r="P93" s="109" t="s">
        <v>129</v>
      </c>
      <c r="Q93" s="109" t="s">
        <v>129</v>
      </c>
      <c r="R93" s="109" t="s">
        <v>71</v>
      </c>
      <c r="S93" s="109" t="s">
        <v>86</v>
      </c>
      <c r="T93" s="109" t="s">
        <v>67</v>
      </c>
      <c r="U93" s="109" t="s">
        <v>86</v>
      </c>
      <c r="V93" s="109" t="s">
        <v>67</v>
      </c>
      <c r="W93" s="109" t="s">
        <v>67</v>
      </c>
      <c r="X93" s="109" t="s">
        <v>67</v>
      </c>
      <c r="Y93" s="109" t="s">
        <v>71</v>
      </c>
      <c r="Z93" s="99" t="str">
        <f t="shared" si="0"/>
        <v>Complete</v>
      </c>
      <c r="AA93" s="109" t="s">
        <v>142</v>
      </c>
      <c r="AB93" s="99">
        <f t="shared" si="109"/>
        <v>2023</v>
      </c>
      <c r="AC93" s="99">
        <f t="shared" si="110"/>
        <v>3</v>
      </c>
      <c r="AD93" s="160">
        <f ca="1" t="shared" si="111"/>
        <v>0</v>
      </c>
      <c r="AE93" s="161">
        <f ca="1" t="shared" si="113"/>
        <v>0</v>
      </c>
      <c r="AF93" s="162">
        <v>90</v>
      </c>
      <c r="AG93" s="109">
        <v>0</v>
      </c>
      <c r="AH93" s="168">
        <v>45113</v>
      </c>
      <c r="AI93" s="116">
        <f t="shared" si="7"/>
        <v>77</v>
      </c>
      <c r="AJ93" s="116">
        <f t="shared" si="79"/>
        <v>94</v>
      </c>
      <c r="AK93" s="82" t="s">
        <v>320</v>
      </c>
      <c r="AL93" s="138" t="s">
        <v>475</v>
      </c>
      <c r="AM93" s="82" t="s">
        <v>476</v>
      </c>
      <c r="AN93" s="82"/>
      <c r="AO93" s="174">
        <v>45007</v>
      </c>
      <c r="AP93" s="174">
        <v>45007</v>
      </c>
      <c r="AQ93" s="82">
        <f t="shared" si="9"/>
        <v>1</v>
      </c>
      <c r="AR93" s="82">
        <f t="shared" ref="AR93:AR98" si="119">NETWORKDAYS(A93,AO93)</f>
        <v>1</v>
      </c>
      <c r="AS93" s="82">
        <f t="shared" ref="AS93:AS98" si="120">NETWORKDAYS(A93,AP93)</f>
        <v>1</v>
      </c>
      <c r="AT93" s="82">
        <v>0</v>
      </c>
      <c r="AU93" s="82">
        <v>0</v>
      </c>
      <c r="AV93" s="82">
        <f t="shared" si="12"/>
        <v>0</v>
      </c>
      <c r="AW93" s="82">
        <v>0</v>
      </c>
      <c r="AX93" s="82">
        <v>0</v>
      </c>
      <c r="AY93" s="82">
        <v>0</v>
      </c>
      <c r="AZ93" s="82">
        <v>0</v>
      </c>
      <c r="BA93" s="82">
        <f t="shared" si="15"/>
        <v>0</v>
      </c>
      <c r="BB93" s="82"/>
      <c r="BC93" s="82"/>
      <c r="BD93" s="82"/>
      <c r="BE93" s="82"/>
      <c r="BF93" s="82"/>
      <c r="BG93" s="82"/>
      <c r="BH93" s="82">
        <f t="shared" si="114"/>
        <v>-32131</v>
      </c>
      <c r="BI93" s="82">
        <f t="shared" si="115"/>
        <v>-32131</v>
      </c>
      <c r="BJ93" s="82">
        <f t="shared" si="116"/>
        <v>-32131</v>
      </c>
      <c r="BK93" s="82">
        <f t="shared" si="117"/>
        <v>-32131</v>
      </c>
      <c r="BL93" s="82">
        <f t="shared" si="118"/>
        <v>0</v>
      </c>
    </row>
    <row r="94" ht="105.6" spans="1:64">
      <c r="A94" s="133">
        <v>44992</v>
      </c>
      <c r="B94" s="141">
        <v>45020</v>
      </c>
      <c r="C94" s="135"/>
      <c r="D94" s="136"/>
      <c r="E94" s="140">
        <v>45078</v>
      </c>
      <c r="F94" s="138">
        <v>64239</v>
      </c>
      <c r="G94" s="107">
        <v>33374</v>
      </c>
      <c r="H94" s="82" t="s">
        <v>477</v>
      </c>
      <c r="I94" s="82" t="s">
        <v>367</v>
      </c>
      <c r="J94" s="109" t="s">
        <v>94</v>
      </c>
      <c r="K94" s="109" t="s">
        <v>86</v>
      </c>
      <c r="L94" s="82" t="s">
        <v>478</v>
      </c>
      <c r="M94" s="109" t="s">
        <v>69</v>
      </c>
      <c r="N94" s="99"/>
      <c r="O94" s="109" t="s">
        <v>178</v>
      </c>
      <c r="P94" s="109" t="s">
        <v>70</v>
      </c>
      <c r="Q94" s="109" t="s">
        <v>67</v>
      </c>
      <c r="R94" s="109" t="s">
        <v>71</v>
      </c>
      <c r="S94" s="109" t="s">
        <v>86</v>
      </c>
      <c r="T94" s="109" t="s">
        <v>86</v>
      </c>
      <c r="U94" s="109" t="s">
        <v>86</v>
      </c>
      <c r="V94" s="109" t="s">
        <v>86</v>
      </c>
      <c r="W94" s="109" t="s">
        <v>67</v>
      </c>
      <c r="X94" s="109" t="s">
        <v>86</v>
      </c>
      <c r="Y94" s="109" t="s">
        <v>71</v>
      </c>
      <c r="Z94" s="99" t="str">
        <f t="shared" si="0"/>
        <v>Complete</v>
      </c>
      <c r="AA94" s="109" t="s">
        <v>89</v>
      </c>
      <c r="AB94" s="99">
        <f t="shared" si="109"/>
        <v>2023</v>
      </c>
      <c r="AC94" s="99">
        <f t="shared" si="110"/>
        <v>3</v>
      </c>
      <c r="AD94" s="160">
        <f ca="1" t="shared" si="111"/>
        <v>0</v>
      </c>
      <c r="AE94" s="161">
        <f ca="1" t="shared" si="113"/>
        <v>0</v>
      </c>
      <c r="AF94" s="162">
        <v>90</v>
      </c>
      <c r="AG94" s="109">
        <v>1</v>
      </c>
      <c r="AH94" s="168">
        <v>45085</v>
      </c>
      <c r="AI94" s="116">
        <f t="shared" si="7"/>
        <v>68</v>
      </c>
      <c r="AJ94" s="116">
        <f t="shared" si="79"/>
        <v>48</v>
      </c>
      <c r="AK94" s="82" t="s">
        <v>106</v>
      </c>
      <c r="AL94" s="138" t="s">
        <v>479</v>
      </c>
      <c r="AM94" s="82" t="s">
        <v>480</v>
      </c>
      <c r="AN94" s="82"/>
      <c r="AO94" s="174">
        <v>45013</v>
      </c>
      <c r="AP94" s="174">
        <v>45016</v>
      </c>
      <c r="AQ94" s="82">
        <f t="shared" si="9"/>
        <v>4</v>
      </c>
      <c r="AR94" s="82">
        <f t="shared" si="119"/>
        <v>16</v>
      </c>
      <c r="AS94" s="82">
        <f t="shared" si="120"/>
        <v>19</v>
      </c>
      <c r="AT94" s="174">
        <v>45030</v>
      </c>
      <c r="AU94" s="174">
        <v>45034</v>
      </c>
      <c r="AV94" s="82">
        <f t="shared" si="12"/>
        <v>3</v>
      </c>
      <c r="AW94" s="82">
        <f>NETWORKDAYS(A94,AU94)</f>
        <v>31</v>
      </c>
      <c r="AX94" s="174">
        <v>45065</v>
      </c>
      <c r="AY94" s="82">
        <f>NETWORKDAYS(A94,AX94)</f>
        <v>54</v>
      </c>
      <c r="AZ94" s="174">
        <v>45085</v>
      </c>
      <c r="BA94" s="82">
        <f t="shared" si="15"/>
        <v>15</v>
      </c>
      <c r="BB94" s="82"/>
      <c r="BC94" s="82"/>
      <c r="BD94" s="82"/>
      <c r="BE94" s="82"/>
      <c r="BF94" s="82"/>
      <c r="BG94" s="82"/>
      <c r="BH94" s="82">
        <f t="shared" si="114"/>
        <v>-32157</v>
      </c>
      <c r="BI94" s="82">
        <f t="shared" si="115"/>
        <v>-32157</v>
      </c>
      <c r="BJ94" s="82">
        <f t="shared" si="116"/>
        <v>-32157</v>
      </c>
      <c r="BK94" s="82">
        <f t="shared" si="117"/>
        <v>-32157</v>
      </c>
      <c r="BL94" s="82">
        <f t="shared" si="118"/>
        <v>0</v>
      </c>
    </row>
    <row r="95" ht="66" spans="1:64">
      <c r="A95" s="133">
        <v>44987</v>
      </c>
      <c r="B95" s="141">
        <v>44987</v>
      </c>
      <c r="C95" s="135"/>
      <c r="D95" s="136"/>
      <c r="E95" s="140">
        <v>45040</v>
      </c>
      <c r="F95" s="138" t="s">
        <v>481</v>
      </c>
      <c r="G95" s="107">
        <v>17732</v>
      </c>
      <c r="H95" s="82" t="s">
        <v>189</v>
      </c>
      <c r="I95" s="82" t="s">
        <v>84</v>
      </c>
      <c r="J95" s="109" t="s">
        <v>85</v>
      </c>
      <c r="K95" s="109" t="s">
        <v>99</v>
      </c>
      <c r="L95" s="82" t="s">
        <v>482</v>
      </c>
      <c r="M95" s="109" t="s">
        <v>69</v>
      </c>
      <c r="N95" s="99"/>
      <c r="O95" s="109" t="s">
        <v>178</v>
      </c>
      <c r="P95" s="109" t="s">
        <v>70</v>
      </c>
      <c r="Q95" s="109" t="s">
        <v>67</v>
      </c>
      <c r="R95" s="109" t="s">
        <v>71</v>
      </c>
      <c r="S95" s="109" t="s">
        <v>86</v>
      </c>
      <c r="T95" s="109" t="s">
        <v>67</v>
      </c>
      <c r="U95" s="109" t="s">
        <v>86</v>
      </c>
      <c r="V95" s="109" t="s">
        <v>86</v>
      </c>
      <c r="W95" s="109" t="s">
        <v>86</v>
      </c>
      <c r="X95" s="109" t="s">
        <v>67</v>
      </c>
      <c r="Y95" s="109" t="s">
        <v>71</v>
      </c>
      <c r="Z95" s="99" t="str">
        <f t="shared" si="0"/>
        <v>Complete</v>
      </c>
      <c r="AA95" s="109" t="s">
        <v>142</v>
      </c>
      <c r="AB95" s="99">
        <f t="shared" si="109"/>
        <v>2023</v>
      </c>
      <c r="AC95" s="99">
        <f t="shared" si="110"/>
        <v>3</v>
      </c>
      <c r="AD95" s="160">
        <f ca="1" t="shared" si="111"/>
        <v>0</v>
      </c>
      <c r="AE95" s="161">
        <f ca="1" t="shared" si="113"/>
        <v>0</v>
      </c>
      <c r="AF95" s="162">
        <v>90</v>
      </c>
      <c r="AG95" s="109">
        <v>0</v>
      </c>
      <c r="AH95" s="168">
        <v>45124</v>
      </c>
      <c r="AI95" s="116">
        <f t="shared" si="7"/>
        <v>98</v>
      </c>
      <c r="AJ95" s="116">
        <f t="shared" si="79"/>
        <v>98</v>
      </c>
      <c r="AK95" s="82" t="s">
        <v>143</v>
      </c>
      <c r="AL95" s="138" t="s">
        <v>483</v>
      </c>
      <c r="AM95" s="82" t="s">
        <v>484</v>
      </c>
      <c r="AN95" s="82" t="s">
        <v>485</v>
      </c>
      <c r="AO95" s="174">
        <v>44988</v>
      </c>
      <c r="AP95" s="174">
        <v>45071</v>
      </c>
      <c r="AQ95" s="82">
        <f t="shared" si="9"/>
        <v>60</v>
      </c>
      <c r="AR95" s="82">
        <f t="shared" si="119"/>
        <v>2</v>
      </c>
      <c r="AS95" s="82">
        <f t="shared" si="120"/>
        <v>61</v>
      </c>
      <c r="AT95" s="82">
        <v>0</v>
      </c>
      <c r="AU95" s="82">
        <v>0</v>
      </c>
      <c r="AV95" s="82">
        <f t="shared" si="12"/>
        <v>0</v>
      </c>
      <c r="AW95" s="82">
        <v>0</v>
      </c>
      <c r="AX95" s="82">
        <v>0</v>
      </c>
      <c r="AY95" s="82">
        <v>0</v>
      </c>
      <c r="AZ95" s="82">
        <v>0</v>
      </c>
      <c r="BA95" s="82">
        <f t="shared" si="15"/>
        <v>0</v>
      </c>
      <c r="BB95" s="82"/>
      <c r="BC95" s="82"/>
      <c r="BD95" s="82"/>
      <c r="BE95" s="82"/>
      <c r="BF95" s="82"/>
      <c r="BG95" s="82"/>
      <c r="BH95" s="82">
        <f t="shared" si="114"/>
        <v>-32134</v>
      </c>
      <c r="BI95" s="82">
        <f t="shared" si="115"/>
        <v>-32134</v>
      </c>
      <c r="BJ95" s="82">
        <f t="shared" si="116"/>
        <v>-32134</v>
      </c>
      <c r="BK95" s="82">
        <f t="shared" si="117"/>
        <v>-32134</v>
      </c>
      <c r="BL95" s="82">
        <f t="shared" si="118"/>
        <v>0</v>
      </c>
    </row>
    <row r="96" ht="145.2" spans="1:64">
      <c r="A96" s="133">
        <v>44981</v>
      </c>
      <c r="B96" s="141">
        <v>44992</v>
      </c>
      <c r="C96" s="135"/>
      <c r="D96" s="136"/>
      <c r="E96" s="140">
        <v>45047</v>
      </c>
      <c r="F96" s="138">
        <v>64248</v>
      </c>
      <c r="G96" s="107">
        <v>33314</v>
      </c>
      <c r="H96" s="82" t="s">
        <v>371</v>
      </c>
      <c r="I96" s="82" t="s">
        <v>280</v>
      </c>
      <c r="J96" s="109" t="s">
        <v>85</v>
      </c>
      <c r="K96" s="109" t="s">
        <v>86</v>
      </c>
      <c r="L96" s="82" t="s">
        <v>486</v>
      </c>
      <c r="M96" s="109" t="s">
        <v>69</v>
      </c>
      <c r="N96" s="99"/>
      <c r="O96" s="109" t="s">
        <v>178</v>
      </c>
      <c r="P96" s="109" t="s">
        <v>70</v>
      </c>
      <c r="Q96" s="109" t="s">
        <v>67</v>
      </c>
      <c r="R96" s="109" t="s">
        <v>71</v>
      </c>
      <c r="S96" s="109" t="s">
        <v>86</v>
      </c>
      <c r="T96" s="109" t="s">
        <v>86</v>
      </c>
      <c r="U96" s="109" t="s">
        <v>86</v>
      </c>
      <c r="V96" s="109" t="s">
        <v>86</v>
      </c>
      <c r="W96" s="109" t="s">
        <v>86</v>
      </c>
      <c r="X96" s="109" t="s">
        <v>86</v>
      </c>
      <c r="Y96" s="109" t="s">
        <v>71</v>
      </c>
      <c r="Z96" s="99" t="str">
        <f t="shared" si="0"/>
        <v>Complete</v>
      </c>
      <c r="AA96" s="109" t="s">
        <v>89</v>
      </c>
      <c r="AB96" s="99">
        <f t="shared" si="109"/>
        <v>2023</v>
      </c>
      <c r="AC96" s="99">
        <f t="shared" si="110"/>
        <v>3</v>
      </c>
      <c r="AD96" s="160">
        <f ca="1" t="shared" si="111"/>
        <v>0</v>
      </c>
      <c r="AE96" s="161">
        <f ca="1" t="shared" si="113"/>
        <v>0</v>
      </c>
      <c r="AF96" s="162">
        <v>90</v>
      </c>
      <c r="AG96" s="109">
        <v>1</v>
      </c>
      <c r="AH96" s="168">
        <v>45084</v>
      </c>
      <c r="AI96" s="116">
        <f t="shared" si="7"/>
        <v>74</v>
      </c>
      <c r="AJ96" s="116">
        <f t="shared" si="79"/>
        <v>67</v>
      </c>
      <c r="AK96" s="82" t="s">
        <v>106</v>
      </c>
      <c r="AL96" s="138" t="s">
        <v>487</v>
      </c>
      <c r="AM96" s="82" t="s">
        <v>488</v>
      </c>
      <c r="AN96" s="82"/>
      <c r="AO96" s="174">
        <v>44985</v>
      </c>
      <c r="AP96" s="174">
        <v>45007</v>
      </c>
      <c r="AQ96" s="82">
        <f t="shared" si="9"/>
        <v>17</v>
      </c>
      <c r="AR96" s="82">
        <f t="shared" si="119"/>
        <v>3</v>
      </c>
      <c r="AS96" s="82">
        <f t="shared" si="120"/>
        <v>19</v>
      </c>
      <c r="AT96" s="174">
        <v>45032</v>
      </c>
      <c r="AU96" s="174">
        <v>45063</v>
      </c>
      <c r="AV96" s="82">
        <f t="shared" si="12"/>
        <v>23</v>
      </c>
      <c r="AW96" s="82">
        <f t="shared" ref="AW96:AW97" si="121">NETWORKDAYS(A96,AU96)</f>
        <v>59</v>
      </c>
      <c r="AX96" s="174">
        <v>45069</v>
      </c>
      <c r="AY96" s="82">
        <f t="shared" ref="AY96:AY97" si="122">NETWORKDAYS(A96,AX96)</f>
        <v>63</v>
      </c>
      <c r="AZ96" s="174">
        <v>45071</v>
      </c>
      <c r="BA96" s="82">
        <f t="shared" si="15"/>
        <v>3</v>
      </c>
      <c r="BB96" s="82"/>
      <c r="BC96" s="82"/>
      <c r="BD96" s="82"/>
      <c r="BE96" s="82"/>
      <c r="BF96" s="82"/>
      <c r="BG96" s="82"/>
      <c r="BH96" s="82">
        <f t="shared" si="114"/>
        <v>-32137</v>
      </c>
      <c r="BI96" s="82">
        <f t="shared" si="115"/>
        <v>-32137</v>
      </c>
      <c r="BJ96" s="82">
        <f t="shared" si="116"/>
        <v>-32137</v>
      </c>
      <c r="BK96" s="82">
        <f t="shared" si="117"/>
        <v>-32137</v>
      </c>
      <c r="BL96" s="82">
        <f t="shared" si="118"/>
        <v>0</v>
      </c>
    </row>
    <row r="97" ht="330" spans="1:64">
      <c r="A97" s="133">
        <v>44980</v>
      </c>
      <c r="B97" s="141">
        <v>44992</v>
      </c>
      <c r="C97" s="135"/>
      <c r="D97" s="136"/>
      <c r="E97" s="140">
        <v>45046</v>
      </c>
      <c r="F97" s="138">
        <v>64249</v>
      </c>
      <c r="G97" s="107">
        <v>33356</v>
      </c>
      <c r="H97" s="82" t="s">
        <v>289</v>
      </c>
      <c r="I97" s="82" t="s">
        <v>77</v>
      </c>
      <c r="J97" s="109" t="s">
        <v>78</v>
      </c>
      <c r="K97" s="109" t="s">
        <v>86</v>
      </c>
      <c r="L97" s="82" t="s">
        <v>489</v>
      </c>
      <c r="M97" s="109" t="s">
        <v>99</v>
      </c>
      <c r="N97" s="99"/>
      <c r="O97" s="109" t="s">
        <v>178</v>
      </c>
      <c r="P97" s="109" t="s">
        <v>70</v>
      </c>
      <c r="Q97" s="109" t="s">
        <v>67</v>
      </c>
      <c r="R97" s="109" t="s">
        <v>71</v>
      </c>
      <c r="S97" s="109" t="s">
        <v>86</v>
      </c>
      <c r="T97" s="109" t="s">
        <v>86</v>
      </c>
      <c r="U97" s="109" t="s">
        <v>86</v>
      </c>
      <c r="V97" s="109" t="s">
        <v>86</v>
      </c>
      <c r="W97" s="109" t="s">
        <v>86</v>
      </c>
      <c r="X97" s="109" t="s">
        <v>86</v>
      </c>
      <c r="Y97" s="109" t="s">
        <v>71</v>
      </c>
      <c r="Z97" s="99" t="str">
        <f t="shared" si="0"/>
        <v>Complete</v>
      </c>
      <c r="AA97" s="109" t="s">
        <v>89</v>
      </c>
      <c r="AB97" s="99">
        <f t="shared" si="109"/>
        <v>2023</v>
      </c>
      <c r="AC97" s="99">
        <f t="shared" si="110"/>
        <v>3</v>
      </c>
      <c r="AD97" s="160">
        <f ca="1" t="shared" si="111"/>
        <v>0</v>
      </c>
      <c r="AE97" s="161">
        <f ca="1" t="shared" si="113"/>
        <v>0</v>
      </c>
      <c r="AF97" s="162">
        <v>90</v>
      </c>
      <c r="AG97" s="109">
        <v>1</v>
      </c>
      <c r="AH97" s="168">
        <v>45126</v>
      </c>
      <c r="AI97" s="116">
        <f t="shared" si="7"/>
        <v>105</v>
      </c>
      <c r="AJ97" s="116">
        <f t="shared" si="79"/>
        <v>97</v>
      </c>
      <c r="AK97" s="82" t="s">
        <v>106</v>
      </c>
      <c r="AL97" s="138" t="s">
        <v>490</v>
      </c>
      <c r="AM97" s="82" t="s">
        <v>491</v>
      </c>
      <c r="AN97" s="82" t="s">
        <v>492</v>
      </c>
      <c r="AO97" s="174">
        <v>44984</v>
      </c>
      <c r="AP97" s="174">
        <v>45007</v>
      </c>
      <c r="AQ97" s="82">
        <f t="shared" si="9"/>
        <v>18</v>
      </c>
      <c r="AR97" s="82">
        <f t="shared" si="119"/>
        <v>3</v>
      </c>
      <c r="AS97" s="82">
        <f t="shared" si="120"/>
        <v>20</v>
      </c>
      <c r="AT97" s="174">
        <v>45034</v>
      </c>
      <c r="AU97" s="174">
        <v>45086</v>
      </c>
      <c r="AV97" s="82">
        <f t="shared" si="12"/>
        <v>39</v>
      </c>
      <c r="AW97" s="82">
        <f t="shared" si="121"/>
        <v>77</v>
      </c>
      <c r="AX97" s="174">
        <v>45118</v>
      </c>
      <c r="AY97" s="82">
        <f t="shared" si="122"/>
        <v>99</v>
      </c>
      <c r="AZ97" s="174">
        <v>45118</v>
      </c>
      <c r="BA97" s="82">
        <f t="shared" si="15"/>
        <v>1</v>
      </c>
      <c r="BB97" s="82"/>
      <c r="BC97" s="82"/>
      <c r="BD97" s="82"/>
      <c r="BE97" s="82"/>
      <c r="BF97" s="82"/>
      <c r="BG97" s="82"/>
      <c r="BH97" s="82">
        <f t="shared" si="114"/>
        <v>-32137</v>
      </c>
      <c r="BI97" s="82">
        <f t="shared" si="115"/>
        <v>-32137</v>
      </c>
      <c r="BJ97" s="82">
        <f t="shared" si="116"/>
        <v>-32137</v>
      </c>
      <c r="BK97" s="82">
        <f t="shared" si="117"/>
        <v>-32137</v>
      </c>
      <c r="BL97" s="82">
        <f t="shared" si="118"/>
        <v>0</v>
      </c>
    </row>
    <row r="98" ht="72" spans="1:64">
      <c r="A98" s="133">
        <v>44978</v>
      </c>
      <c r="B98" s="141">
        <v>44978</v>
      </c>
      <c r="C98" s="180"/>
      <c r="D98" s="181"/>
      <c r="E98" s="140">
        <v>44562</v>
      </c>
      <c r="F98" s="138" t="s">
        <v>493</v>
      </c>
      <c r="G98" s="107">
        <v>32283</v>
      </c>
      <c r="H98" s="82" t="s">
        <v>494</v>
      </c>
      <c r="I98" s="82" t="s">
        <v>494</v>
      </c>
      <c r="J98" s="109" t="s">
        <v>495</v>
      </c>
      <c r="K98" s="109" t="s">
        <v>86</v>
      </c>
      <c r="L98" s="82" t="s">
        <v>496</v>
      </c>
      <c r="M98" s="109" t="s">
        <v>69</v>
      </c>
      <c r="N98" s="99"/>
      <c r="O98" s="109" t="s">
        <v>178</v>
      </c>
      <c r="P98" s="109" t="s">
        <v>67</v>
      </c>
      <c r="Q98" s="109" t="s">
        <v>67</v>
      </c>
      <c r="R98" s="109" t="s">
        <v>67</v>
      </c>
      <c r="S98" s="109" t="s">
        <v>86</v>
      </c>
      <c r="T98" s="109" t="s">
        <v>67</v>
      </c>
      <c r="U98" s="109" t="s">
        <v>86</v>
      </c>
      <c r="V98" s="109" t="s">
        <v>67</v>
      </c>
      <c r="W98" s="109" t="s">
        <v>67</v>
      </c>
      <c r="X98" s="109" t="s">
        <v>67</v>
      </c>
      <c r="Y98" s="109" t="s">
        <v>71</v>
      </c>
      <c r="Z98" s="99" t="str">
        <f t="shared" si="0"/>
        <v>Complete</v>
      </c>
      <c r="AA98" s="109" t="s">
        <v>167</v>
      </c>
      <c r="AB98" s="99">
        <f t="shared" si="109"/>
        <v>2023</v>
      </c>
      <c r="AC98" s="99">
        <f t="shared" si="110"/>
        <v>3</v>
      </c>
      <c r="AD98" s="160">
        <f ca="1" t="shared" si="111"/>
        <v>0</v>
      </c>
      <c r="AE98" s="161">
        <f ca="1" t="shared" si="113"/>
        <v>0</v>
      </c>
      <c r="AF98" s="162">
        <v>90</v>
      </c>
      <c r="AG98" s="109">
        <v>1</v>
      </c>
      <c r="AH98" s="168">
        <v>45028</v>
      </c>
      <c r="AI98" s="116">
        <f t="shared" si="7"/>
        <v>37</v>
      </c>
      <c r="AJ98" s="116">
        <f t="shared" si="79"/>
        <v>37</v>
      </c>
      <c r="AK98" s="82" t="s">
        <v>106</v>
      </c>
      <c r="AL98" s="187">
        <v>44965</v>
      </c>
      <c r="AM98" s="188" t="s">
        <v>497</v>
      </c>
      <c r="AN98" s="174"/>
      <c r="AO98" s="174">
        <v>44999</v>
      </c>
      <c r="AP98" s="175">
        <v>45013</v>
      </c>
      <c r="AQ98" s="82">
        <f t="shared" si="9"/>
        <v>11</v>
      </c>
      <c r="AR98" s="82">
        <f t="shared" si="119"/>
        <v>16</v>
      </c>
      <c r="AS98" s="82">
        <f t="shared" si="120"/>
        <v>26</v>
      </c>
      <c r="AT98" s="82">
        <v>0</v>
      </c>
      <c r="AU98" s="82">
        <v>0</v>
      </c>
      <c r="AV98" s="82">
        <f t="shared" si="12"/>
        <v>0</v>
      </c>
      <c r="AW98" s="82">
        <v>0</v>
      </c>
      <c r="AX98" s="82">
        <v>0</v>
      </c>
      <c r="AY98" s="82">
        <v>0</v>
      </c>
      <c r="AZ98" s="82">
        <v>0</v>
      </c>
      <c r="BA98" s="82">
        <f t="shared" si="15"/>
        <v>0</v>
      </c>
      <c r="BB98" s="82"/>
      <c r="BC98" s="82"/>
      <c r="BD98" s="82"/>
      <c r="BE98" s="82"/>
      <c r="BF98" s="82"/>
      <c r="BG98" s="82"/>
      <c r="BH98" s="82">
        <f t="shared" si="114"/>
        <v>-32127</v>
      </c>
      <c r="BI98" s="82">
        <f t="shared" si="115"/>
        <v>-32127</v>
      </c>
      <c r="BJ98" s="82">
        <f t="shared" si="116"/>
        <v>-32127</v>
      </c>
      <c r="BK98" s="82">
        <f t="shared" si="117"/>
        <v>-32127</v>
      </c>
      <c r="BL98" s="82">
        <f t="shared" si="118"/>
        <v>0</v>
      </c>
    </row>
    <row r="99" ht="79.2" spans="1:64">
      <c r="A99" s="133">
        <v>44977</v>
      </c>
      <c r="B99" s="141"/>
      <c r="C99" s="135"/>
      <c r="D99" s="136"/>
      <c r="E99" s="137"/>
      <c r="F99" s="138">
        <v>64244</v>
      </c>
      <c r="G99" s="107">
        <v>17593</v>
      </c>
      <c r="H99" s="82" t="s">
        <v>197</v>
      </c>
      <c r="I99" s="82" t="s">
        <v>133</v>
      </c>
      <c r="J99" s="109" t="s">
        <v>134</v>
      </c>
      <c r="K99" s="109" t="s">
        <v>67</v>
      </c>
      <c r="L99" s="82" t="s">
        <v>498</v>
      </c>
      <c r="M99" s="109" t="s">
        <v>67</v>
      </c>
      <c r="N99" s="99"/>
      <c r="O99" s="109" t="s">
        <v>178</v>
      </c>
      <c r="P99" s="109" t="s">
        <v>67</v>
      </c>
      <c r="Q99" s="109" t="s">
        <v>67</v>
      </c>
      <c r="R99" s="109" t="s">
        <v>67</v>
      </c>
      <c r="S99" s="109" t="s">
        <v>67</v>
      </c>
      <c r="T99" s="109" t="s">
        <v>67</v>
      </c>
      <c r="U99" s="109" t="s">
        <v>67</v>
      </c>
      <c r="V99" s="109" t="s">
        <v>67</v>
      </c>
      <c r="W99" s="109" t="s">
        <v>67</v>
      </c>
      <c r="X99" s="109" t="s">
        <v>67</v>
      </c>
      <c r="Y99" s="109" t="s">
        <v>67</v>
      </c>
      <c r="Z99" s="99" t="str">
        <f t="shared" si="0"/>
        <v>Complete</v>
      </c>
      <c r="AA99" s="109" t="s">
        <v>72</v>
      </c>
      <c r="AB99" s="99">
        <f t="shared" si="109"/>
        <v>2023</v>
      </c>
      <c r="AC99" s="99">
        <f t="shared" si="110"/>
        <v>3</v>
      </c>
      <c r="AD99" s="160">
        <f ca="1" t="shared" si="111"/>
        <v>0</v>
      </c>
      <c r="AE99" s="161">
        <f ca="1">IF(Y99="N/A",0,NETWORKDAYS(B99,TODAY()))</f>
        <v>0</v>
      </c>
      <c r="AF99" s="162">
        <v>90</v>
      </c>
      <c r="AG99" s="109">
        <v>0</v>
      </c>
      <c r="AH99" s="168">
        <v>45082</v>
      </c>
      <c r="AI99" s="116">
        <f t="shared" si="7"/>
        <v>76</v>
      </c>
      <c r="AJ99" s="116">
        <f t="shared" si="79"/>
        <v>32201</v>
      </c>
      <c r="AK99" s="82" t="s">
        <v>73</v>
      </c>
      <c r="AL99" s="138"/>
      <c r="AM99" s="82" t="s">
        <v>499</v>
      </c>
      <c r="AN99" s="82"/>
      <c r="AO99" s="82">
        <v>0</v>
      </c>
      <c r="AP99" s="82">
        <v>0</v>
      </c>
      <c r="AQ99" s="82">
        <f t="shared" si="9"/>
        <v>0</v>
      </c>
      <c r="AR99" s="82">
        <v>0</v>
      </c>
      <c r="AS99" s="82">
        <v>0</v>
      </c>
      <c r="AT99" s="82">
        <v>0</v>
      </c>
      <c r="AU99" s="82">
        <v>0</v>
      </c>
      <c r="AV99" s="82">
        <f t="shared" si="12"/>
        <v>0</v>
      </c>
      <c r="AW99" s="82">
        <v>0</v>
      </c>
      <c r="AX99" s="174">
        <v>45076</v>
      </c>
      <c r="AY99" s="82">
        <f t="shared" ref="AY99:AY101" si="123">NETWORKDAYS(A99,AX99)</f>
        <v>72</v>
      </c>
      <c r="AZ99" s="174">
        <v>45082</v>
      </c>
      <c r="BA99" s="82">
        <f t="shared" si="15"/>
        <v>5</v>
      </c>
      <c r="BB99" s="82"/>
      <c r="BC99" s="82"/>
      <c r="BD99" s="82"/>
      <c r="BE99" s="82"/>
      <c r="BF99" s="82"/>
      <c r="BG99" s="82"/>
      <c r="BH99" s="82">
        <f t="shared" si="114"/>
        <v>0</v>
      </c>
      <c r="BI99" s="82">
        <f t="shared" si="115"/>
        <v>0</v>
      </c>
      <c r="BJ99" s="82">
        <f t="shared" si="116"/>
        <v>0</v>
      </c>
      <c r="BK99" s="82">
        <f t="shared" si="117"/>
        <v>0</v>
      </c>
      <c r="BL99" s="82">
        <f t="shared" si="118"/>
        <v>0</v>
      </c>
    </row>
    <row r="100" ht="132" spans="1:64">
      <c r="A100" s="133">
        <v>44966</v>
      </c>
      <c r="B100" s="141">
        <v>44831</v>
      </c>
      <c r="C100" s="135"/>
      <c r="D100" s="136"/>
      <c r="E100" s="137"/>
      <c r="F100" s="138">
        <v>64242</v>
      </c>
      <c r="G100" s="107">
        <v>17714</v>
      </c>
      <c r="H100" s="82" t="s">
        <v>289</v>
      </c>
      <c r="I100" s="82" t="s">
        <v>77</v>
      </c>
      <c r="J100" s="109" t="s">
        <v>78</v>
      </c>
      <c r="K100" s="109" t="s">
        <v>67</v>
      </c>
      <c r="L100" s="82" t="s">
        <v>500</v>
      </c>
      <c r="M100" s="109" t="s">
        <v>67</v>
      </c>
      <c r="N100" s="99"/>
      <c r="O100" s="109" t="s">
        <v>178</v>
      </c>
      <c r="P100" s="109" t="s">
        <v>501</v>
      </c>
      <c r="Q100" s="109" t="s">
        <v>67</v>
      </c>
      <c r="R100" s="109" t="s">
        <v>71</v>
      </c>
      <c r="S100" s="109" t="s">
        <v>67</v>
      </c>
      <c r="T100" s="109" t="s">
        <v>86</v>
      </c>
      <c r="U100" s="109" t="s">
        <v>67</v>
      </c>
      <c r="V100" s="109" t="s">
        <v>86</v>
      </c>
      <c r="W100" s="109" t="s">
        <v>67</v>
      </c>
      <c r="X100" s="109" t="s">
        <v>67</v>
      </c>
      <c r="Y100" s="109" t="s">
        <v>71</v>
      </c>
      <c r="Z100" s="99" t="str">
        <f t="shared" si="0"/>
        <v>Complete</v>
      </c>
      <c r="AA100" s="109" t="s">
        <v>72</v>
      </c>
      <c r="AB100" s="99">
        <f t="shared" si="109"/>
        <v>2023</v>
      </c>
      <c r="AC100" s="99">
        <f t="shared" si="110"/>
        <v>3</v>
      </c>
      <c r="AD100" s="160">
        <f ca="1" t="shared" si="111"/>
        <v>0</v>
      </c>
      <c r="AE100" s="161">
        <f ca="1" t="shared" ref="AE100:AE120" si="124">IF(Y100="Approve",0,NETWORKDAYS(B100,TODAY()))</f>
        <v>0</v>
      </c>
      <c r="AF100" s="162">
        <v>90</v>
      </c>
      <c r="AG100" s="109">
        <v>1</v>
      </c>
      <c r="AH100" s="168">
        <v>45055</v>
      </c>
      <c r="AI100" s="116">
        <f t="shared" si="7"/>
        <v>64</v>
      </c>
      <c r="AJ100" s="116">
        <f t="shared" si="79"/>
        <v>161</v>
      </c>
      <c r="AK100" s="82" t="s">
        <v>80</v>
      </c>
      <c r="AL100" s="138" t="s">
        <v>502</v>
      </c>
      <c r="AM100" s="82" t="s">
        <v>503</v>
      </c>
      <c r="AN100" s="82"/>
      <c r="AO100" s="82">
        <v>0</v>
      </c>
      <c r="AP100" s="82">
        <v>0</v>
      </c>
      <c r="AQ100" s="82">
        <f t="shared" si="9"/>
        <v>0</v>
      </c>
      <c r="AR100" s="82">
        <v>0</v>
      </c>
      <c r="AS100" s="82">
        <v>0</v>
      </c>
      <c r="AT100" s="174">
        <v>45013</v>
      </c>
      <c r="AU100" s="174">
        <v>45028</v>
      </c>
      <c r="AV100" s="82">
        <f t="shared" si="12"/>
        <v>12</v>
      </c>
      <c r="AW100" s="82">
        <f t="shared" ref="AW100:AW101" si="125">NETWORKDAYS(A100,AU100)</f>
        <v>45</v>
      </c>
      <c r="AX100" s="174">
        <v>45028</v>
      </c>
      <c r="AY100" s="82">
        <f t="shared" si="123"/>
        <v>45</v>
      </c>
      <c r="AZ100" s="174">
        <v>45038</v>
      </c>
      <c r="BA100" s="82">
        <f t="shared" si="15"/>
        <v>8</v>
      </c>
      <c r="BB100" s="82"/>
      <c r="BC100" s="82"/>
      <c r="BD100" s="82"/>
      <c r="BE100" s="82"/>
      <c r="BF100" s="82"/>
      <c r="BG100" s="82"/>
      <c r="BH100" s="82">
        <f t="shared" si="114"/>
        <v>-32022</v>
      </c>
      <c r="BI100" s="82">
        <f t="shared" si="115"/>
        <v>-32022</v>
      </c>
      <c r="BJ100" s="82">
        <f t="shared" si="116"/>
        <v>-32022</v>
      </c>
      <c r="BK100" s="82">
        <f t="shared" si="117"/>
        <v>-32022</v>
      </c>
      <c r="BL100" s="82">
        <f t="shared" si="118"/>
        <v>0</v>
      </c>
    </row>
    <row r="101" ht="66" spans="1:64">
      <c r="A101" s="133">
        <v>44965</v>
      </c>
      <c r="B101" s="141"/>
      <c r="C101" s="135"/>
      <c r="D101" s="136"/>
      <c r="E101" s="137"/>
      <c r="F101" s="138">
        <v>64241</v>
      </c>
      <c r="G101" s="107">
        <v>17677</v>
      </c>
      <c r="H101" s="82" t="s">
        <v>83</v>
      </c>
      <c r="I101" s="82" t="s">
        <v>84</v>
      </c>
      <c r="J101" s="109" t="s">
        <v>85</v>
      </c>
      <c r="K101" s="109" t="s">
        <v>67</v>
      </c>
      <c r="L101" s="82" t="s">
        <v>504</v>
      </c>
      <c r="M101" s="99"/>
      <c r="N101" s="99"/>
      <c r="O101" s="109" t="s">
        <v>178</v>
      </c>
      <c r="P101" s="109" t="s">
        <v>70</v>
      </c>
      <c r="Q101" s="109" t="s">
        <v>67</v>
      </c>
      <c r="R101" s="109" t="s">
        <v>71</v>
      </c>
      <c r="S101" s="109" t="s">
        <v>86</v>
      </c>
      <c r="T101" s="109" t="s">
        <v>86</v>
      </c>
      <c r="U101" s="109" t="s">
        <v>67</v>
      </c>
      <c r="V101" s="109" t="s">
        <v>86</v>
      </c>
      <c r="W101" s="109" t="s">
        <v>86</v>
      </c>
      <c r="X101" s="109" t="s">
        <v>67</v>
      </c>
      <c r="Y101" s="109" t="s">
        <v>71</v>
      </c>
      <c r="Z101" s="99" t="str">
        <f t="shared" si="0"/>
        <v>Complete</v>
      </c>
      <c r="AA101" s="109" t="s">
        <v>72</v>
      </c>
      <c r="AB101" s="99">
        <f t="shared" si="109"/>
        <v>2023</v>
      </c>
      <c r="AC101" s="99">
        <f t="shared" si="110"/>
        <v>3</v>
      </c>
      <c r="AD101" s="160">
        <f ca="1" t="shared" si="111"/>
        <v>0</v>
      </c>
      <c r="AE101" s="161">
        <f ca="1" t="shared" si="124"/>
        <v>0</v>
      </c>
      <c r="AF101" s="162">
        <v>90</v>
      </c>
      <c r="AG101" s="109">
        <v>1</v>
      </c>
      <c r="AH101" s="168">
        <v>45061</v>
      </c>
      <c r="AI101" s="116">
        <f t="shared" si="7"/>
        <v>69</v>
      </c>
      <c r="AJ101" s="116">
        <f t="shared" si="79"/>
        <v>32186</v>
      </c>
      <c r="AK101" s="82" t="s">
        <v>80</v>
      </c>
      <c r="AL101" s="138" t="s">
        <v>505</v>
      </c>
      <c r="AM101" s="82" t="s">
        <v>506</v>
      </c>
      <c r="AN101" s="82"/>
      <c r="AO101" s="174">
        <v>44970</v>
      </c>
      <c r="AP101" s="174">
        <v>44998</v>
      </c>
      <c r="AQ101" s="82">
        <f t="shared" si="9"/>
        <v>21</v>
      </c>
      <c r="AR101" s="82">
        <f t="shared" ref="AR101:AR110" si="126">NETWORKDAYS(A101,AO101)</f>
        <v>4</v>
      </c>
      <c r="AS101" s="82">
        <f t="shared" ref="AS101:AS110" si="127">NETWORKDAYS(A101,AP101)</f>
        <v>24</v>
      </c>
      <c r="AT101" s="174">
        <v>44978</v>
      </c>
      <c r="AU101" s="174">
        <v>44992</v>
      </c>
      <c r="AV101" s="82">
        <f t="shared" si="12"/>
        <v>11</v>
      </c>
      <c r="AW101" s="82">
        <f t="shared" si="125"/>
        <v>20</v>
      </c>
      <c r="AX101" s="174">
        <v>44994</v>
      </c>
      <c r="AY101" s="82">
        <f t="shared" si="123"/>
        <v>22</v>
      </c>
      <c r="AZ101" s="174">
        <v>44999</v>
      </c>
      <c r="BA101" s="82">
        <f t="shared" si="15"/>
        <v>4</v>
      </c>
      <c r="BB101" s="82"/>
      <c r="BC101" s="82"/>
      <c r="BD101" s="82"/>
      <c r="BE101" s="82"/>
      <c r="BF101" s="82"/>
      <c r="BG101" s="82"/>
      <c r="BH101" s="82">
        <f t="shared" si="114"/>
        <v>0</v>
      </c>
      <c r="BI101" s="82">
        <f t="shared" si="115"/>
        <v>0</v>
      </c>
      <c r="BJ101" s="82">
        <f t="shared" si="116"/>
        <v>0</v>
      </c>
      <c r="BK101" s="82">
        <f t="shared" si="117"/>
        <v>0</v>
      </c>
      <c r="BL101" s="82">
        <f t="shared" si="118"/>
        <v>0</v>
      </c>
    </row>
    <row r="102" ht="184.8" spans="1:64">
      <c r="A102" s="133">
        <v>44960</v>
      </c>
      <c r="B102" s="141">
        <v>45048</v>
      </c>
      <c r="C102" s="135"/>
      <c r="D102" s="136"/>
      <c r="E102" s="137"/>
      <c r="F102" s="138" t="s">
        <v>507</v>
      </c>
      <c r="G102" s="107">
        <v>32922</v>
      </c>
      <c r="H102" s="82" t="s">
        <v>414</v>
      </c>
      <c r="I102" s="82" t="s">
        <v>338</v>
      </c>
      <c r="J102" s="109" t="s">
        <v>127</v>
      </c>
      <c r="K102" s="109" t="s">
        <v>99</v>
      </c>
      <c r="L102" s="82" t="s">
        <v>508</v>
      </c>
      <c r="M102" s="109" t="s">
        <v>99</v>
      </c>
      <c r="N102" s="99"/>
      <c r="O102" s="109" t="s">
        <v>178</v>
      </c>
      <c r="P102" s="109" t="s">
        <v>129</v>
      </c>
      <c r="Q102" s="109" t="s">
        <v>129</v>
      </c>
      <c r="R102" s="109" t="s">
        <v>71</v>
      </c>
      <c r="S102" s="109" t="s">
        <v>86</v>
      </c>
      <c r="T102" s="109" t="s">
        <v>67</v>
      </c>
      <c r="U102" s="109" t="s">
        <v>86</v>
      </c>
      <c r="V102" s="109" t="s">
        <v>67</v>
      </c>
      <c r="W102" s="109" t="s">
        <v>67</v>
      </c>
      <c r="X102" s="109" t="s">
        <v>67</v>
      </c>
      <c r="Y102" s="109" t="s">
        <v>71</v>
      </c>
      <c r="Z102" s="99" t="str">
        <f t="shared" si="0"/>
        <v>Complete</v>
      </c>
      <c r="AA102" s="109" t="s">
        <v>142</v>
      </c>
      <c r="AB102" s="99">
        <f t="shared" si="109"/>
        <v>2023</v>
      </c>
      <c r="AC102" s="99">
        <f t="shared" si="110"/>
        <v>3</v>
      </c>
      <c r="AD102" s="160">
        <f ca="1" t="shared" si="111"/>
        <v>0</v>
      </c>
      <c r="AE102" s="161">
        <f ca="1" t="shared" si="124"/>
        <v>0</v>
      </c>
      <c r="AF102" s="162">
        <v>90</v>
      </c>
      <c r="AG102" s="109">
        <v>1</v>
      </c>
      <c r="AH102" s="168">
        <v>45165</v>
      </c>
      <c r="AI102" s="116">
        <f t="shared" si="7"/>
        <v>146</v>
      </c>
      <c r="AJ102" s="116">
        <f t="shared" si="79"/>
        <v>84</v>
      </c>
      <c r="AK102" s="82" t="s">
        <v>106</v>
      </c>
      <c r="AL102" s="138" t="s">
        <v>509</v>
      </c>
      <c r="AM102" s="82" t="s">
        <v>510</v>
      </c>
      <c r="AN102" s="82"/>
      <c r="AO102" s="174">
        <v>44972</v>
      </c>
      <c r="AP102" s="174">
        <v>44998</v>
      </c>
      <c r="AQ102" s="82">
        <f t="shared" si="9"/>
        <v>19</v>
      </c>
      <c r="AR102" s="82">
        <f t="shared" si="126"/>
        <v>9</v>
      </c>
      <c r="AS102" s="82">
        <f t="shared" si="127"/>
        <v>27</v>
      </c>
      <c r="AT102" s="82">
        <v>0</v>
      </c>
      <c r="AU102" s="82">
        <v>0</v>
      </c>
      <c r="AV102" s="82">
        <f t="shared" si="12"/>
        <v>0</v>
      </c>
      <c r="AW102" s="82">
        <v>0</v>
      </c>
      <c r="AX102" s="82">
        <v>0</v>
      </c>
      <c r="AY102" s="82">
        <v>0</v>
      </c>
      <c r="AZ102" s="82">
        <v>0</v>
      </c>
      <c r="BA102" s="82">
        <f t="shared" si="15"/>
        <v>0</v>
      </c>
      <c r="BB102" s="82"/>
      <c r="BC102" s="82"/>
      <c r="BD102" s="82"/>
      <c r="BE102" s="82"/>
      <c r="BF102" s="82"/>
      <c r="BG102" s="82"/>
      <c r="BH102" s="82">
        <f t="shared" si="114"/>
        <v>-32177</v>
      </c>
      <c r="BI102" s="82">
        <f t="shared" si="115"/>
        <v>-32177</v>
      </c>
      <c r="BJ102" s="82">
        <f t="shared" si="116"/>
        <v>-32177</v>
      </c>
      <c r="BK102" s="82">
        <f t="shared" si="117"/>
        <v>-32177</v>
      </c>
      <c r="BL102" s="82">
        <f t="shared" si="118"/>
        <v>0</v>
      </c>
    </row>
    <row r="103" ht="184.8" spans="1:64">
      <c r="A103" s="133">
        <v>44959</v>
      </c>
      <c r="B103" s="141">
        <v>45048</v>
      </c>
      <c r="C103" s="135"/>
      <c r="D103" s="136"/>
      <c r="E103" s="137"/>
      <c r="F103" s="138" t="s">
        <v>511</v>
      </c>
      <c r="G103" s="107">
        <v>33011</v>
      </c>
      <c r="H103" s="82" t="s">
        <v>414</v>
      </c>
      <c r="I103" s="82" t="s">
        <v>338</v>
      </c>
      <c r="J103" s="109" t="s">
        <v>127</v>
      </c>
      <c r="K103" s="109" t="s">
        <v>99</v>
      </c>
      <c r="L103" s="82" t="s">
        <v>512</v>
      </c>
      <c r="M103" s="109" t="s">
        <v>99</v>
      </c>
      <c r="N103" s="99"/>
      <c r="O103" s="109" t="s">
        <v>178</v>
      </c>
      <c r="P103" s="109" t="s">
        <v>129</v>
      </c>
      <c r="Q103" s="109" t="s">
        <v>129</v>
      </c>
      <c r="R103" s="109" t="s">
        <v>71</v>
      </c>
      <c r="S103" s="109" t="s">
        <v>86</v>
      </c>
      <c r="T103" s="109" t="s">
        <v>67</v>
      </c>
      <c r="U103" s="109" t="s">
        <v>86</v>
      </c>
      <c r="V103" s="109" t="s">
        <v>67</v>
      </c>
      <c r="W103" s="109" t="s">
        <v>67</v>
      </c>
      <c r="X103" s="109" t="s">
        <v>67</v>
      </c>
      <c r="Y103" s="109" t="s">
        <v>71</v>
      </c>
      <c r="Z103" s="99" t="str">
        <f t="shared" si="0"/>
        <v>Complete</v>
      </c>
      <c r="AA103" s="109" t="s">
        <v>142</v>
      </c>
      <c r="AB103" s="99">
        <f t="shared" si="109"/>
        <v>2023</v>
      </c>
      <c r="AC103" s="99">
        <f t="shared" si="110"/>
        <v>3</v>
      </c>
      <c r="AD103" s="160">
        <f ca="1" t="shared" si="111"/>
        <v>0</v>
      </c>
      <c r="AE103" s="161">
        <f ca="1" t="shared" si="124"/>
        <v>0</v>
      </c>
      <c r="AF103" s="162">
        <v>90</v>
      </c>
      <c r="AG103" s="109">
        <v>1</v>
      </c>
      <c r="AH103" s="168">
        <v>45210</v>
      </c>
      <c r="AI103" s="116">
        <f t="shared" si="7"/>
        <v>180</v>
      </c>
      <c r="AJ103" s="116">
        <f t="shared" si="79"/>
        <v>117</v>
      </c>
      <c r="AK103" s="82" t="s">
        <v>106</v>
      </c>
      <c r="AL103" s="138" t="s">
        <v>513</v>
      </c>
      <c r="AM103" s="189" t="s">
        <v>514</v>
      </c>
      <c r="AN103" s="109" t="s">
        <v>515</v>
      </c>
      <c r="AO103" s="174">
        <v>44970</v>
      </c>
      <c r="AP103" s="174">
        <v>45023</v>
      </c>
      <c r="AQ103" s="82">
        <f t="shared" si="9"/>
        <v>40</v>
      </c>
      <c r="AR103" s="82">
        <f t="shared" si="126"/>
        <v>8</v>
      </c>
      <c r="AS103" s="82">
        <f t="shared" si="127"/>
        <v>47</v>
      </c>
      <c r="AT103" s="82">
        <v>0</v>
      </c>
      <c r="AU103" s="82">
        <v>0</v>
      </c>
      <c r="AV103" s="82">
        <f t="shared" si="12"/>
        <v>0</v>
      </c>
      <c r="AW103" s="82">
        <v>0</v>
      </c>
      <c r="AX103" s="82">
        <v>0</v>
      </c>
      <c r="AY103" s="82">
        <v>0</v>
      </c>
      <c r="AZ103" s="82">
        <v>0</v>
      </c>
      <c r="BA103" s="82">
        <f t="shared" si="15"/>
        <v>0</v>
      </c>
      <c r="BB103" s="82"/>
      <c r="BC103" s="82"/>
      <c r="BD103" s="82"/>
      <c r="BE103" s="82"/>
      <c r="BF103" s="82"/>
      <c r="BG103" s="82"/>
      <c r="BH103" s="82">
        <f t="shared" si="114"/>
        <v>-32177</v>
      </c>
      <c r="BI103" s="82">
        <f t="shared" si="115"/>
        <v>-32177</v>
      </c>
      <c r="BJ103" s="82">
        <f t="shared" si="116"/>
        <v>-32177</v>
      </c>
      <c r="BK103" s="82">
        <f t="shared" si="117"/>
        <v>-32177</v>
      </c>
      <c r="BL103" s="82">
        <f t="shared" si="118"/>
        <v>0</v>
      </c>
    </row>
    <row r="104" ht="118.8" spans="1:64">
      <c r="A104" s="133">
        <v>44959</v>
      </c>
      <c r="B104" s="141"/>
      <c r="C104" s="139">
        <v>44959</v>
      </c>
      <c r="D104" s="141">
        <v>45099</v>
      </c>
      <c r="E104" s="137"/>
      <c r="F104" s="138">
        <v>64237</v>
      </c>
      <c r="G104" s="107">
        <v>17668</v>
      </c>
      <c r="H104" s="82" t="s">
        <v>295</v>
      </c>
      <c r="I104" s="82" t="s">
        <v>516</v>
      </c>
      <c r="J104" s="109" t="s">
        <v>127</v>
      </c>
      <c r="K104" s="109" t="s">
        <v>67</v>
      </c>
      <c r="L104" s="82" t="s">
        <v>517</v>
      </c>
      <c r="M104" s="109" t="s">
        <v>69</v>
      </c>
      <c r="N104" s="99"/>
      <c r="O104" s="109" t="s">
        <v>178</v>
      </c>
      <c r="P104" s="109" t="s">
        <v>129</v>
      </c>
      <c r="Q104" s="109" t="s">
        <v>67</v>
      </c>
      <c r="R104" s="109" t="s">
        <v>71</v>
      </c>
      <c r="S104" s="109" t="s">
        <v>86</v>
      </c>
      <c r="T104" s="109" t="s">
        <v>86</v>
      </c>
      <c r="U104" s="109" t="s">
        <v>67</v>
      </c>
      <c r="V104" s="109" t="s">
        <v>86</v>
      </c>
      <c r="W104" s="109" t="s">
        <v>67</v>
      </c>
      <c r="X104" s="109" t="s">
        <v>67</v>
      </c>
      <c r="Y104" s="109" t="s">
        <v>71</v>
      </c>
      <c r="Z104" s="99" t="str">
        <f t="shared" si="0"/>
        <v>Complete</v>
      </c>
      <c r="AA104" s="109" t="s">
        <v>72</v>
      </c>
      <c r="AB104" s="99">
        <f t="shared" si="109"/>
        <v>2023</v>
      </c>
      <c r="AC104" s="99">
        <f t="shared" si="110"/>
        <v>3</v>
      </c>
      <c r="AD104" s="160">
        <f ca="1">IF(Z104&lt;&gt;"Active",0,NETWORKDAYS(D104,TODAY()))</f>
        <v>0</v>
      </c>
      <c r="AE104" s="161">
        <f ca="1" t="shared" si="124"/>
        <v>0</v>
      </c>
      <c r="AF104" s="162">
        <v>90</v>
      </c>
      <c r="AG104" s="109">
        <v>1</v>
      </c>
      <c r="AH104" s="168">
        <v>45165</v>
      </c>
      <c r="AI104" s="116">
        <f t="shared" si="7"/>
        <v>147</v>
      </c>
      <c r="AJ104" s="116">
        <f t="shared" si="79"/>
        <v>32260</v>
      </c>
      <c r="AK104" s="82" t="s">
        <v>73</v>
      </c>
      <c r="AL104" s="138" t="s">
        <v>518</v>
      </c>
      <c r="AM104" s="82" t="s">
        <v>519</v>
      </c>
      <c r="AN104" s="82"/>
      <c r="AO104" s="174">
        <v>45099</v>
      </c>
      <c r="AP104" s="174">
        <v>45118</v>
      </c>
      <c r="AQ104" s="82">
        <f t="shared" si="9"/>
        <v>14</v>
      </c>
      <c r="AR104" s="82">
        <f t="shared" si="126"/>
        <v>101</v>
      </c>
      <c r="AS104" s="82">
        <f t="shared" si="127"/>
        <v>114</v>
      </c>
      <c r="AT104" s="174">
        <v>45105</v>
      </c>
      <c r="AU104" s="174">
        <v>45105</v>
      </c>
      <c r="AV104" s="82">
        <f t="shared" si="12"/>
        <v>1</v>
      </c>
      <c r="AW104" s="82">
        <f>NETWORKDAYS(A104,AU104)</f>
        <v>105</v>
      </c>
      <c r="AX104" s="174">
        <v>45107</v>
      </c>
      <c r="AY104" s="82">
        <f>NETWORKDAYS(A104,AX104)</f>
        <v>107</v>
      </c>
      <c r="AZ104" s="174">
        <v>45124</v>
      </c>
      <c r="BA104" s="82">
        <f t="shared" si="15"/>
        <v>12</v>
      </c>
      <c r="BB104" s="82"/>
      <c r="BC104" s="82"/>
      <c r="BD104" s="82"/>
      <c r="BE104" s="82"/>
      <c r="BF104" s="82"/>
      <c r="BG104" s="82"/>
      <c r="BH104" s="82"/>
      <c r="BI104" s="82"/>
      <c r="BJ104" s="82"/>
      <c r="BK104" s="82"/>
      <c r="BL104" s="82"/>
    </row>
    <row r="105" ht="118.8" spans="1:64">
      <c r="A105" s="133">
        <v>44958</v>
      </c>
      <c r="B105" s="141">
        <v>44957</v>
      </c>
      <c r="C105" s="135"/>
      <c r="D105" s="136"/>
      <c r="E105" s="143">
        <v>44929</v>
      </c>
      <c r="F105" s="138" t="s">
        <v>520</v>
      </c>
      <c r="G105" s="107">
        <v>17729</v>
      </c>
      <c r="H105" s="82" t="s">
        <v>521</v>
      </c>
      <c r="I105" s="82" t="s">
        <v>133</v>
      </c>
      <c r="J105" s="109" t="s">
        <v>134</v>
      </c>
      <c r="K105" s="109" t="s">
        <v>86</v>
      </c>
      <c r="L105" s="82" t="s">
        <v>522</v>
      </c>
      <c r="M105" s="109" t="s">
        <v>69</v>
      </c>
      <c r="N105" s="99"/>
      <c r="O105" s="109" t="s">
        <v>178</v>
      </c>
      <c r="P105" s="109" t="s">
        <v>440</v>
      </c>
      <c r="Q105" s="109" t="s">
        <v>440</v>
      </c>
      <c r="R105" s="109" t="s">
        <v>71</v>
      </c>
      <c r="S105" s="109" t="s">
        <v>86</v>
      </c>
      <c r="T105" s="109" t="s">
        <v>67</v>
      </c>
      <c r="U105" s="109" t="s">
        <v>86</v>
      </c>
      <c r="V105" s="109" t="s">
        <v>86</v>
      </c>
      <c r="W105" s="109" t="s">
        <v>86</v>
      </c>
      <c r="X105" s="109" t="s">
        <v>67</v>
      </c>
      <c r="Y105" s="109" t="s">
        <v>71</v>
      </c>
      <c r="Z105" s="99" t="str">
        <f t="shared" si="0"/>
        <v>Complete</v>
      </c>
      <c r="AA105" s="109" t="s">
        <v>142</v>
      </c>
      <c r="AB105" s="99">
        <f t="shared" si="109"/>
        <v>2023</v>
      </c>
      <c r="AC105" s="99">
        <f t="shared" si="110"/>
        <v>3</v>
      </c>
      <c r="AD105" s="160">
        <f ca="1" t="shared" ref="AD105:AD112" si="128">IF(Z105&lt;&gt;"Active",0,NETWORKDAYS(A105,TODAY()))</f>
        <v>0</v>
      </c>
      <c r="AE105" s="161">
        <f ca="1" t="shared" si="124"/>
        <v>0</v>
      </c>
      <c r="AF105" s="162">
        <v>90</v>
      </c>
      <c r="AG105" s="109">
        <v>1</v>
      </c>
      <c r="AH105" s="168">
        <v>45082</v>
      </c>
      <c r="AI105" s="116">
        <f t="shared" si="7"/>
        <v>89</v>
      </c>
      <c r="AJ105" s="116">
        <f t="shared" si="79"/>
        <v>90</v>
      </c>
      <c r="AK105" s="82" t="s">
        <v>320</v>
      </c>
      <c r="AL105" s="138" t="s">
        <v>523</v>
      </c>
      <c r="AM105" s="82" t="s">
        <v>524</v>
      </c>
      <c r="AN105" s="82" t="s">
        <v>525</v>
      </c>
      <c r="AO105" s="174">
        <v>44965</v>
      </c>
      <c r="AP105" s="174">
        <v>44995</v>
      </c>
      <c r="AQ105" s="82">
        <f t="shared" si="9"/>
        <v>23</v>
      </c>
      <c r="AR105" s="82">
        <f t="shared" si="126"/>
        <v>6</v>
      </c>
      <c r="AS105" s="82">
        <f t="shared" si="127"/>
        <v>28</v>
      </c>
      <c r="AT105" s="82">
        <v>0</v>
      </c>
      <c r="AU105" s="82">
        <v>0</v>
      </c>
      <c r="AV105" s="82">
        <f t="shared" si="12"/>
        <v>0</v>
      </c>
      <c r="AW105" s="82">
        <v>0</v>
      </c>
      <c r="AX105" s="82">
        <v>0</v>
      </c>
      <c r="AY105" s="82">
        <v>0</v>
      </c>
      <c r="AZ105" s="82">
        <v>0</v>
      </c>
      <c r="BA105" s="82">
        <f t="shared" si="15"/>
        <v>0</v>
      </c>
      <c r="BB105" s="82"/>
      <c r="BC105" s="82"/>
      <c r="BD105" s="82"/>
      <c r="BE105" s="82"/>
      <c r="BF105" s="82"/>
      <c r="BG105" s="82"/>
      <c r="BH105" s="82">
        <f t="shared" ref="BH105:BH149" si="129">NETWORKDAYS(B105,BB105)</f>
        <v>-32112</v>
      </c>
      <c r="BI105" s="82">
        <f t="shared" ref="BI105:BI149" si="130">NETWORKDAYS(B105,BC105)</f>
        <v>-32112</v>
      </c>
      <c r="BJ105" s="82">
        <f t="shared" ref="BJ105:BJ149" si="131">NETWORKDAYS(B105,BD105)</f>
        <v>-32112</v>
      </c>
      <c r="BK105" s="82">
        <f t="shared" ref="BK105:BK149" si="132">NETWORKDAYS(B105,BE105)</f>
        <v>-32112</v>
      </c>
      <c r="BL105" s="82">
        <f t="shared" ref="BL105:BL149" si="133">NETWORKDAYS(BF105,BG105)</f>
        <v>0</v>
      </c>
    </row>
    <row r="106" ht="171.6" spans="1:64">
      <c r="A106" s="133">
        <v>44958</v>
      </c>
      <c r="B106" s="141">
        <v>44957</v>
      </c>
      <c r="C106" s="135"/>
      <c r="D106" s="136"/>
      <c r="E106" s="143">
        <v>44986</v>
      </c>
      <c r="F106" s="138" t="s">
        <v>526</v>
      </c>
      <c r="G106" s="107">
        <v>17727</v>
      </c>
      <c r="H106" s="82" t="s">
        <v>527</v>
      </c>
      <c r="I106" s="82" t="s">
        <v>133</v>
      </c>
      <c r="J106" s="109" t="s">
        <v>134</v>
      </c>
      <c r="K106" s="109" t="s">
        <v>86</v>
      </c>
      <c r="L106" s="82" t="s">
        <v>528</v>
      </c>
      <c r="M106" s="109" t="s">
        <v>69</v>
      </c>
      <c r="N106" s="99"/>
      <c r="O106" s="109" t="s">
        <v>178</v>
      </c>
      <c r="P106" s="109" t="s">
        <v>70</v>
      </c>
      <c r="Q106" s="109" t="s">
        <v>70</v>
      </c>
      <c r="R106" s="109" t="s">
        <v>71</v>
      </c>
      <c r="S106" s="109" t="s">
        <v>86</v>
      </c>
      <c r="T106" s="109" t="s">
        <v>67</v>
      </c>
      <c r="U106" s="109" t="s">
        <v>86</v>
      </c>
      <c r="V106" s="109" t="s">
        <v>86</v>
      </c>
      <c r="W106" s="109" t="s">
        <v>86</v>
      </c>
      <c r="X106" s="109" t="s">
        <v>67</v>
      </c>
      <c r="Y106" s="109" t="s">
        <v>71</v>
      </c>
      <c r="Z106" s="99" t="str">
        <f t="shared" si="0"/>
        <v>Complete</v>
      </c>
      <c r="AA106" s="109" t="s">
        <v>142</v>
      </c>
      <c r="AB106" s="99">
        <f t="shared" si="109"/>
        <v>2023</v>
      </c>
      <c r="AC106" s="99">
        <f t="shared" si="110"/>
        <v>3</v>
      </c>
      <c r="AD106" s="160">
        <f ca="1" t="shared" si="128"/>
        <v>0</v>
      </c>
      <c r="AE106" s="161">
        <f ca="1" t="shared" si="124"/>
        <v>0</v>
      </c>
      <c r="AF106" s="162">
        <v>90</v>
      </c>
      <c r="AG106" s="109">
        <v>1</v>
      </c>
      <c r="AH106" s="168">
        <v>45100</v>
      </c>
      <c r="AI106" s="116">
        <f t="shared" si="7"/>
        <v>103</v>
      </c>
      <c r="AJ106" s="116">
        <f t="shared" si="79"/>
        <v>104</v>
      </c>
      <c r="AK106" s="82" t="s">
        <v>320</v>
      </c>
      <c r="AL106" s="138" t="s">
        <v>529</v>
      </c>
      <c r="AM106" s="82" t="s">
        <v>530</v>
      </c>
      <c r="AN106" s="82"/>
      <c r="AO106" s="174">
        <v>44959</v>
      </c>
      <c r="AP106" s="174">
        <v>44995</v>
      </c>
      <c r="AQ106" s="82">
        <f t="shared" si="9"/>
        <v>27</v>
      </c>
      <c r="AR106" s="82">
        <f t="shared" si="126"/>
        <v>2</v>
      </c>
      <c r="AS106" s="82">
        <f t="shared" si="127"/>
        <v>28</v>
      </c>
      <c r="AT106" s="82">
        <v>0</v>
      </c>
      <c r="AU106" s="82">
        <v>0</v>
      </c>
      <c r="AV106" s="82">
        <f t="shared" si="12"/>
        <v>0</v>
      </c>
      <c r="AW106" s="82">
        <v>0</v>
      </c>
      <c r="AX106" s="82">
        <v>0</v>
      </c>
      <c r="AY106" s="82">
        <v>0</v>
      </c>
      <c r="AZ106" s="82">
        <v>0</v>
      </c>
      <c r="BA106" s="82">
        <f t="shared" si="15"/>
        <v>0</v>
      </c>
      <c r="BB106" s="82"/>
      <c r="BC106" s="82"/>
      <c r="BD106" s="82"/>
      <c r="BE106" s="82"/>
      <c r="BF106" s="82"/>
      <c r="BG106" s="82"/>
      <c r="BH106" s="82">
        <f t="shared" si="129"/>
        <v>-32112</v>
      </c>
      <c r="BI106" s="82">
        <f t="shared" si="130"/>
        <v>-32112</v>
      </c>
      <c r="BJ106" s="82">
        <f t="shared" si="131"/>
        <v>-32112</v>
      </c>
      <c r="BK106" s="82">
        <f t="shared" si="132"/>
        <v>-32112</v>
      </c>
      <c r="BL106" s="82">
        <f t="shared" si="133"/>
        <v>0</v>
      </c>
    </row>
    <row r="107" ht="92.4" spans="1:64">
      <c r="A107" s="133">
        <v>44958</v>
      </c>
      <c r="B107" s="141"/>
      <c r="C107" s="135"/>
      <c r="D107" s="136"/>
      <c r="E107" s="143">
        <v>44986</v>
      </c>
      <c r="F107" s="138" t="s">
        <v>423</v>
      </c>
      <c r="G107" s="107">
        <v>17708</v>
      </c>
      <c r="H107" s="82" t="s">
        <v>531</v>
      </c>
      <c r="I107" s="82" t="s">
        <v>120</v>
      </c>
      <c r="J107" s="109" t="s">
        <v>121</v>
      </c>
      <c r="K107" s="109" t="s">
        <v>67</v>
      </c>
      <c r="L107" s="82" t="s">
        <v>532</v>
      </c>
      <c r="M107" s="109" t="s">
        <v>69</v>
      </c>
      <c r="N107" s="99"/>
      <c r="O107" s="109" t="s">
        <v>178</v>
      </c>
      <c r="P107" s="109" t="s">
        <v>67</v>
      </c>
      <c r="Q107" s="109" t="s">
        <v>67</v>
      </c>
      <c r="R107" s="109" t="s">
        <v>67</v>
      </c>
      <c r="S107" s="109" t="s">
        <v>86</v>
      </c>
      <c r="T107" s="109" t="s">
        <v>67</v>
      </c>
      <c r="U107" s="109" t="s">
        <v>86</v>
      </c>
      <c r="V107" s="109" t="s">
        <v>86</v>
      </c>
      <c r="W107" s="109" t="s">
        <v>67</v>
      </c>
      <c r="X107" s="109" t="s">
        <v>67</v>
      </c>
      <c r="Y107" s="109" t="s">
        <v>71</v>
      </c>
      <c r="Z107" s="99" t="str">
        <f t="shared" si="0"/>
        <v>Complete</v>
      </c>
      <c r="AA107" s="109" t="s">
        <v>167</v>
      </c>
      <c r="AB107" s="99">
        <f t="shared" si="109"/>
        <v>2023</v>
      </c>
      <c r="AC107" s="99">
        <f t="shared" si="110"/>
        <v>3</v>
      </c>
      <c r="AD107" s="160">
        <f ca="1" t="shared" si="128"/>
        <v>0</v>
      </c>
      <c r="AE107" s="161">
        <f ca="1" t="shared" si="124"/>
        <v>0</v>
      </c>
      <c r="AF107" s="162">
        <v>90</v>
      </c>
      <c r="AG107" s="109">
        <v>0</v>
      </c>
      <c r="AH107" s="168">
        <v>45008</v>
      </c>
      <c r="AI107" s="116">
        <f t="shared" si="7"/>
        <v>37</v>
      </c>
      <c r="AJ107" s="116">
        <f t="shared" si="79"/>
        <v>32149</v>
      </c>
      <c r="AK107" s="82" t="s">
        <v>73</v>
      </c>
      <c r="AL107" s="138" t="s">
        <v>533</v>
      </c>
      <c r="AM107" s="82" t="s">
        <v>534</v>
      </c>
      <c r="AN107" s="82" t="s">
        <v>535</v>
      </c>
      <c r="AO107" s="174">
        <v>44965</v>
      </c>
      <c r="AP107" s="174">
        <v>45008</v>
      </c>
      <c r="AQ107" s="82">
        <f t="shared" si="9"/>
        <v>32</v>
      </c>
      <c r="AR107" s="82">
        <f t="shared" si="126"/>
        <v>6</v>
      </c>
      <c r="AS107" s="82">
        <f t="shared" si="127"/>
        <v>37</v>
      </c>
      <c r="AT107" s="82">
        <v>0</v>
      </c>
      <c r="AU107" s="82">
        <v>0</v>
      </c>
      <c r="AV107" s="82">
        <f t="shared" si="12"/>
        <v>0</v>
      </c>
      <c r="AW107" s="82">
        <v>0</v>
      </c>
      <c r="AX107" s="82">
        <v>0</v>
      </c>
      <c r="AY107" s="82">
        <v>0</v>
      </c>
      <c r="AZ107" s="82">
        <v>0</v>
      </c>
      <c r="BA107" s="82">
        <f t="shared" si="15"/>
        <v>0</v>
      </c>
      <c r="BB107" s="82"/>
      <c r="BC107" s="82"/>
      <c r="BD107" s="82"/>
      <c r="BE107" s="82"/>
      <c r="BF107" s="82"/>
      <c r="BG107" s="82"/>
      <c r="BH107" s="82">
        <f t="shared" si="129"/>
        <v>0</v>
      </c>
      <c r="BI107" s="82">
        <f t="shared" si="130"/>
        <v>0</v>
      </c>
      <c r="BJ107" s="82">
        <f t="shared" si="131"/>
        <v>0</v>
      </c>
      <c r="BK107" s="82">
        <f t="shared" si="132"/>
        <v>0</v>
      </c>
      <c r="BL107" s="82">
        <f t="shared" si="133"/>
        <v>0</v>
      </c>
    </row>
    <row r="108" ht="52.8" spans="1:64">
      <c r="A108" s="133">
        <v>44958</v>
      </c>
      <c r="B108" s="141">
        <v>44963</v>
      </c>
      <c r="C108" s="135"/>
      <c r="D108" s="136"/>
      <c r="E108" s="137"/>
      <c r="F108" s="138" t="s">
        <v>536</v>
      </c>
      <c r="G108" s="107">
        <v>32029</v>
      </c>
      <c r="H108" s="82" t="s">
        <v>414</v>
      </c>
      <c r="I108" s="82" t="s">
        <v>338</v>
      </c>
      <c r="J108" s="109" t="s">
        <v>127</v>
      </c>
      <c r="K108" s="109" t="s">
        <v>99</v>
      </c>
      <c r="L108" s="82" t="s">
        <v>537</v>
      </c>
      <c r="M108" s="109" t="s">
        <v>69</v>
      </c>
      <c r="N108" s="99"/>
      <c r="O108" s="109" t="s">
        <v>178</v>
      </c>
      <c r="P108" s="109" t="s">
        <v>129</v>
      </c>
      <c r="Q108" s="109" t="s">
        <v>67</v>
      </c>
      <c r="R108" s="109" t="s">
        <v>71</v>
      </c>
      <c r="S108" s="109" t="s">
        <v>86</v>
      </c>
      <c r="T108" s="109" t="s">
        <v>67</v>
      </c>
      <c r="U108" s="109" t="s">
        <v>67</v>
      </c>
      <c r="V108" s="109" t="s">
        <v>67</v>
      </c>
      <c r="W108" s="109" t="s">
        <v>67</v>
      </c>
      <c r="X108" s="109" t="s">
        <v>67</v>
      </c>
      <c r="Y108" s="109" t="s">
        <v>71</v>
      </c>
      <c r="Z108" s="99" t="str">
        <f t="shared" si="0"/>
        <v>Complete</v>
      </c>
      <c r="AA108" s="109" t="s">
        <v>142</v>
      </c>
      <c r="AB108" s="99">
        <f t="shared" si="109"/>
        <v>2023</v>
      </c>
      <c r="AC108" s="99">
        <f t="shared" si="110"/>
        <v>3</v>
      </c>
      <c r="AD108" s="160">
        <f ca="1" t="shared" si="128"/>
        <v>0</v>
      </c>
      <c r="AE108" s="161">
        <f ca="1" t="shared" si="124"/>
        <v>0</v>
      </c>
      <c r="AF108" s="162">
        <v>90</v>
      </c>
      <c r="AG108" s="109">
        <v>1</v>
      </c>
      <c r="AH108" s="168">
        <v>45165</v>
      </c>
      <c r="AI108" s="116">
        <f t="shared" si="7"/>
        <v>148</v>
      </c>
      <c r="AJ108" s="116">
        <f t="shared" si="79"/>
        <v>145</v>
      </c>
      <c r="AK108" s="82" t="s">
        <v>106</v>
      </c>
      <c r="AL108" s="138" t="s">
        <v>538</v>
      </c>
      <c r="AM108" s="82" t="s">
        <v>539</v>
      </c>
      <c r="AN108" s="82"/>
      <c r="AO108" s="174">
        <v>44964</v>
      </c>
      <c r="AP108" s="174">
        <v>44998</v>
      </c>
      <c r="AQ108" s="82">
        <f t="shared" si="9"/>
        <v>25</v>
      </c>
      <c r="AR108" s="82">
        <f t="shared" si="126"/>
        <v>5</v>
      </c>
      <c r="AS108" s="82">
        <f t="shared" si="127"/>
        <v>29</v>
      </c>
      <c r="AT108" s="82">
        <v>0</v>
      </c>
      <c r="AU108" s="82">
        <v>0</v>
      </c>
      <c r="AV108" s="82">
        <f t="shared" si="12"/>
        <v>0</v>
      </c>
      <c r="AW108" s="82">
        <v>0</v>
      </c>
      <c r="AX108" s="82">
        <v>0</v>
      </c>
      <c r="AY108" s="82">
        <v>0</v>
      </c>
      <c r="AZ108" s="82">
        <v>0</v>
      </c>
      <c r="BA108" s="82">
        <f t="shared" si="15"/>
        <v>0</v>
      </c>
      <c r="BB108" s="82"/>
      <c r="BC108" s="82"/>
      <c r="BD108" s="82"/>
      <c r="BE108" s="82"/>
      <c r="BF108" s="82"/>
      <c r="BG108" s="82"/>
      <c r="BH108" s="82">
        <f t="shared" si="129"/>
        <v>-32116</v>
      </c>
      <c r="BI108" s="82">
        <f t="shared" si="130"/>
        <v>-32116</v>
      </c>
      <c r="BJ108" s="82">
        <f t="shared" si="131"/>
        <v>-32116</v>
      </c>
      <c r="BK108" s="82">
        <f t="shared" si="132"/>
        <v>-32116</v>
      </c>
      <c r="BL108" s="82">
        <f t="shared" si="133"/>
        <v>0</v>
      </c>
    </row>
    <row r="109" ht="52.8" spans="1:64">
      <c r="A109" s="133">
        <v>44949</v>
      </c>
      <c r="B109" s="141">
        <v>44916</v>
      </c>
      <c r="C109" s="135"/>
      <c r="D109" s="136"/>
      <c r="E109" s="137"/>
      <c r="F109" s="138" t="s">
        <v>67</v>
      </c>
      <c r="G109" s="107">
        <v>33195</v>
      </c>
      <c r="H109" s="82" t="s">
        <v>540</v>
      </c>
      <c r="I109" s="82" t="s">
        <v>120</v>
      </c>
      <c r="J109" s="109" t="s">
        <v>121</v>
      </c>
      <c r="K109" s="109" t="s">
        <v>67</v>
      </c>
      <c r="L109" s="82" t="s">
        <v>541</v>
      </c>
      <c r="M109" s="109" t="s">
        <v>69</v>
      </c>
      <c r="N109" s="99"/>
      <c r="O109" s="109" t="s">
        <v>67</v>
      </c>
      <c r="P109" s="109" t="s">
        <v>67</v>
      </c>
      <c r="Q109" s="109" t="s">
        <v>67</v>
      </c>
      <c r="R109" s="109" t="s">
        <v>67</v>
      </c>
      <c r="S109" s="109" t="s">
        <v>86</v>
      </c>
      <c r="T109" s="109" t="s">
        <v>67</v>
      </c>
      <c r="U109" s="109" t="s">
        <v>67</v>
      </c>
      <c r="V109" s="109" t="s">
        <v>86</v>
      </c>
      <c r="W109" s="109" t="s">
        <v>67</v>
      </c>
      <c r="X109" s="109" t="s">
        <v>67</v>
      </c>
      <c r="Y109" s="109" t="s">
        <v>71</v>
      </c>
      <c r="Z109" s="99" t="str">
        <f t="shared" si="0"/>
        <v>Complete</v>
      </c>
      <c r="AA109" s="109" t="s">
        <v>118</v>
      </c>
      <c r="AB109" s="99">
        <f t="shared" si="109"/>
        <v>2023</v>
      </c>
      <c r="AC109" s="99">
        <f t="shared" si="110"/>
        <v>3</v>
      </c>
      <c r="AD109" s="160">
        <f ca="1" t="shared" si="128"/>
        <v>0</v>
      </c>
      <c r="AE109" s="161">
        <f ca="1" t="shared" si="124"/>
        <v>0</v>
      </c>
      <c r="AF109" s="162">
        <v>90</v>
      </c>
      <c r="AG109" s="109">
        <v>0</v>
      </c>
      <c r="AH109" s="168">
        <v>44958</v>
      </c>
      <c r="AI109" s="116">
        <f t="shared" si="7"/>
        <v>8</v>
      </c>
      <c r="AJ109" s="116">
        <f t="shared" si="79"/>
        <v>31</v>
      </c>
      <c r="AK109" s="82" t="s">
        <v>106</v>
      </c>
      <c r="AL109" s="138"/>
      <c r="AM109" s="82" t="s">
        <v>542</v>
      </c>
      <c r="AN109" s="82"/>
      <c r="AO109" s="174">
        <v>44950</v>
      </c>
      <c r="AP109" s="174">
        <v>44958</v>
      </c>
      <c r="AQ109" s="82">
        <f t="shared" si="9"/>
        <v>7</v>
      </c>
      <c r="AR109" s="82">
        <f t="shared" si="126"/>
        <v>2</v>
      </c>
      <c r="AS109" s="82">
        <f t="shared" si="127"/>
        <v>8</v>
      </c>
      <c r="AT109" s="82">
        <v>0</v>
      </c>
      <c r="AU109" s="82">
        <v>0</v>
      </c>
      <c r="AV109" s="82">
        <f t="shared" si="12"/>
        <v>0</v>
      </c>
      <c r="AW109" s="82">
        <v>0</v>
      </c>
      <c r="AX109" s="82">
        <v>0</v>
      </c>
      <c r="AY109" s="82">
        <v>0</v>
      </c>
      <c r="AZ109" s="82">
        <v>0</v>
      </c>
      <c r="BA109" s="82">
        <f t="shared" si="15"/>
        <v>0</v>
      </c>
      <c r="BB109" s="82"/>
      <c r="BC109" s="82"/>
      <c r="BD109" s="82"/>
      <c r="BE109" s="82"/>
      <c r="BF109" s="82"/>
      <c r="BG109" s="174">
        <v>44939</v>
      </c>
      <c r="BH109" s="82">
        <f t="shared" si="129"/>
        <v>-32083</v>
      </c>
      <c r="BI109" s="82">
        <f t="shared" si="130"/>
        <v>-32083</v>
      </c>
      <c r="BJ109" s="82">
        <f t="shared" si="131"/>
        <v>-32083</v>
      </c>
      <c r="BK109" s="82">
        <f t="shared" si="132"/>
        <v>-32083</v>
      </c>
      <c r="BL109" s="82">
        <f t="shared" si="133"/>
        <v>32100</v>
      </c>
    </row>
    <row r="110" ht="92.4" spans="1:64">
      <c r="A110" s="133">
        <v>44949</v>
      </c>
      <c r="B110" s="141">
        <v>44783</v>
      </c>
      <c r="C110" s="135"/>
      <c r="D110" s="136"/>
      <c r="E110" s="137"/>
      <c r="F110" s="138" t="s">
        <v>543</v>
      </c>
      <c r="G110" s="107">
        <v>32860</v>
      </c>
      <c r="H110" s="82" t="s">
        <v>544</v>
      </c>
      <c r="I110" s="82" t="s">
        <v>545</v>
      </c>
      <c r="J110" s="109" t="s">
        <v>127</v>
      </c>
      <c r="K110" s="109" t="s">
        <v>67</v>
      </c>
      <c r="L110" s="82" t="s">
        <v>546</v>
      </c>
      <c r="M110" s="109" t="s">
        <v>69</v>
      </c>
      <c r="N110" s="99"/>
      <c r="O110" s="109" t="s">
        <v>178</v>
      </c>
      <c r="P110" s="109" t="s">
        <v>129</v>
      </c>
      <c r="Q110" s="109" t="s">
        <v>67</v>
      </c>
      <c r="R110" s="109" t="s">
        <v>71</v>
      </c>
      <c r="S110" s="109" t="s">
        <v>86</v>
      </c>
      <c r="T110" s="109" t="s">
        <v>67</v>
      </c>
      <c r="U110" s="109" t="s">
        <v>86</v>
      </c>
      <c r="V110" s="109" t="s">
        <v>86</v>
      </c>
      <c r="W110" s="109" t="s">
        <v>67</v>
      </c>
      <c r="X110" s="109" t="s">
        <v>67</v>
      </c>
      <c r="Y110" s="109" t="s">
        <v>71</v>
      </c>
      <c r="Z110" s="99" t="str">
        <f t="shared" si="0"/>
        <v>Complete</v>
      </c>
      <c r="AA110" s="109" t="s">
        <v>142</v>
      </c>
      <c r="AB110" s="99">
        <f t="shared" si="109"/>
        <v>2023</v>
      </c>
      <c r="AC110" s="99">
        <f t="shared" si="110"/>
        <v>3</v>
      </c>
      <c r="AD110" s="160">
        <f ca="1" t="shared" si="128"/>
        <v>0</v>
      </c>
      <c r="AE110" s="161">
        <f ca="1" t="shared" si="124"/>
        <v>0</v>
      </c>
      <c r="AF110" s="162">
        <v>90</v>
      </c>
      <c r="AG110" s="109">
        <v>0</v>
      </c>
      <c r="AH110" s="168">
        <v>45057</v>
      </c>
      <c r="AI110" s="116">
        <f t="shared" si="7"/>
        <v>79</v>
      </c>
      <c r="AJ110" s="116">
        <f t="shared" si="79"/>
        <v>197</v>
      </c>
      <c r="AK110" s="82" t="s">
        <v>106</v>
      </c>
      <c r="AL110" s="138" t="s">
        <v>547</v>
      </c>
      <c r="AM110" s="82" t="s">
        <v>548</v>
      </c>
      <c r="AN110" s="82"/>
      <c r="AO110" s="174">
        <v>44959</v>
      </c>
      <c r="AP110" s="174">
        <v>44960</v>
      </c>
      <c r="AQ110" s="82">
        <f t="shared" si="9"/>
        <v>2</v>
      </c>
      <c r="AR110" s="82">
        <f t="shared" si="126"/>
        <v>9</v>
      </c>
      <c r="AS110" s="82">
        <f t="shared" si="127"/>
        <v>10</v>
      </c>
      <c r="AT110" s="82">
        <v>0</v>
      </c>
      <c r="AU110" s="82">
        <v>0</v>
      </c>
      <c r="AV110" s="82">
        <f t="shared" si="12"/>
        <v>0</v>
      </c>
      <c r="AW110" s="82">
        <v>0</v>
      </c>
      <c r="AX110" s="82">
        <v>0</v>
      </c>
      <c r="AY110" s="82">
        <v>0</v>
      </c>
      <c r="AZ110" s="82">
        <v>0</v>
      </c>
      <c r="BA110" s="82">
        <f t="shared" si="15"/>
        <v>0</v>
      </c>
      <c r="BB110" s="82"/>
      <c r="BC110" s="82"/>
      <c r="BD110" s="82"/>
      <c r="BE110" s="82"/>
      <c r="BF110" s="82"/>
      <c r="BG110" s="174">
        <v>44902</v>
      </c>
      <c r="BH110" s="82">
        <f t="shared" si="129"/>
        <v>-31988</v>
      </c>
      <c r="BI110" s="82">
        <f t="shared" si="130"/>
        <v>-31988</v>
      </c>
      <c r="BJ110" s="82">
        <f t="shared" si="131"/>
        <v>-31988</v>
      </c>
      <c r="BK110" s="82">
        <f t="shared" si="132"/>
        <v>-31988</v>
      </c>
      <c r="BL110" s="82">
        <f t="shared" si="133"/>
        <v>32073</v>
      </c>
    </row>
    <row r="111" ht="105.6" spans="1:64">
      <c r="A111" s="133">
        <v>44938</v>
      </c>
      <c r="B111" s="141"/>
      <c r="C111" s="135"/>
      <c r="D111" s="136"/>
      <c r="E111" s="137"/>
      <c r="F111" s="138" t="s">
        <v>549</v>
      </c>
      <c r="G111" s="107">
        <v>28229</v>
      </c>
      <c r="H111" s="82" t="s">
        <v>163</v>
      </c>
      <c r="I111" s="82" t="s">
        <v>164</v>
      </c>
      <c r="J111" s="109" t="s">
        <v>165</v>
      </c>
      <c r="K111" s="109" t="s">
        <v>67</v>
      </c>
      <c r="L111" s="82" t="s">
        <v>550</v>
      </c>
      <c r="M111" s="109" t="s">
        <v>67</v>
      </c>
      <c r="N111" s="99"/>
      <c r="O111" s="109" t="s">
        <v>178</v>
      </c>
      <c r="P111" s="109" t="s">
        <v>67</v>
      </c>
      <c r="Q111" s="109" t="s">
        <v>67</v>
      </c>
      <c r="R111" s="109" t="s">
        <v>67</v>
      </c>
      <c r="S111" s="109" t="s">
        <v>67</v>
      </c>
      <c r="T111" s="109" t="s">
        <v>67</v>
      </c>
      <c r="U111" s="109" t="s">
        <v>67</v>
      </c>
      <c r="V111" s="109" t="s">
        <v>67</v>
      </c>
      <c r="W111" s="109" t="s">
        <v>67</v>
      </c>
      <c r="X111" s="109" t="s">
        <v>67</v>
      </c>
      <c r="Y111" s="109" t="s">
        <v>71</v>
      </c>
      <c r="Z111" s="99" t="str">
        <f t="shared" si="0"/>
        <v>Complete</v>
      </c>
      <c r="AA111" s="109" t="s">
        <v>167</v>
      </c>
      <c r="AB111" s="99">
        <f t="shared" si="109"/>
        <v>2023</v>
      </c>
      <c r="AC111" s="99">
        <f t="shared" si="110"/>
        <v>3</v>
      </c>
      <c r="AD111" s="160">
        <f ca="1" t="shared" si="128"/>
        <v>0</v>
      </c>
      <c r="AE111" s="161">
        <f ca="1" t="shared" si="124"/>
        <v>0</v>
      </c>
      <c r="AF111" s="162">
        <v>90</v>
      </c>
      <c r="AG111" s="109">
        <v>0</v>
      </c>
      <c r="AH111" s="168">
        <v>44959</v>
      </c>
      <c r="AI111" s="116">
        <f t="shared" si="7"/>
        <v>16</v>
      </c>
      <c r="AJ111" s="116">
        <f t="shared" si="79"/>
        <v>32114</v>
      </c>
      <c r="AK111" s="82" t="s">
        <v>106</v>
      </c>
      <c r="AL111" s="138"/>
      <c r="AM111" s="82" t="s">
        <v>551</v>
      </c>
      <c r="AN111" s="82"/>
      <c r="AO111" s="82">
        <v>0</v>
      </c>
      <c r="AP111" s="82">
        <v>0</v>
      </c>
      <c r="AQ111" s="82">
        <f t="shared" si="9"/>
        <v>0</v>
      </c>
      <c r="AR111" s="82">
        <v>0</v>
      </c>
      <c r="AS111" s="82">
        <v>0</v>
      </c>
      <c r="AT111" s="82">
        <v>0</v>
      </c>
      <c r="AU111" s="82">
        <v>0</v>
      </c>
      <c r="AV111" s="82">
        <f t="shared" si="12"/>
        <v>0</v>
      </c>
      <c r="AW111" s="82">
        <v>0</v>
      </c>
      <c r="AX111" s="82">
        <v>0</v>
      </c>
      <c r="AY111" s="82">
        <v>0</v>
      </c>
      <c r="AZ111" s="82">
        <v>0</v>
      </c>
      <c r="BA111" s="82">
        <f t="shared" si="15"/>
        <v>0</v>
      </c>
      <c r="BB111" s="82"/>
      <c r="BC111" s="82"/>
      <c r="BD111" s="82"/>
      <c r="BE111" s="82"/>
      <c r="BF111" s="82"/>
      <c r="BG111" s="82"/>
      <c r="BH111" s="82">
        <f t="shared" si="129"/>
        <v>0</v>
      </c>
      <c r="BI111" s="82">
        <f t="shared" si="130"/>
        <v>0</v>
      </c>
      <c r="BJ111" s="82">
        <f t="shared" si="131"/>
        <v>0</v>
      </c>
      <c r="BK111" s="82">
        <f t="shared" si="132"/>
        <v>0</v>
      </c>
      <c r="BL111" s="82">
        <f t="shared" si="133"/>
        <v>0</v>
      </c>
    </row>
    <row r="112" ht="92.4" spans="1:64">
      <c r="A112" s="133">
        <v>44930</v>
      </c>
      <c r="B112" s="141">
        <v>45033</v>
      </c>
      <c r="C112" s="135"/>
      <c r="D112" s="136"/>
      <c r="E112" s="140">
        <v>45078</v>
      </c>
      <c r="F112" s="138">
        <v>64231</v>
      </c>
      <c r="G112" s="107">
        <v>17741</v>
      </c>
      <c r="H112" s="82" t="s">
        <v>108</v>
      </c>
      <c r="I112" s="82" t="s">
        <v>109</v>
      </c>
      <c r="J112" s="109" t="s">
        <v>110</v>
      </c>
      <c r="K112" s="109"/>
      <c r="L112" s="82" t="s">
        <v>552</v>
      </c>
      <c r="M112" s="109" t="s">
        <v>99</v>
      </c>
      <c r="N112" s="109" t="s">
        <v>86</v>
      </c>
      <c r="O112" s="109" t="s">
        <v>178</v>
      </c>
      <c r="P112" s="109" t="s">
        <v>70</v>
      </c>
      <c r="Q112" s="109" t="s">
        <v>67</v>
      </c>
      <c r="R112" s="109" t="s">
        <v>71</v>
      </c>
      <c r="S112" s="109" t="s">
        <v>86</v>
      </c>
      <c r="T112" s="109" t="s">
        <v>86</v>
      </c>
      <c r="U112" s="109" t="s">
        <v>86</v>
      </c>
      <c r="V112" s="109" t="s">
        <v>86</v>
      </c>
      <c r="W112" s="109" t="s">
        <v>86</v>
      </c>
      <c r="X112" s="109" t="s">
        <v>86</v>
      </c>
      <c r="Y112" s="109" t="s">
        <v>71</v>
      </c>
      <c r="Z112" s="99" t="str">
        <f t="shared" si="0"/>
        <v>Complete</v>
      </c>
      <c r="AA112" s="109" t="s">
        <v>89</v>
      </c>
      <c r="AB112" s="99">
        <f t="shared" si="109"/>
        <v>2023</v>
      </c>
      <c r="AC112" s="99">
        <f t="shared" si="110"/>
        <v>3</v>
      </c>
      <c r="AD112" s="160">
        <f ca="1" t="shared" si="128"/>
        <v>0</v>
      </c>
      <c r="AE112" s="161">
        <f ca="1" t="shared" si="124"/>
        <v>0</v>
      </c>
      <c r="AF112" s="162">
        <v>90</v>
      </c>
      <c r="AG112" s="109">
        <v>1</v>
      </c>
      <c r="AH112" s="168">
        <v>45149</v>
      </c>
      <c r="AI112" s="116">
        <f t="shared" si="7"/>
        <v>158</v>
      </c>
      <c r="AJ112" s="116">
        <f t="shared" si="79"/>
        <v>85</v>
      </c>
      <c r="AK112" s="82" t="s">
        <v>73</v>
      </c>
      <c r="AL112" s="138"/>
      <c r="AM112" s="190" t="s">
        <v>553</v>
      </c>
      <c r="AN112" s="82"/>
      <c r="AO112" s="174">
        <v>44936</v>
      </c>
      <c r="AP112" s="174">
        <v>45034</v>
      </c>
      <c r="AQ112" s="82">
        <f t="shared" si="9"/>
        <v>71</v>
      </c>
      <c r="AR112" s="82">
        <f t="shared" ref="AR112:AR113" si="134">NETWORKDAYS(A112,AO112)</f>
        <v>5</v>
      </c>
      <c r="AS112" s="82">
        <f t="shared" ref="AS112:AS113" si="135">NETWORKDAYS(A112,AP112)</f>
        <v>75</v>
      </c>
      <c r="AT112" s="174">
        <v>45016</v>
      </c>
      <c r="AU112" s="174">
        <v>45091</v>
      </c>
      <c r="AV112" s="82">
        <f t="shared" si="12"/>
        <v>54</v>
      </c>
      <c r="AW112" s="82">
        <f t="shared" ref="AW112:AW114" si="136">NETWORKDAYS(A112,AU112)</f>
        <v>116</v>
      </c>
      <c r="AX112" s="174">
        <v>45103</v>
      </c>
      <c r="AY112" s="82">
        <f t="shared" ref="AY112:AY114" si="137">NETWORKDAYS(A112,AX112)</f>
        <v>124</v>
      </c>
      <c r="AZ112" s="174">
        <v>45107</v>
      </c>
      <c r="BA112" s="82">
        <f t="shared" si="15"/>
        <v>5</v>
      </c>
      <c r="BB112" s="82"/>
      <c r="BC112" s="82"/>
      <c r="BD112" s="82"/>
      <c r="BE112" s="82"/>
      <c r="BF112" s="82"/>
      <c r="BG112" s="82"/>
      <c r="BH112" s="82">
        <f t="shared" si="129"/>
        <v>-32166</v>
      </c>
      <c r="BI112" s="82">
        <f t="shared" si="130"/>
        <v>-32166</v>
      </c>
      <c r="BJ112" s="82">
        <f t="shared" si="131"/>
        <v>-32166</v>
      </c>
      <c r="BK112" s="82">
        <f t="shared" si="132"/>
        <v>-32166</v>
      </c>
      <c r="BL112" s="82">
        <f t="shared" si="133"/>
        <v>0</v>
      </c>
    </row>
    <row r="113" ht="184.8" spans="1:64">
      <c r="A113" s="133">
        <v>44929</v>
      </c>
      <c r="B113" s="141">
        <v>45034</v>
      </c>
      <c r="C113" s="139">
        <v>44935</v>
      </c>
      <c r="D113" s="141">
        <v>45023</v>
      </c>
      <c r="E113" s="140">
        <v>45017</v>
      </c>
      <c r="F113" s="138">
        <v>64225</v>
      </c>
      <c r="G113" s="107">
        <v>33228</v>
      </c>
      <c r="H113" s="82" t="s">
        <v>371</v>
      </c>
      <c r="I113" s="82" t="s">
        <v>84</v>
      </c>
      <c r="J113" s="109" t="s">
        <v>85</v>
      </c>
      <c r="K113" s="109" t="s">
        <v>86</v>
      </c>
      <c r="L113" s="82" t="s">
        <v>554</v>
      </c>
      <c r="M113" s="109" t="s">
        <v>69</v>
      </c>
      <c r="N113" s="99"/>
      <c r="O113" s="109" t="s">
        <v>178</v>
      </c>
      <c r="P113" s="109" t="s">
        <v>70</v>
      </c>
      <c r="Q113" s="109" t="s">
        <v>67</v>
      </c>
      <c r="R113" s="109" t="s">
        <v>71</v>
      </c>
      <c r="S113" s="109" t="s">
        <v>86</v>
      </c>
      <c r="T113" s="109" t="s">
        <v>86</v>
      </c>
      <c r="U113" s="109" t="s">
        <v>86</v>
      </c>
      <c r="V113" s="109" t="s">
        <v>86</v>
      </c>
      <c r="W113" s="109" t="s">
        <v>86</v>
      </c>
      <c r="X113" s="109" t="s">
        <v>86</v>
      </c>
      <c r="Y113" s="109" t="s">
        <v>71</v>
      </c>
      <c r="Z113" s="99" t="str">
        <f t="shared" si="0"/>
        <v>Complete</v>
      </c>
      <c r="AA113" s="109" t="s">
        <v>89</v>
      </c>
      <c r="AB113" s="99">
        <f>YEAR(D113)+(MONTH(D113)&gt;=7)</f>
        <v>2023</v>
      </c>
      <c r="AC113" s="99">
        <f>CHOOSE(MONTH(D113),3,3,3,4,4,4,1,1,1,2,2,2)</f>
        <v>4</v>
      </c>
      <c r="AD113" s="160">
        <f ca="1">IF(Z113&lt;&gt;"Active",0,NETWORKDAYS(D113,TODAY()))</f>
        <v>0</v>
      </c>
      <c r="AE113" s="161">
        <f ca="1" t="shared" si="124"/>
        <v>0</v>
      </c>
      <c r="AF113" s="162">
        <v>90</v>
      </c>
      <c r="AG113" s="109">
        <v>1</v>
      </c>
      <c r="AH113" s="168">
        <v>45084</v>
      </c>
      <c r="AI113" s="116">
        <f t="shared" si="7"/>
        <v>112</v>
      </c>
      <c r="AJ113" s="116">
        <f t="shared" si="79"/>
        <v>37</v>
      </c>
      <c r="AK113" s="82" t="s">
        <v>106</v>
      </c>
      <c r="AL113" s="138" t="s">
        <v>555</v>
      </c>
      <c r="AM113" s="82" t="s">
        <v>556</v>
      </c>
      <c r="AN113" s="82"/>
      <c r="AO113" s="174">
        <v>44932</v>
      </c>
      <c r="AP113" s="174">
        <v>45056</v>
      </c>
      <c r="AQ113" s="82">
        <f t="shared" si="9"/>
        <v>89</v>
      </c>
      <c r="AR113" s="82">
        <f t="shared" si="134"/>
        <v>4</v>
      </c>
      <c r="AS113" s="82">
        <f t="shared" si="135"/>
        <v>92</v>
      </c>
      <c r="AT113" s="174">
        <v>45062</v>
      </c>
      <c r="AU113" s="174">
        <v>45065</v>
      </c>
      <c r="AV113" s="82">
        <f t="shared" si="12"/>
        <v>4</v>
      </c>
      <c r="AW113" s="82">
        <f t="shared" si="136"/>
        <v>99</v>
      </c>
      <c r="AX113" s="174">
        <v>45065</v>
      </c>
      <c r="AY113" s="82">
        <f t="shared" si="137"/>
        <v>99</v>
      </c>
      <c r="AZ113" s="174">
        <v>45065</v>
      </c>
      <c r="BA113" s="82">
        <f t="shared" si="15"/>
        <v>1</v>
      </c>
      <c r="BB113" s="82"/>
      <c r="BC113" s="82"/>
      <c r="BD113" s="82"/>
      <c r="BE113" s="82"/>
      <c r="BF113" s="82"/>
      <c r="BG113" s="82"/>
      <c r="BH113" s="82">
        <f t="shared" si="129"/>
        <v>-32167</v>
      </c>
      <c r="BI113" s="82">
        <f t="shared" si="130"/>
        <v>-32167</v>
      </c>
      <c r="BJ113" s="82">
        <f t="shared" si="131"/>
        <v>-32167</v>
      </c>
      <c r="BK113" s="82">
        <f t="shared" si="132"/>
        <v>-32167</v>
      </c>
      <c r="BL113" s="82">
        <f t="shared" si="133"/>
        <v>0</v>
      </c>
    </row>
    <row r="114" ht="132" spans="1:64">
      <c r="A114" s="133">
        <v>44929</v>
      </c>
      <c r="B114" s="141"/>
      <c r="C114" s="135"/>
      <c r="D114" s="136"/>
      <c r="E114" s="137"/>
      <c r="F114" s="138">
        <v>64230</v>
      </c>
      <c r="G114" s="107">
        <v>17667</v>
      </c>
      <c r="H114" s="82" t="s">
        <v>371</v>
      </c>
      <c r="I114" s="82" t="s">
        <v>84</v>
      </c>
      <c r="J114" s="109" t="s">
        <v>85</v>
      </c>
      <c r="K114" s="109" t="s">
        <v>67</v>
      </c>
      <c r="L114" s="82" t="s">
        <v>557</v>
      </c>
      <c r="M114" s="109" t="s">
        <v>67</v>
      </c>
      <c r="N114" s="99"/>
      <c r="O114" s="109" t="s">
        <v>178</v>
      </c>
      <c r="P114" s="109" t="s">
        <v>67</v>
      </c>
      <c r="Q114" s="109" t="s">
        <v>67</v>
      </c>
      <c r="R114" s="109" t="s">
        <v>67</v>
      </c>
      <c r="S114" s="109" t="s">
        <v>67</v>
      </c>
      <c r="T114" s="109" t="s">
        <v>86</v>
      </c>
      <c r="U114" s="109" t="s">
        <v>86</v>
      </c>
      <c r="V114" s="109" t="s">
        <v>86</v>
      </c>
      <c r="W114" s="109" t="s">
        <v>67</v>
      </c>
      <c r="X114" s="109" t="s">
        <v>67</v>
      </c>
      <c r="Y114" s="109" t="s">
        <v>71</v>
      </c>
      <c r="Z114" s="99" t="str">
        <f t="shared" si="0"/>
        <v>Complete</v>
      </c>
      <c r="AA114" s="109" t="s">
        <v>72</v>
      </c>
      <c r="AB114" s="99">
        <f>YEAR(A114)+(MONTH(A114)&gt;=7)</f>
        <v>2023</v>
      </c>
      <c r="AC114" s="99">
        <f>CHOOSE(MONTH(A114),3,3,3,4,4,4,1,1,1,2,2,2)</f>
        <v>3</v>
      </c>
      <c r="AD114" s="160">
        <f ca="1">IF(Z114&lt;&gt;"Active",0,NETWORKDAYS(A114,TODAY()))</f>
        <v>0</v>
      </c>
      <c r="AE114" s="161">
        <f ca="1" t="shared" si="124"/>
        <v>0</v>
      </c>
      <c r="AF114" s="162">
        <v>90</v>
      </c>
      <c r="AG114" s="109">
        <v>0</v>
      </c>
      <c r="AH114" s="168">
        <v>45013</v>
      </c>
      <c r="AI114" s="116">
        <f t="shared" si="7"/>
        <v>61</v>
      </c>
      <c r="AJ114" s="116">
        <f t="shared" si="79"/>
        <v>32152</v>
      </c>
      <c r="AK114" s="82" t="s">
        <v>80</v>
      </c>
      <c r="AL114" s="138"/>
      <c r="AM114" s="82" t="s">
        <v>558</v>
      </c>
      <c r="AN114" s="82"/>
      <c r="AO114" s="82">
        <v>0</v>
      </c>
      <c r="AP114" s="82">
        <v>0</v>
      </c>
      <c r="AQ114" s="82">
        <f t="shared" si="9"/>
        <v>0</v>
      </c>
      <c r="AR114" s="82">
        <v>0</v>
      </c>
      <c r="AS114" s="82">
        <v>0</v>
      </c>
      <c r="AT114" s="174">
        <v>44957</v>
      </c>
      <c r="AU114" s="174">
        <v>44957</v>
      </c>
      <c r="AV114" s="82">
        <f t="shared" si="12"/>
        <v>1</v>
      </c>
      <c r="AW114" s="82">
        <f t="shared" si="136"/>
        <v>21</v>
      </c>
      <c r="AX114" s="174">
        <v>45005</v>
      </c>
      <c r="AY114" s="82">
        <f t="shared" si="137"/>
        <v>55</v>
      </c>
      <c r="AZ114" s="174">
        <v>45013</v>
      </c>
      <c r="BA114" s="82">
        <f t="shared" si="15"/>
        <v>7</v>
      </c>
      <c r="BB114" s="82"/>
      <c r="BC114" s="82"/>
      <c r="BD114" s="82"/>
      <c r="BE114" s="82"/>
      <c r="BF114" s="82"/>
      <c r="BG114" s="82"/>
      <c r="BH114" s="82">
        <f t="shared" si="129"/>
        <v>0</v>
      </c>
      <c r="BI114" s="82">
        <f t="shared" si="130"/>
        <v>0</v>
      </c>
      <c r="BJ114" s="82">
        <f t="shared" si="131"/>
        <v>0</v>
      </c>
      <c r="BK114" s="82">
        <f t="shared" si="132"/>
        <v>0</v>
      </c>
      <c r="BL114" s="82">
        <f t="shared" si="133"/>
        <v>0</v>
      </c>
    </row>
    <row r="115" ht="369.6" spans="1:64">
      <c r="A115" s="133">
        <v>44917</v>
      </c>
      <c r="B115" s="141">
        <v>44719</v>
      </c>
      <c r="C115" s="182">
        <v>44915</v>
      </c>
      <c r="D115" s="133">
        <v>44930</v>
      </c>
      <c r="E115" s="137"/>
      <c r="F115" s="138" t="s">
        <v>559</v>
      </c>
      <c r="G115" s="107">
        <v>32718</v>
      </c>
      <c r="H115" s="82" t="s">
        <v>103</v>
      </c>
      <c r="I115" s="82" t="s">
        <v>560</v>
      </c>
      <c r="J115" s="109" t="s">
        <v>104</v>
      </c>
      <c r="K115" s="109" t="s">
        <v>67</v>
      </c>
      <c r="L115" s="82" t="s">
        <v>561</v>
      </c>
      <c r="M115" s="109" t="s">
        <v>69</v>
      </c>
      <c r="N115" s="99"/>
      <c r="O115" s="109" t="s">
        <v>152</v>
      </c>
      <c r="P115" s="109" t="s">
        <v>70</v>
      </c>
      <c r="Q115" s="109" t="s">
        <v>67</v>
      </c>
      <c r="R115" s="109" t="s">
        <v>71</v>
      </c>
      <c r="S115" s="109" t="s">
        <v>86</v>
      </c>
      <c r="T115" s="109" t="s">
        <v>67</v>
      </c>
      <c r="U115" s="109" t="s">
        <v>86</v>
      </c>
      <c r="V115" s="109" t="s">
        <v>86</v>
      </c>
      <c r="W115" s="109" t="s">
        <v>86</v>
      </c>
      <c r="X115" s="109" t="s">
        <v>67</v>
      </c>
      <c r="Y115" s="109" t="s">
        <v>71</v>
      </c>
      <c r="Z115" s="99" t="str">
        <f t="shared" si="0"/>
        <v>Complete</v>
      </c>
      <c r="AA115" s="109" t="s">
        <v>142</v>
      </c>
      <c r="AB115" s="99">
        <f>YEAR(D115)+(MONTH(D115)&gt;=7)</f>
        <v>2023</v>
      </c>
      <c r="AC115" s="99">
        <f>CHOOSE(MONTH(D115),3,3,3,4,4,4,1,1,1,2,2,2)</f>
        <v>3</v>
      </c>
      <c r="AD115" s="160">
        <f ca="1">IF(Z115&lt;&gt;"Active",0,NETWORKDAYS(D115,TODAY()))</f>
        <v>0</v>
      </c>
      <c r="AE115" s="161">
        <f ca="1" t="shared" si="124"/>
        <v>0</v>
      </c>
      <c r="AF115" s="162">
        <v>90</v>
      </c>
      <c r="AG115" s="109">
        <v>0</v>
      </c>
      <c r="AH115" s="168">
        <v>45090</v>
      </c>
      <c r="AI115" s="116">
        <f t="shared" si="7"/>
        <v>124</v>
      </c>
      <c r="AJ115" s="116">
        <f t="shared" si="79"/>
        <v>266</v>
      </c>
      <c r="AK115" s="82" t="s">
        <v>106</v>
      </c>
      <c r="AL115" s="138" t="s">
        <v>562</v>
      </c>
      <c r="AM115" s="82" t="s">
        <v>563</v>
      </c>
      <c r="AN115" s="82"/>
      <c r="AO115" s="174">
        <v>44930</v>
      </c>
      <c r="AP115" s="175">
        <v>44953</v>
      </c>
      <c r="AQ115" s="82">
        <f t="shared" si="9"/>
        <v>18</v>
      </c>
      <c r="AR115" s="82">
        <f t="shared" ref="AR115:AR120" si="138">NETWORKDAYS(A115,AO115)</f>
        <v>10</v>
      </c>
      <c r="AS115" s="82">
        <f t="shared" ref="AS115:AS120" si="139">NETWORKDAYS(A115,AP115)</f>
        <v>27</v>
      </c>
      <c r="AT115" s="82">
        <v>0</v>
      </c>
      <c r="AU115" s="82">
        <v>0</v>
      </c>
      <c r="AV115" s="82">
        <f t="shared" si="12"/>
        <v>0</v>
      </c>
      <c r="AW115" s="82">
        <v>0</v>
      </c>
      <c r="AX115" s="82">
        <v>0</v>
      </c>
      <c r="AY115" s="82">
        <v>0</v>
      </c>
      <c r="AZ115" s="82">
        <v>0</v>
      </c>
      <c r="BA115" s="82">
        <f t="shared" si="15"/>
        <v>0</v>
      </c>
      <c r="BB115" s="82"/>
      <c r="BC115" s="82"/>
      <c r="BD115" s="82"/>
      <c r="BE115" s="82"/>
      <c r="BF115" s="82"/>
      <c r="BG115" s="82"/>
      <c r="BH115" s="82">
        <f t="shared" si="129"/>
        <v>-31942</v>
      </c>
      <c r="BI115" s="82">
        <f t="shared" si="130"/>
        <v>-31942</v>
      </c>
      <c r="BJ115" s="82">
        <f t="shared" si="131"/>
        <v>-31942</v>
      </c>
      <c r="BK115" s="82">
        <f t="shared" si="132"/>
        <v>-31942</v>
      </c>
      <c r="BL115" s="82">
        <f t="shared" si="133"/>
        <v>0</v>
      </c>
    </row>
    <row r="116" ht="132" spans="1:64">
      <c r="A116" s="133">
        <v>44895</v>
      </c>
      <c r="B116" s="141">
        <v>44893</v>
      </c>
      <c r="C116" s="135"/>
      <c r="D116" s="136"/>
      <c r="E116" s="143">
        <v>44927</v>
      </c>
      <c r="F116" s="138" t="s">
        <v>564</v>
      </c>
      <c r="G116" s="107">
        <v>33122</v>
      </c>
      <c r="H116" s="82" t="s">
        <v>565</v>
      </c>
      <c r="I116" s="82" t="s">
        <v>164</v>
      </c>
      <c r="J116" s="109" t="s">
        <v>165</v>
      </c>
      <c r="K116" s="109" t="s">
        <v>86</v>
      </c>
      <c r="L116" s="82" t="s">
        <v>566</v>
      </c>
      <c r="M116" s="109" t="s">
        <v>69</v>
      </c>
      <c r="N116" s="99"/>
      <c r="O116" s="109" t="s">
        <v>178</v>
      </c>
      <c r="P116" s="109" t="s">
        <v>70</v>
      </c>
      <c r="Q116" s="109" t="s">
        <v>67</v>
      </c>
      <c r="R116" s="109" t="s">
        <v>71</v>
      </c>
      <c r="S116" s="109" t="s">
        <v>86</v>
      </c>
      <c r="T116" s="109" t="s">
        <v>67</v>
      </c>
      <c r="U116" s="109" t="s">
        <v>86</v>
      </c>
      <c r="V116" s="109" t="s">
        <v>86</v>
      </c>
      <c r="W116" s="109" t="s">
        <v>86</v>
      </c>
      <c r="X116" s="109" t="s">
        <v>67</v>
      </c>
      <c r="Y116" s="109" t="s">
        <v>71</v>
      </c>
      <c r="Z116" s="99" t="str">
        <f t="shared" si="0"/>
        <v>Complete</v>
      </c>
      <c r="AA116" s="109" t="s">
        <v>142</v>
      </c>
      <c r="AB116" s="99">
        <f t="shared" ref="AB116:AB572" si="140">YEAR(A116)+(MONTH(A116)&gt;=7)</f>
        <v>2023</v>
      </c>
      <c r="AC116" s="99">
        <f t="shared" ref="AC116:AC192" si="141">CHOOSE(MONTH(A116),3,3,3,4,4,4,1,1,1,2,2,2)</f>
        <v>2</v>
      </c>
      <c r="AD116" s="160">
        <f ca="1" t="shared" ref="AD116:AD171" si="142">IF(Z116&lt;&gt;"Active",0,NETWORKDAYS(A116,TODAY()))</f>
        <v>0</v>
      </c>
      <c r="AE116" s="161">
        <f ca="1" t="shared" si="124"/>
        <v>0</v>
      </c>
      <c r="AF116" s="162">
        <v>90</v>
      </c>
      <c r="AG116" s="109">
        <v>1</v>
      </c>
      <c r="AH116" s="168">
        <v>45000</v>
      </c>
      <c r="AI116" s="116">
        <f t="shared" si="7"/>
        <v>76</v>
      </c>
      <c r="AJ116" s="116">
        <f t="shared" si="79"/>
        <v>78</v>
      </c>
      <c r="AK116" s="82" t="s">
        <v>106</v>
      </c>
      <c r="AL116" s="191">
        <v>44893</v>
      </c>
      <c r="AM116" s="82" t="s">
        <v>567</v>
      </c>
      <c r="AN116" s="82"/>
      <c r="AO116" s="174">
        <v>44909</v>
      </c>
      <c r="AP116" s="174">
        <v>44914</v>
      </c>
      <c r="AQ116" s="82">
        <f t="shared" si="9"/>
        <v>4</v>
      </c>
      <c r="AR116" s="82">
        <f t="shared" si="138"/>
        <v>11</v>
      </c>
      <c r="AS116" s="82">
        <f t="shared" si="139"/>
        <v>14</v>
      </c>
      <c r="AT116" s="82">
        <v>0</v>
      </c>
      <c r="AU116" s="82">
        <v>0</v>
      </c>
      <c r="AV116" s="82">
        <f t="shared" si="12"/>
        <v>0</v>
      </c>
      <c r="AW116" s="82">
        <v>0</v>
      </c>
      <c r="AX116" s="82">
        <v>0</v>
      </c>
      <c r="AY116" s="82">
        <v>0</v>
      </c>
      <c r="AZ116" s="82">
        <v>0</v>
      </c>
      <c r="BA116" s="82">
        <f t="shared" si="15"/>
        <v>0</v>
      </c>
      <c r="BB116" s="82"/>
      <c r="BC116" s="82"/>
      <c r="BD116" s="82"/>
      <c r="BE116" s="82"/>
      <c r="BF116" s="82"/>
      <c r="BG116" s="82"/>
      <c r="BH116" s="82">
        <f t="shared" si="129"/>
        <v>-32066</v>
      </c>
      <c r="BI116" s="82">
        <f t="shared" si="130"/>
        <v>-32066</v>
      </c>
      <c r="BJ116" s="82">
        <f t="shared" si="131"/>
        <v>-32066</v>
      </c>
      <c r="BK116" s="82">
        <f t="shared" si="132"/>
        <v>-32066</v>
      </c>
      <c r="BL116" s="82">
        <f t="shared" si="133"/>
        <v>0</v>
      </c>
    </row>
    <row r="117" ht="237.6" spans="1:64">
      <c r="A117" s="133">
        <v>44895</v>
      </c>
      <c r="B117" s="141">
        <v>45002</v>
      </c>
      <c r="C117" s="135"/>
      <c r="D117" s="136"/>
      <c r="E117" s="140">
        <v>44958</v>
      </c>
      <c r="F117" s="138">
        <v>64222</v>
      </c>
      <c r="G117" s="107">
        <v>17737</v>
      </c>
      <c r="H117" s="82" t="s">
        <v>266</v>
      </c>
      <c r="I117" s="82" t="s">
        <v>109</v>
      </c>
      <c r="J117" s="109" t="s">
        <v>110</v>
      </c>
      <c r="K117" s="109" t="s">
        <v>86</v>
      </c>
      <c r="L117" s="82" t="s">
        <v>387</v>
      </c>
      <c r="M117" s="109" t="s">
        <v>69</v>
      </c>
      <c r="N117" s="99"/>
      <c r="O117" s="109" t="s">
        <v>178</v>
      </c>
      <c r="P117" s="109" t="s">
        <v>129</v>
      </c>
      <c r="Q117" s="109" t="s">
        <v>129</v>
      </c>
      <c r="R117" s="109" t="s">
        <v>71</v>
      </c>
      <c r="S117" s="109" t="s">
        <v>86</v>
      </c>
      <c r="T117" s="185" t="s">
        <v>86</v>
      </c>
      <c r="U117" s="109" t="s">
        <v>86</v>
      </c>
      <c r="V117" s="109" t="s">
        <v>86</v>
      </c>
      <c r="W117" s="109" t="s">
        <v>86</v>
      </c>
      <c r="X117" s="109" t="s">
        <v>86</v>
      </c>
      <c r="Y117" s="109" t="s">
        <v>71</v>
      </c>
      <c r="Z117" s="99" t="str">
        <f t="shared" si="0"/>
        <v>Complete</v>
      </c>
      <c r="AA117" s="109" t="s">
        <v>89</v>
      </c>
      <c r="AB117" s="99">
        <f t="shared" si="140"/>
        <v>2023</v>
      </c>
      <c r="AC117" s="99">
        <f t="shared" si="141"/>
        <v>2</v>
      </c>
      <c r="AD117" s="160">
        <f ca="1" t="shared" si="142"/>
        <v>0</v>
      </c>
      <c r="AE117" s="161">
        <f ca="1" t="shared" si="124"/>
        <v>0</v>
      </c>
      <c r="AF117" s="162">
        <v>90</v>
      </c>
      <c r="AG117" s="109">
        <v>1</v>
      </c>
      <c r="AH117" s="168">
        <v>45195</v>
      </c>
      <c r="AI117" s="116">
        <f t="shared" si="7"/>
        <v>215</v>
      </c>
      <c r="AJ117" s="116">
        <f t="shared" si="79"/>
        <v>138</v>
      </c>
      <c r="AK117" s="82" t="s">
        <v>73</v>
      </c>
      <c r="AL117" s="138" t="s">
        <v>388</v>
      </c>
      <c r="AM117" s="190" t="s">
        <v>568</v>
      </c>
      <c r="AN117" s="82" t="s">
        <v>569</v>
      </c>
      <c r="AO117" s="174">
        <v>44900</v>
      </c>
      <c r="AP117" s="174">
        <v>44935</v>
      </c>
      <c r="AQ117" s="82">
        <f t="shared" si="9"/>
        <v>26</v>
      </c>
      <c r="AR117" s="82">
        <f t="shared" si="138"/>
        <v>4</v>
      </c>
      <c r="AS117" s="82">
        <f t="shared" si="139"/>
        <v>29</v>
      </c>
      <c r="AT117" s="174">
        <v>44937</v>
      </c>
      <c r="AU117" s="174">
        <v>44979</v>
      </c>
      <c r="AV117" s="82">
        <f t="shared" si="12"/>
        <v>31</v>
      </c>
      <c r="AW117" s="82">
        <f>NETWORKDAYS(A117,AU117)</f>
        <v>61</v>
      </c>
      <c r="AX117" s="174">
        <v>45013</v>
      </c>
      <c r="AY117" s="82">
        <f>NETWORKDAYS(A117,AX117)</f>
        <v>85</v>
      </c>
      <c r="AZ117" s="174">
        <v>45022</v>
      </c>
      <c r="BA117" s="82">
        <f t="shared" si="15"/>
        <v>8</v>
      </c>
      <c r="BB117" s="82"/>
      <c r="BC117" s="82"/>
      <c r="BD117" s="82"/>
      <c r="BE117" s="82"/>
      <c r="BF117" s="82"/>
      <c r="BG117" s="82"/>
      <c r="BH117" s="82">
        <f t="shared" si="129"/>
        <v>-32145</v>
      </c>
      <c r="BI117" s="82">
        <f t="shared" si="130"/>
        <v>-32145</v>
      </c>
      <c r="BJ117" s="82">
        <f t="shared" si="131"/>
        <v>-32145</v>
      </c>
      <c r="BK117" s="82">
        <f t="shared" si="132"/>
        <v>-32145</v>
      </c>
      <c r="BL117" s="82">
        <f t="shared" si="133"/>
        <v>0</v>
      </c>
    </row>
    <row r="118" ht="39.6" spans="1:64">
      <c r="A118" s="133">
        <v>44886</v>
      </c>
      <c r="B118" s="141">
        <v>44621</v>
      </c>
      <c r="C118" s="135"/>
      <c r="D118" s="136"/>
      <c r="E118" s="137"/>
      <c r="F118" s="138" t="s">
        <v>570</v>
      </c>
      <c r="G118" s="107">
        <v>32486</v>
      </c>
      <c r="H118" s="82" t="s">
        <v>310</v>
      </c>
      <c r="I118" s="82" t="s">
        <v>126</v>
      </c>
      <c r="J118" s="109" t="s">
        <v>127</v>
      </c>
      <c r="K118" s="109" t="s">
        <v>67</v>
      </c>
      <c r="L118" s="82" t="s">
        <v>571</v>
      </c>
      <c r="M118" s="109" t="s">
        <v>67</v>
      </c>
      <c r="N118" s="109" t="s">
        <v>67</v>
      </c>
      <c r="O118" s="109" t="s">
        <v>178</v>
      </c>
      <c r="P118" s="109" t="s">
        <v>129</v>
      </c>
      <c r="Q118" s="109" t="s">
        <v>67</v>
      </c>
      <c r="R118" s="109" t="s">
        <v>71</v>
      </c>
      <c r="S118" s="109" t="s">
        <v>86</v>
      </c>
      <c r="T118" s="109" t="s">
        <v>67</v>
      </c>
      <c r="U118" s="109" t="s">
        <v>67</v>
      </c>
      <c r="V118" s="109" t="s">
        <v>67</v>
      </c>
      <c r="W118" s="109" t="s">
        <v>67</v>
      </c>
      <c r="X118" s="109" t="s">
        <v>67</v>
      </c>
      <c r="Y118" s="109" t="s">
        <v>71</v>
      </c>
      <c r="Z118" s="99" t="str">
        <f t="shared" si="0"/>
        <v>Complete</v>
      </c>
      <c r="AA118" s="109" t="s">
        <v>142</v>
      </c>
      <c r="AB118" s="99">
        <f t="shared" si="140"/>
        <v>2023</v>
      </c>
      <c r="AC118" s="99">
        <f t="shared" si="141"/>
        <v>2</v>
      </c>
      <c r="AD118" s="160">
        <f ca="1" t="shared" si="142"/>
        <v>0</v>
      </c>
      <c r="AE118" s="161">
        <f ca="1" t="shared" si="124"/>
        <v>0</v>
      </c>
      <c r="AF118" s="162">
        <v>90</v>
      </c>
      <c r="AG118" s="109">
        <v>0</v>
      </c>
      <c r="AH118" s="168">
        <v>44897</v>
      </c>
      <c r="AI118" s="116">
        <f t="shared" si="7"/>
        <v>10</v>
      </c>
      <c r="AJ118" s="116">
        <f t="shared" si="79"/>
        <v>199</v>
      </c>
      <c r="AK118" s="82" t="s">
        <v>106</v>
      </c>
      <c r="AL118" s="138" t="s">
        <v>572</v>
      </c>
      <c r="AM118" s="82" t="s">
        <v>573</v>
      </c>
      <c r="AN118" s="82"/>
      <c r="AO118" s="174">
        <v>44886</v>
      </c>
      <c r="AP118" s="174">
        <v>44897</v>
      </c>
      <c r="AQ118" s="82">
        <f t="shared" si="9"/>
        <v>10</v>
      </c>
      <c r="AR118" s="82">
        <f t="shared" si="138"/>
        <v>1</v>
      </c>
      <c r="AS118" s="82">
        <f t="shared" si="139"/>
        <v>10</v>
      </c>
      <c r="AT118" s="82">
        <v>0</v>
      </c>
      <c r="AU118" s="82">
        <v>0</v>
      </c>
      <c r="AV118" s="82">
        <f t="shared" si="12"/>
        <v>0</v>
      </c>
      <c r="AW118" s="82">
        <v>0</v>
      </c>
      <c r="AX118" s="82">
        <v>0</v>
      </c>
      <c r="AY118" s="82">
        <v>0</v>
      </c>
      <c r="AZ118" s="82">
        <v>0</v>
      </c>
      <c r="BA118" s="82">
        <f t="shared" si="15"/>
        <v>0</v>
      </c>
      <c r="BB118" s="82"/>
      <c r="BC118" s="82"/>
      <c r="BD118" s="82"/>
      <c r="BE118" s="82"/>
      <c r="BF118" s="82"/>
      <c r="BG118" s="82"/>
      <c r="BH118" s="82">
        <f t="shared" si="129"/>
        <v>-31872</v>
      </c>
      <c r="BI118" s="82">
        <f t="shared" si="130"/>
        <v>-31872</v>
      </c>
      <c r="BJ118" s="82">
        <f t="shared" si="131"/>
        <v>-31872</v>
      </c>
      <c r="BK118" s="82">
        <f t="shared" si="132"/>
        <v>-31872</v>
      </c>
      <c r="BL118" s="82">
        <f t="shared" si="133"/>
        <v>0</v>
      </c>
    </row>
    <row r="119" ht="224.4" spans="1:64">
      <c r="A119" s="133">
        <v>44882</v>
      </c>
      <c r="B119" s="141">
        <v>44882</v>
      </c>
      <c r="C119" s="135"/>
      <c r="D119" s="136"/>
      <c r="E119" s="143">
        <v>44910</v>
      </c>
      <c r="F119" s="138" t="s">
        <v>574</v>
      </c>
      <c r="G119" s="107">
        <v>17719</v>
      </c>
      <c r="H119" s="82" t="s">
        <v>575</v>
      </c>
      <c r="I119" s="82" t="s">
        <v>77</v>
      </c>
      <c r="J119" s="109" t="s">
        <v>78</v>
      </c>
      <c r="K119" s="109" t="s">
        <v>86</v>
      </c>
      <c r="L119" s="82" t="s">
        <v>576</v>
      </c>
      <c r="M119" s="109" t="s">
        <v>69</v>
      </c>
      <c r="N119" s="99"/>
      <c r="O119" s="109" t="s">
        <v>178</v>
      </c>
      <c r="P119" s="109" t="s">
        <v>70</v>
      </c>
      <c r="Q119" s="109" t="s">
        <v>67</v>
      </c>
      <c r="R119" s="109" t="s">
        <v>71</v>
      </c>
      <c r="S119" s="109" t="s">
        <v>86</v>
      </c>
      <c r="T119" s="109" t="s">
        <v>67</v>
      </c>
      <c r="U119" s="109" t="s">
        <v>86</v>
      </c>
      <c r="V119" s="109" t="s">
        <v>67</v>
      </c>
      <c r="W119" s="109" t="s">
        <v>67</v>
      </c>
      <c r="X119" s="109" t="s">
        <v>67</v>
      </c>
      <c r="Y119" s="109" t="s">
        <v>71</v>
      </c>
      <c r="Z119" s="99" t="str">
        <f t="shared" si="0"/>
        <v>Complete</v>
      </c>
      <c r="AA119" s="109" t="s">
        <v>142</v>
      </c>
      <c r="AB119" s="99">
        <f t="shared" si="140"/>
        <v>2023</v>
      </c>
      <c r="AC119" s="99">
        <f t="shared" si="141"/>
        <v>2</v>
      </c>
      <c r="AD119" s="160">
        <f ca="1" t="shared" si="142"/>
        <v>0</v>
      </c>
      <c r="AE119" s="161">
        <f ca="1" t="shared" si="124"/>
        <v>0</v>
      </c>
      <c r="AF119" s="162">
        <v>90</v>
      </c>
      <c r="AG119" s="109">
        <v>0</v>
      </c>
      <c r="AH119" s="168">
        <v>45071</v>
      </c>
      <c r="AI119" s="116">
        <f t="shared" si="7"/>
        <v>136</v>
      </c>
      <c r="AJ119" s="116">
        <f t="shared" si="79"/>
        <v>136</v>
      </c>
      <c r="AK119" s="82" t="s">
        <v>73</v>
      </c>
      <c r="AL119" s="138" t="s">
        <v>577</v>
      </c>
      <c r="AM119" s="82" t="s">
        <v>578</v>
      </c>
      <c r="AN119" s="82" t="s">
        <v>579</v>
      </c>
      <c r="AO119" s="174">
        <v>44886</v>
      </c>
      <c r="AP119" s="174">
        <v>44897</v>
      </c>
      <c r="AQ119" s="82">
        <f t="shared" si="9"/>
        <v>10</v>
      </c>
      <c r="AR119" s="82">
        <f t="shared" si="138"/>
        <v>3</v>
      </c>
      <c r="AS119" s="82">
        <f t="shared" si="139"/>
        <v>12</v>
      </c>
      <c r="AT119" s="82">
        <v>0</v>
      </c>
      <c r="AU119" s="82">
        <v>0</v>
      </c>
      <c r="AV119" s="82">
        <f t="shared" si="12"/>
        <v>0</v>
      </c>
      <c r="AW119" s="82">
        <v>0</v>
      </c>
      <c r="AX119" s="82">
        <v>0</v>
      </c>
      <c r="AY119" s="82">
        <v>0</v>
      </c>
      <c r="AZ119" s="82">
        <v>0</v>
      </c>
      <c r="BA119" s="82">
        <f t="shared" si="15"/>
        <v>0</v>
      </c>
      <c r="BB119" s="82"/>
      <c r="BC119" s="82"/>
      <c r="BD119" s="82"/>
      <c r="BE119" s="82"/>
      <c r="BF119" s="82"/>
      <c r="BG119" s="82"/>
      <c r="BH119" s="82">
        <f t="shared" si="129"/>
        <v>-32059</v>
      </c>
      <c r="BI119" s="82">
        <f t="shared" si="130"/>
        <v>-32059</v>
      </c>
      <c r="BJ119" s="82">
        <f t="shared" si="131"/>
        <v>-32059</v>
      </c>
      <c r="BK119" s="82">
        <f t="shared" si="132"/>
        <v>-32059</v>
      </c>
      <c r="BL119" s="82">
        <f t="shared" si="133"/>
        <v>0</v>
      </c>
    </row>
    <row r="120" ht="224.4" spans="1:64">
      <c r="A120" s="133">
        <v>44868</v>
      </c>
      <c r="B120" s="141">
        <v>44888</v>
      </c>
      <c r="C120" s="183"/>
      <c r="D120" s="184"/>
      <c r="E120" s="143">
        <v>44986</v>
      </c>
      <c r="F120" s="138">
        <v>64085</v>
      </c>
      <c r="G120" s="107">
        <v>17723</v>
      </c>
      <c r="H120" s="82" t="s">
        <v>580</v>
      </c>
      <c r="I120" s="82" t="s">
        <v>169</v>
      </c>
      <c r="J120" s="109" t="s">
        <v>259</v>
      </c>
      <c r="K120" s="109" t="s">
        <v>86</v>
      </c>
      <c r="L120" s="82" t="s">
        <v>581</v>
      </c>
      <c r="M120" s="109" t="s">
        <v>69</v>
      </c>
      <c r="N120" s="109" t="s">
        <v>99</v>
      </c>
      <c r="O120" s="109" t="s">
        <v>178</v>
      </c>
      <c r="P120" s="109" t="s">
        <v>70</v>
      </c>
      <c r="Q120" s="109" t="s">
        <v>70</v>
      </c>
      <c r="R120" s="109" t="s">
        <v>71</v>
      </c>
      <c r="S120" s="109" t="s">
        <v>86</v>
      </c>
      <c r="T120" s="109" t="s">
        <v>86</v>
      </c>
      <c r="U120" s="109" t="s">
        <v>86</v>
      </c>
      <c r="V120" s="109" t="s">
        <v>86</v>
      </c>
      <c r="W120" s="109" t="s">
        <v>86</v>
      </c>
      <c r="X120" s="109" t="s">
        <v>86</v>
      </c>
      <c r="Y120" s="109" t="s">
        <v>71</v>
      </c>
      <c r="Z120" s="99" t="str">
        <f t="shared" si="0"/>
        <v>Complete</v>
      </c>
      <c r="AA120" s="109" t="s">
        <v>89</v>
      </c>
      <c r="AB120" s="99">
        <f t="shared" si="140"/>
        <v>2023</v>
      </c>
      <c r="AC120" s="99">
        <f t="shared" si="141"/>
        <v>2</v>
      </c>
      <c r="AD120" s="160">
        <f ca="1" t="shared" si="142"/>
        <v>0</v>
      </c>
      <c r="AE120" s="161">
        <f ca="1" t="shared" si="124"/>
        <v>0</v>
      </c>
      <c r="AF120" s="162">
        <v>90</v>
      </c>
      <c r="AG120" s="109">
        <v>0</v>
      </c>
      <c r="AH120" s="168">
        <v>45245</v>
      </c>
      <c r="AI120" s="116">
        <f t="shared" si="7"/>
        <v>270</v>
      </c>
      <c r="AJ120" s="116">
        <f t="shared" si="79"/>
        <v>256</v>
      </c>
      <c r="AK120" s="82" t="s">
        <v>73</v>
      </c>
      <c r="AL120" s="138" t="s">
        <v>582</v>
      </c>
      <c r="AM120" s="82" t="s">
        <v>583</v>
      </c>
      <c r="AN120" s="82" t="s">
        <v>584</v>
      </c>
      <c r="AO120" s="174">
        <v>44874</v>
      </c>
      <c r="AP120" s="174">
        <v>44901</v>
      </c>
      <c r="AQ120" s="82">
        <f t="shared" si="9"/>
        <v>20</v>
      </c>
      <c r="AR120" s="82">
        <f t="shared" si="138"/>
        <v>5</v>
      </c>
      <c r="AS120" s="82">
        <f t="shared" si="139"/>
        <v>24</v>
      </c>
      <c r="AT120" s="174">
        <v>44908</v>
      </c>
      <c r="AU120" s="174">
        <v>44937</v>
      </c>
      <c r="AV120" s="82">
        <f t="shared" si="12"/>
        <v>22</v>
      </c>
      <c r="AW120" s="82">
        <f t="shared" ref="AW120:AW121" si="143">NETWORKDAYS(A120,AU120)</f>
        <v>50</v>
      </c>
      <c r="AX120" s="174">
        <v>45210</v>
      </c>
      <c r="AY120" s="82">
        <f t="shared" ref="AY120:AY121" si="144">NETWORKDAYS(A120,AX120)</f>
        <v>245</v>
      </c>
      <c r="AZ120" s="174">
        <v>45216</v>
      </c>
      <c r="BA120" s="82">
        <f t="shared" si="15"/>
        <v>5</v>
      </c>
      <c r="BB120" s="82"/>
      <c r="BC120" s="82"/>
      <c r="BD120" s="82"/>
      <c r="BE120" s="82"/>
      <c r="BF120" s="82"/>
      <c r="BG120" s="82"/>
      <c r="BH120" s="82">
        <f t="shared" si="129"/>
        <v>-32063</v>
      </c>
      <c r="BI120" s="82">
        <f t="shared" si="130"/>
        <v>-32063</v>
      </c>
      <c r="BJ120" s="82">
        <f t="shared" si="131"/>
        <v>-32063</v>
      </c>
      <c r="BK120" s="82">
        <f t="shared" si="132"/>
        <v>-32063</v>
      </c>
      <c r="BL120" s="82">
        <f t="shared" si="133"/>
        <v>0</v>
      </c>
    </row>
    <row r="121" ht="105.6" spans="1:64">
      <c r="A121" s="133">
        <v>44868</v>
      </c>
      <c r="B121" s="141"/>
      <c r="C121" s="135"/>
      <c r="D121" s="136"/>
      <c r="E121" s="137"/>
      <c r="F121" s="138">
        <v>64213</v>
      </c>
      <c r="G121" s="107">
        <v>17647</v>
      </c>
      <c r="H121" s="82" t="s">
        <v>531</v>
      </c>
      <c r="I121" s="82" t="s">
        <v>120</v>
      </c>
      <c r="J121" s="109" t="s">
        <v>121</v>
      </c>
      <c r="K121" s="109" t="s">
        <v>67</v>
      </c>
      <c r="L121" s="82" t="s">
        <v>585</v>
      </c>
      <c r="M121" s="109" t="s">
        <v>67</v>
      </c>
      <c r="N121" s="109" t="s">
        <v>67</v>
      </c>
      <c r="O121" s="109" t="s">
        <v>178</v>
      </c>
      <c r="P121" s="109" t="s">
        <v>67</v>
      </c>
      <c r="Q121" s="109" t="s">
        <v>67</v>
      </c>
      <c r="R121" s="109" t="s">
        <v>67</v>
      </c>
      <c r="S121" s="109" t="s">
        <v>67</v>
      </c>
      <c r="T121" s="109" t="s">
        <v>86</v>
      </c>
      <c r="U121" s="109" t="s">
        <v>67</v>
      </c>
      <c r="V121" s="109" t="s">
        <v>67</v>
      </c>
      <c r="W121" s="109" t="s">
        <v>67</v>
      </c>
      <c r="X121" s="109" t="s">
        <v>67</v>
      </c>
      <c r="Y121" s="109" t="s">
        <v>67</v>
      </c>
      <c r="Z121" s="99" t="str">
        <f t="shared" si="0"/>
        <v>Complete</v>
      </c>
      <c r="AA121" s="109" t="s">
        <v>72</v>
      </c>
      <c r="AB121" s="99">
        <f t="shared" si="140"/>
        <v>2023</v>
      </c>
      <c r="AC121" s="99">
        <f t="shared" si="141"/>
        <v>2</v>
      </c>
      <c r="AD121" s="160">
        <f ca="1" t="shared" si="142"/>
        <v>0</v>
      </c>
      <c r="AE121" s="161">
        <f ca="1">IF(Y121="N/A",0,NETWORKDAYS(B121,TODAY()))</f>
        <v>0</v>
      </c>
      <c r="AF121" s="162">
        <v>90</v>
      </c>
      <c r="AG121" s="109">
        <v>0</v>
      </c>
      <c r="AH121" s="168">
        <v>44903</v>
      </c>
      <c r="AI121" s="116">
        <f t="shared" si="7"/>
        <v>26</v>
      </c>
      <c r="AJ121" s="116">
        <f t="shared" si="79"/>
        <v>32074</v>
      </c>
      <c r="AK121" s="82" t="s">
        <v>80</v>
      </c>
      <c r="AL121" s="138" t="s">
        <v>586</v>
      </c>
      <c r="AM121" s="82" t="s">
        <v>587</v>
      </c>
      <c r="AN121" s="82"/>
      <c r="AO121" s="82">
        <v>0</v>
      </c>
      <c r="AP121" s="82">
        <v>0</v>
      </c>
      <c r="AQ121" s="82">
        <f t="shared" si="9"/>
        <v>0</v>
      </c>
      <c r="AR121" s="82">
        <v>0</v>
      </c>
      <c r="AS121" s="82">
        <v>0</v>
      </c>
      <c r="AT121" s="174">
        <v>44875</v>
      </c>
      <c r="AU121" s="174">
        <v>44875</v>
      </c>
      <c r="AV121" s="82">
        <f t="shared" si="12"/>
        <v>1</v>
      </c>
      <c r="AW121" s="82">
        <f t="shared" si="143"/>
        <v>6</v>
      </c>
      <c r="AX121" s="174">
        <v>44876</v>
      </c>
      <c r="AY121" s="82">
        <f t="shared" si="144"/>
        <v>7</v>
      </c>
      <c r="AZ121" s="174">
        <v>44903</v>
      </c>
      <c r="BA121" s="82">
        <f t="shared" si="15"/>
        <v>20</v>
      </c>
      <c r="BB121" s="82"/>
      <c r="BC121" s="82"/>
      <c r="BD121" s="82"/>
      <c r="BE121" s="82"/>
      <c r="BF121" s="82"/>
      <c r="BG121" s="82"/>
      <c r="BH121" s="82">
        <f t="shared" si="129"/>
        <v>0</v>
      </c>
      <c r="BI121" s="82">
        <f t="shared" si="130"/>
        <v>0</v>
      </c>
      <c r="BJ121" s="82">
        <f t="shared" si="131"/>
        <v>0</v>
      </c>
      <c r="BK121" s="82">
        <f t="shared" si="132"/>
        <v>0</v>
      </c>
      <c r="BL121" s="82">
        <f t="shared" si="133"/>
        <v>0</v>
      </c>
    </row>
    <row r="122" ht="184.8" spans="1:64">
      <c r="A122" s="133">
        <v>44867</v>
      </c>
      <c r="B122" s="141">
        <v>44949</v>
      </c>
      <c r="C122" s="139"/>
      <c r="D122" s="141"/>
      <c r="E122" s="143">
        <v>44941</v>
      </c>
      <c r="F122" s="138" t="s">
        <v>588</v>
      </c>
      <c r="G122" s="107">
        <v>33311</v>
      </c>
      <c r="H122" s="82" t="s">
        <v>589</v>
      </c>
      <c r="I122" s="82" t="s">
        <v>77</v>
      </c>
      <c r="J122" s="109" t="s">
        <v>78</v>
      </c>
      <c r="K122" s="109" t="s">
        <v>86</v>
      </c>
      <c r="L122" s="82" t="s">
        <v>590</v>
      </c>
      <c r="M122" s="109" t="s">
        <v>69</v>
      </c>
      <c r="N122" s="109" t="s">
        <v>67</v>
      </c>
      <c r="O122" s="109" t="s">
        <v>178</v>
      </c>
      <c r="P122" s="109" t="s">
        <v>70</v>
      </c>
      <c r="Q122" s="109" t="s">
        <v>67</v>
      </c>
      <c r="R122" s="109" t="s">
        <v>71</v>
      </c>
      <c r="S122" s="109" t="s">
        <v>86</v>
      </c>
      <c r="T122" s="109" t="s">
        <v>67</v>
      </c>
      <c r="U122" s="109" t="s">
        <v>86</v>
      </c>
      <c r="V122" s="109" t="s">
        <v>86</v>
      </c>
      <c r="W122" s="109" t="s">
        <v>86</v>
      </c>
      <c r="X122" s="109" t="s">
        <v>67</v>
      </c>
      <c r="Y122" s="109" t="s">
        <v>71</v>
      </c>
      <c r="Z122" s="99" t="str">
        <f t="shared" si="0"/>
        <v>Complete</v>
      </c>
      <c r="AA122" s="109" t="s">
        <v>142</v>
      </c>
      <c r="AB122" s="99">
        <f t="shared" si="140"/>
        <v>2023</v>
      </c>
      <c r="AC122" s="99">
        <f t="shared" si="141"/>
        <v>2</v>
      </c>
      <c r="AD122" s="160">
        <f ca="1" t="shared" si="142"/>
        <v>0</v>
      </c>
      <c r="AE122" s="161">
        <f ca="1" t="shared" ref="AE122:AE140" si="145">IF(Y122="Approve",0,NETWORKDAYS(B122,TODAY()))</f>
        <v>0</v>
      </c>
      <c r="AF122" s="162">
        <v>90</v>
      </c>
      <c r="AG122" s="109">
        <v>0</v>
      </c>
      <c r="AH122" s="168">
        <v>45167</v>
      </c>
      <c r="AI122" s="116">
        <f t="shared" si="7"/>
        <v>215</v>
      </c>
      <c r="AJ122" s="116">
        <f t="shared" si="79"/>
        <v>157</v>
      </c>
      <c r="AK122" s="82" t="s">
        <v>106</v>
      </c>
      <c r="AL122" s="138" t="s">
        <v>591</v>
      </c>
      <c r="AM122" s="82" t="s">
        <v>592</v>
      </c>
      <c r="AN122" s="82" t="s">
        <v>593</v>
      </c>
      <c r="AO122" s="174">
        <v>44875</v>
      </c>
      <c r="AP122" s="174">
        <v>44903</v>
      </c>
      <c r="AQ122" s="82">
        <f t="shared" si="9"/>
        <v>21</v>
      </c>
      <c r="AR122" s="82">
        <f t="shared" ref="AR122:AR140" si="146">NETWORKDAYS(A122,AO122)</f>
        <v>7</v>
      </c>
      <c r="AS122" s="82">
        <f t="shared" ref="AS122:AS140" si="147">NETWORKDAYS(A122,AP122)</f>
        <v>27</v>
      </c>
      <c r="AT122" s="82">
        <v>0</v>
      </c>
      <c r="AU122" s="82">
        <v>0</v>
      </c>
      <c r="AV122" s="82">
        <f t="shared" si="12"/>
        <v>0</v>
      </c>
      <c r="AW122" s="82">
        <v>0</v>
      </c>
      <c r="AX122" s="82">
        <v>0</v>
      </c>
      <c r="AY122" s="82">
        <v>0</v>
      </c>
      <c r="AZ122" s="82">
        <v>0</v>
      </c>
      <c r="BA122" s="82">
        <f t="shared" si="15"/>
        <v>0</v>
      </c>
      <c r="BB122" s="82"/>
      <c r="BC122" s="82"/>
      <c r="BD122" s="82"/>
      <c r="BE122" s="82"/>
      <c r="BF122" s="82"/>
      <c r="BG122" s="82"/>
      <c r="BH122" s="82">
        <f t="shared" si="129"/>
        <v>-32106</v>
      </c>
      <c r="BI122" s="82">
        <f t="shared" si="130"/>
        <v>-32106</v>
      </c>
      <c r="BJ122" s="82">
        <f t="shared" si="131"/>
        <v>-32106</v>
      </c>
      <c r="BK122" s="82">
        <f t="shared" si="132"/>
        <v>-32106</v>
      </c>
      <c r="BL122" s="82">
        <f t="shared" si="133"/>
        <v>0</v>
      </c>
    </row>
    <row r="123" ht="118.8" spans="1:64">
      <c r="A123" s="133">
        <v>44867</v>
      </c>
      <c r="B123" s="141">
        <v>44728</v>
      </c>
      <c r="C123" s="139"/>
      <c r="D123" s="136"/>
      <c r="E123" s="137"/>
      <c r="F123" s="138">
        <v>64212</v>
      </c>
      <c r="G123" s="107">
        <v>17385</v>
      </c>
      <c r="H123" s="82" t="s">
        <v>594</v>
      </c>
      <c r="I123" s="82" t="s">
        <v>595</v>
      </c>
      <c r="J123" s="109" t="s">
        <v>150</v>
      </c>
      <c r="K123" s="109" t="s">
        <v>67</v>
      </c>
      <c r="L123" s="82" t="s">
        <v>596</v>
      </c>
      <c r="M123" s="109" t="s">
        <v>67</v>
      </c>
      <c r="N123" s="109" t="s">
        <v>67</v>
      </c>
      <c r="O123" s="109" t="s">
        <v>178</v>
      </c>
      <c r="P123" s="109" t="s">
        <v>70</v>
      </c>
      <c r="Q123" s="109" t="s">
        <v>67</v>
      </c>
      <c r="R123" s="109" t="s">
        <v>71</v>
      </c>
      <c r="S123" s="109" t="s">
        <v>86</v>
      </c>
      <c r="T123" s="109" t="s">
        <v>67</v>
      </c>
      <c r="U123" s="109" t="s">
        <v>67</v>
      </c>
      <c r="V123" s="109" t="s">
        <v>86</v>
      </c>
      <c r="W123" s="109" t="s">
        <v>67</v>
      </c>
      <c r="X123" s="109" t="s">
        <v>86</v>
      </c>
      <c r="Y123" s="109" t="s">
        <v>71</v>
      </c>
      <c r="Z123" s="99" t="str">
        <f t="shared" si="0"/>
        <v>Complete</v>
      </c>
      <c r="AA123" s="109" t="s">
        <v>72</v>
      </c>
      <c r="AB123" s="99">
        <f t="shared" si="140"/>
        <v>2023</v>
      </c>
      <c r="AC123" s="99">
        <f t="shared" si="141"/>
        <v>2</v>
      </c>
      <c r="AD123" s="160">
        <f ca="1" t="shared" si="142"/>
        <v>0</v>
      </c>
      <c r="AE123" s="161">
        <f ca="1" t="shared" si="145"/>
        <v>0</v>
      </c>
      <c r="AF123" s="162">
        <v>90</v>
      </c>
      <c r="AG123" s="109">
        <v>0</v>
      </c>
      <c r="AH123" s="168">
        <v>44944</v>
      </c>
      <c r="AI123" s="116">
        <f t="shared" si="7"/>
        <v>56</v>
      </c>
      <c r="AJ123" s="116">
        <f t="shared" si="79"/>
        <v>155</v>
      </c>
      <c r="AK123" s="82" t="s">
        <v>73</v>
      </c>
      <c r="AL123" s="138" t="s">
        <v>67</v>
      </c>
      <c r="AM123" s="82" t="s">
        <v>597</v>
      </c>
      <c r="AN123" s="82"/>
      <c r="AO123" s="174">
        <v>44883</v>
      </c>
      <c r="AP123" s="174">
        <v>44897</v>
      </c>
      <c r="AQ123" s="82">
        <f t="shared" si="9"/>
        <v>11</v>
      </c>
      <c r="AR123" s="82">
        <f t="shared" si="146"/>
        <v>13</v>
      </c>
      <c r="AS123" s="82">
        <f t="shared" si="147"/>
        <v>23</v>
      </c>
      <c r="AT123" s="82">
        <v>0</v>
      </c>
      <c r="AU123" s="82">
        <v>0</v>
      </c>
      <c r="AV123" s="82">
        <f t="shared" si="12"/>
        <v>0</v>
      </c>
      <c r="AW123" s="82">
        <v>0</v>
      </c>
      <c r="AX123" s="174">
        <v>44882</v>
      </c>
      <c r="AY123" s="82">
        <f>NETWORKDAYS(A123,AX123)</f>
        <v>12</v>
      </c>
      <c r="AZ123" s="174">
        <v>44944</v>
      </c>
      <c r="BA123" s="82">
        <f t="shared" si="15"/>
        <v>45</v>
      </c>
      <c r="BB123" s="82"/>
      <c r="BC123" s="82"/>
      <c r="BD123" s="82"/>
      <c r="BE123" s="82"/>
      <c r="BF123" s="82"/>
      <c r="BG123" s="82"/>
      <c r="BH123" s="82">
        <f t="shared" si="129"/>
        <v>-31949</v>
      </c>
      <c r="BI123" s="82">
        <f t="shared" si="130"/>
        <v>-31949</v>
      </c>
      <c r="BJ123" s="82">
        <f t="shared" si="131"/>
        <v>-31949</v>
      </c>
      <c r="BK123" s="82">
        <f t="shared" si="132"/>
        <v>-31949</v>
      </c>
      <c r="BL123" s="82">
        <f t="shared" si="133"/>
        <v>0</v>
      </c>
    </row>
    <row r="124" ht="105.6" spans="1:64">
      <c r="A124" s="133">
        <v>44866</v>
      </c>
      <c r="B124" s="141">
        <v>44833</v>
      </c>
      <c r="C124" s="139">
        <v>44882</v>
      </c>
      <c r="D124" s="136"/>
      <c r="E124" s="137"/>
      <c r="F124" s="138">
        <v>64209</v>
      </c>
      <c r="G124" s="107">
        <v>31102</v>
      </c>
      <c r="H124" s="82" t="s">
        <v>149</v>
      </c>
      <c r="I124" s="82" t="s">
        <v>595</v>
      </c>
      <c r="J124" s="109" t="s">
        <v>150</v>
      </c>
      <c r="K124" s="109" t="s">
        <v>67</v>
      </c>
      <c r="L124" s="82" t="s">
        <v>598</v>
      </c>
      <c r="M124" s="99"/>
      <c r="N124" s="109" t="s">
        <v>67</v>
      </c>
      <c r="O124" s="109" t="s">
        <v>67</v>
      </c>
      <c r="P124" s="109" t="s">
        <v>70</v>
      </c>
      <c r="Q124" s="109" t="s">
        <v>67</v>
      </c>
      <c r="R124" s="109" t="s">
        <v>71</v>
      </c>
      <c r="S124" s="109" t="s">
        <v>86</v>
      </c>
      <c r="T124" s="109" t="s">
        <v>67</v>
      </c>
      <c r="U124" s="109" t="s">
        <v>67</v>
      </c>
      <c r="V124" s="109" t="s">
        <v>67</v>
      </c>
      <c r="W124" s="109" t="s">
        <v>67</v>
      </c>
      <c r="X124" s="109" t="s">
        <v>67</v>
      </c>
      <c r="Y124" s="109" t="s">
        <v>71</v>
      </c>
      <c r="Z124" s="99" t="str">
        <f t="shared" si="0"/>
        <v>Complete</v>
      </c>
      <c r="AA124" s="109" t="s">
        <v>72</v>
      </c>
      <c r="AB124" s="99">
        <f t="shared" si="140"/>
        <v>2023</v>
      </c>
      <c r="AC124" s="99">
        <f t="shared" si="141"/>
        <v>2</v>
      </c>
      <c r="AD124" s="160">
        <f ca="1" t="shared" si="142"/>
        <v>0</v>
      </c>
      <c r="AE124" s="161">
        <f ca="1" t="shared" si="145"/>
        <v>0</v>
      </c>
      <c r="AF124" s="162">
        <v>90</v>
      </c>
      <c r="AG124" s="109">
        <v>0</v>
      </c>
      <c r="AH124" s="168">
        <v>44944</v>
      </c>
      <c r="AI124" s="116">
        <f t="shared" si="7"/>
        <v>57</v>
      </c>
      <c r="AJ124" s="116">
        <f t="shared" si="79"/>
        <v>80</v>
      </c>
      <c r="AK124" s="82" t="s">
        <v>106</v>
      </c>
      <c r="AL124" s="138" t="s">
        <v>599</v>
      </c>
      <c r="AM124" s="82" t="s">
        <v>600</v>
      </c>
      <c r="AN124" s="171" t="s">
        <v>601</v>
      </c>
      <c r="AO124" s="174">
        <v>44894</v>
      </c>
      <c r="AP124" s="174">
        <v>44903</v>
      </c>
      <c r="AQ124" s="82">
        <f t="shared" si="9"/>
        <v>8</v>
      </c>
      <c r="AR124" s="82">
        <f t="shared" si="146"/>
        <v>21</v>
      </c>
      <c r="AS124" s="82">
        <f t="shared" si="147"/>
        <v>28</v>
      </c>
      <c r="AT124" s="82">
        <v>0</v>
      </c>
      <c r="AU124" s="82">
        <v>0</v>
      </c>
      <c r="AV124" s="82">
        <f t="shared" si="12"/>
        <v>0</v>
      </c>
      <c r="AW124" s="82">
        <v>0</v>
      </c>
      <c r="AX124" s="82">
        <v>0</v>
      </c>
      <c r="AY124" s="82">
        <v>0</v>
      </c>
      <c r="AZ124" s="82">
        <v>0</v>
      </c>
      <c r="BA124" s="82">
        <f t="shared" si="15"/>
        <v>0</v>
      </c>
      <c r="BB124" s="82"/>
      <c r="BC124" s="82"/>
      <c r="BD124" s="82"/>
      <c r="BE124" s="82"/>
      <c r="BF124" s="82"/>
      <c r="BG124" s="82"/>
      <c r="BH124" s="82">
        <f t="shared" si="129"/>
        <v>-32024</v>
      </c>
      <c r="BI124" s="82">
        <f t="shared" si="130"/>
        <v>-32024</v>
      </c>
      <c r="BJ124" s="82">
        <f t="shared" si="131"/>
        <v>-32024</v>
      </c>
      <c r="BK124" s="82">
        <f t="shared" si="132"/>
        <v>-32024</v>
      </c>
      <c r="BL124" s="82">
        <f t="shared" si="133"/>
        <v>0</v>
      </c>
    </row>
    <row r="125" ht="184.8" spans="1:64">
      <c r="A125" s="133">
        <v>44862</v>
      </c>
      <c r="B125" s="141">
        <v>44862</v>
      </c>
      <c r="C125" s="139"/>
      <c r="D125" s="141"/>
      <c r="E125" s="147">
        <v>44713</v>
      </c>
      <c r="F125" s="138">
        <v>64130</v>
      </c>
      <c r="G125" s="107">
        <v>32325</v>
      </c>
      <c r="H125" s="82" t="s">
        <v>602</v>
      </c>
      <c r="I125" s="82" t="s">
        <v>164</v>
      </c>
      <c r="J125" s="109" t="s">
        <v>165</v>
      </c>
      <c r="K125" s="109" t="s">
        <v>86</v>
      </c>
      <c r="L125" s="82" t="s">
        <v>603</v>
      </c>
      <c r="M125" s="109" t="s">
        <v>69</v>
      </c>
      <c r="N125" s="109" t="s">
        <v>67</v>
      </c>
      <c r="O125" s="109" t="s">
        <v>178</v>
      </c>
      <c r="P125" s="109" t="s">
        <v>440</v>
      </c>
      <c r="Q125" s="109" t="s">
        <v>67</v>
      </c>
      <c r="R125" s="109" t="s">
        <v>71</v>
      </c>
      <c r="S125" s="109" t="s">
        <v>86</v>
      </c>
      <c r="T125" s="109" t="s">
        <v>86</v>
      </c>
      <c r="U125" s="109" t="s">
        <v>67</v>
      </c>
      <c r="V125" s="109" t="s">
        <v>86</v>
      </c>
      <c r="W125" s="109" t="s">
        <v>86</v>
      </c>
      <c r="X125" s="109" t="s">
        <v>86</v>
      </c>
      <c r="Y125" s="109" t="s">
        <v>71</v>
      </c>
      <c r="Z125" s="99" t="str">
        <f t="shared" si="0"/>
        <v>Complete</v>
      </c>
      <c r="AA125" s="109" t="s">
        <v>89</v>
      </c>
      <c r="AB125" s="99">
        <f t="shared" si="140"/>
        <v>2023</v>
      </c>
      <c r="AC125" s="99">
        <f t="shared" si="141"/>
        <v>2</v>
      </c>
      <c r="AD125" s="160">
        <f ca="1" t="shared" si="142"/>
        <v>0</v>
      </c>
      <c r="AE125" s="161">
        <f ca="1" t="shared" si="145"/>
        <v>0</v>
      </c>
      <c r="AF125" s="162">
        <v>90</v>
      </c>
      <c r="AG125" s="109">
        <v>1</v>
      </c>
      <c r="AH125" s="168">
        <v>45079</v>
      </c>
      <c r="AI125" s="116">
        <f t="shared" si="7"/>
        <v>156</v>
      </c>
      <c r="AJ125" s="116">
        <f t="shared" si="79"/>
        <v>156</v>
      </c>
      <c r="AK125" s="82" t="s">
        <v>106</v>
      </c>
      <c r="AL125" s="138"/>
      <c r="AM125" s="82" t="s">
        <v>604</v>
      </c>
      <c r="AN125" s="174"/>
      <c r="AO125" s="174">
        <v>44865</v>
      </c>
      <c r="AP125" s="174">
        <v>44873</v>
      </c>
      <c r="AQ125" s="82">
        <f t="shared" si="9"/>
        <v>7</v>
      </c>
      <c r="AR125" s="82">
        <f t="shared" si="146"/>
        <v>2</v>
      </c>
      <c r="AS125" s="82">
        <f t="shared" si="147"/>
        <v>8</v>
      </c>
      <c r="AT125" s="174">
        <v>44882</v>
      </c>
      <c r="AU125" s="174">
        <v>44951</v>
      </c>
      <c r="AV125" s="82">
        <f t="shared" si="12"/>
        <v>50</v>
      </c>
      <c r="AW125" s="82">
        <f>NETWORKDAYS(A125,AU125)</f>
        <v>64</v>
      </c>
      <c r="AX125" s="174">
        <v>45062</v>
      </c>
      <c r="AY125" s="82">
        <f>NETWORKDAYS(A125,AX125)</f>
        <v>143</v>
      </c>
      <c r="AZ125" s="174">
        <v>45076</v>
      </c>
      <c r="BA125" s="82">
        <f t="shared" si="15"/>
        <v>11</v>
      </c>
      <c r="BB125" s="82"/>
      <c r="BC125" s="82"/>
      <c r="BD125" s="82"/>
      <c r="BE125" s="82"/>
      <c r="BF125" s="82"/>
      <c r="BG125" s="174">
        <v>44953</v>
      </c>
      <c r="BH125" s="82">
        <f t="shared" si="129"/>
        <v>-32045</v>
      </c>
      <c r="BI125" s="82">
        <f t="shared" si="130"/>
        <v>-32045</v>
      </c>
      <c r="BJ125" s="82">
        <f t="shared" si="131"/>
        <v>-32045</v>
      </c>
      <c r="BK125" s="82">
        <f t="shared" si="132"/>
        <v>-32045</v>
      </c>
      <c r="BL125" s="82">
        <f t="shared" si="133"/>
        <v>32110</v>
      </c>
    </row>
    <row r="126" ht="145.2" spans="1:64">
      <c r="A126" s="133">
        <v>44861</v>
      </c>
      <c r="B126" s="141">
        <v>44852</v>
      </c>
      <c r="C126" s="139"/>
      <c r="D126" s="141"/>
      <c r="E126" s="147">
        <v>44925</v>
      </c>
      <c r="F126" s="138" t="s">
        <v>605</v>
      </c>
      <c r="G126" s="107">
        <v>33044</v>
      </c>
      <c r="H126" s="82" t="s">
        <v>606</v>
      </c>
      <c r="I126" s="82" t="s">
        <v>155</v>
      </c>
      <c r="J126" s="109" t="s">
        <v>156</v>
      </c>
      <c r="K126" s="109" t="s">
        <v>99</v>
      </c>
      <c r="L126" s="82" t="s">
        <v>607</v>
      </c>
      <c r="M126" s="109" t="s">
        <v>69</v>
      </c>
      <c r="N126" s="109" t="s">
        <v>67</v>
      </c>
      <c r="O126" s="109" t="s">
        <v>178</v>
      </c>
      <c r="P126" s="109" t="s">
        <v>67</v>
      </c>
      <c r="Q126" s="109" t="s">
        <v>67</v>
      </c>
      <c r="R126" s="109" t="s">
        <v>71</v>
      </c>
      <c r="S126" s="109" t="s">
        <v>86</v>
      </c>
      <c r="T126" s="109" t="s">
        <v>67</v>
      </c>
      <c r="U126" s="109" t="s">
        <v>86</v>
      </c>
      <c r="V126" s="109" t="s">
        <v>86</v>
      </c>
      <c r="W126" s="109" t="s">
        <v>86</v>
      </c>
      <c r="X126" s="109" t="s">
        <v>67</v>
      </c>
      <c r="Y126" s="109" t="s">
        <v>71</v>
      </c>
      <c r="Z126" s="99" t="str">
        <f t="shared" si="0"/>
        <v>Complete</v>
      </c>
      <c r="AA126" s="109" t="s">
        <v>142</v>
      </c>
      <c r="AB126" s="99">
        <f t="shared" si="140"/>
        <v>2023</v>
      </c>
      <c r="AC126" s="99">
        <f t="shared" si="141"/>
        <v>2</v>
      </c>
      <c r="AD126" s="160">
        <f ca="1" t="shared" si="142"/>
        <v>0</v>
      </c>
      <c r="AE126" s="161">
        <f ca="1" t="shared" si="145"/>
        <v>0</v>
      </c>
      <c r="AF126" s="162">
        <v>90</v>
      </c>
      <c r="AG126" s="109">
        <v>1</v>
      </c>
      <c r="AH126" s="168">
        <v>44914</v>
      </c>
      <c r="AI126" s="116">
        <f t="shared" si="7"/>
        <v>38</v>
      </c>
      <c r="AJ126" s="116">
        <f t="shared" si="79"/>
        <v>45</v>
      </c>
      <c r="AK126" s="82" t="s">
        <v>106</v>
      </c>
      <c r="AL126" s="138"/>
      <c r="AM126" s="82" t="s">
        <v>608</v>
      </c>
      <c r="AN126" s="82"/>
      <c r="AO126" s="174">
        <v>44875</v>
      </c>
      <c r="AP126" s="174">
        <v>44897</v>
      </c>
      <c r="AQ126" s="82">
        <f t="shared" si="9"/>
        <v>17</v>
      </c>
      <c r="AR126" s="82">
        <f t="shared" si="146"/>
        <v>11</v>
      </c>
      <c r="AS126" s="82">
        <f t="shared" si="147"/>
        <v>27</v>
      </c>
      <c r="AT126" s="82">
        <v>0</v>
      </c>
      <c r="AU126" s="82">
        <v>0</v>
      </c>
      <c r="AV126" s="82">
        <f t="shared" si="12"/>
        <v>0</v>
      </c>
      <c r="AW126" s="82">
        <v>0</v>
      </c>
      <c r="AX126" s="82">
        <v>0</v>
      </c>
      <c r="AY126" s="82">
        <v>0</v>
      </c>
      <c r="AZ126" s="82">
        <v>0</v>
      </c>
      <c r="BA126" s="82">
        <f t="shared" si="15"/>
        <v>0</v>
      </c>
      <c r="BB126" s="82"/>
      <c r="BC126" s="82"/>
      <c r="BD126" s="82"/>
      <c r="BE126" s="82"/>
      <c r="BF126" s="82"/>
      <c r="BG126" s="82"/>
      <c r="BH126" s="82">
        <f t="shared" si="129"/>
        <v>-32037</v>
      </c>
      <c r="BI126" s="82">
        <f t="shared" si="130"/>
        <v>-32037</v>
      </c>
      <c r="BJ126" s="82">
        <f t="shared" si="131"/>
        <v>-32037</v>
      </c>
      <c r="BK126" s="82">
        <f t="shared" si="132"/>
        <v>-32037</v>
      </c>
      <c r="BL126" s="82">
        <f t="shared" si="133"/>
        <v>0</v>
      </c>
    </row>
    <row r="127" ht="92.4" spans="1:64">
      <c r="A127" s="133">
        <v>44860</v>
      </c>
      <c r="B127" s="141">
        <v>44860</v>
      </c>
      <c r="C127" s="135"/>
      <c r="D127" s="136"/>
      <c r="E127" s="137"/>
      <c r="F127" s="138">
        <v>64207</v>
      </c>
      <c r="G127" s="107">
        <v>17670</v>
      </c>
      <c r="H127" s="82" t="s">
        <v>197</v>
      </c>
      <c r="I127" s="82" t="s">
        <v>133</v>
      </c>
      <c r="J127" s="109" t="s">
        <v>134</v>
      </c>
      <c r="K127" s="109" t="s">
        <v>67</v>
      </c>
      <c r="L127" s="82" t="s">
        <v>396</v>
      </c>
      <c r="M127" s="109" t="s">
        <v>67</v>
      </c>
      <c r="N127" s="109" t="s">
        <v>67</v>
      </c>
      <c r="O127" s="109" t="s">
        <v>67</v>
      </c>
      <c r="P127" s="109" t="s">
        <v>67</v>
      </c>
      <c r="Q127" s="109" t="s">
        <v>67</v>
      </c>
      <c r="R127" s="109" t="s">
        <v>71</v>
      </c>
      <c r="S127" s="109" t="s">
        <v>86</v>
      </c>
      <c r="T127" s="109" t="s">
        <v>67</v>
      </c>
      <c r="U127" s="109" t="s">
        <v>67</v>
      </c>
      <c r="V127" s="109" t="s">
        <v>67</v>
      </c>
      <c r="W127" s="109" t="s">
        <v>67</v>
      </c>
      <c r="X127" s="109" t="s">
        <v>67</v>
      </c>
      <c r="Y127" s="109" t="s">
        <v>71</v>
      </c>
      <c r="Z127" s="99" t="str">
        <f t="shared" si="0"/>
        <v>Complete</v>
      </c>
      <c r="AA127" s="109" t="s">
        <v>72</v>
      </c>
      <c r="AB127" s="99">
        <f t="shared" si="140"/>
        <v>2023</v>
      </c>
      <c r="AC127" s="99">
        <f t="shared" si="141"/>
        <v>2</v>
      </c>
      <c r="AD127" s="160">
        <f ca="1" t="shared" si="142"/>
        <v>0</v>
      </c>
      <c r="AE127" s="161">
        <f ca="1" t="shared" si="145"/>
        <v>0</v>
      </c>
      <c r="AF127" s="162">
        <v>90</v>
      </c>
      <c r="AG127" s="109">
        <v>1</v>
      </c>
      <c r="AH127" s="168">
        <v>44903</v>
      </c>
      <c r="AI127" s="116">
        <f t="shared" si="7"/>
        <v>32</v>
      </c>
      <c r="AJ127" s="116">
        <f t="shared" si="79"/>
        <v>32</v>
      </c>
      <c r="AK127" s="82" t="s">
        <v>80</v>
      </c>
      <c r="AL127" s="138" t="s">
        <v>609</v>
      </c>
      <c r="AM127" s="82" t="s">
        <v>610</v>
      </c>
      <c r="AN127" s="82"/>
      <c r="AO127" s="174">
        <v>44893</v>
      </c>
      <c r="AP127" s="174">
        <v>44897</v>
      </c>
      <c r="AQ127" s="82">
        <f t="shared" si="9"/>
        <v>5</v>
      </c>
      <c r="AR127" s="82">
        <f t="shared" si="146"/>
        <v>24</v>
      </c>
      <c r="AS127" s="82">
        <f t="shared" si="147"/>
        <v>28</v>
      </c>
      <c r="AT127" s="82">
        <v>0</v>
      </c>
      <c r="AU127" s="82">
        <v>0</v>
      </c>
      <c r="AV127" s="82">
        <f t="shared" si="12"/>
        <v>0</v>
      </c>
      <c r="AW127" s="82">
        <v>0</v>
      </c>
      <c r="AX127" s="82">
        <v>0</v>
      </c>
      <c r="AY127" s="82">
        <v>0</v>
      </c>
      <c r="AZ127" s="82">
        <v>0</v>
      </c>
      <c r="BA127" s="82">
        <f t="shared" si="15"/>
        <v>0</v>
      </c>
      <c r="BB127" s="82"/>
      <c r="BC127" s="82"/>
      <c r="BD127" s="82"/>
      <c r="BE127" s="82"/>
      <c r="BF127" s="82"/>
      <c r="BG127" s="82"/>
      <c r="BH127" s="82">
        <f t="shared" si="129"/>
        <v>-32043</v>
      </c>
      <c r="BI127" s="82">
        <f t="shared" si="130"/>
        <v>-32043</v>
      </c>
      <c r="BJ127" s="82">
        <f t="shared" si="131"/>
        <v>-32043</v>
      </c>
      <c r="BK127" s="82">
        <f t="shared" si="132"/>
        <v>-32043</v>
      </c>
      <c r="BL127" s="82">
        <f t="shared" si="133"/>
        <v>0</v>
      </c>
    </row>
    <row r="128" ht="145.2" spans="1:64">
      <c r="A128" s="133">
        <v>44852</v>
      </c>
      <c r="B128" s="141">
        <v>44992</v>
      </c>
      <c r="C128" s="139"/>
      <c r="D128" s="141"/>
      <c r="E128" s="147">
        <v>44932</v>
      </c>
      <c r="F128" s="138">
        <v>64205</v>
      </c>
      <c r="G128" s="107">
        <v>17736</v>
      </c>
      <c r="H128" s="82" t="s">
        <v>611</v>
      </c>
      <c r="I128" s="82" t="s">
        <v>77</v>
      </c>
      <c r="J128" s="109" t="s">
        <v>78</v>
      </c>
      <c r="K128" s="109" t="s">
        <v>86</v>
      </c>
      <c r="L128" s="82" t="s">
        <v>612</v>
      </c>
      <c r="M128" s="109" t="s">
        <v>69</v>
      </c>
      <c r="N128" s="99"/>
      <c r="O128" s="109" t="s">
        <v>178</v>
      </c>
      <c r="P128" s="109" t="s">
        <v>70</v>
      </c>
      <c r="Q128" s="109" t="s">
        <v>67</v>
      </c>
      <c r="R128" s="109" t="s">
        <v>71</v>
      </c>
      <c r="S128" s="109" t="s">
        <v>86</v>
      </c>
      <c r="T128" s="109" t="s">
        <v>86</v>
      </c>
      <c r="U128" s="109" t="s">
        <v>86</v>
      </c>
      <c r="V128" s="109" t="s">
        <v>86</v>
      </c>
      <c r="W128" s="109" t="s">
        <v>86</v>
      </c>
      <c r="X128" s="109" t="s">
        <v>86</v>
      </c>
      <c r="Y128" s="109" t="s">
        <v>71</v>
      </c>
      <c r="Z128" s="99" t="str">
        <f t="shared" si="0"/>
        <v>Complete</v>
      </c>
      <c r="AA128" s="109" t="s">
        <v>89</v>
      </c>
      <c r="AB128" s="99">
        <f t="shared" si="140"/>
        <v>2023</v>
      </c>
      <c r="AC128" s="99">
        <f t="shared" si="141"/>
        <v>2</v>
      </c>
      <c r="AD128" s="160">
        <f ca="1" t="shared" si="142"/>
        <v>0</v>
      </c>
      <c r="AE128" s="161">
        <f ca="1" t="shared" si="145"/>
        <v>0</v>
      </c>
      <c r="AF128" s="162">
        <v>90</v>
      </c>
      <c r="AG128" s="109">
        <v>0</v>
      </c>
      <c r="AH128" s="168">
        <v>45126</v>
      </c>
      <c r="AI128" s="116">
        <f t="shared" si="7"/>
        <v>197</v>
      </c>
      <c r="AJ128" s="116">
        <f t="shared" si="79"/>
        <v>97</v>
      </c>
      <c r="AK128" s="82" t="s">
        <v>80</v>
      </c>
      <c r="AL128" s="138" t="s">
        <v>613</v>
      </c>
      <c r="AM128" s="82" t="s">
        <v>614</v>
      </c>
      <c r="AN128" s="82"/>
      <c r="AO128" s="174">
        <v>44865</v>
      </c>
      <c r="AP128" s="174">
        <v>44901</v>
      </c>
      <c r="AQ128" s="82">
        <f t="shared" si="9"/>
        <v>27</v>
      </c>
      <c r="AR128" s="82">
        <f t="shared" si="146"/>
        <v>10</v>
      </c>
      <c r="AS128" s="82">
        <f t="shared" si="147"/>
        <v>36</v>
      </c>
      <c r="AT128" s="174">
        <v>44909</v>
      </c>
      <c r="AU128" s="174">
        <v>45028</v>
      </c>
      <c r="AV128" s="82">
        <f t="shared" si="12"/>
        <v>86</v>
      </c>
      <c r="AW128" s="82">
        <f t="shared" ref="AW128:AW129" si="148">NETWORKDAYS(A128,AU128)</f>
        <v>127</v>
      </c>
      <c r="AX128" s="174">
        <v>45042</v>
      </c>
      <c r="AY128" s="82">
        <f t="shared" ref="AY128:AY129" si="149">NETWORKDAYS(A128,AX128)</f>
        <v>137</v>
      </c>
      <c r="AZ128" s="174">
        <v>45083</v>
      </c>
      <c r="BA128" s="82">
        <f t="shared" si="15"/>
        <v>30</v>
      </c>
      <c r="BB128" s="82"/>
      <c r="BC128" s="82"/>
      <c r="BD128" s="82"/>
      <c r="BE128" s="82"/>
      <c r="BF128" s="82"/>
      <c r="BG128" s="82"/>
      <c r="BH128" s="82">
        <f t="shared" si="129"/>
        <v>-32137</v>
      </c>
      <c r="BI128" s="82">
        <f t="shared" si="130"/>
        <v>-32137</v>
      </c>
      <c r="BJ128" s="82">
        <f t="shared" si="131"/>
        <v>-32137</v>
      </c>
      <c r="BK128" s="82">
        <f t="shared" si="132"/>
        <v>-32137</v>
      </c>
      <c r="BL128" s="82">
        <f t="shared" si="133"/>
        <v>0</v>
      </c>
    </row>
    <row r="129" ht="92.4" spans="1:64">
      <c r="A129" s="133">
        <v>44843</v>
      </c>
      <c r="B129" s="141">
        <v>43018</v>
      </c>
      <c r="C129" s="135"/>
      <c r="D129" s="136"/>
      <c r="E129" s="137"/>
      <c r="F129" s="138">
        <v>64164</v>
      </c>
      <c r="G129" s="107">
        <v>17442</v>
      </c>
      <c r="H129" s="82" t="s">
        <v>594</v>
      </c>
      <c r="I129" s="82"/>
      <c r="J129" s="109" t="s">
        <v>150</v>
      </c>
      <c r="K129" s="109" t="s">
        <v>67</v>
      </c>
      <c r="L129" s="82" t="s">
        <v>615</v>
      </c>
      <c r="M129" s="109" t="s">
        <v>69</v>
      </c>
      <c r="N129" s="109" t="s">
        <v>67</v>
      </c>
      <c r="O129" s="109" t="s">
        <v>178</v>
      </c>
      <c r="P129" s="109" t="s">
        <v>70</v>
      </c>
      <c r="Q129" s="109" t="s">
        <v>67</v>
      </c>
      <c r="R129" s="109" t="s">
        <v>71</v>
      </c>
      <c r="S129" s="109" t="s">
        <v>86</v>
      </c>
      <c r="T129" s="109" t="s">
        <v>86</v>
      </c>
      <c r="U129" s="109" t="s">
        <v>67</v>
      </c>
      <c r="V129" s="109" t="s">
        <v>86</v>
      </c>
      <c r="W129" s="109" t="s">
        <v>67</v>
      </c>
      <c r="X129" s="109" t="s">
        <v>67</v>
      </c>
      <c r="Y129" s="109" t="s">
        <v>71</v>
      </c>
      <c r="Z129" s="99" t="str">
        <f t="shared" si="0"/>
        <v>Complete</v>
      </c>
      <c r="AA129" s="109" t="s">
        <v>72</v>
      </c>
      <c r="AB129" s="99">
        <f t="shared" si="140"/>
        <v>2023</v>
      </c>
      <c r="AC129" s="99">
        <f t="shared" si="141"/>
        <v>2</v>
      </c>
      <c r="AD129" s="160">
        <f ca="1" t="shared" si="142"/>
        <v>0</v>
      </c>
      <c r="AE129" s="161">
        <f ca="1" t="shared" si="145"/>
        <v>0</v>
      </c>
      <c r="AF129" s="162">
        <v>90</v>
      </c>
      <c r="AG129" s="109">
        <v>0</v>
      </c>
      <c r="AH129" s="168">
        <v>44882</v>
      </c>
      <c r="AI129" s="116">
        <f t="shared" si="7"/>
        <v>29</v>
      </c>
      <c r="AJ129" s="116">
        <f t="shared" si="79"/>
        <v>1333</v>
      </c>
      <c r="AK129" s="82" t="s">
        <v>80</v>
      </c>
      <c r="AL129" s="138" t="s">
        <v>616</v>
      </c>
      <c r="AM129" s="82" t="s">
        <v>617</v>
      </c>
      <c r="AN129" s="82"/>
      <c r="AO129" s="174">
        <v>44865</v>
      </c>
      <c r="AP129" s="175">
        <v>44867</v>
      </c>
      <c r="AQ129" s="82">
        <f t="shared" si="9"/>
        <v>3</v>
      </c>
      <c r="AR129" s="82">
        <f t="shared" si="146"/>
        <v>16</v>
      </c>
      <c r="AS129" s="82">
        <f t="shared" si="147"/>
        <v>18</v>
      </c>
      <c r="AT129" s="174">
        <v>44790</v>
      </c>
      <c r="AU129" s="174">
        <v>44831</v>
      </c>
      <c r="AV129" s="82">
        <f t="shared" si="12"/>
        <v>30</v>
      </c>
      <c r="AW129" s="82">
        <f t="shared" si="148"/>
        <v>-9</v>
      </c>
      <c r="AX129" s="174">
        <v>44848</v>
      </c>
      <c r="AY129" s="82">
        <f t="shared" si="149"/>
        <v>5</v>
      </c>
      <c r="AZ129" s="174">
        <v>44882</v>
      </c>
      <c r="BA129" s="82">
        <f t="shared" si="15"/>
        <v>25</v>
      </c>
      <c r="BB129" s="82"/>
      <c r="BC129" s="82"/>
      <c r="BD129" s="82"/>
      <c r="BE129" s="82"/>
      <c r="BF129" s="82"/>
      <c r="BG129" s="82"/>
      <c r="BH129" s="82">
        <f t="shared" si="129"/>
        <v>-30727</v>
      </c>
      <c r="BI129" s="82">
        <f t="shared" si="130"/>
        <v>-30727</v>
      </c>
      <c r="BJ129" s="82">
        <f t="shared" si="131"/>
        <v>-30727</v>
      </c>
      <c r="BK129" s="82">
        <f t="shared" si="132"/>
        <v>-30727</v>
      </c>
      <c r="BL129" s="82">
        <f t="shared" si="133"/>
        <v>0</v>
      </c>
    </row>
    <row r="130" ht="92.4" spans="1:64">
      <c r="A130" s="133">
        <v>44842</v>
      </c>
      <c r="B130" s="141"/>
      <c r="C130" s="135"/>
      <c r="D130" s="136"/>
      <c r="E130" s="137"/>
      <c r="F130" s="138">
        <v>64203</v>
      </c>
      <c r="G130" s="107">
        <v>31070</v>
      </c>
      <c r="H130" s="82" t="s">
        <v>618</v>
      </c>
      <c r="I130" s="82"/>
      <c r="J130" s="109" t="s">
        <v>619</v>
      </c>
      <c r="K130" s="99"/>
      <c r="L130" s="82" t="s">
        <v>620</v>
      </c>
      <c r="M130" s="109" t="s">
        <v>69</v>
      </c>
      <c r="N130" s="109" t="s">
        <v>67</v>
      </c>
      <c r="O130" s="109" t="s">
        <v>67</v>
      </c>
      <c r="P130" s="109" t="s">
        <v>129</v>
      </c>
      <c r="Q130" s="109" t="s">
        <v>129</v>
      </c>
      <c r="R130" s="109" t="s">
        <v>71</v>
      </c>
      <c r="S130" s="109" t="s">
        <v>86</v>
      </c>
      <c r="T130" s="109" t="s">
        <v>67</v>
      </c>
      <c r="U130" s="109" t="s">
        <v>67</v>
      </c>
      <c r="V130" s="109" t="s">
        <v>67</v>
      </c>
      <c r="W130" s="109" t="s">
        <v>67</v>
      </c>
      <c r="X130" s="109" t="s">
        <v>67</v>
      </c>
      <c r="Y130" s="109" t="s">
        <v>71</v>
      </c>
      <c r="Z130" s="99" t="str">
        <f t="shared" si="0"/>
        <v>Complete</v>
      </c>
      <c r="AA130" s="109" t="s">
        <v>118</v>
      </c>
      <c r="AB130" s="99">
        <f t="shared" si="140"/>
        <v>2023</v>
      </c>
      <c r="AC130" s="99">
        <f t="shared" si="141"/>
        <v>2</v>
      </c>
      <c r="AD130" s="160">
        <f ca="1" t="shared" si="142"/>
        <v>0</v>
      </c>
      <c r="AE130" s="161">
        <f ca="1" t="shared" si="145"/>
        <v>0</v>
      </c>
      <c r="AF130" s="162">
        <v>90</v>
      </c>
      <c r="AG130" s="109">
        <v>1</v>
      </c>
      <c r="AH130" s="168">
        <v>44880</v>
      </c>
      <c r="AI130" s="116">
        <f t="shared" si="7"/>
        <v>27</v>
      </c>
      <c r="AJ130" s="116">
        <f t="shared" si="79"/>
        <v>32057</v>
      </c>
      <c r="AK130" s="82" t="s">
        <v>106</v>
      </c>
      <c r="AL130" s="138"/>
      <c r="AM130" s="82" t="s">
        <v>621</v>
      </c>
      <c r="AN130" s="82"/>
      <c r="AO130" s="174">
        <v>44844</v>
      </c>
      <c r="AP130" s="174">
        <v>44848</v>
      </c>
      <c r="AQ130" s="82">
        <f t="shared" si="9"/>
        <v>5</v>
      </c>
      <c r="AR130" s="82">
        <f t="shared" si="146"/>
        <v>1</v>
      </c>
      <c r="AS130" s="82">
        <f t="shared" si="147"/>
        <v>5</v>
      </c>
      <c r="AT130" s="82">
        <v>0</v>
      </c>
      <c r="AU130" s="82">
        <v>0</v>
      </c>
      <c r="AV130" s="82">
        <f t="shared" si="12"/>
        <v>0</v>
      </c>
      <c r="AW130" s="82">
        <v>0</v>
      </c>
      <c r="AX130" s="82">
        <v>0</v>
      </c>
      <c r="AY130" s="82">
        <v>0</v>
      </c>
      <c r="AZ130" s="82">
        <v>0</v>
      </c>
      <c r="BA130" s="82">
        <f t="shared" si="15"/>
        <v>0</v>
      </c>
      <c r="BB130" s="82"/>
      <c r="BC130" s="82"/>
      <c r="BD130" s="82"/>
      <c r="BE130" s="82"/>
      <c r="BF130" s="82"/>
      <c r="BG130" s="82"/>
      <c r="BH130" s="82">
        <f t="shared" si="129"/>
        <v>0</v>
      </c>
      <c r="BI130" s="82">
        <f t="shared" si="130"/>
        <v>0</v>
      </c>
      <c r="BJ130" s="82">
        <f t="shared" si="131"/>
        <v>0</v>
      </c>
      <c r="BK130" s="82">
        <f t="shared" si="132"/>
        <v>0</v>
      </c>
      <c r="BL130" s="82">
        <f t="shared" si="133"/>
        <v>0</v>
      </c>
    </row>
    <row r="131" ht="39.6" spans="1:64">
      <c r="A131" s="133">
        <v>44837</v>
      </c>
      <c r="B131" s="141">
        <v>44719</v>
      </c>
      <c r="C131" s="180"/>
      <c r="D131" s="181"/>
      <c r="E131" s="140">
        <v>44774</v>
      </c>
      <c r="F131" s="146" t="s">
        <v>622</v>
      </c>
      <c r="G131" s="107">
        <v>32614</v>
      </c>
      <c r="H131" s="82" t="s">
        <v>438</v>
      </c>
      <c r="I131" s="82"/>
      <c r="J131" s="109" t="s">
        <v>213</v>
      </c>
      <c r="K131" s="99"/>
      <c r="L131" s="82" t="s">
        <v>623</v>
      </c>
      <c r="M131" s="109" t="s">
        <v>69</v>
      </c>
      <c r="N131" s="109" t="s">
        <v>67</v>
      </c>
      <c r="O131" s="109" t="s">
        <v>67</v>
      </c>
      <c r="P131" s="109" t="s">
        <v>440</v>
      </c>
      <c r="Q131" s="109" t="s">
        <v>67</v>
      </c>
      <c r="R131" s="109" t="s">
        <v>71</v>
      </c>
      <c r="S131" s="109" t="s">
        <v>86</v>
      </c>
      <c r="T131" s="109" t="s">
        <v>67</v>
      </c>
      <c r="U131" s="109" t="s">
        <v>67</v>
      </c>
      <c r="V131" s="109" t="s">
        <v>67</v>
      </c>
      <c r="W131" s="109" t="s">
        <v>67</v>
      </c>
      <c r="X131" s="109" t="s">
        <v>67</v>
      </c>
      <c r="Y131" s="109" t="s">
        <v>71</v>
      </c>
      <c r="Z131" s="99" t="str">
        <f t="shared" si="0"/>
        <v>Complete</v>
      </c>
      <c r="AA131" s="109" t="s">
        <v>142</v>
      </c>
      <c r="AB131" s="99">
        <f t="shared" si="140"/>
        <v>2023</v>
      </c>
      <c r="AC131" s="99">
        <f t="shared" si="141"/>
        <v>2</v>
      </c>
      <c r="AD131" s="160">
        <f ca="1" t="shared" si="142"/>
        <v>0</v>
      </c>
      <c r="AE131" s="161">
        <f ca="1" t="shared" si="145"/>
        <v>0</v>
      </c>
      <c r="AF131" s="162">
        <v>90</v>
      </c>
      <c r="AG131" s="109">
        <v>1</v>
      </c>
      <c r="AH131" s="168">
        <v>44944</v>
      </c>
      <c r="AI131" s="116">
        <f t="shared" si="7"/>
        <v>78</v>
      </c>
      <c r="AJ131" s="116">
        <f t="shared" si="79"/>
        <v>162</v>
      </c>
      <c r="AK131" s="82" t="s">
        <v>106</v>
      </c>
      <c r="AL131" s="138"/>
      <c r="AM131" s="82" t="s">
        <v>624</v>
      </c>
      <c r="AN131" s="82"/>
      <c r="AO131" s="174">
        <v>44931</v>
      </c>
      <c r="AP131" s="174">
        <v>44931</v>
      </c>
      <c r="AQ131" s="82">
        <f t="shared" si="9"/>
        <v>1</v>
      </c>
      <c r="AR131" s="82">
        <f t="shared" si="146"/>
        <v>69</v>
      </c>
      <c r="AS131" s="82">
        <f t="shared" si="147"/>
        <v>69</v>
      </c>
      <c r="AT131" s="82">
        <v>0</v>
      </c>
      <c r="AU131" s="82">
        <v>0</v>
      </c>
      <c r="AV131" s="82">
        <f t="shared" si="12"/>
        <v>0</v>
      </c>
      <c r="AW131" s="82">
        <v>0</v>
      </c>
      <c r="AX131" s="82">
        <v>0</v>
      </c>
      <c r="AY131" s="82">
        <v>0</v>
      </c>
      <c r="AZ131" s="82">
        <v>0</v>
      </c>
      <c r="BA131" s="82">
        <f t="shared" si="15"/>
        <v>0</v>
      </c>
      <c r="BB131" s="82"/>
      <c r="BC131" s="82"/>
      <c r="BD131" s="82"/>
      <c r="BE131" s="82"/>
      <c r="BF131" s="82"/>
      <c r="BG131" s="82"/>
      <c r="BH131" s="82">
        <f t="shared" si="129"/>
        <v>-31942</v>
      </c>
      <c r="BI131" s="82">
        <f t="shared" si="130"/>
        <v>-31942</v>
      </c>
      <c r="BJ131" s="82">
        <f t="shared" si="131"/>
        <v>-31942</v>
      </c>
      <c r="BK131" s="82">
        <f t="shared" si="132"/>
        <v>-31942</v>
      </c>
      <c r="BL131" s="82">
        <f t="shared" si="133"/>
        <v>0</v>
      </c>
    </row>
    <row r="132" ht="105.6" spans="1:64">
      <c r="A132" s="133">
        <v>44820</v>
      </c>
      <c r="B132" s="141"/>
      <c r="C132" s="135"/>
      <c r="D132" s="136"/>
      <c r="E132" s="137"/>
      <c r="F132" s="138"/>
      <c r="G132" s="107">
        <v>17668</v>
      </c>
      <c r="H132" s="82" t="s">
        <v>295</v>
      </c>
      <c r="I132" s="82" t="s">
        <v>516</v>
      </c>
      <c r="J132" s="109" t="s">
        <v>127</v>
      </c>
      <c r="K132" s="109" t="s">
        <v>67</v>
      </c>
      <c r="L132" s="82" t="s">
        <v>517</v>
      </c>
      <c r="M132" s="109" t="s">
        <v>67</v>
      </c>
      <c r="N132" s="109" t="s">
        <v>67</v>
      </c>
      <c r="O132" s="109" t="s">
        <v>178</v>
      </c>
      <c r="P132" s="109" t="s">
        <v>129</v>
      </c>
      <c r="Q132" s="109" t="s">
        <v>67</v>
      </c>
      <c r="R132" s="109" t="s">
        <v>71</v>
      </c>
      <c r="S132" s="109" t="s">
        <v>86</v>
      </c>
      <c r="T132" s="109" t="s">
        <v>67</v>
      </c>
      <c r="U132" s="109" t="s">
        <v>67</v>
      </c>
      <c r="V132" s="109" t="s">
        <v>86</v>
      </c>
      <c r="W132" s="109" t="s">
        <v>67</v>
      </c>
      <c r="X132" s="109" t="s">
        <v>86</v>
      </c>
      <c r="Y132" s="109" t="s">
        <v>71</v>
      </c>
      <c r="Z132" s="99" t="str">
        <f t="shared" si="0"/>
        <v>Complete</v>
      </c>
      <c r="AA132" s="109" t="s">
        <v>72</v>
      </c>
      <c r="AB132" s="99">
        <f t="shared" si="140"/>
        <v>2023</v>
      </c>
      <c r="AC132" s="99">
        <f t="shared" si="141"/>
        <v>1</v>
      </c>
      <c r="AD132" s="160">
        <f ca="1" t="shared" si="142"/>
        <v>0</v>
      </c>
      <c r="AE132" s="161">
        <f ca="1" t="shared" si="145"/>
        <v>0</v>
      </c>
      <c r="AF132" s="162">
        <v>90</v>
      </c>
      <c r="AG132" s="109">
        <v>1</v>
      </c>
      <c r="AH132" s="168">
        <v>44874</v>
      </c>
      <c r="AI132" s="116">
        <f t="shared" si="7"/>
        <v>39</v>
      </c>
      <c r="AJ132" s="116">
        <f t="shared" si="79"/>
        <v>32053</v>
      </c>
      <c r="AK132" s="82" t="s">
        <v>73</v>
      </c>
      <c r="AL132" s="138"/>
      <c r="AM132" s="82" t="s">
        <v>625</v>
      </c>
      <c r="AN132" s="82" t="s">
        <v>626</v>
      </c>
      <c r="AO132" s="174">
        <v>44845</v>
      </c>
      <c r="AP132" s="174">
        <v>44851</v>
      </c>
      <c r="AQ132" s="82">
        <f t="shared" si="9"/>
        <v>5</v>
      </c>
      <c r="AR132" s="82">
        <f t="shared" si="146"/>
        <v>18</v>
      </c>
      <c r="AS132" s="82">
        <f t="shared" si="147"/>
        <v>22</v>
      </c>
      <c r="AT132" s="82">
        <v>0</v>
      </c>
      <c r="AU132" s="82">
        <v>0</v>
      </c>
      <c r="AV132" s="82">
        <f t="shared" si="12"/>
        <v>0</v>
      </c>
      <c r="AW132" s="82">
        <v>0</v>
      </c>
      <c r="AX132" s="174">
        <v>44848</v>
      </c>
      <c r="AY132" s="82">
        <f>NETWORKDAYS(A132,AX132)</f>
        <v>21</v>
      </c>
      <c r="AZ132" s="174">
        <v>44873</v>
      </c>
      <c r="BA132" s="82">
        <f t="shared" si="15"/>
        <v>18</v>
      </c>
      <c r="BB132" s="82"/>
      <c r="BC132" s="82"/>
      <c r="BD132" s="82"/>
      <c r="BE132" s="82"/>
      <c r="BF132" s="82"/>
      <c r="BG132" s="82"/>
      <c r="BH132" s="82">
        <f t="shared" si="129"/>
        <v>0</v>
      </c>
      <c r="BI132" s="82">
        <f t="shared" si="130"/>
        <v>0</v>
      </c>
      <c r="BJ132" s="82">
        <f t="shared" si="131"/>
        <v>0</v>
      </c>
      <c r="BK132" s="82">
        <f t="shared" si="132"/>
        <v>0</v>
      </c>
      <c r="BL132" s="82">
        <f t="shared" si="133"/>
        <v>0</v>
      </c>
    </row>
    <row r="133" ht="66" spans="1:64">
      <c r="A133" s="133">
        <v>44818</v>
      </c>
      <c r="B133" s="141">
        <v>44855</v>
      </c>
      <c r="C133" s="139"/>
      <c r="D133" s="141"/>
      <c r="E133" s="147">
        <v>44880</v>
      </c>
      <c r="F133" s="138" t="s">
        <v>413</v>
      </c>
      <c r="G133" s="107">
        <v>17717</v>
      </c>
      <c r="H133" s="82" t="s">
        <v>414</v>
      </c>
      <c r="I133" s="82" t="s">
        <v>338</v>
      </c>
      <c r="J133" s="109" t="s">
        <v>127</v>
      </c>
      <c r="K133" s="109" t="s">
        <v>67</v>
      </c>
      <c r="L133" s="82" t="s">
        <v>627</v>
      </c>
      <c r="M133" s="109" t="s">
        <v>69</v>
      </c>
      <c r="N133" s="99"/>
      <c r="O133" s="109" t="s">
        <v>178</v>
      </c>
      <c r="P133" s="109" t="s">
        <v>129</v>
      </c>
      <c r="Q133" s="109" t="s">
        <v>129</v>
      </c>
      <c r="R133" s="109" t="s">
        <v>71</v>
      </c>
      <c r="S133" s="109" t="s">
        <v>86</v>
      </c>
      <c r="T133" s="109" t="s">
        <v>67</v>
      </c>
      <c r="U133" s="109" t="s">
        <v>86</v>
      </c>
      <c r="V133" s="109" t="s">
        <v>67</v>
      </c>
      <c r="W133" s="109" t="s">
        <v>67</v>
      </c>
      <c r="X133" s="109" t="s">
        <v>67</v>
      </c>
      <c r="Y133" s="109" t="s">
        <v>71</v>
      </c>
      <c r="Z133" s="99" t="str">
        <f t="shared" si="0"/>
        <v>Complete</v>
      </c>
      <c r="AA133" s="109" t="s">
        <v>142</v>
      </c>
      <c r="AB133" s="99">
        <f t="shared" si="140"/>
        <v>2023</v>
      </c>
      <c r="AC133" s="99">
        <f t="shared" si="141"/>
        <v>1</v>
      </c>
      <c r="AD133" s="160">
        <f ca="1" t="shared" si="142"/>
        <v>0</v>
      </c>
      <c r="AE133" s="161">
        <f ca="1" t="shared" si="145"/>
        <v>0</v>
      </c>
      <c r="AF133" s="162">
        <v>90</v>
      </c>
      <c r="AG133" s="109">
        <v>0</v>
      </c>
      <c r="AH133" s="168">
        <v>44957</v>
      </c>
      <c r="AI133" s="116">
        <f t="shared" si="7"/>
        <v>100</v>
      </c>
      <c r="AJ133" s="116">
        <f t="shared" si="79"/>
        <v>73</v>
      </c>
      <c r="AK133" s="82" t="s">
        <v>320</v>
      </c>
      <c r="AL133" s="138" t="s">
        <v>628</v>
      </c>
      <c r="AM133" s="82" t="s">
        <v>629</v>
      </c>
      <c r="AN133" s="82" t="s">
        <v>630</v>
      </c>
      <c r="AO133" s="175">
        <v>44846</v>
      </c>
      <c r="AP133" s="174">
        <v>44897</v>
      </c>
      <c r="AQ133" s="82">
        <f t="shared" si="9"/>
        <v>38</v>
      </c>
      <c r="AR133" s="82">
        <f t="shared" si="146"/>
        <v>21</v>
      </c>
      <c r="AS133" s="82">
        <f t="shared" si="147"/>
        <v>58</v>
      </c>
      <c r="AT133" s="82">
        <v>0</v>
      </c>
      <c r="AU133" s="82">
        <v>0</v>
      </c>
      <c r="AV133" s="82">
        <f t="shared" si="12"/>
        <v>0</v>
      </c>
      <c r="AW133" s="82">
        <v>0</v>
      </c>
      <c r="AX133" s="82">
        <v>0</v>
      </c>
      <c r="AY133" s="82">
        <v>0</v>
      </c>
      <c r="AZ133" s="82">
        <v>0</v>
      </c>
      <c r="BA133" s="82">
        <f t="shared" si="15"/>
        <v>0</v>
      </c>
      <c r="BB133" s="82"/>
      <c r="BC133" s="82"/>
      <c r="BD133" s="82"/>
      <c r="BE133" s="82"/>
      <c r="BF133" s="82"/>
      <c r="BG133" s="82"/>
      <c r="BH133" s="82">
        <f t="shared" si="129"/>
        <v>-32040</v>
      </c>
      <c r="BI133" s="82">
        <f t="shared" si="130"/>
        <v>-32040</v>
      </c>
      <c r="BJ133" s="82">
        <f t="shared" si="131"/>
        <v>-32040</v>
      </c>
      <c r="BK133" s="82">
        <f t="shared" si="132"/>
        <v>-32040</v>
      </c>
      <c r="BL133" s="82">
        <f t="shared" si="133"/>
        <v>0</v>
      </c>
    </row>
    <row r="134" ht="52.8" spans="1:64">
      <c r="A134" s="133">
        <v>44818</v>
      </c>
      <c r="B134" s="141">
        <v>44854</v>
      </c>
      <c r="C134" s="139"/>
      <c r="D134" s="141"/>
      <c r="E134" s="147">
        <v>44880</v>
      </c>
      <c r="F134" s="138" t="s">
        <v>413</v>
      </c>
      <c r="G134" s="107">
        <v>17716</v>
      </c>
      <c r="H134" s="82" t="s">
        <v>414</v>
      </c>
      <c r="I134" s="82" t="s">
        <v>338</v>
      </c>
      <c r="J134" s="109" t="s">
        <v>127</v>
      </c>
      <c r="K134" s="109" t="s">
        <v>67</v>
      </c>
      <c r="L134" s="82" t="s">
        <v>631</v>
      </c>
      <c r="M134" s="109" t="s">
        <v>69</v>
      </c>
      <c r="N134" s="99"/>
      <c r="O134" s="109" t="s">
        <v>178</v>
      </c>
      <c r="P134" s="109" t="s">
        <v>129</v>
      </c>
      <c r="Q134" s="109" t="s">
        <v>67</v>
      </c>
      <c r="R134" s="109" t="s">
        <v>71</v>
      </c>
      <c r="S134" s="109" t="s">
        <v>86</v>
      </c>
      <c r="T134" s="109" t="s">
        <v>67</v>
      </c>
      <c r="U134" s="109" t="s">
        <v>86</v>
      </c>
      <c r="V134" s="109" t="s">
        <v>67</v>
      </c>
      <c r="W134" s="109" t="s">
        <v>67</v>
      </c>
      <c r="X134" s="109" t="s">
        <v>67</v>
      </c>
      <c r="Y134" s="109" t="s">
        <v>71</v>
      </c>
      <c r="Z134" s="99" t="str">
        <f t="shared" si="0"/>
        <v>Complete</v>
      </c>
      <c r="AA134" s="109" t="s">
        <v>142</v>
      </c>
      <c r="AB134" s="99">
        <f t="shared" si="140"/>
        <v>2023</v>
      </c>
      <c r="AC134" s="99">
        <f t="shared" si="141"/>
        <v>1</v>
      </c>
      <c r="AD134" s="160">
        <f ca="1" t="shared" si="142"/>
        <v>0</v>
      </c>
      <c r="AE134" s="161">
        <f ca="1" t="shared" si="145"/>
        <v>0</v>
      </c>
      <c r="AF134" s="162">
        <v>90</v>
      </c>
      <c r="AG134" s="109">
        <v>0</v>
      </c>
      <c r="AH134" s="168">
        <v>44957</v>
      </c>
      <c r="AI134" s="116">
        <f t="shared" si="7"/>
        <v>100</v>
      </c>
      <c r="AJ134" s="116">
        <f t="shared" si="79"/>
        <v>74</v>
      </c>
      <c r="AK134" s="82" t="s">
        <v>320</v>
      </c>
      <c r="AL134" s="138" t="s">
        <v>632</v>
      </c>
      <c r="AM134" s="82" t="s">
        <v>633</v>
      </c>
      <c r="AN134" s="82" t="s">
        <v>630</v>
      </c>
      <c r="AO134" s="175">
        <v>44847</v>
      </c>
      <c r="AP134" s="174">
        <v>44860</v>
      </c>
      <c r="AQ134" s="82">
        <f t="shared" si="9"/>
        <v>10</v>
      </c>
      <c r="AR134" s="82">
        <f t="shared" si="146"/>
        <v>22</v>
      </c>
      <c r="AS134" s="82">
        <f t="shared" si="147"/>
        <v>31</v>
      </c>
      <c r="AT134" s="82">
        <v>0</v>
      </c>
      <c r="AU134" s="82">
        <v>0</v>
      </c>
      <c r="AV134" s="82">
        <f t="shared" si="12"/>
        <v>0</v>
      </c>
      <c r="AW134" s="82">
        <v>0</v>
      </c>
      <c r="AX134" s="82">
        <v>0</v>
      </c>
      <c r="AY134" s="82">
        <v>0</v>
      </c>
      <c r="AZ134" s="82">
        <v>0</v>
      </c>
      <c r="BA134" s="82">
        <f t="shared" si="15"/>
        <v>0</v>
      </c>
      <c r="BB134" s="82"/>
      <c r="BC134" s="82"/>
      <c r="BD134" s="82"/>
      <c r="BE134" s="82"/>
      <c r="BF134" s="82"/>
      <c r="BG134" s="82"/>
      <c r="BH134" s="82">
        <f t="shared" si="129"/>
        <v>-32039</v>
      </c>
      <c r="BI134" s="82">
        <f t="shared" si="130"/>
        <v>-32039</v>
      </c>
      <c r="BJ134" s="82">
        <f t="shared" si="131"/>
        <v>-32039</v>
      </c>
      <c r="BK134" s="82">
        <f t="shared" si="132"/>
        <v>-32039</v>
      </c>
      <c r="BL134" s="82">
        <f t="shared" si="133"/>
        <v>0</v>
      </c>
    </row>
    <row r="135" ht="184.8" spans="1:64">
      <c r="A135" s="133">
        <v>44818</v>
      </c>
      <c r="B135" s="141">
        <v>44902</v>
      </c>
      <c r="C135" s="174"/>
      <c r="D135" s="141"/>
      <c r="E135" s="147">
        <v>44956</v>
      </c>
      <c r="F135" s="138">
        <v>64185</v>
      </c>
      <c r="G135" s="107">
        <v>17726</v>
      </c>
      <c r="H135" s="82" t="s">
        <v>168</v>
      </c>
      <c r="I135" s="82" t="s">
        <v>169</v>
      </c>
      <c r="J135" s="109" t="s">
        <v>94</v>
      </c>
      <c r="K135" s="109" t="s">
        <v>86</v>
      </c>
      <c r="L135" s="82" t="s">
        <v>634</v>
      </c>
      <c r="M135" s="109" t="s">
        <v>69</v>
      </c>
      <c r="N135" s="109" t="s">
        <v>99</v>
      </c>
      <c r="O135" s="109" t="s">
        <v>178</v>
      </c>
      <c r="P135" s="109" t="s">
        <v>70</v>
      </c>
      <c r="Q135" s="109" t="s">
        <v>70</v>
      </c>
      <c r="R135" s="109" t="s">
        <v>71</v>
      </c>
      <c r="S135" s="109" t="s">
        <v>86</v>
      </c>
      <c r="T135" s="109" t="s">
        <v>86</v>
      </c>
      <c r="U135" s="109" t="s">
        <v>86</v>
      </c>
      <c r="V135" s="109" t="s">
        <v>86</v>
      </c>
      <c r="W135" s="109" t="s">
        <v>86</v>
      </c>
      <c r="X135" s="109" t="s">
        <v>86</v>
      </c>
      <c r="Y135" s="109" t="s">
        <v>71</v>
      </c>
      <c r="Z135" s="99" t="str">
        <f t="shared" si="0"/>
        <v>Complete</v>
      </c>
      <c r="AA135" s="109" t="s">
        <v>89</v>
      </c>
      <c r="AB135" s="99">
        <f t="shared" si="140"/>
        <v>2023</v>
      </c>
      <c r="AC135" s="99">
        <f t="shared" si="141"/>
        <v>1</v>
      </c>
      <c r="AD135" s="160">
        <f ca="1" t="shared" si="142"/>
        <v>0</v>
      </c>
      <c r="AE135" s="161">
        <f ca="1" t="shared" si="145"/>
        <v>0</v>
      </c>
      <c r="AF135" s="162">
        <v>90</v>
      </c>
      <c r="AG135" s="109">
        <v>0</v>
      </c>
      <c r="AH135" s="168">
        <v>45188</v>
      </c>
      <c r="AI135" s="116">
        <f t="shared" si="7"/>
        <v>265</v>
      </c>
      <c r="AJ135" s="116">
        <f t="shared" si="79"/>
        <v>205</v>
      </c>
      <c r="AK135" s="82" t="s">
        <v>73</v>
      </c>
      <c r="AL135" s="138" t="s">
        <v>635</v>
      </c>
      <c r="AM135" s="82" t="s">
        <v>636</v>
      </c>
      <c r="AN135" s="82" t="s">
        <v>637</v>
      </c>
      <c r="AO135" s="175">
        <v>44832</v>
      </c>
      <c r="AP135" s="174">
        <v>44867</v>
      </c>
      <c r="AQ135" s="82">
        <f t="shared" si="9"/>
        <v>26</v>
      </c>
      <c r="AR135" s="82">
        <f t="shared" si="146"/>
        <v>11</v>
      </c>
      <c r="AS135" s="82">
        <f t="shared" si="147"/>
        <v>36</v>
      </c>
      <c r="AT135" s="174">
        <v>44867</v>
      </c>
      <c r="AU135" s="174">
        <v>44949</v>
      </c>
      <c r="AV135" s="82">
        <f t="shared" si="12"/>
        <v>59</v>
      </c>
      <c r="AW135" s="82">
        <f t="shared" ref="AW135:AW137" si="150">NETWORKDAYS(A135,AU135)</f>
        <v>94</v>
      </c>
      <c r="AX135" s="174">
        <v>44967</v>
      </c>
      <c r="AY135" s="82">
        <f t="shared" ref="AY135:AY137" si="151">NETWORKDAYS(A135,AX135)</f>
        <v>108</v>
      </c>
      <c r="AZ135" s="174">
        <v>44972</v>
      </c>
      <c r="BA135" s="82">
        <f t="shared" si="15"/>
        <v>4</v>
      </c>
      <c r="BB135" s="82"/>
      <c r="BC135" s="82"/>
      <c r="BD135" s="82"/>
      <c r="BE135" s="82"/>
      <c r="BF135" s="82"/>
      <c r="BG135" s="82"/>
      <c r="BH135" s="82">
        <f t="shared" si="129"/>
        <v>-32073</v>
      </c>
      <c r="BI135" s="82">
        <f t="shared" si="130"/>
        <v>-32073</v>
      </c>
      <c r="BJ135" s="82">
        <f t="shared" si="131"/>
        <v>-32073</v>
      </c>
      <c r="BK135" s="82">
        <f t="shared" si="132"/>
        <v>-32073</v>
      </c>
      <c r="BL135" s="82">
        <f t="shared" si="133"/>
        <v>0</v>
      </c>
    </row>
    <row r="136" ht="303.6" spans="1:64">
      <c r="A136" s="133">
        <v>44817</v>
      </c>
      <c r="B136" s="141">
        <v>44882</v>
      </c>
      <c r="C136" s="135"/>
      <c r="D136" s="136"/>
      <c r="E136" s="137"/>
      <c r="F136" s="138">
        <v>64196</v>
      </c>
      <c r="G136" s="107">
        <v>17720</v>
      </c>
      <c r="H136" s="82" t="s">
        <v>189</v>
      </c>
      <c r="I136" s="82" t="s">
        <v>638</v>
      </c>
      <c r="J136" s="109" t="s">
        <v>85</v>
      </c>
      <c r="K136" s="109" t="s">
        <v>86</v>
      </c>
      <c r="L136" s="82" t="s">
        <v>639</v>
      </c>
      <c r="M136" s="109" t="s">
        <v>69</v>
      </c>
      <c r="N136" s="99"/>
      <c r="O136" s="109" t="s">
        <v>178</v>
      </c>
      <c r="P136" s="109" t="s">
        <v>440</v>
      </c>
      <c r="Q136" s="109" t="s">
        <v>67</v>
      </c>
      <c r="R136" s="109" t="s">
        <v>71</v>
      </c>
      <c r="S136" s="109" t="s">
        <v>86</v>
      </c>
      <c r="T136" s="109" t="s">
        <v>86</v>
      </c>
      <c r="U136" s="109" t="s">
        <v>86</v>
      </c>
      <c r="V136" s="109" t="s">
        <v>86</v>
      </c>
      <c r="W136" s="109" t="s">
        <v>86</v>
      </c>
      <c r="X136" s="109" t="s">
        <v>86</v>
      </c>
      <c r="Y136" s="109" t="s">
        <v>71</v>
      </c>
      <c r="Z136" s="99" t="str">
        <f t="shared" si="0"/>
        <v>Complete</v>
      </c>
      <c r="AA136" s="109" t="s">
        <v>89</v>
      </c>
      <c r="AB136" s="99">
        <f t="shared" si="140"/>
        <v>2023</v>
      </c>
      <c r="AC136" s="99">
        <f t="shared" si="141"/>
        <v>1</v>
      </c>
      <c r="AD136" s="160">
        <f ca="1" t="shared" si="142"/>
        <v>0</v>
      </c>
      <c r="AE136" s="161">
        <f ca="1" t="shared" si="145"/>
        <v>0</v>
      </c>
      <c r="AF136" s="162">
        <v>90</v>
      </c>
      <c r="AG136" s="109">
        <v>1</v>
      </c>
      <c r="AH136" s="168">
        <v>45104</v>
      </c>
      <c r="AI136" s="116">
        <f t="shared" si="7"/>
        <v>206</v>
      </c>
      <c r="AJ136" s="116">
        <f t="shared" si="79"/>
        <v>159</v>
      </c>
      <c r="AK136" s="82" t="s">
        <v>80</v>
      </c>
      <c r="AL136" s="138" t="s">
        <v>640</v>
      </c>
      <c r="AM136" s="82" t="s">
        <v>641</v>
      </c>
      <c r="AN136" s="82" t="s">
        <v>642</v>
      </c>
      <c r="AO136" s="174">
        <v>44838</v>
      </c>
      <c r="AP136" s="174">
        <v>44869</v>
      </c>
      <c r="AQ136" s="82">
        <f t="shared" si="9"/>
        <v>24</v>
      </c>
      <c r="AR136" s="82">
        <f t="shared" si="146"/>
        <v>16</v>
      </c>
      <c r="AS136" s="82">
        <f t="shared" si="147"/>
        <v>39</v>
      </c>
      <c r="AT136" s="174">
        <v>44865</v>
      </c>
      <c r="AU136" s="174">
        <v>44895</v>
      </c>
      <c r="AV136" s="82">
        <f t="shared" si="12"/>
        <v>23</v>
      </c>
      <c r="AW136" s="82">
        <f t="shared" si="150"/>
        <v>57</v>
      </c>
      <c r="AX136" s="174">
        <v>44896</v>
      </c>
      <c r="AY136" s="82">
        <f t="shared" si="151"/>
        <v>58</v>
      </c>
      <c r="AZ136" s="174">
        <v>44960</v>
      </c>
      <c r="BA136" s="82">
        <f t="shared" si="15"/>
        <v>47</v>
      </c>
      <c r="BB136" s="82"/>
      <c r="BC136" s="82"/>
      <c r="BD136" s="82"/>
      <c r="BE136" s="82"/>
      <c r="BF136" s="82"/>
      <c r="BG136" s="82"/>
      <c r="BH136" s="82">
        <f t="shared" si="129"/>
        <v>-32059</v>
      </c>
      <c r="BI136" s="82">
        <f t="shared" si="130"/>
        <v>-32059</v>
      </c>
      <c r="BJ136" s="82">
        <f t="shared" si="131"/>
        <v>-32059</v>
      </c>
      <c r="BK136" s="82">
        <f t="shared" si="132"/>
        <v>-32059</v>
      </c>
      <c r="BL136" s="82">
        <f t="shared" si="133"/>
        <v>0</v>
      </c>
    </row>
    <row r="137" ht="250.8" spans="1:64">
      <c r="A137" s="133">
        <v>44814</v>
      </c>
      <c r="B137" s="141">
        <v>44959</v>
      </c>
      <c r="C137" s="139"/>
      <c r="D137" s="141"/>
      <c r="E137" s="147">
        <v>44927</v>
      </c>
      <c r="F137" s="138">
        <v>64192</v>
      </c>
      <c r="G137" s="107">
        <v>17730</v>
      </c>
      <c r="H137" s="82" t="s">
        <v>76</v>
      </c>
      <c r="I137" s="82" t="s">
        <v>77</v>
      </c>
      <c r="J137" s="109" t="s">
        <v>78</v>
      </c>
      <c r="K137" s="109" t="s">
        <v>86</v>
      </c>
      <c r="L137" s="82" t="s">
        <v>79</v>
      </c>
      <c r="M137" s="109" t="s">
        <v>69</v>
      </c>
      <c r="N137" s="99"/>
      <c r="O137" s="109" t="s">
        <v>178</v>
      </c>
      <c r="P137" s="109" t="s">
        <v>70</v>
      </c>
      <c r="Q137" s="109" t="s">
        <v>70</v>
      </c>
      <c r="R137" s="109" t="s">
        <v>71</v>
      </c>
      <c r="S137" s="109" t="s">
        <v>86</v>
      </c>
      <c r="T137" s="109" t="s">
        <v>86</v>
      </c>
      <c r="U137" s="109" t="s">
        <v>86</v>
      </c>
      <c r="V137" s="109" t="s">
        <v>86</v>
      </c>
      <c r="W137" s="109" t="s">
        <v>86</v>
      </c>
      <c r="X137" s="109" t="s">
        <v>86</v>
      </c>
      <c r="Y137" s="109" t="s">
        <v>71</v>
      </c>
      <c r="Z137" s="99" t="str">
        <f t="shared" si="0"/>
        <v>Complete</v>
      </c>
      <c r="AA137" s="109" t="s">
        <v>89</v>
      </c>
      <c r="AB137" s="99">
        <f t="shared" si="140"/>
        <v>2023</v>
      </c>
      <c r="AC137" s="99">
        <f t="shared" si="141"/>
        <v>1</v>
      </c>
      <c r="AD137" s="160">
        <f ca="1" t="shared" si="142"/>
        <v>0</v>
      </c>
      <c r="AE137" s="161">
        <f ca="1" t="shared" si="145"/>
        <v>0</v>
      </c>
      <c r="AF137" s="162">
        <v>90</v>
      </c>
      <c r="AG137" s="109">
        <v>0</v>
      </c>
      <c r="AH137" s="168">
        <v>45229</v>
      </c>
      <c r="AI137" s="116">
        <f t="shared" si="7"/>
        <v>296</v>
      </c>
      <c r="AJ137" s="116">
        <f t="shared" si="79"/>
        <v>193</v>
      </c>
      <c r="AK137" s="82" t="s">
        <v>80</v>
      </c>
      <c r="AL137" s="138" t="s">
        <v>643</v>
      </c>
      <c r="AM137" s="82" t="s">
        <v>644</v>
      </c>
      <c r="AN137" s="82" t="s">
        <v>645</v>
      </c>
      <c r="AO137" s="174">
        <v>44844</v>
      </c>
      <c r="AP137" s="174">
        <v>44860</v>
      </c>
      <c r="AQ137" s="82">
        <f t="shared" si="9"/>
        <v>13</v>
      </c>
      <c r="AR137" s="82">
        <f t="shared" si="146"/>
        <v>21</v>
      </c>
      <c r="AS137" s="82">
        <f t="shared" si="147"/>
        <v>33</v>
      </c>
      <c r="AT137" s="174">
        <v>44879</v>
      </c>
      <c r="AU137" s="174">
        <v>44965</v>
      </c>
      <c r="AV137" s="82">
        <f t="shared" si="12"/>
        <v>63</v>
      </c>
      <c r="AW137" s="82">
        <f t="shared" si="150"/>
        <v>108</v>
      </c>
      <c r="AX137" s="174">
        <v>44992</v>
      </c>
      <c r="AY137" s="82">
        <f t="shared" si="151"/>
        <v>127</v>
      </c>
      <c r="AZ137" s="174">
        <v>45012</v>
      </c>
      <c r="BA137" s="82">
        <f t="shared" si="15"/>
        <v>15</v>
      </c>
      <c r="BB137" s="82"/>
      <c r="BC137" s="82"/>
      <c r="BD137" s="82"/>
      <c r="BE137" s="82"/>
      <c r="BF137" s="82"/>
      <c r="BG137" s="82"/>
      <c r="BH137" s="82">
        <f t="shared" si="129"/>
        <v>-32114</v>
      </c>
      <c r="BI137" s="82">
        <f t="shared" si="130"/>
        <v>-32114</v>
      </c>
      <c r="BJ137" s="82">
        <f t="shared" si="131"/>
        <v>-32114</v>
      </c>
      <c r="BK137" s="82">
        <f t="shared" si="132"/>
        <v>-32114</v>
      </c>
      <c r="BL137" s="82">
        <f t="shared" si="133"/>
        <v>0</v>
      </c>
    </row>
    <row r="138" ht="66" spans="1:64">
      <c r="A138" s="133">
        <v>44802</v>
      </c>
      <c r="B138" s="141"/>
      <c r="C138" s="139"/>
      <c r="D138" s="141"/>
      <c r="E138" s="147">
        <v>44810</v>
      </c>
      <c r="F138" s="138" t="s">
        <v>423</v>
      </c>
      <c r="G138" s="107">
        <v>17708</v>
      </c>
      <c r="H138" s="82" t="s">
        <v>531</v>
      </c>
      <c r="I138" s="82" t="s">
        <v>120</v>
      </c>
      <c r="J138" s="109" t="s">
        <v>121</v>
      </c>
      <c r="K138" s="109" t="s">
        <v>86</v>
      </c>
      <c r="L138" s="82" t="s">
        <v>532</v>
      </c>
      <c r="M138" s="109" t="s">
        <v>69</v>
      </c>
      <c r="N138" s="109" t="s">
        <v>67</v>
      </c>
      <c r="O138" s="109" t="s">
        <v>178</v>
      </c>
      <c r="P138" s="109" t="s">
        <v>67</v>
      </c>
      <c r="Q138" s="109" t="s">
        <v>67</v>
      </c>
      <c r="R138" s="109" t="s">
        <v>67</v>
      </c>
      <c r="S138" s="109" t="s">
        <v>86</v>
      </c>
      <c r="T138" s="109" t="s">
        <v>67</v>
      </c>
      <c r="U138" s="109" t="s">
        <v>86</v>
      </c>
      <c r="V138" s="109" t="s">
        <v>86</v>
      </c>
      <c r="W138" s="109" t="s">
        <v>86</v>
      </c>
      <c r="X138" s="109" t="s">
        <v>67</v>
      </c>
      <c r="Y138" s="109" t="s">
        <v>71</v>
      </c>
      <c r="Z138" s="99" t="str">
        <f t="shared" si="0"/>
        <v>Complete</v>
      </c>
      <c r="AA138" s="109" t="s">
        <v>142</v>
      </c>
      <c r="AB138" s="99">
        <f t="shared" si="140"/>
        <v>2023</v>
      </c>
      <c r="AC138" s="99">
        <f t="shared" si="141"/>
        <v>1</v>
      </c>
      <c r="AD138" s="160">
        <f ca="1" t="shared" si="142"/>
        <v>0</v>
      </c>
      <c r="AE138" s="161">
        <f ca="1" t="shared" si="145"/>
        <v>0</v>
      </c>
      <c r="AF138" s="162">
        <v>90</v>
      </c>
      <c r="AG138" s="109">
        <v>1</v>
      </c>
      <c r="AH138" s="168">
        <v>44824</v>
      </c>
      <c r="AI138" s="116">
        <f t="shared" si="7"/>
        <v>17</v>
      </c>
      <c r="AJ138" s="116">
        <f t="shared" si="79"/>
        <v>32017</v>
      </c>
      <c r="AK138" s="82" t="s">
        <v>73</v>
      </c>
      <c r="AL138" s="138"/>
      <c r="AM138" s="82" t="s">
        <v>646</v>
      </c>
      <c r="AN138" s="82" t="s">
        <v>647</v>
      </c>
      <c r="AO138" s="174">
        <v>44802</v>
      </c>
      <c r="AP138" s="174">
        <v>44806</v>
      </c>
      <c r="AQ138" s="82">
        <f t="shared" si="9"/>
        <v>5</v>
      </c>
      <c r="AR138" s="82">
        <f t="shared" si="146"/>
        <v>1</v>
      </c>
      <c r="AS138" s="82">
        <f t="shared" si="147"/>
        <v>5</v>
      </c>
      <c r="AT138" s="82">
        <v>0</v>
      </c>
      <c r="AU138" s="82">
        <v>0</v>
      </c>
      <c r="AV138" s="82">
        <f t="shared" si="12"/>
        <v>0</v>
      </c>
      <c r="AW138" s="82">
        <v>0</v>
      </c>
      <c r="AX138" s="82">
        <v>0</v>
      </c>
      <c r="AY138" s="82">
        <v>0</v>
      </c>
      <c r="AZ138" s="82">
        <v>0</v>
      </c>
      <c r="BA138" s="82">
        <f t="shared" si="15"/>
        <v>0</v>
      </c>
      <c r="BB138" s="82"/>
      <c r="BC138" s="82"/>
      <c r="BD138" s="82"/>
      <c r="BE138" s="82"/>
      <c r="BF138" s="82"/>
      <c r="BG138" s="82"/>
      <c r="BH138" s="82">
        <f t="shared" si="129"/>
        <v>0</v>
      </c>
      <c r="BI138" s="82">
        <f t="shared" si="130"/>
        <v>0</v>
      </c>
      <c r="BJ138" s="82">
        <f t="shared" si="131"/>
        <v>0</v>
      </c>
      <c r="BK138" s="82">
        <f t="shared" si="132"/>
        <v>0</v>
      </c>
      <c r="BL138" s="82">
        <f t="shared" si="133"/>
        <v>0</v>
      </c>
    </row>
    <row r="139" ht="105.6" spans="1:64">
      <c r="A139" s="133">
        <v>44797</v>
      </c>
      <c r="B139" s="141">
        <v>44851</v>
      </c>
      <c r="C139" s="135"/>
      <c r="D139" s="136"/>
      <c r="E139" s="137"/>
      <c r="F139" s="138">
        <v>64191</v>
      </c>
      <c r="G139" s="107">
        <v>25108</v>
      </c>
      <c r="H139" s="82" t="s">
        <v>648</v>
      </c>
      <c r="I139" s="82" t="s">
        <v>304</v>
      </c>
      <c r="J139" s="109" t="s">
        <v>259</v>
      </c>
      <c r="K139" s="109" t="s">
        <v>67</v>
      </c>
      <c r="L139" s="82" t="s">
        <v>649</v>
      </c>
      <c r="M139" s="109" t="s">
        <v>67</v>
      </c>
      <c r="N139" s="109" t="s">
        <v>67</v>
      </c>
      <c r="O139" s="109" t="s">
        <v>178</v>
      </c>
      <c r="P139" s="109" t="s">
        <v>67</v>
      </c>
      <c r="Q139" s="109" t="s">
        <v>67</v>
      </c>
      <c r="R139" s="109" t="s">
        <v>71</v>
      </c>
      <c r="S139" s="109" t="s">
        <v>86</v>
      </c>
      <c r="T139" s="109" t="s">
        <v>67</v>
      </c>
      <c r="U139" s="109" t="s">
        <v>67</v>
      </c>
      <c r="V139" s="109" t="s">
        <v>86</v>
      </c>
      <c r="W139" s="109" t="s">
        <v>67</v>
      </c>
      <c r="X139" s="109" t="s">
        <v>86</v>
      </c>
      <c r="Y139" s="109" t="s">
        <v>71</v>
      </c>
      <c r="Z139" s="99" t="str">
        <f t="shared" si="0"/>
        <v>Complete</v>
      </c>
      <c r="AA139" s="109" t="s">
        <v>72</v>
      </c>
      <c r="AB139" s="99">
        <f t="shared" si="140"/>
        <v>2023</v>
      </c>
      <c r="AC139" s="99">
        <f t="shared" si="141"/>
        <v>1</v>
      </c>
      <c r="AD139" s="160">
        <f ca="1" t="shared" si="142"/>
        <v>0</v>
      </c>
      <c r="AE139" s="161">
        <f ca="1" t="shared" si="145"/>
        <v>0</v>
      </c>
      <c r="AF139" s="162">
        <v>90</v>
      </c>
      <c r="AG139" s="109">
        <v>0</v>
      </c>
      <c r="AH139" s="168">
        <v>44944</v>
      </c>
      <c r="AI139" s="116">
        <f t="shared" si="7"/>
        <v>106</v>
      </c>
      <c r="AJ139" s="116">
        <f t="shared" si="79"/>
        <v>68</v>
      </c>
      <c r="AK139" s="82" t="s">
        <v>106</v>
      </c>
      <c r="AL139" s="138" t="s">
        <v>67</v>
      </c>
      <c r="AM139" s="82" t="s">
        <v>650</v>
      </c>
      <c r="AN139" s="201" t="s">
        <v>651</v>
      </c>
      <c r="AO139" s="174">
        <v>44825</v>
      </c>
      <c r="AP139" s="174">
        <v>44848</v>
      </c>
      <c r="AQ139" s="82">
        <f t="shared" si="9"/>
        <v>18</v>
      </c>
      <c r="AR139" s="82">
        <f t="shared" si="146"/>
        <v>21</v>
      </c>
      <c r="AS139" s="82">
        <f t="shared" si="147"/>
        <v>38</v>
      </c>
      <c r="AT139" s="82">
        <v>0</v>
      </c>
      <c r="AU139" s="82">
        <v>0</v>
      </c>
      <c r="AV139" s="82">
        <f t="shared" si="12"/>
        <v>0</v>
      </c>
      <c r="AW139" s="82">
        <v>0</v>
      </c>
      <c r="AX139" s="174">
        <v>44903</v>
      </c>
      <c r="AY139" s="82">
        <f t="shared" ref="AY139:AY140" si="152">NETWORKDAYS(A139,AX139)</f>
        <v>77</v>
      </c>
      <c r="AZ139" s="174">
        <v>44914</v>
      </c>
      <c r="BA139" s="82">
        <f t="shared" si="15"/>
        <v>8</v>
      </c>
      <c r="BB139" s="82"/>
      <c r="BC139" s="82"/>
      <c r="BD139" s="82"/>
      <c r="BE139" s="82"/>
      <c r="BF139" s="82"/>
      <c r="BG139" s="82"/>
      <c r="BH139" s="82">
        <f t="shared" si="129"/>
        <v>-32036</v>
      </c>
      <c r="BI139" s="82">
        <f t="shared" si="130"/>
        <v>-32036</v>
      </c>
      <c r="BJ139" s="82">
        <f t="shared" si="131"/>
        <v>-32036</v>
      </c>
      <c r="BK139" s="82">
        <f t="shared" si="132"/>
        <v>-32036</v>
      </c>
      <c r="BL139" s="82">
        <f t="shared" si="133"/>
        <v>0</v>
      </c>
    </row>
    <row r="140" ht="118.8" spans="1:64">
      <c r="A140" s="133">
        <v>44796</v>
      </c>
      <c r="B140" s="141">
        <v>44840</v>
      </c>
      <c r="C140" s="139"/>
      <c r="D140" s="136"/>
      <c r="E140" s="137"/>
      <c r="F140" s="138">
        <v>64189</v>
      </c>
      <c r="G140" s="107">
        <v>17582</v>
      </c>
      <c r="H140" s="82" t="s">
        <v>652</v>
      </c>
      <c r="I140" s="82"/>
      <c r="J140" s="109" t="s">
        <v>150</v>
      </c>
      <c r="K140" s="109" t="s">
        <v>67</v>
      </c>
      <c r="L140" s="82" t="s">
        <v>653</v>
      </c>
      <c r="M140" s="109" t="s">
        <v>69</v>
      </c>
      <c r="N140" s="109" t="s">
        <v>67</v>
      </c>
      <c r="O140" s="109" t="s">
        <v>178</v>
      </c>
      <c r="P140" s="109" t="s">
        <v>67</v>
      </c>
      <c r="Q140" s="109" t="s">
        <v>67</v>
      </c>
      <c r="R140" s="109" t="s">
        <v>71</v>
      </c>
      <c r="S140" s="109" t="s">
        <v>86</v>
      </c>
      <c r="T140" s="109" t="s">
        <v>67</v>
      </c>
      <c r="U140" s="109" t="s">
        <v>67</v>
      </c>
      <c r="V140" s="109" t="s">
        <v>86</v>
      </c>
      <c r="W140" s="109" t="s">
        <v>86</v>
      </c>
      <c r="X140" s="109" t="s">
        <v>86</v>
      </c>
      <c r="Y140" s="109" t="s">
        <v>71</v>
      </c>
      <c r="Z140" s="99" t="str">
        <f t="shared" si="0"/>
        <v>Complete</v>
      </c>
      <c r="AA140" s="109" t="s">
        <v>72</v>
      </c>
      <c r="AB140" s="99">
        <f t="shared" si="140"/>
        <v>2023</v>
      </c>
      <c r="AC140" s="99">
        <f t="shared" si="141"/>
        <v>1</v>
      </c>
      <c r="AD140" s="160">
        <f ca="1" t="shared" si="142"/>
        <v>0</v>
      </c>
      <c r="AE140" s="161">
        <f ca="1" t="shared" si="145"/>
        <v>0</v>
      </c>
      <c r="AF140" s="162">
        <v>90</v>
      </c>
      <c r="AG140" s="109">
        <v>0</v>
      </c>
      <c r="AH140" s="168">
        <v>44944</v>
      </c>
      <c r="AI140" s="116">
        <f t="shared" si="7"/>
        <v>107</v>
      </c>
      <c r="AJ140" s="116">
        <f t="shared" si="79"/>
        <v>75</v>
      </c>
      <c r="AK140" s="82" t="s">
        <v>80</v>
      </c>
      <c r="AL140" s="138" t="s">
        <v>654</v>
      </c>
      <c r="AM140" s="82" t="s">
        <v>655</v>
      </c>
      <c r="AN140" s="82" t="s">
        <v>656</v>
      </c>
      <c r="AO140" s="174">
        <v>44832</v>
      </c>
      <c r="AP140" s="174">
        <v>44840</v>
      </c>
      <c r="AQ140" s="82">
        <f t="shared" si="9"/>
        <v>7</v>
      </c>
      <c r="AR140" s="82">
        <f t="shared" si="146"/>
        <v>27</v>
      </c>
      <c r="AS140" s="82">
        <f t="shared" si="147"/>
        <v>33</v>
      </c>
      <c r="AT140" s="82">
        <v>0</v>
      </c>
      <c r="AU140" s="82">
        <v>0</v>
      </c>
      <c r="AV140" s="82">
        <f t="shared" si="12"/>
        <v>0</v>
      </c>
      <c r="AW140" s="82">
        <v>0</v>
      </c>
      <c r="AX140" s="174">
        <v>44874</v>
      </c>
      <c r="AY140" s="82">
        <f t="shared" si="152"/>
        <v>57</v>
      </c>
      <c r="AZ140" s="174">
        <v>44887</v>
      </c>
      <c r="BA140" s="82">
        <f t="shared" si="15"/>
        <v>10</v>
      </c>
      <c r="BB140" s="82"/>
      <c r="BC140" s="82"/>
      <c r="BD140" s="82"/>
      <c r="BE140" s="82"/>
      <c r="BF140" s="82"/>
      <c r="BG140" s="82"/>
      <c r="BH140" s="82">
        <f t="shared" si="129"/>
        <v>-32029</v>
      </c>
      <c r="BI140" s="82">
        <f t="shared" si="130"/>
        <v>-32029</v>
      </c>
      <c r="BJ140" s="82">
        <f t="shared" si="131"/>
        <v>-32029</v>
      </c>
      <c r="BK140" s="82">
        <f t="shared" si="132"/>
        <v>-32029</v>
      </c>
      <c r="BL140" s="82">
        <f t="shared" si="133"/>
        <v>0</v>
      </c>
    </row>
    <row r="141" ht="52.8" spans="1:64">
      <c r="A141" s="133">
        <v>44796</v>
      </c>
      <c r="B141" s="141">
        <v>42827</v>
      </c>
      <c r="C141" s="135"/>
      <c r="D141" s="136"/>
      <c r="E141" s="137"/>
      <c r="F141" s="138">
        <v>64188</v>
      </c>
      <c r="G141" s="107">
        <v>28229</v>
      </c>
      <c r="H141" s="82" t="s">
        <v>163</v>
      </c>
      <c r="I141" s="82" t="s">
        <v>164</v>
      </c>
      <c r="J141" s="109" t="s">
        <v>165</v>
      </c>
      <c r="K141" s="109" t="s">
        <v>67</v>
      </c>
      <c r="L141" s="82" t="s">
        <v>657</v>
      </c>
      <c r="M141" s="109" t="s">
        <v>67</v>
      </c>
      <c r="N141" s="109" t="s">
        <v>67</v>
      </c>
      <c r="O141" s="109" t="s">
        <v>178</v>
      </c>
      <c r="P141" s="109" t="s">
        <v>67</v>
      </c>
      <c r="Q141" s="109" t="s">
        <v>67</v>
      </c>
      <c r="R141" s="109" t="s">
        <v>67</v>
      </c>
      <c r="S141" s="109" t="s">
        <v>67</v>
      </c>
      <c r="T141" s="109" t="s">
        <v>67</v>
      </c>
      <c r="U141" s="109" t="s">
        <v>67</v>
      </c>
      <c r="V141" s="109" t="s">
        <v>67</v>
      </c>
      <c r="W141" s="109" t="s">
        <v>67</v>
      </c>
      <c r="X141" s="109" t="s">
        <v>67</v>
      </c>
      <c r="Y141" s="109" t="s">
        <v>67</v>
      </c>
      <c r="Z141" s="99" t="str">
        <f t="shared" si="0"/>
        <v>Complete</v>
      </c>
      <c r="AA141" s="109" t="s">
        <v>167</v>
      </c>
      <c r="AB141" s="99">
        <f t="shared" si="140"/>
        <v>2023</v>
      </c>
      <c r="AC141" s="99">
        <f t="shared" si="141"/>
        <v>1</v>
      </c>
      <c r="AD141" s="160">
        <f ca="1" t="shared" si="142"/>
        <v>0</v>
      </c>
      <c r="AE141" s="161">
        <f ca="1">IF(Y141="N/A",0,NETWORKDAYS(B141,TODAY()))</f>
        <v>0</v>
      </c>
      <c r="AF141" s="162">
        <v>90</v>
      </c>
      <c r="AG141" s="109">
        <v>0</v>
      </c>
      <c r="AH141" s="168">
        <v>44819</v>
      </c>
      <c r="AI141" s="116">
        <f t="shared" si="7"/>
        <v>18</v>
      </c>
      <c r="AJ141" s="116">
        <f t="shared" si="79"/>
        <v>1424</v>
      </c>
      <c r="AK141" s="82" t="s">
        <v>106</v>
      </c>
      <c r="AL141" s="138"/>
      <c r="AM141" s="82" t="s">
        <v>658</v>
      </c>
      <c r="AN141" s="82" t="s">
        <v>659</v>
      </c>
      <c r="AO141" s="82">
        <v>0</v>
      </c>
      <c r="AP141" s="82">
        <v>0</v>
      </c>
      <c r="AQ141" s="82">
        <f t="shared" si="9"/>
        <v>0</v>
      </c>
      <c r="AR141" s="82">
        <v>0</v>
      </c>
      <c r="AS141" s="82">
        <v>0</v>
      </c>
      <c r="AT141" s="82">
        <v>0</v>
      </c>
      <c r="AU141" s="82">
        <v>0</v>
      </c>
      <c r="AV141" s="82">
        <f t="shared" si="12"/>
        <v>0</v>
      </c>
      <c r="AW141" s="82">
        <v>0</v>
      </c>
      <c r="AX141" s="82">
        <v>0</v>
      </c>
      <c r="AY141" s="82">
        <v>0</v>
      </c>
      <c r="AZ141" s="82">
        <v>0</v>
      </c>
      <c r="BA141" s="82">
        <f t="shared" si="15"/>
        <v>0</v>
      </c>
      <c r="BB141" s="82"/>
      <c r="BC141" s="82"/>
      <c r="BD141" s="82"/>
      <c r="BE141" s="82"/>
      <c r="BF141" s="82"/>
      <c r="BG141" s="82"/>
      <c r="BH141" s="82">
        <f t="shared" si="129"/>
        <v>-30590</v>
      </c>
      <c r="BI141" s="82">
        <f t="shared" si="130"/>
        <v>-30590</v>
      </c>
      <c r="BJ141" s="82">
        <f t="shared" si="131"/>
        <v>-30590</v>
      </c>
      <c r="BK141" s="82">
        <f t="shared" si="132"/>
        <v>-30590</v>
      </c>
      <c r="BL141" s="82">
        <f t="shared" si="133"/>
        <v>0</v>
      </c>
    </row>
    <row r="142" ht="52.8" spans="1:64">
      <c r="A142" s="133">
        <v>44796</v>
      </c>
      <c r="B142" s="141">
        <v>42827</v>
      </c>
      <c r="C142" s="192"/>
      <c r="D142" s="193"/>
      <c r="E142" s="194"/>
      <c r="F142" s="138">
        <v>64190</v>
      </c>
      <c r="G142" s="107">
        <v>28229</v>
      </c>
      <c r="H142" s="82" t="s">
        <v>163</v>
      </c>
      <c r="I142" s="82" t="s">
        <v>164</v>
      </c>
      <c r="J142" s="109" t="s">
        <v>165</v>
      </c>
      <c r="K142" s="109" t="s">
        <v>67</v>
      </c>
      <c r="L142" s="82" t="s">
        <v>660</v>
      </c>
      <c r="M142" s="109" t="s">
        <v>67</v>
      </c>
      <c r="N142" s="109" t="s">
        <v>67</v>
      </c>
      <c r="O142" s="109" t="s">
        <v>178</v>
      </c>
      <c r="P142" s="109" t="s">
        <v>67</v>
      </c>
      <c r="Q142" s="109" t="s">
        <v>67</v>
      </c>
      <c r="R142" s="109" t="s">
        <v>67</v>
      </c>
      <c r="S142" s="109" t="s">
        <v>67</v>
      </c>
      <c r="T142" s="109" t="s">
        <v>67</v>
      </c>
      <c r="U142" s="109" t="s">
        <v>67</v>
      </c>
      <c r="V142" s="109" t="s">
        <v>67</v>
      </c>
      <c r="W142" s="109" t="s">
        <v>67</v>
      </c>
      <c r="X142" s="109" t="s">
        <v>67</v>
      </c>
      <c r="Y142" s="109" t="s">
        <v>71</v>
      </c>
      <c r="Z142" s="99" t="str">
        <f t="shared" si="0"/>
        <v>Complete</v>
      </c>
      <c r="AA142" s="109" t="s">
        <v>167</v>
      </c>
      <c r="AB142" s="99">
        <f t="shared" si="140"/>
        <v>2023</v>
      </c>
      <c r="AC142" s="99">
        <f t="shared" si="141"/>
        <v>1</v>
      </c>
      <c r="AD142" s="160">
        <f ca="1" t="shared" si="142"/>
        <v>0</v>
      </c>
      <c r="AE142" s="161">
        <f ca="1" t="shared" ref="AE142:AE143" si="153">IF(Y142="Approve",0,NETWORKDAYS(B142,TODAY()))</f>
        <v>0</v>
      </c>
      <c r="AF142" s="162">
        <v>90</v>
      </c>
      <c r="AG142" s="109">
        <v>0</v>
      </c>
      <c r="AH142" s="168">
        <v>44868</v>
      </c>
      <c r="AI142" s="116">
        <f t="shared" si="7"/>
        <v>53</v>
      </c>
      <c r="AJ142" s="116">
        <f t="shared" si="79"/>
        <v>1459</v>
      </c>
      <c r="AK142" s="82" t="s">
        <v>106</v>
      </c>
      <c r="AL142" s="138"/>
      <c r="AM142" s="82" t="s">
        <v>661</v>
      </c>
      <c r="AN142" s="201" t="s">
        <v>662</v>
      </c>
      <c r="AO142" s="109">
        <v>0</v>
      </c>
      <c r="AP142" s="109">
        <v>0</v>
      </c>
      <c r="AQ142" s="82">
        <f t="shared" si="9"/>
        <v>0</v>
      </c>
      <c r="AR142" s="82">
        <v>0</v>
      </c>
      <c r="AS142" s="82">
        <v>0</v>
      </c>
      <c r="AT142" s="82">
        <v>0</v>
      </c>
      <c r="AU142" s="82">
        <v>0</v>
      </c>
      <c r="AV142" s="82">
        <f t="shared" si="12"/>
        <v>0</v>
      </c>
      <c r="AW142" s="82">
        <v>0</v>
      </c>
      <c r="AX142" s="82">
        <v>0</v>
      </c>
      <c r="AY142" s="82">
        <v>0</v>
      </c>
      <c r="AZ142" s="82">
        <v>0</v>
      </c>
      <c r="BA142" s="82">
        <f t="shared" si="15"/>
        <v>0</v>
      </c>
      <c r="BB142" s="82"/>
      <c r="BC142" s="82"/>
      <c r="BD142" s="82"/>
      <c r="BE142" s="82"/>
      <c r="BF142" s="82"/>
      <c r="BG142" s="82"/>
      <c r="BH142" s="82">
        <f t="shared" si="129"/>
        <v>-30590</v>
      </c>
      <c r="BI142" s="82">
        <f t="shared" si="130"/>
        <v>-30590</v>
      </c>
      <c r="BJ142" s="82">
        <f t="shared" si="131"/>
        <v>-30590</v>
      </c>
      <c r="BK142" s="82">
        <f t="shared" si="132"/>
        <v>-30590</v>
      </c>
      <c r="BL142" s="82">
        <f t="shared" si="133"/>
        <v>0</v>
      </c>
    </row>
    <row r="143" ht="26.4" spans="1:64">
      <c r="A143" s="133">
        <v>44789</v>
      </c>
      <c r="B143" s="141"/>
      <c r="C143" s="135"/>
      <c r="D143" s="136"/>
      <c r="E143" s="137"/>
      <c r="F143" s="138">
        <v>64187</v>
      </c>
      <c r="G143" s="107">
        <v>17446</v>
      </c>
      <c r="H143" s="82" t="s">
        <v>266</v>
      </c>
      <c r="I143" s="82" t="s">
        <v>109</v>
      </c>
      <c r="J143" s="109" t="s">
        <v>110</v>
      </c>
      <c r="K143" s="109" t="s">
        <v>67</v>
      </c>
      <c r="L143" s="82" t="s">
        <v>470</v>
      </c>
      <c r="M143" s="109" t="s">
        <v>67</v>
      </c>
      <c r="N143" s="109" t="s">
        <v>67</v>
      </c>
      <c r="O143" s="109" t="s">
        <v>178</v>
      </c>
      <c r="P143" s="109" t="s">
        <v>129</v>
      </c>
      <c r="Q143" s="109" t="s">
        <v>129</v>
      </c>
      <c r="R143" s="109" t="s">
        <v>67</v>
      </c>
      <c r="S143" s="109" t="s">
        <v>67</v>
      </c>
      <c r="T143" s="109" t="s">
        <v>86</v>
      </c>
      <c r="U143" s="109" t="s">
        <v>67</v>
      </c>
      <c r="V143" s="109" t="s">
        <v>86</v>
      </c>
      <c r="W143" s="109" t="s">
        <v>67</v>
      </c>
      <c r="X143" s="109" t="s">
        <v>67</v>
      </c>
      <c r="Y143" s="109" t="s">
        <v>71</v>
      </c>
      <c r="Z143" s="99" t="str">
        <f t="shared" si="0"/>
        <v>Complete</v>
      </c>
      <c r="AA143" s="109" t="s">
        <v>72</v>
      </c>
      <c r="AB143" s="99">
        <f t="shared" si="140"/>
        <v>2023</v>
      </c>
      <c r="AC143" s="99">
        <f t="shared" si="141"/>
        <v>1</v>
      </c>
      <c r="AD143" s="160">
        <f ca="1" t="shared" si="142"/>
        <v>0</v>
      </c>
      <c r="AE143" s="161">
        <f ca="1" t="shared" si="153"/>
        <v>0</v>
      </c>
      <c r="AF143" s="162">
        <v>90</v>
      </c>
      <c r="AG143" s="109">
        <v>0</v>
      </c>
      <c r="AH143" s="168">
        <v>44840</v>
      </c>
      <c r="AI143" s="116">
        <f t="shared" si="7"/>
        <v>38</v>
      </c>
      <c r="AJ143" s="116">
        <f t="shared" si="79"/>
        <v>32029</v>
      </c>
      <c r="AK143" s="82" t="s">
        <v>80</v>
      </c>
      <c r="AL143" s="138"/>
      <c r="AM143" s="99" t="s">
        <v>663</v>
      </c>
      <c r="AN143" s="109" t="s">
        <v>664</v>
      </c>
      <c r="AO143" s="99">
        <v>0</v>
      </c>
      <c r="AP143" s="82">
        <v>0</v>
      </c>
      <c r="AQ143" s="82">
        <f t="shared" si="9"/>
        <v>0</v>
      </c>
      <c r="AR143" s="82">
        <v>0</v>
      </c>
      <c r="AS143" s="82">
        <v>0</v>
      </c>
      <c r="AT143" s="174">
        <v>44790</v>
      </c>
      <c r="AU143" s="174">
        <v>44790</v>
      </c>
      <c r="AV143" s="82">
        <f t="shared" si="12"/>
        <v>1</v>
      </c>
      <c r="AW143" s="82">
        <f t="shared" ref="AW143:AW145" si="154">NETWORKDAYS(A143,AU143)</f>
        <v>2</v>
      </c>
      <c r="AX143" s="174">
        <v>44806</v>
      </c>
      <c r="AY143" s="82">
        <f t="shared" ref="AY143:AY145" si="155">NETWORKDAYS(A143,AX143)</f>
        <v>14</v>
      </c>
      <c r="AZ143" s="174">
        <v>44840</v>
      </c>
      <c r="BA143" s="82">
        <f t="shared" si="15"/>
        <v>25</v>
      </c>
      <c r="BB143" s="82"/>
      <c r="BC143" s="82"/>
      <c r="BD143" s="82"/>
      <c r="BE143" s="82"/>
      <c r="BF143" s="82"/>
      <c r="BG143" s="82"/>
      <c r="BH143" s="82">
        <f t="shared" si="129"/>
        <v>0</v>
      </c>
      <c r="BI143" s="82">
        <f t="shared" si="130"/>
        <v>0</v>
      </c>
      <c r="BJ143" s="82">
        <f t="shared" si="131"/>
        <v>0</v>
      </c>
      <c r="BK143" s="82">
        <f t="shared" si="132"/>
        <v>0</v>
      </c>
      <c r="BL143" s="82">
        <f t="shared" si="133"/>
        <v>0</v>
      </c>
    </row>
    <row r="144" ht="66" spans="1:64">
      <c r="A144" s="133">
        <v>44784</v>
      </c>
      <c r="B144" s="141"/>
      <c r="C144" s="135"/>
      <c r="D144" s="136"/>
      <c r="E144" s="137"/>
      <c r="F144" s="138">
        <v>64184</v>
      </c>
      <c r="G144" s="107">
        <v>17684</v>
      </c>
      <c r="H144" s="82" t="s">
        <v>665</v>
      </c>
      <c r="I144" s="82" t="s">
        <v>120</v>
      </c>
      <c r="J144" s="109" t="s">
        <v>121</v>
      </c>
      <c r="K144" s="109" t="s">
        <v>67</v>
      </c>
      <c r="L144" s="82" t="s">
        <v>666</v>
      </c>
      <c r="M144" s="109" t="s">
        <v>67</v>
      </c>
      <c r="N144" s="99"/>
      <c r="O144" s="109" t="s">
        <v>178</v>
      </c>
      <c r="P144" s="109" t="s">
        <v>67</v>
      </c>
      <c r="Q144" s="109" t="s">
        <v>67</v>
      </c>
      <c r="R144" s="109" t="s">
        <v>67</v>
      </c>
      <c r="S144" s="109" t="s">
        <v>67</v>
      </c>
      <c r="T144" s="109" t="s">
        <v>86</v>
      </c>
      <c r="U144" s="109" t="s">
        <v>67</v>
      </c>
      <c r="V144" s="109" t="s">
        <v>86</v>
      </c>
      <c r="W144" s="109" t="s">
        <v>67</v>
      </c>
      <c r="X144" s="109" t="s">
        <v>67</v>
      </c>
      <c r="Y144" s="109" t="s">
        <v>67</v>
      </c>
      <c r="Z144" s="99" t="str">
        <f t="shared" si="0"/>
        <v>Complete</v>
      </c>
      <c r="AA144" s="109" t="s">
        <v>72</v>
      </c>
      <c r="AB144" s="99">
        <f t="shared" si="140"/>
        <v>2023</v>
      </c>
      <c r="AC144" s="99">
        <f t="shared" si="141"/>
        <v>1</v>
      </c>
      <c r="AD144" s="160">
        <f ca="1" t="shared" si="142"/>
        <v>0</v>
      </c>
      <c r="AE144" s="161">
        <f ca="1">IF(Y144="N/A",0,NETWORKDAYS(B144,TODAY()))</f>
        <v>0</v>
      </c>
      <c r="AF144" s="162">
        <v>90</v>
      </c>
      <c r="AG144" s="109">
        <v>1</v>
      </c>
      <c r="AH144" s="168">
        <v>44788</v>
      </c>
      <c r="AI144" s="116">
        <f t="shared" si="7"/>
        <v>3</v>
      </c>
      <c r="AJ144" s="116">
        <f t="shared" si="79"/>
        <v>31991</v>
      </c>
      <c r="AK144" s="82" t="s">
        <v>80</v>
      </c>
      <c r="AL144" s="138"/>
      <c r="AM144" s="82" t="s">
        <v>667</v>
      </c>
      <c r="AN144" s="82"/>
      <c r="AO144" s="82">
        <v>0</v>
      </c>
      <c r="AP144" s="82">
        <v>0</v>
      </c>
      <c r="AQ144" s="82">
        <f t="shared" si="9"/>
        <v>0</v>
      </c>
      <c r="AR144" s="82">
        <v>0</v>
      </c>
      <c r="AS144" s="82">
        <v>0</v>
      </c>
      <c r="AT144" s="174">
        <v>44782</v>
      </c>
      <c r="AU144" s="174">
        <v>44783</v>
      </c>
      <c r="AV144" s="82">
        <f t="shared" si="12"/>
        <v>2</v>
      </c>
      <c r="AW144" s="82">
        <f t="shared" si="154"/>
        <v>-2</v>
      </c>
      <c r="AX144" s="174">
        <v>44785</v>
      </c>
      <c r="AY144" s="82">
        <f t="shared" si="155"/>
        <v>2</v>
      </c>
      <c r="AZ144" s="174">
        <v>44788</v>
      </c>
      <c r="BA144" s="82">
        <f t="shared" si="15"/>
        <v>2</v>
      </c>
      <c r="BB144" s="82"/>
      <c r="BC144" s="82"/>
      <c r="BD144" s="82"/>
      <c r="BE144" s="82"/>
      <c r="BF144" s="82"/>
      <c r="BG144" s="82"/>
      <c r="BH144" s="82">
        <f t="shared" si="129"/>
        <v>0</v>
      </c>
      <c r="BI144" s="82">
        <f t="shared" si="130"/>
        <v>0</v>
      </c>
      <c r="BJ144" s="82">
        <f t="shared" si="131"/>
        <v>0</v>
      </c>
      <c r="BK144" s="82">
        <f t="shared" si="132"/>
        <v>0</v>
      </c>
      <c r="BL144" s="82">
        <f t="shared" si="133"/>
        <v>0</v>
      </c>
    </row>
    <row r="145" ht="290.4" spans="1:64">
      <c r="A145" s="133">
        <v>44783</v>
      </c>
      <c r="B145" s="141">
        <v>44783</v>
      </c>
      <c r="C145" s="135"/>
      <c r="D145" s="136"/>
      <c r="E145" s="137"/>
      <c r="F145" s="138">
        <v>64173</v>
      </c>
      <c r="G145" s="107">
        <v>17508</v>
      </c>
      <c r="H145" s="82" t="s">
        <v>331</v>
      </c>
      <c r="I145" s="82" t="s">
        <v>332</v>
      </c>
      <c r="J145" s="109" t="s">
        <v>127</v>
      </c>
      <c r="K145" s="109" t="s">
        <v>67</v>
      </c>
      <c r="L145" s="82" t="s">
        <v>668</v>
      </c>
      <c r="M145" s="109" t="s">
        <v>69</v>
      </c>
      <c r="N145" s="109" t="s">
        <v>86</v>
      </c>
      <c r="O145" s="109" t="s">
        <v>178</v>
      </c>
      <c r="P145" s="109" t="s">
        <v>129</v>
      </c>
      <c r="Q145" s="109" t="s">
        <v>129</v>
      </c>
      <c r="R145" s="109" t="s">
        <v>71</v>
      </c>
      <c r="S145" s="109" t="s">
        <v>86</v>
      </c>
      <c r="T145" s="109" t="s">
        <v>86</v>
      </c>
      <c r="U145" s="109" t="s">
        <v>86</v>
      </c>
      <c r="V145" s="109" t="s">
        <v>86</v>
      </c>
      <c r="W145" s="109" t="s">
        <v>86</v>
      </c>
      <c r="X145" s="109" t="s">
        <v>86</v>
      </c>
      <c r="Y145" s="109" t="s">
        <v>71</v>
      </c>
      <c r="Z145" s="99" t="str">
        <f t="shared" si="0"/>
        <v>Complete</v>
      </c>
      <c r="AA145" s="109" t="s">
        <v>72</v>
      </c>
      <c r="AB145" s="99">
        <f t="shared" si="140"/>
        <v>2023</v>
      </c>
      <c r="AC145" s="99">
        <f t="shared" si="141"/>
        <v>1</v>
      </c>
      <c r="AD145" s="160">
        <f ca="1" t="shared" si="142"/>
        <v>0</v>
      </c>
      <c r="AE145" s="161">
        <f ca="1" t="shared" ref="AE145:AE153" si="156">IF(Y145="Approve",0,NETWORKDAYS(B145,TODAY()))</f>
        <v>0</v>
      </c>
      <c r="AF145" s="162">
        <v>90</v>
      </c>
      <c r="AG145" s="109">
        <v>0</v>
      </c>
      <c r="AH145" s="168">
        <v>45165</v>
      </c>
      <c r="AI145" s="116">
        <f t="shared" si="7"/>
        <v>273</v>
      </c>
      <c r="AJ145" s="116">
        <f t="shared" si="79"/>
        <v>273</v>
      </c>
      <c r="AK145" s="82" t="s">
        <v>80</v>
      </c>
      <c r="AL145" s="138" t="s">
        <v>669</v>
      </c>
      <c r="AM145" s="82" t="s">
        <v>670</v>
      </c>
      <c r="AN145" s="82" t="s">
        <v>671</v>
      </c>
      <c r="AO145" s="174">
        <v>44803</v>
      </c>
      <c r="AP145" s="174">
        <v>44853</v>
      </c>
      <c r="AQ145" s="82">
        <f t="shared" si="9"/>
        <v>37</v>
      </c>
      <c r="AR145" s="82">
        <f t="shared" ref="AR145:AR149" si="157">NETWORKDAYS(A145,AO145)</f>
        <v>15</v>
      </c>
      <c r="AS145" s="82">
        <f t="shared" ref="AS145:AS149" si="158">NETWORKDAYS(A145,AP145)</f>
        <v>51</v>
      </c>
      <c r="AT145" s="174">
        <v>44841</v>
      </c>
      <c r="AU145" s="174">
        <v>44862</v>
      </c>
      <c r="AV145" s="82">
        <f t="shared" si="12"/>
        <v>16</v>
      </c>
      <c r="AW145" s="82">
        <f t="shared" si="154"/>
        <v>58</v>
      </c>
      <c r="AX145" s="174">
        <v>44882</v>
      </c>
      <c r="AY145" s="82">
        <f t="shared" si="155"/>
        <v>72</v>
      </c>
      <c r="AZ145" s="174">
        <v>44930</v>
      </c>
      <c r="BA145" s="82">
        <f t="shared" si="15"/>
        <v>35</v>
      </c>
      <c r="BB145" s="82"/>
      <c r="BC145" s="82"/>
      <c r="BD145" s="82"/>
      <c r="BE145" s="82"/>
      <c r="BF145" s="82"/>
      <c r="BG145" s="82"/>
      <c r="BH145" s="82">
        <f t="shared" si="129"/>
        <v>-31988</v>
      </c>
      <c r="BI145" s="82">
        <f t="shared" si="130"/>
        <v>-31988</v>
      </c>
      <c r="BJ145" s="82">
        <f t="shared" si="131"/>
        <v>-31988</v>
      </c>
      <c r="BK145" s="82">
        <f t="shared" si="132"/>
        <v>-31988</v>
      </c>
      <c r="BL145" s="82">
        <f t="shared" si="133"/>
        <v>0</v>
      </c>
    </row>
    <row r="146" ht="211.2" spans="1:64">
      <c r="A146" s="133">
        <v>44782</v>
      </c>
      <c r="B146" s="141">
        <v>44810</v>
      </c>
      <c r="C146" s="139"/>
      <c r="D146" s="141"/>
      <c r="E146" s="147">
        <v>44927</v>
      </c>
      <c r="F146" s="138" t="s">
        <v>672</v>
      </c>
      <c r="G146" s="107">
        <v>17709</v>
      </c>
      <c r="H146" s="82" t="s">
        <v>673</v>
      </c>
      <c r="I146" s="82" t="s">
        <v>133</v>
      </c>
      <c r="J146" s="109" t="s">
        <v>134</v>
      </c>
      <c r="K146" s="109" t="s">
        <v>86</v>
      </c>
      <c r="L146" s="82" t="s">
        <v>674</v>
      </c>
      <c r="M146" s="109" t="s">
        <v>69</v>
      </c>
      <c r="N146" s="109" t="s">
        <v>67</v>
      </c>
      <c r="O146" s="109" t="s">
        <v>178</v>
      </c>
      <c r="P146" s="109" t="s">
        <v>70</v>
      </c>
      <c r="Q146" s="109" t="s">
        <v>67</v>
      </c>
      <c r="R146" s="109" t="s">
        <v>71</v>
      </c>
      <c r="S146" s="109" t="s">
        <v>86</v>
      </c>
      <c r="T146" s="109" t="s">
        <v>67</v>
      </c>
      <c r="U146" s="109" t="s">
        <v>86</v>
      </c>
      <c r="V146" s="109" t="s">
        <v>86</v>
      </c>
      <c r="W146" s="109" t="s">
        <v>86</v>
      </c>
      <c r="X146" s="109" t="s">
        <v>67</v>
      </c>
      <c r="Y146" s="109" t="s">
        <v>71</v>
      </c>
      <c r="Z146" s="99" t="str">
        <f t="shared" si="0"/>
        <v>Complete</v>
      </c>
      <c r="AA146" s="109" t="s">
        <v>142</v>
      </c>
      <c r="AB146" s="99">
        <f t="shared" si="140"/>
        <v>2023</v>
      </c>
      <c r="AC146" s="99">
        <f t="shared" si="141"/>
        <v>1</v>
      </c>
      <c r="AD146" s="160">
        <f ca="1" t="shared" si="142"/>
        <v>0</v>
      </c>
      <c r="AE146" s="161">
        <f ca="1" t="shared" si="156"/>
        <v>0</v>
      </c>
      <c r="AF146" s="162">
        <v>90</v>
      </c>
      <c r="AG146" s="109">
        <v>0</v>
      </c>
      <c r="AH146" s="168">
        <v>45080</v>
      </c>
      <c r="AI146" s="116">
        <f t="shared" si="7"/>
        <v>214</v>
      </c>
      <c r="AJ146" s="116">
        <f t="shared" si="79"/>
        <v>194</v>
      </c>
      <c r="AK146" s="82" t="s">
        <v>320</v>
      </c>
      <c r="AL146" s="138" t="s">
        <v>675</v>
      </c>
      <c r="AM146" s="82" t="s">
        <v>676</v>
      </c>
      <c r="AN146" s="82" t="s">
        <v>677</v>
      </c>
      <c r="AO146" s="174">
        <v>44799</v>
      </c>
      <c r="AP146" s="174">
        <v>44883</v>
      </c>
      <c r="AQ146" s="82">
        <f t="shared" si="9"/>
        <v>61</v>
      </c>
      <c r="AR146" s="82">
        <f t="shared" si="157"/>
        <v>14</v>
      </c>
      <c r="AS146" s="82">
        <f t="shared" si="158"/>
        <v>74</v>
      </c>
      <c r="AT146" s="82">
        <v>0</v>
      </c>
      <c r="AU146" s="82">
        <v>0</v>
      </c>
      <c r="AV146" s="82">
        <f t="shared" si="12"/>
        <v>0</v>
      </c>
      <c r="AW146" s="82">
        <v>0</v>
      </c>
      <c r="AX146" s="82">
        <v>0</v>
      </c>
      <c r="AY146" s="82">
        <v>0</v>
      </c>
      <c r="AZ146" s="82">
        <v>0</v>
      </c>
      <c r="BA146" s="82">
        <f t="shared" si="15"/>
        <v>0</v>
      </c>
      <c r="BB146" s="82"/>
      <c r="BC146" s="82"/>
      <c r="BD146" s="82"/>
      <c r="BE146" s="82"/>
      <c r="BF146" s="82"/>
      <c r="BG146" s="82"/>
      <c r="BH146" s="82">
        <f t="shared" si="129"/>
        <v>-32007</v>
      </c>
      <c r="BI146" s="82">
        <f t="shared" si="130"/>
        <v>-32007</v>
      </c>
      <c r="BJ146" s="82">
        <f t="shared" si="131"/>
        <v>-32007</v>
      </c>
      <c r="BK146" s="82">
        <f t="shared" si="132"/>
        <v>-32007</v>
      </c>
      <c r="BL146" s="82">
        <f t="shared" si="133"/>
        <v>0</v>
      </c>
    </row>
    <row r="147" ht="240" spans="1:64">
      <c r="A147" s="133">
        <v>44781</v>
      </c>
      <c r="B147" s="141">
        <v>44854</v>
      </c>
      <c r="C147" s="139"/>
      <c r="D147" s="141"/>
      <c r="E147" s="147">
        <v>44805</v>
      </c>
      <c r="F147" s="138">
        <v>64183</v>
      </c>
      <c r="G147" s="107">
        <v>17713</v>
      </c>
      <c r="H147" s="82" t="s">
        <v>678</v>
      </c>
      <c r="I147" s="82" t="s">
        <v>164</v>
      </c>
      <c r="J147" s="109" t="s">
        <v>165</v>
      </c>
      <c r="K147" s="109" t="s">
        <v>86</v>
      </c>
      <c r="L147" s="82" t="s">
        <v>679</v>
      </c>
      <c r="M147" s="109" t="s">
        <v>99</v>
      </c>
      <c r="N147" s="109" t="s">
        <v>67</v>
      </c>
      <c r="O147" s="109" t="s">
        <v>178</v>
      </c>
      <c r="P147" s="109" t="s">
        <v>70</v>
      </c>
      <c r="Q147" s="109" t="s">
        <v>67</v>
      </c>
      <c r="R147" s="109" t="s">
        <v>71</v>
      </c>
      <c r="S147" s="109" t="s">
        <v>86</v>
      </c>
      <c r="T147" s="109" t="s">
        <v>86</v>
      </c>
      <c r="U147" s="109" t="s">
        <v>86</v>
      </c>
      <c r="V147" s="109" t="s">
        <v>86</v>
      </c>
      <c r="W147" s="109" t="s">
        <v>67</v>
      </c>
      <c r="X147" s="109" t="s">
        <v>86</v>
      </c>
      <c r="Y147" s="109" t="s">
        <v>71</v>
      </c>
      <c r="Z147" s="99" t="str">
        <f t="shared" si="0"/>
        <v>Complete</v>
      </c>
      <c r="AA147" s="109" t="s">
        <v>89</v>
      </c>
      <c r="AB147" s="99">
        <f t="shared" si="140"/>
        <v>2023</v>
      </c>
      <c r="AC147" s="99">
        <f t="shared" si="141"/>
        <v>1</v>
      </c>
      <c r="AD147" s="160">
        <f ca="1" t="shared" si="142"/>
        <v>0</v>
      </c>
      <c r="AE147" s="161">
        <f ca="1" t="shared" si="156"/>
        <v>0</v>
      </c>
      <c r="AF147" s="162">
        <v>90</v>
      </c>
      <c r="AG147" s="109">
        <v>0</v>
      </c>
      <c r="AH147" s="168">
        <v>44943</v>
      </c>
      <c r="AI147" s="116">
        <f t="shared" si="7"/>
        <v>117</v>
      </c>
      <c r="AJ147" s="116">
        <f t="shared" si="79"/>
        <v>64</v>
      </c>
      <c r="AK147" s="82" t="s">
        <v>80</v>
      </c>
      <c r="AL147" s="138" t="s">
        <v>680</v>
      </c>
      <c r="AM147" s="202" t="s">
        <v>681</v>
      </c>
      <c r="AN147" s="82" t="s">
        <v>682</v>
      </c>
      <c r="AO147" s="174">
        <v>44795</v>
      </c>
      <c r="AP147" s="174">
        <v>44831</v>
      </c>
      <c r="AQ147" s="82">
        <f t="shared" si="9"/>
        <v>27</v>
      </c>
      <c r="AR147" s="82">
        <f t="shared" si="157"/>
        <v>11</v>
      </c>
      <c r="AS147" s="82">
        <f t="shared" si="158"/>
        <v>37</v>
      </c>
      <c r="AT147" s="174">
        <v>44797</v>
      </c>
      <c r="AU147" s="174">
        <v>44803</v>
      </c>
      <c r="AV147" s="82">
        <f t="shared" si="12"/>
        <v>5</v>
      </c>
      <c r="AW147" s="82">
        <f t="shared" ref="AW147:AW148" si="159">NETWORKDAYS(A147,AU147)</f>
        <v>17</v>
      </c>
      <c r="AX147" s="174">
        <v>44868</v>
      </c>
      <c r="AY147" s="82">
        <f t="shared" ref="AY147:AY148" si="160">NETWORKDAYS(A147,AX147)</f>
        <v>64</v>
      </c>
      <c r="AZ147" s="174">
        <v>44896</v>
      </c>
      <c r="BA147" s="82">
        <f t="shared" si="15"/>
        <v>21</v>
      </c>
      <c r="BB147" s="82"/>
      <c r="BC147" s="82"/>
      <c r="BD147" s="82"/>
      <c r="BE147" s="82"/>
      <c r="BF147" s="82"/>
      <c r="BG147" s="174">
        <v>44929</v>
      </c>
      <c r="BH147" s="82">
        <f t="shared" si="129"/>
        <v>-32039</v>
      </c>
      <c r="BI147" s="82">
        <f t="shared" si="130"/>
        <v>-32039</v>
      </c>
      <c r="BJ147" s="82">
        <f t="shared" si="131"/>
        <v>-32039</v>
      </c>
      <c r="BK147" s="82">
        <f t="shared" si="132"/>
        <v>-32039</v>
      </c>
      <c r="BL147" s="82">
        <f t="shared" si="133"/>
        <v>32092</v>
      </c>
    </row>
    <row r="148" ht="330" spans="1:64">
      <c r="A148" s="133">
        <v>44776</v>
      </c>
      <c r="B148" s="141">
        <v>44708</v>
      </c>
      <c r="C148" s="195"/>
      <c r="D148" s="196"/>
      <c r="E148" s="147">
        <v>44774</v>
      </c>
      <c r="F148" s="138">
        <v>64147</v>
      </c>
      <c r="G148" s="107">
        <v>17694</v>
      </c>
      <c r="H148" s="82" t="s">
        <v>337</v>
      </c>
      <c r="I148" s="82" t="s">
        <v>338</v>
      </c>
      <c r="J148" s="109" t="s">
        <v>127</v>
      </c>
      <c r="K148" s="109" t="s">
        <v>86</v>
      </c>
      <c r="L148" s="82" t="s">
        <v>339</v>
      </c>
      <c r="M148" s="109" t="s">
        <v>69</v>
      </c>
      <c r="N148" s="109" t="s">
        <v>86</v>
      </c>
      <c r="O148" s="109" t="s">
        <v>178</v>
      </c>
      <c r="P148" s="109" t="s">
        <v>129</v>
      </c>
      <c r="Q148" s="109" t="s">
        <v>129</v>
      </c>
      <c r="R148" s="109" t="s">
        <v>71</v>
      </c>
      <c r="S148" s="109" t="s">
        <v>86</v>
      </c>
      <c r="T148" s="109" t="s">
        <v>86</v>
      </c>
      <c r="U148" s="109" t="s">
        <v>86</v>
      </c>
      <c r="V148" s="109" t="s">
        <v>86</v>
      </c>
      <c r="W148" s="109" t="s">
        <v>86</v>
      </c>
      <c r="X148" s="109" t="s">
        <v>86</v>
      </c>
      <c r="Y148" s="109" t="s">
        <v>71</v>
      </c>
      <c r="Z148" s="99" t="str">
        <f t="shared" si="0"/>
        <v>Complete</v>
      </c>
      <c r="AA148" s="109" t="s">
        <v>89</v>
      </c>
      <c r="AB148" s="99">
        <f t="shared" si="140"/>
        <v>2023</v>
      </c>
      <c r="AC148" s="99">
        <f t="shared" si="141"/>
        <v>1</v>
      </c>
      <c r="AD148" s="160">
        <f ca="1" t="shared" si="142"/>
        <v>0</v>
      </c>
      <c r="AE148" s="161">
        <f ca="1" t="shared" si="156"/>
        <v>0</v>
      </c>
      <c r="AF148" s="162">
        <v>90</v>
      </c>
      <c r="AG148" s="109">
        <v>0</v>
      </c>
      <c r="AH148" s="168">
        <v>45165</v>
      </c>
      <c r="AI148" s="116">
        <f t="shared" si="7"/>
        <v>278</v>
      </c>
      <c r="AJ148" s="116">
        <f t="shared" si="79"/>
        <v>326</v>
      </c>
      <c r="AK148" s="82" t="s">
        <v>73</v>
      </c>
      <c r="AL148" s="138" t="s">
        <v>683</v>
      </c>
      <c r="AM148" s="82" t="s">
        <v>684</v>
      </c>
      <c r="AN148" s="82" t="s">
        <v>685</v>
      </c>
      <c r="AO148" s="174">
        <v>44784</v>
      </c>
      <c r="AP148" s="174">
        <v>44848</v>
      </c>
      <c r="AQ148" s="82">
        <f t="shared" si="9"/>
        <v>47</v>
      </c>
      <c r="AR148" s="82">
        <f t="shared" si="157"/>
        <v>7</v>
      </c>
      <c r="AS148" s="82">
        <f t="shared" si="158"/>
        <v>53</v>
      </c>
      <c r="AT148" s="174">
        <v>44819</v>
      </c>
      <c r="AU148" s="174">
        <v>44967</v>
      </c>
      <c r="AV148" s="82">
        <f t="shared" si="12"/>
        <v>107</v>
      </c>
      <c r="AW148" s="82">
        <f t="shared" si="159"/>
        <v>138</v>
      </c>
      <c r="AX148" s="174">
        <v>44988</v>
      </c>
      <c r="AY148" s="82">
        <f t="shared" si="160"/>
        <v>153</v>
      </c>
      <c r="AZ148" s="174">
        <v>45007</v>
      </c>
      <c r="BA148" s="82">
        <f t="shared" si="15"/>
        <v>14</v>
      </c>
      <c r="BB148" s="82"/>
      <c r="BC148" s="82"/>
      <c r="BD148" s="82"/>
      <c r="BE148" s="82"/>
      <c r="BF148" s="82"/>
      <c r="BG148" s="175"/>
      <c r="BH148" s="82">
        <f t="shared" si="129"/>
        <v>-31935</v>
      </c>
      <c r="BI148" s="82">
        <f t="shared" si="130"/>
        <v>-31935</v>
      </c>
      <c r="BJ148" s="82">
        <f t="shared" si="131"/>
        <v>-31935</v>
      </c>
      <c r="BK148" s="82">
        <f t="shared" si="132"/>
        <v>-31935</v>
      </c>
      <c r="BL148" s="82">
        <f t="shared" si="133"/>
        <v>0</v>
      </c>
    </row>
    <row r="149" ht="92.4" spans="1:64">
      <c r="A149" s="133">
        <v>44774</v>
      </c>
      <c r="B149" s="141"/>
      <c r="C149" s="135"/>
      <c r="D149" s="136"/>
      <c r="E149" s="137"/>
      <c r="F149" s="138">
        <v>64181</v>
      </c>
      <c r="G149" s="107">
        <v>32588</v>
      </c>
      <c r="H149" s="82" t="s">
        <v>686</v>
      </c>
      <c r="I149" s="82" t="s">
        <v>304</v>
      </c>
      <c r="J149" s="109" t="s">
        <v>259</v>
      </c>
      <c r="K149" s="109" t="s">
        <v>67</v>
      </c>
      <c r="L149" s="82" t="s">
        <v>687</v>
      </c>
      <c r="M149" s="109" t="s">
        <v>69</v>
      </c>
      <c r="N149" s="109" t="s">
        <v>67</v>
      </c>
      <c r="O149" s="109" t="s">
        <v>67</v>
      </c>
      <c r="P149" s="109" t="s">
        <v>70</v>
      </c>
      <c r="Q149" s="109" t="s">
        <v>67</v>
      </c>
      <c r="R149" s="109" t="s">
        <v>71</v>
      </c>
      <c r="S149" s="109" t="s">
        <v>86</v>
      </c>
      <c r="T149" s="109" t="s">
        <v>67</v>
      </c>
      <c r="U149" s="109" t="s">
        <v>67</v>
      </c>
      <c r="V149" s="109" t="s">
        <v>67</v>
      </c>
      <c r="W149" s="109" t="s">
        <v>86</v>
      </c>
      <c r="X149" s="109" t="s">
        <v>67</v>
      </c>
      <c r="Y149" s="109" t="s">
        <v>71</v>
      </c>
      <c r="Z149" s="99" t="str">
        <f t="shared" si="0"/>
        <v>Complete</v>
      </c>
      <c r="AA149" s="109" t="s">
        <v>118</v>
      </c>
      <c r="AB149" s="99">
        <f t="shared" si="140"/>
        <v>2023</v>
      </c>
      <c r="AC149" s="99">
        <f t="shared" si="141"/>
        <v>1</v>
      </c>
      <c r="AD149" s="160">
        <f ca="1" t="shared" si="142"/>
        <v>0</v>
      </c>
      <c r="AE149" s="161">
        <f ca="1" t="shared" si="156"/>
        <v>0</v>
      </c>
      <c r="AF149" s="162">
        <v>90</v>
      </c>
      <c r="AG149" s="109">
        <v>1</v>
      </c>
      <c r="AH149" s="168">
        <v>44851</v>
      </c>
      <c r="AI149" s="116">
        <f t="shared" si="7"/>
        <v>56</v>
      </c>
      <c r="AJ149" s="116">
        <f t="shared" si="79"/>
        <v>32036</v>
      </c>
      <c r="AK149" s="82" t="s">
        <v>106</v>
      </c>
      <c r="AL149" s="138"/>
      <c r="AM149" s="82" t="s">
        <v>688</v>
      </c>
      <c r="AN149" s="82" t="s">
        <v>689</v>
      </c>
      <c r="AO149" s="174">
        <v>44812</v>
      </c>
      <c r="AP149" s="174">
        <v>44824</v>
      </c>
      <c r="AQ149" s="82">
        <f t="shared" si="9"/>
        <v>9</v>
      </c>
      <c r="AR149" s="82">
        <f t="shared" si="157"/>
        <v>29</v>
      </c>
      <c r="AS149" s="82">
        <f t="shared" si="158"/>
        <v>37</v>
      </c>
      <c r="AT149" s="82">
        <v>0</v>
      </c>
      <c r="AU149" s="82">
        <v>0</v>
      </c>
      <c r="AV149" s="82">
        <f t="shared" si="12"/>
        <v>0</v>
      </c>
      <c r="AW149" s="82">
        <v>0</v>
      </c>
      <c r="AX149" s="82">
        <v>0</v>
      </c>
      <c r="AY149" s="82">
        <v>0</v>
      </c>
      <c r="AZ149" s="82">
        <v>0</v>
      </c>
      <c r="BA149" s="82">
        <f t="shared" si="15"/>
        <v>0</v>
      </c>
      <c r="BB149" s="82"/>
      <c r="BC149" s="82"/>
      <c r="BD149" s="82"/>
      <c r="BE149" s="82"/>
      <c r="BF149" s="82"/>
      <c r="BG149" s="82"/>
      <c r="BH149" s="82">
        <f t="shared" si="129"/>
        <v>0</v>
      </c>
      <c r="BI149" s="82">
        <f t="shared" si="130"/>
        <v>0</v>
      </c>
      <c r="BJ149" s="82">
        <f t="shared" si="131"/>
        <v>0</v>
      </c>
      <c r="BK149" s="82">
        <f t="shared" si="132"/>
        <v>0</v>
      </c>
      <c r="BL149" s="82">
        <f t="shared" si="133"/>
        <v>0</v>
      </c>
    </row>
    <row r="150" ht="39.6" spans="1:64">
      <c r="A150" s="133">
        <v>44771</v>
      </c>
      <c r="B150" s="134"/>
      <c r="C150" s="135"/>
      <c r="D150" s="136"/>
      <c r="E150" s="137"/>
      <c r="F150" s="138">
        <v>64180</v>
      </c>
      <c r="G150" s="107">
        <v>28229</v>
      </c>
      <c r="H150" s="82" t="s">
        <v>163</v>
      </c>
      <c r="I150" s="82" t="s">
        <v>164</v>
      </c>
      <c r="J150" s="109" t="s">
        <v>165</v>
      </c>
      <c r="K150" s="99"/>
      <c r="L150" s="82" t="s">
        <v>690</v>
      </c>
      <c r="M150" s="109" t="s">
        <v>67</v>
      </c>
      <c r="N150" s="99"/>
      <c r="O150" s="109" t="s">
        <v>178</v>
      </c>
      <c r="P150" s="109" t="s">
        <v>67</v>
      </c>
      <c r="Q150" s="109" t="s">
        <v>67</v>
      </c>
      <c r="R150" s="109" t="s">
        <v>67</v>
      </c>
      <c r="S150" s="109" t="s">
        <v>67</v>
      </c>
      <c r="T150" s="109" t="s">
        <v>67</v>
      </c>
      <c r="U150" s="109" t="s">
        <v>67</v>
      </c>
      <c r="V150" s="109" t="s">
        <v>67</v>
      </c>
      <c r="W150" s="109" t="s">
        <v>67</v>
      </c>
      <c r="X150" s="109" t="s">
        <v>67</v>
      </c>
      <c r="Y150" s="109" t="s">
        <v>67</v>
      </c>
      <c r="Z150" s="99" t="str">
        <f t="shared" si="0"/>
        <v>Complete</v>
      </c>
      <c r="AA150" s="109" t="s">
        <v>167</v>
      </c>
      <c r="AB150" s="99">
        <f t="shared" si="140"/>
        <v>2023</v>
      </c>
      <c r="AC150" s="99">
        <f t="shared" si="141"/>
        <v>1</v>
      </c>
      <c r="AD150" s="160">
        <f ca="1" t="shared" si="142"/>
        <v>0</v>
      </c>
      <c r="AE150" s="161">
        <f ca="1" t="shared" si="156"/>
        <v>32330</v>
      </c>
      <c r="AF150" s="162">
        <v>90</v>
      </c>
      <c r="AG150" s="109">
        <v>0</v>
      </c>
      <c r="AH150" s="168">
        <v>45257</v>
      </c>
      <c r="AI150" s="116">
        <f t="shared" si="7"/>
        <v>347</v>
      </c>
      <c r="AJ150" s="116">
        <f t="shared" si="79"/>
        <v>32326</v>
      </c>
      <c r="AK150" s="82" t="s">
        <v>106</v>
      </c>
      <c r="AL150" s="138"/>
      <c r="AM150" s="82" t="s">
        <v>691</v>
      </c>
      <c r="AN150" s="82"/>
      <c r="AO150" s="82">
        <v>0</v>
      </c>
      <c r="AP150" s="82">
        <v>0</v>
      </c>
      <c r="AQ150" s="82">
        <v>0</v>
      </c>
      <c r="AR150" s="82">
        <v>0</v>
      </c>
      <c r="AS150" s="82">
        <v>0</v>
      </c>
      <c r="AT150" s="82">
        <v>0</v>
      </c>
      <c r="AU150" s="82">
        <v>0</v>
      </c>
      <c r="AV150" s="82">
        <v>0</v>
      </c>
      <c r="AW150" s="82">
        <v>0</v>
      </c>
      <c r="AX150" s="174">
        <v>45257</v>
      </c>
      <c r="AY150" s="82">
        <f>NETWORKDAYS(A150,AX150)</f>
        <v>347</v>
      </c>
      <c r="AZ150" s="174">
        <v>45257</v>
      </c>
      <c r="BA150" s="82">
        <f t="shared" si="15"/>
        <v>1</v>
      </c>
      <c r="BB150" s="82"/>
      <c r="BC150" s="82"/>
      <c r="BD150" s="82"/>
      <c r="BE150" s="82"/>
      <c r="BF150" s="82"/>
      <c r="BG150" s="82"/>
      <c r="BH150" s="82"/>
      <c r="BI150" s="82"/>
      <c r="BJ150" s="82"/>
      <c r="BK150" s="82"/>
      <c r="BL150" s="82"/>
    </row>
    <row r="151" ht="52.8" spans="1:64">
      <c r="A151" s="133">
        <v>44771</v>
      </c>
      <c r="B151" s="141"/>
      <c r="C151" s="135"/>
      <c r="D151" s="136"/>
      <c r="E151" s="137"/>
      <c r="F151" s="138" t="s">
        <v>413</v>
      </c>
      <c r="G151" s="107">
        <v>17665</v>
      </c>
      <c r="H151" s="82" t="s">
        <v>414</v>
      </c>
      <c r="I151" s="82" t="s">
        <v>338</v>
      </c>
      <c r="J151" s="109" t="s">
        <v>127</v>
      </c>
      <c r="K151" s="109" t="s">
        <v>67</v>
      </c>
      <c r="L151" s="82" t="s">
        <v>692</v>
      </c>
      <c r="M151" s="109" t="s">
        <v>69</v>
      </c>
      <c r="N151" s="109" t="s">
        <v>67</v>
      </c>
      <c r="O151" s="109" t="s">
        <v>178</v>
      </c>
      <c r="P151" s="109" t="s">
        <v>129</v>
      </c>
      <c r="Q151" s="109" t="s">
        <v>67</v>
      </c>
      <c r="R151" s="109" t="s">
        <v>71</v>
      </c>
      <c r="S151" s="109" t="s">
        <v>86</v>
      </c>
      <c r="T151" s="109" t="s">
        <v>67</v>
      </c>
      <c r="U151" s="109" t="s">
        <v>67</v>
      </c>
      <c r="V151" s="109" t="s">
        <v>67</v>
      </c>
      <c r="W151" s="109" t="s">
        <v>67</v>
      </c>
      <c r="X151" s="109" t="s">
        <v>67</v>
      </c>
      <c r="Y151" s="109" t="s">
        <v>71</v>
      </c>
      <c r="Z151" s="99" t="str">
        <f t="shared" si="0"/>
        <v>Complete</v>
      </c>
      <c r="AA151" s="109" t="s">
        <v>142</v>
      </c>
      <c r="AB151" s="99">
        <f t="shared" si="140"/>
        <v>2023</v>
      </c>
      <c r="AC151" s="99">
        <f t="shared" si="141"/>
        <v>1</v>
      </c>
      <c r="AD151" s="160">
        <f ca="1" t="shared" si="142"/>
        <v>0</v>
      </c>
      <c r="AE151" s="161">
        <f ca="1" t="shared" si="156"/>
        <v>0</v>
      </c>
      <c r="AF151" s="162">
        <v>90</v>
      </c>
      <c r="AG151" s="109">
        <v>1</v>
      </c>
      <c r="AH151" s="168">
        <v>44846</v>
      </c>
      <c r="AI151" s="116">
        <f t="shared" si="7"/>
        <v>54</v>
      </c>
      <c r="AJ151" s="116">
        <f t="shared" si="79"/>
        <v>32033</v>
      </c>
      <c r="AK151" s="82" t="s">
        <v>320</v>
      </c>
      <c r="AL151" s="138"/>
      <c r="AM151" s="82" t="s">
        <v>693</v>
      </c>
      <c r="AN151" s="82" t="s">
        <v>694</v>
      </c>
      <c r="AO151" s="174">
        <v>44834</v>
      </c>
      <c r="AP151" s="174">
        <v>44837</v>
      </c>
      <c r="AQ151" s="82">
        <f t="shared" ref="AQ151:AQ277" si="161">NETWORKDAYS(AO151,AP151)</f>
        <v>2</v>
      </c>
      <c r="AR151" s="82">
        <f t="shared" ref="AR151:AR162" si="162">NETWORKDAYS(A151,AO151)</f>
        <v>46</v>
      </c>
      <c r="AS151" s="82">
        <f t="shared" ref="AS151:AS162" si="163">NETWORKDAYS(A151,AP151)</f>
        <v>47</v>
      </c>
      <c r="AT151" s="82">
        <v>0</v>
      </c>
      <c r="AU151" s="82">
        <v>0</v>
      </c>
      <c r="AV151" s="82">
        <f t="shared" ref="AV151:AV277" si="164">NETWORKDAYS(AT151,AU151)</f>
        <v>0</v>
      </c>
      <c r="AW151" s="82">
        <v>0</v>
      </c>
      <c r="AX151" s="82">
        <v>0</v>
      </c>
      <c r="AY151" s="82">
        <v>0</v>
      </c>
      <c r="AZ151" s="82">
        <v>0</v>
      </c>
      <c r="BA151" s="82">
        <f t="shared" si="15"/>
        <v>0</v>
      </c>
      <c r="BB151" s="82"/>
      <c r="BC151" s="82"/>
      <c r="BD151" s="82"/>
      <c r="BE151" s="82"/>
      <c r="BF151" s="82"/>
      <c r="BG151" s="82"/>
      <c r="BH151" s="82">
        <f t="shared" ref="BH151:BH177" si="165">NETWORKDAYS(B151,BB151)</f>
        <v>0</v>
      </c>
      <c r="BI151" s="82">
        <f t="shared" ref="BI151:BI177" si="166">NETWORKDAYS(B151,BC151)</f>
        <v>0</v>
      </c>
      <c r="BJ151" s="82">
        <f t="shared" ref="BJ151:BJ177" si="167">NETWORKDAYS(B151,BD151)</f>
        <v>0</v>
      </c>
      <c r="BK151" s="82">
        <f t="shared" ref="BK151:BK177" si="168">NETWORKDAYS(B151,BE151)</f>
        <v>0</v>
      </c>
      <c r="BL151" s="82">
        <f t="shared" ref="BL151:BL177" si="169">NETWORKDAYS(BF151,BG151)</f>
        <v>0</v>
      </c>
    </row>
    <row r="152" ht="250.8" spans="1:64">
      <c r="A152" s="133">
        <v>44770</v>
      </c>
      <c r="B152" s="141">
        <v>44974</v>
      </c>
      <c r="C152" s="192"/>
      <c r="D152" s="193"/>
      <c r="E152" s="143" t="s">
        <v>695</v>
      </c>
      <c r="F152" s="138">
        <v>63818</v>
      </c>
      <c r="G152" s="107">
        <v>17733</v>
      </c>
      <c r="H152" s="82" t="s">
        <v>274</v>
      </c>
      <c r="I152" s="82" t="s">
        <v>696</v>
      </c>
      <c r="J152" s="109" t="s">
        <v>127</v>
      </c>
      <c r="K152" s="109" t="s">
        <v>99</v>
      </c>
      <c r="L152" s="82" t="s">
        <v>697</v>
      </c>
      <c r="M152" s="109" t="s">
        <v>69</v>
      </c>
      <c r="N152" s="99"/>
      <c r="O152" s="109" t="s">
        <v>178</v>
      </c>
      <c r="P152" s="109" t="s">
        <v>129</v>
      </c>
      <c r="Q152" s="109" t="s">
        <v>129</v>
      </c>
      <c r="R152" s="109" t="s">
        <v>71</v>
      </c>
      <c r="S152" s="109" t="s">
        <v>86</v>
      </c>
      <c r="T152" s="109" t="s">
        <v>86</v>
      </c>
      <c r="U152" s="109" t="s">
        <v>86</v>
      </c>
      <c r="V152" s="109" t="s">
        <v>86</v>
      </c>
      <c r="W152" s="109" t="s">
        <v>86</v>
      </c>
      <c r="X152" s="109" t="s">
        <v>86</v>
      </c>
      <c r="Y152" s="109" t="s">
        <v>71</v>
      </c>
      <c r="Z152" s="99" t="str">
        <f t="shared" si="0"/>
        <v>Complete</v>
      </c>
      <c r="AA152" s="109" t="s">
        <v>89</v>
      </c>
      <c r="AB152" s="99">
        <f t="shared" si="140"/>
        <v>2023</v>
      </c>
      <c r="AC152" s="99">
        <f t="shared" si="141"/>
        <v>1</v>
      </c>
      <c r="AD152" s="160">
        <f ca="1" t="shared" si="142"/>
        <v>0</v>
      </c>
      <c r="AE152" s="161">
        <f ca="1" t="shared" si="156"/>
        <v>0</v>
      </c>
      <c r="AF152" s="162">
        <v>90</v>
      </c>
      <c r="AG152" s="109">
        <v>1</v>
      </c>
      <c r="AH152" s="168">
        <v>45042</v>
      </c>
      <c r="AI152" s="116">
        <f t="shared" si="7"/>
        <v>195</v>
      </c>
      <c r="AJ152" s="116">
        <f t="shared" si="79"/>
        <v>49</v>
      </c>
      <c r="AK152" s="82" t="s">
        <v>80</v>
      </c>
      <c r="AL152" s="138" t="s">
        <v>698</v>
      </c>
      <c r="AM152" s="82" t="s">
        <v>699</v>
      </c>
      <c r="AN152" s="82" t="s">
        <v>700</v>
      </c>
      <c r="AO152" s="174">
        <v>44795</v>
      </c>
      <c r="AP152" s="174">
        <v>44932</v>
      </c>
      <c r="AQ152" s="82">
        <f t="shared" si="161"/>
        <v>100</v>
      </c>
      <c r="AR152" s="82">
        <f t="shared" si="162"/>
        <v>18</v>
      </c>
      <c r="AS152" s="82">
        <f t="shared" si="163"/>
        <v>117</v>
      </c>
      <c r="AT152" s="174">
        <v>44971</v>
      </c>
      <c r="AU152" s="174">
        <v>44986</v>
      </c>
      <c r="AV152" s="82">
        <f t="shared" si="164"/>
        <v>12</v>
      </c>
      <c r="AW152" s="82">
        <f>NETWORKDAYS(A152,AU152)</f>
        <v>155</v>
      </c>
      <c r="AX152" s="174">
        <v>44995</v>
      </c>
      <c r="AY152" s="82">
        <f t="shared" ref="AY152:AY156" si="170">NETWORKDAYS(A152,AX152)</f>
        <v>162</v>
      </c>
      <c r="AZ152" s="174">
        <v>44995</v>
      </c>
      <c r="BA152" s="82">
        <f t="shared" si="15"/>
        <v>1</v>
      </c>
      <c r="BB152" s="82"/>
      <c r="BC152" s="82"/>
      <c r="BD152" s="82"/>
      <c r="BE152" s="82"/>
      <c r="BF152" s="82"/>
      <c r="BG152" s="82"/>
      <c r="BH152" s="82">
        <f t="shared" si="165"/>
        <v>-32125</v>
      </c>
      <c r="BI152" s="82">
        <f t="shared" si="166"/>
        <v>-32125</v>
      </c>
      <c r="BJ152" s="82">
        <f t="shared" si="167"/>
        <v>-32125</v>
      </c>
      <c r="BK152" s="82">
        <f t="shared" si="168"/>
        <v>-32125</v>
      </c>
      <c r="BL152" s="82">
        <f t="shared" si="169"/>
        <v>0</v>
      </c>
    </row>
    <row r="153" ht="105.6" spans="1:64">
      <c r="A153" s="133">
        <v>44769</v>
      </c>
      <c r="B153" s="141"/>
      <c r="C153" s="135"/>
      <c r="D153" s="136"/>
      <c r="E153" s="137"/>
      <c r="F153" s="138">
        <v>64177</v>
      </c>
      <c r="G153" s="107">
        <v>17436</v>
      </c>
      <c r="H153" s="82" t="s">
        <v>594</v>
      </c>
      <c r="I153" s="82"/>
      <c r="J153" s="109" t="s">
        <v>150</v>
      </c>
      <c r="K153" s="109" t="s">
        <v>67</v>
      </c>
      <c r="L153" s="82" t="s">
        <v>701</v>
      </c>
      <c r="M153" s="109" t="s">
        <v>69</v>
      </c>
      <c r="N153" s="109" t="s">
        <v>67</v>
      </c>
      <c r="O153" s="109" t="s">
        <v>178</v>
      </c>
      <c r="P153" s="109" t="s">
        <v>70</v>
      </c>
      <c r="Q153" s="109" t="s">
        <v>67</v>
      </c>
      <c r="R153" s="109" t="s">
        <v>71</v>
      </c>
      <c r="S153" s="109" t="s">
        <v>86</v>
      </c>
      <c r="T153" s="109" t="s">
        <v>67</v>
      </c>
      <c r="U153" s="109" t="s">
        <v>67</v>
      </c>
      <c r="V153" s="109" t="s">
        <v>86</v>
      </c>
      <c r="W153" s="109" t="s">
        <v>86</v>
      </c>
      <c r="X153" s="109" t="s">
        <v>86</v>
      </c>
      <c r="Y153" s="109" t="s">
        <v>71</v>
      </c>
      <c r="Z153" s="99" t="str">
        <f t="shared" si="0"/>
        <v>Complete</v>
      </c>
      <c r="AA153" s="109" t="s">
        <v>72</v>
      </c>
      <c r="AB153" s="99">
        <f t="shared" si="140"/>
        <v>2023</v>
      </c>
      <c r="AC153" s="99">
        <f t="shared" si="141"/>
        <v>1</v>
      </c>
      <c r="AD153" s="160">
        <f ca="1" t="shared" si="142"/>
        <v>0</v>
      </c>
      <c r="AE153" s="161">
        <f ca="1" t="shared" si="156"/>
        <v>0</v>
      </c>
      <c r="AF153" s="162">
        <v>90</v>
      </c>
      <c r="AG153" s="109">
        <v>1</v>
      </c>
      <c r="AH153" s="168">
        <v>44855</v>
      </c>
      <c r="AI153" s="116">
        <f t="shared" si="7"/>
        <v>63</v>
      </c>
      <c r="AJ153" s="116">
        <f t="shared" si="79"/>
        <v>32040</v>
      </c>
      <c r="AK153" s="82" t="s">
        <v>73</v>
      </c>
      <c r="AL153" s="138" t="s">
        <v>702</v>
      </c>
      <c r="AM153" s="82" t="s">
        <v>703</v>
      </c>
      <c r="AN153" s="82" t="s">
        <v>704</v>
      </c>
      <c r="AO153" s="174">
        <v>44764</v>
      </c>
      <c r="AP153" s="174">
        <v>44824</v>
      </c>
      <c r="AQ153" s="82">
        <f t="shared" si="161"/>
        <v>43</v>
      </c>
      <c r="AR153" s="82">
        <f t="shared" si="162"/>
        <v>-4</v>
      </c>
      <c r="AS153" s="82">
        <f t="shared" si="163"/>
        <v>40</v>
      </c>
      <c r="AT153" s="82">
        <v>0</v>
      </c>
      <c r="AU153" s="82">
        <v>0</v>
      </c>
      <c r="AV153" s="82">
        <f t="shared" si="164"/>
        <v>0</v>
      </c>
      <c r="AW153" s="82">
        <v>0</v>
      </c>
      <c r="AX153" s="174">
        <v>44782</v>
      </c>
      <c r="AY153" s="82">
        <f t="shared" si="170"/>
        <v>10</v>
      </c>
      <c r="AZ153" s="174">
        <v>44852</v>
      </c>
      <c r="BA153" s="82">
        <f t="shared" si="15"/>
        <v>51</v>
      </c>
      <c r="BB153" s="82"/>
      <c r="BC153" s="82"/>
      <c r="BD153" s="82"/>
      <c r="BE153" s="82"/>
      <c r="BF153" s="82"/>
      <c r="BG153" s="82"/>
      <c r="BH153" s="82">
        <f t="shared" si="165"/>
        <v>0</v>
      </c>
      <c r="BI153" s="82">
        <f t="shared" si="166"/>
        <v>0</v>
      </c>
      <c r="BJ153" s="82">
        <f t="shared" si="167"/>
        <v>0</v>
      </c>
      <c r="BK153" s="82">
        <f t="shared" si="168"/>
        <v>0</v>
      </c>
      <c r="BL153" s="82">
        <f t="shared" si="169"/>
        <v>0</v>
      </c>
    </row>
    <row r="154" ht="158.4" spans="1:64">
      <c r="A154" s="133">
        <v>44768</v>
      </c>
      <c r="B154" s="141"/>
      <c r="C154" s="135"/>
      <c r="D154" s="136"/>
      <c r="E154" s="137"/>
      <c r="F154" s="138">
        <v>64176</v>
      </c>
      <c r="G154" s="107">
        <v>17677</v>
      </c>
      <c r="H154" s="82" t="s">
        <v>83</v>
      </c>
      <c r="I154" s="82" t="s">
        <v>84</v>
      </c>
      <c r="J154" s="109" t="s">
        <v>85</v>
      </c>
      <c r="K154" s="109" t="s">
        <v>67</v>
      </c>
      <c r="L154" s="82" t="s">
        <v>504</v>
      </c>
      <c r="M154" s="109" t="s">
        <v>67</v>
      </c>
      <c r="N154" s="109" t="s">
        <v>67</v>
      </c>
      <c r="O154" s="109" t="s">
        <v>178</v>
      </c>
      <c r="P154" s="109" t="s">
        <v>70</v>
      </c>
      <c r="Q154" s="109" t="s">
        <v>67</v>
      </c>
      <c r="R154" s="109" t="s">
        <v>71</v>
      </c>
      <c r="S154" s="109" t="s">
        <v>86</v>
      </c>
      <c r="T154" s="109" t="s">
        <v>86</v>
      </c>
      <c r="U154" s="109" t="s">
        <v>67</v>
      </c>
      <c r="V154" s="109" t="s">
        <v>86</v>
      </c>
      <c r="W154" s="109" t="s">
        <v>67</v>
      </c>
      <c r="X154" s="109" t="s">
        <v>67</v>
      </c>
      <c r="Y154" s="109" t="s">
        <v>67</v>
      </c>
      <c r="Z154" s="99" t="str">
        <f>IF(ISBLANK(AH154),"Active","Complete")</f>
        <v>Complete</v>
      </c>
      <c r="AA154" s="109" t="s">
        <v>72</v>
      </c>
      <c r="AB154" s="99">
        <f t="shared" si="140"/>
        <v>2023</v>
      </c>
      <c r="AC154" s="99">
        <f t="shared" si="141"/>
        <v>1</v>
      </c>
      <c r="AD154" s="160">
        <f ca="1" t="shared" si="142"/>
        <v>0</v>
      </c>
      <c r="AE154" s="161">
        <f ca="1">IF(Y154="N/A",0,NETWORKDAYS(B154,TODAY()))</f>
        <v>0</v>
      </c>
      <c r="AF154" s="162">
        <v>90</v>
      </c>
      <c r="AG154" s="109">
        <v>0</v>
      </c>
      <c r="AH154" s="168">
        <v>45021</v>
      </c>
      <c r="AI154" s="116">
        <f t="shared" si="7"/>
        <v>182</v>
      </c>
      <c r="AJ154" s="116">
        <f t="shared" si="79"/>
        <v>32158</v>
      </c>
      <c r="AK154" s="82" t="s">
        <v>80</v>
      </c>
      <c r="AL154" s="138" t="s">
        <v>67</v>
      </c>
      <c r="AM154" s="82" t="s">
        <v>705</v>
      </c>
      <c r="AN154" s="82" t="s">
        <v>706</v>
      </c>
      <c r="AO154" s="174">
        <v>44769</v>
      </c>
      <c r="AP154" s="174">
        <v>44817</v>
      </c>
      <c r="AQ154" s="82">
        <f t="shared" si="161"/>
        <v>35</v>
      </c>
      <c r="AR154" s="82">
        <f t="shared" si="162"/>
        <v>2</v>
      </c>
      <c r="AS154" s="82">
        <f t="shared" si="163"/>
        <v>36</v>
      </c>
      <c r="AT154" s="174">
        <v>44806</v>
      </c>
      <c r="AU154" s="174">
        <v>44816</v>
      </c>
      <c r="AV154" s="82">
        <f t="shared" si="164"/>
        <v>7</v>
      </c>
      <c r="AW154" s="82">
        <f t="shared" ref="AW154:AW155" si="171">NETWORKDAYS(A154,AU154)</f>
        <v>35</v>
      </c>
      <c r="AX154" s="174">
        <v>44782</v>
      </c>
      <c r="AY154" s="82">
        <f t="shared" si="170"/>
        <v>11</v>
      </c>
      <c r="AZ154" s="174">
        <v>44852</v>
      </c>
      <c r="BA154" s="82">
        <f t="shared" si="15"/>
        <v>51</v>
      </c>
      <c r="BB154" s="82"/>
      <c r="BC154" s="82"/>
      <c r="BD154" s="82"/>
      <c r="BE154" s="82"/>
      <c r="BF154" s="82"/>
      <c r="BG154" s="82"/>
      <c r="BH154" s="82">
        <f t="shared" si="165"/>
        <v>0</v>
      </c>
      <c r="BI154" s="82">
        <f t="shared" si="166"/>
        <v>0</v>
      </c>
      <c r="BJ154" s="82">
        <f t="shared" si="167"/>
        <v>0</v>
      </c>
      <c r="BK154" s="82">
        <f t="shared" si="168"/>
        <v>0</v>
      </c>
      <c r="BL154" s="82">
        <f t="shared" si="169"/>
        <v>0</v>
      </c>
    </row>
    <row r="155" ht="132" spans="1:64">
      <c r="A155" s="133">
        <v>44761</v>
      </c>
      <c r="B155" s="141"/>
      <c r="C155" s="139"/>
      <c r="D155" s="141"/>
      <c r="E155" s="143">
        <v>44805</v>
      </c>
      <c r="F155" s="138">
        <v>64175</v>
      </c>
      <c r="G155" s="107">
        <v>17711</v>
      </c>
      <c r="H155" s="82" t="s">
        <v>108</v>
      </c>
      <c r="I155" s="82" t="s">
        <v>109</v>
      </c>
      <c r="J155" s="109" t="s">
        <v>110</v>
      </c>
      <c r="K155" s="109" t="s">
        <v>86</v>
      </c>
      <c r="L155" s="82" t="s">
        <v>707</v>
      </c>
      <c r="M155" s="109" t="s">
        <v>69</v>
      </c>
      <c r="N155" s="99"/>
      <c r="O155" s="109" t="s">
        <v>178</v>
      </c>
      <c r="P155" s="109" t="s">
        <v>67</v>
      </c>
      <c r="Q155" s="109" t="s">
        <v>67</v>
      </c>
      <c r="R155" s="109" t="s">
        <v>71</v>
      </c>
      <c r="S155" s="109" t="s">
        <v>86</v>
      </c>
      <c r="T155" s="109" t="s">
        <v>86</v>
      </c>
      <c r="U155" s="109" t="s">
        <v>86</v>
      </c>
      <c r="V155" s="109" t="s">
        <v>86</v>
      </c>
      <c r="W155" s="109" t="s">
        <v>86</v>
      </c>
      <c r="X155" s="109" t="s">
        <v>86</v>
      </c>
      <c r="Y155" s="109" t="s">
        <v>71</v>
      </c>
      <c r="Z155" s="99" t="str">
        <f t="shared" ref="Z155:Z523" si="172">IF(ISNUMBER(AH155),"Complete",IF(NOT(AND(ISNUMBER(C155),ISBLANK(D155))),"Active","Paused"))</f>
        <v>Complete</v>
      </c>
      <c r="AA155" s="109" t="s">
        <v>89</v>
      </c>
      <c r="AB155" s="99">
        <f t="shared" si="140"/>
        <v>2023</v>
      </c>
      <c r="AC155" s="99">
        <f t="shared" si="141"/>
        <v>1</v>
      </c>
      <c r="AD155" s="160">
        <f ca="1" t="shared" si="142"/>
        <v>0</v>
      </c>
      <c r="AE155" s="161">
        <f ca="1" t="shared" ref="AE155:AE162" si="173">IF(Y155="Approve",0,NETWORKDAYS(B155,TODAY()))</f>
        <v>0</v>
      </c>
      <c r="AF155" s="162">
        <v>90</v>
      </c>
      <c r="AG155" s="109">
        <v>1</v>
      </c>
      <c r="AH155" s="168">
        <v>44867</v>
      </c>
      <c r="AI155" s="116">
        <f t="shared" si="7"/>
        <v>77</v>
      </c>
      <c r="AJ155" s="116">
        <f t="shared" si="79"/>
        <v>32048</v>
      </c>
      <c r="AK155" s="82" t="s">
        <v>73</v>
      </c>
      <c r="AL155" s="138" t="s">
        <v>708</v>
      </c>
      <c r="AM155" s="82" t="s">
        <v>709</v>
      </c>
      <c r="AN155" s="82" t="s">
        <v>710</v>
      </c>
      <c r="AO155" s="174">
        <v>44764</v>
      </c>
      <c r="AP155" s="174">
        <v>44824</v>
      </c>
      <c r="AQ155" s="82">
        <f t="shared" si="161"/>
        <v>43</v>
      </c>
      <c r="AR155" s="82">
        <f t="shared" si="162"/>
        <v>4</v>
      </c>
      <c r="AS155" s="82">
        <f t="shared" si="163"/>
        <v>46</v>
      </c>
      <c r="AT155" s="174">
        <v>44803</v>
      </c>
      <c r="AU155" s="174">
        <v>44812</v>
      </c>
      <c r="AV155" s="82">
        <f t="shared" si="164"/>
        <v>8</v>
      </c>
      <c r="AW155" s="82">
        <f t="shared" si="171"/>
        <v>38</v>
      </c>
      <c r="AX155" s="174">
        <v>44819</v>
      </c>
      <c r="AY155" s="82">
        <f t="shared" si="170"/>
        <v>43</v>
      </c>
      <c r="AZ155" s="174">
        <v>44848</v>
      </c>
      <c r="BA155" s="82">
        <f t="shared" si="15"/>
        <v>22</v>
      </c>
      <c r="BB155" s="82"/>
      <c r="BC155" s="82"/>
      <c r="BD155" s="82"/>
      <c r="BE155" s="82"/>
      <c r="BF155" s="82"/>
      <c r="BG155" s="82"/>
      <c r="BH155" s="82">
        <f t="shared" si="165"/>
        <v>0</v>
      </c>
      <c r="BI155" s="82">
        <f t="shared" si="166"/>
        <v>0</v>
      </c>
      <c r="BJ155" s="82">
        <f t="shared" si="167"/>
        <v>0</v>
      </c>
      <c r="BK155" s="82">
        <f t="shared" si="168"/>
        <v>0</v>
      </c>
      <c r="BL155" s="82">
        <f t="shared" si="169"/>
        <v>0</v>
      </c>
    </row>
    <row r="156" ht="39.6" spans="1:64">
      <c r="A156" s="133">
        <v>44756</v>
      </c>
      <c r="B156" s="141"/>
      <c r="C156" s="192"/>
      <c r="D156" s="193"/>
      <c r="E156" s="194"/>
      <c r="F156" s="138">
        <v>64172</v>
      </c>
      <c r="G156" s="107">
        <v>17660</v>
      </c>
      <c r="H156" s="82" t="s">
        <v>711</v>
      </c>
      <c r="I156" s="82" t="s">
        <v>109</v>
      </c>
      <c r="J156" s="109" t="s">
        <v>110</v>
      </c>
      <c r="K156" s="109" t="s">
        <v>67</v>
      </c>
      <c r="L156" s="82" t="s">
        <v>712</v>
      </c>
      <c r="M156" s="109" t="s">
        <v>67</v>
      </c>
      <c r="N156" s="109" t="s">
        <v>67</v>
      </c>
      <c r="O156" s="109" t="s">
        <v>178</v>
      </c>
      <c r="P156" s="109" t="s">
        <v>67</v>
      </c>
      <c r="Q156" s="109" t="s">
        <v>67</v>
      </c>
      <c r="R156" s="109" t="s">
        <v>67</v>
      </c>
      <c r="S156" s="109" t="s">
        <v>86</v>
      </c>
      <c r="T156" s="109" t="s">
        <v>67</v>
      </c>
      <c r="U156" s="109" t="s">
        <v>67</v>
      </c>
      <c r="V156" s="109" t="s">
        <v>86</v>
      </c>
      <c r="W156" s="109" t="s">
        <v>86</v>
      </c>
      <c r="X156" s="109" t="s">
        <v>86</v>
      </c>
      <c r="Y156" s="109" t="s">
        <v>71</v>
      </c>
      <c r="Z156" s="99" t="str">
        <f t="shared" si="172"/>
        <v>Complete</v>
      </c>
      <c r="AA156" s="109" t="s">
        <v>72</v>
      </c>
      <c r="AB156" s="99">
        <f t="shared" si="140"/>
        <v>2023</v>
      </c>
      <c r="AC156" s="99">
        <f t="shared" si="141"/>
        <v>1</v>
      </c>
      <c r="AD156" s="160">
        <f ca="1" t="shared" si="142"/>
        <v>0</v>
      </c>
      <c r="AE156" s="161">
        <f ca="1" t="shared" si="173"/>
        <v>0</v>
      </c>
      <c r="AF156" s="162">
        <v>90</v>
      </c>
      <c r="AG156" s="109">
        <v>0</v>
      </c>
      <c r="AH156" s="168">
        <v>44788</v>
      </c>
      <c r="AI156" s="116">
        <f t="shared" si="7"/>
        <v>23</v>
      </c>
      <c r="AJ156" s="116">
        <f t="shared" si="79"/>
        <v>31991</v>
      </c>
      <c r="AK156" s="82" t="s">
        <v>73</v>
      </c>
      <c r="AL156" s="138"/>
      <c r="AM156" s="82" t="s">
        <v>713</v>
      </c>
      <c r="AN156" s="174"/>
      <c r="AO156" s="174">
        <v>44762</v>
      </c>
      <c r="AP156" s="174">
        <v>44767</v>
      </c>
      <c r="AQ156" s="82">
        <f t="shared" si="161"/>
        <v>4</v>
      </c>
      <c r="AR156" s="82">
        <f t="shared" si="162"/>
        <v>5</v>
      </c>
      <c r="AS156" s="82">
        <f t="shared" si="163"/>
        <v>8</v>
      </c>
      <c r="AT156" s="82">
        <v>0</v>
      </c>
      <c r="AU156" s="82">
        <v>0</v>
      </c>
      <c r="AV156" s="82">
        <f t="shared" si="164"/>
        <v>0</v>
      </c>
      <c r="AW156" s="82">
        <v>0</v>
      </c>
      <c r="AX156" s="174">
        <v>44783</v>
      </c>
      <c r="AY156" s="82">
        <f t="shared" si="170"/>
        <v>20</v>
      </c>
      <c r="AZ156" s="174">
        <v>44788</v>
      </c>
      <c r="BA156" s="82">
        <f t="shared" si="15"/>
        <v>4</v>
      </c>
      <c r="BB156" s="82"/>
      <c r="BC156" s="82"/>
      <c r="BD156" s="82"/>
      <c r="BE156" s="82"/>
      <c r="BF156" s="82"/>
      <c r="BG156" s="82"/>
      <c r="BH156" s="82">
        <f t="shared" si="165"/>
        <v>0</v>
      </c>
      <c r="BI156" s="82">
        <f t="shared" si="166"/>
        <v>0</v>
      </c>
      <c r="BJ156" s="82">
        <f t="shared" si="167"/>
        <v>0</v>
      </c>
      <c r="BK156" s="82">
        <f t="shared" si="168"/>
        <v>0</v>
      </c>
      <c r="BL156" s="82">
        <f t="shared" si="169"/>
        <v>0</v>
      </c>
    </row>
    <row r="157" ht="39.75" customHeight="1" spans="1:64">
      <c r="A157" s="133">
        <v>44752</v>
      </c>
      <c r="B157" s="141"/>
      <c r="C157" s="192"/>
      <c r="D157" s="193"/>
      <c r="E157" s="194"/>
      <c r="F157" s="138">
        <v>64171</v>
      </c>
      <c r="G157" s="107">
        <v>32512</v>
      </c>
      <c r="H157" s="82" t="s">
        <v>714</v>
      </c>
      <c r="I157" s="82" t="s">
        <v>715</v>
      </c>
      <c r="J157" s="109" t="s">
        <v>165</v>
      </c>
      <c r="K157" s="109" t="s">
        <v>67</v>
      </c>
      <c r="L157" s="82" t="s">
        <v>716</v>
      </c>
      <c r="M157" s="109" t="s">
        <v>69</v>
      </c>
      <c r="N157" s="109" t="s">
        <v>67</v>
      </c>
      <c r="O157" s="109" t="s">
        <v>67</v>
      </c>
      <c r="P157" s="109" t="s">
        <v>70</v>
      </c>
      <c r="Q157" s="109" t="s">
        <v>67</v>
      </c>
      <c r="R157" s="109" t="s">
        <v>71</v>
      </c>
      <c r="S157" s="109" t="s">
        <v>86</v>
      </c>
      <c r="T157" s="109" t="s">
        <v>67</v>
      </c>
      <c r="U157" s="109" t="s">
        <v>67</v>
      </c>
      <c r="V157" s="109" t="s">
        <v>67</v>
      </c>
      <c r="W157" s="109" t="s">
        <v>67</v>
      </c>
      <c r="X157" s="109" t="s">
        <v>67</v>
      </c>
      <c r="Y157" s="109" t="s">
        <v>71</v>
      </c>
      <c r="Z157" s="99" t="str">
        <f t="shared" si="172"/>
        <v>Complete</v>
      </c>
      <c r="AA157" s="109" t="s">
        <v>118</v>
      </c>
      <c r="AB157" s="99">
        <f t="shared" si="140"/>
        <v>2023</v>
      </c>
      <c r="AC157" s="99">
        <f t="shared" si="141"/>
        <v>1</v>
      </c>
      <c r="AD157" s="160">
        <f ca="1" t="shared" si="142"/>
        <v>0</v>
      </c>
      <c r="AE157" s="161">
        <f ca="1" t="shared" si="173"/>
        <v>0</v>
      </c>
      <c r="AF157" s="162">
        <v>90</v>
      </c>
      <c r="AG157" s="109">
        <v>3</v>
      </c>
      <c r="AH157" s="168">
        <v>44811</v>
      </c>
      <c r="AI157" s="116">
        <f t="shared" si="7"/>
        <v>43</v>
      </c>
      <c r="AJ157" s="116">
        <f t="shared" si="79"/>
        <v>32008</v>
      </c>
      <c r="AK157" s="82" t="s">
        <v>106</v>
      </c>
      <c r="AL157" s="138"/>
      <c r="AM157" s="82" t="s">
        <v>717</v>
      </c>
      <c r="AN157" s="82" t="s">
        <v>718</v>
      </c>
      <c r="AO157" s="204">
        <v>44792</v>
      </c>
      <c r="AP157" s="174">
        <v>44795</v>
      </c>
      <c r="AQ157" s="82">
        <f t="shared" si="161"/>
        <v>2</v>
      </c>
      <c r="AR157" s="82">
        <f t="shared" si="162"/>
        <v>30</v>
      </c>
      <c r="AS157" s="82">
        <f t="shared" si="163"/>
        <v>31</v>
      </c>
      <c r="AT157" s="82">
        <v>0</v>
      </c>
      <c r="AU157" s="82">
        <v>0</v>
      </c>
      <c r="AV157" s="82">
        <f t="shared" si="164"/>
        <v>0</v>
      </c>
      <c r="AW157" s="82">
        <v>0</v>
      </c>
      <c r="AX157" s="82">
        <v>0</v>
      </c>
      <c r="AY157" s="82">
        <v>0</v>
      </c>
      <c r="AZ157" s="82">
        <v>0</v>
      </c>
      <c r="BA157" s="82">
        <f t="shared" si="15"/>
        <v>0</v>
      </c>
      <c r="BB157" s="82"/>
      <c r="BC157" s="82"/>
      <c r="BD157" s="82"/>
      <c r="BE157" s="82"/>
      <c r="BF157" s="82"/>
      <c r="BG157" s="82"/>
      <c r="BH157" s="82">
        <f t="shared" si="165"/>
        <v>0</v>
      </c>
      <c r="BI157" s="82">
        <f t="shared" si="166"/>
        <v>0</v>
      </c>
      <c r="BJ157" s="82">
        <f t="shared" si="167"/>
        <v>0</v>
      </c>
      <c r="BK157" s="82">
        <f t="shared" si="168"/>
        <v>0</v>
      </c>
      <c r="BL157" s="82">
        <f t="shared" si="169"/>
        <v>0</v>
      </c>
    </row>
    <row r="158" ht="66" spans="1:64">
      <c r="A158" s="133">
        <v>44741</v>
      </c>
      <c r="B158" s="141">
        <v>44741</v>
      </c>
      <c r="C158" s="192"/>
      <c r="D158" s="193"/>
      <c r="E158" s="194"/>
      <c r="F158" s="138" t="s">
        <v>413</v>
      </c>
      <c r="G158" s="107">
        <v>17696</v>
      </c>
      <c r="H158" s="82" t="s">
        <v>414</v>
      </c>
      <c r="I158" s="82" t="s">
        <v>338</v>
      </c>
      <c r="J158" s="109" t="s">
        <v>127</v>
      </c>
      <c r="K158" s="109" t="s">
        <v>67</v>
      </c>
      <c r="L158" s="82" t="s">
        <v>719</v>
      </c>
      <c r="M158" s="109" t="s">
        <v>69</v>
      </c>
      <c r="N158" s="99"/>
      <c r="O158" s="109" t="s">
        <v>178</v>
      </c>
      <c r="P158" s="109" t="s">
        <v>129</v>
      </c>
      <c r="Q158" s="109" t="s">
        <v>67</v>
      </c>
      <c r="R158" s="109" t="s">
        <v>71</v>
      </c>
      <c r="S158" s="109" t="s">
        <v>86</v>
      </c>
      <c r="T158" s="109" t="s">
        <v>67</v>
      </c>
      <c r="U158" s="109" t="s">
        <v>86</v>
      </c>
      <c r="V158" s="109" t="s">
        <v>67</v>
      </c>
      <c r="W158" s="109" t="s">
        <v>67</v>
      </c>
      <c r="X158" s="109" t="s">
        <v>67</v>
      </c>
      <c r="Y158" s="109" t="s">
        <v>71</v>
      </c>
      <c r="Z158" s="99" t="str">
        <f t="shared" si="172"/>
        <v>Complete</v>
      </c>
      <c r="AA158" s="109" t="s">
        <v>142</v>
      </c>
      <c r="AB158" s="99">
        <f t="shared" si="140"/>
        <v>2022</v>
      </c>
      <c r="AC158" s="99">
        <f t="shared" si="141"/>
        <v>4</v>
      </c>
      <c r="AD158" s="160">
        <f ca="1" t="shared" si="142"/>
        <v>0</v>
      </c>
      <c r="AE158" s="161">
        <f ca="1" t="shared" si="173"/>
        <v>0</v>
      </c>
      <c r="AF158" s="162">
        <v>90</v>
      </c>
      <c r="AG158" s="109">
        <v>0</v>
      </c>
      <c r="AH158" s="168">
        <v>45022</v>
      </c>
      <c r="AI158" s="116">
        <f t="shared" si="7"/>
        <v>202</v>
      </c>
      <c r="AJ158" s="116">
        <f t="shared" si="79"/>
        <v>202</v>
      </c>
      <c r="AK158" s="82" t="s">
        <v>320</v>
      </c>
      <c r="AL158" s="138"/>
      <c r="AM158" s="82" t="s">
        <v>720</v>
      </c>
      <c r="AN158" s="82" t="s">
        <v>721</v>
      </c>
      <c r="AO158" s="174">
        <v>44897</v>
      </c>
      <c r="AP158" s="174">
        <v>44901</v>
      </c>
      <c r="AQ158" s="82">
        <f t="shared" si="161"/>
        <v>3</v>
      </c>
      <c r="AR158" s="82">
        <f t="shared" si="162"/>
        <v>113</v>
      </c>
      <c r="AS158" s="82">
        <f t="shared" si="163"/>
        <v>115</v>
      </c>
      <c r="AT158" s="82">
        <v>0</v>
      </c>
      <c r="AU158" s="82">
        <v>0</v>
      </c>
      <c r="AV158" s="82">
        <f t="shared" si="164"/>
        <v>0</v>
      </c>
      <c r="AW158" s="82">
        <v>0</v>
      </c>
      <c r="AX158" s="82">
        <v>0</v>
      </c>
      <c r="AY158" s="82">
        <v>0</v>
      </c>
      <c r="AZ158" s="82">
        <v>0</v>
      </c>
      <c r="BA158" s="82">
        <f t="shared" si="15"/>
        <v>0</v>
      </c>
      <c r="BB158" s="82"/>
      <c r="BC158" s="82"/>
      <c r="BD158" s="82"/>
      <c r="BE158" s="82"/>
      <c r="BF158" s="82"/>
      <c r="BG158" s="82"/>
      <c r="BH158" s="82">
        <f t="shared" si="165"/>
        <v>-31958</v>
      </c>
      <c r="BI158" s="82">
        <f t="shared" si="166"/>
        <v>-31958</v>
      </c>
      <c r="BJ158" s="82">
        <f t="shared" si="167"/>
        <v>-31958</v>
      </c>
      <c r="BK158" s="82">
        <f t="shared" si="168"/>
        <v>-31958</v>
      </c>
      <c r="BL158" s="82">
        <f t="shared" si="169"/>
        <v>0</v>
      </c>
    </row>
    <row r="159" ht="79.2" spans="1:64">
      <c r="A159" s="133">
        <v>44741</v>
      </c>
      <c r="B159" s="141"/>
      <c r="C159" s="192"/>
      <c r="D159" s="193"/>
      <c r="E159" s="194"/>
      <c r="F159" s="138">
        <v>64167</v>
      </c>
      <c r="G159" s="107">
        <v>17634</v>
      </c>
      <c r="H159" s="82" t="s">
        <v>722</v>
      </c>
      <c r="I159" s="82" t="s">
        <v>304</v>
      </c>
      <c r="J159" s="109" t="s">
        <v>723</v>
      </c>
      <c r="K159" s="109" t="s">
        <v>67</v>
      </c>
      <c r="L159" s="82" t="s">
        <v>724</v>
      </c>
      <c r="M159" s="99"/>
      <c r="N159" s="109" t="s">
        <v>67</v>
      </c>
      <c r="O159" s="109" t="s">
        <v>178</v>
      </c>
      <c r="P159" s="109" t="s">
        <v>70</v>
      </c>
      <c r="Q159" s="109" t="s">
        <v>67</v>
      </c>
      <c r="R159" s="109" t="s">
        <v>71</v>
      </c>
      <c r="S159" s="109" t="s">
        <v>86</v>
      </c>
      <c r="T159" s="109" t="s">
        <v>86</v>
      </c>
      <c r="U159" s="109" t="s">
        <v>67</v>
      </c>
      <c r="V159" s="109" t="s">
        <v>86</v>
      </c>
      <c r="W159" s="109" t="s">
        <v>67</v>
      </c>
      <c r="X159" s="109" t="s">
        <v>67</v>
      </c>
      <c r="Y159" s="109" t="s">
        <v>71</v>
      </c>
      <c r="Z159" s="99" t="str">
        <f t="shared" si="172"/>
        <v>Complete</v>
      </c>
      <c r="AA159" s="109" t="s">
        <v>72</v>
      </c>
      <c r="AB159" s="99">
        <f t="shared" si="140"/>
        <v>2022</v>
      </c>
      <c r="AC159" s="99">
        <f t="shared" si="141"/>
        <v>4</v>
      </c>
      <c r="AD159" s="160">
        <f ca="1" t="shared" si="142"/>
        <v>0</v>
      </c>
      <c r="AE159" s="161">
        <f ca="1" t="shared" si="173"/>
        <v>0</v>
      </c>
      <c r="AF159" s="162">
        <v>90</v>
      </c>
      <c r="AG159" s="109">
        <v>1</v>
      </c>
      <c r="AH159" s="168">
        <v>44795</v>
      </c>
      <c r="AI159" s="116">
        <f t="shared" si="7"/>
        <v>39</v>
      </c>
      <c r="AJ159" s="116">
        <f t="shared" si="79"/>
        <v>31996</v>
      </c>
      <c r="AK159" s="82" t="s">
        <v>80</v>
      </c>
      <c r="AL159" s="138"/>
      <c r="AM159" s="82" t="s">
        <v>725</v>
      </c>
      <c r="AN159" s="174"/>
      <c r="AO159" s="174">
        <v>44753</v>
      </c>
      <c r="AP159" s="174">
        <v>44768</v>
      </c>
      <c r="AQ159" s="82">
        <f t="shared" si="161"/>
        <v>12</v>
      </c>
      <c r="AR159" s="82">
        <f t="shared" si="162"/>
        <v>9</v>
      </c>
      <c r="AS159" s="82">
        <f t="shared" si="163"/>
        <v>20</v>
      </c>
      <c r="AT159" s="174">
        <v>44760</v>
      </c>
      <c r="AU159" s="174">
        <v>44775</v>
      </c>
      <c r="AV159" s="82">
        <f t="shared" si="164"/>
        <v>12</v>
      </c>
      <c r="AW159" s="82">
        <f t="shared" ref="AW159:AW165" si="174">NETWORKDAYS(A159,AU159)</f>
        <v>25</v>
      </c>
      <c r="AX159" s="174">
        <v>44782</v>
      </c>
      <c r="AY159" s="82">
        <f t="shared" ref="AY159:AY165" si="175">NETWORKDAYS(A159,AX159)</f>
        <v>30</v>
      </c>
      <c r="AZ159" s="174">
        <v>44784</v>
      </c>
      <c r="BA159" s="82">
        <f t="shared" si="15"/>
        <v>3</v>
      </c>
      <c r="BB159" s="82"/>
      <c r="BC159" s="82"/>
      <c r="BD159" s="82"/>
      <c r="BE159" s="82"/>
      <c r="BF159" s="82"/>
      <c r="BG159" s="82"/>
      <c r="BH159" s="82">
        <f t="shared" si="165"/>
        <v>0</v>
      </c>
      <c r="BI159" s="82">
        <f t="shared" si="166"/>
        <v>0</v>
      </c>
      <c r="BJ159" s="82">
        <f t="shared" si="167"/>
        <v>0</v>
      </c>
      <c r="BK159" s="82">
        <f t="shared" si="168"/>
        <v>0</v>
      </c>
      <c r="BL159" s="82">
        <f t="shared" si="169"/>
        <v>0</v>
      </c>
    </row>
    <row r="160" ht="105.6" spans="1:64">
      <c r="A160" s="133">
        <v>44736</v>
      </c>
      <c r="B160" s="141">
        <v>44796</v>
      </c>
      <c r="C160" s="180"/>
      <c r="D160" s="181"/>
      <c r="E160" s="140">
        <v>44774</v>
      </c>
      <c r="F160" s="138">
        <v>64163</v>
      </c>
      <c r="G160" s="107">
        <v>17705</v>
      </c>
      <c r="H160" s="82" t="s">
        <v>119</v>
      </c>
      <c r="I160" s="82" t="s">
        <v>120</v>
      </c>
      <c r="J160" s="109" t="s">
        <v>121</v>
      </c>
      <c r="K160" s="109" t="s">
        <v>86</v>
      </c>
      <c r="L160" s="82" t="s">
        <v>448</v>
      </c>
      <c r="M160" s="109" t="s">
        <v>69</v>
      </c>
      <c r="N160" s="99"/>
      <c r="O160" s="109" t="s">
        <v>178</v>
      </c>
      <c r="P160" s="109" t="s">
        <v>67</v>
      </c>
      <c r="Q160" s="109" t="s">
        <v>67</v>
      </c>
      <c r="R160" s="109" t="s">
        <v>67</v>
      </c>
      <c r="S160" s="109" t="s">
        <v>86</v>
      </c>
      <c r="T160" s="109" t="s">
        <v>86</v>
      </c>
      <c r="U160" s="109" t="s">
        <v>86</v>
      </c>
      <c r="V160" s="109" t="s">
        <v>86</v>
      </c>
      <c r="W160" s="109" t="s">
        <v>86</v>
      </c>
      <c r="X160" s="109" t="s">
        <v>86</v>
      </c>
      <c r="Y160" s="109" t="s">
        <v>71</v>
      </c>
      <c r="Z160" s="99" t="str">
        <f t="shared" si="172"/>
        <v>Complete</v>
      </c>
      <c r="AA160" s="109" t="s">
        <v>89</v>
      </c>
      <c r="AB160" s="99">
        <f t="shared" si="140"/>
        <v>2022</v>
      </c>
      <c r="AC160" s="99">
        <f t="shared" si="141"/>
        <v>4</v>
      </c>
      <c r="AD160" s="160">
        <f ca="1" t="shared" si="142"/>
        <v>0</v>
      </c>
      <c r="AE160" s="161">
        <f ca="1" t="shared" si="173"/>
        <v>0</v>
      </c>
      <c r="AF160" s="162">
        <v>90</v>
      </c>
      <c r="AG160" s="109">
        <v>1</v>
      </c>
      <c r="AH160" s="168">
        <v>44909</v>
      </c>
      <c r="AI160" s="116">
        <f t="shared" si="7"/>
        <v>124</v>
      </c>
      <c r="AJ160" s="116">
        <f t="shared" si="79"/>
        <v>82</v>
      </c>
      <c r="AK160" s="82" t="s">
        <v>80</v>
      </c>
      <c r="AL160" s="138" t="s">
        <v>726</v>
      </c>
      <c r="AM160" s="82" t="s">
        <v>727</v>
      </c>
      <c r="AN160" s="82" t="s">
        <v>728</v>
      </c>
      <c r="AO160" s="174">
        <v>44750</v>
      </c>
      <c r="AP160" s="174">
        <v>44897</v>
      </c>
      <c r="AQ160" s="82">
        <f t="shared" si="161"/>
        <v>106</v>
      </c>
      <c r="AR160" s="82">
        <f t="shared" si="162"/>
        <v>11</v>
      </c>
      <c r="AS160" s="82">
        <f t="shared" si="163"/>
        <v>116</v>
      </c>
      <c r="AT160" s="174">
        <v>44755</v>
      </c>
      <c r="AU160" s="174">
        <v>44796</v>
      </c>
      <c r="AV160" s="82">
        <f t="shared" si="164"/>
        <v>30</v>
      </c>
      <c r="AW160" s="82">
        <f t="shared" si="174"/>
        <v>43</v>
      </c>
      <c r="AX160" s="174">
        <v>44804</v>
      </c>
      <c r="AY160" s="82">
        <f t="shared" si="175"/>
        <v>49</v>
      </c>
      <c r="AZ160" s="174">
        <v>44820</v>
      </c>
      <c r="BA160" s="82">
        <f t="shared" si="15"/>
        <v>13</v>
      </c>
      <c r="BB160" s="82"/>
      <c r="BC160" s="82"/>
      <c r="BD160" s="82"/>
      <c r="BE160" s="82"/>
      <c r="BF160" s="82"/>
      <c r="BG160" s="82"/>
      <c r="BH160" s="82">
        <f t="shared" si="165"/>
        <v>-31997</v>
      </c>
      <c r="BI160" s="82">
        <f t="shared" si="166"/>
        <v>-31997</v>
      </c>
      <c r="BJ160" s="82">
        <f t="shared" si="167"/>
        <v>-31997</v>
      </c>
      <c r="BK160" s="82">
        <f t="shared" si="168"/>
        <v>-31997</v>
      </c>
      <c r="BL160" s="82">
        <f t="shared" si="169"/>
        <v>0</v>
      </c>
    </row>
    <row r="161" ht="105.6" spans="1:64">
      <c r="A161" s="133">
        <v>44732</v>
      </c>
      <c r="B161" s="141"/>
      <c r="C161" s="192"/>
      <c r="D161" s="193"/>
      <c r="E161" s="194"/>
      <c r="F161" s="138">
        <v>64160</v>
      </c>
      <c r="G161" s="107">
        <v>17407</v>
      </c>
      <c r="H161" s="82" t="s">
        <v>251</v>
      </c>
      <c r="I161" s="82" t="s">
        <v>133</v>
      </c>
      <c r="J161" s="109" t="s">
        <v>134</v>
      </c>
      <c r="K161" s="109" t="s">
        <v>67</v>
      </c>
      <c r="L161" s="82" t="s">
        <v>729</v>
      </c>
      <c r="M161" s="109" t="s">
        <v>69</v>
      </c>
      <c r="N161" s="109" t="s">
        <v>67</v>
      </c>
      <c r="O161" s="109" t="s">
        <v>178</v>
      </c>
      <c r="P161" s="109" t="s">
        <v>70</v>
      </c>
      <c r="Q161" s="109" t="s">
        <v>67</v>
      </c>
      <c r="R161" s="109" t="s">
        <v>71</v>
      </c>
      <c r="S161" s="109" t="s">
        <v>86</v>
      </c>
      <c r="T161" s="109" t="s">
        <v>86</v>
      </c>
      <c r="U161" s="109" t="s">
        <v>86</v>
      </c>
      <c r="V161" s="109" t="s">
        <v>86</v>
      </c>
      <c r="W161" s="109" t="s">
        <v>86</v>
      </c>
      <c r="X161" s="109" t="s">
        <v>67</v>
      </c>
      <c r="Y161" s="109" t="s">
        <v>71</v>
      </c>
      <c r="Z161" s="99" t="str">
        <f t="shared" si="172"/>
        <v>Complete</v>
      </c>
      <c r="AA161" s="109" t="s">
        <v>72</v>
      </c>
      <c r="AB161" s="99">
        <f t="shared" si="140"/>
        <v>2022</v>
      </c>
      <c r="AC161" s="99">
        <f t="shared" si="141"/>
        <v>4</v>
      </c>
      <c r="AD161" s="160">
        <f ca="1" t="shared" si="142"/>
        <v>0</v>
      </c>
      <c r="AE161" s="161">
        <f ca="1" t="shared" si="173"/>
        <v>0</v>
      </c>
      <c r="AF161" s="162">
        <v>90</v>
      </c>
      <c r="AG161" s="109">
        <v>1</v>
      </c>
      <c r="AH161" s="168">
        <v>44852</v>
      </c>
      <c r="AI161" s="116">
        <f t="shared" si="7"/>
        <v>87</v>
      </c>
      <c r="AJ161" s="116">
        <f t="shared" si="79"/>
        <v>32037</v>
      </c>
      <c r="AK161" s="82" t="s">
        <v>80</v>
      </c>
      <c r="AL161" s="138"/>
      <c r="AM161" s="82" t="s">
        <v>730</v>
      </c>
      <c r="AN161" s="174"/>
      <c r="AO161" s="174">
        <v>44762</v>
      </c>
      <c r="AP161" s="174">
        <v>44769</v>
      </c>
      <c r="AQ161" s="82">
        <f t="shared" si="161"/>
        <v>6</v>
      </c>
      <c r="AR161" s="82">
        <f t="shared" si="162"/>
        <v>23</v>
      </c>
      <c r="AS161" s="82">
        <f t="shared" si="163"/>
        <v>28</v>
      </c>
      <c r="AT161" s="174">
        <v>44798</v>
      </c>
      <c r="AU161" s="174">
        <v>44817</v>
      </c>
      <c r="AV161" s="82">
        <f t="shared" si="164"/>
        <v>14</v>
      </c>
      <c r="AW161" s="82">
        <f t="shared" si="174"/>
        <v>62</v>
      </c>
      <c r="AX161" s="174">
        <v>44823</v>
      </c>
      <c r="AY161" s="82">
        <f t="shared" si="175"/>
        <v>66</v>
      </c>
      <c r="AZ161" s="174">
        <v>44848</v>
      </c>
      <c r="BA161" s="82">
        <f t="shared" si="15"/>
        <v>20</v>
      </c>
      <c r="BB161" s="82"/>
      <c r="BC161" s="82"/>
      <c r="BD161" s="82"/>
      <c r="BE161" s="82"/>
      <c r="BF161" s="82"/>
      <c r="BG161" s="82"/>
      <c r="BH161" s="82">
        <f t="shared" si="165"/>
        <v>0</v>
      </c>
      <c r="BI161" s="82">
        <f t="shared" si="166"/>
        <v>0</v>
      </c>
      <c r="BJ161" s="82">
        <f t="shared" si="167"/>
        <v>0</v>
      </c>
      <c r="BK161" s="82">
        <f t="shared" si="168"/>
        <v>0</v>
      </c>
      <c r="BL161" s="82">
        <f t="shared" si="169"/>
        <v>0</v>
      </c>
    </row>
    <row r="162" ht="237.6" spans="1:64">
      <c r="A162" s="133">
        <v>44721</v>
      </c>
      <c r="B162" s="141"/>
      <c r="C162" s="180"/>
      <c r="D162" s="181"/>
      <c r="E162" s="140">
        <v>44774</v>
      </c>
      <c r="F162" s="138">
        <v>64157</v>
      </c>
      <c r="G162" s="107">
        <v>32765</v>
      </c>
      <c r="H162" s="82" t="s">
        <v>233</v>
      </c>
      <c r="I162" s="82" t="s">
        <v>731</v>
      </c>
      <c r="J162" s="109" t="s">
        <v>127</v>
      </c>
      <c r="K162" s="109" t="s">
        <v>86</v>
      </c>
      <c r="L162" s="82" t="s">
        <v>732</v>
      </c>
      <c r="M162" s="109" t="s">
        <v>69</v>
      </c>
      <c r="N162" s="109" t="s">
        <v>86</v>
      </c>
      <c r="O162" s="109" t="s">
        <v>178</v>
      </c>
      <c r="P162" s="109" t="s">
        <v>129</v>
      </c>
      <c r="Q162" s="109" t="s">
        <v>129</v>
      </c>
      <c r="R162" s="109" t="s">
        <v>71</v>
      </c>
      <c r="S162" s="109" t="s">
        <v>86</v>
      </c>
      <c r="T162" s="109" t="s">
        <v>86</v>
      </c>
      <c r="U162" s="109" t="s">
        <v>86</v>
      </c>
      <c r="V162" s="109" t="s">
        <v>86</v>
      </c>
      <c r="W162" s="109" t="s">
        <v>86</v>
      </c>
      <c r="X162" s="109" t="s">
        <v>86</v>
      </c>
      <c r="Y162" s="109" t="s">
        <v>71</v>
      </c>
      <c r="Z162" s="99" t="str">
        <f t="shared" si="172"/>
        <v>Complete</v>
      </c>
      <c r="AA162" s="109" t="s">
        <v>89</v>
      </c>
      <c r="AB162" s="99">
        <f t="shared" si="140"/>
        <v>2022</v>
      </c>
      <c r="AC162" s="99">
        <f t="shared" si="141"/>
        <v>4</v>
      </c>
      <c r="AD162" s="160">
        <f ca="1" t="shared" si="142"/>
        <v>0</v>
      </c>
      <c r="AE162" s="161">
        <f ca="1" t="shared" si="173"/>
        <v>0</v>
      </c>
      <c r="AF162" s="162">
        <v>90</v>
      </c>
      <c r="AG162" s="109">
        <v>1</v>
      </c>
      <c r="AH162" s="168">
        <v>44855</v>
      </c>
      <c r="AI162" s="116">
        <f t="shared" si="7"/>
        <v>97</v>
      </c>
      <c r="AJ162" s="116">
        <f t="shared" si="79"/>
        <v>32040</v>
      </c>
      <c r="AK162" s="82" t="s">
        <v>106</v>
      </c>
      <c r="AL162" s="138"/>
      <c r="AM162" s="82" t="s">
        <v>733</v>
      </c>
      <c r="AN162" s="82" t="s">
        <v>734</v>
      </c>
      <c r="AO162" s="174">
        <v>44727</v>
      </c>
      <c r="AP162" s="174">
        <v>44756</v>
      </c>
      <c r="AQ162" s="82">
        <f t="shared" si="161"/>
        <v>22</v>
      </c>
      <c r="AR162" s="82">
        <f t="shared" si="162"/>
        <v>5</v>
      </c>
      <c r="AS162" s="82">
        <f t="shared" si="163"/>
        <v>26</v>
      </c>
      <c r="AT162" s="174">
        <v>44754</v>
      </c>
      <c r="AU162" s="174">
        <v>44775</v>
      </c>
      <c r="AV162" s="82">
        <f t="shared" si="164"/>
        <v>16</v>
      </c>
      <c r="AW162" s="82">
        <f t="shared" si="174"/>
        <v>39</v>
      </c>
      <c r="AX162" s="174">
        <v>44791</v>
      </c>
      <c r="AY162" s="82">
        <f t="shared" si="175"/>
        <v>51</v>
      </c>
      <c r="AZ162" s="174">
        <v>44847</v>
      </c>
      <c r="BA162" s="82">
        <f t="shared" si="15"/>
        <v>41</v>
      </c>
      <c r="BB162" s="82"/>
      <c r="BC162" s="82"/>
      <c r="BD162" s="82"/>
      <c r="BE162" s="82"/>
      <c r="BF162" s="82"/>
      <c r="BG162" s="82"/>
      <c r="BH162" s="82">
        <f t="shared" si="165"/>
        <v>0</v>
      </c>
      <c r="BI162" s="82">
        <f t="shared" si="166"/>
        <v>0</v>
      </c>
      <c r="BJ162" s="82">
        <f t="shared" si="167"/>
        <v>0</v>
      </c>
      <c r="BK162" s="82">
        <f t="shared" si="168"/>
        <v>0</v>
      </c>
      <c r="BL162" s="82">
        <f t="shared" si="169"/>
        <v>0</v>
      </c>
    </row>
    <row r="163" ht="52.8" spans="1:64">
      <c r="A163" s="133">
        <v>44719</v>
      </c>
      <c r="B163" s="141"/>
      <c r="C163" s="192"/>
      <c r="D163" s="193"/>
      <c r="E163" s="194"/>
      <c r="F163" s="138">
        <v>64155</v>
      </c>
      <c r="G163" s="107">
        <v>17652</v>
      </c>
      <c r="H163" s="82" t="s">
        <v>119</v>
      </c>
      <c r="I163" s="82" t="s">
        <v>120</v>
      </c>
      <c r="J163" s="109" t="s">
        <v>121</v>
      </c>
      <c r="K163" s="109" t="s">
        <v>67</v>
      </c>
      <c r="L163" s="82" t="s">
        <v>735</v>
      </c>
      <c r="M163" s="109" t="s">
        <v>67</v>
      </c>
      <c r="N163" s="109" t="s">
        <v>67</v>
      </c>
      <c r="O163" s="109" t="s">
        <v>178</v>
      </c>
      <c r="P163" s="109" t="s">
        <v>67</v>
      </c>
      <c r="Q163" s="109" t="s">
        <v>67</v>
      </c>
      <c r="R163" s="109" t="s">
        <v>67</v>
      </c>
      <c r="S163" s="109" t="s">
        <v>67</v>
      </c>
      <c r="T163" s="109" t="s">
        <v>86</v>
      </c>
      <c r="U163" s="109" t="s">
        <v>67</v>
      </c>
      <c r="V163" s="109" t="s">
        <v>67</v>
      </c>
      <c r="W163" s="109" t="s">
        <v>67</v>
      </c>
      <c r="X163" s="109" t="s">
        <v>67</v>
      </c>
      <c r="Y163" s="109" t="s">
        <v>67</v>
      </c>
      <c r="Z163" s="99" t="str">
        <f t="shared" si="172"/>
        <v>Complete</v>
      </c>
      <c r="AA163" s="109" t="s">
        <v>72</v>
      </c>
      <c r="AB163" s="99">
        <f t="shared" si="140"/>
        <v>2022</v>
      </c>
      <c r="AC163" s="99">
        <f t="shared" si="141"/>
        <v>4</v>
      </c>
      <c r="AD163" s="160">
        <f ca="1" t="shared" si="142"/>
        <v>0</v>
      </c>
      <c r="AE163" s="161">
        <f ca="1">IF(Y163="N/A",0,NETWORKDAYS(B163,TODAY()))</f>
        <v>0</v>
      </c>
      <c r="AF163" s="162">
        <v>90</v>
      </c>
      <c r="AG163" s="109">
        <v>1</v>
      </c>
      <c r="AH163" s="168">
        <v>44763</v>
      </c>
      <c r="AI163" s="116">
        <f t="shared" si="7"/>
        <v>33</v>
      </c>
      <c r="AJ163" s="116">
        <f t="shared" si="79"/>
        <v>31974</v>
      </c>
      <c r="AK163" s="82" t="s">
        <v>80</v>
      </c>
      <c r="AL163" s="138"/>
      <c r="AM163" s="82" t="s">
        <v>736</v>
      </c>
      <c r="AN163" s="82"/>
      <c r="AO163" s="82">
        <v>0</v>
      </c>
      <c r="AP163" s="82">
        <v>0</v>
      </c>
      <c r="AQ163" s="82">
        <f t="shared" si="161"/>
        <v>0</v>
      </c>
      <c r="AR163" s="82">
        <v>0</v>
      </c>
      <c r="AS163" s="82">
        <v>0</v>
      </c>
      <c r="AT163" s="174">
        <v>44720</v>
      </c>
      <c r="AU163" s="174">
        <v>44720</v>
      </c>
      <c r="AV163" s="82">
        <f t="shared" si="164"/>
        <v>1</v>
      </c>
      <c r="AW163" s="82">
        <f t="shared" si="174"/>
        <v>2</v>
      </c>
      <c r="AX163" s="174">
        <v>44748</v>
      </c>
      <c r="AY163" s="82">
        <f t="shared" si="175"/>
        <v>22</v>
      </c>
      <c r="AZ163" s="174">
        <v>44763</v>
      </c>
      <c r="BA163" s="82">
        <f t="shared" si="15"/>
        <v>12</v>
      </c>
      <c r="BB163" s="82"/>
      <c r="BC163" s="82"/>
      <c r="BD163" s="82"/>
      <c r="BE163" s="82"/>
      <c r="BF163" s="82"/>
      <c r="BG163" s="82"/>
      <c r="BH163" s="82">
        <f t="shared" si="165"/>
        <v>0</v>
      </c>
      <c r="BI163" s="82">
        <f t="shared" si="166"/>
        <v>0</v>
      </c>
      <c r="BJ163" s="82">
        <f t="shared" si="167"/>
        <v>0</v>
      </c>
      <c r="BK163" s="82">
        <f t="shared" si="168"/>
        <v>0</v>
      </c>
      <c r="BL163" s="82">
        <f t="shared" si="169"/>
        <v>0</v>
      </c>
    </row>
    <row r="164" ht="52.8" spans="1:64">
      <c r="A164" s="133">
        <v>44718</v>
      </c>
      <c r="B164" s="141"/>
      <c r="C164" s="135"/>
      <c r="D164" s="136"/>
      <c r="E164" s="137"/>
      <c r="F164" s="138">
        <v>64153</v>
      </c>
      <c r="G164" s="107">
        <v>26140</v>
      </c>
      <c r="H164" s="82" t="s">
        <v>324</v>
      </c>
      <c r="I164" s="82"/>
      <c r="J164" s="109" t="s">
        <v>150</v>
      </c>
      <c r="K164" s="109" t="s">
        <v>67</v>
      </c>
      <c r="L164" s="82" t="s">
        <v>737</v>
      </c>
      <c r="M164" s="109" t="s">
        <v>69</v>
      </c>
      <c r="N164" s="99"/>
      <c r="O164" s="109" t="s">
        <v>178</v>
      </c>
      <c r="P164" s="109" t="s">
        <v>67</v>
      </c>
      <c r="Q164" s="109" t="s">
        <v>67</v>
      </c>
      <c r="R164" s="109" t="s">
        <v>67</v>
      </c>
      <c r="S164" s="109" t="s">
        <v>67</v>
      </c>
      <c r="T164" s="109" t="s">
        <v>86</v>
      </c>
      <c r="U164" s="109" t="s">
        <v>86</v>
      </c>
      <c r="V164" s="109" t="s">
        <v>86</v>
      </c>
      <c r="W164" s="109" t="s">
        <v>67</v>
      </c>
      <c r="X164" s="109" t="s">
        <v>67</v>
      </c>
      <c r="Y164" s="109" t="s">
        <v>71</v>
      </c>
      <c r="Z164" s="99" t="str">
        <f t="shared" si="172"/>
        <v>Complete</v>
      </c>
      <c r="AA164" s="109" t="s">
        <v>72</v>
      </c>
      <c r="AB164" s="99">
        <f t="shared" si="140"/>
        <v>2022</v>
      </c>
      <c r="AC164" s="99">
        <f t="shared" si="141"/>
        <v>4</v>
      </c>
      <c r="AD164" s="160">
        <f ca="1" t="shared" si="142"/>
        <v>0</v>
      </c>
      <c r="AE164" s="161">
        <f ca="1" t="shared" ref="AE164:AE187" si="176">IF(Y164="Approve",0,NETWORKDAYS(B164,TODAY()))</f>
        <v>0</v>
      </c>
      <c r="AF164" s="200"/>
      <c r="AG164" s="109">
        <v>2</v>
      </c>
      <c r="AH164" s="168">
        <v>44742</v>
      </c>
      <c r="AI164" s="116">
        <f t="shared" si="7"/>
        <v>19</v>
      </c>
      <c r="AJ164" s="116">
        <f t="shared" si="79"/>
        <v>31959</v>
      </c>
      <c r="AK164" s="82" t="s">
        <v>106</v>
      </c>
      <c r="AL164" s="138"/>
      <c r="AM164" s="82" t="s">
        <v>738</v>
      </c>
      <c r="AN164" s="82" t="s">
        <v>739</v>
      </c>
      <c r="AO164" s="82">
        <v>0</v>
      </c>
      <c r="AP164" s="82">
        <v>0</v>
      </c>
      <c r="AQ164" s="82">
        <f t="shared" si="161"/>
        <v>0</v>
      </c>
      <c r="AR164" s="82">
        <v>0</v>
      </c>
      <c r="AS164" s="82">
        <v>0</v>
      </c>
      <c r="AT164" s="174">
        <v>44719</v>
      </c>
      <c r="AU164" s="174">
        <v>44719</v>
      </c>
      <c r="AV164" s="82">
        <f t="shared" si="164"/>
        <v>1</v>
      </c>
      <c r="AW164" s="82">
        <f t="shared" si="174"/>
        <v>2</v>
      </c>
      <c r="AX164" s="174">
        <v>44742</v>
      </c>
      <c r="AY164" s="82">
        <f t="shared" si="175"/>
        <v>19</v>
      </c>
      <c r="AZ164" s="174">
        <v>44742</v>
      </c>
      <c r="BA164" s="82">
        <f t="shared" si="15"/>
        <v>1</v>
      </c>
      <c r="BB164" s="82"/>
      <c r="BC164" s="82"/>
      <c r="BD164" s="82"/>
      <c r="BE164" s="82"/>
      <c r="BF164" s="82"/>
      <c r="BG164" s="82"/>
      <c r="BH164" s="82">
        <f t="shared" si="165"/>
        <v>0</v>
      </c>
      <c r="BI164" s="82">
        <f t="shared" si="166"/>
        <v>0</v>
      </c>
      <c r="BJ164" s="82">
        <f t="shared" si="167"/>
        <v>0</v>
      </c>
      <c r="BK164" s="82">
        <f t="shared" si="168"/>
        <v>0</v>
      </c>
      <c r="BL164" s="82">
        <f t="shared" si="169"/>
        <v>0</v>
      </c>
    </row>
    <row r="165" ht="79.2" spans="1:64">
      <c r="A165" s="133">
        <v>44708</v>
      </c>
      <c r="B165" s="141"/>
      <c r="C165" s="192"/>
      <c r="D165" s="193"/>
      <c r="E165" s="194"/>
      <c r="F165" s="138">
        <v>64146</v>
      </c>
      <c r="G165" s="107">
        <v>17670</v>
      </c>
      <c r="H165" s="82" t="s">
        <v>197</v>
      </c>
      <c r="I165" s="82" t="s">
        <v>133</v>
      </c>
      <c r="J165" s="109" t="s">
        <v>134</v>
      </c>
      <c r="K165" s="109" t="s">
        <v>67</v>
      </c>
      <c r="L165" s="82" t="s">
        <v>396</v>
      </c>
      <c r="M165" s="109" t="s">
        <v>69</v>
      </c>
      <c r="N165" s="109" t="s">
        <v>67</v>
      </c>
      <c r="O165" s="109" t="s">
        <v>178</v>
      </c>
      <c r="P165" s="109" t="s">
        <v>70</v>
      </c>
      <c r="Q165" s="109" t="s">
        <v>70</v>
      </c>
      <c r="R165" s="109" t="s">
        <v>71</v>
      </c>
      <c r="S165" s="109" t="s">
        <v>86</v>
      </c>
      <c r="T165" s="109" t="s">
        <v>86</v>
      </c>
      <c r="U165" s="109" t="s">
        <v>67</v>
      </c>
      <c r="V165" s="109" t="s">
        <v>86</v>
      </c>
      <c r="W165" s="109" t="s">
        <v>86</v>
      </c>
      <c r="X165" s="109" t="s">
        <v>67</v>
      </c>
      <c r="Y165" s="109" t="s">
        <v>71</v>
      </c>
      <c r="Z165" s="99" t="str">
        <f t="shared" si="172"/>
        <v>Complete</v>
      </c>
      <c r="AA165" s="109" t="s">
        <v>72</v>
      </c>
      <c r="AB165" s="99">
        <f t="shared" si="140"/>
        <v>2022</v>
      </c>
      <c r="AC165" s="99">
        <f t="shared" si="141"/>
        <v>4</v>
      </c>
      <c r="AD165" s="160">
        <f ca="1" t="shared" si="142"/>
        <v>0</v>
      </c>
      <c r="AE165" s="161">
        <f ca="1" t="shared" si="176"/>
        <v>0</v>
      </c>
      <c r="AF165" s="162">
        <v>90</v>
      </c>
      <c r="AG165" s="109">
        <v>1</v>
      </c>
      <c r="AH165" s="168">
        <v>44817</v>
      </c>
      <c r="AI165" s="116">
        <f t="shared" si="7"/>
        <v>78</v>
      </c>
      <c r="AJ165" s="116">
        <f t="shared" si="79"/>
        <v>32012</v>
      </c>
      <c r="AK165" s="82" t="s">
        <v>80</v>
      </c>
      <c r="AL165" s="138"/>
      <c r="AM165" s="82" t="s">
        <v>740</v>
      </c>
      <c r="AN165" s="174"/>
      <c r="AO165" s="174">
        <v>44755</v>
      </c>
      <c r="AP165" s="174">
        <v>44768</v>
      </c>
      <c r="AQ165" s="82">
        <f t="shared" si="161"/>
        <v>10</v>
      </c>
      <c r="AR165" s="82">
        <f t="shared" ref="AR165:AR174" si="177">NETWORKDAYS(A165,AO165)</f>
        <v>34</v>
      </c>
      <c r="AS165" s="82">
        <f t="shared" ref="AS165:AS174" si="178">NETWORKDAYS(A165,AP165)</f>
        <v>43</v>
      </c>
      <c r="AT165" s="174">
        <v>44764</v>
      </c>
      <c r="AU165" s="174">
        <v>44767</v>
      </c>
      <c r="AV165" s="82">
        <f t="shared" si="164"/>
        <v>2</v>
      </c>
      <c r="AW165" s="82">
        <f t="shared" si="174"/>
        <v>42</v>
      </c>
      <c r="AX165" s="174">
        <v>44777</v>
      </c>
      <c r="AY165" s="82">
        <f t="shared" si="175"/>
        <v>50</v>
      </c>
      <c r="AZ165" s="174">
        <v>44792</v>
      </c>
      <c r="BA165" s="82">
        <f t="shared" si="15"/>
        <v>12</v>
      </c>
      <c r="BB165" s="82"/>
      <c r="BC165" s="82"/>
      <c r="BD165" s="82"/>
      <c r="BE165" s="82"/>
      <c r="BF165" s="82"/>
      <c r="BG165" s="82"/>
      <c r="BH165" s="82">
        <f t="shared" si="165"/>
        <v>0</v>
      </c>
      <c r="BI165" s="82">
        <f t="shared" si="166"/>
        <v>0</v>
      </c>
      <c r="BJ165" s="82">
        <f t="shared" si="167"/>
        <v>0</v>
      </c>
      <c r="BK165" s="82">
        <f t="shared" si="168"/>
        <v>0</v>
      </c>
      <c r="BL165" s="82">
        <f t="shared" si="169"/>
        <v>0</v>
      </c>
    </row>
    <row r="166" ht="158.4" spans="1:64">
      <c r="A166" s="133">
        <v>44706</v>
      </c>
      <c r="B166" s="141">
        <v>44676</v>
      </c>
      <c r="C166" s="135"/>
      <c r="D166" s="136"/>
      <c r="E166" s="137"/>
      <c r="F166" s="138" t="s">
        <v>413</v>
      </c>
      <c r="G166" s="107">
        <v>17691</v>
      </c>
      <c r="H166" s="82" t="s">
        <v>414</v>
      </c>
      <c r="I166" s="82" t="s">
        <v>338</v>
      </c>
      <c r="J166" s="109" t="s">
        <v>127</v>
      </c>
      <c r="K166" s="109" t="s">
        <v>67</v>
      </c>
      <c r="L166" s="82" t="s">
        <v>741</v>
      </c>
      <c r="M166" s="109" t="s">
        <v>69</v>
      </c>
      <c r="N166" s="99"/>
      <c r="O166" s="109" t="s">
        <v>178</v>
      </c>
      <c r="P166" s="109" t="s">
        <v>129</v>
      </c>
      <c r="Q166" s="109" t="s">
        <v>67</v>
      </c>
      <c r="R166" s="109" t="s">
        <v>71</v>
      </c>
      <c r="S166" s="109" t="s">
        <v>86</v>
      </c>
      <c r="T166" s="109" t="s">
        <v>67</v>
      </c>
      <c r="U166" s="109" t="s">
        <v>86</v>
      </c>
      <c r="V166" s="109" t="s">
        <v>67</v>
      </c>
      <c r="W166" s="109" t="s">
        <v>67</v>
      </c>
      <c r="X166" s="109" t="s">
        <v>67</v>
      </c>
      <c r="Y166" s="109" t="s">
        <v>71</v>
      </c>
      <c r="Z166" s="99" t="str">
        <f t="shared" si="172"/>
        <v>Complete</v>
      </c>
      <c r="AA166" s="109" t="s">
        <v>142</v>
      </c>
      <c r="AB166" s="99">
        <f t="shared" si="140"/>
        <v>2022</v>
      </c>
      <c r="AC166" s="99">
        <f t="shared" si="141"/>
        <v>4</v>
      </c>
      <c r="AD166" s="160">
        <f ca="1" t="shared" si="142"/>
        <v>0</v>
      </c>
      <c r="AE166" s="161">
        <f ca="1" t="shared" si="176"/>
        <v>0</v>
      </c>
      <c r="AF166" s="162">
        <v>90</v>
      </c>
      <c r="AG166" s="109">
        <v>0</v>
      </c>
      <c r="AH166" s="168">
        <v>45090</v>
      </c>
      <c r="AI166" s="116">
        <f t="shared" si="7"/>
        <v>275</v>
      </c>
      <c r="AJ166" s="116">
        <f t="shared" si="79"/>
        <v>297</v>
      </c>
      <c r="AK166" s="82" t="s">
        <v>320</v>
      </c>
      <c r="AL166" s="178"/>
      <c r="AM166" s="171" t="s">
        <v>742</v>
      </c>
      <c r="AN166" s="82" t="s">
        <v>743</v>
      </c>
      <c r="AO166" s="174">
        <v>44893</v>
      </c>
      <c r="AP166" s="174">
        <v>44900</v>
      </c>
      <c r="AQ166" s="82">
        <f t="shared" si="161"/>
        <v>6</v>
      </c>
      <c r="AR166" s="82">
        <f t="shared" si="177"/>
        <v>134</v>
      </c>
      <c r="AS166" s="82">
        <f t="shared" si="178"/>
        <v>139</v>
      </c>
      <c r="AT166" s="82">
        <v>0</v>
      </c>
      <c r="AU166" s="82">
        <v>0</v>
      </c>
      <c r="AV166" s="82">
        <f t="shared" si="164"/>
        <v>0</v>
      </c>
      <c r="AW166" s="82">
        <v>0</v>
      </c>
      <c r="AX166" s="82">
        <v>0</v>
      </c>
      <c r="AY166" s="82">
        <v>0</v>
      </c>
      <c r="AZ166" s="82">
        <v>0</v>
      </c>
      <c r="BA166" s="82">
        <f t="shared" si="15"/>
        <v>0</v>
      </c>
      <c r="BB166" s="82"/>
      <c r="BC166" s="82"/>
      <c r="BD166" s="82"/>
      <c r="BE166" s="82"/>
      <c r="BF166" s="82"/>
      <c r="BG166" s="82"/>
      <c r="BH166" s="82">
        <f t="shared" si="165"/>
        <v>-31911</v>
      </c>
      <c r="BI166" s="82">
        <f t="shared" si="166"/>
        <v>-31911</v>
      </c>
      <c r="BJ166" s="82">
        <f t="shared" si="167"/>
        <v>-31911</v>
      </c>
      <c r="BK166" s="82">
        <f t="shared" si="168"/>
        <v>-31911</v>
      </c>
      <c r="BL166" s="82">
        <f t="shared" si="169"/>
        <v>0</v>
      </c>
    </row>
    <row r="167" ht="52.8" spans="1:64">
      <c r="A167" s="133">
        <v>44701</v>
      </c>
      <c r="B167" s="141"/>
      <c r="C167" s="192"/>
      <c r="D167" s="193"/>
      <c r="E167" s="194"/>
      <c r="F167" s="138">
        <v>64150</v>
      </c>
      <c r="G167" s="107">
        <v>17605</v>
      </c>
      <c r="H167" s="82" t="s">
        <v>197</v>
      </c>
      <c r="I167" s="82" t="s">
        <v>133</v>
      </c>
      <c r="J167" s="109" t="s">
        <v>134</v>
      </c>
      <c r="K167" s="109" t="s">
        <v>67</v>
      </c>
      <c r="L167" s="82" t="s">
        <v>744</v>
      </c>
      <c r="M167" s="109" t="s">
        <v>67</v>
      </c>
      <c r="N167" s="109" t="s">
        <v>67</v>
      </c>
      <c r="O167" s="109" t="s">
        <v>178</v>
      </c>
      <c r="P167" s="109" t="s">
        <v>70</v>
      </c>
      <c r="Q167" s="109" t="s">
        <v>67</v>
      </c>
      <c r="R167" s="109" t="s">
        <v>71</v>
      </c>
      <c r="S167" s="109" t="s">
        <v>86</v>
      </c>
      <c r="T167" s="109" t="s">
        <v>67</v>
      </c>
      <c r="U167" s="109" t="s">
        <v>67</v>
      </c>
      <c r="V167" s="109" t="s">
        <v>86</v>
      </c>
      <c r="W167" s="109" t="s">
        <v>86</v>
      </c>
      <c r="X167" s="109" t="s">
        <v>86</v>
      </c>
      <c r="Y167" s="109" t="s">
        <v>71</v>
      </c>
      <c r="Z167" s="99" t="str">
        <f t="shared" si="172"/>
        <v>Complete</v>
      </c>
      <c r="AA167" s="109" t="s">
        <v>72</v>
      </c>
      <c r="AB167" s="99">
        <f t="shared" si="140"/>
        <v>2022</v>
      </c>
      <c r="AC167" s="99">
        <f t="shared" si="141"/>
        <v>4</v>
      </c>
      <c r="AD167" s="160">
        <f ca="1" t="shared" si="142"/>
        <v>0</v>
      </c>
      <c r="AE167" s="161">
        <f ca="1" t="shared" si="176"/>
        <v>0</v>
      </c>
      <c r="AF167" s="162">
        <v>90</v>
      </c>
      <c r="AG167" s="109">
        <v>1</v>
      </c>
      <c r="AH167" s="168">
        <v>44831</v>
      </c>
      <c r="AI167" s="116">
        <f t="shared" si="7"/>
        <v>93</v>
      </c>
      <c r="AJ167" s="116">
        <f t="shared" si="79"/>
        <v>32022</v>
      </c>
      <c r="AK167" s="82" t="s">
        <v>73</v>
      </c>
      <c r="AL167" s="138"/>
      <c r="AM167" s="82" t="s">
        <v>745</v>
      </c>
      <c r="AN167" s="203"/>
      <c r="AO167" s="174">
        <v>44763</v>
      </c>
      <c r="AP167" s="174">
        <v>44763</v>
      </c>
      <c r="AQ167" s="82">
        <f t="shared" si="161"/>
        <v>1</v>
      </c>
      <c r="AR167" s="82">
        <f t="shared" si="177"/>
        <v>45</v>
      </c>
      <c r="AS167" s="82">
        <f t="shared" si="178"/>
        <v>45</v>
      </c>
      <c r="AT167" s="82">
        <v>0</v>
      </c>
      <c r="AU167" s="82">
        <v>0</v>
      </c>
      <c r="AV167" s="82">
        <f t="shared" si="164"/>
        <v>0</v>
      </c>
      <c r="AW167" s="82">
        <v>0</v>
      </c>
      <c r="AX167" s="174">
        <v>44777</v>
      </c>
      <c r="AY167" s="82">
        <f t="shared" ref="AY167:AY169" si="179">NETWORKDAYS(A167,AX167)</f>
        <v>55</v>
      </c>
      <c r="AZ167" s="174">
        <v>44819</v>
      </c>
      <c r="BA167" s="82">
        <f t="shared" si="15"/>
        <v>31</v>
      </c>
      <c r="BB167" s="82"/>
      <c r="BC167" s="82"/>
      <c r="BD167" s="82"/>
      <c r="BE167" s="82"/>
      <c r="BF167" s="82"/>
      <c r="BG167" s="82"/>
      <c r="BH167" s="82">
        <f t="shared" si="165"/>
        <v>0</v>
      </c>
      <c r="BI167" s="82">
        <f t="shared" si="166"/>
        <v>0</v>
      </c>
      <c r="BJ167" s="82">
        <f t="shared" si="167"/>
        <v>0</v>
      </c>
      <c r="BK167" s="82">
        <f t="shared" si="168"/>
        <v>0</v>
      </c>
      <c r="BL167" s="82">
        <f t="shared" si="169"/>
        <v>0</v>
      </c>
    </row>
    <row r="168" ht="264" spans="1:64">
      <c r="A168" s="133">
        <v>44700</v>
      </c>
      <c r="B168" s="141">
        <v>44841</v>
      </c>
      <c r="C168" s="180"/>
      <c r="D168" s="181"/>
      <c r="E168" s="140">
        <v>45078</v>
      </c>
      <c r="F168" s="138">
        <v>64148</v>
      </c>
      <c r="G168" s="107">
        <v>17715</v>
      </c>
      <c r="H168" s="82" t="s">
        <v>350</v>
      </c>
      <c r="I168" s="82" t="s">
        <v>351</v>
      </c>
      <c r="J168" s="109" t="s">
        <v>127</v>
      </c>
      <c r="K168" s="99"/>
      <c r="L168" s="82" t="s">
        <v>746</v>
      </c>
      <c r="M168" s="109" t="s">
        <v>69</v>
      </c>
      <c r="N168" s="109" t="s">
        <v>86</v>
      </c>
      <c r="O168" s="109" t="s">
        <v>178</v>
      </c>
      <c r="P168" s="109" t="s">
        <v>129</v>
      </c>
      <c r="Q168" s="109" t="s">
        <v>129</v>
      </c>
      <c r="R168" s="109" t="s">
        <v>71</v>
      </c>
      <c r="S168" s="109" t="s">
        <v>86</v>
      </c>
      <c r="T168" s="109" t="s">
        <v>86</v>
      </c>
      <c r="U168" s="109" t="s">
        <v>86</v>
      </c>
      <c r="V168" s="109" t="s">
        <v>86</v>
      </c>
      <c r="W168" s="109" t="s">
        <v>86</v>
      </c>
      <c r="X168" s="109" t="s">
        <v>86</v>
      </c>
      <c r="Y168" s="109" t="s">
        <v>71</v>
      </c>
      <c r="Z168" s="99" t="str">
        <f t="shared" si="172"/>
        <v>Complete</v>
      </c>
      <c r="AA168" s="109" t="s">
        <v>89</v>
      </c>
      <c r="AB168" s="99">
        <f t="shared" si="140"/>
        <v>2022</v>
      </c>
      <c r="AC168" s="99">
        <f t="shared" si="141"/>
        <v>4</v>
      </c>
      <c r="AD168" s="160">
        <f ca="1" t="shared" si="142"/>
        <v>0</v>
      </c>
      <c r="AE168" s="161">
        <f ca="1" t="shared" si="176"/>
        <v>0</v>
      </c>
      <c r="AF168" s="162">
        <v>90</v>
      </c>
      <c r="AG168" s="109">
        <v>3</v>
      </c>
      <c r="AH168" s="168">
        <v>45048</v>
      </c>
      <c r="AI168" s="116">
        <f t="shared" si="7"/>
        <v>249</v>
      </c>
      <c r="AJ168" s="116">
        <f t="shared" si="79"/>
        <v>148</v>
      </c>
      <c r="AK168" s="82" t="s">
        <v>73</v>
      </c>
      <c r="AL168" s="138" t="s">
        <v>747</v>
      </c>
      <c r="AM168" s="82" t="s">
        <v>748</v>
      </c>
      <c r="AN168" s="82" t="s">
        <v>749</v>
      </c>
      <c r="AO168" s="174">
        <v>44747</v>
      </c>
      <c r="AP168" s="174">
        <v>44756</v>
      </c>
      <c r="AQ168" s="82">
        <f t="shared" si="161"/>
        <v>8</v>
      </c>
      <c r="AR168" s="82">
        <f t="shared" si="177"/>
        <v>34</v>
      </c>
      <c r="AS168" s="82">
        <f t="shared" si="178"/>
        <v>41</v>
      </c>
      <c r="AT168" s="174">
        <v>44761</v>
      </c>
      <c r="AU168" s="174">
        <v>44764</v>
      </c>
      <c r="AV168" s="82">
        <f t="shared" si="164"/>
        <v>4</v>
      </c>
      <c r="AW168" s="82">
        <f t="shared" ref="AW168:AW169" si="180">NETWORKDAYS(A168,AU168)</f>
        <v>47</v>
      </c>
      <c r="AX168" s="174">
        <v>44865</v>
      </c>
      <c r="AY168" s="82">
        <f t="shared" si="179"/>
        <v>118</v>
      </c>
      <c r="AZ168" s="174">
        <v>44866</v>
      </c>
      <c r="BA168" s="82">
        <f t="shared" si="15"/>
        <v>2</v>
      </c>
      <c r="BB168" s="82"/>
      <c r="BC168" s="82"/>
      <c r="BD168" s="82"/>
      <c r="BE168" s="82"/>
      <c r="BF168" s="82"/>
      <c r="BG168" s="82"/>
      <c r="BH168" s="82">
        <f t="shared" si="165"/>
        <v>-32030</v>
      </c>
      <c r="BI168" s="82">
        <f t="shared" si="166"/>
        <v>-32030</v>
      </c>
      <c r="BJ168" s="82">
        <f t="shared" si="167"/>
        <v>-32030</v>
      </c>
      <c r="BK168" s="82">
        <f t="shared" si="168"/>
        <v>-32030</v>
      </c>
      <c r="BL168" s="82">
        <f t="shared" si="169"/>
        <v>0</v>
      </c>
    </row>
    <row r="169" ht="158.4" spans="1:64">
      <c r="A169" s="133">
        <v>44700</v>
      </c>
      <c r="B169" s="141">
        <v>44915</v>
      </c>
      <c r="C169" s="180"/>
      <c r="D169" s="193"/>
      <c r="E169" s="194"/>
      <c r="F169" s="138">
        <v>64149</v>
      </c>
      <c r="G169" s="107">
        <v>32882</v>
      </c>
      <c r="H169" s="82" t="s">
        <v>750</v>
      </c>
      <c r="I169" s="82" t="s">
        <v>164</v>
      </c>
      <c r="J169" s="109" t="s">
        <v>165</v>
      </c>
      <c r="K169" s="109" t="s">
        <v>86</v>
      </c>
      <c r="L169" s="82" t="s">
        <v>751</v>
      </c>
      <c r="M169" s="109" t="s">
        <v>67</v>
      </c>
      <c r="N169" s="109" t="s">
        <v>67</v>
      </c>
      <c r="O169" s="109" t="s">
        <v>178</v>
      </c>
      <c r="P169" s="109" t="s">
        <v>440</v>
      </c>
      <c r="Q169" s="109" t="s">
        <v>67</v>
      </c>
      <c r="R169" s="109" t="s">
        <v>71</v>
      </c>
      <c r="S169" s="109" t="s">
        <v>86</v>
      </c>
      <c r="T169" s="109" t="s">
        <v>86</v>
      </c>
      <c r="U169" s="109" t="s">
        <v>86</v>
      </c>
      <c r="V169" s="109" t="s">
        <v>67</v>
      </c>
      <c r="W169" s="109" t="s">
        <v>67</v>
      </c>
      <c r="X169" s="109" t="s">
        <v>86</v>
      </c>
      <c r="Y169" s="109" t="s">
        <v>71</v>
      </c>
      <c r="Z169" s="99" t="str">
        <f t="shared" si="172"/>
        <v>Complete</v>
      </c>
      <c r="AA169" s="109" t="s">
        <v>89</v>
      </c>
      <c r="AB169" s="99">
        <f t="shared" si="140"/>
        <v>2022</v>
      </c>
      <c r="AC169" s="99">
        <f t="shared" si="141"/>
        <v>4</v>
      </c>
      <c r="AD169" s="160">
        <f ca="1" t="shared" si="142"/>
        <v>0</v>
      </c>
      <c r="AE169" s="161">
        <f ca="1" t="shared" si="176"/>
        <v>0</v>
      </c>
      <c r="AF169" s="162">
        <v>90</v>
      </c>
      <c r="AG169" s="109">
        <v>1</v>
      </c>
      <c r="AH169" s="168">
        <v>45021</v>
      </c>
      <c r="AI169" s="116">
        <f t="shared" si="7"/>
        <v>230</v>
      </c>
      <c r="AJ169" s="116">
        <f t="shared" si="79"/>
        <v>77</v>
      </c>
      <c r="AK169" s="82" t="s">
        <v>106</v>
      </c>
      <c r="AL169" s="138" t="s">
        <v>752</v>
      </c>
      <c r="AM169" s="82" t="s">
        <v>753</v>
      </c>
      <c r="AN169" s="82" t="s">
        <v>754</v>
      </c>
      <c r="AO169" s="174">
        <v>44789</v>
      </c>
      <c r="AP169" s="174">
        <v>44823</v>
      </c>
      <c r="AQ169" s="82">
        <f t="shared" si="161"/>
        <v>25</v>
      </c>
      <c r="AR169" s="82">
        <f t="shared" si="177"/>
        <v>64</v>
      </c>
      <c r="AS169" s="82">
        <f t="shared" si="178"/>
        <v>88</v>
      </c>
      <c r="AT169" s="174">
        <v>44740</v>
      </c>
      <c r="AU169" s="174">
        <v>44760</v>
      </c>
      <c r="AV169" s="82">
        <f t="shared" si="164"/>
        <v>15</v>
      </c>
      <c r="AW169" s="82">
        <f t="shared" si="180"/>
        <v>43</v>
      </c>
      <c r="AX169" s="174">
        <v>44846</v>
      </c>
      <c r="AY169" s="82">
        <f t="shared" si="179"/>
        <v>105</v>
      </c>
      <c r="AZ169" s="174">
        <v>44859</v>
      </c>
      <c r="BA169" s="82">
        <f t="shared" si="15"/>
        <v>10</v>
      </c>
      <c r="BB169" s="82"/>
      <c r="BC169" s="82"/>
      <c r="BD169" s="82"/>
      <c r="BE169" s="82"/>
      <c r="BF169" s="82"/>
      <c r="BG169" s="82"/>
      <c r="BH169" s="82">
        <f t="shared" si="165"/>
        <v>-32082</v>
      </c>
      <c r="BI169" s="82">
        <f t="shared" si="166"/>
        <v>-32082</v>
      </c>
      <c r="BJ169" s="82">
        <f t="shared" si="167"/>
        <v>-32082</v>
      </c>
      <c r="BK169" s="82">
        <f t="shared" si="168"/>
        <v>-32082</v>
      </c>
      <c r="BL169" s="82">
        <f t="shared" si="169"/>
        <v>0</v>
      </c>
    </row>
    <row r="170" ht="105.6" spans="1:64">
      <c r="A170" s="133">
        <v>44699</v>
      </c>
      <c r="B170" s="141"/>
      <c r="C170" s="192"/>
      <c r="D170" s="193"/>
      <c r="E170" s="194"/>
      <c r="F170" s="138" t="s">
        <v>755</v>
      </c>
      <c r="G170" s="107">
        <v>32348</v>
      </c>
      <c r="H170" s="82" t="s">
        <v>310</v>
      </c>
      <c r="I170" s="82" t="s">
        <v>756</v>
      </c>
      <c r="J170" s="109" t="s">
        <v>127</v>
      </c>
      <c r="K170" s="99"/>
      <c r="L170" s="136" t="s">
        <v>757</v>
      </c>
      <c r="M170" s="109" t="s">
        <v>69</v>
      </c>
      <c r="N170" s="109" t="s">
        <v>67</v>
      </c>
      <c r="O170" s="109" t="s">
        <v>178</v>
      </c>
      <c r="P170" s="109" t="s">
        <v>440</v>
      </c>
      <c r="Q170" s="109" t="s">
        <v>67</v>
      </c>
      <c r="R170" s="109" t="s">
        <v>71</v>
      </c>
      <c r="S170" s="109" t="s">
        <v>86</v>
      </c>
      <c r="T170" s="109" t="s">
        <v>67</v>
      </c>
      <c r="U170" s="109" t="s">
        <v>86</v>
      </c>
      <c r="V170" s="109" t="s">
        <v>86</v>
      </c>
      <c r="W170" s="109" t="s">
        <v>86</v>
      </c>
      <c r="X170" s="109" t="s">
        <v>67</v>
      </c>
      <c r="Y170" s="109" t="s">
        <v>71</v>
      </c>
      <c r="Z170" s="99" t="str">
        <f t="shared" si="172"/>
        <v>Complete</v>
      </c>
      <c r="AA170" s="109" t="s">
        <v>142</v>
      </c>
      <c r="AB170" s="99">
        <f t="shared" si="140"/>
        <v>2022</v>
      </c>
      <c r="AC170" s="99">
        <f t="shared" si="141"/>
        <v>4</v>
      </c>
      <c r="AD170" s="160">
        <f ca="1" t="shared" si="142"/>
        <v>0</v>
      </c>
      <c r="AE170" s="161">
        <f ca="1" t="shared" si="176"/>
        <v>0</v>
      </c>
      <c r="AF170" s="162">
        <v>90</v>
      </c>
      <c r="AG170" s="109">
        <v>2</v>
      </c>
      <c r="AH170" s="168">
        <v>44876</v>
      </c>
      <c r="AI170" s="116">
        <f t="shared" si="7"/>
        <v>128</v>
      </c>
      <c r="AJ170" s="116">
        <f t="shared" si="79"/>
        <v>32055</v>
      </c>
      <c r="AK170" s="82" t="s">
        <v>106</v>
      </c>
      <c r="AL170" s="138"/>
      <c r="AM170" s="82" t="s">
        <v>758</v>
      </c>
      <c r="AN170" s="82" t="s">
        <v>759</v>
      </c>
      <c r="AO170" s="174">
        <v>44858</v>
      </c>
      <c r="AP170" s="174">
        <v>44867</v>
      </c>
      <c r="AQ170" s="82">
        <f t="shared" si="161"/>
        <v>8</v>
      </c>
      <c r="AR170" s="82">
        <f t="shared" si="177"/>
        <v>114</v>
      </c>
      <c r="AS170" s="82">
        <f t="shared" si="178"/>
        <v>121</v>
      </c>
      <c r="AT170" s="82">
        <v>0</v>
      </c>
      <c r="AU170" s="82">
        <v>0</v>
      </c>
      <c r="AV170" s="82">
        <f t="shared" si="164"/>
        <v>0</v>
      </c>
      <c r="AW170" s="82">
        <v>0</v>
      </c>
      <c r="AX170" s="82">
        <v>0</v>
      </c>
      <c r="AY170" s="82">
        <v>0</v>
      </c>
      <c r="AZ170" s="82">
        <v>0</v>
      </c>
      <c r="BA170" s="82">
        <f t="shared" si="15"/>
        <v>0</v>
      </c>
      <c r="BB170" s="82"/>
      <c r="BC170" s="82"/>
      <c r="BD170" s="82"/>
      <c r="BE170" s="82"/>
      <c r="BF170" s="82"/>
      <c r="BG170" s="82"/>
      <c r="BH170" s="82">
        <f t="shared" si="165"/>
        <v>0</v>
      </c>
      <c r="BI170" s="82">
        <f t="shared" si="166"/>
        <v>0</v>
      </c>
      <c r="BJ170" s="82">
        <f t="shared" si="167"/>
        <v>0</v>
      </c>
      <c r="BK170" s="82">
        <f t="shared" si="168"/>
        <v>0</v>
      </c>
      <c r="BL170" s="82">
        <f t="shared" si="169"/>
        <v>0</v>
      </c>
    </row>
    <row r="171" ht="66" spans="1:64">
      <c r="A171" s="133">
        <v>44697</v>
      </c>
      <c r="B171" s="141"/>
      <c r="C171" s="192"/>
      <c r="D171" s="193"/>
      <c r="E171" s="194"/>
      <c r="F171" s="138" t="s">
        <v>760</v>
      </c>
      <c r="G171" s="107">
        <v>32645</v>
      </c>
      <c r="H171" s="82" t="s">
        <v>761</v>
      </c>
      <c r="I171" s="82" t="s">
        <v>84</v>
      </c>
      <c r="J171" s="109" t="s">
        <v>318</v>
      </c>
      <c r="K171" s="99"/>
      <c r="L171" s="82" t="s">
        <v>762</v>
      </c>
      <c r="M171" s="109" t="s">
        <v>67</v>
      </c>
      <c r="N171" s="109" t="s">
        <v>67</v>
      </c>
      <c r="O171" s="109" t="s">
        <v>67</v>
      </c>
      <c r="P171" s="109" t="s">
        <v>70</v>
      </c>
      <c r="Q171" s="109" t="s">
        <v>67</v>
      </c>
      <c r="R171" s="109" t="s">
        <v>71</v>
      </c>
      <c r="S171" s="109" t="s">
        <v>86</v>
      </c>
      <c r="T171" s="109" t="s">
        <v>67</v>
      </c>
      <c r="U171" s="109" t="s">
        <v>67</v>
      </c>
      <c r="V171" s="109" t="s">
        <v>67</v>
      </c>
      <c r="W171" s="109" t="s">
        <v>67</v>
      </c>
      <c r="X171" s="109" t="s">
        <v>67</v>
      </c>
      <c r="Y171" s="109" t="s">
        <v>71</v>
      </c>
      <c r="Z171" s="99" t="str">
        <f t="shared" si="172"/>
        <v>Complete</v>
      </c>
      <c r="AA171" s="109" t="s">
        <v>142</v>
      </c>
      <c r="AB171" s="99">
        <f t="shared" si="140"/>
        <v>2022</v>
      </c>
      <c r="AC171" s="99">
        <f t="shared" si="141"/>
        <v>4</v>
      </c>
      <c r="AD171" s="160">
        <f ca="1" t="shared" si="142"/>
        <v>0</v>
      </c>
      <c r="AE171" s="161">
        <f ca="1" t="shared" si="176"/>
        <v>0</v>
      </c>
      <c r="AF171" s="162">
        <v>90</v>
      </c>
      <c r="AG171" s="109">
        <v>0</v>
      </c>
      <c r="AH171" s="168">
        <v>44823</v>
      </c>
      <c r="AI171" s="116">
        <f t="shared" si="7"/>
        <v>91</v>
      </c>
      <c r="AJ171" s="116">
        <f t="shared" si="79"/>
        <v>32016</v>
      </c>
      <c r="AK171" s="82" t="s">
        <v>106</v>
      </c>
      <c r="AL171" s="138"/>
      <c r="AM171" s="82" t="s">
        <v>763</v>
      </c>
      <c r="AN171" s="82" t="s">
        <v>764</v>
      </c>
      <c r="AO171" s="174">
        <v>44797</v>
      </c>
      <c r="AP171" s="174">
        <v>44823</v>
      </c>
      <c r="AQ171" s="82">
        <f t="shared" si="161"/>
        <v>19</v>
      </c>
      <c r="AR171" s="82">
        <f t="shared" si="177"/>
        <v>73</v>
      </c>
      <c r="AS171" s="82">
        <f t="shared" si="178"/>
        <v>91</v>
      </c>
      <c r="AT171" s="82">
        <v>0</v>
      </c>
      <c r="AU171" s="82">
        <v>0</v>
      </c>
      <c r="AV171" s="82">
        <f t="shared" si="164"/>
        <v>0</v>
      </c>
      <c r="AW171" s="82">
        <v>0</v>
      </c>
      <c r="AX171" s="82">
        <v>0</v>
      </c>
      <c r="AY171" s="82">
        <v>0</v>
      </c>
      <c r="AZ171" s="82">
        <v>0</v>
      </c>
      <c r="BA171" s="82">
        <f t="shared" si="15"/>
        <v>0</v>
      </c>
      <c r="BB171" s="82"/>
      <c r="BC171" s="82"/>
      <c r="BD171" s="82"/>
      <c r="BE171" s="82"/>
      <c r="BF171" s="82"/>
      <c r="BG171" s="82"/>
      <c r="BH171" s="82">
        <f t="shared" si="165"/>
        <v>0</v>
      </c>
      <c r="BI171" s="82">
        <f t="shared" si="166"/>
        <v>0</v>
      </c>
      <c r="BJ171" s="82">
        <f t="shared" si="167"/>
        <v>0</v>
      </c>
      <c r="BK171" s="82">
        <f t="shared" si="168"/>
        <v>0</v>
      </c>
      <c r="BL171" s="82">
        <f t="shared" si="169"/>
        <v>0</v>
      </c>
    </row>
    <row r="172" ht="330" spans="1:64">
      <c r="A172" s="133">
        <v>44694</v>
      </c>
      <c r="B172" s="141">
        <v>44741</v>
      </c>
      <c r="C172" s="139">
        <v>44904</v>
      </c>
      <c r="D172" s="181">
        <v>45114</v>
      </c>
      <c r="E172" s="140">
        <v>44774</v>
      </c>
      <c r="F172" s="138">
        <v>64145</v>
      </c>
      <c r="G172" s="107">
        <v>17695</v>
      </c>
      <c r="H172" s="82" t="s">
        <v>159</v>
      </c>
      <c r="I172" s="82"/>
      <c r="J172" s="109" t="s">
        <v>150</v>
      </c>
      <c r="K172" s="109" t="s">
        <v>86</v>
      </c>
      <c r="L172" s="82" t="s">
        <v>765</v>
      </c>
      <c r="M172" s="109" t="s">
        <v>69</v>
      </c>
      <c r="N172" s="109" t="s">
        <v>86</v>
      </c>
      <c r="O172" s="109" t="s">
        <v>178</v>
      </c>
      <c r="P172" s="109" t="s">
        <v>70</v>
      </c>
      <c r="Q172" s="109" t="s">
        <v>67</v>
      </c>
      <c r="R172" s="109" t="s">
        <v>71</v>
      </c>
      <c r="S172" s="109" t="s">
        <v>86</v>
      </c>
      <c r="T172" s="109" t="s">
        <v>86</v>
      </c>
      <c r="U172" s="109" t="s">
        <v>86</v>
      </c>
      <c r="V172" s="109" t="s">
        <v>86</v>
      </c>
      <c r="W172" s="109" t="s">
        <v>86</v>
      </c>
      <c r="X172" s="109" t="s">
        <v>86</v>
      </c>
      <c r="Y172" s="109" t="s">
        <v>71</v>
      </c>
      <c r="Z172" s="99" t="str">
        <f t="shared" si="172"/>
        <v>Complete</v>
      </c>
      <c r="AA172" s="109" t="s">
        <v>89</v>
      </c>
      <c r="AB172" s="99">
        <f t="shared" si="140"/>
        <v>2022</v>
      </c>
      <c r="AC172" s="99">
        <f t="shared" si="141"/>
        <v>4</v>
      </c>
      <c r="AD172" s="160">
        <f ca="1">IF(Z172&lt;&gt;"Active",0,NETWORKDAYS(D172,TODAY()))</f>
        <v>0</v>
      </c>
      <c r="AE172" s="161">
        <f ca="1" t="shared" si="176"/>
        <v>0</v>
      </c>
      <c r="AF172" s="162">
        <v>90</v>
      </c>
      <c r="AG172" s="109">
        <v>1</v>
      </c>
      <c r="AH172" s="168">
        <v>45187</v>
      </c>
      <c r="AI172" s="116">
        <f t="shared" si="7"/>
        <v>352</v>
      </c>
      <c r="AJ172" s="116">
        <f t="shared" si="79"/>
        <v>319</v>
      </c>
      <c r="AK172" s="82" t="s">
        <v>73</v>
      </c>
      <c r="AL172" s="138" t="s">
        <v>766</v>
      </c>
      <c r="AM172" s="82" t="s">
        <v>767</v>
      </c>
      <c r="AN172" s="82" t="s">
        <v>768</v>
      </c>
      <c r="AO172" s="174">
        <v>44713</v>
      </c>
      <c r="AP172" s="174">
        <v>44736</v>
      </c>
      <c r="AQ172" s="82">
        <f t="shared" si="161"/>
        <v>18</v>
      </c>
      <c r="AR172" s="82">
        <f t="shared" si="177"/>
        <v>14</v>
      </c>
      <c r="AS172" s="82">
        <f t="shared" si="178"/>
        <v>31</v>
      </c>
      <c r="AT172" s="174">
        <v>44728</v>
      </c>
      <c r="AU172" s="174">
        <v>44783</v>
      </c>
      <c r="AV172" s="82">
        <f t="shared" si="164"/>
        <v>40</v>
      </c>
      <c r="AW172" s="82">
        <f>NETWORKDAYS(A172,AU172)</f>
        <v>64</v>
      </c>
      <c r="AX172" s="174">
        <v>44810</v>
      </c>
      <c r="AY172" s="82">
        <f>NETWORKDAYS(A172,AX172)</f>
        <v>83</v>
      </c>
      <c r="AZ172" s="174">
        <v>44862</v>
      </c>
      <c r="BA172" s="82">
        <f t="shared" si="15"/>
        <v>39</v>
      </c>
      <c r="BB172" s="82"/>
      <c r="BC172" s="82"/>
      <c r="BD172" s="82"/>
      <c r="BE172" s="82"/>
      <c r="BF172" s="82"/>
      <c r="BG172" s="82"/>
      <c r="BH172" s="82">
        <f t="shared" si="165"/>
        <v>-31958</v>
      </c>
      <c r="BI172" s="82">
        <f t="shared" si="166"/>
        <v>-31958</v>
      </c>
      <c r="BJ172" s="82">
        <f t="shared" si="167"/>
        <v>-31958</v>
      </c>
      <c r="BK172" s="82">
        <f t="shared" si="168"/>
        <v>-31958</v>
      </c>
      <c r="BL172" s="82">
        <f t="shared" si="169"/>
        <v>0</v>
      </c>
    </row>
    <row r="173" ht="224.4" spans="1:64">
      <c r="A173" s="133">
        <v>44693</v>
      </c>
      <c r="B173" s="141">
        <v>44693</v>
      </c>
      <c r="C173" s="139"/>
      <c r="D173" s="181"/>
      <c r="E173" s="140">
        <v>44742</v>
      </c>
      <c r="F173" s="138" t="s">
        <v>769</v>
      </c>
      <c r="G173" s="107">
        <v>17693</v>
      </c>
      <c r="H173" s="82" t="s">
        <v>324</v>
      </c>
      <c r="I173" s="82"/>
      <c r="J173" s="109" t="s">
        <v>150</v>
      </c>
      <c r="K173" s="109" t="s">
        <v>86</v>
      </c>
      <c r="L173" s="82" t="s">
        <v>770</v>
      </c>
      <c r="M173" s="109" t="s">
        <v>69</v>
      </c>
      <c r="N173" s="99"/>
      <c r="O173" s="109" t="s">
        <v>178</v>
      </c>
      <c r="P173" s="109" t="s">
        <v>70</v>
      </c>
      <c r="Q173" s="109" t="s">
        <v>67</v>
      </c>
      <c r="R173" s="109" t="s">
        <v>71</v>
      </c>
      <c r="S173" s="109" t="s">
        <v>86</v>
      </c>
      <c r="T173" s="109" t="s">
        <v>67</v>
      </c>
      <c r="U173" s="109" t="s">
        <v>86</v>
      </c>
      <c r="V173" s="109" t="s">
        <v>86</v>
      </c>
      <c r="W173" s="109" t="s">
        <v>86</v>
      </c>
      <c r="X173" s="109" t="s">
        <v>67</v>
      </c>
      <c r="Y173" s="109" t="s">
        <v>71</v>
      </c>
      <c r="Z173" s="99" t="str">
        <f t="shared" si="172"/>
        <v>Complete</v>
      </c>
      <c r="AA173" s="109" t="s">
        <v>142</v>
      </c>
      <c r="AB173" s="99">
        <f t="shared" si="140"/>
        <v>2022</v>
      </c>
      <c r="AC173" s="99">
        <f t="shared" si="141"/>
        <v>4</v>
      </c>
      <c r="AD173" s="160">
        <f ca="1" t="shared" ref="AD173:AD531" si="181">IF(Z173&lt;&gt;"Active",0,NETWORKDAYS(A173,TODAY()))</f>
        <v>0</v>
      </c>
      <c r="AE173" s="161">
        <f ca="1" t="shared" si="176"/>
        <v>0</v>
      </c>
      <c r="AF173" s="162">
        <v>90</v>
      </c>
      <c r="AG173" s="109">
        <v>0</v>
      </c>
      <c r="AH173" s="168">
        <v>45134</v>
      </c>
      <c r="AI173" s="116">
        <f t="shared" si="7"/>
        <v>316</v>
      </c>
      <c r="AJ173" s="116">
        <f t="shared" si="79"/>
        <v>316</v>
      </c>
      <c r="AK173" s="82" t="s">
        <v>143</v>
      </c>
      <c r="AL173" s="138" t="s">
        <v>771</v>
      </c>
      <c r="AM173" s="82" t="s">
        <v>772</v>
      </c>
      <c r="AN173" s="174"/>
      <c r="AO173" s="174">
        <v>44754</v>
      </c>
      <c r="AP173" s="174">
        <v>44803</v>
      </c>
      <c r="AQ173" s="82">
        <f t="shared" si="161"/>
        <v>36</v>
      </c>
      <c r="AR173" s="82">
        <f t="shared" si="177"/>
        <v>44</v>
      </c>
      <c r="AS173" s="82">
        <f t="shared" si="178"/>
        <v>79</v>
      </c>
      <c r="AT173" s="82">
        <v>0</v>
      </c>
      <c r="AU173" s="82">
        <v>0</v>
      </c>
      <c r="AV173" s="82">
        <f t="shared" si="164"/>
        <v>0</v>
      </c>
      <c r="AW173" s="82">
        <v>0</v>
      </c>
      <c r="AX173" s="82">
        <v>0</v>
      </c>
      <c r="AY173" s="82">
        <v>0</v>
      </c>
      <c r="AZ173" s="82">
        <v>0</v>
      </c>
      <c r="BA173" s="82">
        <f t="shared" si="15"/>
        <v>0</v>
      </c>
      <c r="BB173" s="82"/>
      <c r="BC173" s="82"/>
      <c r="BD173" s="82"/>
      <c r="BE173" s="82"/>
      <c r="BF173" s="82"/>
      <c r="BG173" s="82"/>
      <c r="BH173" s="82">
        <f t="shared" si="165"/>
        <v>-31924</v>
      </c>
      <c r="BI173" s="82">
        <f t="shared" si="166"/>
        <v>-31924</v>
      </c>
      <c r="BJ173" s="82">
        <f t="shared" si="167"/>
        <v>-31924</v>
      </c>
      <c r="BK173" s="82">
        <f t="shared" si="168"/>
        <v>-31924</v>
      </c>
      <c r="BL173" s="82">
        <f t="shared" si="169"/>
        <v>0</v>
      </c>
    </row>
    <row r="174" ht="184.8" spans="1:64">
      <c r="A174" s="133">
        <v>44693</v>
      </c>
      <c r="B174" s="141">
        <v>44693</v>
      </c>
      <c r="C174" s="192"/>
      <c r="D174" s="193"/>
      <c r="E174" s="194"/>
      <c r="F174" s="138" t="s">
        <v>413</v>
      </c>
      <c r="G174" s="107">
        <v>17692</v>
      </c>
      <c r="H174" s="82" t="s">
        <v>414</v>
      </c>
      <c r="I174" s="82" t="s">
        <v>338</v>
      </c>
      <c r="J174" s="109" t="s">
        <v>127</v>
      </c>
      <c r="K174" s="109" t="s">
        <v>67</v>
      </c>
      <c r="L174" s="82" t="s">
        <v>773</v>
      </c>
      <c r="M174" s="109" t="s">
        <v>69</v>
      </c>
      <c r="N174" s="99"/>
      <c r="O174" s="109" t="s">
        <v>178</v>
      </c>
      <c r="P174" s="109" t="s">
        <v>129</v>
      </c>
      <c r="Q174" s="109" t="s">
        <v>67</v>
      </c>
      <c r="R174" s="109" t="s">
        <v>71</v>
      </c>
      <c r="S174" s="109" t="s">
        <v>86</v>
      </c>
      <c r="T174" s="109" t="s">
        <v>67</v>
      </c>
      <c r="U174" s="109" t="s">
        <v>86</v>
      </c>
      <c r="V174" s="109" t="s">
        <v>67</v>
      </c>
      <c r="W174" s="109" t="s">
        <v>67</v>
      </c>
      <c r="X174" s="109" t="s">
        <v>67</v>
      </c>
      <c r="Y174" s="109" t="s">
        <v>71</v>
      </c>
      <c r="Z174" s="99" t="str">
        <f t="shared" si="172"/>
        <v>Complete</v>
      </c>
      <c r="AA174" s="109" t="s">
        <v>142</v>
      </c>
      <c r="AB174" s="99">
        <f t="shared" si="140"/>
        <v>2022</v>
      </c>
      <c r="AC174" s="99">
        <f t="shared" si="141"/>
        <v>4</v>
      </c>
      <c r="AD174" s="160">
        <f ca="1" t="shared" si="181"/>
        <v>0</v>
      </c>
      <c r="AE174" s="161">
        <f ca="1" t="shared" si="176"/>
        <v>0</v>
      </c>
      <c r="AF174" s="162">
        <v>90</v>
      </c>
      <c r="AG174" s="109">
        <v>0</v>
      </c>
      <c r="AH174" s="168">
        <v>45160</v>
      </c>
      <c r="AI174" s="116">
        <f t="shared" si="7"/>
        <v>334</v>
      </c>
      <c r="AJ174" s="116">
        <f t="shared" si="79"/>
        <v>334</v>
      </c>
      <c r="AK174" s="82" t="s">
        <v>320</v>
      </c>
      <c r="AL174" s="191"/>
      <c r="AM174" s="82" t="s">
        <v>774</v>
      </c>
      <c r="AN174" s="82" t="s">
        <v>743</v>
      </c>
      <c r="AO174" s="174">
        <v>44894</v>
      </c>
      <c r="AP174" s="174">
        <v>44901</v>
      </c>
      <c r="AQ174" s="82">
        <f t="shared" si="161"/>
        <v>6</v>
      </c>
      <c r="AR174" s="82">
        <f t="shared" si="177"/>
        <v>144</v>
      </c>
      <c r="AS174" s="82">
        <f t="shared" si="178"/>
        <v>149</v>
      </c>
      <c r="AT174" s="82">
        <v>0</v>
      </c>
      <c r="AU174" s="82">
        <v>0</v>
      </c>
      <c r="AV174" s="82">
        <f t="shared" si="164"/>
        <v>0</v>
      </c>
      <c r="AW174" s="82">
        <v>0</v>
      </c>
      <c r="AX174" s="82">
        <v>0</v>
      </c>
      <c r="AY174" s="82">
        <v>0</v>
      </c>
      <c r="AZ174" s="82">
        <v>0</v>
      </c>
      <c r="BA174" s="82">
        <f t="shared" si="15"/>
        <v>0</v>
      </c>
      <c r="BB174" s="82"/>
      <c r="BC174" s="82"/>
      <c r="BD174" s="82"/>
      <c r="BE174" s="82"/>
      <c r="BF174" s="82"/>
      <c r="BG174" s="82"/>
      <c r="BH174" s="82">
        <f t="shared" si="165"/>
        <v>-31924</v>
      </c>
      <c r="BI174" s="82">
        <f t="shared" si="166"/>
        <v>-31924</v>
      </c>
      <c r="BJ174" s="82">
        <f t="shared" si="167"/>
        <v>-31924</v>
      </c>
      <c r="BK174" s="82">
        <f t="shared" si="168"/>
        <v>-31924</v>
      </c>
      <c r="BL174" s="82">
        <f t="shared" si="169"/>
        <v>0</v>
      </c>
    </row>
    <row r="175" ht="52.8" spans="1:64">
      <c r="A175" s="133">
        <v>44687</v>
      </c>
      <c r="B175" s="141"/>
      <c r="C175" s="192"/>
      <c r="D175" s="193"/>
      <c r="E175" s="194"/>
      <c r="F175" s="138" t="s">
        <v>775</v>
      </c>
      <c r="G175" s="107">
        <v>28229</v>
      </c>
      <c r="H175" s="82" t="s">
        <v>163</v>
      </c>
      <c r="I175" s="82" t="s">
        <v>164</v>
      </c>
      <c r="J175" s="109" t="s">
        <v>165</v>
      </c>
      <c r="K175" s="109" t="s">
        <v>67</v>
      </c>
      <c r="L175" s="82" t="s">
        <v>776</v>
      </c>
      <c r="M175" s="109" t="s">
        <v>69</v>
      </c>
      <c r="N175" s="109" t="s">
        <v>67</v>
      </c>
      <c r="O175" s="109" t="s">
        <v>178</v>
      </c>
      <c r="P175" s="109" t="s">
        <v>67</v>
      </c>
      <c r="Q175" s="109" t="s">
        <v>67</v>
      </c>
      <c r="R175" s="109" t="s">
        <v>67</v>
      </c>
      <c r="S175" s="109" t="s">
        <v>67</v>
      </c>
      <c r="T175" s="109" t="s">
        <v>67</v>
      </c>
      <c r="U175" s="109" t="s">
        <v>67</v>
      </c>
      <c r="V175" s="109" t="s">
        <v>67</v>
      </c>
      <c r="W175" s="109" t="s">
        <v>67</v>
      </c>
      <c r="X175" s="109" t="s">
        <v>67</v>
      </c>
      <c r="Y175" s="109" t="s">
        <v>71</v>
      </c>
      <c r="Z175" s="99" t="str">
        <f t="shared" si="172"/>
        <v>Complete</v>
      </c>
      <c r="AA175" s="109" t="s">
        <v>167</v>
      </c>
      <c r="AB175" s="99">
        <f t="shared" si="140"/>
        <v>2022</v>
      </c>
      <c r="AC175" s="99">
        <f t="shared" si="141"/>
        <v>4</v>
      </c>
      <c r="AD175" s="160">
        <f ca="1" t="shared" si="181"/>
        <v>0</v>
      </c>
      <c r="AE175" s="161">
        <f ca="1" t="shared" si="176"/>
        <v>0</v>
      </c>
      <c r="AF175" s="162">
        <v>90</v>
      </c>
      <c r="AG175" s="109">
        <v>0</v>
      </c>
      <c r="AH175" s="168">
        <v>44817</v>
      </c>
      <c r="AI175" s="116">
        <f t="shared" si="7"/>
        <v>93</v>
      </c>
      <c r="AJ175" s="116">
        <f t="shared" si="79"/>
        <v>32012</v>
      </c>
      <c r="AK175" s="82" t="s">
        <v>106</v>
      </c>
      <c r="AL175" s="138"/>
      <c r="AM175" s="82" t="s">
        <v>777</v>
      </c>
      <c r="AN175" s="82"/>
      <c r="AO175" s="82">
        <v>0</v>
      </c>
      <c r="AP175" s="82">
        <v>0</v>
      </c>
      <c r="AQ175" s="82">
        <f t="shared" si="161"/>
        <v>0</v>
      </c>
      <c r="AR175" s="82">
        <v>0</v>
      </c>
      <c r="AS175" s="82">
        <v>0</v>
      </c>
      <c r="AT175" s="82">
        <v>0</v>
      </c>
      <c r="AU175" s="82">
        <v>0</v>
      </c>
      <c r="AV175" s="82">
        <f t="shared" si="164"/>
        <v>0</v>
      </c>
      <c r="AW175" s="82">
        <v>0</v>
      </c>
      <c r="AX175" s="82">
        <v>0</v>
      </c>
      <c r="AY175" s="82">
        <v>0</v>
      </c>
      <c r="AZ175" s="82">
        <v>0</v>
      </c>
      <c r="BA175" s="82">
        <f t="shared" si="15"/>
        <v>0</v>
      </c>
      <c r="BB175" s="82"/>
      <c r="BC175" s="82"/>
      <c r="BD175" s="82"/>
      <c r="BE175" s="82"/>
      <c r="BF175" s="82"/>
      <c r="BG175" s="82"/>
      <c r="BH175" s="82">
        <f t="shared" si="165"/>
        <v>0</v>
      </c>
      <c r="BI175" s="82">
        <f t="shared" si="166"/>
        <v>0</v>
      </c>
      <c r="BJ175" s="82">
        <f t="shared" si="167"/>
        <v>0</v>
      </c>
      <c r="BK175" s="82">
        <f t="shared" si="168"/>
        <v>0</v>
      </c>
      <c r="BL175" s="82">
        <f t="shared" si="169"/>
        <v>0</v>
      </c>
    </row>
    <row r="176" ht="39.6" spans="1:64">
      <c r="A176" s="133">
        <v>44685</v>
      </c>
      <c r="B176" s="141"/>
      <c r="C176" s="192"/>
      <c r="D176" s="193"/>
      <c r="E176" s="194"/>
      <c r="F176" s="138">
        <v>64141</v>
      </c>
      <c r="G176" s="107">
        <v>17675</v>
      </c>
      <c r="H176" s="82" t="s">
        <v>149</v>
      </c>
      <c r="I176" s="82"/>
      <c r="J176" s="109" t="s">
        <v>150</v>
      </c>
      <c r="K176" s="109" t="s">
        <v>67</v>
      </c>
      <c r="L176" s="82" t="s">
        <v>778</v>
      </c>
      <c r="M176" s="109" t="s">
        <v>69</v>
      </c>
      <c r="N176" s="109" t="s">
        <v>67</v>
      </c>
      <c r="O176" s="109" t="s">
        <v>67</v>
      </c>
      <c r="P176" s="109" t="s">
        <v>70</v>
      </c>
      <c r="Q176" s="109" t="s">
        <v>67</v>
      </c>
      <c r="R176" s="109" t="s">
        <v>71</v>
      </c>
      <c r="S176" s="109" t="s">
        <v>86</v>
      </c>
      <c r="T176" s="109" t="s">
        <v>67</v>
      </c>
      <c r="U176" s="109" t="s">
        <v>86</v>
      </c>
      <c r="V176" s="109" t="s">
        <v>86</v>
      </c>
      <c r="W176" s="109" t="s">
        <v>86</v>
      </c>
      <c r="X176" s="109" t="s">
        <v>67</v>
      </c>
      <c r="Y176" s="109" t="s">
        <v>71</v>
      </c>
      <c r="Z176" s="99" t="str">
        <f t="shared" si="172"/>
        <v>Complete</v>
      </c>
      <c r="AA176" s="109" t="s">
        <v>72</v>
      </c>
      <c r="AB176" s="99">
        <f t="shared" si="140"/>
        <v>2022</v>
      </c>
      <c r="AC176" s="99">
        <f t="shared" si="141"/>
        <v>4</v>
      </c>
      <c r="AD176" s="160">
        <f ca="1" t="shared" si="181"/>
        <v>0</v>
      </c>
      <c r="AE176" s="161">
        <f ca="1" t="shared" si="176"/>
        <v>0</v>
      </c>
      <c r="AF176" s="162">
        <v>90</v>
      </c>
      <c r="AG176" s="109">
        <v>1</v>
      </c>
      <c r="AH176" s="168">
        <v>44764</v>
      </c>
      <c r="AI176" s="116">
        <f t="shared" si="7"/>
        <v>58</v>
      </c>
      <c r="AJ176" s="116">
        <f t="shared" si="79"/>
        <v>31975</v>
      </c>
      <c r="AK176" s="82" t="s">
        <v>73</v>
      </c>
      <c r="AL176" s="138"/>
      <c r="AM176" s="82" t="s">
        <v>779</v>
      </c>
      <c r="AN176" s="174"/>
      <c r="AO176" s="174">
        <v>44739</v>
      </c>
      <c r="AP176" s="174">
        <v>44754</v>
      </c>
      <c r="AQ176" s="82">
        <f t="shared" si="161"/>
        <v>12</v>
      </c>
      <c r="AR176" s="82">
        <f>NETWORKDAYS(A176,AO176)</f>
        <v>39</v>
      </c>
      <c r="AS176" s="82">
        <f>NETWORKDAYS(A176,AP176)</f>
        <v>50</v>
      </c>
      <c r="AT176" s="82">
        <v>0</v>
      </c>
      <c r="AU176" s="82">
        <v>0</v>
      </c>
      <c r="AV176" s="82">
        <f t="shared" si="164"/>
        <v>0</v>
      </c>
      <c r="AW176" s="82">
        <v>0</v>
      </c>
      <c r="AX176" s="82">
        <v>0</v>
      </c>
      <c r="AY176" s="82">
        <v>0</v>
      </c>
      <c r="AZ176" s="82">
        <v>0</v>
      </c>
      <c r="BA176" s="82">
        <f t="shared" si="15"/>
        <v>0</v>
      </c>
      <c r="BB176" s="82"/>
      <c r="BC176" s="82"/>
      <c r="BD176" s="82"/>
      <c r="BE176" s="82"/>
      <c r="BF176" s="82"/>
      <c r="BG176" s="82"/>
      <c r="BH176" s="82">
        <f t="shared" si="165"/>
        <v>0</v>
      </c>
      <c r="BI176" s="82">
        <f t="shared" si="166"/>
        <v>0</v>
      </c>
      <c r="BJ176" s="82">
        <f t="shared" si="167"/>
        <v>0</v>
      </c>
      <c r="BK176" s="82">
        <f t="shared" si="168"/>
        <v>0</v>
      </c>
      <c r="BL176" s="82">
        <f t="shared" si="169"/>
        <v>0</v>
      </c>
    </row>
    <row r="177" ht="84.75" customHeight="1" spans="1:64">
      <c r="A177" s="133">
        <v>44684</v>
      </c>
      <c r="B177" s="141"/>
      <c r="C177" s="135"/>
      <c r="D177" s="136"/>
      <c r="E177" s="137"/>
      <c r="F177" s="138" t="s">
        <v>780</v>
      </c>
      <c r="G177" s="107">
        <v>28229</v>
      </c>
      <c r="H177" s="82" t="s">
        <v>163</v>
      </c>
      <c r="I177" s="82" t="s">
        <v>164</v>
      </c>
      <c r="J177" s="109" t="s">
        <v>165</v>
      </c>
      <c r="K177" s="109" t="s">
        <v>67</v>
      </c>
      <c r="L177" s="82" t="s">
        <v>781</v>
      </c>
      <c r="M177" s="109" t="s">
        <v>67</v>
      </c>
      <c r="N177" s="99"/>
      <c r="O177" s="109" t="s">
        <v>178</v>
      </c>
      <c r="P177" s="109" t="s">
        <v>67</v>
      </c>
      <c r="Q177" s="109" t="s">
        <v>67</v>
      </c>
      <c r="R177" s="109" t="s">
        <v>67</v>
      </c>
      <c r="S177" s="109" t="s">
        <v>67</v>
      </c>
      <c r="T177" s="109" t="s">
        <v>67</v>
      </c>
      <c r="U177" s="109" t="s">
        <v>67</v>
      </c>
      <c r="V177" s="109" t="s">
        <v>67</v>
      </c>
      <c r="W177" s="109" t="s">
        <v>67</v>
      </c>
      <c r="X177" s="109" t="s">
        <v>67</v>
      </c>
      <c r="Y177" s="109" t="s">
        <v>71</v>
      </c>
      <c r="Z177" s="99" t="str">
        <f t="shared" si="172"/>
        <v>Complete</v>
      </c>
      <c r="AA177" s="109" t="s">
        <v>167</v>
      </c>
      <c r="AB177" s="99">
        <f t="shared" si="140"/>
        <v>2022</v>
      </c>
      <c r="AC177" s="99">
        <f t="shared" si="141"/>
        <v>4</v>
      </c>
      <c r="AD177" s="160">
        <f ca="1" t="shared" si="181"/>
        <v>0</v>
      </c>
      <c r="AE177" s="161">
        <f ca="1" t="shared" si="176"/>
        <v>0</v>
      </c>
      <c r="AF177" s="200"/>
      <c r="AG177" s="109">
        <v>2</v>
      </c>
      <c r="AH177" s="168">
        <v>44740</v>
      </c>
      <c r="AI177" s="116">
        <f t="shared" si="7"/>
        <v>41</v>
      </c>
      <c r="AJ177" s="116">
        <f t="shared" si="79"/>
        <v>31957</v>
      </c>
      <c r="AK177" s="82" t="s">
        <v>106</v>
      </c>
      <c r="AL177" s="138"/>
      <c r="AM177" s="82" t="s">
        <v>782</v>
      </c>
      <c r="AN177" s="82"/>
      <c r="AO177" s="82">
        <v>0</v>
      </c>
      <c r="AP177" s="82">
        <v>0</v>
      </c>
      <c r="AQ177" s="82">
        <f t="shared" si="161"/>
        <v>0</v>
      </c>
      <c r="AR177" s="82">
        <v>0</v>
      </c>
      <c r="AS177" s="82">
        <v>0</v>
      </c>
      <c r="AT177" s="82">
        <v>0</v>
      </c>
      <c r="AU177" s="82">
        <v>0</v>
      </c>
      <c r="AV177" s="82">
        <f t="shared" si="164"/>
        <v>0</v>
      </c>
      <c r="AW177" s="82">
        <v>0</v>
      </c>
      <c r="AX177" s="82">
        <v>0</v>
      </c>
      <c r="AY177" s="82">
        <v>0</v>
      </c>
      <c r="AZ177" s="82">
        <v>0</v>
      </c>
      <c r="BA177" s="82">
        <f t="shared" si="15"/>
        <v>0</v>
      </c>
      <c r="BB177" s="82"/>
      <c r="BC177" s="82"/>
      <c r="BD177" s="82"/>
      <c r="BE177" s="82"/>
      <c r="BF177" s="82"/>
      <c r="BG177" s="82"/>
      <c r="BH177" s="82">
        <f t="shared" si="165"/>
        <v>0</v>
      </c>
      <c r="BI177" s="82">
        <f t="shared" si="166"/>
        <v>0</v>
      </c>
      <c r="BJ177" s="82">
        <f t="shared" si="167"/>
        <v>0</v>
      </c>
      <c r="BK177" s="82">
        <f t="shared" si="168"/>
        <v>0</v>
      </c>
      <c r="BL177" s="82">
        <f t="shared" si="169"/>
        <v>0</v>
      </c>
    </row>
    <row r="178" ht="52.8" spans="1:64">
      <c r="A178" s="133">
        <v>44684</v>
      </c>
      <c r="B178" s="141"/>
      <c r="C178" s="135"/>
      <c r="D178" s="136"/>
      <c r="E178" s="137"/>
      <c r="F178" s="138">
        <v>64140</v>
      </c>
      <c r="G178" s="107">
        <v>28229</v>
      </c>
      <c r="H178" s="82" t="s">
        <v>163</v>
      </c>
      <c r="I178" s="82" t="s">
        <v>164</v>
      </c>
      <c r="J178" s="109" t="s">
        <v>165</v>
      </c>
      <c r="K178" s="109" t="s">
        <v>67</v>
      </c>
      <c r="L178" s="82" t="s">
        <v>783</v>
      </c>
      <c r="M178" s="109" t="s">
        <v>67</v>
      </c>
      <c r="N178" s="99"/>
      <c r="O178" s="109" t="s">
        <v>178</v>
      </c>
      <c r="P178" s="109" t="s">
        <v>67</v>
      </c>
      <c r="Q178" s="109" t="s">
        <v>67</v>
      </c>
      <c r="R178" s="109" t="s">
        <v>67</v>
      </c>
      <c r="S178" s="109" t="s">
        <v>67</v>
      </c>
      <c r="T178" s="109" t="s">
        <v>67</v>
      </c>
      <c r="U178" s="109" t="s">
        <v>67</v>
      </c>
      <c r="V178" s="109" t="s">
        <v>67</v>
      </c>
      <c r="W178" s="109" t="s">
        <v>67</v>
      </c>
      <c r="X178" s="109" t="s">
        <v>67</v>
      </c>
      <c r="Y178" s="109" t="s">
        <v>67</v>
      </c>
      <c r="Z178" s="99" t="str">
        <f t="shared" si="172"/>
        <v>Complete</v>
      </c>
      <c r="AA178" s="109" t="s">
        <v>167</v>
      </c>
      <c r="AB178" s="99">
        <f t="shared" si="140"/>
        <v>2022</v>
      </c>
      <c r="AC178" s="99">
        <f t="shared" si="141"/>
        <v>4</v>
      </c>
      <c r="AD178" s="160">
        <f ca="1" t="shared" si="181"/>
        <v>0</v>
      </c>
      <c r="AE178" s="161">
        <f ca="1" t="shared" si="176"/>
        <v>32330</v>
      </c>
      <c r="AF178" s="162">
        <v>90</v>
      </c>
      <c r="AG178" s="109"/>
      <c r="AH178" s="168">
        <v>44740</v>
      </c>
      <c r="AI178" s="116">
        <f t="shared" si="7"/>
        <v>41</v>
      </c>
      <c r="AJ178" s="116">
        <f t="shared" si="79"/>
        <v>31957</v>
      </c>
      <c r="AK178" s="82" t="s">
        <v>106</v>
      </c>
      <c r="AL178" s="138"/>
      <c r="AM178" s="82"/>
      <c r="AN178" s="82"/>
      <c r="AO178" s="82">
        <v>0</v>
      </c>
      <c r="AP178" s="82">
        <v>0</v>
      </c>
      <c r="AQ178" s="82">
        <f t="shared" si="161"/>
        <v>0</v>
      </c>
      <c r="AR178" s="82">
        <v>0</v>
      </c>
      <c r="AS178" s="82">
        <v>0</v>
      </c>
      <c r="AT178" s="82">
        <v>0</v>
      </c>
      <c r="AU178" s="82">
        <v>0</v>
      </c>
      <c r="AV178" s="82">
        <f t="shared" si="164"/>
        <v>0</v>
      </c>
      <c r="AW178" s="82">
        <v>0</v>
      </c>
      <c r="AX178" s="82">
        <v>0</v>
      </c>
      <c r="AY178" s="82">
        <v>0</v>
      </c>
      <c r="AZ178" s="82">
        <v>0</v>
      </c>
      <c r="BA178" s="82">
        <f t="shared" si="15"/>
        <v>0</v>
      </c>
      <c r="BB178" s="82"/>
      <c r="BC178" s="82"/>
      <c r="BD178" s="82"/>
      <c r="BE178" s="82"/>
      <c r="BF178" s="82"/>
      <c r="BG178" s="82"/>
      <c r="BH178" s="82"/>
      <c r="BI178" s="82"/>
      <c r="BJ178" s="82"/>
      <c r="BK178" s="82"/>
      <c r="BL178" s="82"/>
    </row>
    <row r="179" ht="105.6" spans="1:64">
      <c r="A179" s="133">
        <v>44679</v>
      </c>
      <c r="B179" s="141"/>
      <c r="C179" s="192"/>
      <c r="D179" s="193"/>
      <c r="E179" s="194"/>
      <c r="F179" s="138">
        <v>64138</v>
      </c>
      <c r="G179" s="107">
        <v>31849</v>
      </c>
      <c r="H179" s="82" t="s">
        <v>289</v>
      </c>
      <c r="I179" s="82" t="s">
        <v>77</v>
      </c>
      <c r="J179" s="109" t="s">
        <v>78</v>
      </c>
      <c r="K179" s="109" t="s">
        <v>67</v>
      </c>
      <c r="L179" s="82" t="s">
        <v>784</v>
      </c>
      <c r="M179" s="109" t="s">
        <v>67</v>
      </c>
      <c r="N179" s="109" t="s">
        <v>67</v>
      </c>
      <c r="O179" s="109" t="s">
        <v>178</v>
      </c>
      <c r="P179" s="109" t="s">
        <v>70</v>
      </c>
      <c r="Q179" s="109" t="s">
        <v>67</v>
      </c>
      <c r="R179" s="109" t="s">
        <v>71</v>
      </c>
      <c r="S179" s="109" t="s">
        <v>86</v>
      </c>
      <c r="T179" s="109" t="s">
        <v>86</v>
      </c>
      <c r="U179" s="109" t="s">
        <v>67</v>
      </c>
      <c r="V179" s="109" t="s">
        <v>86</v>
      </c>
      <c r="W179" s="109" t="s">
        <v>67</v>
      </c>
      <c r="X179" s="109" t="s">
        <v>67</v>
      </c>
      <c r="Y179" s="109" t="s">
        <v>71</v>
      </c>
      <c r="Z179" s="99" t="str">
        <f t="shared" si="172"/>
        <v>Complete</v>
      </c>
      <c r="AA179" s="109" t="s">
        <v>72</v>
      </c>
      <c r="AB179" s="99">
        <f t="shared" si="140"/>
        <v>2022</v>
      </c>
      <c r="AC179" s="99">
        <f t="shared" si="141"/>
        <v>4</v>
      </c>
      <c r="AD179" s="160">
        <f ca="1" t="shared" si="181"/>
        <v>0</v>
      </c>
      <c r="AE179" s="161">
        <f ca="1" t="shared" si="176"/>
        <v>0</v>
      </c>
      <c r="AF179" s="162">
        <v>90</v>
      </c>
      <c r="AG179" s="109">
        <v>0</v>
      </c>
      <c r="AH179" s="168">
        <v>44810</v>
      </c>
      <c r="AI179" s="116">
        <f t="shared" si="7"/>
        <v>94</v>
      </c>
      <c r="AJ179" s="116">
        <f t="shared" si="79"/>
        <v>32007</v>
      </c>
      <c r="AK179" s="82" t="s">
        <v>106</v>
      </c>
      <c r="AL179" s="138"/>
      <c r="AM179" s="82" t="s">
        <v>785</v>
      </c>
      <c r="AN179" s="174"/>
      <c r="AO179" s="174">
        <v>44776</v>
      </c>
      <c r="AP179" s="174">
        <v>44805</v>
      </c>
      <c r="AQ179" s="82">
        <f t="shared" si="161"/>
        <v>22</v>
      </c>
      <c r="AR179" s="82">
        <f t="shared" ref="AR179:AR186" si="182">NETWORKDAYS(A179,AO179)</f>
        <v>70</v>
      </c>
      <c r="AS179" s="82">
        <f t="shared" ref="AS179:AS186" si="183">NETWORKDAYS(A179,AP179)</f>
        <v>91</v>
      </c>
      <c r="AT179" s="82">
        <v>0</v>
      </c>
      <c r="AU179" s="82">
        <v>0</v>
      </c>
      <c r="AV179" s="82">
        <f t="shared" si="164"/>
        <v>0</v>
      </c>
      <c r="AW179" s="82">
        <v>0</v>
      </c>
      <c r="AX179" s="174">
        <v>44722</v>
      </c>
      <c r="AY179" s="82">
        <f>NETWORKDAYS(A179,AX179)</f>
        <v>32</v>
      </c>
      <c r="AZ179" s="174">
        <v>44725</v>
      </c>
      <c r="BA179" s="82">
        <f t="shared" si="15"/>
        <v>2</v>
      </c>
      <c r="BB179" s="82"/>
      <c r="BC179" s="82"/>
      <c r="BD179" s="82"/>
      <c r="BE179" s="82"/>
      <c r="BF179" s="82"/>
      <c r="BG179" s="82"/>
      <c r="BH179" s="82">
        <f t="shared" ref="BH179:BH270" si="184">NETWORKDAYS(B179,BB179)</f>
        <v>0</v>
      </c>
      <c r="BI179" s="82">
        <f t="shared" ref="BI179:BI270" si="185">NETWORKDAYS(B179,BC179)</f>
        <v>0</v>
      </c>
      <c r="BJ179" s="82">
        <f t="shared" ref="BJ179:BJ270" si="186">NETWORKDAYS(B179,BD179)</f>
        <v>0</v>
      </c>
      <c r="BK179" s="82">
        <f t="shared" ref="BK179:BK270" si="187">NETWORKDAYS(B179,BE179)</f>
        <v>0</v>
      </c>
      <c r="BL179" s="82">
        <f t="shared" ref="BL179:BL270" si="188">NETWORKDAYS(BF179,BG179)</f>
        <v>0</v>
      </c>
    </row>
    <row r="180" ht="224.4" spans="1:64">
      <c r="A180" s="133">
        <v>44676</v>
      </c>
      <c r="B180" s="141">
        <v>44676</v>
      </c>
      <c r="C180" s="135"/>
      <c r="D180" s="136"/>
      <c r="E180" s="137"/>
      <c r="F180" s="138" t="s">
        <v>413</v>
      </c>
      <c r="G180" s="107">
        <v>17690</v>
      </c>
      <c r="H180" s="82" t="s">
        <v>414</v>
      </c>
      <c r="I180" s="82" t="s">
        <v>338</v>
      </c>
      <c r="J180" s="109" t="s">
        <v>127</v>
      </c>
      <c r="K180" s="109" t="s">
        <v>67</v>
      </c>
      <c r="L180" s="82" t="s">
        <v>786</v>
      </c>
      <c r="M180" s="109" t="s">
        <v>69</v>
      </c>
      <c r="N180" s="109" t="s">
        <v>67</v>
      </c>
      <c r="O180" s="109" t="s">
        <v>178</v>
      </c>
      <c r="P180" s="109" t="s">
        <v>129</v>
      </c>
      <c r="Q180" s="109" t="s">
        <v>67</v>
      </c>
      <c r="R180" s="109" t="s">
        <v>71</v>
      </c>
      <c r="S180" s="109" t="s">
        <v>86</v>
      </c>
      <c r="T180" s="109" t="s">
        <v>67</v>
      </c>
      <c r="U180" s="109" t="s">
        <v>86</v>
      </c>
      <c r="V180" s="109" t="s">
        <v>86</v>
      </c>
      <c r="W180" s="109" t="s">
        <v>86</v>
      </c>
      <c r="X180" s="109" t="s">
        <v>67</v>
      </c>
      <c r="Y180" s="109" t="s">
        <v>71</v>
      </c>
      <c r="Z180" s="99" t="str">
        <f t="shared" si="172"/>
        <v>Complete</v>
      </c>
      <c r="AA180" s="109" t="s">
        <v>142</v>
      </c>
      <c r="AB180" s="99">
        <f t="shared" si="140"/>
        <v>2022</v>
      </c>
      <c r="AC180" s="99">
        <f t="shared" si="141"/>
        <v>4</v>
      </c>
      <c r="AD180" s="160">
        <f ca="1" t="shared" si="181"/>
        <v>0</v>
      </c>
      <c r="AE180" s="161">
        <f ca="1" t="shared" si="176"/>
        <v>0</v>
      </c>
      <c r="AF180" s="162">
        <v>90</v>
      </c>
      <c r="AG180" s="109">
        <v>2</v>
      </c>
      <c r="AH180" s="168">
        <v>45106</v>
      </c>
      <c r="AI180" s="116">
        <f t="shared" si="7"/>
        <v>309</v>
      </c>
      <c r="AJ180" s="116">
        <f t="shared" si="79"/>
        <v>309</v>
      </c>
      <c r="AK180" s="82" t="s">
        <v>320</v>
      </c>
      <c r="AL180" s="178"/>
      <c r="AM180" s="171" t="s">
        <v>787</v>
      </c>
      <c r="AN180" s="109" t="s">
        <v>743</v>
      </c>
      <c r="AO180" s="174">
        <v>44883</v>
      </c>
      <c r="AP180" s="174">
        <v>44901</v>
      </c>
      <c r="AQ180" s="82">
        <f t="shared" si="161"/>
        <v>13</v>
      </c>
      <c r="AR180" s="82">
        <f t="shared" si="182"/>
        <v>150</v>
      </c>
      <c r="AS180" s="82">
        <f t="shared" si="183"/>
        <v>162</v>
      </c>
      <c r="AT180" s="82">
        <v>0</v>
      </c>
      <c r="AU180" s="82">
        <v>0</v>
      </c>
      <c r="AV180" s="82">
        <f t="shared" si="164"/>
        <v>0</v>
      </c>
      <c r="AW180" s="82">
        <v>0</v>
      </c>
      <c r="AX180" s="82">
        <v>0</v>
      </c>
      <c r="AY180" s="82">
        <v>0</v>
      </c>
      <c r="AZ180" s="82">
        <v>0</v>
      </c>
      <c r="BA180" s="82">
        <f t="shared" si="15"/>
        <v>0</v>
      </c>
      <c r="BB180" s="82"/>
      <c r="BC180" s="82"/>
      <c r="BD180" s="82"/>
      <c r="BE180" s="82"/>
      <c r="BF180" s="82"/>
      <c r="BG180" s="82"/>
      <c r="BH180" s="82">
        <f t="shared" si="184"/>
        <v>-31911</v>
      </c>
      <c r="BI180" s="82">
        <f t="shared" si="185"/>
        <v>-31911</v>
      </c>
      <c r="BJ180" s="82">
        <f t="shared" si="186"/>
        <v>-31911</v>
      </c>
      <c r="BK180" s="82">
        <f t="shared" si="187"/>
        <v>-31911</v>
      </c>
      <c r="BL180" s="82">
        <f t="shared" si="188"/>
        <v>0</v>
      </c>
    </row>
    <row r="181" ht="171.6" spans="1:64">
      <c r="A181" s="133">
        <v>44673</v>
      </c>
      <c r="B181" s="141"/>
      <c r="C181" s="192"/>
      <c r="D181" s="193"/>
      <c r="E181" s="194"/>
      <c r="F181" s="138">
        <v>64137</v>
      </c>
      <c r="G181" s="107">
        <v>17442</v>
      </c>
      <c r="H181" s="82" t="s">
        <v>594</v>
      </c>
      <c r="I181" s="82"/>
      <c r="J181" s="109" t="s">
        <v>150</v>
      </c>
      <c r="K181" s="109" t="s">
        <v>67</v>
      </c>
      <c r="L181" s="82" t="s">
        <v>615</v>
      </c>
      <c r="M181" s="109" t="s">
        <v>67</v>
      </c>
      <c r="N181" s="109" t="s">
        <v>67</v>
      </c>
      <c r="O181" s="109" t="s">
        <v>178</v>
      </c>
      <c r="P181" s="109" t="s">
        <v>70</v>
      </c>
      <c r="Q181" s="109" t="s">
        <v>67</v>
      </c>
      <c r="R181" s="109" t="s">
        <v>71</v>
      </c>
      <c r="S181" s="109" t="s">
        <v>86</v>
      </c>
      <c r="T181" s="109" t="s">
        <v>86</v>
      </c>
      <c r="U181" s="109" t="s">
        <v>67</v>
      </c>
      <c r="V181" s="109" t="s">
        <v>86</v>
      </c>
      <c r="W181" s="109" t="s">
        <v>86</v>
      </c>
      <c r="X181" s="109" t="s">
        <v>86</v>
      </c>
      <c r="Y181" s="109" t="s">
        <v>71</v>
      </c>
      <c r="Z181" s="99" t="str">
        <f t="shared" si="172"/>
        <v>Complete</v>
      </c>
      <c r="AA181" s="109" t="s">
        <v>72</v>
      </c>
      <c r="AB181" s="99">
        <f t="shared" si="140"/>
        <v>2022</v>
      </c>
      <c r="AC181" s="99">
        <f t="shared" si="141"/>
        <v>4</v>
      </c>
      <c r="AD181" s="160">
        <f ca="1" t="shared" si="181"/>
        <v>0</v>
      </c>
      <c r="AE181" s="161">
        <f ca="1" t="shared" si="176"/>
        <v>0</v>
      </c>
      <c r="AF181" s="162">
        <v>90</v>
      </c>
      <c r="AG181" s="109">
        <v>1</v>
      </c>
      <c r="AH181" s="168">
        <v>44876</v>
      </c>
      <c r="AI181" s="116">
        <f t="shared" si="7"/>
        <v>146</v>
      </c>
      <c r="AJ181" s="116">
        <f t="shared" si="79"/>
        <v>32055</v>
      </c>
      <c r="AK181" s="82" t="s">
        <v>73</v>
      </c>
      <c r="AL181" s="138"/>
      <c r="AM181" s="82" t="s">
        <v>788</v>
      </c>
      <c r="AN181" s="174"/>
      <c r="AO181" s="174">
        <v>44742</v>
      </c>
      <c r="AP181" s="174">
        <v>44755</v>
      </c>
      <c r="AQ181" s="82">
        <f t="shared" si="161"/>
        <v>10</v>
      </c>
      <c r="AR181" s="82">
        <f t="shared" si="182"/>
        <v>50</v>
      </c>
      <c r="AS181" s="82">
        <f t="shared" si="183"/>
        <v>59</v>
      </c>
      <c r="AT181" s="174">
        <v>44790</v>
      </c>
      <c r="AU181" s="174">
        <v>44831</v>
      </c>
      <c r="AV181" s="82">
        <f t="shared" si="164"/>
        <v>30</v>
      </c>
      <c r="AW181" s="82">
        <f>NETWORKDAYS(A181,AU181)</f>
        <v>113</v>
      </c>
      <c r="AX181" s="174">
        <v>44813</v>
      </c>
      <c r="AY181" s="82">
        <f>NETWORKDAYS(A181,AX181)</f>
        <v>101</v>
      </c>
      <c r="AZ181" s="174">
        <v>44876</v>
      </c>
      <c r="BA181" s="82">
        <f t="shared" si="15"/>
        <v>46</v>
      </c>
      <c r="BB181" s="82"/>
      <c r="BC181" s="82"/>
      <c r="BD181" s="82"/>
      <c r="BE181" s="82"/>
      <c r="BF181" s="82"/>
      <c r="BG181" s="82"/>
      <c r="BH181" s="82">
        <f t="shared" si="184"/>
        <v>0</v>
      </c>
      <c r="BI181" s="82">
        <f t="shared" si="185"/>
        <v>0</v>
      </c>
      <c r="BJ181" s="82">
        <f t="shared" si="186"/>
        <v>0</v>
      </c>
      <c r="BK181" s="82">
        <f t="shared" si="187"/>
        <v>0</v>
      </c>
      <c r="BL181" s="82">
        <f t="shared" si="188"/>
        <v>0</v>
      </c>
    </row>
    <row r="182" ht="92.4" spans="1:64">
      <c r="A182" s="133">
        <v>44671</v>
      </c>
      <c r="B182" s="141"/>
      <c r="C182" s="180"/>
      <c r="D182" s="181"/>
      <c r="E182" s="140">
        <v>44743</v>
      </c>
      <c r="F182" s="138" t="s">
        <v>789</v>
      </c>
      <c r="G182" s="107">
        <v>17688</v>
      </c>
      <c r="H182" s="82" t="s">
        <v>790</v>
      </c>
      <c r="I182" s="82" t="s">
        <v>791</v>
      </c>
      <c r="J182" s="109" t="s">
        <v>150</v>
      </c>
      <c r="K182" s="109" t="s">
        <v>86</v>
      </c>
      <c r="L182" s="82" t="s">
        <v>792</v>
      </c>
      <c r="M182" s="109" t="s">
        <v>69</v>
      </c>
      <c r="N182" s="109" t="s">
        <v>67</v>
      </c>
      <c r="O182" s="109" t="s">
        <v>178</v>
      </c>
      <c r="P182" s="109" t="s">
        <v>70</v>
      </c>
      <c r="Q182" s="109" t="s">
        <v>67</v>
      </c>
      <c r="R182" s="109" t="s">
        <v>71</v>
      </c>
      <c r="S182" s="109" t="s">
        <v>86</v>
      </c>
      <c r="T182" s="109" t="s">
        <v>67</v>
      </c>
      <c r="U182" s="109" t="s">
        <v>86</v>
      </c>
      <c r="V182" s="109" t="s">
        <v>86</v>
      </c>
      <c r="W182" s="109" t="s">
        <v>67</v>
      </c>
      <c r="X182" s="109" t="s">
        <v>67</v>
      </c>
      <c r="Y182" s="109" t="s">
        <v>71</v>
      </c>
      <c r="Z182" s="99" t="str">
        <f t="shared" si="172"/>
        <v>Complete</v>
      </c>
      <c r="AA182" s="109" t="s">
        <v>142</v>
      </c>
      <c r="AB182" s="99">
        <f t="shared" si="140"/>
        <v>2022</v>
      </c>
      <c r="AC182" s="99">
        <f t="shared" si="141"/>
        <v>4</v>
      </c>
      <c r="AD182" s="160">
        <f ca="1" t="shared" si="181"/>
        <v>0</v>
      </c>
      <c r="AE182" s="161">
        <f ca="1" t="shared" si="176"/>
        <v>0</v>
      </c>
      <c r="AF182" s="162">
        <v>90</v>
      </c>
      <c r="AG182" s="109">
        <v>0</v>
      </c>
      <c r="AH182" s="168">
        <v>44853</v>
      </c>
      <c r="AI182" s="116">
        <f t="shared" si="7"/>
        <v>131</v>
      </c>
      <c r="AJ182" s="116">
        <f t="shared" si="79"/>
        <v>32038</v>
      </c>
      <c r="AK182" s="82" t="s">
        <v>73</v>
      </c>
      <c r="AL182" s="138"/>
      <c r="AM182" s="82" t="s">
        <v>793</v>
      </c>
      <c r="AN182" s="82" t="s">
        <v>794</v>
      </c>
      <c r="AO182" s="174">
        <v>44697</v>
      </c>
      <c r="AP182" s="174">
        <v>44704</v>
      </c>
      <c r="AQ182" s="82">
        <f t="shared" si="161"/>
        <v>6</v>
      </c>
      <c r="AR182" s="82">
        <f t="shared" si="182"/>
        <v>19</v>
      </c>
      <c r="AS182" s="82">
        <f t="shared" si="183"/>
        <v>24</v>
      </c>
      <c r="AT182" s="82">
        <v>0</v>
      </c>
      <c r="AU182" s="82">
        <v>0</v>
      </c>
      <c r="AV182" s="82">
        <f t="shared" si="164"/>
        <v>0</v>
      </c>
      <c r="AW182" s="82">
        <v>0</v>
      </c>
      <c r="AX182" s="82">
        <v>0</v>
      </c>
      <c r="AY182" s="82">
        <v>0</v>
      </c>
      <c r="AZ182" s="82">
        <v>0</v>
      </c>
      <c r="BA182" s="82">
        <f t="shared" si="15"/>
        <v>0</v>
      </c>
      <c r="BB182" s="82"/>
      <c r="BC182" s="82"/>
      <c r="BD182" s="82"/>
      <c r="BE182" s="82"/>
      <c r="BF182" s="82"/>
      <c r="BG182" s="82"/>
      <c r="BH182" s="82">
        <f t="shared" si="184"/>
        <v>0</v>
      </c>
      <c r="BI182" s="82">
        <f t="shared" si="185"/>
        <v>0</v>
      </c>
      <c r="BJ182" s="82">
        <f t="shared" si="186"/>
        <v>0</v>
      </c>
      <c r="BK182" s="82">
        <f t="shared" si="187"/>
        <v>0</v>
      </c>
      <c r="BL182" s="82">
        <f t="shared" si="188"/>
        <v>0</v>
      </c>
    </row>
    <row r="183" ht="105.6" spans="1:64">
      <c r="A183" s="133">
        <v>44658</v>
      </c>
      <c r="B183" s="141"/>
      <c r="C183" s="192"/>
      <c r="D183" s="193"/>
      <c r="E183" s="194"/>
      <c r="F183" s="138" t="s">
        <v>795</v>
      </c>
      <c r="G183" s="107">
        <v>17687</v>
      </c>
      <c r="H183" s="82" t="s">
        <v>317</v>
      </c>
      <c r="I183" s="82"/>
      <c r="J183" s="109" t="s">
        <v>318</v>
      </c>
      <c r="K183" s="109" t="s">
        <v>86</v>
      </c>
      <c r="L183" s="82" t="s">
        <v>796</v>
      </c>
      <c r="M183" s="109" t="s">
        <v>69</v>
      </c>
      <c r="N183" s="99"/>
      <c r="O183" s="109" t="s">
        <v>178</v>
      </c>
      <c r="P183" s="109" t="s">
        <v>70</v>
      </c>
      <c r="Q183" s="109" t="s">
        <v>67</v>
      </c>
      <c r="R183" s="109" t="s">
        <v>71</v>
      </c>
      <c r="S183" s="109" t="s">
        <v>86</v>
      </c>
      <c r="T183" s="109" t="s">
        <v>67</v>
      </c>
      <c r="U183" s="109" t="s">
        <v>86</v>
      </c>
      <c r="V183" s="109" t="s">
        <v>67</v>
      </c>
      <c r="W183" s="109" t="s">
        <v>86</v>
      </c>
      <c r="X183" s="109" t="s">
        <v>67</v>
      </c>
      <c r="Y183" s="109" t="s">
        <v>71</v>
      </c>
      <c r="Z183" s="99" t="str">
        <f t="shared" si="172"/>
        <v>Complete</v>
      </c>
      <c r="AA183" s="109" t="s">
        <v>142</v>
      </c>
      <c r="AB183" s="99">
        <f t="shared" si="140"/>
        <v>2022</v>
      </c>
      <c r="AC183" s="99">
        <f t="shared" si="141"/>
        <v>4</v>
      </c>
      <c r="AD183" s="160">
        <f ca="1" t="shared" si="181"/>
        <v>0</v>
      </c>
      <c r="AE183" s="161">
        <f ca="1" t="shared" si="176"/>
        <v>0</v>
      </c>
      <c r="AF183" s="162">
        <v>90</v>
      </c>
      <c r="AG183" s="109">
        <v>1</v>
      </c>
      <c r="AH183" s="168">
        <v>44824</v>
      </c>
      <c r="AI183" s="116">
        <f t="shared" si="7"/>
        <v>119</v>
      </c>
      <c r="AJ183" s="116">
        <f t="shared" si="79"/>
        <v>32017</v>
      </c>
      <c r="AK183" s="82" t="s">
        <v>320</v>
      </c>
      <c r="AL183" s="138"/>
      <c r="AM183" s="82" t="s">
        <v>797</v>
      </c>
      <c r="AN183" s="174"/>
      <c r="AO183" s="174">
        <v>44671</v>
      </c>
      <c r="AP183" s="174">
        <v>44672</v>
      </c>
      <c r="AQ183" s="82">
        <f t="shared" si="161"/>
        <v>2</v>
      </c>
      <c r="AR183" s="82">
        <f t="shared" si="182"/>
        <v>10</v>
      </c>
      <c r="AS183" s="82">
        <f t="shared" si="183"/>
        <v>11</v>
      </c>
      <c r="AT183" s="82">
        <v>0</v>
      </c>
      <c r="AU183" s="82">
        <v>0</v>
      </c>
      <c r="AV183" s="82">
        <f t="shared" si="164"/>
        <v>0</v>
      </c>
      <c r="AW183" s="82">
        <v>0</v>
      </c>
      <c r="AX183" s="82">
        <v>0</v>
      </c>
      <c r="AY183" s="82">
        <v>0</v>
      </c>
      <c r="AZ183" s="82">
        <v>0</v>
      </c>
      <c r="BA183" s="82">
        <f t="shared" si="15"/>
        <v>0</v>
      </c>
      <c r="BB183" s="82"/>
      <c r="BC183" s="82"/>
      <c r="BD183" s="82"/>
      <c r="BE183" s="82"/>
      <c r="BF183" s="82"/>
      <c r="BG183" s="82"/>
      <c r="BH183" s="82">
        <f t="shared" si="184"/>
        <v>0</v>
      </c>
      <c r="BI183" s="82">
        <f t="shared" si="185"/>
        <v>0</v>
      </c>
      <c r="BJ183" s="82">
        <f t="shared" si="186"/>
        <v>0</v>
      </c>
      <c r="BK183" s="82">
        <f t="shared" si="187"/>
        <v>0</v>
      </c>
      <c r="BL183" s="82">
        <f t="shared" si="188"/>
        <v>0</v>
      </c>
    </row>
    <row r="184" ht="171.6" spans="1:64">
      <c r="A184" s="133">
        <v>44658</v>
      </c>
      <c r="B184" s="141"/>
      <c r="C184" s="192"/>
      <c r="D184" s="193"/>
      <c r="E184" s="194"/>
      <c r="F184" s="138">
        <v>64122</v>
      </c>
      <c r="G184" s="107">
        <v>31057</v>
      </c>
      <c r="H184" s="82" t="s">
        <v>64</v>
      </c>
      <c r="I184" s="82" t="s">
        <v>798</v>
      </c>
      <c r="J184" s="109" t="s">
        <v>66</v>
      </c>
      <c r="K184" s="109" t="s">
        <v>67</v>
      </c>
      <c r="L184" s="82" t="s">
        <v>799</v>
      </c>
      <c r="M184" s="109" t="s">
        <v>69</v>
      </c>
      <c r="N184" s="109" t="s">
        <v>67</v>
      </c>
      <c r="O184" s="109" t="s">
        <v>178</v>
      </c>
      <c r="P184" s="109" t="s">
        <v>70</v>
      </c>
      <c r="Q184" s="109" t="s">
        <v>70</v>
      </c>
      <c r="R184" s="109" t="s">
        <v>71</v>
      </c>
      <c r="S184" s="109" t="s">
        <v>86</v>
      </c>
      <c r="T184" s="109" t="s">
        <v>86</v>
      </c>
      <c r="U184" s="109" t="s">
        <v>67</v>
      </c>
      <c r="V184" s="109" t="s">
        <v>86</v>
      </c>
      <c r="W184" s="109" t="s">
        <v>67</v>
      </c>
      <c r="X184" s="109" t="s">
        <v>67</v>
      </c>
      <c r="Y184" s="109" t="s">
        <v>71</v>
      </c>
      <c r="Z184" s="99" t="str">
        <f t="shared" si="172"/>
        <v>Complete</v>
      </c>
      <c r="AA184" s="109" t="s">
        <v>72</v>
      </c>
      <c r="AB184" s="99">
        <f t="shared" si="140"/>
        <v>2022</v>
      </c>
      <c r="AC184" s="99">
        <f t="shared" si="141"/>
        <v>4</v>
      </c>
      <c r="AD184" s="160">
        <f ca="1" t="shared" si="181"/>
        <v>0</v>
      </c>
      <c r="AE184" s="161">
        <f ca="1" t="shared" si="176"/>
        <v>0</v>
      </c>
      <c r="AF184" s="162">
        <v>90</v>
      </c>
      <c r="AG184" s="109">
        <v>0</v>
      </c>
      <c r="AH184" s="168">
        <v>44880</v>
      </c>
      <c r="AI184" s="116">
        <f t="shared" si="7"/>
        <v>159</v>
      </c>
      <c r="AJ184" s="116">
        <f t="shared" si="79"/>
        <v>32057</v>
      </c>
      <c r="AK184" s="82" t="s">
        <v>106</v>
      </c>
      <c r="AL184" s="138"/>
      <c r="AM184" s="82" t="s">
        <v>800</v>
      </c>
      <c r="AN184" s="174"/>
      <c r="AO184" s="174">
        <v>44812</v>
      </c>
      <c r="AP184" s="174">
        <v>44833</v>
      </c>
      <c r="AQ184" s="82">
        <f t="shared" si="161"/>
        <v>16</v>
      </c>
      <c r="AR184" s="82">
        <f t="shared" si="182"/>
        <v>111</v>
      </c>
      <c r="AS184" s="82">
        <f t="shared" si="183"/>
        <v>126</v>
      </c>
      <c r="AT184" s="174">
        <v>44678</v>
      </c>
      <c r="AU184" s="174">
        <v>44706</v>
      </c>
      <c r="AV184" s="82">
        <f t="shared" si="164"/>
        <v>21</v>
      </c>
      <c r="AW184" s="82">
        <f t="shared" ref="AW184:AW187" si="189">NETWORKDAYS(A184,AU184)</f>
        <v>35</v>
      </c>
      <c r="AX184" s="174">
        <v>44719</v>
      </c>
      <c r="AY184" s="82">
        <f t="shared" ref="AY184:AY189" si="190">NETWORKDAYS(A184,AX184)</f>
        <v>44</v>
      </c>
      <c r="AZ184" s="174">
        <v>44719</v>
      </c>
      <c r="BA184" s="82">
        <f t="shared" si="15"/>
        <v>1</v>
      </c>
      <c r="BB184" s="82"/>
      <c r="BC184" s="82"/>
      <c r="BD184" s="82"/>
      <c r="BE184" s="82"/>
      <c r="BF184" s="82"/>
      <c r="BG184" s="82"/>
      <c r="BH184" s="82">
        <f t="shared" si="184"/>
        <v>0</v>
      </c>
      <c r="BI184" s="82">
        <f t="shared" si="185"/>
        <v>0</v>
      </c>
      <c r="BJ184" s="82">
        <f t="shared" si="186"/>
        <v>0</v>
      </c>
      <c r="BK184" s="82">
        <f t="shared" si="187"/>
        <v>0</v>
      </c>
      <c r="BL184" s="82">
        <f t="shared" si="188"/>
        <v>0</v>
      </c>
    </row>
    <row r="185" ht="132" spans="1:64">
      <c r="A185" s="133">
        <v>44656</v>
      </c>
      <c r="B185" s="141"/>
      <c r="C185" s="180"/>
      <c r="D185" s="181"/>
      <c r="E185" s="140">
        <v>44743</v>
      </c>
      <c r="F185" s="138">
        <v>64123</v>
      </c>
      <c r="G185" s="107">
        <v>17685</v>
      </c>
      <c r="H185" s="82" t="s">
        <v>132</v>
      </c>
      <c r="I185" s="82" t="s">
        <v>133</v>
      </c>
      <c r="J185" s="109" t="s">
        <v>134</v>
      </c>
      <c r="K185" s="109" t="s">
        <v>86</v>
      </c>
      <c r="L185" s="82" t="s">
        <v>801</v>
      </c>
      <c r="M185" s="109" t="s">
        <v>69</v>
      </c>
      <c r="N185" s="99"/>
      <c r="O185" s="109" t="s">
        <v>178</v>
      </c>
      <c r="P185" s="109" t="s">
        <v>70</v>
      </c>
      <c r="Q185" s="109" t="s">
        <v>67</v>
      </c>
      <c r="R185" s="109" t="s">
        <v>71</v>
      </c>
      <c r="S185" s="109" t="s">
        <v>86</v>
      </c>
      <c r="T185" s="109" t="s">
        <v>86</v>
      </c>
      <c r="U185" s="109" t="s">
        <v>86</v>
      </c>
      <c r="V185" s="109" t="s">
        <v>86</v>
      </c>
      <c r="W185" s="109" t="s">
        <v>86</v>
      </c>
      <c r="X185" s="109" t="s">
        <v>86</v>
      </c>
      <c r="Y185" s="109" t="s">
        <v>71</v>
      </c>
      <c r="Z185" s="99" t="str">
        <f t="shared" si="172"/>
        <v>Complete</v>
      </c>
      <c r="AA185" s="109" t="s">
        <v>89</v>
      </c>
      <c r="AB185" s="99">
        <f t="shared" si="140"/>
        <v>2022</v>
      </c>
      <c r="AC185" s="99">
        <f t="shared" si="141"/>
        <v>4</v>
      </c>
      <c r="AD185" s="160">
        <f ca="1" t="shared" si="181"/>
        <v>0</v>
      </c>
      <c r="AE185" s="161">
        <f ca="1" t="shared" si="176"/>
        <v>0</v>
      </c>
      <c r="AF185" s="162">
        <v>90</v>
      </c>
      <c r="AG185" s="109">
        <v>0</v>
      </c>
      <c r="AH185" s="168">
        <v>44880</v>
      </c>
      <c r="AI185" s="116">
        <f t="shared" si="7"/>
        <v>161</v>
      </c>
      <c r="AJ185" s="116">
        <f t="shared" si="79"/>
        <v>32057</v>
      </c>
      <c r="AK185" s="82" t="s">
        <v>80</v>
      </c>
      <c r="AL185" s="138"/>
      <c r="AM185" s="82" t="s">
        <v>802</v>
      </c>
      <c r="AN185" s="82" t="s">
        <v>803</v>
      </c>
      <c r="AO185" s="174">
        <v>44687</v>
      </c>
      <c r="AP185" s="174">
        <v>44727</v>
      </c>
      <c r="AQ185" s="82">
        <f t="shared" si="161"/>
        <v>29</v>
      </c>
      <c r="AR185" s="82">
        <f t="shared" si="182"/>
        <v>24</v>
      </c>
      <c r="AS185" s="82">
        <f t="shared" si="183"/>
        <v>52</v>
      </c>
      <c r="AT185" s="174">
        <v>44733</v>
      </c>
      <c r="AU185" s="174">
        <v>44777</v>
      </c>
      <c r="AV185" s="82">
        <f t="shared" si="164"/>
        <v>33</v>
      </c>
      <c r="AW185" s="82">
        <f t="shared" si="189"/>
        <v>88</v>
      </c>
      <c r="AX185" s="174">
        <v>44804</v>
      </c>
      <c r="AY185" s="82">
        <f t="shared" si="190"/>
        <v>107</v>
      </c>
      <c r="AZ185" s="174">
        <v>44832</v>
      </c>
      <c r="BA185" s="82">
        <f t="shared" si="15"/>
        <v>21</v>
      </c>
      <c r="BB185" s="82"/>
      <c r="BC185" s="82"/>
      <c r="BD185" s="82"/>
      <c r="BE185" s="82"/>
      <c r="BF185" s="82"/>
      <c r="BG185" s="82"/>
      <c r="BH185" s="82">
        <f t="shared" si="184"/>
        <v>0</v>
      </c>
      <c r="BI185" s="82">
        <f t="shared" si="185"/>
        <v>0</v>
      </c>
      <c r="BJ185" s="82">
        <f t="shared" si="186"/>
        <v>0</v>
      </c>
      <c r="BK185" s="82">
        <f t="shared" si="187"/>
        <v>0</v>
      </c>
      <c r="BL185" s="82">
        <f t="shared" si="188"/>
        <v>0</v>
      </c>
    </row>
    <row r="186" ht="92.4" spans="1:64">
      <c r="A186" s="133">
        <v>44652</v>
      </c>
      <c r="B186" s="141"/>
      <c r="C186" s="192"/>
      <c r="D186" s="193"/>
      <c r="E186" s="194"/>
      <c r="F186" s="138">
        <v>64132</v>
      </c>
      <c r="G186" s="107">
        <v>17653</v>
      </c>
      <c r="H186" s="82" t="s">
        <v>324</v>
      </c>
      <c r="I186" s="82"/>
      <c r="J186" s="109" t="s">
        <v>150</v>
      </c>
      <c r="K186" s="109" t="s">
        <v>67</v>
      </c>
      <c r="L186" s="82" t="s">
        <v>804</v>
      </c>
      <c r="M186" s="109" t="s">
        <v>69</v>
      </c>
      <c r="N186" s="109" t="s">
        <v>67</v>
      </c>
      <c r="O186" s="109" t="s">
        <v>178</v>
      </c>
      <c r="P186" s="109" t="s">
        <v>70</v>
      </c>
      <c r="Q186" s="109" t="s">
        <v>67</v>
      </c>
      <c r="R186" s="109" t="s">
        <v>71</v>
      </c>
      <c r="S186" s="109" t="s">
        <v>86</v>
      </c>
      <c r="T186" s="109" t="s">
        <v>86</v>
      </c>
      <c r="U186" s="109" t="s">
        <v>86</v>
      </c>
      <c r="V186" s="109" t="s">
        <v>86</v>
      </c>
      <c r="W186" s="109" t="s">
        <v>67</v>
      </c>
      <c r="X186" s="109" t="s">
        <v>67</v>
      </c>
      <c r="Y186" s="109" t="s">
        <v>71</v>
      </c>
      <c r="Z186" s="99" t="str">
        <f t="shared" si="172"/>
        <v>Complete</v>
      </c>
      <c r="AA186" s="109" t="s">
        <v>72</v>
      </c>
      <c r="AB186" s="99">
        <f t="shared" si="140"/>
        <v>2022</v>
      </c>
      <c r="AC186" s="99">
        <f t="shared" si="141"/>
        <v>4</v>
      </c>
      <c r="AD186" s="160">
        <f ca="1" t="shared" si="181"/>
        <v>0</v>
      </c>
      <c r="AE186" s="161">
        <f ca="1" t="shared" si="176"/>
        <v>0</v>
      </c>
      <c r="AF186" s="162">
        <v>90</v>
      </c>
      <c r="AG186" s="109">
        <v>1</v>
      </c>
      <c r="AH186" s="168">
        <v>44865</v>
      </c>
      <c r="AI186" s="116">
        <f t="shared" si="7"/>
        <v>152</v>
      </c>
      <c r="AJ186" s="116">
        <f t="shared" si="79"/>
        <v>32046</v>
      </c>
      <c r="AK186" s="82" t="s">
        <v>73</v>
      </c>
      <c r="AL186" s="138"/>
      <c r="AM186" s="82" t="s">
        <v>805</v>
      </c>
      <c r="AN186" s="174"/>
      <c r="AO186" s="174">
        <v>44694</v>
      </c>
      <c r="AP186" s="174">
        <v>44699</v>
      </c>
      <c r="AQ186" s="82">
        <f t="shared" si="161"/>
        <v>4</v>
      </c>
      <c r="AR186" s="82">
        <f t="shared" si="182"/>
        <v>31</v>
      </c>
      <c r="AS186" s="82">
        <f t="shared" si="183"/>
        <v>34</v>
      </c>
      <c r="AT186" s="174">
        <v>44749</v>
      </c>
      <c r="AU186" s="174">
        <v>44841</v>
      </c>
      <c r="AV186" s="82">
        <f t="shared" si="164"/>
        <v>67</v>
      </c>
      <c r="AW186" s="82">
        <f t="shared" si="189"/>
        <v>136</v>
      </c>
      <c r="AX186" s="174">
        <v>44846</v>
      </c>
      <c r="AY186" s="82">
        <f t="shared" si="190"/>
        <v>139</v>
      </c>
      <c r="AZ186" s="174">
        <v>44865</v>
      </c>
      <c r="BA186" s="82">
        <f t="shared" si="15"/>
        <v>14</v>
      </c>
      <c r="BB186" s="82"/>
      <c r="BC186" s="82"/>
      <c r="BD186" s="82"/>
      <c r="BE186" s="82"/>
      <c r="BF186" s="82"/>
      <c r="BG186" s="82"/>
      <c r="BH186" s="82">
        <f t="shared" si="184"/>
        <v>0</v>
      </c>
      <c r="BI186" s="82">
        <f t="shared" si="185"/>
        <v>0</v>
      </c>
      <c r="BJ186" s="82">
        <f t="shared" si="186"/>
        <v>0</v>
      </c>
      <c r="BK186" s="82">
        <f t="shared" si="187"/>
        <v>0</v>
      </c>
      <c r="BL186" s="82">
        <f t="shared" si="188"/>
        <v>0</v>
      </c>
    </row>
    <row r="187" ht="39.6" spans="1:64">
      <c r="A187" s="133">
        <v>44651</v>
      </c>
      <c r="B187" s="141"/>
      <c r="C187" s="135"/>
      <c r="D187" s="136"/>
      <c r="E187" s="137"/>
      <c r="F187" s="138">
        <v>64129</v>
      </c>
      <c r="G187" s="107">
        <v>17647</v>
      </c>
      <c r="H187" s="82" t="s">
        <v>531</v>
      </c>
      <c r="I187" s="82" t="s">
        <v>120</v>
      </c>
      <c r="J187" s="109" t="s">
        <v>121</v>
      </c>
      <c r="K187" s="109" t="s">
        <v>67</v>
      </c>
      <c r="L187" s="82" t="s">
        <v>585</v>
      </c>
      <c r="M187" s="109" t="s">
        <v>67</v>
      </c>
      <c r="N187" s="99"/>
      <c r="O187" s="109" t="s">
        <v>178</v>
      </c>
      <c r="P187" s="109" t="s">
        <v>67</v>
      </c>
      <c r="Q187" s="109" t="s">
        <v>67</v>
      </c>
      <c r="R187" s="109" t="s">
        <v>67</v>
      </c>
      <c r="S187" s="109" t="s">
        <v>86</v>
      </c>
      <c r="T187" s="109" t="s">
        <v>86</v>
      </c>
      <c r="U187" s="109" t="s">
        <v>86</v>
      </c>
      <c r="V187" s="109" t="s">
        <v>86</v>
      </c>
      <c r="W187" s="109" t="s">
        <v>67</v>
      </c>
      <c r="X187" s="109" t="s">
        <v>67</v>
      </c>
      <c r="Y187" s="109" t="s">
        <v>71</v>
      </c>
      <c r="Z187" s="99" t="str">
        <f t="shared" si="172"/>
        <v>Complete</v>
      </c>
      <c r="AA187" s="109" t="s">
        <v>72</v>
      </c>
      <c r="AB187" s="99">
        <f t="shared" si="140"/>
        <v>2022</v>
      </c>
      <c r="AC187" s="99">
        <f t="shared" si="141"/>
        <v>3</v>
      </c>
      <c r="AD187" s="160">
        <f ca="1" t="shared" si="181"/>
        <v>0</v>
      </c>
      <c r="AE187" s="161">
        <f ca="1" t="shared" si="176"/>
        <v>0</v>
      </c>
      <c r="AF187" s="162">
        <v>90</v>
      </c>
      <c r="AG187" s="109">
        <v>2</v>
      </c>
      <c r="AH187" s="168">
        <v>44741</v>
      </c>
      <c r="AI187" s="116">
        <f t="shared" si="7"/>
        <v>65</v>
      </c>
      <c r="AJ187" s="116">
        <f t="shared" si="79"/>
        <v>31958</v>
      </c>
      <c r="AK187" s="82" t="s">
        <v>73</v>
      </c>
      <c r="AL187" s="138" t="s">
        <v>586</v>
      </c>
      <c r="AM187" s="82" t="s">
        <v>806</v>
      </c>
      <c r="AN187" s="82"/>
      <c r="AO187" s="82">
        <v>0</v>
      </c>
      <c r="AP187" s="82">
        <v>0</v>
      </c>
      <c r="AQ187" s="82">
        <f t="shared" si="161"/>
        <v>0</v>
      </c>
      <c r="AR187" s="82">
        <v>0</v>
      </c>
      <c r="AS187" s="82">
        <v>0</v>
      </c>
      <c r="AT187" s="174">
        <v>44651</v>
      </c>
      <c r="AU187" s="174">
        <v>44651</v>
      </c>
      <c r="AV187" s="82">
        <f t="shared" si="164"/>
        <v>1</v>
      </c>
      <c r="AW187" s="82">
        <f t="shared" si="189"/>
        <v>1</v>
      </c>
      <c r="AX187" s="174">
        <v>44665</v>
      </c>
      <c r="AY187" s="82">
        <f t="shared" si="190"/>
        <v>11</v>
      </c>
      <c r="AZ187" s="174">
        <v>44665</v>
      </c>
      <c r="BA187" s="82">
        <f t="shared" si="15"/>
        <v>1</v>
      </c>
      <c r="BB187" s="82"/>
      <c r="BC187" s="82"/>
      <c r="BD187" s="82"/>
      <c r="BE187" s="82"/>
      <c r="BF187" s="82"/>
      <c r="BG187" s="82"/>
      <c r="BH187" s="82">
        <f t="shared" si="184"/>
        <v>0</v>
      </c>
      <c r="BI187" s="82">
        <f t="shared" si="185"/>
        <v>0</v>
      </c>
      <c r="BJ187" s="82">
        <f t="shared" si="186"/>
        <v>0</v>
      </c>
      <c r="BK187" s="82">
        <f t="shared" si="187"/>
        <v>0</v>
      </c>
      <c r="BL187" s="82">
        <f t="shared" si="188"/>
        <v>0</v>
      </c>
    </row>
    <row r="188" ht="26.4" spans="1:64">
      <c r="A188" s="133">
        <v>44649</v>
      </c>
      <c r="B188" s="141"/>
      <c r="C188" s="135"/>
      <c r="D188" s="136"/>
      <c r="E188" s="137"/>
      <c r="F188" s="138">
        <v>64126</v>
      </c>
      <c r="G188" s="107" t="s">
        <v>67</v>
      </c>
      <c r="H188" s="82" t="s">
        <v>807</v>
      </c>
      <c r="I188" s="82"/>
      <c r="J188" s="109" t="s">
        <v>78</v>
      </c>
      <c r="K188" s="109" t="s">
        <v>67</v>
      </c>
      <c r="L188" s="82" t="s">
        <v>808</v>
      </c>
      <c r="M188" s="109" t="s">
        <v>67</v>
      </c>
      <c r="N188" s="99"/>
      <c r="O188" s="109" t="s">
        <v>178</v>
      </c>
      <c r="P188" s="109" t="s">
        <v>67</v>
      </c>
      <c r="Q188" s="109" t="s">
        <v>67</v>
      </c>
      <c r="R188" s="109" t="s">
        <v>67</v>
      </c>
      <c r="S188" s="109" t="s">
        <v>67</v>
      </c>
      <c r="T188" s="109" t="s">
        <v>67</v>
      </c>
      <c r="U188" s="109" t="s">
        <v>67</v>
      </c>
      <c r="V188" s="109" t="s">
        <v>67</v>
      </c>
      <c r="W188" s="109" t="s">
        <v>67</v>
      </c>
      <c r="X188" s="109" t="s">
        <v>67</v>
      </c>
      <c r="Y188" s="109" t="s">
        <v>67</v>
      </c>
      <c r="Z188" s="99" t="str">
        <f t="shared" si="172"/>
        <v>Complete</v>
      </c>
      <c r="AA188" s="109" t="s">
        <v>72</v>
      </c>
      <c r="AB188" s="99">
        <f t="shared" si="140"/>
        <v>2022</v>
      </c>
      <c r="AC188" s="99">
        <f t="shared" si="141"/>
        <v>3</v>
      </c>
      <c r="AD188" s="160">
        <f ca="1" t="shared" si="181"/>
        <v>0</v>
      </c>
      <c r="AE188" s="161">
        <f ca="1">IF(Y188="N/A",0,NETWORKDAYS(B188,TODAY()))</f>
        <v>0</v>
      </c>
      <c r="AF188" s="162">
        <v>90</v>
      </c>
      <c r="AG188" s="109">
        <v>2</v>
      </c>
      <c r="AH188" s="168">
        <v>44673</v>
      </c>
      <c r="AI188" s="116">
        <f t="shared" si="7"/>
        <v>19</v>
      </c>
      <c r="AJ188" s="116">
        <f t="shared" si="79"/>
        <v>31910</v>
      </c>
      <c r="AK188" s="82" t="s">
        <v>143</v>
      </c>
      <c r="AL188" s="138"/>
      <c r="AM188" s="82" t="s">
        <v>809</v>
      </c>
      <c r="AN188" s="82"/>
      <c r="AO188" s="82">
        <v>0</v>
      </c>
      <c r="AP188" s="82">
        <v>0</v>
      </c>
      <c r="AQ188" s="82">
        <f t="shared" si="161"/>
        <v>0</v>
      </c>
      <c r="AR188" s="82">
        <v>0</v>
      </c>
      <c r="AS188" s="82">
        <v>0</v>
      </c>
      <c r="AT188" s="82">
        <v>0</v>
      </c>
      <c r="AU188" s="82">
        <v>0</v>
      </c>
      <c r="AV188" s="82">
        <f t="shared" si="164"/>
        <v>0</v>
      </c>
      <c r="AW188" s="82">
        <v>0</v>
      </c>
      <c r="AX188" s="174">
        <v>44673</v>
      </c>
      <c r="AY188" s="82">
        <f t="shared" si="190"/>
        <v>19</v>
      </c>
      <c r="AZ188" s="174">
        <v>44673</v>
      </c>
      <c r="BA188" s="82">
        <f t="shared" si="15"/>
        <v>1</v>
      </c>
      <c r="BB188" s="82"/>
      <c r="BC188" s="82"/>
      <c r="BD188" s="82"/>
      <c r="BE188" s="82"/>
      <c r="BF188" s="82"/>
      <c r="BG188" s="82"/>
      <c r="BH188" s="82">
        <f t="shared" si="184"/>
        <v>0</v>
      </c>
      <c r="BI188" s="82">
        <f t="shared" si="185"/>
        <v>0</v>
      </c>
      <c r="BJ188" s="82">
        <f t="shared" si="186"/>
        <v>0</v>
      </c>
      <c r="BK188" s="82">
        <f t="shared" si="187"/>
        <v>0</v>
      </c>
      <c r="BL188" s="82">
        <f t="shared" si="188"/>
        <v>0</v>
      </c>
    </row>
    <row r="189" ht="92.4" spans="1:64">
      <c r="A189" s="133">
        <v>44642</v>
      </c>
      <c r="B189" s="133"/>
      <c r="C189" s="197"/>
      <c r="D189" s="198"/>
      <c r="E189" s="199" t="s">
        <v>810</v>
      </c>
      <c r="F189" s="138">
        <v>64125</v>
      </c>
      <c r="G189" s="107">
        <v>17684</v>
      </c>
      <c r="H189" s="82" t="s">
        <v>665</v>
      </c>
      <c r="I189" s="82" t="s">
        <v>120</v>
      </c>
      <c r="J189" s="109" t="s">
        <v>121</v>
      </c>
      <c r="K189" s="109" t="s">
        <v>99</v>
      </c>
      <c r="L189" s="82" t="s">
        <v>666</v>
      </c>
      <c r="M189" s="109" t="s">
        <v>69</v>
      </c>
      <c r="N189" s="99"/>
      <c r="O189" s="109" t="s">
        <v>178</v>
      </c>
      <c r="P189" s="109" t="s">
        <v>70</v>
      </c>
      <c r="Q189" s="109" t="s">
        <v>67</v>
      </c>
      <c r="R189" s="109" t="s">
        <v>71</v>
      </c>
      <c r="S189" s="109" t="s">
        <v>86</v>
      </c>
      <c r="T189" s="109" t="s">
        <v>86</v>
      </c>
      <c r="U189" s="109" t="s">
        <v>86</v>
      </c>
      <c r="V189" s="109" t="s">
        <v>86</v>
      </c>
      <c r="W189" s="109" t="s">
        <v>86</v>
      </c>
      <c r="X189" s="109" t="s">
        <v>86</v>
      </c>
      <c r="Y189" s="109" t="s">
        <v>71</v>
      </c>
      <c r="Z189" s="99" t="str">
        <f t="shared" si="172"/>
        <v>Complete</v>
      </c>
      <c r="AA189" s="109" t="s">
        <v>89</v>
      </c>
      <c r="AB189" s="99">
        <f t="shared" si="140"/>
        <v>2022</v>
      </c>
      <c r="AC189" s="99">
        <f t="shared" si="141"/>
        <v>3</v>
      </c>
      <c r="AD189" s="160">
        <f ca="1" t="shared" si="181"/>
        <v>0</v>
      </c>
      <c r="AE189" s="161">
        <f ca="1" t="shared" ref="AE189:AE198" si="191">IF(Y189="Approve",0,NETWORKDAYS(B189,TODAY()))</f>
        <v>0</v>
      </c>
      <c r="AF189" s="162">
        <v>90</v>
      </c>
      <c r="AG189" s="109">
        <v>1</v>
      </c>
      <c r="AH189" s="168">
        <v>44782</v>
      </c>
      <c r="AI189" s="116">
        <f t="shared" si="7"/>
        <v>101</v>
      </c>
      <c r="AJ189" s="116">
        <f t="shared" si="79"/>
        <v>31987</v>
      </c>
      <c r="AK189" s="82" t="s">
        <v>80</v>
      </c>
      <c r="AL189" s="138"/>
      <c r="AM189" s="82" t="s">
        <v>811</v>
      </c>
      <c r="AN189" s="174"/>
      <c r="AO189" s="174">
        <v>44643</v>
      </c>
      <c r="AP189" s="174">
        <v>44649</v>
      </c>
      <c r="AQ189" s="82">
        <f t="shared" si="161"/>
        <v>5</v>
      </c>
      <c r="AR189" s="82">
        <f>NETWORKDAYS(A189,AO189)</f>
        <v>2</v>
      </c>
      <c r="AS189" s="82">
        <f>NETWORKDAYS(A189,AP189)</f>
        <v>6</v>
      </c>
      <c r="AT189" s="174">
        <v>44644</v>
      </c>
      <c r="AU189" s="174">
        <v>44687</v>
      </c>
      <c r="AV189" s="82">
        <f t="shared" si="164"/>
        <v>32</v>
      </c>
      <c r="AW189" s="82">
        <f>NETWORKDAYS(A189,AU189)</f>
        <v>34</v>
      </c>
      <c r="AX189" s="174">
        <v>44743</v>
      </c>
      <c r="AY189" s="82">
        <f t="shared" si="190"/>
        <v>74</v>
      </c>
      <c r="AZ189" s="174">
        <v>44747</v>
      </c>
      <c r="BA189" s="82">
        <f t="shared" si="15"/>
        <v>3</v>
      </c>
      <c r="BB189" s="82"/>
      <c r="BC189" s="82"/>
      <c r="BD189" s="82"/>
      <c r="BE189" s="82"/>
      <c r="BF189" s="82"/>
      <c r="BG189" s="82"/>
      <c r="BH189" s="82">
        <f t="shared" si="184"/>
        <v>0</v>
      </c>
      <c r="BI189" s="82">
        <f t="shared" si="185"/>
        <v>0</v>
      </c>
      <c r="BJ189" s="82">
        <f t="shared" si="186"/>
        <v>0</v>
      </c>
      <c r="BK189" s="82">
        <f t="shared" si="187"/>
        <v>0</v>
      </c>
      <c r="BL189" s="82">
        <f t="shared" si="188"/>
        <v>0</v>
      </c>
    </row>
    <row r="190" ht="26.4" spans="1:64">
      <c r="A190" s="133">
        <v>44642</v>
      </c>
      <c r="B190" s="133"/>
      <c r="C190" s="135"/>
      <c r="D190" s="136"/>
      <c r="E190" s="137"/>
      <c r="F190" s="138" t="s">
        <v>427</v>
      </c>
      <c r="G190" s="107">
        <v>17683</v>
      </c>
      <c r="H190" s="82" t="s">
        <v>531</v>
      </c>
      <c r="I190" s="82"/>
      <c r="J190" s="109" t="s">
        <v>121</v>
      </c>
      <c r="K190" s="109" t="s">
        <v>86</v>
      </c>
      <c r="L190" s="82" t="s">
        <v>812</v>
      </c>
      <c r="M190" s="109" t="s">
        <v>69</v>
      </c>
      <c r="N190" s="99"/>
      <c r="O190" s="109" t="s">
        <v>178</v>
      </c>
      <c r="P190" s="109" t="s">
        <v>67</v>
      </c>
      <c r="Q190" s="109" t="s">
        <v>67</v>
      </c>
      <c r="R190" s="109" t="s">
        <v>67</v>
      </c>
      <c r="S190" s="109" t="s">
        <v>86</v>
      </c>
      <c r="T190" s="109" t="s">
        <v>67</v>
      </c>
      <c r="U190" s="109" t="s">
        <v>86</v>
      </c>
      <c r="V190" s="109" t="s">
        <v>86</v>
      </c>
      <c r="W190" s="109" t="s">
        <v>86</v>
      </c>
      <c r="X190" s="109" t="s">
        <v>67</v>
      </c>
      <c r="Y190" s="109" t="s">
        <v>71</v>
      </c>
      <c r="Z190" s="99" t="str">
        <f t="shared" si="172"/>
        <v>Complete</v>
      </c>
      <c r="AA190" s="109" t="s">
        <v>142</v>
      </c>
      <c r="AB190" s="99">
        <f t="shared" si="140"/>
        <v>2022</v>
      </c>
      <c r="AC190" s="99">
        <f t="shared" si="141"/>
        <v>3</v>
      </c>
      <c r="AD190" s="160">
        <f ca="1" t="shared" si="181"/>
        <v>0</v>
      </c>
      <c r="AE190" s="161">
        <f ca="1" t="shared" si="191"/>
        <v>0</v>
      </c>
      <c r="AF190" s="200"/>
      <c r="AG190" s="109">
        <v>2</v>
      </c>
      <c r="AH190" s="168">
        <v>44684</v>
      </c>
      <c r="AI190" s="116">
        <f t="shared" si="7"/>
        <v>31</v>
      </c>
      <c r="AJ190" s="116">
        <f t="shared" si="79"/>
        <v>31917</v>
      </c>
      <c r="AK190" s="82" t="s">
        <v>73</v>
      </c>
      <c r="AL190" s="138"/>
      <c r="AM190" s="82" t="s">
        <v>813</v>
      </c>
      <c r="AN190" s="82"/>
      <c r="AO190" s="82">
        <v>0</v>
      </c>
      <c r="AP190" s="82">
        <v>0</v>
      </c>
      <c r="AQ190" s="82">
        <f t="shared" si="161"/>
        <v>0</v>
      </c>
      <c r="AR190" s="82">
        <v>0</v>
      </c>
      <c r="AS190" s="82">
        <v>0</v>
      </c>
      <c r="AT190" s="82">
        <v>0</v>
      </c>
      <c r="AU190" s="82">
        <v>0</v>
      </c>
      <c r="AV190" s="82">
        <f t="shared" si="164"/>
        <v>0</v>
      </c>
      <c r="AW190" s="82">
        <v>0</v>
      </c>
      <c r="AX190" s="82">
        <v>0</v>
      </c>
      <c r="AY190" s="82">
        <v>0</v>
      </c>
      <c r="AZ190" s="82">
        <v>0</v>
      </c>
      <c r="BA190" s="82">
        <f t="shared" si="15"/>
        <v>0</v>
      </c>
      <c r="BB190" s="82"/>
      <c r="BC190" s="82"/>
      <c r="BD190" s="82"/>
      <c r="BE190" s="82"/>
      <c r="BF190" s="82"/>
      <c r="BG190" s="82"/>
      <c r="BH190" s="82">
        <f t="shared" si="184"/>
        <v>0</v>
      </c>
      <c r="BI190" s="82">
        <f t="shared" si="185"/>
        <v>0</v>
      </c>
      <c r="BJ190" s="82">
        <f t="shared" si="186"/>
        <v>0</v>
      </c>
      <c r="BK190" s="82">
        <f t="shared" si="187"/>
        <v>0</v>
      </c>
      <c r="BL190" s="82">
        <f t="shared" si="188"/>
        <v>0</v>
      </c>
    </row>
    <row r="191" ht="409.5" spans="1:64">
      <c r="A191" s="133">
        <v>44641</v>
      </c>
      <c r="B191" s="133">
        <v>44831</v>
      </c>
      <c r="C191" s="180"/>
      <c r="D191" s="181"/>
      <c r="E191" s="140">
        <v>44742</v>
      </c>
      <c r="F191" s="138">
        <v>64124</v>
      </c>
      <c r="G191" s="107">
        <v>17714</v>
      </c>
      <c r="H191" s="82" t="s">
        <v>289</v>
      </c>
      <c r="I191" s="82" t="s">
        <v>77</v>
      </c>
      <c r="J191" s="109" t="s">
        <v>78</v>
      </c>
      <c r="K191" s="109" t="s">
        <v>86</v>
      </c>
      <c r="L191" s="82" t="s">
        <v>290</v>
      </c>
      <c r="M191" s="109" t="s">
        <v>69</v>
      </c>
      <c r="N191" s="99"/>
      <c r="O191" s="109" t="s">
        <v>178</v>
      </c>
      <c r="P191" s="109" t="s">
        <v>70</v>
      </c>
      <c r="Q191" s="109" t="s">
        <v>67</v>
      </c>
      <c r="R191" s="109" t="s">
        <v>71</v>
      </c>
      <c r="S191" s="109" t="s">
        <v>86</v>
      </c>
      <c r="T191" s="109" t="s">
        <v>86</v>
      </c>
      <c r="U191" s="109" t="s">
        <v>86</v>
      </c>
      <c r="V191" s="109" t="s">
        <v>86</v>
      </c>
      <c r="W191" s="109" t="s">
        <v>86</v>
      </c>
      <c r="X191" s="109" t="s">
        <v>86</v>
      </c>
      <c r="Y191" s="109" t="s">
        <v>71</v>
      </c>
      <c r="Z191" s="99" t="str">
        <f t="shared" si="172"/>
        <v>Complete</v>
      </c>
      <c r="AA191" s="109" t="s">
        <v>89</v>
      </c>
      <c r="AB191" s="99">
        <f t="shared" si="140"/>
        <v>2022</v>
      </c>
      <c r="AC191" s="99">
        <f t="shared" si="141"/>
        <v>3</v>
      </c>
      <c r="AD191" s="160">
        <f ca="1" t="shared" si="181"/>
        <v>0</v>
      </c>
      <c r="AE191" s="161">
        <f ca="1" t="shared" si="191"/>
        <v>0</v>
      </c>
      <c r="AF191" s="162">
        <v>90</v>
      </c>
      <c r="AG191" s="109">
        <v>1</v>
      </c>
      <c r="AH191" s="168">
        <v>45051</v>
      </c>
      <c r="AI191" s="116">
        <f t="shared" si="7"/>
        <v>295</v>
      </c>
      <c r="AJ191" s="116">
        <f t="shared" si="79"/>
        <v>159</v>
      </c>
      <c r="AK191" s="82" t="s">
        <v>80</v>
      </c>
      <c r="AL191" s="138" t="s">
        <v>502</v>
      </c>
      <c r="AM191" s="82" t="s">
        <v>814</v>
      </c>
      <c r="AN191" s="82" t="s">
        <v>815</v>
      </c>
      <c r="AO191" s="174">
        <v>44672</v>
      </c>
      <c r="AP191" s="174">
        <v>44741</v>
      </c>
      <c r="AQ191" s="82">
        <f t="shared" si="161"/>
        <v>50</v>
      </c>
      <c r="AR191" s="82">
        <f t="shared" ref="AR191:AR192" si="192">NETWORKDAYS(A191,AO191)</f>
        <v>24</v>
      </c>
      <c r="AS191" s="82">
        <f t="shared" ref="AS191:AS192" si="193">NETWORKDAYS(A191,AP191)</f>
        <v>73</v>
      </c>
      <c r="AT191" s="174">
        <v>44743</v>
      </c>
      <c r="AU191" s="174">
        <v>44853</v>
      </c>
      <c r="AV191" s="82">
        <f t="shared" si="164"/>
        <v>79</v>
      </c>
      <c r="AW191" s="82">
        <f>NETWORKDAYS(A191,AU191)</f>
        <v>153</v>
      </c>
      <c r="AX191" s="174">
        <v>44874</v>
      </c>
      <c r="AY191" s="82">
        <f>NETWORKDAYS(A191,AX191)</f>
        <v>168</v>
      </c>
      <c r="AZ191" s="174">
        <v>45045</v>
      </c>
      <c r="BA191" s="82">
        <f t="shared" si="15"/>
        <v>123</v>
      </c>
      <c r="BB191" s="82"/>
      <c r="BC191" s="82"/>
      <c r="BD191" s="82"/>
      <c r="BE191" s="82"/>
      <c r="BF191" s="82"/>
      <c r="BG191" s="82"/>
      <c r="BH191" s="82">
        <f t="shared" si="184"/>
        <v>-32022</v>
      </c>
      <c r="BI191" s="82">
        <f t="shared" si="185"/>
        <v>-32022</v>
      </c>
      <c r="BJ191" s="82">
        <f t="shared" si="186"/>
        <v>-32022</v>
      </c>
      <c r="BK191" s="82">
        <f t="shared" si="187"/>
        <v>-32022</v>
      </c>
      <c r="BL191" s="82">
        <f t="shared" si="188"/>
        <v>0</v>
      </c>
    </row>
    <row r="192" ht="52.8" spans="1:64">
      <c r="A192" s="133">
        <v>44636</v>
      </c>
      <c r="B192" s="133"/>
      <c r="C192" s="192"/>
      <c r="D192" s="193"/>
      <c r="E192" s="194"/>
      <c r="F192" s="138" t="s">
        <v>413</v>
      </c>
      <c r="G192" s="107">
        <v>17681</v>
      </c>
      <c r="H192" s="82" t="s">
        <v>414</v>
      </c>
      <c r="I192" s="82" t="s">
        <v>338</v>
      </c>
      <c r="J192" s="109" t="s">
        <v>127</v>
      </c>
      <c r="K192" s="109" t="s">
        <v>67</v>
      </c>
      <c r="L192" s="82" t="s">
        <v>816</v>
      </c>
      <c r="M192" s="109" t="s">
        <v>69</v>
      </c>
      <c r="N192" s="99"/>
      <c r="O192" s="109" t="s">
        <v>178</v>
      </c>
      <c r="P192" s="109" t="s">
        <v>129</v>
      </c>
      <c r="Q192" s="109" t="s">
        <v>67</v>
      </c>
      <c r="R192" s="109" t="s">
        <v>71</v>
      </c>
      <c r="S192" s="109" t="s">
        <v>86</v>
      </c>
      <c r="T192" s="109" t="s">
        <v>67</v>
      </c>
      <c r="U192" s="109" t="s">
        <v>86</v>
      </c>
      <c r="V192" s="109" t="s">
        <v>67</v>
      </c>
      <c r="W192" s="109" t="s">
        <v>86</v>
      </c>
      <c r="X192" s="109" t="s">
        <v>67</v>
      </c>
      <c r="Y192" s="109" t="s">
        <v>71</v>
      </c>
      <c r="Z192" s="99" t="str">
        <f t="shared" si="172"/>
        <v>Complete</v>
      </c>
      <c r="AA192" s="109" t="s">
        <v>142</v>
      </c>
      <c r="AB192" s="99">
        <f t="shared" si="140"/>
        <v>2022</v>
      </c>
      <c r="AC192" s="99">
        <f t="shared" si="141"/>
        <v>3</v>
      </c>
      <c r="AD192" s="160">
        <f ca="1" t="shared" si="181"/>
        <v>0</v>
      </c>
      <c r="AE192" s="161">
        <f ca="1" t="shared" si="191"/>
        <v>0</v>
      </c>
      <c r="AF192" s="162">
        <v>90</v>
      </c>
      <c r="AG192" s="109">
        <v>1</v>
      </c>
      <c r="AH192" s="168">
        <v>44851</v>
      </c>
      <c r="AI192" s="116">
        <f t="shared" si="7"/>
        <v>154</v>
      </c>
      <c r="AJ192" s="116">
        <f t="shared" si="79"/>
        <v>32036</v>
      </c>
      <c r="AK192" s="82" t="s">
        <v>320</v>
      </c>
      <c r="AL192" s="138"/>
      <c r="AM192" s="82" t="s">
        <v>817</v>
      </c>
      <c r="AN192" s="82" t="s">
        <v>818</v>
      </c>
      <c r="AO192" s="174">
        <v>44827</v>
      </c>
      <c r="AP192" s="174">
        <v>44834</v>
      </c>
      <c r="AQ192" s="82">
        <f t="shared" si="161"/>
        <v>6</v>
      </c>
      <c r="AR192" s="82">
        <f t="shared" si="192"/>
        <v>138</v>
      </c>
      <c r="AS192" s="82">
        <f t="shared" si="193"/>
        <v>143</v>
      </c>
      <c r="AT192" s="82">
        <v>0</v>
      </c>
      <c r="AU192" s="82">
        <v>0</v>
      </c>
      <c r="AV192" s="82">
        <f t="shared" si="164"/>
        <v>0</v>
      </c>
      <c r="AW192" s="82">
        <v>0</v>
      </c>
      <c r="AX192" s="82">
        <v>0</v>
      </c>
      <c r="AY192" s="82">
        <v>0</v>
      </c>
      <c r="AZ192" s="82">
        <v>0</v>
      </c>
      <c r="BA192" s="82">
        <f t="shared" si="15"/>
        <v>0</v>
      </c>
      <c r="BB192" s="82"/>
      <c r="BC192" s="82"/>
      <c r="BD192" s="82"/>
      <c r="BE192" s="82"/>
      <c r="BF192" s="82"/>
      <c r="BG192" s="82"/>
      <c r="BH192" s="82">
        <f t="shared" si="184"/>
        <v>0</v>
      </c>
      <c r="BI192" s="82">
        <f t="shared" si="185"/>
        <v>0</v>
      </c>
      <c r="BJ192" s="82">
        <f t="shared" si="186"/>
        <v>0</v>
      </c>
      <c r="BK192" s="82">
        <f t="shared" si="187"/>
        <v>0</v>
      </c>
      <c r="BL192" s="82">
        <f t="shared" si="188"/>
        <v>0</v>
      </c>
    </row>
    <row r="193" ht="52.8" spans="1:64">
      <c r="A193" s="133">
        <v>44635</v>
      </c>
      <c r="B193" s="133"/>
      <c r="C193" s="135"/>
      <c r="D193" s="136"/>
      <c r="E193" s="137"/>
      <c r="F193" s="138">
        <v>64121</v>
      </c>
      <c r="G193" s="107">
        <v>32683</v>
      </c>
      <c r="H193" s="82" t="s">
        <v>540</v>
      </c>
      <c r="I193" s="82"/>
      <c r="J193" s="109" t="s">
        <v>121</v>
      </c>
      <c r="K193" s="109" t="s">
        <v>67</v>
      </c>
      <c r="L193" s="82" t="s">
        <v>819</v>
      </c>
      <c r="M193" s="109" t="s">
        <v>69</v>
      </c>
      <c r="N193" s="99"/>
      <c r="O193" s="109" t="s">
        <v>178</v>
      </c>
      <c r="P193" s="109" t="s">
        <v>67</v>
      </c>
      <c r="Q193" s="109" t="s">
        <v>67</v>
      </c>
      <c r="R193" s="109" t="s">
        <v>67</v>
      </c>
      <c r="S193" s="109" t="s">
        <v>86</v>
      </c>
      <c r="T193" s="109" t="s">
        <v>86</v>
      </c>
      <c r="U193" s="109" t="s">
        <v>86</v>
      </c>
      <c r="V193" s="109" t="s">
        <v>86</v>
      </c>
      <c r="W193" s="109" t="s">
        <v>67</v>
      </c>
      <c r="X193" s="109" t="s">
        <v>86</v>
      </c>
      <c r="Y193" s="109" t="s">
        <v>71</v>
      </c>
      <c r="Z193" s="99" t="str">
        <f t="shared" si="172"/>
        <v>Complete</v>
      </c>
      <c r="AA193" s="109" t="s">
        <v>89</v>
      </c>
      <c r="AB193" s="99">
        <f t="shared" si="140"/>
        <v>2022</v>
      </c>
      <c r="AC193" s="99">
        <f>CHOOSE(MONTH(A192),3,3,3,4,4,4,1,1,1,2,2,2)</f>
        <v>3</v>
      </c>
      <c r="AD193" s="160">
        <f ca="1" t="shared" si="181"/>
        <v>0</v>
      </c>
      <c r="AE193" s="161">
        <f ca="1" t="shared" si="191"/>
        <v>0</v>
      </c>
      <c r="AF193" s="200"/>
      <c r="AG193" s="109">
        <v>1</v>
      </c>
      <c r="AH193" s="168">
        <v>44739</v>
      </c>
      <c r="AI193" s="116">
        <f t="shared" si="7"/>
        <v>75</v>
      </c>
      <c r="AJ193" s="116">
        <f t="shared" si="79"/>
        <v>31956</v>
      </c>
      <c r="AK193" s="82" t="s">
        <v>106</v>
      </c>
      <c r="AL193" s="138"/>
      <c r="AM193" s="82"/>
      <c r="AN193" s="82"/>
      <c r="AO193" s="82">
        <v>0</v>
      </c>
      <c r="AP193" s="82">
        <v>0</v>
      </c>
      <c r="AQ193" s="82">
        <f t="shared" si="161"/>
        <v>0</v>
      </c>
      <c r="AR193" s="82">
        <v>0</v>
      </c>
      <c r="AS193" s="82">
        <v>0</v>
      </c>
      <c r="AT193" s="82">
        <v>0</v>
      </c>
      <c r="AU193" s="82">
        <v>0</v>
      </c>
      <c r="AV193" s="82">
        <f t="shared" si="164"/>
        <v>0</v>
      </c>
      <c r="AW193" s="82">
        <v>0</v>
      </c>
      <c r="AX193" s="174">
        <v>44725</v>
      </c>
      <c r="AY193" s="82">
        <f t="shared" ref="AY193:AY196" si="194">NETWORKDAYS(A193,AX193)</f>
        <v>65</v>
      </c>
      <c r="AZ193" s="174">
        <v>44725</v>
      </c>
      <c r="BA193" s="82">
        <f t="shared" si="15"/>
        <v>1</v>
      </c>
      <c r="BB193" s="82"/>
      <c r="BC193" s="82"/>
      <c r="BD193" s="82"/>
      <c r="BE193" s="82"/>
      <c r="BF193" s="82"/>
      <c r="BG193" s="82"/>
      <c r="BH193" s="82">
        <f t="shared" si="184"/>
        <v>0</v>
      </c>
      <c r="BI193" s="82">
        <f t="shared" si="185"/>
        <v>0</v>
      </c>
      <c r="BJ193" s="82">
        <f t="shared" si="186"/>
        <v>0</v>
      </c>
      <c r="BK193" s="82">
        <f t="shared" si="187"/>
        <v>0</v>
      </c>
      <c r="BL193" s="82">
        <f t="shared" si="188"/>
        <v>0</v>
      </c>
    </row>
    <row r="194" ht="118.8" spans="1:64">
      <c r="A194" s="133">
        <v>44634</v>
      </c>
      <c r="B194" s="133">
        <v>44778</v>
      </c>
      <c r="C194" s="180"/>
      <c r="D194" s="181"/>
      <c r="E194" s="140">
        <v>44681</v>
      </c>
      <c r="F194" s="138">
        <v>64119</v>
      </c>
      <c r="G194" s="107">
        <v>17701</v>
      </c>
      <c r="H194" s="82" t="s">
        <v>820</v>
      </c>
      <c r="I194" s="82" t="s">
        <v>155</v>
      </c>
      <c r="J194" s="109" t="s">
        <v>156</v>
      </c>
      <c r="K194" s="109" t="s">
        <v>86</v>
      </c>
      <c r="L194" s="82" t="s">
        <v>821</v>
      </c>
      <c r="M194" s="109" t="s">
        <v>69</v>
      </c>
      <c r="N194" s="99"/>
      <c r="O194" s="109" t="s">
        <v>178</v>
      </c>
      <c r="P194" s="109" t="s">
        <v>70</v>
      </c>
      <c r="Q194" s="109" t="s">
        <v>67</v>
      </c>
      <c r="R194" s="109" t="s">
        <v>71</v>
      </c>
      <c r="S194" s="109" t="s">
        <v>86</v>
      </c>
      <c r="T194" s="109" t="s">
        <v>86</v>
      </c>
      <c r="U194" s="109" t="s">
        <v>86</v>
      </c>
      <c r="V194" s="109" t="s">
        <v>86</v>
      </c>
      <c r="W194" s="109" t="s">
        <v>86</v>
      </c>
      <c r="X194" s="109" t="s">
        <v>86</v>
      </c>
      <c r="Y194" s="109" t="s">
        <v>71</v>
      </c>
      <c r="Z194" s="99" t="str">
        <f t="shared" si="172"/>
        <v>Complete</v>
      </c>
      <c r="AA194" s="109" t="s">
        <v>89</v>
      </c>
      <c r="AB194" s="99">
        <f t="shared" si="140"/>
        <v>2022</v>
      </c>
      <c r="AC194" s="99">
        <f t="shared" ref="AC194:AC198" si="195">CHOOSE(MONTH(A194),3,3,3,4,4,4,1,1,1,2,2,2)</f>
        <v>3</v>
      </c>
      <c r="AD194" s="160">
        <f ca="1" t="shared" si="181"/>
        <v>0</v>
      </c>
      <c r="AE194" s="161">
        <f ca="1" t="shared" si="191"/>
        <v>0</v>
      </c>
      <c r="AF194" s="162">
        <v>90</v>
      </c>
      <c r="AG194" s="109">
        <v>1</v>
      </c>
      <c r="AH194" s="168">
        <v>44949</v>
      </c>
      <c r="AI194" s="116">
        <f t="shared" si="7"/>
        <v>226</v>
      </c>
      <c r="AJ194" s="116">
        <f t="shared" si="79"/>
        <v>122</v>
      </c>
      <c r="AK194" s="82" t="s">
        <v>80</v>
      </c>
      <c r="AL194" s="138" t="s">
        <v>822</v>
      </c>
      <c r="AM194" s="82" t="s">
        <v>823</v>
      </c>
      <c r="AN194" s="82" t="s">
        <v>824</v>
      </c>
      <c r="AO194" s="174">
        <v>44753</v>
      </c>
      <c r="AP194" s="174">
        <v>44824</v>
      </c>
      <c r="AQ194" s="82">
        <f t="shared" si="161"/>
        <v>52</v>
      </c>
      <c r="AR194" s="82">
        <f t="shared" ref="AR194:AR197" si="196">NETWORKDAYS(A194,AO194)</f>
        <v>86</v>
      </c>
      <c r="AS194" s="82">
        <f t="shared" ref="AS194:AS197" si="197">NETWORKDAYS(A194,AP194)</f>
        <v>137</v>
      </c>
      <c r="AT194" s="174">
        <v>44651</v>
      </c>
      <c r="AU194" s="174">
        <v>44662</v>
      </c>
      <c r="AV194" s="82">
        <f t="shared" si="164"/>
        <v>8</v>
      </c>
      <c r="AW194" s="82">
        <f t="shared" ref="AW194:AW196" si="198">NETWORKDAYS(A194,AU194)</f>
        <v>21</v>
      </c>
      <c r="AX194" s="174">
        <v>44679</v>
      </c>
      <c r="AY194" s="82">
        <f t="shared" si="194"/>
        <v>34</v>
      </c>
      <c r="AZ194" s="174">
        <v>44750</v>
      </c>
      <c r="BA194" s="82">
        <f t="shared" si="15"/>
        <v>52</v>
      </c>
      <c r="BB194" s="82"/>
      <c r="BC194" s="82"/>
      <c r="BD194" s="82"/>
      <c r="BE194" s="82"/>
      <c r="BF194" s="82"/>
      <c r="BG194" s="82"/>
      <c r="BH194" s="82">
        <f t="shared" si="184"/>
        <v>-31985</v>
      </c>
      <c r="BI194" s="82">
        <f t="shared" si="185"/>
        <v>-31985</v>
      </c>
      <c r="BJ194" s="82">
        <f t="shared" si="186"/>
        <v>-31985</v>
      </c>
      <c r="BK194" s="82">
        <f t="shared" si="187"/>
        <v>-31985</v>
      </c>
      <c r="BL194" s="82">
        <f t="shared" si="188"/>
        <v>0</v>
      </c>
    </row>
    <row r="195" ht="250.8" spans="1:64">
      <c r="A195" s="133">
        <v>44634</v>
      </c>
      <c r="B195" s="133"/>
      <c r="C195" s="192"/>
      <c r="D195" s="193"/>
      <c r="E195" s="194"/>
      <c r="F195" s="138">
        <v>64120</v>
      </c>
      <c r="G195" s="107">
        <v>17642</v>
      </c>
      <c r="H195" s="82" t="s">
        <v>132</v>
      </c>
      <c r="I195" s="82" t="s">
        <v>133</v>
      </c>
      <c r="J195" s="109" t="s">
        <v>134</v>
      </c>
      <c r="K195" s="109" t="s">
        <v>67</v>
      </c>
      <c r="L195" s="82" t="s">
        <v>825</v>
      </c>
      <c r="M195" s="99"/>
      <c r="N195" s="99"/>
      <c r="O195" s="109" t="s">
        <v>178</v>
      </c>
      <c r="P195" s="109" t="s">
        <v>70</v>
      </c>
      <c r="Q195" s="109" t="s">
        <v>70</v>
      </c>
      <c r="R195" s="109" t="s">
        <v>71</v>
      </c>
      <c r="S195" s="109" t="s">
        <v>86</v>
      </c>
      <c r="T195" s="109" t="s">
        <v>86</v>
      </c>
      <c r="U195" s="109" t="s">
        <v>86</v>
      </c>
      <c r="V195" s="109" t="s">
        <v>86</v>
      </c>
      <c r="W195" s="109" t="s">
        <v>86</v>
      </c>
      <c r="X195" s="109" t="s">
        <v>86</v>
      </c>
      <c r="Y195" s="109" t="s">
        <v>71</v>
      </c>
      <c r="Z195" s="99" t="str">
        <f t="shared" si="172"/>
        <v>Complete</v>
      </c>
      <c r="AA195" s="109" t="s">
        <v>72</v>
      </c>
      <c r="AB195" s="99">
        <f t="shared" si="140"/>
        <v>2022</v>
      </c>
      <c r="AC195" s="99">
        <f t="shared" si="195"/>
        <v>3</v>
      </c>
      <c r="AD195" s="160">
        <f ca="1" t="shared" si="181"/>
        <v>0</v>
      </c>
      <c r="AE195" s="161">
        <f ca="1" t="shared" si="191"/>
        <v>0</v>
      </c>
      <c r="AF195" s="162">
        <v>90</v>
      </c>
      <c r="AG195" s="109">
        <v>1</v>
      </c>
      <c r="AH195" s="168">
        <v>44895</v>
      </c>
      <c r="AI195" s="116">
        <f t="shared" si="7"/>
        <v>188</v>
      </c>
      <c r="AJ195" s="116">
        <f t="shared" si="79"/>
        <v>32068</v>
      </c>
      <c r="AK195" s="82" t="s">
        <v>73</v>
      </c>
      <c r="AL195" s="138" t="s">
        <v>826</v>
      </c>
      <c r="AM195" s="82" t="s">
        <v>827</v>
      </c>
      <c r="AN195" s="82" t="s">
        <v>828</v>
      </c>
      <c r="AO195" s="174">
        <v>44676</v>
      </c>
      <c r="AP195" s="174">
        <v>44817</v>
      </c>
      <c r="AQ195" s="82">
        <f t="shared" si="161"/>
        <v>102</v>
      </c>
      <c r="AR195" s="82">
        <f t="shared" si="196"/>
        <v>31</v>
      </c>
      <c r="AS195" s="82">
        <f t="shared" si="197"/>
        <v>132</v>
      </c>
      <c r="AT195" s="174">
        <v>44736</v>
      </c>
      <c r="AU195" s="174">
        <v>44776</v>
      </c>
      <c r="AV195" s="82">
        <f t="shared" si="164"/>
        <v>29</v>
      </c>
      <c r="AW195" s="82">
        <f t="shared" si="198"/>
        <v>103</v>
      </c>
      <c r="AX195" s="174">
        <v>44740</v>
      </c>
      <c r="AY195" s="82">
        <f t="shared" si="194"/>
        <v>77</v>
      </c>
      <c r="AZ195" s="174">
        <v>44840</v>
      </c>
      <c r="BA195" s="82">
        <f t="shared" si="15"/>
        <v>73</v>
      </c>
      <c r="BB195" s="82"/>
      <c r="BC195" s="82"/>
      <c r="BD195" s="82"/>
      <c r="BE195" s="82"/>
      <c r="BF195" s="82"/>
      <c r="BG195" s="82"/>
      <c r="BH195" s="82">
        <f t="shared" si="184"/>
        <v>0</v>
      </c>
      <c r="BI195" s="82">
        <f t="shared" si="185"/>
        <v>0</v>
      </c>
      <c r="BJ195" s="82">
        <f t="shared" si="186"/>
        <v>0</v>
      </c>
      <c r="BK195" s="82">
        <f t="shared" si="187"/>
        <v>0</v>
      </c>
      <c r="BL195" s="82">
        <f t="shared" si="188"/>
        <v>0</v>
      </c>
    </row>
    <row r="196" ht="184.8" spans="1:64">
      <c r="A196" s="133">
        <v>44630</v>
      </c>
      <c r="B196" s="133">
        <v>44819</v>
      </c>
      <c r="C196" s="180"/>
      <c r="D196" s="181"/>
      <c r="E196" s="140">
        <v>44713</v>
      </c>
      <c r="F196" s="138">
        <v>64115</v>
      </c>
      <c r="G196" s="107">
        <v>17712</v>
      </c>
      <c r="H196" s="82" t="s">
        <v>829</v>
      </c>
      <c r="I196" s="82" t="s">
        <v>202</v>
      </c>
      <c r="J196" s="109" t="s">
        <v>203</v>
      </c>
      <c r="K196" s="109" t="s">
        <v>86</v>
      </c>
      <c r="L196" s="82" t="s">
        <v>830</v>
      </c>
      <c r="M196" s="109" t="s">
        <v>69</v>
      </c>
      <c r="N196" s="109" t="s">
        <v>86</v>
      </c>
      <c r="O196" s="109" t="s">
        <v>178</v>
      </c>
      <c r="P196" s="109" t="s">
        <v>70</v>
      </c>
      <c r="Q196" s="109" t="s">
        <v>67</v>
      </c>
      <c r="R196" s="109" t="s">
        <v>71</v>
      </c>
      <c r="S196" s="109" t="s">
        <v>86</v>
      </c>
      <c r="T196" s="109" t="s">
        <v>86</v>
      </c>
      <c r="U196" s="109" t="s">
        <v>86</v>
      </c>
      <c r="V196" s="109" t="s">
        <v>86</v>
      </c>
      <c r="W196" s="109" t="s">
        <v>86</v>
      </c>
      <c r="X196" s="109" t="s">
        <v>86</v>
      </c>
      <c r="Y196" s="109" t="s">
        <v>71</v>
      </c>
      <c r="Z196" s="99" t="str">
        <f t="shared" si="172"/>
        <v>Complete</v>
      </c>
      <c r="AA196" s="109" t="s">
        <v>89</v>
      </c>
      <c r="AB196" s="99">
        <f t="shared" si="140"/>
        <v>2022</v>
      </c>
      <c r="AC196" s="99">
        <f t="shared" si="195"/>
        <v>3</v>
      </c>
      <c r="AD196" s="160">
        <f ca="1" t="shared" si="181"/>
        <v>0</v>
      </c>
      <c r="AE196" s="161">
        <f ca="1" t="shared" si="191"/>
        <v>0</v>
      </c>
      <c r="AF196" s="162">
        <v>90</v>
      </c>
      <c r="AG196" s="109">
        <v>1</v>
      </c>
      <c r="AH196" s="168">
        <v>44974</v>
      </c>
      <c r="AI196" s="116">
        <f t="shared" si="7"/>
        <v>247</v>
      </c>
      <c r="AJ196" s="116">
        <f t="shared" si="79"/>
        <v>112</v>
      </c>
      <c r="AK196" s="82" t="s">
        <v>73</v>
      </c>
      <c r="AL196" s="138" t="s">
        <v>831</v>
      </c>
      <c r="AM196" s="82" t="s">
        <v>832</v>
      </c>
      <c r="AN196" s="82" t="s">
        <v>833</v>
      </c>
      <c r="AO196" s="174">
        <v>44642</v>
      </c>
      <c r="AP196" s="174">
        <v>44853</v>
      </c>
      <c r="AQ196" s="82">
        <f t="shared" si="161"/>
        <v>152</v>
      </c>
      <c r="AR196" s="82">
        <f t="shared" si="196"/>
        <v>9</v>
      </c>
      <c r="AS196" s="82">
        <f t="shared" si="197"/>
        <v>160</v>
      </c>
      <c r="AT196" s="174">
        <v>44676</v>
      </c>
      <c r="AU196" s="174">
        <v>44799</v>
      </c>
      <c r="AV196" s="82">
        <f t="shared" si="164"/>
        <v>90</v>
      </c>
      <c r="AW196" s="82">
        <f t="shared" si="198"/>
        <v>122</v>
      </c>
      <c r="AX196" s="174">
        <v>44806</v>
      </c>
      <c r="AY196" s="82">
        <f t="shared" si="194"/>
        <v>127</v>
      </c>
      <c r="AZ196" s="174">
        <v>44832</v>
      </c>
      <c r="BA196" s="82">
        <f t="shared" si="15"/>
        <v>19</v>
      </c>
      <c r="BB196" s="82"/>
      <c r="BC196" s="82"/>
      <c r="BD196" s="82"/>
      <c r="BE196" s="82"/>
      <c r="BF196" s="82"/>
      <c r="BG196" s="82"/>
      <c r="BH196" s="82">
        <f t="shared" si="184"/>
        <v>-32014</v>
      </c>
      <c r="BI196" s="82">
        <f t="shared" si="185"/>
        <v>-32014</v>
      </c>
      <c r="BJ196" s="82">
        <f t="shared" si="186"/>
        <v>-32014</v>
      </c>
      <c r="BK196" s="82">
        <f t="shared" si="187"/>
        <v>-32014</v>
      </c>
      <c r="BL196" s="82">
        <f t="shared" si="188"/>
        <v>0</v>
      </c>
    </row>
    <row r="197" ht="132" spans="1:64">
      <c r="A197" s="133">
        <v>44629</v>
      </c>
      <c r="B197" s="133">
        <v>44652</v>
      </c>
      <c r="C197" s="192"/>
      <c r="D197" s="193"/>
      <c r="E197" s="194"/>
      <c r="F197" s="138">
        <v>64118</v>
      </c>
      <c r="G197" s="107">
        <v>17623</v>
      </c>
      <c r="H197" s="82" t="s">
        <v>132</v>
      </c>
      <c r="I197" s="82" t="s">
        <v>133</v>
      </c>
      <c r="J197" s="109" t="s">
        <v>134</v>
      </c>
      <c r="K197" s="109" t="s">
        <v>67</v>
      </c>
      <c r="L197" s="82" t="s">
        <v>834</v>
      </c>
      <c r="M197" s="109" t="s">
        <v>67</v>
      </c>
      <c r="N197" s="109" t="s">
        <v>67</v>
      </c>
      <c r="O197" s="109" t="s">
        <v>67</v>
      </c>
      <c r="P197" s="109" t="s">
        <v>70</v>
      </c>
      <c r="Q197" s="109" t="s">
        <v>67</v>
      </c>
      <c r="R197" s="109" t="s">
        <v>71</v>
      </c>
      <c r="S197" s="109" t="s">
        <v>86</v>
      </c>
      <c r="T197" s="109" t="s">
        <v>67</v>
      </c>
      <c r="U197" s="109" t="s">
        <v>67</v>
      </c>
      <c r="V197" s="109" t="s">
        <v>86</v>
      </c>
      <c r="W197" s="109" t="s">
        <v>86</v>
      </c>
      <c r="X197" s="109" t="s">
        <v>86</v>
      </c>
      <c r="Y197" s="109" t="s">
        <v>71</v>
      </c>
      <c r="Z197" s="99" t="str">
        <f t="shared" si="172"/>
        <v>Complete</v>
      </c>
      <c r="AA197" s="109" t="s">
        <v>72</v>
      </c>
      <c r="AB197" s="99">
        <f t="shared" si="140"/>
        <v>2022</v>
      </c>
      <c r="AC197" s="99">
        <f t="shared" si="195"/>
        <v>3</v>
      </c>
      <c r="AD197" s="160">
        <f ca="1" t="shared" si="181"/>
        <v>0</v>
      </c>
      <c r="AE197" s="161">
        <f ca="1" t="shared" si="191"/>
        <v>0</v>
      </c>
      <c r="AF197" s="162">
        <v>90</v>
      </c>
      <c r="AG197" s="109">
        <v>1</v>
      </c>
      <c r="AH197" s="168">
        <v>44944</v>
      </c>
      <c r="AI197" s="116">
        <f t="shared" si="7"/>
        <v>226</v>
      </c>
      <c r="AJ197" s="116">
        <f t="shared" si="79"/>
        <v>209</v>
      </c>
      <c r="AK197" s="82" t="s">
        <v>73</v>
      </c>
      <c r="AL197" s="138" t="s">
        <v>835</v>
      </c>
      <c r="AM197" s="82" t="s">
        <v>836</v>
      </c>
      <c r="AN197" s="174"/>
      <c r="AO197" s="174">
        <v>44767</v>
      </c>
      <c r="AP197" s="174">
        <v>44831</v>
      </c>
      <c r="AQ197" s="82">
        <f t="shared" si="161"/>
        <v>47</v>
      </c>
      <c r="AR197" s="82">
        <f t="shared" si="196"/>
        <v>99</v>
      </c>
      <c r="AS197" s="82">
        <f t="shared" si="197"/>
        <v>145</v>
      </c>
      <c r="AT197" s="82">
        <v>0</v>
      </c>
      <c r="AU197" s="82">
        <v>0</v>
      </c>
      <c r="AV197" s="82">
        <f t="shared" si="164"/>
        <v>0</v>
      </c>
      <c r="AW197" s="82">
        <v>0</v>
      </c>
      <c r="AX197" s="82">
        <v>0</v>
      </c>
      <c r="AY197" s="82">
        <v>0</v>
      </c>
      <c r="AZ197" s="82">
        <v>0</v>
      </c>
      <c r="BA197" s="82">
        <f t="shared" si="15"/>
        <v>0</v>
      </c>
      <c r="BB197" s="82"/>
      <c r="BC197" s="82"/>
      <c r="BD197" s="82"/>
      <c r="BE197" s="82"/>
      <c r="BF197" s="82"/>
      <c r="BG197" s="82"/>
      <c r="BH197" s="82">
        <f t="shared" si="184"/>
        <v>-31895</v>
      </c>
      <c r="BI197" s="82">
        <f t="shared" si="185"/>
        <v>-31895</v>
      </c>
      <c r="BJ197" s="82">
        <f t="shared" si="186"/>
        <v>-31895</v>
      </c>
      <c r="BK197" s="82">
        <f t="shared" si="187"/>
        <v>-31895</v>
      </c>
      <c r="BL197" s="82">
        <f t="shared" si="188"/>
        <v>0</v>
      </c>
    </row>
    <row r="198" ht="52.8" spans="1:64">
      <c r="A198" s="133">
        <v>44629</v>
      </c>
      <c r="B198" s="133"/>
      <c r="C198" s="192"/>
      <c r="D198" s="193"/>
      <c r="E198" s="194"/>
      <c r="F198" s="138">
        <v>64101</v>
      </c>
      <c r="G198" s="107">
        <v>28229</v>
      </c>
      <c r="H198" s="82" t="s">
        <v>163</v>
      </c>
      <c r="I198" s="82" t="s">
        <v>164</v>
      </c>
      <c r="J198" s="109" t="s">
        <v>165</v>
      </c>
      <c r="K198" s="109" t="s">
        <v>67</v>
      </c>
      <c r="L198" s="82" t="s">
        <v>837</v>
      </c>
      <c r="M198" s="109" t="s">
        <v>67</v>
      </c>
      <c r="N198" s="109" t="s">
        <v>67</v>
      </c>
      <c r="O198" s="109" t="s">
        <v>178</v>
      </c>
      <c r="P198" s="109" t="s">
        <v>67</v>
      </c>
      <c r="Q198" s="109" t="s">
        <v>67</v>
      </c>
      <c r="R198" s="109" t="s">
        <v>67</v>
      </c>
      <c r="S198" s="109" t="s">
        <v>67</v>
      </c>
      <c r="T198" s="109" t="s">
        <v>67</v>
      </c>
      <c r="U198" s="109" t="s">
        <v>67</v>
      </c>
      <c r="V198" s="109" t="s">
        <v>67</v>
      </c>
      <c r="W198" s="109" t="s">
        <v>67</v>
      </c>
      <c r="X198" s="109" t="s">
        <v>67</v>
      </c>
      <c r="Y198" s="109" t="s">
        <v>71</v>
      </c>
      <c r="Z198" s="99" t="str">
        <f t="shared" si="172"/>
        <v>Complete</v>
      </c>
      <c r="AA198" s="109" t="s">
        <v>167</v>
      </c>
      <c r="AB198" s="99">
        <f t="shared" si="140"/>
        <v>2022</v>
      </c>
      <c r="AC198" s="99">
        <f t="shared" si="195"/>
        <v>3</v>
      </c>
      <c r="AD198" s="160">
        <f ca="1" t="shared" si="181"/>
        <v>0</v>
      </c>
      <c r="AE198" s="161">
        <f ca="1" t="shared" si="191"/>
        <v>0</v>
      </c>
      <c r="AF198" s="162">
        <v>90</v>
      </c>
      <c r="AG198" s="109">
        <v>0</v>
      </c>
      <c r="AH198" s="168">
        <v>44819</v>
      </c>
      <c r="AI198" s="116">
        <f t="shared" si="7"/>
        <v>137</v>
      </c>
      <c r="AJ198" s="116">
        <f t="shared" si="79"/>
        <v>32014</v>
      </c>
      <c r="AK198" s="82" t="s">
        <v>106</v>
      </c>
      <c r="AL198" s="138"/>
      <c r="AM198" s="82" t="s">
        <v>661</v>
      </c>
      <c r="AN198" s="82"/>
      <c r="AO198" s="82">
        <v>0</v>
      </c>
      <c r="AP198" s="82">
        <v>0</v>
      </c>
      <c r="AQ198" s="82">
        <f t="shared" si="161"/>
        <v>0</v>
      </c>
      <c r="AR198" s="82">
        <v>0</v>
      </c>
      <c r="AS198" s="82">
        <v>0</v>
      </c>
      <c r="AT198" s="82">
        <v>0</v>
      </c>
      <c r="AU198" s="82">
        <v>0</v>
      </c>
      <c r="AV198" s="82">
        <f t="shared" si="164"/>
        <v>0</v>
      </c>
      <c r="AW198" s="82">
        <v>0</v>
      </c>
      <c r="AX198" s="82">
        <v>0</v>
      </c>
      <c r="AY198" s="82">
        <v>0</v>
      </c>
      <c r="AZ198" s="82">
        <v>0</v>
      </c>
      <c r="BA198" s="82">
        <f t="shared" si="15"/>
        <v>0</v>
      </c>
      <c r="BB198" s="82"/>
      <c r="BC198" s="82"/>
      <c r="BD198" s="82"/>
      <c r="BE198" s="82"/>
      <c r="BF198" s="82"/>
      <c r="BG198" s="82"/>
      <c r="BH198" s="82">
        <f t="shared" si="184"/>
        <v>0</v>
      </c>
      <c r="BI198" s="82">
        <f t="shared" si="185"/>
        <v>0</v>
      </c>
      <c r="BJ198" s="82">
        <f t="shared" si="186"/>
        <v>0</v>
      </c>
      <c r="BK198" s="82">
        <f t="shared" si="187"/>
        <v>0</v>
      </c>
      <c r="BL198" s="82">
        <f t="shared" si="188"/>
        <v>0</v>
      </c>
    </row>
    <row r="199" ht="26.4" spans="1:64">
      <c r="A199" s="133">
        <v>44627</v>
      </c>
      <c r="B199" s="133"/>
      <c r="C199" s="135"/>
      <c r="D199" s="136"/>
      <c r="E199" s="137"/>
      <c r="F199" s="138">
        <v>64117</v>
      </c>
      <c r="G199" s="107">
        <v>30441</v>
      </c>
      <c r="H199" s="82" t="s">
        <v>76</v>
      </c>
      <c r="I199" s="82" t="s">
        <v>77</v>
      </c>
      <c r="J199" s="109" t="s">
        <v>78</v>
      </c>
      <c r="K199" s="109" t="s">
        <v>67</v>
      </c>
      <c r="L199" s="82" t="s">
        <v>838</v>
      </c>
      <c r="M199" s="109" t="s">
        <v>67</v>
      </c>
      <c r="N199" s="99"/>
      <c r="O199" s="109" t="s">
        <v>178</v>
      </c>
      <c r="P199" s="109" t="s">
        <v>67</v>
      </c>
      <c r="Q199" s="109" t="s">
        <v>67</v>
      </c>
      <c r="R199" s="109" t="s">
        <v>67</v>
      </c>
      <c r="S199" s="109" t="s">
        <v>67</v>
      </c>
      <c r="T199" s="109" t="s">
        <v>67</v>
      </c>
      <c r="U199" s="109" t="s">
        <v>67</v>
      </c>
      <c r="V199" s="109" t="s">
        <v>67</v>
      </c>
      <c r="W199" s="109" t="s">
        <v>67</v>
      </c>
      <c r="X199" s="109" t="s">
        <v>67</v>
      </c>
      <c r="Y199" s="109" t="s">
        <v>67</v>
      </c>
      <c r="Z199" s="99" t="str">
        <f t="shared" si="172"/>
        <v>Complete</v>
      </c>
      <c r="AA199" s="109" t="s">
        <v>72</v>
      </c>
      <c r="AB199" s="99">
        <f t="shared" si="140"/>
        <v>2022</v>
      </c>
      <c r="AC199" s="99">
        <f>CHOOSE(MONTH(A198),3,3,3,4,4,4,1,1,1,2,2,2)</f>
        <v>3</v>
      </c>
      <c r="AD199" s="160">
        <f ca="1" t="shared" si="181"/>
        <v>0</v>
      </c>
      <c r="AE199" s="161">
        <f ca="1">IF(Y199="N/A",0,NETWORKDAYS(B199,TODAY()))</f>
        <v>0</v>
      </c>
      <c r="AF199" s="162">
        <v>90</v>
      </c>
      <c r="AG199" s="109">
        <v>2</v>
      </c>
      <c r="AH199" s="168">
        <v>44665</v>
      </c>
      <c r="AI199" s="116">
        <f t="shared" si="7"/>
        <v>29</v>
      </c>
      <c r="AJ199" s="116">
        <f t="shared" si="79"/>
        <v>31904</v>
      </c>
      <c r="AK199" s="82" t="s">
        <v>106</v>
      </c>
      <c r="AL199" s="138"/>
      <c r="AM199" s="82" t="s">
        <v>839</v>
      </c>
      <c r="AN199" s="82"/>
      <c r="AO199" s="82">
        <v>0</v>
      </c>
      <c r="AP199" s="82">
        <v>0</v>
      </c>
      <c r="AQ199" s="82">
        <f t="shared" si="161"/>
        <v>0</v>
      </c>
      <c r="AR199" s="82">
        <v>0</v>
      </c>
      <c r="AS199" s="82">
        <v>0</v>
      </c>
      <c r="AT199" s="82">
        <v>0</v>
      </c>
      <c r="AU199" s="82">
        <v>0</v>
      </c>
      <c r="AV199" s="82">
        <f t="shared" si="164"/>
        <v>0</v>
      </c>
      <c r="AW199" s="82">
        <v>0</v>
      </c>
      <c r="AX199" s="174">
        <v>44659</v>
      </c>
      <c r="AY199" s="82">
        <f t="shared" ref="AY199:AY200" si="199">NETWORKDAYS(A199,AX199)</f>
        <v>25</v>
      </c>
      <c r="AZ199" s="174">
        <v>44665</v>
      </c>
      <c r="BA199" s="82">
        <f t="shared" si="15"/>
        <v>5</v>
      </c>
      <c r="BB199" s="82"/>
      <c r="BC199" s="82"/>
      <c r="BD199" s="82"/>
      <c r="BE199" s="82"/>
      <c r="BF199" s="82"/>
      <c r="BG199" s="82"/>
      <c r="BH199" s="82">
        <f t="shared" si="184"/>
        <v>0</v>
      </c>
      <c r="BI199" s="82">
        <f t="shared" si="185"/>
        <v>0</v>
      </c>
      <c r="BJ199" s="82">
        <f t="shared" si="186"/>
        <v>0</v>
      </c>
      <c r="BK199" s="82">
        <f t="shared" si="187"/>
        <v>0</v>
      </c>
      <c r="BL199" s="82">
        <f t="shared" si="188"/>
        <v>0</v>
      </c>
    </row>
    <row r="200" ht="66" spans="1:64">
      <c r="A200" s="133">
        <v>44624</v>
      </c>
      <c r="B200" s="133"/>
      <c r="C200" s="135"/>
      <c r="D200" s="136"/>
      <c r="E200" s="137"/>
      <c r="F200" s="138">
        <v>64111</v>
      </c>
      <c r="G200" s="107">
        <v>30016</v>
      </c>
      <c r="H200" s="82" t="s">
        <v>589</v>
      </c>
      <c r="I200" s="82" t="s">
        <v>77</v>
      </c>
      <c r="J200" s="109" t="s">
        <v>78</v>
      </c>
      <c r="K200" s="109" t="s">
        <v>67</v>
      </c>
      <c r="L200" s="82" t="s">
        <v>840</v>
      </c>
      <c r="M200" s="109" t="s">
        <v>67</v>
      </c>
      <c r="N200" s="109" t="s">
        <v>67</v>
      </c>
      <c r="O200" s="109" t="s">
        <v>178</v>
      </c>
      <c r="P200" s="109" t="s">
        <v>70</v>
      </c>
      <c r="Q200" s="109" t="s">
        <v>67</v>
      </c>
      <c r="R200" s="109" t="s">
        <v>71</v>
      </c>
      <c r="S200" s="109" t="s">
        <v>86</v>
      </c>
      <c r="T200" s="109" t="s">
        <v>67</v>
      </c>
      <c r="U200" s="109" t="s">
        <v>67</v>
      </c>
      <c r="V200" s="109" t="s">
        <v>86</v>
      </c>
      <c r="W200" s="109" t="s">
        <v>86</v>
      </c>
      <c r="X200" s="109" t="s">
        <v>67</v>
      </c>
      <c r="Y200" s="109" t="s">
        <v>71</v>
      </c>
      <c r="Z200" s="99" t="str">
        <f t="shared" si="172"/>
        <v>Complete</v>
      </c>
      <c r="AA200" s="109" t="s">
        <v>72</v>
      </c>
      <c r="AB200" s="99">
        <f t="shared" si="140"/>
        <v>2022</v>
      </c>
      <c r="AC200" s="99">
        <f t="shared" ref="AC200:AC201" si="200">CHOOSE(MONTH(A200),3,3,3,4,4,4,1,1,1,2,2,2)</f>
        <v>3</v>
      </c>
      <c r="AD200" s="160">
        <f ca="1" t="shared" si="181"/>
        <v>0</v>
      </c>
      <c r="AE200" s="161">
        <f ca="1" t="shared" ref="AE200:AE202" si="201">IF(Y200="Approve",0,NETWORKDAYS(B200,TODAY()))</f>
        <v>0</v>
      </c>
      <c r="AF200" s="162">
        <v>90</v>
      </c>
      <c r="AG200" s="109">
        <v>2</v>
      </c>
      <c r="AH200" s="168">
        <v>44775</v>
      </c>
      <c r="AI200" s="116">
        <f t="shared" si="7"/>
        <v>108</v>
      </c>
      <c r="AJ200" s="116">
        <f t="shared" si="79"/>
        <v>31982</v>
      </c>
      <c r="AK200" s="82" t="s">
        <v>106</v>
      </c>
      <c r="AL200" s="138"/>
      <c r="AM200" s="82" t="s">
        <v>841</v>
      </c>
      <c r="AN200" s="174"/>
      <c r="AO200" s="174">
        <v>44760</v>
      </c>
      <c r="AP200" s="174">
        <v>44769</v>
      </c>
      <c r="AQ200" s="82">
        <f t="shared" si="161"/>
        <v>8</v>
      </c>
      <c r="AR200" s="82">
        <f t="shared" ref="AR200:AR201" si="202">NETWORKDAYS(A200,AO200)</f>
        <v>97</v>
      </c>
      <c r="AS200" s="82">
        <f t="shared" ref="AS200:AS201" si="203">NETWORKDAYS(A200,AP200)</f>
        <v>104</v>
      </c>
      <c r="AT200" s="82">
        <v>0</v>
      </c>
      <c r="AU200" s="82">
        <v>0</v>
      </c>
      <c r="AV200" s="82">
        <f t="shared" si="164"/>
        <v>0</v>
      </c>
      <c r="AW200" s="82">
        <v>0</v>
      </c>
      <c r="AX200" s="174">
        <v>44658</v>
      </c>
      <c r="AY200" s="82">
        <f t="shared" si="199"/>
        <v>25</v>
      </c>
      <c r="AZ200" s="174">
        <v>44698</v>
      </c>
      <c r="BA200" s="82">
        <f t="shared" si="15"/>
        <v>29</v>
      </c>
      <c r="BB200" s="82"/>
      <c r="BC200" s="82"/>
      <c r="BD200" s="82"/>
      <c r="BE200" s="82"/>
      <c r="BF200" s="82"/>
      <c r="BG200" s="82"/>
      <c r="BH200" s="82">
        <f t="shared" si="184"/>
        <v>0</v>
      </c>
      <c r="BI200" s="82">
        <f t="shared" si="185"/>
        <v>0</v>
      </c>
      <c r="BJ200" s="82">
        <f t="shared" si="186"/>
        <v>0</v>
      </c>
      <c r="BK200" s="82">
        <f t="shared" si="187"/>
        <v>0</v>
      </c>
      <c r="BL200" s="82">
        <f t="shared" si="188"/>
        <v>0</v>
      </c>
    </row>
    <row r="201" ht="92.4" spans="1:64">
      <c r="A201" s="133">
        <v>44617</v>
      </c>
      <c r="B201" s="133"/>
      <c r="C201" s="180"/>
      <c r="D201" s="181"/>
      <c r="E201" s="140">
        <v>44682</v>
      </c>
      <c r="F201" s="138" t="s">
        <v>842</v>
      </c>
      <c r="G201" s="107">
        <v>17679</v>
      </c>
      <c r="H201" s="82" t="s">
        <v>521</v>
      </c>
      <c r="I201" s="82" t="s">
        <v>133</v>
      </c>
      <c r="J201" s="109" t="s">
        <v>134</v>
      </c>
      <c r="K201" s="109" t="s">
        <v>86</v>
      </c>
      <c r="L201" s="82" t="s">
        <v>843</v>
      </c>
      <c r="M201" s="109" t="s">
        <v>69</v>
      </c>
      <c r="N201" s="99"/>
      <c r="O201" s="109" t="s">
        <v>178</v>
      </c>
      <c r="P201" s="109" t="s">
        <v>440</v>
      </c>
      <c r="Q201" s="109" t="s">
        <v>67</v>
      </c>
      <c r="R201" s="109" t="s">
        <v>71</v>
      </c>
      <c r="S201" s="109" t="s">
        <v>86</v>
      </c>
      <c r="T201" s="109" t="s">
        <v>67</v>
      </c>
      <c r="U201" s="109" t="s">
        <v>86</v>
      </c>
      <c r="V201" s="109" t="s">
        <v>86</v>
      </c>
      <c r="W201" s="109" t="s">
        <v>86</v>
      </c>
      <c r="X201" s="109" t="s">
        <v>67</v>
      </c>
      <c r="Y201" s="109" t="s">
        <v>71</v>
      </c>
      <c r="Z201" s="99" t="str">
        <f t="shared" si="172"/>
        <v>Complete</v>
      </c>
      <c r="AA201" s="109" t="s">
        <v>142</v>
      </c>
      <c r="AB201" s="99">
        <f t="shared" si="140"/>
        <v>2022</v>
      </c>
      <c r="AC201" s="99">
        <f t="shared" si="200"/>
        <v>3</v>
      </c>
      <c r="AD201" s="160">
        <f ca="1" t="shared" si="181"/>
        <v>0</v>
      </c>
      <c r="AE201" s="161">
        <f ca="1" t="shared" si="201"/>
        <v>0</v>
      </c>
      <c r="AF201" s="162">
        <v>90</v>
      </c>
      <c r="AG201" s="109">
        <v>1</v>
      </c>
      <c r="AH201" s="168">
        <v>44841</v>
      </c>
      <c r="AI201" s="116">
        <f t="shared" si="7"/>
        <v>161</v>
      </c>
      <c r="AJ201" s="116">
        <f t="shared" si="79"/>
        <v>32030</v>
      </c>
      <c r="AK201" s="82" t="s">
        <v>320</v>
      </c>
      <c r="AL201" s="138"/>
      <c r="AM201" s="82" t="s">
        <v>844</v>
      </c>
      <c r="AN201" s="82" t="s">
        <v>845</v>
      </c>
      <c r="AO201" s="174">
        <v>44664</v>
      </c>
      <c r="AP201" s="174">
        <v>44736</v>
      </c>
      <c r="AQ201" s="82">
        <f t="shared" si="161"/>
        <v>53</v>
      </c>
      <c r="AR201" s="82">
        <f t="shared" si="202"/>
        <v>34</v>
      </c>
      <c r="AS201" s="82">
        <f t="shared" si="203"/>
        <v>86</v>
      </c>
      <c r="AT201" s="82">
        <v>0</v>
      </c>
      <c r="AU201" s="82">
        <v>0</v>
      </c>
      <c r="AV201" s="82">
        <f t="shared" si="164"/>
        <v>0</v>
      </c>
      <c r="AW201" s="82">
        <v>0</v>
      </c>
      <c r="AX201" s="82">
        <v>0</v>
      </c>
      <c r="AY201" s="82">
        <v>0</v>
      </c>
      <c r="AZ201" s="82">
        <v>0</v>
      </c>
      <c r="BA201" s="82">
        <f t="shared" si="15"/>
        <v>0</v>
      </c>
      <c r="BB201" s="82"/>
      <c r="BC201" s="82"/>
      <c r="BD201" s="82"/>
      <c r="BE201" s="82"/>
      <c r="BF201" s="82"/>
      <c r="BG201" s="82"/>
      <c r="BH201" s="82">
        <f t="shared" si="184"/>
        <v>0</v>
      </c>
      <c r="BI201" s="82">
        <f t="shared" si="185"/>
        <v>0</v>
      </c>
      <c r="BJ201" s="82">
        <f t="shared" si="186"/>
        <v>0</v>
      </c>
      <c r="BK201" s="82">
        <f t="shared" si="187"/>
        <v>0</v>
      </c>
      <c r="BL201" s="82">
        <f t="shared" si="188"/>
        <v>0</v>
      </c>
    </row>
    <row r="202" ht="26.4" spans="1:64">
      <c r="A202" s="133">
        <v>44610</v>
      </c>
      <c r="B202" s="133"/>
      <c r="C202" s="135"/>
      <c r="D202" s="136"/>
      <c r="E202" s="137"/>
      <c r="F202" s="138">
        <v>64113</v>
      </c>
      <c r="G202" s="107">
        <v>17590</v>
      </c>
      <c r="H202" s="82" t="s">
        <v>197</v>
      </c>
      <c r="I202" s="82"/>
      <c r="J202" s="109" t="s">
        <v>134</v>
      </c>
      <c r="K202" s="109" t="s">
        <v>67</v>
      </c>
      <c r="L202" s="82" t="s">
        <v>846</v>
      </c>
      <c r="M202" s="109" t="s">
        <v>67</v>
      </c>
      <c r="N202" s="99"/>
      <c r="O202" s="109" t="s">
        <v>178</v>
      </c>
      <c r="P202" s="109" t="s">
        <v>70</v>
      </c>
      <c r="Q202" s="109" t="s">
        <v>67</v>
      </c>
      <c r="R202" s="109" t="s">
        <v>71</v>
      </c>
      <c r="S202" s="109" t="s">
        <v>86</v>
      </c>
      <c r="T202" s="109" t="s">
        <v>67</v>
      </c>
      <c r="U202" s="109" t="s">
        <v>67</v>
      </c>
      <c r="V202" s="109" t="s">
        <v>86</v>
      </c>
      <c r="W202" s="109" t="s">
        <v>67</v>
      </c>
      <c r="X202" s="109" t="s">
        <v>67</v>
      </c>
      <c r="Y202" s="109" t="s">
        <v>71</v>
      </c>
      <c r="Z202" s="99" t="str">
        <f t="shared" si="172"/>
        <v>Complete</v>
      </c>
      <c r="AA202" s="109" t="s">
        <v>72</v>
      </c>
      <c r="AB202" s="99">
        <f t="shared" si="140"/>
        <v>2022</v>
      </c>
      <c r="AC202" s="99">
        <f>CHOOSE(MONTH(A201),3,3,3,4,4,4,1,1,1,2,2,2)</f>
        <v>3</v>
      </c>
      <c r="AD202" s="160">
        <f ca="1" t="shared" si="181"/>
        <v>0</v>
      </c>
      <c r="AE202" s="161">
        <f ca="1" t="shared" si="201"/>
        <v>0</v>
      </c>
      <c r="AF202" s="200"/>
      <c r="AG202" s="109">
        <v>2</v>
      </c>
      <c r="AH202" s="168">
        <v>44678</v>
      </c>
      <c r="AI202" s="116">
        <f t="shared" si="7"/>
        <v>49</v>
      </c>
      <c r="AJ202" s="116">
        <f t="shared" si="79"/>
        <v>31913</v>
      </c>
      <c r="AK202" s="82"/>
      <c r="AL202" s="138"/>
      <c r="AM202" s="82" t="s">
        <v>847</v>
      </c>
      <c r="AN202" s="82"/>
      <c r="AO202" s="82">
        <v>0</v>
      </c>
      <c r="AP202" s="82">
        <v>0</v>
      </c>
      <c r="AQ202" s="82">
        <f t="shared" si="161"/>
        <v>0</v>
      </c>
      <c r="AR202" s="82">
        <v>0</v>
      </c>
      <c r="AS202" s="82">
        <v>0</v>
      </c>
      <c r="AT202" s="82">
        <v>0</v>
      </c>
      <c r="AU202" s="82">
        <v>0</v>
      </c>
      <c r="AV202" s="82">
        <f t="shared" si="164"/>
        <v>0</v>
      </c>
      <c r="AW202" s="82">
        <v>0</v>
      </c>
      <c r="AX202" s="174">
        <v>44655</v>
      </c>
      <c r="AY202" s="82">
        <f t="shared" ref="AY202:AY210" si="204">NETWORKDAYS(A202,AX202)</f>
        <v>32</v>
      </c>
      <c r="AZ202" s="174">
        <v>44727</v>
      </c>
      <c r="BA202" s="82">
        <f t="shared" si="15"/>
        <v>53</v>
      </c>
      <c r="BB202" s="82"/>
      <c r="BC202" s="82"/>
      <c r="BD202" s="82"/>
      <c r="BE202" s="82"/>
      <c r="BF202" s="82"/>
      <c r="BG202" s="82"/>
      <c r="BH202" s="82">
        <f t="shared" si="184"/>
        <v>0</v>
      </c>
      <c r="BI202" s="82">
        <f t="shared" si="185"/>
        <v>0</v>
      </c>
      <c r="BJ202" s="82">
        <f t="shared" si="186"/>
        <v>0</v>
      </c>
      <c r="BK202" s="82">
        <f t="shared" si="187"/>
        <v>0</v>
      </c>
      <c r="BL202" s="82">
        <f t="shared" si="188"/>
        <v>0</v>
      </c>
    </row>
    <row r="203" ht="92.4" spans="1:64">
      <c r="A203" s="133">
        <v>44608</v>
      </c>
      <c r="B203" s="133"/>
      <c r="C203" s="192"/>
      <c r="D203" s="193"/>
      <c r="E203" s="194"/>
      <c r="F203" s="138">
        <v>64107</v>
      </c>
      <c r="G203" s="107">
        <v>31679</v>
      </c>
      <c r="H203" s="82" t="s">
        <v>371</v>
      </c>
      <c r="I203" s="82" t="s">
        <v>84</v>
      </c>
      <c r="J203" s="109" t="s">
        <v>85</v>
      </c>
      <c r="K203" s="109" t="s">
        <v>67</v>
      </c>
      <c r="L203" s="82" t="s">
        <v>848</v>
      </c>
      <c r="M203" s="99"/>
      <c r="N203" s="109" t="s">
        <v>67</v>
      </c>
      <c r="O203" s="109" t="s">
        <v>178</v>
      </c>
      <c r="P203" s="109" t="s">
        <v>67</v>
      </c>
      <c r="Q203" s="109" t="s">
        <v>67</v>
      </c>
      <c r="R203" s="109" t="s">
        <v>67</v>
      </c>
      <c r="S203" s="109" t="s">
        <v>67</v>
      </c>
      <c r="T203" s="109" t="s">
        <v>86</v>
      </c>
      <c r="U203" s="109" t="s">
        <v>67</v>
      </c>
      <c r="V203" s="109" t="s">
        <v>86</v>
      </c>
      <c r="W203" s="109" t="s">
        <v>67</v>
      </c>
      <c r="X203" s="109" t="s">
        <v>67</v>
      </c>
      <c r="Y203" s="109" t="s">
        <v>67</v>
      </c>
      <c r="Z203" s="99" t="str">
        <f t="shared" si="172"/>
        <v>Complete</v>
      </c>
      <c r="AA203" s="109" t="s">
        <v>72</v>
      </c>
      <c r="AB203" s="99">
        <f t="shared" si="140"/>
        <v>2022</v>
      </c>
      <c r="AC203" s="99">
        <f>CHOOSE(MONTH(A203),3,3,3,4,4,4,1,1,1,2,2,2)</f>
        <v>3</v>
      </c>
      <c r="AD203" s="160">
        <f ca="1" t="shared" si="181"/>
        <v>0</v>
      </c>
      <c r="AE203" s="161">
        <f ca="1" t="shared" ref="AE203:AE204" si="205">IF(Y203="N/A",0,NETWORKDAYS(B203,TODAY()))</f>
        <v>0</v>
      </c>
      <c r="AF203" s="162">
        <v>90</v>
      </c>
      <c r="AG203" s="109">
        <v>1</v>
      </c>
      <c r="AH203" s="168">
        <v>44791</v>
      </c>
      <c r="AI203" s="116">
        <f t="shared" si="7"/>
        <v>132</v>
      </c>
      <c r="AJ203" s="116">
        <f t="shared" si="79"/>
        <v>31994</v>
      </c>
      <c r="AK203" s="82" t="s">
        <v>106</v>
      </c>
      <c r="AL203" s="138"/>
      <c r="AM203" s="82" t="s">
        <v>849</v>
      </c>
      <c r="AN203" s="82"/>
      <c r="AO203" s="82">
        <v>0</v>
      </c>
      <c r="AP203" s="82">
        <v>0</v>
      </c>
      <c r="AQ203" s="82">
        <f t="shared" si="161"/>
        <v>0</v>
      </c>
      <c r="AR203" s="82">
        <v>0</v>
      </c>
      <c r="AS203" s="82">
        <v>0</v>
      </c>
      <c r="AT203" s="174">
        <v>44609</v>
      </c>
      <c r="AU203" s="174">
        <v>44656</v>
      </c>
      <c r="AV203" s="82">
        <f t="shared" si="164"/>
        <v>34</v>
      </c>
      <c r="AW203" s="82">
        <f t="shared" ref="AW203:AW210" si="206">NETWORKDAYS(A203,AU203)</f>
        <v>35</v>
      </c>
      <c r="AX203" s="174">
        <v>44715</v>
      </c>
      <c r="AY203" s="82">
        <f t="shared" si="204"/>
        <v>78</v>
      </c>
      <c r="AZ203" s="174">
        <v>44791</v>
      </c>
      <c r="BA203" s="82">
        <f t="shared" si="15"/>
        <v>55</v>
      </c>
      <c r="BB203" s="82"/>
      <c r="BC203" s="82"/>
      <c r="BD203" s="82"/>
      <c r="BE203" s="82"/>
      <c r="BF203" s="82"/>
      <c r="BG203" s="82"/>
      <c r="BH203" s="82">
        <f t="shared" si="184"/>
        <v>0</v>
      </c>
      <c r="BI203" s="82">
        <f t="shared" si="185"/>
        <v>0</v>
      </c>
      <c r="BJ203" s="82">
        <f t="shared" si="186"/>
        <v>0</v>
      </c>
      <c r="BK203" s="82">
        <f t="shared" si="187"/>
        <v>0</v>
      </c>
      <c r="BL203" s="82">
        <f t="shared" si="188"/>
        <v>0</v>
      </c>
    </row>
    <row r="204" ht="26.4" spans="1:64">
      <c r="A204" s="133">
        <v>44608</v>
      </c>
      <c r="B204" s="133"/>
      <c r="C204" s="135"/>
      <c r="D204" s="136"/>
      <c r="E204" s="137"/>
      <c r="F204" s="138">
        <v>64109</v>
      </c>
      <c r="G204" s="107">
        <v>17572</v>
      </c>
      <c r="H204" s="82" t="s">
        <v>850</v>
      </c>
      <c r="I204" s="82" t="s">
        <v>351</v>
      </c>
      <c r="J204" s="109" t="s">
        <v>127</v>
      </c>
      <c r="K204" s="109" t="s">
        <v>67</v>
      </c>
      <c r="L204" s="82" t="s">
        <v>851</v>
      </c>
      <c r="M204" s="109" t="s">
        <v>69</v>
      </c>
      <c r="N204" s="99"/>
      <c r="O204" s="109" t="s">
        <v>178</v>
      </c>
      <c r="P204" s="109" t="s">
        <v>67</v>
      </c>
      <c r="Q204" s="109" t="s">
        <v>67</v>
      </c>
      <c r="R204" s="109" t="s">
        <v>67</v>
      </c>
      <c r="S204" s="109" t="s">
        <v>86</v>
      </c>
      <c r="T204" s="109" t="s">
        <v>86</v>
      </c>
      <c r="U204" s="109" t="s">
        <v>67</v>
      </c>
      <c r="V204" s="109" t="s">
        <v>86</v>
      </c>
      <c r="W204" s="109" t="s">
        <v>67</v>
      </c>
      <c r="X204" s="109" t="s">
        <v>67</v>
      </c>
      <c r="Y204" s="109" t="s">
        <v>67</v>
      </c>
      <c r="Z204" s="99" t="str">
        <f t="shared" si="172"/>
        <v>Complete</v>
      </c>
      <c r="AA204" s="109" t="s">
        <v>72</v>
      </c>
      <c r="AB204" s="99">
        <f t="shared" si="140"/>
        <v>2022</v>
      </c>
      <c r="AC204" s="99">
        <f>CHOOSE(MONTH(A203),3,3,3,4,4,4,1,1,1,2,2,2)</f>
        <v>3</v>
      </c>
      <c r="AD204" s="160">
        <f ca="1" t="shared" si="181"/>
        <v>0</v>
      </c>
      <c r="AE204" s="161">
        <f ca="1" t="shared" si="205"/>
        <v>0</v>
      </c>
      <c r="AF204" s="162">
        <v>90</v>
      </c>
      <c r="AG204" s="109">
        <v>2</v>
      </c>
      <c r="AH204" s="168">
        <v>44616</v>
      </c>
      <c r="AI204" s="116">
        <f t="shared" si="7"/>
        <v>7</v>
      </c>
      <c r="AJ204" s="116">
        <f t="shared" si="79"/>
        <v>31869</v>
      </c>
      <c r="AK204" s="82"/>
      <c r="AL204" s="138"/>
      <c r="AM204" s="82" t="s">
        <v>852</v>
      </c>
      <c r="AN204" s="82"/>
      <c r="AO204" s="82">
        <v>0</v>
      </c>
      <c r="AP204" s="82">
        <v>0</v>
      </c>
      <c r="AQ204" s="82">
        <f t="shared" si="161"/>
        <v>0</v>
      </c>
      <c r="AR204" s="82">
        <v>0</v>
      </c>
      <c r="AS204" s="82">
        <v>0</v>
      </c>
      <c r="AT204" s="174">
        <v>44609</v>
      </c>
      <c r="AU204" s="174">
        <v>44609</v>
      </c>
      <c r="AV204" s="82">
        <f t="shared" si="164"/>
        <v>1</v>
      </c>
      <c r="AW204" s="82">
        <f t="shared" si="206"/>
        <v>2</v>
      </c>
      <c r="AX204" s="174">
        <v>44614</v>
      </c>
      <c r="AY204" s="82">
        <f t="shared" si="204"/>
        <v>5</v>
      </c>
      <c r="AZ204" s="174">
        <v>44616</v>
      </c>
      <c r="BA204" s="82">
        <f t="shared" si="15"/>
        <v>3</v>
      </c>
      <c r="BB204" s="82"/>
      <c r="BC204" s="82"/>
      <c r="BD204" s="82"/>
      <c r="BE204" s="82"/>
      <c r="BF204" s="82"/>
      <c r="BG204" s="82"/>
      <c r="BH204" s="82">
        <f t="shared" si="184"/>
        <v>0</v>
      </c>
      <c r="BI204" s="82">
        <f t="shared" si="185"/>
        <v>0</v>
      </c>
      <c r="BJ204" s="82">
        <f t="shared" si="186"/>
        <v>0</v>
      </c>
      <c r="BK204" s="82">
        <f t="shared" si="187"/>
        <v>0</v>
      </c>
      <c r="BL204" s="82">
        <f t="shared" si="188"/>
        <v>0</v>
      </c>
    </row>
    <row r="205" ht="132" spans="1:64">
      <c r="A205" s="133">
        <v>44607</v>
      </c>
      <c r="B205" s="133">
        <v>44778</v>
      </c>
      <c r="C205" s="180"/>
      <c r="D205" s="181"/>
      <c r="E205" s="140">
        <v>44652</v>
      </c>
      <c r="F205" s="138">
        <v>64106</v>
      </c>
      <c r="G205" s="107">
        <v>17702</v>
      </c>
      <c r="H205" s="82" t="s">
        <v>544</v>
      </c>
      <c r="I205" s="82" t="s">
        <v>545</v>
      </c>
      <c r="J205" s="109" t="s">
        <v>127</v>
      </c>
      <c r="K205" s="109" t="s">
        <v>86</v>
      </c>
      <c r="L205" s="82" t="s">
        <v>853</v>
      </c>
      <c r="M205" s="109" t="s">
        <v>69</v>
      </c>
      <c r="N205" s="109" t="s">
        <v>99</v>
      </c>
      <c r="O205" s="109" t="s">
        <v>178</v>
      </c>
      <c r="P205" s="109" t="s">
        <v>129</v>
      </c>
      <c r="Q205" s="109" t="s">
        <v>129</v>
      </c>
      <c r="R205" s="109" t="s">
        <v>71</v>
      </c>
      <c r="S205" s="109" t="s">
        <v>86</v>
      </c>
      <c r="T205" s="109" t="s">
        <v>86</v>
      </c>
      <c r="U205" s="109" t="s">
        <v>86</v>
      </c>
      <c r="V205" s="109" t="s">
        <v>86</v>
      </c>
      <c r="W205" s="109" t="s">
        <v>86</v>
      </c>
      <c r="X205" s="109" t="s">
        <v>86</v>
      </c>
      <c r="Y205" s="109" t="s">
        <v>71</v>
      </c>
      <c r="Z205" s="99" t="str">
        <f t="shared" si="172"/>
        <v>Complete</v>
      </c>
      <c r="AA205" s="109" t="s">
        <v>89</v>
      </c>
      <c r="AB205" s="99">
        <f t="shared" si="140"/>
        <v>2022</v>
      </c>
      <c r="AC205" s="99">
        <f t="shared" ref="AC205:AC206" si="207">CHOOSE(MONTH(A205),3,3,3,4,4,4,1,1,1,2,2,2)</f>
        <v>3</v>
      </c>
      <c r="AD205" s="160">
        <f ca="1" t="shared" si="181"/>
        <v>0</v>
      </c>
      <c r="AE205" s="161">
        <f ca="1" t="shared" ref="AE205:AE208" si="208">IF(Y205="Approve",0,NETWORKDAYS(B205,TODAY()))</f>
        <v>0</v>
      </c>
      <c r="AF205" s="162">
        <v>90</v>
      </c>
      <c r="AG205" s="109">
        <v>1</v>
      </c>
      <c r="AH205" s="168">
        <v>44909</v>
      </c>
      <c r="AI205" s="116">
        <f t="shared" si="7"/>
        <v>217</v>
      </c>
      <c r="AJ205" s="116">
        <f t="shared" si="79"/>
        <v>94</v>
      </c>
      <c r="AK205" s="82" t="s">
        <v>73</v>
      </c>
      <c r="AL205" s="138" t="s">
        <v>854</v>
      </c>
      <c r="AM205" s="82" t="s">
        <v>855</v>
      </c>
      <c r="AN205" s="82" t="s">
        <v>856</v>
      </c>
      <c r="AO205" s="174">
        <v>44629</v>
      </c>
      <c r="AP205" s="174">
        <v>44788</v>
      </c>
      <c r="AQ205" s="82">
        <f t="shared" si="161"/>
        <v>114</v>
      </c>
      <c r="AR205" s="82">
        <f t="shared" ref="AR205:AR206" si="209">NETWORKDAYS(A205,AO205)</f>
        <v>17</v>
      </c>
      <c r="AS205" s="82">
        <f t="shared" ref="AS205:AS206" si="210">NETWORKDAYS(A205,AP205)</f>
        <v>130</v>
      </c>
      <c r="AT205" s="174">
        <v>44781</v>
      </c>
      <c r="AU205" s="174">
        <v>44788</v>
      </c>
      <c r="AV205" s="82">
        <f t="shared" si="164"/>
        <v>6</v>
      </c>
      <c r="AW205" s="82">
        <f t="shared" si="206"/>
        <v>130</v>
      </c>
      <c r="AX205" s="174">
        <v>44876</v>
      </c>
      <c r="AY205" s="82">
        <f t="shared" si="204"/>
        <v>194</v>
      </c>
      <c r="AZ205" s="174">
        <v>44886</v>
      </c>
      <c r="BA205" s="82">
        <f t="shared" si="15"/>
        <v>7</v>
      </c>
      <c r="BB205" s="82"/>
      <c r="BC205" s="82"/>
      <c r="BD205" s="82"/>
      <c r="BE205" s="82"/>
      <c r="BF205" s="82"/>
      <c r="BG205" s="174">
        <v>44889</v>
      </c>
      <c r="BH205" s="82">
        <f t="shared" si="184"/>
        <v>-31985</v>
      </c>
      <c r="BI205" s="82">
        <f t="shared" si="185"/>
        <v>-31985</v>
      </c>
      <c r="BJ205" s="82">
        <f t="shared" si="186"/>
        <v>-31985</v>
      </c>
      <c r="BK205" s="82">
        <f t="shared" si="187"/>
        <v>-31985</v>
      </c>
      <c r="BL205" s="82">
        <f t="shared" si="188"/>
        <v>32064</v>
      </c>
    </row>
    <row r="206" ht="303.6" spans="1:64">
      <c r="A206" s="133">
        <v>44603</v>
      </c>
      <c r="B206" s="133">
        <v>44799</v>
      </c>
      <c r="C206" s="180"/>
      <c r="D206" s="181"/>
      <c r="E206" s="140">
        <v>44682</v>
      </c>
      <c r="F206" s="138">
        <v>64096</v>
      </c>
      <c r="G206" s="107">
        <v>17707</v>
      </c>
      <c r="H206" s="82" t="s">
        <v>108</v>
      </c>
      <c r="I206" s="82" t="s">
        <v>109</v>
      </c>
      <c r="J206" s="109" t="s">
        <v>110</v>
      </c>
      <c r="K206" s="109" t="s">
        <v>86</v>
      </c>
      <c r="L206" s="82" t="s">
        <v>398</v>
      </c>
      <c r="M206" s="109" t="s">
        <v>69</v>
      </c>
      <c r="N206" s="109" t="s">
        <v>86</v>
      </c>
      <c r="O206" s="109" t="s">
        <v>178</v>
      </c>
      <c r="P206" s="109" t="s">
        <v>70</v>
      </c>
      <c r="Q206" s="109" t="s">
        <v>67</v>
      </c>
      <c r="R206" s="109" t="s">
        <v>71</v>
      </c>
      <c r="S206" s="109" t="s">
        <v>86</v>
      </c>
      <c r="T206" s="109" t="s">
        <v>86</v>
      </c>
      <c r="U206" s="109" t="s">
        <v>86</v>
      </c>
      <c r="V206" s="109" t="s">
        <v>86</v>
      </c>
      <c r="W206" s="109" t="s">
        <v>86</v>
      </c>
      <c r="X206" s="109" t="s">
        <v>86</v>
      </c>
      <c r="Y206" s="109" t="s">
        <v>71</v>
      </c>
      <c r="Z206" s="99" t="str">
        <f t="shared" si="172"/>
        <v>Complete</v>
      </c>
      <c r="AA206" s="109" t="s">
        <v>89</v>
      </c>
      <c r="AB206" s="99">
        <f t="shared" si="140"/>
        <v>2022</v>
      </c>
      <c r="AC206" s="99">
        <f t="shared" si="207"/>
        <v>3</v>
      </c>
      <c r="AD206" s="160">
        <f ca="1" t="shared" si="181"/>
        <v>0</v>
      </c>
      <c r="AE206" s="161">
        <f ca="1" t="shared" si="208"/>
        <v>0</v>
      </c>
      <c r="AF206" s="162">
        <v>90</v>
      </c>
      <c r="AG206" s="109">
        <v>1</v>
      </c>
      <c r="AH206" s="168">
        <v>44957</v>
      </c>
      <c r="AI206" s="116">
        <f t="shared" si="7"/>
        <v>253</v>
      </c>
      <c r="AJ206" s="116">
        <f t="shared" si="79"/>
        <v>113</v>
      </c>
      <c r="AK206" s="82" t="s">
        <v>80</v>
      </c>
      <c r="AL206" s="138" t="s">
        <v>857</v>
      </c>
      <c r="AM206" s="82" t="s">
        <v>858</v>
      </c>
      <c r="AN206" s="82" t="s">
        <v>859</v>
      </c>
      <c r="AO206" s="174">
        <v>44637</v>
      </c>
      <c r="AP206" s="174">
        <v>44643</v>
      </c>
      <c r="AQ206" s="82">
        <f t="shared" si="161"/>
        <v>5</v>
      </c>
      <c r="AR206" s="82">
        <f t="shared" si="209"/>
        <v>25</v>
      </c>
      <c r="AS206" s="82">
        <f t="shared" si="210"/>
        <v>29</v>
      </c>
      <c r="AT206" s="174">
        <v>44655</v>
      </c>
      <c r="AU206" s="174">
        <v>44817</v>
      </c>
      <c r="AV206" s="82">
        <f t="shared" si="164"/>
        <v>117</v>
      </c>
      <c r="AW206" s="82">
        <f t="shared" si="206"/>
        <v>153</v>
      </c>
      <c r="AX206" s="174">
        <v>44908</v>
      </c>
      <c r="AY206" s="82">
        <f t="shared" si="204"/>
        <v>218</v>
      </c>
      <c r="AZ206" s="174">
        <v>44911</v>
      </c>
      <c r="BA206" s="82">
        <f t="shared" si="15"/>
        <v>4</v>
      </c>
      <c r="BB206" s="82"/>
      <c r="BC206" s="82"/>
      <c r="BD206" s="82"/>
      <c r="BE206" s="82"/>
      <c r="BF206" s="82"/>
      <c r="BG206" s="82"/>
      <c r="BH206" s="82">
        <f t="shared" si="184"/>
        <v>-32000</v>
      </c>
      <c r="BI206" s="82">
        <f t="shared" si="185"/>
        <v>-32000</v>
      </c>
      <c r="BJ206" s="82">
        <f t="shared" si="186"/>
        <v>-32000</v>
      </c>
      <c r="BK206" s="82">
        <f t="shared" si="187"/>
        <v>-32000</v>
      </c>
      <c r="BL206" s="82">
        <f t="shared" si="188"/>
        <v>0</v>
      </c>
    </row>
    <row r="207" ht="26.4" spans="1:64">
      <c r="A207" s="133">
        <v>44596</v>
      </c>
      <c r="B207" s="133"/>
      <c r="C207" s="135"/>
      <c r="D207" s="136"/>
      <c r="E207" s="137"/>
      <c r="F207" s="138">
        <v>64099</v>
      </c>
      <c r="G207" s="107">
        <v>17654</v>
      </c>
      <c r="H207" s="82" t="s">
        <v>860</v>
      </c>
      <c r="I207" s="82"/>
      <c r="J207" s="109" t="s">
        <v>150</v>
      </c>
      <c r="K207" s="109" t="s">
        <v>67</v>
      </c>
      <c r="L207" s="82" t="s">
        <v>861</v>
      </c>
      <c r="M207" s="109" t="s">
        <v>67</v>
      </c>
      <c r="N207" s="99"/>
      <c r="O207" s="109" t="s">
        <v>178</v>
      </c>
      <c r="P207" s="109" t="s">
        <v>70</v>
      </c>
      <c r="Q207" s="109" t="s">
        <v>67</v>
      </c>
      <c r="R207" s="109" t="s">
        <v>71</v>
      </c>
      <c r="S207" s="109" t="s">
        <v>86</v>
      </c>
      <c r="T207" s="109" t="s">
        <v>86</v>
      </c>
      <c r="U207" s="109" t="s">
        <v>86</v>
      </c>
      <c r="V207" s="109" t="s">
        <v>86</v>
      </c>
      <c r="W207" s="109" t="s">
        <v>86</v>
      </c>
      <c r="X207" s="109" t="s">
        <v>67</v>
      </c>
      <c r="Y207" s="109" t="s">
        <v>71</v>
      </c>
      <c r="Z207" s="99" t="str">
        <f t="shared" si="172"/>
        <v>Complete</v>
      </c>
      <c r="AA207" s="109" t="s">
        <v>72</v>
      </c>
      <c r="AB207" s="99">
        <f t="shared" si="140"/>
        <v>2022</v>
      </c>
      <c r="AC207" s="99">
        <f>CHOOSE(MONTH(A206),3,3,3,4,4,4,1,1,1,2,2,2)</f>
        <v>3</v>
      </c>
      <c r="AD207" s="160">
        <f ca="1" t="shared" si="181"/>
        <v>0</v>
      </c>
      <c r="AE207" s="161">
        <f ca="1" t="shared" si="208"/>
        <v>0</v>
      </c>
      <c r="AF207" s="200"/>
      <c r="AG207" s="109">
        <v>2</v>
      </c>
      <c r="AH207" s="168">
        <v>44727</v>
      </c>
      <c r="AI207" s="116">
        <f t="shared" si="7"/>
        <v>94</v>
      </c>
      <c r="AJ207" s="116">
        <f t="shared" si="79"/>
        <v>31948</v>
      </c>
      <c r="AK207" s="82"/>
      <c r="AL207" s="138"/>
      <c r="AM207" s="82" t="s">
        <v>862</v>
      </c>
      <c r="AN207" s="82"/>
      <c r="AO207" s="82">
        <v>0</v>
      </c>
      <c r="AP207" s="82">
        <v>0</v>
      </c>
      <c r="AQ207" s="82">
        <f t="shared" si="161"/>
        <v>0</v>
      </c>
      <c r="AR207" s="82">
        <v>0</v>
      </c>
      <c r="AS207" s="82">
        <v>0</v>
      </c>
      <c r="AT207" s="174">
        <v>44634</v>
      </c>
      <c r="AU207" s="174">
        <v>44634</v>
      </c>
      <c r="AV207" s="82">
        <f t="shared" si="164"/>
        <v>1</v>
      </c>
      <c r="AW207" s="82">
        <f t="shared" si="206"/>
        <v>27</v>
      </c>
      <c r="AX207" s="174">
        <v>44645</v>
      </c>
      <c r="AY207" s="82">
        <f t="shared" si="204"/>
        <v>36</v>
      </c>
      <c r="AZ207" s="174">
        <v>44651</v>
      </c>
      <c r="BA207" s="82">
        <f t="shared" si="15"/>
        <v>5</v>
      </c>
      <c r="BB207" s="82"/>
      <c r="BC207" s="82"/>
      <c r="BD207" s="82"/>
      <c r="BE207" s="82"/>
      <c r="BF207" s="82"/>
      <c r="BG207" s="82"/>
      <c r="BH207" s="82">
        <f t="shared" si="184"/>
        <v>0</v>
      </c>
      <c r="BI207" s="82">
        <f t="shared" si="185"/>
        <v>0</v>
      </c>
      <c r="BJ207" s="82">
        <f t="shared" si="186"/>
        <v>0</v>
      </c>
      <c r="BK207" s="82">
        <f t="shared" si="187"/>
        <v>0</v>
      </c>
      <c r="BL207" s="82">
        <f t="shared" si="188"/>
        <v>0</v>
      </c>
    </row>
    <row r="208" ht="158.4" spans="1:64">
      <c r="A208" s="133">
        <v>44595</v>
      </c>
      <c r="B208" s="133">
        <v>44888</v>
      </c>
      <c r="C208" s="192"/>
      <c r="D208" s="193"/>
      <c r="E208" s="194"/>
      <c r="F208" s="138">
        <v>64097</v>
      </c>
      <c r="G208" s="107">
        <v>17641</v>
      </c>
      <c r="H208" s="82" t="s">
        <v>527</v>
      </c>
      <c r="I208" s="82" t="s">
        <v>133</v>
      </c>
      <c r="J208" s="109" t="s">
        <v>134</v>
      </c>
      <c r="K208" s="109" t="s">
        <v>67</v>
      </c>
      <c r="L208" s="82" t="s">
        <v>863</v>
      </c>
      <c r="M208" s="109" t="s">
        <v>69</v>
      </c>
      <c r="N208" s="109" t="s">
        <v>99</v>
      </c>
      <c r="O208" s="109" t="s">
        <v>178</v>
      </c>
      <c r="P208" s="109" t="s">
        <v>70</v>
      </c>
      <c r="Q208" s="109" t="s">
        <v>70</v>
      </c>
      <c r="R208" s="109" t="s">
        <v>71</v>
      </c>
      <c r="S208" s="109" t="s">
        <v>86</v>
      </c>
      <c r="T208" s="109" t="s">
        <v>86</v>
      </c>
      <c r="U208" s="109" t="s">
        <v>86</v>
      </c>
      <c r="V208" s="109" t="s">
        <v>86</v>
      </c>
      <c r="W208" s="109" t="s">
        <v>86</v>
      </c>
      <c r="X208" s="109" t="s">
        <v>67</v>
      </c>
      <c r="Y208" s="109" t="s">
        <v>71</v>
      </c>
      <c r="Z208" s="99" t="str">
        <f t="shared" si="172"/>
        <v>Complete</v>
      </c>
      <c r="AA208" s="109" t="s">
        <v>72</v>
      </c>
      <c r="AB208" s="99">
        <f t="shared" si="140"/>
        <v>2022</v>
      </c>
      <c r="AC208" s="99">
        <f>CHOOSE(MONTH(A208),3,3,3,4,4,4,1,1,1,2,2,2)</f>
        <v>3</v>
      </c>
      <c r="AD208" s="160">
        <f ca="1" t="shared" si="181"/>
        <v>0</v>
      </c>
      <c r="AE208" s="161">
        <f ca="1" t="shared" si="208"/>
        <v>0</v>
      </c>
      <c r="AF208" s="162">
        <v>90</v>
      </c>
      <c r="AG208" s="109">
        <v>0</v>
      </c>
      <c r="AH208" s="168">
        <v>44929</v>
      </c>
      <c r="AI208" s="116">
        <f t="shared" si="7"/>
        <v>239</v>
      </c>
      <c r="AJ208" s="116">
        <f t="shared" si="79"/>
        <v>30</v>
      </c>
      <c r="AK208" s="82" t="s">
        <v>80</v>
      </c>
      <c r="AL208" s="138" t="s">
        <v>864</v>
      </c>
      <c r="AM208" s="82" t="s">
        <v>865</v>
      </c>
      <c r="AN208" s="82" t="s">
        <v>866</v>
      </c>
      <c r="AO208" s="174">
        <v>44687</v>
      </c>
      <c r="AP208" s="174">
        <v>44740</v>
      </c>
      <c r="AQ208" s="82">
        <f t="shared" si="161"/>
        <v>38</v>
      </c>
      <c r="AR208" s="82">
        <f>NETWORKDAYS(A208,AO208)</f>
        <v>67</v>
      </c>
      <c r="AS208" s="82">
        <f>NETWORKDAYS(A208,AP208)</f>
        <v>104</v>
      </c>
      <c r="AT208" s="174">
        <v>44741</v>
      </c>
      <c r="AU208" s="174">
        <v>44764</v>
      </c>
      <c r="AV208" s="82">
        <f t="shared" si="164"/>
        <v>18</v>
      </c>
      <c r="AW208" s="82">
        <f t="shared" si="206"/>
        <v>122</v>
      </c>
      <c r="AX208" s="174">
        <v>44802</v>
      </c>
      <c r="AY208" s="82">
        <f t="shared" si="204"/>
        <v>148</v>
      </c>
      <c r="AZ208" s="174">
        <v>44819</v>
      </c>
      <c r="BA208" s="82">
        <f t="shared" si="15"/>
        <v>14</v>
      </c>
      <c r="BB208" s="82"/>
      <c r="BC208" s="82"/>
      <c r="BD208" s="82"/>
      <c r="BE208" s="82"/>
      <c r="BF208" s="82"/>
      <c r="BG208" s="82"/>
      <c r="BH208" s="82">
        <f t="shared" si="184"/>
        <v>-32063</v>
      </c>
      <c r="BI208" s="82">
        <f t="shared" si="185"/>
        <v>-32063</v>
      </c>
      <c r="BJ208" s="82">
        <f t="shared" si="186"/>
        <v>-32063</v>
      </c>
      <c r="BK208" s="82">
        <f t="shared" si="187"/>
        <v>-32063</v>
      </c>
      <c r="BL208" s="82">
        <f t="shared" si="188"/>
        <v>0</v>
      </c>
    </row>
    <row r="209" ht="26.4" spans="1:64">
      <c r="A209" s="133">
        <v>44594</v>
      </c>
      <c r="B209" s="133"/>
      <c r="C209" s="135"/>
      <c r="D209" s="136"/>
      <c r="E209" s="137"/>
      <c r="F209" s="138">
        <v>64094</v>
      </c>
      <c r="G209" s="107">
        <v>17552</v>
      </c>
      <c r="H209" s="82" t="s">
        <v>867</v>
      </c>
      <c r="I209" s="82"/>
      <c r="J209" s="109" t="s">
        <v>85</v>
      </c>
      <c r="K209" s="109" t="s">
        <v>67</v>
      </c>
      <c r="L209" s="82" t="s">
        <v>868</v>
      </c>
      <c r="M209" s="109" t="s">
        <v>67</v>
      </c>
      <c r="N209" s="99"/>
      <c r="O209" s="109" t="s">
        <v>178</v>
      </c>
      <c r="P209" s="109" t="s">
        <v>67</v>
      </c>
      <c r="Q209" s="109" t="s">
        <v>67</v>
      </c>
      <c r="R209" s="109" t="s">
        <v>67</v>
      </c>
      <c r="S209" s="109" t="s">
        <v>67</v>
      </c>
      <c r="T209" s="109" t="s">
        <v>86</v>
      </c>
      <c r="U209" s="109" t="s">
        <v>67</v>
      </c>
      <c r="V209" s="109" t="s">
        <v>86</v>
      </c>
      <c r="W209" s="109" t="s">
        <v>67</v>
      </c>
      <c r="X209" s="109" t="s">
        <v>67</v>
      </c>
      <c r="Y209" s="109" t="s">
        <v>67</v>
      </c>
      <c r="Z209" s="99" t="str">
        <f t="shared" si="172"/>
        <v>Complete</v>
      </c>
      <c r="AA209" s="109" t="s">
        <v>72</v>
      </c>
      <c r="AB209" s="99">
        <f t="shared" si="140"/>
        <v>2022</v>
      </c>
      <c r="AC209" s="99">
        <f>CHOOSE(MONTH(A208),3,3,3,4,4,4,1,1,1,2,2,2)</f>
        <v>3</v>
      </c>
      <c r="AD209" s="160">
        <f ca="1" t="shared" si="181"/>
        <v>0</v>
      </c>
      <c r="AE209" s="161">
        <f ca="1">IF(Y209="N/A",0,NETWORKDAYS(B209,TODAY()))</f>
        <v>0</v>
      </c>
      <c r="AF209" s="162">
        <v>90</v>
      </c>
      <c r="AG209" s="109">
        <v>2</v>
      </c>
      <c r="AH209" s="168">
        <v>44670</v>
      </c>
      <c r="AI209" s="116">
        <f t="shared" si="7"/>
        <v>55</v>
      </c>
      <c r="AJ209" s="116">
        <f t="shared" si="79"/>
        <v>31907</v>
      </c>
      <c r="AK209" s="82" t="s">
        <v>73</v>
      </c>
      <c r="AL209" s="138"/>
      <c r="AM209" s="82" t="s">
        <v>869</v>
      </c>
      <c r="AN209" s="82"/>
      <c r="AO209" s="82">
        <v>0</v>
      </c>
      <c r="AP209" s="82">
        <v>0</v>
      </c>
      <c r="AQ209" s="82">
        <f t="shared" si="161"/>
        <v>0</v>
      </c>
      <c r="AR209" s="82">
        <v>0</v>
      </c>
      <c r="AS209" s="82">
        <v>0</v>
      </c>
      <c r="AT209" s="174">
        <v>44599</v>
      </c>
      <c r="AU209" s="174">
        <v>44638</v>
      </c>
      <c r="AV209" s="82">
        <f t="shared" si="164"/>
        <v>30</v>
      </c>
      <c r="AW209" s="82">
        <f t="shared" si="206"/>
        <v>33</v>
      </c>
      <c r="AX209" s="174">
        <v>44644</v>
      </c>
      <c r="AY209" s="82">
        <f t="shared" si="204"/>
        <v>37</v>
      </c>
      <c r="AZ209" s="174">
        <v>44670</v>
      </c>
      <c r="BA209" s="82">
        <f t="shared" si="15"/>
        <v>19</v>
      </c>
      <c r="BB209" s="82"/>
      <c r="BC209" s="82"/>
      <c r="BD209" s="82"/>
      <c r="BE209" s="82"/>
      <c r="BF209" s="82"/>
      <c r="BG209" s="82"/>
      <c r="BH209" s="82">
        <f t="shared" si="184"/>
        <v>0</v>
      </c>
      <c r="BI209" s="82">
        <f t="shared" si="185"/>
        <v>0</v>
      </c>
      <c r="BJ209" s="82">
        <f t="shared" si="186"/>
        <v>0</v>
      </c>
      <c r="BK209" s="82">
        <f t="shared" si="187"/>
        <v>0</v>
      </c>
      <c r="BL209" s="82">
        <f t="shared" si="188"/>
        <v>0</v>
      </c>
    </row>
    <row r="210" ht="158.4" spans="1:64">
      <c r="A210" s="133">
        <v>44593</v>
      </c>
      <c r="B210" s="133">
        <v>44593</v>
      </c>
      <c r="C210" s="180"/>
      <c r="D210" s="181"/>
      <c r="E210" s="140">
        <v>44713</v>
      </c>
      <c r="F210" s="138">
        <v>64081</v>
      </c>
      <c r="G210" s="107">
        <v>17674</v>
      </c>
      <c r="H210" s="82" t="s">
        <v>132</v>
      </c>
      <c r="I210" s="82" t="s">
        <v>133</v>
      </c>
      <c r="J210" s="109" t="s">
        <v>134</v>
      </c>
      <c r="K210" s="109" t="s">
        <v>86</v>
      </c>
      <c r="L210" s="82" t="s">
        <v>870</v>
      </c>
      <c r="M210" s="109" t="s">
        <v>69</v>
      </c>
      <c r="N210" s="109" t="s">
        <v>99</v>
      </c>
      <c r="O210" s="109" t="s">
        <v>178</v>
      </c>
      <c r="P210" s="109" t="s">
        <v>70</v>
      </c>
      <c r="Q210" s="109" t="s">
        <v>70</v>
      </c>
      <c r="R210" s="109" t="s">
        <v>71</v>
      </c>
      <c r="S210" s="109" t="s">
        <v>86</v>
      </c>
      <c r="T210" s="109" t="s">
        <v>86</v>
      </c>
      <c r="U210" s="109" t="s">
        <v>86</v>
      </c>
      <c r="V210" s="109" t="s">
        <v>86</v>
      </c>
      <c r="W210" s="109" t="s">
        <v>86</v>
      </c>
      <c r="X210" s="109" t="s">
        <v>86</v>
      </c>
      <c r="Y210" s="109" t="s">
        <v>71</v>
      </c>
      <c r="Z210" s="99" t="str">
        <f t="shared" si="172"/>
        <v>Complete</v>
      </c>
      <c r="AA210" s="109" t="s">
        <v>89</v>
      </c>
      <c r="AB210" s="99">
        <f t="shared" si="140"/>
        <v>2022</v>
      </c>
      <c r="AC210" s="99">
        <f>CHOOSE(MONTH(A210),3,3,3,4,4,4,1,1,1,2,2,2)</f>
        <v>3</v>
      </c>
      <c r="AD210" s="160">
        <f ca="1" t="shared" si="181"/>
        <v>0</v>
      </c>
      <c r="AE210" s="161">
        <f ca="1" t="shared" ref="AE210:AE236" si="211">IF(Y210="Approve",0,NETWORKDAYS(B210,TODAY()))</f>
        <v>0</v>
      </c>
      <c r="AF210" s="162">
        <v>90</v>
      </c>
      <c r="AG210" s="109">
        <v>1</v>
      </c>
      <c r="AH210" s="168">
        <v>45021</v>
      </c>
      <c r="AI210" s="116">
        <f t="shared" si="7"/>
        <v>307</v>
      </c>
      <c r="AJ210" s="116">
        <f t="shared" si="79"/>
        <v>307</v>
      </c>
      <c r="AK210" s="82" t="s">
        <v>73</v>
      </c>
      <c r="AL210" s="138" t="s">
        <v>871</v>
      </c>
      <c r="AM210" s="82" t="s">
        <v>872</v>
      </c>
      <c r="AN210" s="82" t="s">
        <v>873</v>
      </c>
      <c r="AO210" s="174">
        <v>44616</v>
      </c>
      <c r="AP210" s="174">
        <v>44721</v>
      </c>
      <c r="AQ210" s="82">
        <f t="shared" si="161"/>
        <v>76</v>
      </c>
      <c r="AR210" s="82">
        <f>NETWORKDAYS(A210,AO210)</f>
        <v>18</v>
      </c>
      <c r="AS210" s="82">
        <f>NETWORKDAYS(A210,AP210)</f>
        <v>93</v>
      </c>
      <c r="AT210" s="174">
        <v>44664</v>
      </c>
      <c r="AU210" s="174">
        <v>44845</v>
      </c>
      <c r="AV210" s="82">
        <f t="shared" si="164"/>
        <v>130</v>
      </c>
      <c r="AW210" s="82">
        <f t="shared" si="206"/>
        <v>181</v>
      </c>
      <c r="AX210" s="174">
        <v>44853</v>
      </c>
      <c r="AY210" s="82">
        <f t="shared" si="204"/>
        <v>187</v>
      </c>
      <c r="AZ210" s="174">
        <v>44862</v>
      </c>
      <c r="BA210" s="82">
        <f t="shared" si="15"/>
        <v>8</v>
      </c>
      <c r="BB210" s="82"/>
      <c r="BC210" s="82"/>
      <c r="BD210" s="82"/>
      <c r="BE210" s="82"/>
      <c r="BF210" s="82"/>
      <c r="BG210" s="82"/>
      <c r="BH210" s="82">
        <f t="shared" si="184"/>
        <v>-31852</v>
      </c>
      <c r="BI210" s="82">
        <f t="shared" si="185"/>
        <v>-31852</v>
      </c>
      <c r="BJ210" s="82">
        <f t="shared" si="186"/>
        <v>-31852</v>
      </c>
      <c r="BK210" s="82">
        <f t="shared" si="187"/>
        <v>-31852</v>
      </c>
      <c r="BL210" s="82">
        <f t="shared" si="188"/>
        <v>0</v>
      </c>
    </row>
    <row r="211" ht="39.6" spans="1:64">
      <c r="A211" s="133">
        <v>44592</v>
      </c>
      <c r="B211" s="133"/>
      <c r="C211" s="135"/>
      <c r="D211" s="136"/>
      <c r="E211" s="137"/>
      <c r="F211" s="138" t="s">
        <v>874</v>
      </c>
      <c r="G211" s="107">
        <v>32504</v>
      </c>
      <c r="H211" s="82" t="s">
        <v>540</v>
      </c>
      <c r="I211" s="82"/>
      <c r="J211" s="109" t="s">
        <v>121</v>
      </c>
      <c r="K211" s="109" t="s">
        <v>86</v>
      </c>
      <c r="L211" s="82" t="s">
        <v>875</v>
      </c>
      <c r="M211" s="109" t="s">
        <v>69</v>
      </c>
      <c r="N211" s="99"/>
      <c r="O211" s="109" t="s">
        <v>178</v>
      </c>
      <c r="P211" s="109" t="s">
        <v>70</v>
      </c>
      <c r="Q211" s="109" t="s">
        <v>70</v>
      </c>
      <c r="R211" s="109" t="s">
        <v>71</v>
      </c>
      <c r="S211" s="109" t="s">
        <v>86</v>
      </c>
      <c r="T211" s="109" t="s">
        <v>67</v>
      </c>
      <c r="U211" s="109" t="s">
        <v>86</v>
      </c>
      <c r="V211" s="109" t="s">
        <v>86</v>
      </c>
      <c r="W211" s="109" t="s">
        <v>86</v>
      </c>
      <c r="X211" s="109" t="s">
        <v>67</v>
      </c>
      <c r="Y211" s="109" t="s">
        <v>71</v>
      </c>
      <c r="Z211" s="99" t="str">
        <f t="shared" si="172"/>
        <v>Complete</v>
      </c>
      <c r="AA211" s="109" t="s">
        <v>142</v>
      </c>
      <c r="AB211" s="99">
        <f t="shared" si="140"/>
        <v>2022</v>
      </c>
      <c r="AC211" s="99">
        <f>CHOOSE(MONTH(A210),3,3,3,4,4,4,1,1,1,2,2,2)</f>
        <v>3</v>
      </c>
      <c r="AD211" s="160">
        <f ca="1" t="shared" si="181"/>
        <v>0</v>
      </c>
      <c r="AE211" s="161">
        <f ca="1" t="shared" si="211"/>
        <v>0</v>
      </c>
      <c r="AF211" s="200"/>
      <c r="AG211" s="109">
        <v>2</v>
      </c>
      <c r="AH211" s="168">
        <v>44735</v>
      </c>
      <c r="AI211" s="116">
        <f t="shared" si="7"/>
        <v>104</v>
      </c>
      <c r="AJ211" s="116">
        <f t="shared" si="79"/>
        <v>31954</v>
      </c>
      <c r="AK211" s="82" t="s">
        <v>106</v>
      </c>
      <c r="AL211" s="138"/>
      <c r="AM211" s="82"/>
      <c r="AN211" s="82"/>
      <c r="AO211" s="82">
        <v>0</v>
      </c>
      <c r="AP211" s="82">
        <v>0</v>
      </c>
      <c r="AQ211" s="82">
        <f t="shared" si="161"/>
        <v>0</v>
      </c>
      <c r="AR211" s="82">
        <v>0</v>
      </c>
      <c r="AS211" s="82">
        <v>0</v>
      </c>
      <c r="AT211" s="82">
        <v>0</v>
      </c>
      <c r="AU211" s="82">
        <v>0</v>
      </c>
      <c r="AV211" s="82">
        <f t="shared" si="164"/>
        <v>0</v>
      </c>
      <c r="AW211" s="82">
        <v>0</v>
      </c>
      <c r="AX211" s="82">
        <v>0</v>
      </c>
      <c r="AY211" s="82">
        <v>0</v>
      </c>
      <c r="AZ211" s="82">
        <v>0</v>
      </c>
      <c r="BA211" s="82">
        <f t="shared" si="15"/>
        <v>0</v>
      </c>
      <c r="BB211" s="82"/>
      <c r="BC211" s="82"/>
      <c r="BD211" s="82"/>
      <c r="BE211" s="82"/>
      <c r="BF211" s="82"/>
      <c r="BG211" s="82"/>
      <c r="BH211" s="82">
        <f t="shared" si="184"/>
        <v>0</v>
      </c>
      <c r="BI211" s="82">
        <f t="shared" si="185"/>
        <v>0</v>
      </c>
      <c r="BJ211" s="82">
        <f t="shared" si="186"/>
        <v>0</v>
      </c>
      <c r="BK211" s="82">
        <f t="shared" si="187"/>
        <v>0</v>
      </c>
      <c r="BL211" s="82">
        <f t="shared" si="188"/>
        <v>0</v>
      </c>
    </row>
    <row r="212" ht="184.8" spans="1:64">
      <c r="A212" s="133">
        <v>44573</v>
      </c>
      <c r="B212" s="133">
        <v>44589</v>
      </c>
      <c r="C212" s="180"/>
      <c r="D212" s="181"/>
      <c r="E212" s="140">
        <v>44635</v>
      </c>
      <c r="F212" s="138">
        <v>64087</v>
      </c>
      <c r="G212" s="107">
        <v>32462</v>
      </c>
      <c r="H212" s="82" t="s">
        <v>611</v>
      </c>
      <c r="I212" s="82" t="s">
        <v>77</v>
      </c>
      <c r="J212" s="109" t="s">
        <v>78</v>
      </c>
      <c r="K212" s="109" t="s">
        <v>86</v>
      </c>
      <c r="L212" s="82" t="s">
        <v>876</v>
      </c>
      <c r="M212" s="109" t="s">
        <v>69</v>
      </c>
      <c r="N212" s="109" t="s">
        <v>67</v>
      </c>
      <c r="O212" s="109" t="s">
        <v>178</v>
      </c>
      <c r="P212" s="109" t="s">
        <v>70</v>
      </c>
      <c r="Q212" s="109" t="s">
        <v>67</v>
      </c>
      <c r="R212" s="109" t="s">
        <v>71</v>
      </c>
      <c r="S212" s="109" t="s">
        <v>86</v>
      </c>
      <c r="T212" s="109" t="s">
        <v>86</v>
      </c>
      <c r="U212" s="109" t="s">
        <v>86</v>
      </c>
      <c r="V212" s="109" t="s">
        <v>86</v>
      </c>
      <c r="W212" s="109" t="s">
        <v>67</v>
      </c>
      <c r="X212" s="109" t="s">
        <v>86</v>
      </c>
      <c r="Y212" s="109" t="s">
        <v>71</v>
      </c>
      <c r="Z212" s="99" t="str">
        <f t="shared" si="172"/>
        <v>Complete</v>
      </c>
      <c r="AA212" s="109" t="s">
        <v>89</v>
      </c>
      <c r="AB212" s="99">
        <f t="shared" si="140"/>
        <v>2022</v>
      </c>
      <c r="AC212" s="99">
        <f t="shared" ref="AC212:AC222" si="212">CHOOSE(MONTH(A212),3,3,3,4,4,4,1,1,1,2,2,2)</f>
        <v>3</v>
      </c>
      <c r="AD212" s="160">
        <f ca="1" t="shared" si="181"/>
        <v>0</v>
      </c>
      <c r="AE212" s="161">
        <f ca="1" t="shared" si="211"/>
        <v>0</v>
      </c>
      <c r="AF212" s="162">
        <v>90</v>
      </c>
      <c r="AG212" s="109">
        <v>1</v>
      </c>
      <c r="AH212" s="168">
        <v>45033</v>
      </c>
      <c r="AI212" s="116">
        <f t="shared" si="7"/>
        <v>329</v>
      </c>
      <c r="AJ212" s="116">
        <f t="shared" si="79"/>
        <v>317</v>
      </c>
      <c r="AK212" s="82" t="s">
        <v>106</v>
      </c>
      <c r="AL212" s="138" t="s">
        <v>877</v>
      </c>
      <c r="AM212" s="82" t="s">
        <v>878</v>
      </c>
      <c r="AN212" s="82" t="s">
        <v>879</v>
      </c>
      <c r="AO212" s="174">
        <v>44755</v>
      </c>
      <c r="AP212" s="174">
        <v>44768</v>
      </c>
      <c r="AQ212" s="82">
        <f t="shared" si="161"/>
        <v>10</v>
      </c>
      <c r="AR212" s="82">
        <f t="shared" ref="AR212:AR222" si="213">NETWORKDAYS(A212,AO212)</f>
        <v>131</v>
      </c>
      <c r="AS212" s="82">
        <f t="shared" ref="AS212:AS222" si="214">NETWORKDAYS(A212,AP212)</f>
        <v>140</v>
      </c>
      <c r="AT212" s="174">
        <v>44810</v>
      </c>
      <c r="AU212" s="174">
        <v>44991</v>
      </c>
      <c r="AV212" s="82">
        <f t="shared" si="164"/>
        <v>130</v>
      </c>
      <c r="AW212" s="82">
        <f t="shared" ref="AW212:AW213" si="215">NETWORKDAYS(A212,AU212)</f>
        <v>299</v>
      </c>
      <c r="AX212" s="174">
        <v>45026</v>
      </c>
      <c r="AY212" s="82">
        <f t="shared" ref="AY212:AY215" si="216">NETWORKDAYS(A212,AX212)</f>
        <v>324</v>
      </c>
      <c r="AZ212" s="174">
        <v>45029</v>
      </c>
      <c r="BA212" s="82">
        <f t="shared" si="15"/>
        <v>4</v>
      </c>
      <c r="BB212" s="82"/>
      <c r="BC212" s="82"/>
      <c r="BD212" s="82"/>
      <c r="BE212" s="82"/>
      <c r="BF212" s="82"/>
      <c r="BG212" s="82"/>
      <c r="BH212" s="82">
        <f t="shared" si="184"/>
        <v>-31850</v>
      </c>
      <c r="BI212" s="82">
        <f t="shared" si="185"/>
        <v>-31850</v>
      </c>
      <c r="BJ212" s="82">
        <f t="shared" si="186"/>
        <v>-31850</v>
      </c>
      <c r="BK212" s="82">
        <f t="shared" si="187"/>
        <v>-31850</v>
      </c>
      <c r="BL212" s="82">
        <f t="shared" si="188"/>
        <v>0</v>
      </c>
    </row>
    <row r="213" ht="211.2" spans="1:64">
      <c r="A213" s="133">
        <v>44572</v>
      </c>
      <c r="B213" s="133"/>
      <c r="C213" s="180"/>
      <c r="D213" s="181"/>
      <c r="E213" s="140">
        <v>44652</v>
      </c>
      <c r="F213" s="138">
        <v>64091</v>
      </c>
      <c r="G213" s="107">
        <v>17686</v>
      </c>
      <c r="H213" s="82" t="s">
        <v>108</v>
      </c>
      <c r="I213" s="82" t="s">
        <v>109</v>
      </c>
      <c r="J213" s="109" t="s">
        <v>110</v>
      </c>
      <c r="K213" s="109" t="s">
        <v>86</v>
      </c>
      <c r="L213" s="82" t="s">
        <v>270</v>
      </c>
      <c r="M213" s="109" t="s">
        <v>69</v>
      </c>
      <c r="N213" s="99"/>
      <c r="O213" s="109" t="s">
        <v>178</v>
      </c>
      <c r="P213" s="109" t="s">
        <v>70</v>
      </c>
      <c r="Q213" s="109" t="s">
        <v>67</v>
      </c>
      <c r="R213" s="109" t="s">
        <v>71</v>
      </c>
      <c r="S213" s="109" t="s">
        <v>86</v>
      </c>
      <c r="T213" s="109" t="s">
        <v>86</v>
      </c>
      <c r="U213" s="109" t="s">
        <v>86</v>
      </c>
      <c r="V213" s="109" t="s">
        <v>86</v>
      </c>
      <c r="W213" s="109" t="s">
        <v>86</v>
      </c>
      <c r="X213" s="109" t="s">
        <v>86</v>
      </c>
      <c r="Y213" s="109" t="s">
        <v>71</v>
      </c>
      <c r="Z213" s="99" t="str">
        <f t="shared" si="172"/>
        <v>Complete</v>
      </c>
      <c r="AA213" s="109" t="s">
        <v>89</v>
      </c>
      <c r="AB213" s="99">
        <f t="shared" si="140"/>
        <v>2022</v>
      </c>
      <c r="AC213" s="99">
        <f t="shared" si="212"/>
        <v>3</v>
      </c>
      <c r="AD213" s="160">
        <f ca="1" t="shared" si="181"/>
        <v>0</v>
      </c>
      <c r="AE213" s="161">
        <f ca="1" t="shared" si="211"/>
        <v>0</v>
      </c>
      <c r="AF213" s="162">
        <v>90</v>
      </c>
      <c r="AG213" s="109">
        <v>1</v>
      </c>
      <c r="AH213" s="168">
        <v>44867</v>
      </c>
      <c r="AI213" s="116">
        <f t="shared" si="7"/>
        <v>212</v>
      </c>
      <c r="AJ213" s="116">
        <f t="shared" si="79"/>
        <v>32048</v>
      </c>
      <c r="AK213" s="82" t="s">
        <v>73</v>
      </c>
      <c r="AL213" s="138"/>
      <c r="AM213" s="82" t="s">
        <v>880</v>
      </c>
      <c r="AN213" s="82" t="s">
        <v>881</v>
      </c>
      <c r="AO213" s="174">
        <v>44622</v>
      </c>
      <c r="AP213" s="174">
        <v>44656</v>
      </c>
      <c r="AQ213" s="82">
        <f t="shared" si="161"/>
        <v>25</v>
      </c>
      <c r="AR213" s="82">
        <f t="shared" si="213"/>
        <v>37</v>
      </c>
      <c r="AS213" s="82">
        <f t="shared" si="214"/>
        <v>61</v>
      </c>
      <c r="AT213" s="174">
        <v>44620</v>
      </c>
      <c r="AU213" s="174">
        <v>44687</v>
      </c>
      <c r="AV213" s="82">
        <f t="shared" si="164"/>
        <v>50</v>
      </c>
      <c r="AW213" s="82">
        <f t="shared" si="215"/>
        <v>84</v>
      </c>
      <c r="AX213" s="174">
        <v>44690</v>
      </c>
      <c r="AY213" s="82">
        <f t="shared" si="216"/>
        <v>85</v>
      </c>
      <c r="AZ213" s="174">
        <v>44727</v>
      </c>
      <c r="BA213" s="82">
        <f t="shared" si="15"/>
        <v>28</v>
      </c>
      <c r="BB213" s="82"/>
      <c r="BC213" s="82"/>
      <c r="BD213" s="82"/>
      <c r="BE213" s="82"/>
      <c r="BF213" s="82"/>
      <c r="BG213" s="82"/>
      <c r="BH213" s="82">
        <f t="shared" si="184"/>
        <v>0</v>
      </c>
      <c r="BI213" s="82">
        <f t="shared" si="185"/>
        <v>0</v>
      </c>
      <c r="BJ213" s="82">
        <f t="shared" si="186"/>
        <v>0</v>
      </c>
      <c r="BK213" s="82">
        <f t="shared" si="187"/>
        <v>0</v>
      </c>
      <c r="BL213" s="82">
        <f t="shared" si="188"/>
        <v>0</v>
      </c>
    </row>
    <row r="214" ht="105.6" spans="1:64">
      <c r="A214" s="133">
        <v>44568</v>
      </c>
      <c r="B214" s="133"/>
      <c r="C214" s="192"/>
      <c r="D214" s="193"/>
      <c r="E214" s="194"/>
      <c r="F214" s="138">
        <v>64086</v>
      </c>
      <c r="G214" s="107">
        <v>17698</v>
      </c>
      <c r="H214" s="82" t="s">
        <v>882</v>
      </c>
      <c r="I214" s="82" t="s">
        <v>296</v>
      </c>
      <c r="J214" s="109" t="s">
        <v>127</v>
      </c>
      <c r="K214" s="109" t="s">
        <v>67</v>
      </c>
      <c r="L214" s="82" t="s">
        <v>883</v>
      </c>
      <c r="M214" s="99"/>
      <c r="N214" s="99"/>
      <c r="O214" s="109" t="s">
        <v>178</v>
      </c>
      <c r="P214" s="109" t="s">
        <v>129</v>
      </c>
      <c r="Q214" s="109" t="s">
        <v>67</v>
      </c>
      <c r="R214" s="109" t="s">
        <v>71</v>
      </c>
      <c r="S214" s="109" t="s">
        <v>86</v>
      </c>
      <c r="T214" s="109" t="s">
        <v>67</v>
      </c>
      <c r="U214" s="109" t="s">
        <v>86</v>
      </c>
      <c r="V214" s="109" t="s">
        <v>67</v>
      </c>
      <c r="W214" s="109" t="s">
        <v>67</v>
      </c>
      <c r="X214" s="109" t="s">
        <v>86</v>
      </c>
      <c r="Y214" s="109" t="s">
        <v>71</v>
      </c>
      <c r="Z214" s="99" t="str">
        <f t="shared" si="172"/>
        <v>Complete</v>
      </c>
      <c r="AA214" s="109" t="s">
        <v>89</v>
      </c>
      <c r="AB214" s="99">
        <f t="shared" si="140"/>
        <v>2022</v>
      </c>
      <c r="AC214" s="99">
        <f t="shared" si="212"/>
        <v>3</v>
      </c>
      <c r="AD214" s="160">
        <f ca="1" t="shared" si="181"/>
        <v>0</v>
      </c>
      <c r="AE214" s="161">
        <f ca="1" t="shared" si="211"/>
        <v>0</v>
      </c>
      <c r="AF214" s="162">
        <v>90</v>
      </c>
      <c r="AG214" s="109">
        <v>1</v>
      </c>
      <c r="AH214" s="168">
        <v>44874</v>
      </c>
      <c r="AI214" s="116">
        <f t="shared" si="7"/>
        <v>219</v>
      </c>
      <c r="AJ214" s="116">
        <f t="shared" si="79"/>
        <v>32053</v>
      </c>
      <c r="AK214" s="82" t="s">
        <v>143</v>
      </c>
      <c r="AL214" s="138"/>
      <c r="AM214" s="82" t="s">
        <v>884</v>
      </c>
      <c r="AN214" s="82" t="s">
        <v>885</v>
      </c>
      <c r="AO214" s="174">
        <v>44802</v>
      </c>
      <c r="AP214" s="174">
        <v>44823</v>
      </c>
      <c r="AQ214" s="82">
        <f t="shared" si="161"/>
        <v>16</v>
      </c>
      <c r="AR214" s="82">
        <f t="shared" si="213"/>
        <v>167</v>
      </c>
      <c r="AS214" s="82">
        <f t="shared" si="214"/>
        <v>182</v>
      </c>
      <c r="AT214" s="82">
        <v>0</v>
      </c>
      <c r="AU214" s="82">
        <v>0</v>
      </c>
      <c r="AV214" s="82">
        <f t="shared" si="164"/>
        <v>0</v>
      </c>
      <c r="AW214" s="82">
        <v>0</v>
      </c>
      <c r="AX214" s="174">
        <v>44804</v>
      </c>
      <c r="AY214" s="82">
        <f t="shared" si="216"/>
        <v>169</v>
      </c>
      <c r="AZ214" s="174">
        <v>44833</v>
      </c>
      <c r="BA214" s="82">
        <f t="shared" si="15"/>
        <v>22</v>
      </c>
      <c r="BB214" s="82"/>
      <c r="BC214" s="82"/>
      <c r="BD214" s="82"/>
      <c r="BE214" s="82"/>
      <c r="BF214" s="82"/>
      <c r="BG214" s="82"/>
      <c r="BH214" s="82">
        <f t="shared" si="184"/>
        <v>0</v>
      </c>
      <c r="BI214" s="82">
        <f t="shared" si="185"/>
        <v>0</v>
      </c>
      <c r="BJ214" s="82">
        <f t="shared" si="186"/>
        <v>0</v>
      </c>
      <c r="BK214" s="82">
        <f t="shared" si="187"/>
        <v>0</v>
      </c>
      <c r="BL214" s="82">
        <f t="shared" si="188"/>
        <v>0</v>
      </c>
    </row>
    <row r="215" ht="171.6" spans="1:64">
      <c r="A215" s="133">
        <v>44552</v>
      </c>
      <c r="B215" s="133"/>
      <c r="C215" s="180"/>
      <c r="D215" s="181"/>
      <c r="E215" s="140">
        <v>44651</v>
      </c>
      <c r="F215" s="138">
        <v>64084</v>
      </c>
      <c r="G215" s="107">
        <v>32668</v>
      </c>
      <c r="H215" s="82" t="s">
        <v>189</v>
      </c>
      <c r="I215" s="82" t="s">
        <v>84</v>
      </c>
      <c r="J215" s="109" t="s">
        <v>85</v>
      </c>
      <c r="K215" s="109" t="s">
        <v>86</v>
      </c>
      <c r="L215" s="82" t="s">
        <v>886</v>
      </c>
      <c r="M215" s="109" t="s">
        <v>69</v>
      </c>
      <c r="N215" s="99"/>
      <c r="O215" s="109" t="s">
        <v>178</v>
      </c>
      <c r="P215" s="109" t="s">
        <v>70</v>
      </c>
      <c r="Q215" s="109" t="s">
        <v>67</v>
      </c>
      <c r="R215" s="109" t="s">
        <v>71</v>
      </c>
      <c r="S215" s="109" t="s">
        <v>86</v>
      </c>
      <c r="T215" s="109" t="s">
        <v>86</v>
      </c>
      <c r="U215" s="109" t="s">
        <v>86</v>
      </c>
      <c r="V215" s="109" t="s">
        <v>86</v>
      </c>
      <c r="W215" s="109" t="s">
        <v>86</v>
      </c>
      <c r="X215" s="109" t="s">
        <v>86</v>
      </c>
      <c r="Y215" s="109" t="s">
        <v>71</v>
      </c>
      <c r="Z215" s="99" t="str">
        <f t="shared" si="172"/>
        <v>Complete</v>
      </c>
      <c r="AA215" s="109" t="s">
        <v>89</v>
      </c>
      <c r="AB215" s="99">
        <f t="shared" si="140"/>
        <v>2022</v>
      </c>
      <c r="AC215" s="99">
        <f t="shared" si="212"/>
        <v>2</v>
      </c>
      <c r="AD215" s="160">
        <f ca="1" t="shared" si="181"/>
        <v>0</v>
      </c>
      <c r="AE215" s="161">
        <f ca="1" t="shared" si="211"/>
        <v>0</v>
      </c>
      <c r="AF215" s="162">
        <v>90</v>
      </c>
      <c r="AG215" s="109">
        <v>1</v>
      </c>
      <c r="AH215" s="168">
        <v>44776</v>
      </c>
      <c r="AI215" s="116">
        <f t="shared" si="7"/>
        <v>161</v>
      </c>
      <c r="AJ215" s="116">
        <f t="shared" si="79"/>
        <v>31983</v>
      </c>
      <c r="AK215" s="82" t="s">
        <v>106</v>
      </c>
      <c r="AL215" s="138"/>
      <c r="AM215" s="82" t="s">
        <v>887</v>
      </c>
      <c r="AN215" s="174"/>
      <c r="AO215" s="174">
        <v>44601</v>
      </c>
      <c r="AP215" s="174">
        <v>44630</v>
      </c>
      <c r="AQ215" s="82">
        <f t="shared" si="161"/>
        <v>22</v>
      </c>
      <c r="AR215" s="82">
        <f t="shared" si="213"/>
        <v>36</v>
      </c>
      <c r="AS215" s="82">
        <f t="shared" si="214"/>
        <v>57</v>
      </c>
      <c r="AT215" s="174">
        <v>44635</v>
      </c>
      <c r="AU215" s="174">
        <v>44645</v>
      </c>
      <c r="AV215" s="82">
        <f t="shared" si="164"/>
        <v>9</v>
      </c>
      <c r="AW215" s="82">
        <f>NETWORKDAYS(A215,AU215)</f>
        <v>68</v>
      </c>
      <c r="AX215" s="174">
        <v>44658</v>
      </c>
      <c r="AY215" s="82">
        <f t="shared" si="216"/>
        <v>77</v>
      </c>
      <c r="AZ215" s="174">
        <v>44707</v>
      </c>
      <c r="BA215" s="82">
        <f t="shared" si="15"/>
        <v>36</v>
      </c>
      <c r="BB215" s="82"/>
      <c r="BC215" s="82"/>
      <c r="BD215" s="82"/>
      <c r="BE215" s="82"/>
      <c r="BF215" s="82"/>
      <c r="BG215" s="82"/>
      <c r="BH215" s="82">
        <f t="shared" si="184"/>
        <v>0</v>
      </c>
      <c r="BI215" s="82">
        <f t="shared" si="185"/>
        <v>0</v>
      </c>
      <c r="BJ215" s="82">
        <f t="shared" si="186"/>
        <v>0</v>
      </c>
      <c r="BK215" s="82">
        <f t="shared" si="187"/>
        <v>0</v>
      </c>
      <c r="BL215" s="82">
        <f t="shared" si="188"/>
        <v>0</v>
      </c>
    </row>
    <row r="216" ht="92.4" spans="1:64">
      <c r="A216" s="133">
        <v>44545</v>
      </c>
      <c r="B216" s="133"/>
      <c r="C216" s="180"/>
      <c r="D216" s="181"/>
      <c r="E216" s="140">
        <v>44562</v>
      </c>
      <c r="F216" s="138" t="s">
        <v>888</v>
      </c>
      <c r="G216" s="107">
        <v>32283</v>
      </c>
      <c r="H216" s="82" t="s">
        <v>494</v>
      </c>
      <c r="I216" s="82" t="s">
        <v>494</v>
      </c>
      <c r="J216" s="109" t="s">
        <v>495</v>
      </c>
      <c r="K216" s="109" t="s">
        <v>86</v>
      </c>
      <c r="L216" s="82" t="s">
        <v>889</v>
      </c>
      <c r="M216" s="109" t="s">
        <v>69</v>
      </c>
      <c r="N216" s="99"/>
      <c r="O216" s="109" t="s">
        <v>178</v>
      </c>
      <c r="P216" s="109" t="s">
        <v>67</v>
      </c>
      <c r="Q216" s="109" t="s">
        <v>67</v>
      </c>
      <c r="R216" s="109" t="s">
        <v>67</v>
      </c>
      <c r="S216" s="109" t="s">
        <v>86</v>
      </c>
      <c r="T216" s="109" t="s">
        <v>67</v>
      </c>
      <c r="U216" s="109" t="s">
        <v>86</v>
      </c>
      <c r="V216" s="109" t="s">
        <v>67</v>
      </c>
      <c r="W216" s="109" t="s">
        <v>67</v>
      </c>
      <c r="X216" s="109" t="s">
        <v>67</v>
      </c>
      <c r="Y216" s="109" t="s">
        <v>71</v>
      </c>
      <c r="Z216" s="99" t="str">
        <f t="shared" si="172"/>
        <v>Complete</v>
      </c>
      <c r="AA216" s="109" t="s">
        <v>142</v>
      </c>
      <c r="AB216" s="99">
        <f t="shared" si="140"/>
        <v>2022</v>
      </c>
      <c r="AC216" s="99">
        <f t="shared" si="212"/>
        <v>2</v>
      </c>
      <c r="AD216" s="160">
        <f ca="1" t="shared" si="181"/>
        <v>0</v>
      </c>
      <c r="AE216" s="161">
        <f ca="1" t="shared" si="211"/>
        <v>0</v>
      </c>
      <c r="AF216" s="162">
        <v>90</v>
      </c>
      <c r="AG216" s="109">
        <v>1</v>
      </c>
      <c r="AH216" s="168">
        <v>44810</v>
      </c>
      <c r="AI216" s="116">
        <f t="shared" si="7"/>
        <v>190</v>
      </c>
      <c r="AJ216" s="116">
        <f t="shared" si="79"/>
        <v>32007</v>
      </c>
      <c r="AK216" s="82" t="s">
        <v>106</v>
      </c>
      <c r="AL216" s="138"/>
      <c r="AM216" s="82" t="s">
        <v>890</v>
      </c>
      <c r="AN216" s="174"/>
      <c r="AO216" s="174">
        <v>44790</v>
      </c>
      <c r="AP216" s="175">
        <v>44790</v>
      </c>
      <c r="AQ216" s="82">
        <f t="shared" si="161"/>
        <v>1</v>
      </c>
      <c r="AR216" s="82">
        <f t="shared" si="213"/>
        <v>176</v>
      </c>
      <c r="AS216" s="82">
        <f t="shared" si="214"/>
        <v>176</v>
      </c>
      <c r="AT216" s="82">
        <v>0</v>
      </c>
      <c r="AU216" s="82">
        <v>0</v>
      </c>
      <c r="AV216" s="82">
        <f t="shared" si="164"/>
        <v>0</v>
      </c>
      <c r="AW216" s="82">
        <v>0</v>
      </c>
      <c r="AX216" s="82">
        <v>0</v>
      </c>
      <c r="AY216" s="82">
        <v>0</v>
      </c>
      <c r="AZ216" s="82">
        <v>0</v>
      </c>
      <c r="BA216" s="82">
        <f t="shared" si="15"/>
        <v>0</v>
      </c>
      <c r="BB216" s="82"/>
      <c r="BC216" s="82"/>
      <c r="BD216" s="82"/>
      <c r="BE216" s="82"/>
      <c r="BF216" s="82"/>
      <c r="BG216" s="82"/>
      <c r="BH216" s="82">
        <f t="shared" si="184"/>
        <v>0</v>
      </c>
      <c r="BI216" s="82">
        <f t="shared" si="185"/>
        <v>0</v>
      </c>
      <c r="BJ216" s="82">
        <f t="shared" si="186"/>
        <v>0</v>
      </c>
      <c r="BK216" s="82">
        <f t="shared" si="187"/>
        <v>0</v>
      </c>
      <c r="BL216" s="82">
        <f t="shared" si="188"/>
        <v>0</v>
      </c>
    </row>
    <row r="217" ht="79.2" spans="1:64">
      <c r="A217" s="133">
        <v>44545</v>
      </c>
      <c r="B217" s="133"/>
      <c r="C217" s="192"/>
      <c r="D217" s="193"/>
      <c r="E217" s="194"/>
      <c r="F217" s="138">
        <v>64082</v>
      </c>
      <c r="G217" s="107">
        <v>29767</v>
      </c>
      <c r="H217" s="82" t="s">
        <v>891</v>
      </c>
      <c r="I217" s="82" t="s">
        <v>892</v>
      </c>
      <c r="J217" s="109" t="s">
        <v>104</v>
      </c>
      <c r="K217" s="109" t="s">
        <v>67</v>
      </c>
      <c r="L217" s="82" t="s">
        <v>893</v>
      </c>
      <c r="M217" s="99"/>
      <c r="N217" s="109" t="s">
        <v>67</v>
      </c>
      <c r="O217" s="109" t="s">
        <v>67</v>
      </c>
      <c r="P217" s="109" t="s">
        <v>70</v>
      </c>
      <c r="Q217" s="109" t="s">
        <v>67</v>
      </c>
      <c r="R217" s="109" t="s">
        <v>71</v>
      </c>
      <c r="S217" s="109" t="s">
        <v>86</v>
      </c>
      <c r="T217" s="109" t="s">
        <v>67</v>
      </c>
      <c r="U217" s="109" t="s">
        <v>86</v>
      </c>
      <c r="V217" s="109" t="s">
        <v>67</v>
      </c>
      <c r="W217" s="109" t="s">
        <v>67</v>
      </c>
      <c r="X217" s="109" t="s">
        <v>67</v>
      </c>
      <c r="Y217" s="109" t="s">
        <v>71</v>
      </c>
      <c r="Z217" s="99" t="str">
        <f t="shared" si="172"/>
        <v>Complete</v>
      </c>
      <c r="AA217" s="109" t="s">
        <v>72</v>
      </c>
      <c r="AB217" s="99">
        <f t="shared" si="140"/>
        <v>2022</v>
      </c>
      <c r="AC217" s="99">
        <f t="shared" si="212"/>
        <v>2</v>
      </c>
      <c r="AD217" s="160">
        <f ca="1" t="shared" si="181"/>
        <v>0</v>
      </c>
      <c r="AE217" s="161">
        <f ca="1" t="shared" si="211"/>
        <v>0</v>
      </c>
      <c r="AF217" s="162">
        <v>90</v>
      </c>
      <c r="AG217" s="109">
        <v>1</v>
      </c>
      <c r="AH217" s="168">
        <v>44874</v>
      </c>
      <c r="AI217" s="116">
        <f t="shared" si="7"/>
        <v>236</v>
      </c>
      <c r="AJ217" s="116">
        <f t="shared" si="79"/>
        <v>32053</v>
      </c>
      <c r="AK217" s="82" t="s">
        <v>106</v>
      </c>
      <c r="AL217" s="138"/>
      <c r="AM217" s="82" t="s">
        <v>894</v>
      </c>
      <c r="AN217" s="82" t="s">
        <v>895</v>
      </c>
      <c r="AO217" s="174">
        <v>44825</v>
      </c>
      <c r="AP217" s="174">
        <v>44839</v>
      </c>
      <c r="AQ217" s="82">
        <f t="shared" si="161"/>
        <v>11</v>
      </c>
      <c r="AR217" s="82">
        <f t="shared" si="213"/>
        <v>201</v>
      </c>
      <c r="AS217" s="82">
        <f t="shared" si="214"/>
        <v>211</v>
      </c>
      <c r="AT217" s="82">
        <v>0</v>
      </c>
      <c r="AU217" s="82">
        <v>0</v>
      </c>
      <c r="AV217" s="82">
        <f t="shared" si="164"/>
        <v>0</v>
      </c>
      <c r="AW217" s="82">
        <v>0</v>
      </c>
      <c r="AX217" s="82">
        <v>0</v>
      </c>
      <c r="AY217" s="82">
        <v>0</v>
      </c>
      <c r="AZ217" s="82">
        <v>0</v>
      </c>
      <c r="BA217" s="82">
        <f t="shared" si="15"/>
        <v>0</v>
      </c>
      <c r="BB217" s="82"/>
      <c r="BC217" s="82"/>
      <c r="BD217" s="82"/>
      <c r="BE217" s="82"/>
      <c r="BF217" s="82"/>
      <c r="BG217" s="82"/>
      <c r="BH217" s="82">
        <f t="shared" si="184"/>
        <v>0</v>
      </c>
      <c r="BI217" s="82">
        <f t="shared" si="185"/>
        <v>0</v>
      </c>
      <c r="BJ217" s="82">
        <f t="shared" si="186"/>
        <v>0</v>
      </c>
      <c r="BK217" s="82">
        <f t="shared" si="187"/>
        <v>0</v>
      </c>
      <c r="BL217" s="82">
        <f t="shared" si="188"/>
        <v>0</v>
      </c>
    </row>
    <row r="218" ht="39.6" spans="1:64">
      <c r="A218" s="133">
        <v>44540</v>
      </c>
      <c r="B218" s="133"/>
      <c r="C218" s="192"/>
      <c r="D218" s="193"/>
      <c r="E218" s="194"/>
      <c r="F218" s="138">
        <v>22051</v>
      </c>
      <c r="G218" s="107">
        <v>29558</v>
      </c>
      <c r="H218" s="82" t="s">
        <v>544</v>
      </c>
      <c r="I218" s="82"/>
      <c r="J218" s="109" t="s">
        <v>127</v>
      </c>
      <c r="K218" s="109" t="s">
        <v>67</v>
      </c>
      <c r="L218" s="82" t="s">
        <v>546</v>
      </c>
      <c r="M218" s="109" t="s">
        <v>69</v>
      </c>
      <c r="N218" s="99"/>
      <c r="O218" s="109" t="s">
        <v>178</v>
      </c>
      <c r="P218" s="109" t="s">
        <v>129</v>
      </c>
      <c r="Q218" s="109" t="s">
        <v>67</v>
      </c>
      <c r="R218" s="109" t="s">
        <v>71</v>
      </c>
      <c r="S218" s="109" t="s">
        <v>86</v>
      </c>
      <c r="T218" s="109" t="s">
        <v>67</v>
      </c>
      <c r="U218" s="109" t="s">
        <v>86</v>
      </c>
      <c r="V218" s="109" t="s">
        <v>86</v>
      </c>
      <c r="W218" s="109" t="s">
        <v>86</v>
      </c>
      <c r="X218" s="109" t="s">
        <v>67</v>
      </c>
      <c r="Y218" s="109" t="s">
        <v>71</v>
      </c>
      <c r="Z218" s="99" t="str">
        <f t="shared" si="172"/>
        <v>Complete</v>
      </c>
      <c r="AA218" s="109" t="s">
        <v>167</v>
      </c>
      <c r="AB218" s="99">
        <f t="shared" si="140"/>
        <v>2022</v>
      </c>
      <c r="AC218" s="99">
        <f t="shared" si="212"/>
        <v>2</v>
      </c>
      <c r="AD218" s="160">
        <f ca="1" t="shared" si="181"/>
        <v>0</v>
      </c>
      <c r="AE218" s="161">
        <f ca="1" t="shared" si="211"/>
        <v>0</v>
      </c>
      <c r="AF218" s="162">
        <v>90</v>
      </c>
      <c r="AG218" s="109">
        <v>3</v>
      </c>
      <c r="AH218" s="168">
        <v>44545</v>
      </c>
      <c r="AI218" s="116">
        <f t="shared" si="7"/>
        <v>4</v>
      </c>
      <c r="AJ218" s="116">
        <f t="shared" si="79"/>
        <v>31818</v>
      </c>
      <c r="AK218" s="82" t="s">
        <v>106</v>
      </c>
      <c r="AL218" s="138"/>
      <c r="AM218" s="82" t="s">
        <v>896</v>
      </c>
      <c r="AN218" s="82"/>
      <c r="AO218" s="174">
        <v>44540</v>
      </c>
      <c r="AP218" s="174">
        <v>44544</v>
      </c>
      <c r="AQ218" s="82">
        <f t="shared" si="161"/>
        <v>3</v>
      </c>
      <c r="AR218" s="82">
        <f t="shared" si="213"/>
        <v>1</v>
      </c>
      <c r="AS218" s="82">
        <f t="shared" si="214"/>
        <v>3</v>
      </c>
      <c r="AT218" s="82">
        <v>0</v>
      </c>
      <c r="AU218" s="82">
        <v>0</v>
      </c>
      <c r="AV218" s="82">
        <f t="shared" si="164"/>
        <v>0</v>
      </c>
      <c r="AW218" s="82">
        <v>0</v>
      </c>
      <c r="AX218" s="82">
        <v>0</v>
      </c>
      <c r="AY218" s="82">
        <v>0</v>
      </c>
      <c r="AZ218" s="82">
        <v>0</v>
      </c>
      <c r="BA218" s="82">
        <f t="shared" si="15"/>
        <v>0</v>
      </c>
      <c r="BB218" s="82"/>
      <c r="BC218" s="82"/>
      <c r="BD218" s="82"/>
      <c r="BE218" s="82"/>
      <c r="BF218" s="82"/>
      <c r="BG218" s="82"/>
      <c r="BH218" s="82">
        <f t="shared" si="184"/>
        <v>0</v>
      </c>
      <c r="BI218" s="82">
        <f t="shared" si="185"/>
        <v>0</v>
      </c>
      <c r="BJ218" s="82">
        <f t="shared" si="186"/>
        <v>0</v>
      </c>
      <c r="BK218" s="82">
        <f t="shared" si="187"/>
        <v>0</v>
      </c>
      <c r="BL218" s="82">
        <f t="shared" si="188"/>
        <v>0</v>
      </c>
    </row>
    <row r="219" ht="92.4" spans="1:64">
      <c r="A219" s="133">
        <v>44537</v>
      </c>
      <c r="B219" s="133"/>
      <c r="C219" s="192"/>
      <c r="D219" s="193"/>
      <c r="E219" s="194"/>
      <c r="F219" s="138">
        <v>64076</v>
      </c>
      <c r="G219" s="107">
        <v>17631</v>
      </c>
      <c r="H219" s="82" t="s">
        <v>897</v>
      </c>
      <c r="I219" s="82" t="s">
        <v>304</v>
      </c>
      <c r="J219" s="109" t="s">
        <v>723</v>
      </c>
      <c r="K219" s="109" t="s">
        <v>67</v>
      </c>
      <c r="L219" s="82" t="s">
        <v>898</v>
      </c>
      <c r="M219" s="109" t="s">
        <v>69</v>
      </c>
      <c r="N219" s="99"/>
      <c r="O219" s="109" t="s">
        <v>178</v>
      </c>
      <c r="P219" s="109" t="s">
        <v>70</v>
      </c>
      <c r="Q219" s="109" t="s">
        <v>67</v>
      </c>
      <c r="R219" s="109" t="s">
        <v>71</v>
      </c>
      <c r="S219" s="109" t="s">
        <v>86</v>
      </c>
      <c r="T219" s="109" t="s">
        <v>86</v>
      </c>
      <c r="U219" s="109" t="s">
        <v>86</v>
      </c>
      <c r="V219" s="109" t="s">
        <v>86</v>
      </c>
      <c r="W219" s="109" t="s">
        <v>67</v>
      </c>
      <c r="X219" s="109" t="s">
        <v>67</v>
      </c>
      <c r="Y219" s="109" t="s">
        <v>71</v>
      </c>
      <c r="Z219" s="99" t="str">
        <f t="shared" si="172"/>
        <v>Complete</v>
      </c>
      <c r="AA219" s="109" t="s">
        <v>72</v>
      </c>
      <c r="AB219" s="99">
        <f t="shared" si="140"/>
        <v>2022</v>
      </c>
      <c r="AC219" s="99">
        <f t="shared" si="212"/>
        <v>2</v>
      </c>
      <c r="AD219" s="160">
        <f ca="1" t="shared" si="181"/>
        <v>0</v>
      </c>
      <c r="AE219" s="161">
        <f ca="1" t="shared" si="211"/>
        <v>0</v>
      </c>
      <c r="AF219" s="162">
        <v>90</v>
      </c>
      <c r="AG219" s="109">
        <v>0</v>
      </c>
      <c r="AH219" s="168">
        <v>44818</v>
      </c>
      <c r="AI219" s="116">
        <f t="shared" si="7"/>
        <v>202</v>
      </c>
      <c r="AJ219" s="116">
        <f t="shared" si="79"/>
        <v>32013</v>
      </c>
      <c r="AK219" s="82" t="s">
        <v>80</v>
      </c>
      <c r="AL219" s="138"/>
      <c r="AM219" s="82" t="s">
        <v>899</v>
      </c>
      <c r="AN219" s="174"/>
      <c r="AO219" s="174">
        <v>44624</v>
      </c>
      <c r="AP219" s="174">
        <v>44628</v>
      </c>
      <c r="AQ219" s="82">
        <f t="shared" si="161"/>
        <v>3</v>
      </c>
      <c r="AR219" s="82">
        <f t="shared" si="213"/>
        <v>64</v>
      </c>
      <c r="AS219" s="82">
        <f t="shared" si="214"/>
        <v>66</v>
      </c>
      <c r="AT219" s="174">
        <v>44623</v>
      </c>
      <c r="AU219" s="174">
        <v>44672</v>
      </c>
      <c r="AV219" s="82">
        <f t="shared" si="164"/>
        <v>36</v>
      </c>
      <c r="AW219" s="82">
        <f t="shared" ref="AW219:AW222" si="217">NETWORKDAYS(A219,AU219)</f>
        <v>98</v>
      </c>
      <c r="AX219" s="174">
        <v>44689</v>
      </c>
      <c r="AY219" s="82">
        <f t="shared" ref="AY219:AY222" si="218">NETWORKDAYS(A219,AX219)</f>
        <v>109</v>
      </c>
      <c r="AZ219" s="174">
        <v>44700</v>
      </c>
      <c r="BA219" s="82">
        <f t="shared" si="15"/>
        <v>9</v>
      </c>
      <c r="BB219" s="82"/>
      <c r="BC219" s="82"/>
      <c r="BD219" s="82"/>
      <c r="BE219" s="82"/>
      <c r="BF219" s="82"/>
      <c r="BG219" s="82"/>
      <c r="BH219" s="82">
        <f t="shared" si="184"/>
        <v>0</v>
      </c>
      <c r="BI219" s="82">
        <f t="shared" si="185"/>
        <v>0</v>
      </c>
      <c r="BJ219" s="82">
        <f t="shared" si="186"/>
        <v>0</v>
      </c>
      <c r="BK219" s="82">
        <f t="shared" si="187"/>
        <v>0</v>
      </c>
      <c r="BL219" s="82">
        <f t="shared" si="188"/>
        <v>0</v>
      </c>
    </row>
    <row r="220" ht="145.2" spans="1:64">
      <c r="A220" s="133">
        <v>44536</v>
      </c>
      <c r="B220" s="133"/>
      <c r="C220" s="197"/>
      <c r="D220" s="198"/>
      <c r="E220" s="199" t="s">
        <v>810</v>
      </c>
      <c r="F220" s="138">
        <v>64049</v>
      </c>
      <c r="G220" s="107">
        <v>32287</v>
      </c>
      <c r="H220" s="82" t="s">
        <v>665</v>
      </c>
      <c r="I220" s="82" t="s">
        <v>120</v>
      </c>
      <c r="J220" s="109" t="s">
        <v>121</v>
      </c>
      <c r="K220" s="109" t="s">
        <v>86</v>
      </c>
      <c r="L220" s="82" t="s">
        <v>900</v>
      </c>
      <c r="M220" s="109" t="s">
        <v>69</v>
      </c>
      <c r="N220" s="99"/>
      <c r="O220" s="109" t="s">
        <v>178</v>
      </c>
      <c r="P220" s="109" t="s">
        <v>67</v>
      </c>
      <c r="Q220" s="109" t="s">
        <v>67</v>
      </c>
      <c r="R220" s="109" t="s">
        <v>71</v>
      </c>
      <c r="S220" s="109" t="s">
        <v>86</v>
      </c>
      <c r="T220" s="109" t="s">
        <v>86</v>
      </c>
      <c r="U220" s="109" t="s">
        <v>86</v>
      </c>
      <c r="V220" s="109" t="s">
        <v>86</v>
      </c>
      <c r="W220" s="109" t="s">
        <v>67</v>
      </c>
      <c r="X220" s="109" t="s">
        <v>86</v>
      </c>
      <c r="Y220" s="109" t="s">
        <v>71</v>
      </c>
      <c r="Z220" s="99" t="str">
        <f t="shared" si="172"/>
        <v>Complete</v>
      </c>
      <c r="AA220" s="109" t="s">
        <v>89</v>
      </c>
      <c r="AB220" s="99">
        <f t="shared" si="140"/>
        <v>2022</v>
      </c>
      <c r="AC220" s="99">
        <f t="shared" si="212"/>
        <v>2</v>
      </c>
      <c r="AD220" s="160">
        <f ca="1" t="shared" si="181"/>
        <v>0</v>
      </c>
      <c r="AE220" s="161">
        <f ca="1" t="shared" si="211"/>
        <v>0</v>
      </c>
      <c r="AF220" s="162">
        <v>90</v>
      </c>
      <c r="AG220" s="109">
        <v>1</v>
      </c>
      <c r="AH220" s="168">
        <v>44944</v>
      </c>
      <c r="AI220" s="116">
        <f t="shared" si="7"/>
        <v>293</v>
      </c>
      <c r="AJ220" s="116">
        <f t="shared" si="79"/>
        <v>32103</v>
      </c>
      <c r="AK220" s="82" t="s">
        <v>106</v>
      </c>
      <c r="AL220" s="189"/>
      <c r="AM220" s="189" t="s">
        <v>901</v>
      </c>
      <c r="AN220" s="82" t="s">
        <v>902</v>
      </c>
      <c r="AO220" s="174">
        <v>44545</v>
      </c>
      <c r="AP220" s="174">
        <v>44799</v>
      </c>
      <c r="AQ220" s="82">
        <f t="shared" si="161"/>
        <v>183</v>
      </c>
      <c r="AR220" s="82">
        <f t="shared" si="213"/>
        <v>8</v>
      </c>
      <c r="AS220" s="82">
        <f t="shared" si="214"/>
        <v>190</v>
      </c>
      <c r="AT220" s="174">
        <v>44754</v>
      </c>
      <c r="AU220" s="174">
        <v>44764</v>
      </c>
      <c r="AV220" s="82">
        <f t="shared" si="164"/>
        <v>9</v>
      </c>
      <c r="AW220" s="82">
        <f t="shared" si="217"/>
        <v>165</v>
      </c>
      <c r="AX220" s="174">
        <v>44852</v>
      </c>
      <c r="AY220" s="82">
        <f t="shared" si="218"/>
        <v>227</v>
      </c>
      <c r="AZ220" s="206">
        <v>44866</v>
      </c>
      <c r="BA220" s="82">
        <f t="shared" si="15"/>
        <v>11</v>
      </c>
      <c r="BB220" s="82"/>
      <c r="BC220" s="82"/>
      <c r="BD220" s="82"/>
      <c r="BE220" s="82"/>
      <c r="BF220" s="82"/>
      <c r="BG220" s="82"/>
      <c r="BH220" s="82">
        <f t="shared" si="184"/>
        <v>0</v>
      </c>
      <c r="BI220" s="82">
        <f t="shared" si="185"/>
        <v>0</v>
      </c>
      <c r="BJ220" s="82">
        <f t="shared" si="186"/>
        <v>0</v>
      </c>
      <c r="BK220" s="82">
        <f t="shared" si="187"/>
        <v>0</v>
      </c>
      <c r="BL220" s="82">
        <f t="shared" si="188"/>
        <v>0</v>
      </c>
    </row>
    <row r="221" ht="184.8" spans="1:64">
      <c r="A221" s="133">
        <v>44532</v>
      </c>
      <c r="B221" s="133"/>
      <c r="C221" s="180"/>
      <c r="D221" s="181"/>
      <c r="E221" s="140">
        <v>44562</v>
      </c>
      <c r="F221" s="138">
        <v>63846</v>
      </c>
      <c r="G221" s="107">
        <v>31972</v>
      </c>
      <c r="H221" s="82" t="s">
        <v>903</v>
      </c>
      <c r="I221" s="82" t="s">
        <v>234</v>
      </c>
      <c r="J221" s="109" t="s">
        <v>127</v>
      </c>
      <c r="K221" s="109" t="s">
        <v>67</v>
      </c>
      <c r="L221" s="82" t="s">
        <v>904</v>
      </c>
      <c r="M221" s="109" t="s">
        <v>69</v>
      </c>
      <c r="N221" s="99"/>
      <c r="O221" s="109" t="s">
        <v>178</v>
      </c>
      <c r="P221" s="109" t="s">
        <v>129</v>
      </c>
      <c r="Q221" s="109" t="s">
        <v>67</v>
      </c>
      <c r="R221" s="109" t="s">
        <v>71</v>
      </c>
      <c r="S221" s="109" t="s">
        <v>86</v>
      </c>
      <c r="T221" s="109" t="s">
        <v>86</v>
      </c>
      <c r="U221" s="109" t="s">
        <v>86</v>
      </c>
      <c r="V221" s="109" t="s">
        <v>86</v>
      </c>
      <c r="W221" s="109" t="s">
        <v>86</v>
      </c>
      <c r="X221" s="109" t="s">
        <v>86</v>
      </c>
      <c r="Y221" s="109" t="s">
        <v>71</v>
      </c>
      <c r="Z221" s="99" t="str">
        <f t="shared" si="172"/>
        <v>Complete</v>
      </c>
      <c r="AA221" s="109" t="s">
        <v>89</v>
      </c>
      <c r="AB221" s="99">
        <f t="shared" si="140"/>
        <v>2022</v>
      </c>
      <c r="AC221" s="99">
        <f t="shared" si="212"/>
        <v>2</v>
      </c>
      <c r="AD221" s="160">
        <f ca="1" t="shared" si="181"/>
        <v>0</v>
      </c>
      <c r="AE221" s="161">
        <f ca="1" t="shared" si="211"/>
        <v>0</v>
      </c>
      <c r="AF221" s="162">
        <v>90</v>
      </c>
      <c r="AG221" s="109">
        <v>1</v>
      </c>
      <c r="AH221" s="168">
        <v>44841</v>
      </c>
      <c r="AI221" s="116">
        <f t="shared" si="7"/>
        <v>222</v>
      </c>
      <c r="AJ221" s="116">
        <f t="shared" si="79"/>
        <v>32030</v>
      </c>
      <c r="AK221" s="82" t="s">
        <v>106</v>
      </c>
      <c r="AL221" s="138"/>
      <c r="AM221" s="82" t="s">
        <v>905</v>
      </c>
      <c r="AN221" s="82"/>
      <c r="AO221" s="174">
        <v>44596</v>
      </c>
      <c r="AP221" s="174">
        <v>44615</v>
      </c>
      <c r="AQ221" s="82">
        <f t="shared" si="161"/>
        <v>14</v>
      </c>
      <c r="AR221" s="82">
        <f t="shared" si="213"/>
        <v>47</v>
      </c>
      <c r="AS221" s="82">
        <f t="shared" si="214"/>
        <v>60</v>
      </c>
      <c r="AT221" s="174">
        <v>44370</v>
      </c>
      <c r="AU221" s="174">
        <v>44532</v>
      </c>
      <c r="AV221" s="82">
        <f t="shared" si="164"/>
        <v>117</v>
      </c>
      <c r="AW221" s="82">
        <f t="shared" si="217"/>
        <v>1</v>
      </c>
      <c r="AX221" s="174">
        <v>44673</v>
      </c>
      <c r="AY221" s="82">
        <f t="shared" si="218"/>
        <v>102</v>
      </c>
      <c r="AZ221" s="174">
        <v>44679</v>
      </c>
      <c r="BA221" s="82">
        <f t="shared" si="15"/>
        <v>5</v>
      </c>
      <c r="BB221" s="82"/>
      <c r="BC221" s="82"/>
      <c r="BD221" s="82"/>
      <c r="BE221" s="82"/>
      <c r="BF221" s="82"/>
      <c r="BG221" s="82"/>
      <c r="BH221" s="82">
        <f t="shared" si="184"/>
        <v>0</v>
      </c>
      <c r="BI221" s="82">
        <f t="shared" si="185"/>
        <v>0</v>
      </c>
      <c r="BJ221" s="82">
        <f t="shared" si="186"/>
        <v>0</v>
      </c>
      <c r="BK221" s="82">
        <f t="shared" si="187"/>
        <v>0</v>
      </c>
      <c r="BL221" s="82">
        <f t="shared" si="188"/>
        <v>0</v>
      </c>
    </row>
    <row r="222" ht="79.2" spans="1:64">
      <c r="A222" s="133">
        <v>44532</v>
      </c>
      <c r="B222" s="133"/>
      <c r="C222" s="180"/>
      <c r="D222" s="181"/>
      <c r="E222" s="140">
        <v>44651</v>
      </c>
      <c r="F222" s="138">
        <v>64073</v>
      </c>
      <c r="G222" s="107">
        <v>17675</v>
      </c>
      <c r="H222" s="82" t="s">
        <v>149</v>
      </c>
      <c r="I222" s="82"/>
      <c r="J222" s="109" t="s">
        <v>150</v>
      </c>
      <c r="K222" s="109" t="s">
        <v>99</v>
      </c>
      <c r="L222" s="82" t="s">
        <v>778</v>
      </c>
      <c r="M222" s="109" t="s">
        <v>69</v>
      </c>
      <c r="N222" s="109" t="s">
        <v>86</v>
      </c>
      <c r="O222" s="109" t="s">
        <v>178</v>
      </c>
      <c r="P222" s="109" t="s">
        <v>70</v>
      </c>
      <c r="Q222" s="109" t="s">
        <v>67</v>
      </c>
      <c r="R222" s="109" t="s">
        <v>71</v>
      </c>
      <c r="S222" s="109" t="s">
        <v>86</v>
      </c>
      <c r="T222" s="109" t="s">
        <v>86</v>
      </c>
      <c r="U222" s="109" t="s">
        <v>86</v>
      </c>
      <c r="V222" s="109" t="s">
        <v>86</v>
      </c>
      <c r="W222" s="109" t="s">
        <v>86</v>
      </c>
      <c r="X222" s="109" t="s">
        <v>86</v>
      </c>
      <c r="Y222" s="109" t="s">
        <v>71</v>
      </c>
      <c r="Z222" s="99" t="str">
        <f t="shared" si="172"/>
        <v>Complete</v>
      </c>
      <c r="AA222" s="109" t="s">
        <v>89</v>
      </c>
      <c r="AB222" s="99">
        <f t="shared" si="140"/>
        <v>2022</v>
      </c>
      <c r="AC222" s="99">
        <f t="shared" si="212"/>
        <v>2</v>
      </c>
      <c r="AD222" s="160">
        <f ca="1" t="shared" si="181"/>
        <v>0</v>
      </c>
      <c r="AE222" s="161">
        <f ca="1" t="shared" si="211"/>
        <v>0</v>
      </c>
      <c r="AF222" s="162">
        <v>90</v>
      </c>
      <c r="AG222" s="109">
        <v>1</v>
      </c>
      <c r="AH222" s="168">
        <v>44764</v>
      </c>
      <c r="AI222" s="116">
        <f t="shared" si="7"/>
        <v>167</v>
      </c>
      <c r="AJ222" s="116">
        <f t="shared" si="79"/>
        <v>31975</v>
      </c>
      <c r="AK222" s="82" t="s">
        <v>73</v>
      </c>
      <c r="AL222" s="138"/>
      <c r="AM222" s="82" t="s">
        <v>906</v>
      </c>
      <c r="AN222" s="174"/>
      <c r="AO222" s="174">
        <v>44739</v>
      </c>
      <c r="AP222" s="174">
        <v>44754</v>
      </c>
      <c r="AQ222" s="82">
        <f t="shared" si="161"/>
        <v>12</v>
      </c>
      <c r="AR222" s="82">
        <f t="shared" si="213"/>
        <v>148</v>
      </c>
      <c r="AS222" s="82">
        <f t="shared" si="214"/>
        <v>159</v>
      </c>
      <c r="AT222" s="174">
        <v>44551</v>
      </c>
      <c r="AU222" s="174">
        <v>44579</v>
      </c>
      <c r="AV222" s="82">
        <f t="shared" si="164"/>
        <v>21</v>
      </c>
      <c r="AW222" s="82">
        <f t="shared" si="217"/>
        <v>34</v>
      </c>
      <c r="AX222" s="174">
        <v>44687</v>
      </c>
      <c r="AY222" s="82">
        <f t="shared" si="218"/>
        <v>112</v>
      </c>
      <c r="AZ222" s="174">
        <v>44689</v>
      </c>
      <c r="BA222" s="82">
        <f t="shared" si="15"/>
        <v>1</v>
      </c>
      <c r="BB222" s="82"/>
      <c r="BC222" s="82"/>
      <c r="BD222" s="82"/>
      <c r="BE222" s="82"/>
      <c r="BF222" s="82"/>
      <c r="BG222" s="82"/>
      <c r="BH222" s="82">
        <f t="shared" si="184"/>
        <v>0</v>
      </c>
      <c r="BI222" s="82">
        <f t="shared" si="185"/>
        <v>0</v>
      </c>
      <c r="BJ222" s="82">
        <f t="shared" si="186"/>
        <v>0</v>
      </c>
      <c r="BK222" s="82">
        <f t="shared" si="187"/>
        <v>0</v>
      </c>
      <c r="BL222" s="82">
        <f t="shared" si="188"/>
        <v>0</v>
      </c>
    </row>
    <row r="223" ht="66" spans="1:64">
      <c r="A223" s="133">
        <v>44530</v>
      </c>
      <c r="B223" s="133"/>
      <c r="C223" s="135"/>
      <c r="D223" s="136"/>
      <c r="E223" s="137"/>
      <c r="F223" s="138">
        <v>64083</v>
      </c>
      <c r="G223" s="107">
        <v>17536</v>
      </c>
      <c r="H223" s="82" t="s">
        <v>132</v>
      </c>
      <c r="I223" s="82"/>
      <c r="J223" s="109" t="s">
        <v>134</v>
      </c>
      <c r="K223" s="109" t="s">
        <v>67</v>
      </c>
      <c r="L223" s="82" t="s">
        <v>907</v>
      </c>
      <c r="M223" s="109" t="s">
        <v>69</v>
      </c>
      <c r="N223" s="99"/>
      <c r="O223" s="109" t="s">
        <v>67</v>
      </c>
      <c r="P223" s="109" t="s">
        <v>70</v>
      </c>
      <c r="Q223" s="109" t="s">
        <v>67</v>
      </c>
      <c r="R223" s="109" t="s">
        <v>71</v>
      </c>
      <c r="S223" s="109" t="s">
        <v>86</v>
      </c>
      <c r="T223" s="109" t="s">
        <v>67</v>
      </c>
      <c r="U223" s="109" t="s">
        <v>86</v>
      </c>
      <c r="V223" s="109" t="s">
        <v>86</v>
      </c>
      <c r="W223" s="109" t="s">
        <v>86</v>
      </c>
      <c r="X223" s="109" t="s">
        <v>67</v>
      </c>
      <c r="Y223" s="109" t="s">
        <v>71</v>
      </c>
      <c r="Z223" s="99" t="str">
        <f t="shared" si="172"/>
        <v>Complete</v>
      </c>
      <c r="AA223" s="109" t="s">
        <v>72</v>
      </c>
      <c r="AB223" s="99">
        <f t="shared" si="140"/>
        <v>2022</v>
      </c>
      <c r="AC223" s="99">
        <f t="shared" ref="AC223:AC224" si="219">CHOOSE(MONTH(A222),3,3,3,4,4,4,1,1,1,2,2,2)</f>
        <v>2</v>
      </c>
      <c r="AD223" s="160">
        <f ca="1" t="shared" si="181"/>
        <v>0</v>
      </c>
      <c r="AE223" s="161">
        <f ca="1" t="shared" si="211"/>
        <v>0</v>
      </c>
      <c r="AF223" s="200"/>
      <c r="AG223" s="109">
        <v>2</v>
      </c>
      <c r="AH223" s="168">
        <v>44607</v>
      </c>
      <c r="AI223" s="116">
        <f t="shared" si="7"/>
        <v>56</v>
      </c>
      <c r="AJ223" s="116">
        <f t="shared" si="79"/>
        <v>31862</v>
      </c>
      <c r="AK223" s="82"/>
      <c r="AL223" s="138"/>
      <c r="AM223" s="82" t="s">
        <v>908</v>
      </c>
      <c r="AN223" s="82"/>
      <c r="AO223" s="82">
        <v>0</v>
      </c>
      <c r="AP223" s="82">
        <v>0</v>
      </c>
      <c r="AQ223" s="82">
        <f t="shared" si="161"/>
        <v>0</v>
      </c>
      <c r="AR223" s="82">
        <v>0</v>
      </c>
      <c r="AS223" s="82">
        <v>0</v>
      </c>
      <c r="AT223" s="82">
        <v>0</v>
      </c>
      <c r="AU223" s="82">
        <v>0</v>
      </c>
      <c r="AV223" s="82">
        <f t="shared" si="164"/>
        <v>0</v>
      </c>
      <c r="AW223" s="82">
        <v>0</v>
      </c>
      <c r="AX223" s="82">
        <v>0</v>
      </c>
      <c r="AY223" s="82">
        <v>0</v>
      </c>
      <c r="AZ223" s="82">
        <v>0</v>
      </c>
      <c r="BA223" s="82">
        <f t="shared" si="15"/>
        <v>0</v>
      </c>
      <c r="BB223" s="82"/>
      <c r="BC223" s="82"/>
      <c r="BD223" s="82"/>
      <c r="BE223" s="82"/>
      <c r="BF223" s="82"/>
      <c r="BG223" s="82"/>
      <c r="BH223" s="82">
        <f t="shared" si="184"/>
        <v>0</v>
      </c>
      <c r="BI223" s="82">
        <f t="shared" si="185"/>
        <v>0</v>
      </c>
      <c r="BJ223" s="82">
        <f t="shared" si="186"/>
        <v>0</v>
      </c>
      <c r="BK223" s="82">
        <f t="shared" si="187"/>
        <v>0</v>
      </c>
      <c r="BL223" s="82">
        <f t="shared" si="188"/>
        <v>0</v>
      </c>
    </row>
    <row r="224" ht="26.4" spans="1:64">
      <c r="A224" s="133">
        <v>44524</v>
      </c>
      <c r="B224" s="133"/>
      <c r="C224" s="135"/>
      <c r="D224" s="136"/>
      <c r="E224" s="137"/>
      <c r="F224" s="138" t="s">
        <v>67</v>
      </c>
      <c r="G224" s="107">
        <v>24385</v>
      </c>
      <c r="H224" s="82" t="s">
        <v>909</v>
      </c>
      <c r="I224" s="82"/>
      <c r="J224" s="109" t="s">
        <v>377</v>
      </c>
      <c r="K224" s="109" t="s">
        <v>67</v>
      </c>
      <c r="L224" s="82" t="s">
        <v>910</v>
      </c>
      <c r="M224" s="99"/>
      <c r="N224" s="99"/>
      <c r="O224" s="109" t="s">
        <v>67</v>
      </c>
      <c r="P224" s="109" t="s">
        <v>70</v>
      </c>
      <c r="Q224" s="109" t="s">
        <v>67</v>
      </c>
      <c r="R224" s="109" t="s">
        <v>71</v>
      </c>
      <c r="S224" s="109" t="s">
        <v>86</v>
      </c>
      <c r="T224" s="109" t="s">
        <v>67</v>
      </c>
      <c r="U224" s="109" t="s">
        <v>67</v>
      </c>
      <c r="V224" s="109" t="s">
        <v>67</v>
      </c>
      <c r="W224" s="109" t="s">
        <v>86</v>
      </c>
      <c r="X224" s="109" t="s">
        <v>67</v>
      </c>
      <c r="Y224" s="109" t="s">
        <v>71</v>
      </c>
      <c r="Z224" s="99" t="str">
        <f t="shared" si="172"/>
        <v>Complete</v>
      </c>
      <c r="AA224" s="109" t="s">
        <v>72</v>
      </c>
      <c r="AB224" s="99">
        <f t="shared" si="140"/>
        <v>2022</v>
      </c>
      <c r="AC224" s="99">
        <f t="shared" si="219"/>
        <v>2</v>
      </c>
      <c r="AD224" s="160">
        <f ca="1" t="shared" si="181"/>
        <v>0</v>
      </c>
      <c r="AE224" s="161">
        <f ca="1" t="shared" si="211"/>
        <v>0</v>
      </c>
      <c r="AF224" s="200"/>
      <c r="AG224" s="109">
        <v>2</v>
      </c>
      <c r="AH224" s="168">
        <v>44530</v>
      </c>
      <c r="AI224" s="116">
        <f t="shared" si="7"/>
        <v>5</v>
      </c>
      <c r="AJ224" s="116">
        <f t="shared" si="79"/>
        <v>31807</v>
      </c>
      <c r="AK224" s="82"/>
      <c r="AL224" s="138"/>
      <c r="AM224" s="82"/>
      <c r="AN224" s="82"/>
      <c r="AO224" s="82">
        <v>0</v>
      </c>
      <c r="AP224" s="82">
        <v>0</v>
      </c>
      <c r="AQ224" s="82">
        <f t="shared" si="161"/>
        <v>0</v>
      </c>
      <c r="AR224" s="82">
        <v>0</v>
      </c>
      <c r="AS224" s="82">
        <v>0</v>
      </c>
      <c r="AT224" s="82">
        <v>0</v>
      </c>
      <c r="AU224" s="82">
        <v>0</v>
      </c>
      <c r="AV224" s="82">
        <f t="shared" si="164"/>
        <v>0</v>
      </c>
      <c r="AW224" s="82">
        <v>0</v>
      </c>
      <c r="AX224" s="82">
        <v>0</v>
      </c>
      <c r="AY224" s="82">
        <v>0</v>
      </c>
      <c r="AZ224" s="82">
        <v>0</v>
      </c>
      <c r="BA224" s="82">
        <f t="shared" si="15"/>
        <v>0</v>
      </c>
      <c r="BB224" s="82"/>
      <c r="BC224" s="82"/>
      <c r="BD224" s="82"/>
      <c r="BE224" s="82"/>
      <c r="BF224" s="82"/>
      <c r="BG224" s="82"/>
      <c r="BH224" s="82">
        <f t="shared" si="184"/>
        <v>0</v>
      </c>
      <c r="BI224" s="82">
        <f t="shared" si="185"/>
        <v>0</v>
      </c>
      <c r="BJ224" s="82">
        <f t="shared" si="186"/>
        <v>0</v>
      </c>
      <c r="BK224" s="82">
        <f t="shared" si="187"/>
        <v>0</v>
      </c>
      <c r="BL224" s="82">
        <f t="shared" si="188"/>
        <v>0</v>
      </c>
    </row>
    <row r="225" ht="132" spans="1:64">
      <c r="A225" s="133">
        <v>44519</v>
      </c>
      <c r="B225" s="133"/>
      <c r="C225" s="180"/>
      <c r="D225" s="181"/>
      <c r="E225" s="140">
        <v>44666</v>
      </c>
      <c r="F225" s="138">
        <v>64044</v>
      </c>
      <c r="G225" s="107">
        <v>17670</v>
      </c>
      <c r="H225" s="82" t="s">
        <v>197</v>
      </c>
      <c r="I225" s="82" t="s">
        <v>133</v>
      </c>
      <c r="J225" s="109" t="s">
        <v>134</v>
      </c>
      <c r="K225" s="109" t="s">
        <v>86</v>
      </c>
      <c r="L225" s="82" t="s">
        <v>396</v>
      </c>
      <c r="M225" s="109" t="s">
        <v>69</v>
      </c>
      <c r="N225" s="99"/>
      <c r="O225" s="109" t="s">
        <v>178</v>
      </c>
      <c r="P225" s="109" t="s">
        <v>70</v>
      </c>
      <c r="Q225" s="109" t="s">
        <v>70</v>
      </c>
      <c r="R225" s="109" t="s">
        <v>71</v>
      </c>
      <c r="S225" s="109" t="s">
        <v>86</v>
      </c>
      <c r="T225" s="109" t="s">
        <v>86</v>
      </c>
      <c r="U225" s="109" t="s">
        <v>86</v>
      </c>
      <c r="V225" s="109" t="s">
        <v>67</v>
      </c>
      <c r="W225" s="109" t="s">
        <v>86</v>
      </c>
      <c r="X225" s="109" t="s">
        <v>86</v>
      </c>
      <c r="Y225" s="109" t="s">
        <v>71</v>
      </c>
      <c r="Z225" s="99" t="str">
        <f t="shared" si="172"/>
        <v>Complete</v>
      </c>
      <c r="AA225" s="109" t="s">
        <v>89</v>
      </c>
      <c r="AB225" s="99">
        <f t="shared" si="140"/>
        <v>2022</v>
      </c>
      <c r="AC225" s="99">
        <f t="shared" ref="AC225:AC228" si="220">CHOOSE(MONTH(A225),3,3,3,4,4,4,1,1,1,2,2,2)</f>
        <v>2</v>
      </c>
      <c r="AD225" s="160">
        <f ca="1" t="shared" si="181"/>
        <v>0</v>
      </c>
      <c r="AE225" s="161">
        <f ca="1" t="shared" si="211"/>
        <v>0</v>
      </c>
      <c r="AF225" s="162">
        <v>90</v>
      </c>
      <c r="AG225" s="109">
        <v>1</v>
      </c>
      <c r="AH225" s="168">
        <v>44789</v>
      </c>
      <c r="AI225" s="116">
        <f t="shared" si="7"/>
        <v>193</v>
      </c>
      <c r="AJ225" s="116">
        <f t="shared" si="79"/>
        <v>31992</v>
      </c>
      <c r="AK225" s="82" t="s">
        <v>80</v>
      </c>
      <c r="AL225" s="138"/>
      <c r="AM225" s="82" t="s">
        <v>911</v>
      </c>
      <c r="AN225" s="174"/>
      <c r="AO225" s="174">
        <v>44571</v>
      </c>
      <c r="AP225" s="174">
        <v>44629</v>
      </c>
      <c r="AQ225" s="82">
        <f t="shared" si="161"/>
        <v>43</v>
      </c>
      <c r="AR225" s="82">
        <f t="shared" ref="AR225:AR228" si="221">NETWORKDAYS(A225,AO225)</f>
        <v>37</v>
      </c>
      <c r="AS225" s="82">
        <f t="shared" ref="AS225:AS228" si="222">NETWORKDAYS(A225,AP225)</f>
        <v>79</v>
      </c>
      <c r="AT225" s="174">
        <v>44629</v>
      </c>
      <c r="AU225" s="174">
        <v>44672</v>
      </c>
      <c r="AV225" s="82">
        <f t="shared" si="164"/>
        <v>32</v>
      </c>
      <c r="AW225" s="82">
        <f t="shared" ref="AW225:AW226" si="223">NETWORKDAYS(A225,AU225)</f>
        <v>110</v>
      </c>
      <c r="AX225" s="174">
        <v>44686</v>
      </c>
      <c r="AY225" s="82">
        <f t="shared" ref="AY225:AY229" si="224">NETWORKDAYS(A225,AX225)</f>
        <v>120</v>
      </c>
      <c r="AZ225" s="174">
        <v>44691</v>
      </c>
      <c r="BA225" s="82">
        <f t="shared" si="15"/>
        <v>4</v>
      </c>
      <c r="BB225" s="82"/>
      <c r="BC225" s="82"/>
      <c r="BD225" s="82"/>
      <c r="BE225" s="82"/>
      <c r="BF225" s="82"/>
      <c r="BG225" s="82"/>
      <c r="BH225" s="82">
        <f t="shared" si="184"/>
        <v>0</v>
      </c>
      <c r="BI225" s="82">
        <f t="shared" si="185"/>
        <v>0</v>
      </c>
      <c r="BJ225" s="82">
        <f t="shared" si="186"/>
        <v>0</v>
      </c>
      <c r="BK225" s="82">
        <f t="shared" si="187"/>
        <v>0</v>
      </c>
      <c r="BL225" s="82">
        <f t="shared" si="188"/>
        <v>0</v>
      </c>
    </row>
    <row r="226" ht="198" spans="1:64">
      <c r="A226" s="133">
        <v>44518</v>
      </c>
      <c r="B226" s="133"/>
      <c r="C226" s="180"/>
      <c r="D226" s="181"/>
      <c r="E226" s="140">
        <v>44592</v>
      </c>
      <c r="F226" s="138">
        <v>64072</v>
      </c>
      <c r="G226" s="107">
        <v>17677</v>
      </c>
      <c r="H226" s="82" t="s">
        <v>83</v>
      </c>
      <c r="I226" s="82" t="s">
        <v>84</v>
      </c>
      <c r="J226" s="109" t="s">
        <v>85</v>
      </c>
      <c r="K226" s="109" t="s">
        <v>86</v>
      </c>
      <c r="L226" s="82" t="s">
        <v>504</v>
      </c>
      <c r="M226" s="109" t="s">
        <v>69</v>
      </c>
      <c r="N226" s="109" t="s">
        <v>86</v>
      </c>
      <c r="O226" s="109" t="s">
        <v>178</v>
      </c>
      <c r="P226" s="109" t="s">
        <v>70</v>
      </c>
      <c r="Q226" s="109" t="s">
        <v>67</v>
      </c>
      <c r="R226" s="109" t="s">
        <v>71</v>
      </c>
      <c r="S226" s="109" t="s">
        <v>86</v>
      </c>
      <c r="T226" s="109" t="s">
        <v>86</v>
      </c>
      <c r="U226" s="109" t="s">
        <v>86</v>
      </c>
      <c r="V226" s="109" t="s">
        <v>86</v>
      </c>
      <c r="W226" s="109" t="s">
        <v>86</v>
      </c>
      <c r="X226" s="109" t="s">
        <v>86</v>
      </c>
      <c r="Y226" s="109" t="s">
        <v>71</v>
      </c>
      <c r="Z226" s="99" t="str">
        <f t="shared" si="172"/>
        <v>Complete</v>
      </c>
      <c r="AA226" s="109" t="s">
        <v>89</v>
      </c>
      <c r="AB226" s="99">
        <f t="shared" si="140"/>
        <v>2022</v>
      </c>
      <c r="AC226" s="99">
        <f t="shared" si="220"/>
        <v>2</v>
      </c>
      <c r="AD226" s="160">
        <f ca="1" t="shared" si="181"/>
        <v>0</v>
      </c>
      <c r="AE226" s="161">
        <f ca="1" t="shared" si="211"/>
        <v>0</v>
      </c>
      <c r="AF226" s="162">
        <v>90</v>
      </c>
      <c r="AG226" s="109">
        <v>1</v>
      </c>
      <c r="AH226" s="168">
        <v>44824</v>
      </c>
      <c r="AI226" s="116">
        <f t="shared" si="7"/>
        <v>219</v>
      </c>
      <c r="AJ226" s="116">
        <f t="shared" si="79"/>
        <v>32017</v>
      </c>
      <c r="AK226" s="82" t="s">
        <v>80</v>
      </c>
      <c r="AL226" s="138"/>
      <c r="AM226" s="82" t="s">
        <v>912</v>
      </c>
      <c r="AN226" s="174"/>
      <c r="AO226" s="174">
        <v>44530</v>
      </c>
      <c r="AP226" s="174">
        <v>44678</v>
      </c>
      <c r="AQ226" s="82">
        <f t="shared" si="161"/>
        <v>107</v>
      </c>
      <c r="AR226" s="82">
        <f t="shared" si="221"/>
        <v>9</v>
      </c>
      <c r="AS226" s="82">
        <f t="shared" si="222"/>
        <v>115</v>
      </c>
      <c r="AT226" s="174">
        <v>44610</v>
      </c>
      <c r="AU226" s="174">
        <v>44690</v>
      </c>
      <c r="AV226" s="82">
        <f t="shared" si="164"/>
        <v>57</v>
      </c>
      <c r="AW226" s="82">
        <f t="shared" si="223"/>
        <v>123</v>
      </c>
      <c r="AX226" s="174">
        <v>44697</v>
      </c>
      <c r="AY226" s="82">
        <f t="shared" si="224"/>
        <v>128</v>
      </c>
      <c r="AZ226" s="174">
        <v>44712</v>
      </c>
      <c r="BA226" s="82">
        <f t="shared" si="15"/>
        <v>12</v>
      </c>
      <c r="BB226" s="82"/>
      <c r="BC226" s="82"/>
      <c r="BD226" s="82"/>
      <c r="BE226" s="82"/>
      <c r="BF226" s="82"/>
      <c r="BG226" s="82"/>
      <c r="BH226" s="82">
        <f t="shared" si="184"/>
        <v>0</v>
      </c>
      <c r="BI226" s="82">
        <f t="shared" si="185"/>
        <v>0</v>
      </c>
      <c r="BJ226" s="82">
        <f t="shared" si="186"/>
        <v>0</v>
      </c>
      <c r="BK226" s="82">
        <f t="shared" si="187"/>
        <v>0</v>
      </c>
      <c r="BL226" s="82">
        <f t="shared" si="188"/>
        <v>0</v>
      </c>
    </row>
    <row r="227" ht="26.4" spans="1:64">
      <c r="A227" s="133">
        <v>44517</v>
      </c>
      <c r="B227" s="133"/>
      <c r="C227" s="192"/>
      <c r="D227" s="193"/>
      <c r="E227" s="194"/>
      <c r="F227" s="138">
        <v>64070</v>
      </c>
      <c r="G227" s="107">
        <v>17479</v>
      </c>
      <c r="H227" s="82" t="s">
        <v>197</v>
      </c>
      <c r="I227" s="82" t="s">
        <v>133</v>
      </c>
      <c r="J227" s="109" t="s">
        <v>134</v>
      </c>
      <c r="K227" s="109" t="s">
        <v>67</v>
      </c>
      <c r="L227" s="82" t="s">
        <v>913</v>
      </c>
      <c r="M227" s="109" t="s">
        <v>67</v>
      </c>
      <c r="N227" s="109" t="s">
        <v>67</v>
      </c>
      <c r="O227" s="109" t="s">
        <v>178</v>
      </c>
      <c r="P227" s="109" t="s">
        <v>70</v>
      </c>
      <c r="Q227" s="109" t="s">
        <v>67</v>
      </c>
      <c r="R227" s="109" t="s">
        <v>71</v>
      </c>
      <c r="S227" s="109" t="s">
        <v>86</v>
      </c>
      <c r="T227" s="109" t="s">
        <v>67</v>
      </c>
      <c r="U227" s="109" t="s">
        <v>67</v>
      </c>
      <c r="V227" s="109" t="s">
        <v>86</v>
      </c>
      <c r="W227" s="109" t="s">
        <v>67</v>
      </c>
      <c r="X227" s="109" t="s">
        <v>67</v>
      </c>
      <c r="Y227" s="109" t="s">
        <v>71</v>
      </c>
      <c r="Z227" s="99" t="str">
        <f t="shared" si="172"/>
        <v>Complete</v>
      </c>
      <c r="AA227" s="109" t="s">
        <v>72</v>
      </c>
      <c r="AB227" s="99">
        <f t="shared" si="140"/>
        <v>2022</v>
      </c>
      <c r="AC227" s="99">
        <f t="shared" si="220"/>
        <v>2</v>
      </c>
      <c r="AD227" s="160">
        <f ca="1" t="shared" si="181"/>
        <v>0</v>
      </c>
      <c r="AE227" s="161">
        <f ca="1" t="shared" si="211"/>
        <v>0</v>
      </c>
      <c r="AF227" s="162">
        <v>90</v>
      </c>
      <c r="AG227" s="109">
        <v>1</v>
      </c>
      <c r="AH227" s="168">
        <v>44763</v>
      </c>
      <c r="AI227" s="116">
        <f t="shared" si="7"/>
        <v>177</v>
      </c>
      <c r="AJ227" s="116">
        <f t="shared" si="79"/>
        <v>31974</v>
      </c>
      <c r="AK227" s="82" t="s">
        <v>80</v>
      </c>
      <c r="AL227" s="138"/>
      <c r="AM227" s="82" t="s">
        <v>914</v>
      </c>
      <c r="AN227" s="174"/>
      <c r="AO227" s="174">
        <v>44704</v>
      </c>
      <c r="AP227" s="174">
        <v>44705</v>
      </c>
      <c r="AQ227" s="82">
        <f t="shared" si="161"/>
        <v>2</v>
      </c>
      <c r="AR227" s="82">
        <f t="shared" si="221"/>
        <v>134</v>
      </c>
      <c r="AS227" s="82">
        <f t="shared" si="222"/>
        <v>135</v>
      </c>
      <c r="AT227" s="82">
        <v>0</v>
      </c>
      <c r="AU227" s="82">
        <v>0</v>
      </c>
      <c r="AV227" s="82">
        <f t="shared" si="164"/>
        <v>0</v>
      </c>
      <c r="AW227" s="82">
        <v>0</v>
      </c>
      <c r="AX227" s="174">
        <v>44641</v>
      </c>
      <c r="AY227" s="82">
        <f t="shared" si="224"/>
        <v>89</v>
      </c>
      <c r="AZ227" s="174">
        <v>44728</v>
      </c>
      <c r="BA227" s="82">
        <f t="shared" si="15"/>
        <v>64</v>
      </c>
      <c r="BB227" s="82"/>
      <c r="BC227" s="82"/>
      <c r="BD227" s="82"/>
      <c r="BE227" s="82"/>
      <c r="BF227" s="82"/>
      <c r="BG227" s="82"/>
      <c r="BH227" s="82">
        <f t="shared" si="184"/>
        <v>0</v>
      </c>
      <c r="BI227" s="82">
        <f t="shared" si="185"/>
        <v>0</v>
      </c>
      <c r="BJ227" s="82">
        <f t="shared" si="186"/>
        <v>0</v>
      </c>
      <c r="BK227" s="82">
        <f t="shared" si="187"/>
        <v>0</v>
      </c>
      <c r="BL227" s="82">
        <f t="shared" si="188"/>
        <v>0</v>
      </c>
    </row>
    <row r="228" ht="79.2" spans="1:64">
      <c r="A228" s="133">
        <v>44515</v>
      </c>
      <c r="B228" s="133"/>
      <c r="C228" s="192"/>
      <c r="D228" s="193"/>
      <c r="E228" s="194"/>
      <c r="F228" s="138">
        <v>64068</v>
      </c>
      <c r="G228" s="107">
        <v>17616</v>
      </c>
      <c r="H228" s="82" t="s">
        <v>149</v>
      </c>
      <c r="I228" s="82"/>
      <c r="J228" s="109" t="s">
        <v>150</v>
      </c>
      <c r="K228" s="109" t="s">
        <v>67</v>
      </c>
      <c r="L228" s="82" t="s">
        <v>915</v>
      </c>
      <c r="M228" s="109" t="s">
        <v>69</v>
      </c>
      <c r="N228" s="99"/>
      <c r="O228" s="109" t="s">
        <v>178</v>
      </c>
      <c r="P228" s="109" t="s">
        <v>70</v>
      </c>
      <c r="Q228" s="109" t="s">
        <v>67</v>
      </c>
      <c r="R228" s="109" t="s">
        <v>71</v>
      </c>
      <c r="S228" s="109" t="s">
        <v>86</v>
      </c>
      <c r="T228" s="109" t="s">
        <v>86</v>
      </c>
      <c r="U228" s="109" t="s">
        <v>86</v>
      </c>
      <c r="V228" s="109" t="s">
        <v>86</v>
      </c>
      <c r="W228" s="109" t="s">
        <v>86</v>
      </c>
      <c r="X228" s="109" t="s">
        <v>67</v>
      </c>
      <c r="Y228" s="109" t="s">
        <v>71</v>
      </c>
      <c r="Z228" s="99" t="str">
        <f t="shared" si="172"/>
        <v>Complete</v>
      </c>
      <c r="AA228" s="109" t="s">
        <v>72</v>
      </c>
      <c r="AB228" s="99">
        <f t="shared" si="140"/>
        <v>2022</v>
      </c>
      <c r="AC228" s="99">
        <f t="shared" si="220"/>
        <v>2</v>
      </c>
      <c r="AD228" s="160">
        <f ca="1" t="shared" si="181"/>
        <v>0</v>
      </c>
      <c r="AE228" s="161">
        <f ca="1" t="shared" si="211"/>
        <v>0</v>
      </c>
      <c r="AF228" s="162">
        <v>90</v>
      </c>
      <c r="AG228" s="109">
        <v>1</v>
      </c>
      <c r="AH228" s="168">
        <v>44804</v>
      </c>
      <c r="AI228" s="116">
        <f t="shared" si="7"/>
        <v>208</v>
      </c>
      <c r="AJ228" s="116">
        <f t="shared" si="79"/>
        <v>32003</v>
      </c>
      <c r="AK228" s="82" t="s">
        <v>80</v>
      </c>
      <c r="AL228" s="138"/>
      <c r="AM228" s="82" t="s">
        <v>916</v>
      </c>
      <c r="AN228" s="174"/>
      <c r="AO228" s="174">
        <v>44533</v>
      </c>
      <c r="AP228" s="174">
        <v>44645</v>
      </c>
      <c r="AQ228" s="82">
        <f t="shared" si="161"/>
        <v>81</v>
      </c>
      <c r="AR228" s="82">
        <f t="shared" si="221"/>
        <v>15</v>
      </c>
      <c r="AS228" s="82">
        <f t="shared" si="222"/>
        <v>95</v>
      </c>
      <c r="AT228" s="174">
        <v>44545</v>
      </c>
      <c r="AU228" s="174">
        <v>44721</v>
      </c>
      <c r="AV228" s="82">
        <f t="shared" si="164"/>
        <v>127</v>
      </c>
      <c r="AW228" s="82">
        <f t="shared" ref="AW228:AW229" si="225">NETWORKDAYS(A228,AU228)</f>
        <v>149</v>
      </c>
      <c r="AX228" s="174">
        <v>44761</v>
      </c>
      <c r="AY228" s="82">
        <f t="shared" si="224"/>
        <v>177</v>
      </c>
      <c r="AZ228" s="174">
        <v>44797</v>
      </c>
      <c r="BA228" s="82">
        <f t="shared" si="15"/>
        <v>27</v>
      </c>
      <c r="BB228" s="82"/>
      <c r="BC228" s="82"/>
      <c r="BD228" s="82"/>
      <c r="BE228" s="82"/>
      <c r="BF228" s="82"/>
      <c r="BG228" s="82"/>
      <c r="BH228" s="82">
        <f t="shared" si="184"/>
        <v>0</v>
      </c>
      <c r="BI228" s="82">
        <f t="shared" si="185"/>
        <v>0</v>
      </c>
      <c r="BJ228" s="82">
        <f t="shared" si="186"/>
        <v>0</v>
      </c>
      <c r="BK228" s="82">
        <f t="shared" si="187"/>
        <v>0</v>
      </c>
      <c r="BL228" s="82">
        <f t="shared" si="188"/>
        <v>0</v>
      </c>
    </row>
    <row r="229" ht="26.4" spans="1:64">
      <c r="A229" s="133">
        <v>44515</v>
      </c>
      <c r="B229" s="133"/>
      <c r="C229" s="135"/>
      <c r="D229" s="136"/>
      <c r="E229" s="137"/>
      <c r="F229" s="138">
        <v>64069</v>
      </c>
      <c r="G229" s="107">
        <v>17608</v>
      </c>
      <c r="H229" s="82" t="s">
        <v>917</v>
      </c>
      <c r="I229" s="82"/>
      <c r="J229" s="109" t="s">
        <v>259</v>
      </c>
      <c r="K229" s="109" t="s">
        <v>67</v>
      </c>
      <c r="L229" s="82" t="s">
        <v>918</v>
      </c>
      <c r="M229" s="109" t="s">
        <v>69</v>
      </c>
      <c r="N229" s="99"/>
      <c r="O229" s="109" t="s">
        <v>178</v>
      </c>
      <c r="P229" s="109" t="s">
        <v>70</v>
      </c>
      <c r="Q229" s="109" t="s">
        <v>67</v>
      </c>
      <c r="R229" s="109" t="s">
        <v>71</v>
      </c>
      <c r="S229" s="109" t="s">
        <v>86</v>
      </c>
      <c r="T229" s="109" t="s">
        <v>86</v>
      </c>
      <c r="U229" s="109" t="s">
        <v>86</v>
      </c>
      <c r="V229" s="109" t="s">
        <v>86</v>
      </c>
      <c r="W229" s="109" t="s">
        <v>86</v>
      </c>
      <c r="X229" s="109" t="s">
        <v>67</v>
      </c>
      <c r="Y229" s="109" t="s">
        <v>71</v>
      </c>
      <c r="Z229" s="99" t="str">
        <f t="shared" si="172"/>
        <v>Complete</v>
      </c>
      <c r="AA229" s="109" t="s">
        <v>72</v>
      </c>
      <c r="AB229" s="99">
        <f t="shared" si="140"/>
        <v>2022</v>
      </c>
      <c r="AC229" s="99">
        <f t="shared" ref="AC229:AC231" si="226">CHOOSE(MONTH(A228),3,3,3,4,4,4,1,1,1,2,2,2)</f>
        <v>2</v>
      </c>
      <c r="AD229" s="160">
        <f ca="1" t="shared" si="181"/>
        <v>0</v>
      </c>
      <c r="AE229" s="161">
        <f ca="1" t="shared" si="211"/>
        <v>0</v>
      </c>
      <c r="AF229" s="200"/>
      <c r="AG229" s="109">
        <v>2</v>
      </c>
      <c r="AH229" s="168">
        <v>44641</v>
      </c>
      <c r="AI229" s="116">
        <f t="shared" si="7"/>
        <v>91</v>
      </c>
      <c r="AJ229" s="116">
        <f t="shared" si="79"/>
        <v>31886</v>
      </c>
      <c r="AK229" s="82"/>
      <c r="AL229" s="138"/>
      <c r="AM229" s="82"/>
      <c r="AN229" s="82"/>
      <c r="AO229" s="82">
        <v>0</v>
      </c>
      <c r="AP229" s="82">
        <v>0</v>
      </c>
      <c r="AQ229" s="82">
        <f t="shared" si="161"/>
        <v>0</v>
      </c>
      <c r="AR229" s="82">
        <v>0</v>
      </c>
      <c r="AS229" s="82">
        <v>0</v>
      </c>
      <c r="AT229" s="174">
        <v>44567</v>
      </c>
      <c r="AU229" s="174">
        <v>44609</v>
      </c>
      <c r="AV229" s="82">
        <f t="shared" si="164"/>
        <v>31</v>
      </c>
      <c r="AW229" s="82">
        <f t="shared" si="225"/>
        <v>69</v>
      </c>
      <c r="AX229" s="174">
        <v>44624</v>
      </c>
      <c r="AY229" s="82">
        <f t="shared" si="224"/>
        <v>80</v>
      </c>
      <c r="AZ229" s="174">
        <v>44636</v>
      </c>
      <c r="BA229" s="82">
        <f t="shared" si="15"/>
        <v>9</v>
      </c>
      <c r="BB229" s="82"/>
      <c r="BC229" s="82"/>
      <c r="BD229" s="82"/>
      <c r="BE229" s="82"/>
      <c r="BF229" s="82"/>
      <c r="BG229" s="82"/>
      <c r="BH229" s="82">
        <f t="shared" si="184"/>
        <v>0</v>
      </c>
      <c r="BI229" s="82">
        <f t="shared" si="185"/>
        <v>0</v>
      </c>
      <c r="BJ229" s="82">
        <f t="shared" si="186"/>
        <v>0</v>
      </c>
      <c r="BK229" s="82">
        <f t="shared" si="187"/>
        <v>0</v>
      </c>
      <c r="BL229" s="82">
        <f t="shared" si="188"/>
        <v>0</v>
      </c>
    </row>
    <row r="230" ht="13.2" spans="1:64">
      <c r="A230" s="133">
        <v>44515</v>
      </c>
      <c r="B230" s="133"/>
      <c r="C230" s="135"/>
      <c r="D230" s="136"/>
      <c r="E230" s="137"/>
      <c r="F230" s="138">
        <v>63832</v>
      </c>
      <c r="G230" s="107">
        <v>31454</v>
      </c>
      <c r="H230" s="82" t="s">
        <v>829</v>
      </c>
      <c r="I230" s="82"/>
      <c r="J230" s="109" t="s">
        <v>203</v>
      </c>
      <c r="K230" s="109" t="s">
        <v>67</v>
      </c>
      <c r="L230" s="82" t="s">
        <v>716</v>
      </c>
      <c r="M230" s="99"/>
      <c r="N230" s="99"/>
      <c r="O230" s="109" t="s">
        <v>67</v>
      </c>
      <c r="P230" s="109" t="s">
        <v>70</v>
      </c>
      <c r="Q230" s="109" t="s">
        <v>67</v>
      </c>
      <c r="R230" s="109" t="s">
        <v>71</v>
      </c>
      <c r="S230" s="109" t="s">
        <v>86</v>
      </c>
      <c r="T230" s="109" t="s">
        <v>67</v>
      </c>
      <c r="U230" s="109" t="s">
        <v>86</v>
      </c>
      <c r="V230" s="109" t="s">
        <v>67</v>
      </c>
      <c r="W230" s="109" t="s">
        <v>67</v>
      </c>
      <c r="X230" s="109" t="s">
        <v>67</v>
      </c>
      <c r="Y230" s="109" t="s">
        <v>71</v>
      </c>
      <c r="Z230" s="99" t="str">
        <f t="shared" si="172"/>
        <v>Complete</v>
      </c>
      <c r="AA230" s="109" t="s">
        <v>118</v>
      </c>
      <c r="AB230" s="99">
        <f t="shared" si="140"/>
        <v>2022</v>
      </c>
      <c r="AC230" s="99">
        <f t="shared" si="226"/>
        <v>2</v>
      </c>
      <c r="AD230" s="160">
        <f ca="1" t="shared" si="181"/>
        <v>0</v>
      </c>
      <c r="AE230" s="161">
        <f ca="1" t="shared" si="211"/>
        <v>0</v>
      </c>
      <c r="AF230" s="200"/>
      <c r="AG230" s="109">
        <v>3</v>
      </c>
      <c r="AH230" s="168">
        <v>44516</v>
      </c>
      <c r="AI230" s="116">
        <f t="shared" si="7"/>
        <v>2</v>
      </c>
      <c r="AJ230" s="116">
        <f t="shared" si="79"/>
        <v>31797</v>
      </c>
      <c r="AK230" s="82" t="s">
        <v>106</v>
      </c>
      <c r="AL230" s="138"/>
      <c r="AM230" s="82"/>
      <c r="AN230" s="82"/>
      <c r="AO230" s="82">
        <v>0</v>
      </c>
      <c r="AP230" s="82">
        <v>0</v>
      </c>
      <c r="AQ230" s="82">
        <f t="shared" si="161"/>
        <v>0</v>
      </c>
      <c r="AR230" s="82">
        <v>0</v>
      </c>
      <c r="AS230" s="82">
        <v>0</v>
      </c>
      <c r="AT230" s="82">
        <v>0</v>
      </c>
      <c r="AU230" s="82">
        <v>0</v>
      </c>
      <c r="AV230" s="82">
        <f t="shared" si="164"/>
        <v>0</v>
      </c>
      <c r="AW230" s="82">
        <v>0</v>
      </c>
      <c r="AX230" s="82">
        <v>0</v>
      </c>
      <c r="AY230" s="82">
        <v>0</v>
      </c>
      <c r="AZ230" s="82">
        <v>0</v>
      </c>
      <c r="BA230" s="82">
        <f t="shared" si="15"/>
        <v>0</v>
      </c>
      <c r="BB230" s="82"/>
      <c r="BC230" s="82"/>
      <c r="BD230" s="82"/>
      <c r="BE230" s="82"/>
      <c r="BF230" s="82"/>
      <c r="BG230" s="82"/>
      <c r="BH230" s="82">
        <f t="shared" si="184"/>
        <v>0</v>
      </c>
      <c r="BI230" s="82">
        <f t="shared" si="185"/>
        <v>0</v>
      </c>
      <c r="BJ230" s="82">
        <f t="shared" si="186"/>
        <v>0</v>
      </c>
      <c r="BK230" s="82">
        <f t="shared" si="187"/>
        <v>0</v>
      </c>
      <c r="BL230" s="82">
        <f t="shared" si="188"/>
        <v>0</v>
      </c>
    </row>
    <row r="231" ht="39.6" spans="1:64">
      <c r="A231" s="205">
        <v>44511</v>
      </c>
      <c r="B231" s="133"/>
      <c r="C231" s="135"/>
      <c r="D231" s="136"/>
      <c r="E231" s="137"/>
      <c r="F231" s="138">
        <v>64067</v>
      </c>
      <c r="G231" s="107">
        <v>32378</v>
      </c>
      <c r="H231" s="82" t="s">
        <v>371</v>
      </c>
      <c r="I231" s="82"/>
      <c r="J231" s="109" t="s">
        <v>85</v>
      </c>
      <c r="K231" s="109" t="s">
        <v>86</v>
      </c>
      <c r="L231" s="82" t="s">
        <v>919</v>
      </c>
      <c r="M231" s="109" t="s">
        <v>69</v>
      </c>
      <c r="N231" s="99"/>
      <c r="O231" s="109" t="s">
        <v>178</v>
      </c>
      <c r="P231" s="109" t="s">
        <v>70</v>
      </c>
      <c r="Q231" s="109" t="s">
        <v>67</v>
      </c>
      <c r="R231" s="109" t="s">
        <v>71</v>
      </c>
      <c r="S231" s="109" t="s">
        <v>86</v>
      </c>
      <c r="T231" s="109" t="s">
        <v>86</v>
      </c>
      <c r="U231" s="109" t="s">
        <v>86</v>
      </c>
      <c r="V231" s="109" t="s">
        <v>86</v>
      </c>
      <c r="W231" s="109" t="s">
        <v>86</v>
      </c>
      <c r="X231" s="109" t="s">
        <v>86</v>
      </c>
      <c r="Y231" s="109" t="s">
        <v>71</v>
      </c>
      <c r="Z231" s="99" t="str">
        <f t="shared" si="172"/>
        <v>Complete</v>
      </c>
      <c r="AA231" s="109" t="s">
        <v>89</v>
      </c>
      <c r="AB231" s="99">
        <f t="shared" si="140"/>
        <v>2022</v>
      </c>
      <c r="AC231" s="99">
        <f t="shared" si="226"/>
        <v>2</v>
      </c>
      <c r="AD231" s="160">
        <f ca="1" t="shared" si="181"/>
        <v>0</v>
      </c>
      <c r="AE231" s="161">
        <f ca="1" t="shared" si="211"/>
        <v>0</v>
      </c>
      <c r="AF231" s="200"/>
      <c r="AG231" s="109">
        <v>1</v>
      </c>
      <c r="AH231" s="168">
        <v>44616</v>
      </c>
      <c r="AI231" s="116">
        <f t="shared" si="7"/>
        <v>76</v>
      </c>
      <c r="AJ231" s="116">
        <f t="shared" si="79"/>
        <v>31869</v>
      </c>
      <c r="AK231" s="82" t="s">
        <v>106</v>
      </c>
      <c r="AL231" s="138"/>
      <c r="AM231" s="82"/>
      <c r="AN231" s="82"/>
      <c r="AO231" s="82">
        <v>0</v>
      </c>
      <c r="AP231" s="82">
        <v>0</v>
      </c>
      <c r="AQ231" s="82">
        <f t="shared" si="161"/>
        <v>0</v>
      </c>
      <c r="AR231" s="82">
        <v>0</v>
      </c>
      <c r="AS231" s="82">
        <v>0</v>
      </c>
      <c r="AT231" s="174">
        <v>44550</v>
      </c>
      <c r="AU231" s="174">
        <v>44552</v>
      </c>
      <c r="AV231" s="82">
        <f t="shared" si="164"/>
        <v>3</v>
      </c>
      <c r="AW231" s="82">
        <f>NETWORKDAYS(A231,AU231)</f>
        <v>30</v>
      </c>
      <c r="AX231" s="174">
        <v>44585</v>
      </c>
      <c r="AY231" s="82">
        <f>NETWORKDAYS(A231,AX231)</f>
        <v>53</v>
      </c>
      <c r="AZ231" s="174">
        <v>44616</v>
      </c>
      <c r="BA231" s="82">
        <f t="shared" si="15"/>
        <v>24</v>
      </c>
      <c r="BB231" s="82"/>
      <c r="BC231" s="82"/>
      <c r="BD231" s="82"/>
      <c r="BE231" s="82"/>
      <c r="BF231" s="82"/>
      <c r="BG231" s="82"/>
      <c r="BH231" s="82">
        <f t="shared" si="184"/>
        <v>0</v>
      </c>
      <c r="BI231" s="82">
        <f t="shared" si="185"/>
        <v>0</v>
      </c>
      <c r="BJ231" s="82">
        <f t="shared" si="186"/>
        <v>0</v>
      </c>
      <c r="BK231" s="82">
        <f t="shared" si="187"/>
        <v>0</v>
      </c>
      <c r="BL231" s="82">
        <f t="shared" si="188"/>
        <v>0</v>
      </c>
    </row>
    <row r="232" ht="66" spans="1:64">
      <c r="A232" s="133">
        <v>44510</v>
      </c>
      <c r="B232" s="133"/>
      <c r="C232" s="192"/>
      <c r="D232" s="193"/>
      <c r="E232" s="194"/>
      <c r="F232" s="138">
        <v>21938</v>
      </c>
      <c r="G232" s="107">
        <v>17656</v>
      </c>
      <c r="H232" s="82" t="s">
        <v>531</v>
      </c>
      <c r="I232" s="82" t="s">
        <v>120</v>
      </c>
      <c r="J232" s="109" t="s">
        <v>121</v>
      </c>
      <c r="K232" s="109"/>
      <c r="L232" s="82" t="s">
        <v>920</v>
      </c>
      <c r="M232" s="109" t="s">
        <v>69</v>
      </c>
      <c r="N232" s="99"/>
      <c r="O232" s="109" t="s">
        <v>178</v>
      </c>
      <c r="P232" s="109" t="s">
        <v>70</v>
      </c>
      <c r="Q232" s="109" t="s">
        <v>67</v>
      </c>
      <c r="R232" s="109" t="s">
        <v>71</v>
      </c>
      <c r="S232" s="109" t="s">
        <v>86</v>
      </c>
      <c r="T232" s="109" t="s">
        <v>67</v>
      </c>
      <c r="U232" s="109" t="s">
        <v>86</v>
      </c>
      <c r="V232" s="109" t="s">
        <v>86</v>
      </c>
      <c r="W232" s="109" t="s">
        <v>86</v>
      </c>
      <c r="X232" s="109" t="s">
        <v>67</v>
      </c>
      <c r="Y232" s="109" t="s">
        <v>71</v>
      </c>
      <c r="Z232" s="99" t="str">
        <f t="shared" si="172"/>
        <v>Complete</v>
      </c>
      <c r="AA232" s="109" t="s">
        <v>142</v>
      </c>
      <c r="AB232" s="99">
        <f t="shared" si="140"/>
        <v>2022</v>
      </c>
      <c r="AC232" s="99">
        <f>CHOOSE(MONTH(A232),3,3,3,4,4,4,1,1,1,2,2,2)</f>
        <v>2</v>
      </c>
      <c r="AD232" s="160">
        <f ca="1" t="shared" si="181"/>
        <v>0</v>
      </c>
      <c r="AE232" s="161">
        <f ca="1" t="shared" si="211"/>
        <v>0</v>
      </c>
      <c r="AF232" s="162">
        <v>90</v>
      </c>
      <c r="AG232" s="109">
        <v>2</v>
      </c>
      <c r="AH232" s="168">
        <v>44775</v>
      </c>
      <c r="AI232" s="116">
        <f t="shared" si="7"/>
        <v>190</v>
      </c>
      <c r="AJ232" s="116">
        <f t="shared" si="79"/>
        <v>31982</v>
      </c>
      <c r="AK232" s="82" t="s">
        <v>80</v>
      </c>
      <c r="AL232" s="138"/>
      <c r="AM232" s="82" t="s">
        <v>921</v>
      </c>
      <c r="AN232" s="174"/>
      <c r="AO232" s="174">
        <v>44629</v>
      </c>
      <c r="AP232" s="174">
        <v>44631</v>
      </c>
      <c r="AQ232" s="82">
        <f t="shared" si="161"/>
        <v>3</v>
      </c>
      <c r="AR232" s="82">
        <f>NETWORKDAYS(A232,AO232)</f>
        <v>86</v>
      </c>
      <c r="AS232" s="82">
        <f>NETWORKDAYS(A232,AP232)</f>
        <v>88</v>
      </c>
      <c r="AT232" s="82">
        <v>0</v>
      </c>
      <c r="AU232" s="82">
        <v>0</v>
      </c>
      <c r="AV232" s="82">
        <f t="shared" si="164"/>
        <v>0</v>
      </c>
      <c r="AW232" s="82">
        <v>0</v>
      </c>
      <c r="AX232" s="82">
        <v>0</v>
      </c>
      <c r="AY232" s="82">
        <v>0</v>
      </c>
      <c r="AZ232" s="82">
        <v>0</v>
      </c>
      <c r="BA232" s="82">
        <f t="shared" si="15"/>
        <v>0</v>
      </c>
      <c r="BB232" s="82"/>
      <c r="BC232" s="82"/>
      <c r="BD232" s="82"/>
      <c r="BE232" s="82"/>
      <c r="BF232" s="82"/>
      <c r="BG232" s="82"/>
      <c r="BH232" s="82">
        <f t="shared" si="184"/>
        <v>0</v>
      </c>
      <c r="BI232" s="82">
        <f t="shared" si="185"/>
        <v>0</v>
      </c>
      <c r="BJ232" s="82">
        <f t="shared" si="186"/>
        <v>0</v>
      </c>
      <c r="BK232" s="82">
        <f t="shared" si="187"/>
        <v>0</v>
      </c>
      <c r="BL232" s="82">
        <f t="shared" si="188"/>
        <v>0</v>
      </c>
    </row>
    <row r="233" ht="13.2" spans="1:64">
      <c r="A233" s="133">
        <v>44508</v>
      </c>
      <c r="B233" s="133"/>
      <c r="C233" s="135"/>
      <c r="D233" s="136"/>
      <c r="E233" s="137"/>
      <c r="F233" s="138">
        <v>64064</v>
      </c>
      <c r="G233" s="107">
        <v>17410</v>
      </c>
      <c r="H233" s="82" t="s">
        <v>324</v>
      </c>
      <c r="I233" s="82"/>
      <c r="J233" s="109" t="s">
        <v>150</v>
      </c>
      <c r="K233" s="109" t="s">
        <v>67</v>
      </c>
      <c r="L233" s="82" t="s">
        <v>922</v>
      </c>
      <c r="M233" s="109" t="s">
        <v>67</v>
      </c>
      <c r="N233" s="99"/>
      <c r="O233" s="109" t="s">
        <v>178</v>
      </c>
      <c r="P233" s="109" t="s">
        <v>70</v>
      </c>
      <c r="Q233" s="109" t="s">
        <v>67</v>
      </c>
      <c r="R233" s="109" t="s">
        <v>71</v>
      </c>
      <c r="S233" s="109" t="s">
        <v>86</v>
      </c>
      <c r="T233" s="109" t="s">
        <v>86</v>
      </c>
      <c r="U233" s="109" t="s">
        <v>86</v>
      </c>
      <c r="V233" s="109" t="s">
        <v>86</v>
      </c>
      <c r="W233" s="109" t="s">
        <v>67</v>
      </c>
      <c r="X233" s="109" t="s">
        <v>67</v>
      </c>
      <c r="Y233" s="109" t="s">
        <v>71</v>
      </c>
      <c r="Z233" s="99" t="str">
        <f t="shared" si="172"/>
        <v>Complete</v>
      </c>
      <c r="AA233" s="109" t="s">
        <v>72</v>
      </c>
      <c r="AB233" s="99">
        <f t="shared" si="140"/>
        <v>2022</v>
      </c>
      <c r="AC233" s="99">
        <f t="shared" ref="AC233:AC234" si="227">CHOOSE(MONTH(A232),3,3,3,4,4,4,1,1,1,2,2,2)</f>
        <v>2</v>
      </c>
      <c r="AD233" s="160">
        <f ca="1" t="shared" si="181"/>
        <v>0</v>
      </c>
      <c r="AE233" s="161">
        <f ca="1" t="shared" si="211"/>
        <v>0</v>
      </c>
      <c r="AF233" s="200"/>
      <c r="AG233" s="109">
        <v>2</v>
      </c>
      <c r="AH233" s="168">
        <v>44698</v>
      </c>
      <c r="AI233" s="116">
        <f t="shared" si="7"/>
        <v>137</v>
      </c>
      <c r="AJ233" s="116">
        <f t="shared" si="79"/>
        <v>31927</v>
      </c>
      <c r="AK233" s="82"/>
      <c r="AL233" s="138"/>
      <c r="AM233" s="82"/>
      <c r="AN233" s="82"/>
      <c r="AO233" s="82">
        <v>0</v>
      </c>
      <c r="AP233" s="82">
        <v>0</v>
      </c>
      <c r="AQ233" s="82">
        <f t="shared" si="161"/>
        <v>0</v>
      </c>
      <c r="AR233" s="82">
        <v>0</v>
      </c>
      <c r="AS233" s="82">
        <v>0</v>
      </c>
      <c r="AT233" s="174">
        <v>44517</v>
      </c>
      <c r="AU233" s="174">
        <v>44522</v>
      </c>
      <c r="AV233" s="82">
        <f t="shared" si="164"/>
        <v>4</v>
      </c>
      <c r="AW233" s="82">
        <f>NETWORKDAYS(A233,AU233)</f>
        <v>11</v>
      </c>
      <c r="AX233" s="174">
        <v>44531</v>
      </c>
      <c r="AY233" s="82">
        <f>NETWORKDAYS(A233,AX233)</f>
        <v>18</v>
      </c>
      <c r="AZ233" s="174">
        <v>44566</v>
      </c>
      <c r="BA233" s="82">
        <f t="shared" si="15"/>
        <v>26</v>
      </c>
      <c r="BB233" s="82"/>
      <c r="BC233" s="82"/>
      <c r="BD233" s="82"/>
      <c r="BE233" s="82"/>
      <c r="BF233" s="82"/>
      <c r="BG233" s="82"/>
      <c r="BH233" s="82">
        <f t="shared" si="184"/>
        <v>0</v>
      </c>
      <c r="BI233" s="82">
        <f t="shared" si="185"/>
        <v>0</v>
      </c>
      <c r="BJ233" s="82">
        <f t="shared" si="186"/>
        <v>0</v>
      </c>
      <c r="BK233" s="82">
        <f t="shared" si="187"/>
        <v>0</v>
      </c>
      <c r="BL233" s="82">
        <f t="shared" si="188"/>
        <v>0</v>
      </c>
    </row>
    <row r="234" ht="39.6" spans="1:64">
      <c r="A234" s="133">
        <v>44496</v>
      </c>
      <c r="B234" s="133"/>
      <c r="C234" s="135"/>
      <c r="D234" s="136"/>
      <c r="E234" s="137"/>
      <c r="F234" s="138">
        <v>64062</v>
      </c>
      <c r="G234" s="107">
        <v>28229</v>
      </c>
      <c r="H234" s="82" t="s">
        <v>163</v>
      </c>
      <c r="I234" s="82" t="s">
        <v>164</v>
      </c>
      <c r="J234" s="109" t="s">
        <v>165</v>
      </c>
      <c r="K234" s="109" t="s">
        <v>67</v>
      </c>
      <c r="L234" s="82" t="s">
        <v>923</v>
      </c>
      <c r="M234" s="109" t="s">
        <v>67</v>
      </c>
      <c r="N234" s="99"/>
      <c r="O234" s="109" t="s">
        <v>178</v>
      </c>
      <c r="P234" s="109" t="s">
        <v>67</v>
      </c>
      <c r="Q234" s="109" t="s">
        <v>67</v>
      </c>
      <c r="R234" s="109" t="s">
        <v>67</v>
      </c>
      <c r="S234" s="109" t="s">
        <v>67</v>
      </c>
      <c r="T234" s="109" t="s">
        <v>67</v>
      </c>
      <c r="U234" s="109" t="s">
        <v>67</v>
      </c>
      <c r="V234" s="109" t="s">
        <v>67</v>
      </c>
      <c r="W234" s="109" t="s">
        <v>67</v>
      </c>
      <c r="X234" s="109" t="s">
        <v>67</v>
      </c>
      <c r="Y234" s="109" t="s">
        <v>71</v>
      </c>
      <c r="Z234" s="99" t="str">
        <f t="shared" si="172"/>
        <v>Complete</v>
      </c>
      <c r="AA234" s="109" t="s">
        <v>167</v>
      </c>
      <c r="AB234" s="99">
        <f t="shared" si="140"/>
        <v>2022</v>
      </c>
      <c r="AC234" s="99">
        <f t="shared" si="227"/>
        <v>2</v>
      </c>
      <c r="AD234" s="160">
        <f ca="1" t="shared" si="181"/>
        <v>0</v>
      </c>
      <c r="AE234" s="161">
        <f ca="1" t="shared" si="211"/>
        <v>0</v>
      </c>
      <c r="AF234" s="200"/>
      <c r="AG234" s="109">
        <v>2</v>
      </c>
      <c r="AH234" s="168">
        <v>44509</v>
      </c>
      <c r="AI234" s="116">
        <f t="shared" si="7"/>
        <v>10</v>
      </c>
      <c r="AJ234" s="116">
        <f t="shared" si="79"/>
        <v>31792</v>
      </c>
      <c r="AK234" s="82" t="s">
        <v>106</v>
      </c>
      <c r="AL234" s="138"/>
      <c r="AM234" s="82"/>
      <c r="AN234" s="82"/>
      <c r="AO234" s="82">
        <v>0</v>
      </c>
      <c r="AP234" s="82">
        <v>0</v>
      </c>
      <c r="AQ234" s="82">
        <f t="shared" si="161"/>
        <v>0</v>
      </c>
      <c r="AR234" s="82">
        <v>0</v>
      </c>
      <c r="AS234" s="82">
        <v>0</v>
      </c>
      <c r="AT234" s="82">
        <v>0</v>
      </c>
      <c r="AU234" s="82">
        <v>0</v>
      </c>
      <c r="AV234" s="82">
        <f t="shared" si="164"/>
        <v>0</v>
      </c>
      <c r="AW234" s="82">
        <v>0</v>
      </c>
      <c r="AX234" s="82">
        <v>0</v>
      </c>
      <c r="AY234" s="82">
        <v>0</v>
      </c>
      <c r="AZ234" s="82">
        <v>0</v>
      </c>
      <c r="BA234" s="82">
        <f t="shared" si="15"/>
        <v>0</v>
      </c>
      <c r="BB234" s="82"/>
      <c r="BC234" s="82"/>
      <c r="BD234" s="82"/>
      <c r="BE234" s="82"/>
      <c r="BF234" s="82"/>
      <c r="BG234" s="82"/>
      <c r="BH234" s="82">
        <f t="shared" si="184"/>
        <v>0</v>
      </c>
      <c r="BI234" s="82">
        <f t="shared" si="185"/>
        <v>0</v>
      </c>
      <c r="BJ234" s="82">
        <f t="shared" si="186"/>
        <v>0</v>
      </c>
      <c r="BK234" s="82">
        <f t="shared" si="187"/>
        <v>0</v>
      </c>
      <c r="BL234" s="82">
        <f t="shared" si="188"/>
        <v>0</v>
      </c>
    </row>
    <row r="235" ht="39.6" spans="1:64">
      <c r="A235" s="133">
        <v>44495</v>
      </c>
      <c r="B235" s="133"/>
      <c r="C235" s="192"/>
      <c r="D235" s="193"/>
      <c r="E235" s="194"/>
      <c r="F235" s="138">
        <v>22818</v>
      </c>
      <c r="G235" s="107">
        <v>17542</v>
      </c>
      <c r="H235" s="82" t="s">
        <v>197</v>
      </c>
      <c r="I235" s="82" t="s">
        <v>133</v>
      </c>
      <c r="J235" s="109" t="s">
        <v>134</v>
      </c>
      <c r="K235" s="109" t="s">
        <v>67</v>
      </c>
      <c r="L235" s="82" t="s">
        <v>924</v>
      </c>
      <c r="M235" s="109" t="s">
        <v>67</v>
      </c>
      <c r="N235" s="109" t="s">
        <v>67</v>
      </c>
      <c r="O235" s="109" t="s">
        <v>178</v>
      </c>
      <c r="P235" s="109" t="s">
        <v>70</v>
      </c>
      <c r="Q235" s="109" t="s">
        <v>67</v>
      </c>
      <c r="R235" s="109" t="s">
        <v>71</v>
      </c>
      <c r="S235" s="109" t="s">
        <v>86</v>
      </c>
      <c r="T235" s="109" t="s">
        <v>67</v>
      </c>
      <c r="U235" s="109" t="s">
        <v>67</v>
      </c>
      <c r="V235" s="109" t="s">
        <v>86</v>
      </c>
      <c r="W235" s="109" t="s">
        <v>67</v>
      </c>
      <c r="X235" s="109" t="s">
        <v>67</v>
      </c>
      <c r="Y235" s="109" t="s">
        <v>71</v>
      </c>
      <c r="Z235" s="99" t="str">
        <f t="shared" si="172"/>
        <v>Complete</v>
      </c>
      <c r="AA235" s="109" t="s">
        <v>167</v>
      </c>
      <c r="AB235" s="99">
        <f t="shared" si="140"/>
        <v>2022</v>
      </c>
      <c r="AC235" s="99">
        <f t="shared" ref="AC235:AC238" si="228">CHOOSE(MONTH(A235),3,3,3,4,4,4,1,1,1,2,2,2)</f>
        <v>2</v>
      </c>
      <c r="AD235" s="160">
        <f ca="1" t="shared" si="181"/>
        <v>0</v>
      </c>
      <c r="AE235" s="161">
        <f ca="1" t="shared" si="211"/>
        <v>0</v>
      </c>
      <c r="AF235" s="162">
        <v>90</v>
      </c>
      <c r="AG235" s="109">
        <v>1</v>
      </c>
      <c r="AH235" s="168">
        <v>44770</v>
      </c>
      <c r="AI235" s="116">
        <f t="shared" si="7"/>
        <v>198</v>
      </c>
      <c r="AJ235" s="116">
        <f t="shared" si="79"/>
        <v>31979</v>
      </c>
      <c r="AK235" s="82" t="s">
        <v>320</v>
      </c>
      <c r="AL235" s="138"/>
      <c r="AM235" s="82" t="s">
        <v>925</v>
      </c>
      <c r="AN235" s="174"/>
      <c r="AO235" s="174">
        <v>44602</v>
      </c>
      <c r="AP235" s="174">
        <v>44606</v>
      </c>
      <c r="AQ235" s="82">
        <f t="shared" si="161"/>
        <v>3</v>
      </c>
      <c r="AR235" s="82">
        <f t="shared" ref="AR235:AR236" si="229">NETWORKDAYS(A235,AO235)</f>
        <v>78</v>
      </c>
      <c r="AS235" s="82">
        <f t="shared" ref="AS235:AS236" si="230">NETWORKDAYS(A235,AP235)</f>
        <v>80</v>
      </c>
      <c r="AT235" s="82">
        <v>0</v>
      </c>
      <c r="AU235" s="82">
        <v>0</v>
      </c>
      <c r="AV235" s="82">
        <f t="shared" si="164"/>
        <v>0</v>
      </c>
      <c r="AW235" s="82">
        <v>0</v>
      </c>
      <c r="AX235" s="82">
        <v>0</v>
      </c>
      <c r="AY235" s="82">
        <v>0</v>
      </c>
      <c r="AZ235" s="82">
        <v>0</v>
      </c>
      <c r="BA235" s="82">
        <f t="shared" si="15"/>
        <v>0</v>
      </c>
      <c r="BB235" s="82"/>
      <c r="BC235" s="82"/>
      <c r="BD235" s="82"/>
      <c r="BE235" s="82"/>
      <c r="BF235" s="82"/>
      <c r="BG235" s="82"/>
      <c r="BH235" s="82">
        <f t="shared" si="184"/>
        <v>0</v>
      </c>
      <c r="BI235" s="82">
        <f t="shared" si="185"/>
        <v>0</v>
      </c>
      <c r="BJ235" s="82">
        <f t="shared" si="186"/>
        <v>0</v>
      </c>
      <c r="BK235" s="82">
        <f t="shared" si="187"/>
        <v>0</v>
      </c>
      <c r="BL235" s="82">
        <f t="shared" si="188"/>
        <v>0</v>
      </c>
    </row>
    <row r="236" ht="39.6" spans="1:64">
      <c r="A236" s="133">
        <v>44490</v>
      </c>
      <c r="B236" s="133">
        <v>44495</v>
      </c>
      <c r="C236" s="192"/>
      <c r="D236" s="193"/>
      <c r="E236" s="194"/>
      <c r="F236" s="138" t="s">
        <v>926</v>
      </c>
      <c r="G236" s="107">
        <v>17659</v>
      </c>
      <c r="H236" s="82" t="s">
        <v>414</v>
      </c>
      <c r="I236" s="82" t="s">
        <v>338</v>
      </c>
      <c r="J236" s="109" t="s">
        <v>127</v>
      </c>
      <c r="K236" s="109" t="s">
        <v>67</v>
      </c>
      <c r="L236" s="82" t="s">
        <v>927</v>
      </c>
      <c r="M236" s="109" t="s">
        <v>69</v>
      </c>
      <c r="N236" s="109" t="s">
        <v>86</v>
      </c>
      <c r="O236" s="109" t="s">
        <v>178</v>
      </c>
      <c r="P236" s="109" t="s">
        <v>129</v>
      </c>
      <c r="Q236" s="109" t="s">
        <v>67</v>
      </c>
      <c r="R236" s="109" t="s">
        <v>71</v>
      </c>
      <c r="S236" s="109" t="s">
        <v>86</v>
      </c>
      <c r="T236" s="109" t="s">
        <v>67</v>
      </c>
      <c r="U236" s="109" t="s">
        <v>86</v>
      </c>
      <c r="V236" s="109" t="s">
        <v>67</v>
      </c>
      <c r="W236" s="109" t="s">
        <v>67</v>
      </c>
      <c r="X236" s="109" t="s">
        <v>67</v>
      </c>
      <c r="Y236" s="109" t="s">
        <v>71</v>
      </c>
      <c r="Z236" s="99" t="str">
        <f t="shared" si="172"/>
        <v>Complete</v>
      </c>
      <c r="AA236" s="109" t="s">
        <v>142</v>
      </c>
      <c r="AB236" s="99">
        <f t="shared" si="140"/>
        <v>2022</v>
      </c>
      <c r="AC236" s="99">
        <f t="shared" si="228"/>
        <v>2</v>
      </c>
      <c r="AD236" s="160">
        <f ca="1" t="shared" si="181"/>
        <v>0</v>
      </c>
      <c r="AE236" s="161">
        <f ca="1" t="shared" si="211"/>
        <v>0</v>
      </c>
      <c r="AF236" s="162">
        <v>90</v>
      </c>
      <c r="AG236" s="109">
        <v>2</v>
      </c>
      <c r="AH236" s="168">
        <v>44901</v>
      </c>
      <c r="AI236" s="116">
        <f t="shared" si="7"/>
        <v>294</v>
      </c>
      <c r="AJ236" s="116">
        <f t="shared" si="79"/>
        <v>291</v>
      </c>
      <c r="AK236" s="82" t="s">
        <v>320</v>
      </c>
      <c r="AL236" s="138" t="s">
        <v>928</v>
      </c>
      <c r="AM236" s="82" t="s">
        <v>929</v>
      </c>
      <c r="AN236" s="82"/>
      <c r="AO236" s="174">
        <v>44883</v>
      </c>
      <c r="AP236" s="174">
        <v>44897</v>
      </c>
      <c r="AQ236" s="82">
        <f t="shared" si="161"/>
        <v>11</v>
      </c>
      <c r="AR236" s="82">
        <f t="shared" si="229"/>
        <v>282</v>
      </c>
      <c r="AS236" s="82">
        <f t="shared" si="230"/>
        <v>292</v>
      </c>
      <c r="AT236" s="82">
        <v>0</v>
      </c>
      <c r="AU236" s="82">
        <v>0</v>
      </c>
      <c r="AV236" s="82">
        <f t="shared" si="164"/>
        <v>0</v>
      </c>
      <c r="AW236" s="82">
        <v>0</v>
      </c>
      <c r="AX236" s="82">
        <v>0</v>
      </c>
      <c r="AY236" s="82">
        <v>0</v>
      </c>
      <c r="AZ236" s="82">
        <v>0</v>
      </c>
      <c r="BA236" s="82">
        <f t="shared" si="15"/>
        <v>0</v>
      </c>
      <c r="BB236" s="82"/>
      <c r="BC236" s="82"/>
      <c r="BD236" s="82"/>
      <c r="BE236" s="82"/>
      <c r="BF236" s="82"/>
      <c r="BG236" s="82"/>
      <c r="BH236" s="82">
        <f t="shared" si="184"/>
        <v>-31782</v>
      </c>
      <c r="BI236" s="82">
        <f t="shared" si="185"/>
        <v>-31782</v>
      </c>
      <c r="BJ236" s="82">
        <f t="shared" si="186"/>
        <v>-31782</v>
      </c>
      <c r="BK236" s="82">
        <f t="shared" si="187"/>
        <v>-31782</v>
      </c>
      <c r="BL236" s="82">
        <f t="shared" si="188"/>
        <v>0</v>
      </c>
    </row>
    <row r="237" ht="39.6" spans="1:64">
      <c r="A237" s="133">
        <v>44489</v>
      </c>
      <c r="B237" s="133"/>
      <c r="C237" s="192"/>
      <c r="D237" s="193"/>
      <c r="E237" s="194"/>
      <c r="F237" s="138">
        <v>64057</v>
      </c>
      <c r="G237" s="107">
        <v>32014</v>
      </c>
      <c r="H237" s="82" t="s">
        <v>930</v>
      </c>
      <c r="I237" s="82" t="s">
        <v>296</v>
      </c>
      <c r="J237" s="109" t="s">
        <v>127</v>
      </c>
      <c r="K237" s="109" t="s">
        <v>67</v>
      </c>
      <c r="L237" s="82" t="s">
        <v>931</v>
      </c>
      <c r="M237" s="109" t="s">
        <v>67</v>
      </c>
      <c r="N237" s="109" t="s">
        <v>67</v>
      </c>
      <c r="O237" s="109" t="s">
        <v>178</v>
      </c>
      <c r="P237" s="109" t="s">
        <v>67</v>
      </c>
      <c r="Q237" s="109" t="s">
        <v>67</v>
      </c>
      <c r="R237" s="109" t="s">
        <v>67</v>
      </c>
      <c r="S237" s="109" t="s">
        <v>67</v>
      </c>
      <c r="T237" s="109" t="s">
        <v>86</v>
      </c>
      <c r="U237" s="109" t="s">
        <v>67</v>
      </c>
      <c r="V237" s="109" t="s">
        <v>67</v>
      </c>
      <c r="W237" s="109" t="s">
        <v>67</v>
      </c>
      <c r="X237" s="109" t="s">
        <v>67</v>
      </c>
      <c r="Y237" s="109" t="s">
        <v>67</v>
      </c>
      <c r="Z237" s="99" t="str">
        <f t="shared" si="172"/>
        <v>Complete</v>
      </c>
      <c r="AA237" s="109" t="s">
        <v>72</v>
      </c>
      <c r="AB237" s="99">
        <f t="shared" si="140"/>
        <v>2022</v>
      </c>
      <c r="AC237" s="99">
        <f t="shared" si="228"/>
        <v>2</v>
      </c>
      <c r="AD237" s="160">
        <f ca="1" t="shared" si="181"/>
        <v>0</v>
      </c>
      <c r="AE237" s="161">
        <f ca="1" t="shared" ref="AE237:AE238" si="231">IF(Y237="N/A",0,NETWORKDAYS(B237,TODAY()))</f>
        <v>0</v>
      </c>
      <c r="AF237" s="162">
        <v>90</v>
      </c>
      <c r="AG237" s="109">
        <v>0</v>
      </c>
      <c r="AH237" s="168">
        <v>44944</v>
      </c>
      <c r="AI237" s="116">
        <f t="shared" si="7"/>
        <v>326</v>
      </c>
      <c r="AJ237" s="116">
        <f t="shared" si="79"/>
        <v>32103</v>
      </c>
      <c r="AK237" s="82" t="s">
        <v>106</v>
      </c>
      <c r="AL237" s="138"/>
      <c r="AM237" s="82" t="s">
        <v>932</v>
      </c>
      <c r="AN237" s="82"/>
      <c r="AO237" s="82">
        <v>0</v>
      </c>
      <c r="AP237" s="82">
        <v>0</v>
      </c>
      <c r="AQ237" s="82">
        <f t="shared" si="161"/>
        <v>0</v>
      </c>
      <c r="AR237" s="82">
        <v>0</v>
      </c>
      <c r="AS237" s="82">
        <v>0</v>
      </c>
      <c r="AT237" s="174">
        <v>44505</v>
      </c>
      <c r="AU237" s="174">
        <v>44505</v>
      </c>
      <c r="AV237" s="82">
        <f t="shared" si="164"/>
        <v>1</v>
      </c>
      <c r="AW237" s="82">
        <f t="shared" ref="AW237:AW244" si="232">NETWORKDAYS(A237,AU237)</f>
        <v>13</v>
      </c>
      <c r="AX237" s="174">
        <v>44867</v>
      </c>
      <c r="AY237" s="82">
        <f t="shared" ref="AY237:AY245" si="233">NETWORKDAYS(A237,AX237)</f>
        <v>271</v>
      </c>
      <c r="AZ237" s="174">
        <v>44944</v>
      </c>
      <c r="BA237" s="82">
        <f t="shared" si="15"/>
        <v>56</v>
      </c>
      <c r="BB237" s="82"/>
      <c r="BC237" s="82"/>
      <c r="BD237" s="82"/>
      <c r="BE237" s="82"/>
      <c r="BF237" s="82"/>
      <c r="BG237" s="82"/>
      <c r="BH237" s="82">
        <f t="shared" si="184"/>
        <v>0</v>
      </c>
      <c r="BI237" s="82">
        <f t="shared" si="185"/>
        <v>0</v>
      </c>
      <c r="BJ237" s="82">
        <f t="shared" si="186"/>
        <v>0</v>
      </c>
      <c r="BK237" s="82">
        <f t="shared" si="187"/>
        <v>0</v>
      </c>
      <c r="BL237" s="82">
        <f t="shared" si="188"/>
        <v>0</v>
      </c>
    </row>
    <row r="238" ht="26.4" spans="1:64">
      <c r="A238" s="133">
        <v>44489</v>
      </c>
      <c r="B238" s="133"/>
      <c r="C238" s="192"/>
      <c r="D238" s="193"/>
      <c r="E238" s="194"/>
      <c r="F238" s="138">
        <v>64056</v>
      </c>
      <c r="G238" s="107">
        <v>32014</v>
      </c>
      <c r="H238" s="82" t="s">
        <v>930</v>
      </c>
      <c r="I238" s="82" t="s">
        <v>296</v>
      </c>
      <c r="J238" s="109" t="s">
        <v>127</v>
      </c>
      <c r="K238" s="109" t="s">
        <v>67</v>
      </c>
      <c r="L238" s="82" t="s">
        <v>933</v>
      </c>
      <c r="M238" s="109" t="s">
        <v>67</v>
      </c>
      <c r="N238" s="109" t="s">
        <v>67</v>
      </c>
      <c r="O238" s="109" t="s">
        <v>178</v>
      </c>
      <c r="P238" s="109" t="s">
        <v>67</v>
      </c>
      <c r="Q238" s="109" t="s">
        <v>67</v>
      </c>
      <c r="R238" s="109" t="s">
        <v>67</v>
      </c>
      <c r="S238" s="109" t="s">
        <v>67</v>
      </c>
      <c r="T238" s="109" t="s">
        <v>86</v>
      </c>
      <c r="U238" s="109" t="s">
        <v>67</v>
      </c>
      <c r="V238" s="109" t="s">
        <v>67</v>
      </c>
      <c r="W238" s="109" t="s">
        <v>67</v>
      </c>
      <c r="X238" s="109" t="s">
        <v>67</v>
      </c>
      <c r="Y238" s="109" t="s">
        <v>67</v>
      </c>
      <c r="Z238" s="99" t="str">
        <f t="shared" si="172"/>
        <v>Complete</v>
      </c>
      <c r="AA238" s="109" t="s">
        <v>72</v>
      </c>
      <c r="AB238" s="99">
        <f t="shared" si="140"/>
        <v>2022</v>
      </c>
      <c r="AC238" s="99">
        <f t="shared" si="228"/>
        <v>2</v>
      </c>
      <c r="AD238" s="160">
        <f ca="1" t="shared" si="181"/>
        <v>0</v>
      </c>
      <c r="AE238" s="161">
        <f ca="1" t="shared" si="231"/>
        <v>0</v>
      </c>
      <c r="AF238" s="162">
        <v>90</v>
      </c>
      <c r="AG238" s="109">
        <v>0</v>
      </c>
      <c r="AH238" s="168">
        <v>44806</v>
      </c>
      <c r="AI238" s="116">
        <f t="shared" si="7"/>
        <v>228</v>
      </c>
      <c r="AJ238" s="116">
        <f t="shared" si="79"/>
        <v>32005</v>
      </c>
      <c r="AK238" s="82" t="s">
        <v>106</v>
      </c>
      <c r="AL238" s="138"/>
      <c r="AM238" s="82" t="s">
        <v>934</v>
      </c>
      <c r="AN238" s="82"/>
      <c r="AO238" s="82">
        <v>0</v>
      </c>
      <c r="AP238" s="82">
        <v>0</v>
      </c>
      <c r="AQ238" s="82">
        <f t="shared" si="161"/>
        <v>0</v>
      </c>
      <c r="AR238" s="82">
        <v>0</v>
      </c>
      <c r="AS238" s="82">
        <v>0</v>
      </c>
      <c r="AT238" s="174">
        <v>44505</v>
      </c>
      <c r="AU238" s="174">
        <v>44505</v>
      </c>
      <c r="AV238" s="82">
        <f t="shared" si="164"/>
        <v>1</v>
      </c>
      <c r="AW238" s="82">
        <f t="shared" si="232"/>
        <v>13</v>
      </c>
      <c r="AX238" s="174">
        <v>44756</v>
      </c>
      <c r="AY238" s="82">
        <f t="shared" si="233"/>
        <v>192</v>
      </c>
      <c r="AZ238" s="174">
        <v>44810</v>
      </c>
      <c r="BA238" s="82">
        <f t="shared" si="15"/>
        <v>39</v>
      </c>
      <c r="BB238" s="82"/>
      <c r="BC238" s="82"/>
      <c r="BD238" s="82"/>
      <c r="BE238" s="82"/>
      <c r="BF238" s="82"/>
      <c r="BG238" s="82"/>
      <c r="BH238" s="82">
        <f t="shared" si="184"/>
        <v>0</v>
      </c>
      <c r="BI238" s="82">
        <f t="shared" si="185"/>
        <v>0</v>
      </c>
      <c r="BJ238" s="82">
        <f t="shared" si="186"/>
        <v>0</v>
      </c>
      <c r="BK238" s="82">
        <f t="shared" si="187"/>
        <v>0</v>
      </c>
      <c r="BL238" s="82">
        <f t="shared" si="188"/>
        <v>0</v>
      </c>
    </row>
    <row r="239" ht="26.4" spans="1:64">
      <c r="A239" s="133">
        <v>44489</v>
      </c>
      <c r="B239" s="133"/>
      <c r="C239" s="135"/>
      <c r="D239" s="136"/>
      <c r="E239" s="137"/>
      <c r="F239" s="138">
        <v>64058</v>
      </c>
      <c r="G239" s="107">
        <v>17446</v>
      </c>
      <c r="H239" s="82" t="s">
        <v>266</v>
      </c>
      <c r="I239" s="82"/>
      <c r="J239" s="109" t="s">
        <v>110</v>
      </c>
      <c r="K239" s="109" t="s">
        <v>67</v>
      </c>
      <c r="L239" s="82" t="s">
        <v>935</v>
      </c>
      <c r="M239" s="109" t="s">
        <v>69</v>
      </c>
      <c r="N239" s="99"/>
      <c r="O239" s="109" t="s">
        <v>178</v>
      </c>
      <c r="P239" s="109" t="s">
        <v>67</v>
      </c>
      <c r="Q239" s="109" t="s">
        <v>67</v>
      </c>
      <c r="R239" s="109" t="s">
        <v>67</v>
      </c>
      <c r="S239" s="109" t="s">
        <v>86</v>
      </c>
      <c r="T239" s="109" t="s">
        <v>86</v>
      </c>
      <c r="U239" s="109" t="s">
        <v>86</v>
      </c>
      <c r="V239" s="109" t="s">
        <v>86</v>
      </c>
      <c r="W239" s="109" t="s">
        <v>67</v>
      </c>
      <c r="X239" s="109" t="s">
        <v>67</v>
      </c>
      <c r="Y239" s="109" t="s">
        <v>71</v>
      </c>
      <c r="Z239" s="99" t="str">
        <f t="shared" si="172"/>
        <v>Complete</v>
      </c>
      <c r="AA239" s="109" t="s">
        <v>72</v>
      </c>
      <c r="AB239" s="99">
        <f t="shared" si="140"/>
        <v>2022</v>
      </c>
      <c r="AC239" s="99">
        <f t="shared" ref="AC239:AC240" si="234">CHOOSE(MONTH(A238),3,3,3,4,4,4,1,1,1,2,2,2)</f>
        <v>2</v>
      </c>
      <c r="AD239" s="160">
        <f ca="1" t="shared" si="181"/>
        <v>0</v>
      </c>
      <c r="AE239" s="161">
        <f ca="1" t="shared" ref="AE239:AE253" si="235">IF(Y239="Approve",0,NETWORKDAYS(B239,TODAY()))</f>
        <v>0</v>
      </c>
      <c r="AF239" s="200"/>
      <c r="AG239" s="109">
        <v>2</v>
      </c>
      <c r="AH239" s="168">
        <v>44700</v>
      </c>
      <c r="AI239" s="116">
        <f t="shared" si="7"/>
        <v>152</v>
      </c>
      <c r="AJ239" s="116">
        <f t="shared" si="79"/>
        <v>31929</v>
      </c>
      <c r="AK239" s="82"/>
      <c r="AL239" s="138"/>
      <c r="AM239" s="82" t="s">
        <v>936</v>
      </c>
      <c r="AN239" s="82"/>
      <c r="AO239" s="82">
        <v>0</v>
      </c>
      <c r="AP239" s="82">
        <v>0</v>
      </c>
      <c r="AQ239" s="82">
        <f t="shared" si="161"/>
        <v>0</v>
      </c>
      <c r="AR239" s="82">
        <v>0</v>
      </c>
      <c r="AS239" s="82">
        <v>0</v>
      </c>
      <c r="AT239" s="174">
        <v>44629</v>
      </c>
      <c r="AU239" s="174">
        <v>44641</v>
      </c>
      <c r="AV239" s="82">
        <f t="shared" si="164"/>
        <v>9</v>
      </c>
      <c r="AW239" s="82">
        <f t="shared" si="232"/>
        <v>109</v>
      </c>
      <c r="AX239" s="174">
        <v>44652</v>
      </c>
      <c r="AY239" s="82">
        <f t="shared" si="233"/>
        <v>118</v>
      </c>
      <c r="AZ239" s="174">
        <v>44679</v>
      </c>
      <c r="BA239" s="82">
        <f t="shared" si="15"/>
        <v>20</v>
      </c>
      <c r="BB239" s="82"/>
      <c r="BC239" s="82"/>
      <c r="BD239" s="82"/>
      <c r="BE239" s="82"/>
      <c r="BF239" s="82"/>
      <c r="BG239" s="82"/>
      <c r="BH239" s="82">
        <f t="shared" si="184"/>
        <v>0</v>
      </c>
      <c r="BI239" s="82">
        <f t="shared" si="185"/>
        <v>0</v>
      </c>
      <c r="BJ239" s="82">
        <f t="shared" si="186"/>
        <v>0</v>
      </c>
      <c r="BK239" s="82">
        <f t="shared" si="187"/>
        <v>0</v>
      </c>
      <c r="BL239" s="82">
        <f t="shared" si="188"/>
        <v>0</v>
      </c>
    </row>
    <row r="240" ht="26.4" spans="1:64">
      <c r="A240" s="133">
        <v>44488</v>
      </c>
      <c r="B240" s="133"/>
      <c r="C240" s="135"/>
      <c r="D240" s="136"/>
      <c r="E240" s="137"/>
      <c r="F240" s="138">
        <v>64055</v>
      </c>
      <c r="G240" s="107">
        <v>17618</v>
      </c>
      <c r="H240" s="82" t="s">
        <v>108</v>
      </c>
      <c r="I240" s="82"/>
      <c r="J240" s="109" t="s">
        <v>110</v>
      </c>
      <c r="K240" s="109" t="s">
        <v>67</v>
      </c>
      <c r="L240" s="82" t="s">
        <v>937</v>
      </c>
      <c r="M240" s="109" t="s">
        <v>69</v>
      </c>
      <c r="N240" s="99"/>
      <c r="O240" s="109" t="s">
        <v>178</v>
      </c>
      <c r="P240" s="109" t="s">
        <v>67</v>
      </c>
      <c r="Q240" s="109" t="s">
        <v>67</v>
      </c>
      <c r="R240" s="109" t="s">
        <v>67</v>
      </c>
      <c r="S240" s="109" t="s">
        <v>86</v>
      </c>
      <c r="T240" s="109" t="s">
        <v>86</v>
      </c>
      <c r="U240" s="109" t="s">
        <v>86</v>
      </c>
      <c r="V240" s="109" t="s">
        <v>86</v>
      </c>
      <c r="W240" s="109" t="s">
        <v>67</v>
      </c>
      <c r="X240" s="109" t="s">
        <v>67</v>
      </c>
      <c r="Y240" s="109" t="s">
        <v>71</v>
      </c>
      <c r="Z240" s="99" t="str">
        <f t="shared" si="172"/>
        <v>Complete</v>
      </c>
      <c r="AA240" s="109" t="s">
        <v>72</v>
      </c>
      <c r="AB240" s="99">
        <f t="shared" si="140"/>
        <v>2022</v>
      </c>
      <c r="AC240" s="99">
        <f t="shared" si="234"/>
        <v>2</v>
      </c>
      <c r="AD240" s="160">
        <f ca="1" t="shared" si="181"/>
        <v>0</v>
      </c>
      <c r="AE240" s="161">
        <f ca="1" t="shared" si="235"/>
        <v>0</v>
      </c>
      <c r="AF240" s="200"/>
      <c r="AG240" s="109">
        <v>2</v>
      </c>
      <c r="AH240" s="168">
        <v>44523</v>
      </c>
      <c r="AI240" s="116">
        <f t="shared" si="7"/>
        <v>26</v>
      </c>
      <c r="AJ240" s="116">
        <f t="shared" si="79"/>
        <v>31802</v>
      </c>
      <c r="AK240" s="82"/>
      <c r="AL240" s="138"/>
      <c r="AM240" s="82"/>
      <c r="AN240" s="82"/>
      <c r="AO240" s="82">
        <v>0</v>
      </c>
      <c r="AP240" s="82">
        <v>0</v>
      </c>
      <c r="AQ240" s="82">
        <f t="shared" si="161"/>
        <v>0</v>
      </c>
      <c r="AR240" s="82">
        <v>0</v>
      </c>
      <c r="AS240" s="82">
        <v>0</v>
      </c>
      <c r="AT240" s="174">
        <v>44491</v>
      </c>
      <c r="AU240" s="174">
        <v>44497</v>
      </c>
      <c r="AV240" s="82">
        <f t="shared" si="164"/>
        <v>5</v>
      </c>
      <c r="AW240" s="82">
        <f t="shared" si="232"/>
        <v>8</v>
      </c>
      <c r="AX240" s="174">
        <v>44502</v>
      </c>
      <c r="AY240" s="82">
        <f t="shared" si="233"/>
        <v>11</v>
      </c>
      <c r="AZ240" s="174">
        <v>44509</v>
      </c>
      <c r="BA240" s="82">
        <f t="shared" si="15"/>
        <v>6</v>
      </c>
      <c r="BB240" s="82"/>
      <c r="BC240" s="82"/>
      <c r="BD240" s="82"/>
      <c r="BE240" s="82"/>
      <c r="BF240" s="82"/>
      <c r="BG240" s="82"/>
      <c r="BH240" s="82">
        <f t="shared" si="184"/>
        <v>0</v>
      </c>
      <c r="BI240" s="82">
        <f t="shared" si="185"/>
        <v>0</v>
      </c>
      <c r="BJ240" s="82">
        <f t="shared" si="186"/>
        <v>0</v>
      </c>
      <c r="BK240" s="82">
        <f t="shared" si="187"/>
        <v>0</v>
      </c>
      <c r="BL240" s="82">
        <f t="shared" si="188"/>
        <v>0</v>
      </c>
    </row>
    <row r="241" ht="92.4" spans="1:64">
      <c r="A241" s="133">
        <v>44483</v>
      </c>
      <c r="B241" s="133"/>
      <c r="C241" s="180"/>
      <c r="D241" s="181"/>
      <c r="E241" s="140">
        <v>44592</v>
      </c>
      <c r="F241" s="138">
        <v>64051</v>
      </c>
      <c r="G241" s="107">
        <v>17682</v>
      </c>
      <c r="H241" s="82" t="s">
        <v>303</v>
      </c>
      <c r="I241" s="82" t="s">
        <v>304</v>
      </c>
      <c r="J241" s="109" t="s">
        <v>94</v>
      </c>
      <c r="K241" s="109" t="s">
        <v>86</v>
      </c>
      <c r="L241" s="82" t="s">
        <v>305</v>
      </c>
      <c r="M241" s="109" t="s">
        <v>69</v>
      </c>
      <c r="N241" s="99"/>
      <c r="O241" s="109" t="s">
        <v>178</v>
      </c>
      <c r="P241" s="109" t="s">
        <v>70</v>
      </c>
      <c r="Q241" s="109" t="s">
        <v>67</v>
      </c>
      <c r="R241" s="109" t="s">
        <v>71</v>
      </c>
      <c r="S241" s="109" t="s">
        <v>86</v>
      </c>
      <c r="T241" s="109" t="s">
        <v>86</v>
      </c>
      <c r="U241" s="109" t="s">
        <v>86</v>
      </c>
      <c r="V241" s="109" t="s">
        <v>86</v>
      </c>
      <c r="W241" s="109" t="s">
        <v>86</v>
      </c>
      <c r="X241" s="109" t="s">
        <v>86</v>
      </c>
      <c r="Y241" s="109" t="s">
        <v>71</v>
      </c>
      <c r="Z241" s="99" t="str">
        <f t="shared" si="172"/>
        <v>Complete</v>
      </c>
      <c r="AA241" s="109" t="s">
        <v>89</v>
      </c>
      <c r="AB241" s="99">
        <f t="shared" si="140"/>
        <v>2022</v>
      </c>
      <c r="AC241" s="99">
        <f>CHOOSE(MONTH(A241),3,3,3,4,4,4,1,1,1,2,2,2)</f>
        <v>2</v>
      </c>
      <c r="AD241" s="160">
        <f ca="1" t="shared" si="181"/>
        <v>0</v>
      </c>
      <c r="AE241" s="161">
        <f ca="1" t="shared" si="235"/>
        <v>0</v>
      </c>
      <c r="AF241" s="162">
        <v>90</v>
      </c>
      <c r="AG241" s="109">
        <v>1</v>
      </c>
      <c r="AH241" s="168">
        <v>44803</v>
      </c>
      <c r="AI241" s="116">
        <f t="shared" si="7"/>
        <v>229</v>
      </c>
      <c r="AJ241" s="116">
        <f t="shared" si="79"/>
        <v>32002</v>
      </c>
      <c r="AK241" s="82" t="s">
        <v>80</v>
      </c>
      <c r="AL241" s="138"/>
      <c r="AM241" s="82" t="s">
        <v>938</v>
      </c>
      <c r="AN241" s="174"/>
      <c r="AO241" s="174">
        <v>44518</v>
      </c>
      <c r="AP241" s="174">
        <v>44616</v>
      </c>
      <c r="AQ241" s="82">
        <f t="shared" si="161"/>
        <v>71</v>
      </c>
      <c r="AR241" s="82">
        <f>NETWORKDAYS(A241,AO241)</f>
        <v>26</v>
      </c>
      <c r="AS241" s="82">
        <f>NETWORKDAYS(A241,AP241)</f>
        <v>96</v>
      </c>
      <c r="AT241" s="174">
        <v>44564</v>
      </c>
      <c r="AU241" s="174">
        <v>44656</v>
      </c>
      <c r="AV241" s="82">
        <f t="shared" si="164"/>
        <v>67</v>
      </c>
      <c r="AW241" s="82">
        <f t="shared" si="232"/>
        <v>124</v>
      </c>
      <c r="AX241" s="174">
        <v>44671</v>
      </c>
      <c r="AY241" s="82">
        <f t="shared" si="233"/>
        <v>135</v>
      </c>
      <c r="AZ241" s="174">
        <v>44691</v>
      </c>
      <c r="BA241" s="82">
        <f t="shared" si="15"/>
        <v>15</v>
      </c>
      <c r="BB241" s="82"/>
      <c r="BC241" s="82"/>
      <c r="BD241" s="82"/>
      <c r="BE241" s="82"/>
      <c r="BF241" s="82"/>
      <c r="BG241" s="82"/>
      <c r="BH241" s="82">
        <f t="shared" si="184"/>
        <v>0</v>
      </c>
      <c r="BI241" s="82">
        <f t="shared" si="185"/>
        <v>0</v>
      </c>
      <c r="BJ241" s="82">
        <f t="shared" si="186"/>
        <v>0</v>
      </c>
      <c r="BK241" s="82">
        <f t="shared" si="187"/>
        <v>0</v>
      </c>
      <c r="BL241" s="82">
        <f t="shared" si="188"/>
        <v>0</v>
      </c>
    </row>
    <row r="242" ht="39.6" spans="1:64">
      <c r="A242" s="133">
        <v>44481</v>
      </c>
      <c r="B242" s="133"/>
      <c r="C242" s="135"/>
      <c r="D242" s="136"/>
      <c r="E242" s="137"/>
      <c r="F242" s="138">
        <v>64053</v>
      </c>
      <c r="G242" s="107">
        <v>17669</v>
      </c>
      <c r="H242" s="82" t="s">
        <v>258</v>
      </c>
      <c r="I242" s="82"/>
      <c r="J242" s="109" t="s">
        <v>259</v>
      </c>
      <c r="K242" s="109" t="s">
        <v>86</v>
      </c>
      <c r="L242" s="82" t="s">
        <v>939</v>
      </c>
      <c r="M242" s="109" t="s">
        <v>69</v>
      </c>
      <c r="N242" s="99"/>
      <c r="O242" s="109" t="s">
        <v>178</v>
      </c>
      <c r="P242" s="109" t="s">
        <v>70</v>
      </c>
      <c r="Q242" s="109" t="s">
        <v>67</v>
      </c>
      <c r="R242" s="109" t="s">
        <v>71</v>
      </c>
      <c r="S242" s="109" t="s">
        <v>86</v>
      </c>
      <c r="T242" s="109" t="s">
        <v>86</v>
      </c>
      <c r="U242" s="109" t="s">
        <v>86</v>
      </c>
      <c r="V242" s="109" t="s">
        <v>86</v>
      </c>
      <c r="W242" s="109" t="s">
        <v>86</v>
      </c>
      <c r="X242" s="109" t="s">
        <v>86</v>
      </c>
      <c r="Y242" s="109" t="s">
        <v>71</v>
      </c>
      <c r="Z242" s="99" t="str">
        <f t="shared" si="172"/>
        <v>Complete</v>
      </c>
      <c r="AA242" s="109" t="s">
        <v>89</v>
      </c>
      <c r="AB242" s="99">
        <f t="shared" si="140"/>
        <v>2022</v>
      </c>
      <c r="AC242" s="99">
        <f>CHOOSE(MONTH(A241),3,3,3,4,4,4,1,1,1,2,2,2)</f>
        <v>2</v>
      </c>
      <c r="AD242" s="160">
        <f ca="1" t="shared" si="181"/>
        <v>0</v>
      </c>
      <c r="AE242" s="161">
        <f ca="1" t="shared" si="235"/>
        <v>0</v>
      </c>
      <c r="AF242" s="200"/>
      <c r="AG242" s="109">
        <v>1</v>
      </c>
      <c r="AH242" s="168">
        <v>44627</v>
      </c>
      <c r="AI242" s="116">
        <f t="shared" si="7"/>
        <v>105</v>
      </c>
      <c r="AJ242" s="116">
        <f t="shared" si="79"/>
        <v>31876</v>
      </c>
      <c r="AK242" s="82"/>
      <c r="AL242" s="138"/>
      <c r="AM242" s="82"/>
      <c r="AN242" s="82"/>
      <c r="AO242" s="82">
        <v>0</v>
      </c>
      <c r="AP242" s="82">
        <v>0</v>
      </c>
      <c r="AQ242" s="82">
        <f t="shared" si="161"/>
        <v>0</v>
      </c>
      <c r="AR242" s="82">
        <v>0</v>
      </c>
      <c r="AS242" s="82">
        <v>0</v>
      </c>
      <c r="AT242" s="174">
        <v>44509</v>
      </c>
      <c r="AU242" s="174">
        <v>44524</v>
      </c>
      <c r="AV242" s="82">
        <f t="shared" si="164"/>
        <v>12</v>
      </c>
      <c r="AW242" s="82">
        <f t="shared" si="232"/>
        <v>32</v>
      </c>
      <c r="AX242" s="174">
        <v>44552</v>
      </c>
      <c r="AY242" s="82">
        <f t="shared" si="233"/>
        <v>52</v>
      </c>
      <c r="AZ242" s="174">
        <v>44572</v>
      </c>
      <c r="BA242" s="82">
        <f t="shared" si="15"/>
        <v>15</v>
      </c>
      <c r="BB242" s="82"/>
      <c r="BC242" s="82"/>
      <c r="BD242" s="82"/>
      <c r="BE242" s="82"/>
      <c r="BF242" s="82"/>
      <c r="BG242" s="82"/>
      <c r="BH242" s="82">
        <f t="shared" si="184"/>
        <v>0</v>
      </c>
      <c r="BI242" s="82">
        <f t="shared" si="185"/>
        <v>0</v>
      </c>
      <c r="BJ242" s="82">
        <f t="shared" si="186"/>
        <v>0</v>
      </c>
      <c r="BK242" s="82">
        <f t="shared" si="187"/>
        <v>0</v>
      </c>
      <c r="BL242" s="82">
        <f t="shared" si="188"/>
        <v>0</v>
      </c>
    </row>
    <row r="243" ht="290.4" spans="1:64">
      <c r="A243" s="133">
        <v>44476</v>
      </c>
      <c r="B243" s="133">
        <v>44810</v>
      </c>
      <c r="C243" s="180"/>
      <c r="D243" s="181"/>
      <c r="E243" s="140">
        <v>44592</v>
      </c>
      <c r="F243" s="138">
        <v>64052</v>
      </c>
      <c r="G243" s="107">
        <v>17710</v>
      </c>
      <c r="H243" s="82" t="s">
        <v>575</v>
      </c>
      <c r="I243" s="82" t="s">
        <v>77</v>
      </c>
      <c r="J243" s="109" t="s">
        <v>78</v>
      </c>
      <c r="K243" s="109" t="s">
        <v>86</v>
      </c>
      <c r="L243" s="82" t="s">
        <v>940</v>
      </c>
      <c r="M243" s="109" t="s">
        <v>69</v>
      </c>
      <c r="N243" s="99"/>
      <c r="O243" s="109" t="s">
        <v>178</v>
      </c>
      <c r="P243" s="109" t="s">
        <v>70</v>
      </c>
      <c r="Q243" s="109" t="s">
        <v>67</v>
      </c>
      <c r="R243" s="109" t="s">
        <v>71</v>
      </c>
      <c r="S243" s="109" t="s">
        <v>86</v>
      </c>
      <c r="T243" s="109" t="s">
        <v>86</v>
      </c>
      <c r="U243" s="109" t="s">
        <v>86</v>
      </c>
      <c r="V243" s="109" t="s">
        <v>86</v>
      </c>
      <c r="W243" s="109" t="s">
        <v>86</v>
      </c>
      <c r="X243" s="109" t="s">
        <v>86</v>
      </c>
      <c r="Y243" s="109" t="s">
        <v>71</v>
      </c>
      <c r="Z243" s="99" t="str">
        <f t="shared" si="172"/>
        <v>Complete</v>
      </c>
      <c r="AA243" s="109" t="s">
        <v>89</v>
      </c>
      <c r="AB243" s="99">
        <f t="shared" si="140"/>
        <v>2022</v>
      </c>
      <c r="AC243" s="99">
        <f t="shared" ref="AC243:AC245" si="236">CHOOSE(MONTH(A243),3,3,3,4,4,4,1,1,1,2,2,2)</f>
        <v>2</v>
      </c>
      <c r="AD243" s="160">
        <f ca="1" t="shared" si="181"/>
        <v>0</v>
      </c>
      <c r="AE243" s="161">
        <f ca="1" t="shared" si="235"/>
        <v>0</v>
      </c>
      <c r="AF243" s="162">
        <v>90</v>
      </c>
      <c r="AG243" s="109">
        <v>1</v>
      </c>
      <c r="AH243" s="168">
        <v>45100</v>
      </c>
      <c r="AI243" s="116">
        <f t="shared" si="7"/>
        <v>447</v>
      </c>
      <c r="AJ243" s="116">
        <f t="shared" si="79"/>
        <v>209</v>
      </c>
      <c r="AK243" s="82" t="s">
        <v>80</v>
      </c>
      <c r="AL243" s="138" t="s">
        <v>941</v>
      </c>
      <c r="AM243" s="82" t="s">
        <v>942</v>
      </c>
      <c r="AN243" s="82" t="s">
        <v>943</v>
      </c>
      <c r="AO243" s="174">
        <v>44585</v>
      </c>
      <c r="AP243" s="174">
        <v>44740</v>
      </c>
      <c r="AQ243" s="82">
        <f t="shared" si="161"/>
        <v>112</v>
      </c>
      <c r="AR243" s="82">
        <f t="shared" ref="AR243:AR244" si="237">NETWORKDAYS(A243,AO243)</f>
        <v>78</v>
      </c>
      <c r="AS243" s="82">
        <f t="shared" ref="AS243:AS244" si="238">NETWORKDAYS(A243,AP243)</f>
        <v>189</v>
      </c>
      <c r="AT243" s="174">
        <v>44665</v>
      </c>
      <c r="AU243" s="174">
        <v>44782</v>
      </c>
      <c r="AV243" s="82">
        <f t="shared" si="164"/>
        <v>84</v>
      </c>
      <c r="AW243" s="82">
        <f t="shared" si="232"/>
        <v>219</v>
      </c>
      <c r="AX243" s="174">
        <v>44784</v>
      </c>
      <c r="AY243" s="82">
        <f t="shared" si="233"/>
        <v>221</v>
      </c>
      <c r="AZ243" s="174">
        <v>44790</v>
      </c>
      <c r="BA243" s="82">
        <f t="shared" si="15"/>
        <v>5</v>
      </c>
      <c r="BB243" s="82"/>
      <c r="BC243" s="82"/>
      <c r="BD243" s="82"/>
      <c r="BE243" s="82"/>
      <c r="BF243" s="82"/>
      <c r="BG243" s="82"/>
      <c r="BH243" s="82">
        <f t="shared" si="184"/>
        <v>-32007</v>
      </c>
      <c r="BI243" s="82">
        <f t="shared" si="185"/>
        <v>-32007</v>
      </c>
      <c r="BJ243" s="82">
        <f t="shared" si="186"/>
        <v>-32007</v>
      </c>
      <c r="BK243" s="82">
        <f t="shared" si="187"/>
        <v>-32007</v>
      </c>
      <c r="BL243" s="82">
        <f t="shared" si="188"/>
        <v>0</v>
      </c>
    </row>
    <row r="244" ht="66" spans="1:64">
      <c r="A244" s="133">
        <v>44469</v>
      </c>
      <c r="B244" s="133"/>
      <c r="C244" s="192"/>
      <c r="D244" s="193"/>
      <c r="E244" s="194"/>
      <c r="F244" s="138">
        <v>64043</v>
      </c>
      <c r="G244" s="107">
        <v>30294</v>
      </c>
      <c r="H244" s="82" t="s">
        <v>944</v>
      </c>
      <c r="I244" s="82" t="s">
        <v>304</v>
      </c>
      <c r="J244" s="109" t="s">
        <v>259</v>
      </c>
      <c r="K244" s="109" t="s">
        <v>67</v>
      </c>
      <c r="L244" s="82" t="s">
        <v>945</v>
      </c>
      <c r="M244" s="99"/>
      <c r="N244" s="99"/>
      <c r="O244" s="109" t="s">
        <v>178</v>
      </c>
      <c r="P244" s="109" t="s">
        <v>70</v>
      </c>
      <c r="Q244" s="109" t="s">
        <v>70</v>
      </c>
      <c r="R244" s="109" t="s">
        <v>71</v>
      </c>
      <c r="S244" s="109" t="s">
        <v>86</v>
      </c>
      <c r="T244" s="109" t="s">
        <v>86</v>
      </c>
      <c r="U244" s="109" t="s">
        <v>86</v>
      </c>
      <c r="V244" s="109" t="s">
        <v>67</v>
      </c>
      <c r="W244" s="109" t="s">
        <v>67</v>
      </c>
      <c r="X244" s="109" t="s">
        <v>67</v>
      </c>
      <c r="Y244" s="109" t="s">
        <v>71</v>
      </c>
      <c r="Z244" s="99" t="str">
        <f t="shared" si="172"/>
        <v>Complete</v>
      </c>
      <c r="AA244" s="109" t="s">
        <v>72</v>
      </c>
      <c r="AB244" s="99">
        <f t="shared" si="140"/>
        <v>2022</v>
      </c>
      <c r="AC244" s="99">
        <f t="shared" si="236"/>
        <v>1</v>
      </c>
      <c r="AD244" s="160">
        <f ca="1" t="shared" si="181"/>
        <v>0</v>
      </c>
      <c r="AE244" s="161">
        <f ca="1" t="shared" si="235"/>
        <v>0</v>
      </c>
      <c r="AF244" s="162">
        <v>90</v>
      </c>
      <c r="AG244" s="109">
        <v>2</v>
      </c>
      <c r="AH244" s="168">
        <v>44497</v>
      </c>
      <c r="AI244" s="116">
        <f t="shared" si="7"/>
        <v>21</v>
      </c>
      <c r="AJ244" s="116">
        <f t="shared" si="79"/>
        <v>31784</v>
      </c>
      <c r="AK244" s="82" t="s">
        <v>106</v>
      </c>
      <c r="AL244" s="138"/>
      <c r="AM244" s="82" t="s">
        <v>946</v>
      </c>
      <c r="AN244" s="174"/>
      <c r="AO244" s="174">
        <v>44413</v>
      </c>
      <c r="AP244" s="174">
        <v>44469</v>
      </c>
      <c r="AQ244" s="82">
        <f t="shared" si="161"/>
        <v>41</v>
      </c>
      <c r="AR244" s="82">
        <f t="shared" si="237"/>
        <v>-41</v>
      </c>
      <c r="AS244" s="82">
        <f t="shared" si="238"/>
        <v>1</v>
      </c>
      <c r="AT244" s="174">
        <v>44417</v>
      </c>
      <c r="AU244" s="174">
        <v>44490</v>
      </c>
      <c r="AV244" s="82">
        <f t="shared" si="164"/>
        <v>54</v>
      </c>
      <c r="AW244" s="82">
        <f t="shared" si="232"/>
        <v>16</v>
      </c>
      <c r="AX244" s="174">
        <v>44496</v>
      </c>
      <c r="AY244" s="82">
        <f t="shared" si="233"/>
        <v>20</v>
      </c>
      <c r="AZ244" s="174">
        <v>44497</v>
      </c>
      <c r="BA244" s="82">
        <f t="shared" si="15"/>
        <v>2</v>
      </c>
      <c r="BB244" s="82"/>
      <c r="BC244" s="82"/>
      <c r="BD244" s="82"/>
      <c r="BE244" s="82"/>
      <c r="BF244" s="82"/>
      <c r="BG244" s="82"/>
      <c r="BH244" s="82">
        <f t="shared" si="184"/>
        <v>0</v>
      </c>
      <c r="BI244" s="82">
        <f t="shared" si="185"/>
        <v>0</v>
      </c>
      <c r="BJ244" s="82">
        <f t="shared" si="186"/>
        <v>0</v>
      </c>
      <c r="BK244" s="82">
        <f t="shared" si="187"/>
        <v>0</v>
      </c>
      <c r="BL244" s="82">
        <f t="shared" si="188"/>
        <v>0</v>
      </c>
    </row>
    <row r="245" ht="39.6" spans="1:64">
      <c r="A245" s="133">
        <v>44467</v>
      </c>
      <c r="B245" s="133"/>
      <c r="C245" s="192"/>
      <c r="D245" s="193"/>
      <c r="E245" s="194"/>
      <c r="F245" s="138">
        <v>64041</v>
      </c>
      <c r="G245" s="107">
        <v>17436</v>
      </c>
      <c r="H245" s="82" t="s">
        <v>947</v>
      </c>
      <c r="I245" s="82"/>
      <c r="J245" s="109" t="s">
        <v>150</v>
      </c>
      <c r="K245" s="109" t="s">
        <v>67</v>
      </c>
      <c r="L245" s="82" t="s">
        <v>701</v>
      </c>
      <c r="M245" s="109" t="s">
        <v>67</v>
      </c>
      <c r="N245" s="99"/>
      <c r="O245" s="109" t="s">
        <v>178</v>
      </c>
      <c r="P245" s="109" t="s">
        <v>67</v>
      </c>
      <c r="Q245" s="109" t="s">
        <v>67</v>
      </c>
      <c r="R245" s="109" t="s">
        <v>67</v>
      </c>
      <c r="S245" s="109" t="s">
        <v>67</v>
      </c>
      <c r="T245" s="109" t="s">
        <v>67</v>
      </c>
      <c r="U245" s="109" t="s">
        <v>67</v>
      </c>
      <c r="V245" s="109" t="s">
        <v>86</v>
      </c>
      <c r="W245" s="109" t="s">
        <v>67</v>
      </c>
      <c r="X245" s="109" t="s">
        <v>67</v>
      </c>
      <c r="Y245" s="109" t="s">
        <v>71</v>
      </c>
      <c r="Z245" s="99" t="str">
        <f t="shared" si="172"/>
        <v>Complete</v>
      </c>
      <c r="AA245" s="109" t="s">
        <v>72</v>
      </c>
      <c r="AB245" s="99">
        <f t="shared" si="140"/>
        <v>2022</v>
      </c>
      <c r="AC245" s="99">
        <f t="shared" si="236"/>
        <v>1</v>
      </c>
      <c r="AD245" s="160">
        <f ca="1" t="shared" si="181"/>
        <v>0</v>
      </c>
      <c r="AE245" s="161">
        <f ca="1" t="shared" si="235"/>
        <v>0</v>
      </c>
      <c r="AF245" s="162">
        <v>90</v>
      </c>
      <c r="AG245" s="109">
        <v>1</v>
      </c>
      <c r="AH245" s="168">
        <v>44519</v>
      </c>
      <c r="AI245" s="116">
        <f t="shared" si="7"/>
        <v>39</v>
      </c>
      <c r="AJ245" s="116">
        <f t="shared" si="79"/>
        <v>31800</v>
      </c>
      <c r="AK245" s="82" t="s">
        <v>73</v>
      </c>
      <c r="AL245" s="138"/>
      <c r="AM245" s="82" t="s">
        <v>948</v>
      </c>
      <c r="AN245" s="82"/>
      <c r="AO245" s="82">
        <v>0</v>
      </c>
      <c r="AP245" s="82">
        <v>0</v>
      </c>
      <c r="AQ245" s="82">
        <f t="shared" si="161"/>
        <v>0</v>
      </c>
      <c r="AR245" s="82">
        <v>0</v>
      </c>
      <c r="AS245" s="82">
        <v>0</v>
      </c>
      <c r="AT245" s="82">
        <v>0</v>
      </c>
      <c r="AU245" s="82">
        <v>0</v>
      </c>
      <c r="AV245" s="82">
        <f t="shared" si="164"/>
        <v>0</v>
      </c>
      <c r="AW245" s="82">
        <v>0</v>
      </c>
      <c r="AX245" s="174">
        <v>44474</v>
      </c>
      <c r="AY245" s="82">
        <f t="shared" si="233"/>
        <v>6</v>
      </c>
      <c r="AZ245" s="174">
        <v>44519</v>
      </c>
      <c r="BA245" s="82">
        <f t="shared" si="15"/>
        <v>34</v>
      </c>
      <c r="BB245" s="82"/>
      <c r="BC245" s="82"/>
      <c r="BD245" s="82"/>
      <c r="BE245" s="82"/>
      <c r="BF245" s="82"/>
      <c r="BG245" s="82"/>
      <c r="BH245" s="82">
        <f t="shared" si="184"/>
        <v>0</v>
      </c>
      <c r="BI245" s="82">
        <f t="shared" si="185"/>
        <v>0</v>
      </c>
      <c r="BJ245" s="82">
        <f t="shared" si="186"/>
        <v>0</v>
      </c>
      <c r="BK245" s="82">
        <f t="shared" si="187"/>
        <v>0</v>
      </c>
      <c r="BL245" s="82">
        <f t="shared" si="188"/>
        <v>0</v>
      </c>
    </row>
    <row r="246" ht="39.6" spans="1:64">
      <c r="A246" s="133">
        <v>44466</v>
      </c>
      <c r="B246" s="133"/>
      <c r="C246" s="135"/>
      <c r="D246" s="136"/>
      <c r="E246" s="137"/>
      <c r="F246" s="138">
        <v>64039</v>
      </c>
      <c r="G246" s="107">
        <v>28229</v>
      </c>
      <c r="H246" s="82" t="s">
        <v>163</v>
      </c>
      <c r="I246" s="82" t="s">
        <v>164</v>
      </c>
      <c r="J246" s="109" t="s">
        <v>165</v>
      </c>
      <c r="K246" s="109" t="s">
        <v>67</v>
      </c>
      <c r="L246" s="82" t="s">
        <v>949</v>
      </c>
      <c r="M246" s="109" t="s">
        <v>67</v>
      </c>
      <c r="N246" s="99"/>
      <c r="O246" s="109" t="s">
        <v>178</v>
      </c>
      <c r="P246" s="109" t="s">
        <v>67</v>
      </c>
      <c r="Q246" s="109" t="s">
        <v>67</v>
      </c>
      <c r="R246" s="109" t="s">
        <v>67</v>
      </c>
      <c r="S246" s="109" t="s">
        <v>67</v>
      </c>
      <c r="T246" s="109" t="s">
        <v>67</v>
      </c>
      <c r="U246" s="109" t="s">
        <v>67</v>
      </c>
      <c r="V246" s="109" t="s">
        <v>67</v>
      </c>
      <c r="W246" s="109" t="s">
        <v>67</v>
      </c>
      <c r="X246" s="109" t="s">
        <v>67</v>
      </c>
      <c r="Y246" s="109" t="s">
        <v>71</v>
      </c>
      <c r="Z246" s="99" t="str">
        <f t="shared" si="172"/>
        <v>Complete</v>
      </c>
      <c r="AA246" s="109" t="s">
        <v>167</v>
      </c>
      <c r="AB246" s="99">
        <f t="shared" si="140"/>
        <v>2022</v>
      </c>
      <c r="AC246" s="99">
        <f>CHOOSE(MONTH(A245),3,3,3,4,4,4,1,1,1,2,2,2)</f>
        <v>1</v>
      </c>
      <c r="AD246" s="160">
        <f ca="1" t="shared" si="181"/>
        <v>0</v>
      </c>
      <c r="AE246" s="161">
        <f ca="1" t="shared" si="235"/>
        <v>0</v>
      </c>
      <c r="AF246" s="200"/>
      <c r="AG246" s="109">
        <v>2</v>
      </c>
      <c r="AH246" s="168">
        <v>44697</v>
      </c>
      <c r="AI246" s="116">
        <f t="shared" si="7"/>
        <v>166</v>
      </c>
      <c r="AJ246" s="116">
        <f t="shared" si="79"/>
        <v>31926</v>
      </c>
      <c r="AK246" s="82" t="s">
        <v>106</v>
      </c>
      <c r="AL246" s="138"/>
      <c r="AM246" s="82"/>
      <c r="AN246" s="82"/>
      <c r="AO246" s="82">
        <v>0</v>
      </c>
      <c r="AP246" s="82">
        <v>0</v>
      </c>
      <c r="AQ246" s="82">
        <f t="shared" si="161"/>
        <v>0</v>
      </c>
      <c r="AR246" s="82">
        <v>0</v>
      </c>
      <c r="AS246" s="82">
        <v>0</v>
      </c>
      <c r="AT246" s="82">
        <v>0</v>
      </c>
      <c r="AU246" s="82">
        <v>0</v>
      </c>
      <c r="AV246" s="82">
        <f t="shared" si="164"/>
        <v>0</v>
      </c>
      <c r="AW246" s="82">
        <v>0</v>
      </c>
      <c r="AX246" s="82">
        <f>NETWORKDAYS(AV246,AW246)</f>
        <v>0</v>
      </c>
      <c r="AY246" s="82">
        <v>0</v>
      </c>
      <c r="AZ246" s="82">
        <f>NETWORKDAYS(AX246,AY246)</f>
        <v>0</v>
      </c>
      <c r="BA246" s="82">
        <f t="shared" si="15"/>
        <v>0</v>
      </c>
      <c r="BB246" s="82"/>
      <c r="BC246" s="82"/>
      <c r="BD246" s="82"/>
      <c r="BE246" s="82"/>
      <c r="BF246" s="82"/>
      <c r="BG246" s="82"/>
      <c r="BH246" s="82">
        <f t="shared" si="184"/>
        <v>0</v>
      </c>
      <c r="BI246" s="82">
        <f t="shared" si="185"/>
        <v>0</v>
      </c>
      <c r="BJ246" s="82">
        <f t="shared" si="186"/>
        <v>0</v>
      </c>
      <c r="BK246" s="82">
        <f t="shared" si="187"/>
        <v>0</v>
      </c>
      <c r="BL246" s="82">
        <f t="shared" si="188"/>
        <v>0</v>
      </c>
    </row>
    <row r="247" ht="39.6" spans="1:64">
      <c r="A247" s="133">
        <v>44460</v>
      </c>
      <c r="B247" s="133"/>
      <c r="C247" s="135"/>
      <c r="D247" s="136"/>
      <c r="E247" s="137"/>
      <c r="F247" s="138" t="s">
        <v>950</v>
      </c>
      <c r="G247" s="107">
        <v>17595</v>
      </c>
      <c r="H247" s="82" t="s">
        <v>531</v>
      </c>
      <c r="I247" s="82"/>
      <c r="J247" s="109" t="s">
        <v>121</v>
      </c>
      <c r="K247" s="109" t="s">
        <v>67</v>
      </c>
      <c r="L247" s="82" t="s">
        <v>951</v>
      </c>
      <c r="M247" s="99"/>
      <c r="N247" s="99"/>
      <c r="O247" s="109" t="s">
        <v>67</v>
      </c>
      <c r="P247" s="109" t="s">
        <v>67</v>
      </c>
      <c r="Q247" s="109" t="s">
        <v>67</v>
      </c>
      <c r="R247" s="109" t="s">
        <v>67</v>
      </c>
      <c r="S247" s="109" t="s">
        <v>86</v>
      </c>
      <c r="T247" s="109" t="s">
        <v>67</v>
      </c>
      <c r="U247" s="109" t="s">
        <v>86</v>
      </c>
      <c r="V247" s="109" t="s">
        <v>86</v>
      </c>
      <c r="W247" s="109" t="s">
        <v>67</v>
      </c>
      <c r="X247" s="109" t="s">
        <v>67</v>
      </c>
      <c r="Y247" s="109" t="s">
        <v>71</v>
      </c>
      <c r="Z247" s="99" t="str">
        <f t="shared" si="172"/>
        <v>Complete</v>
      </c>
      <c r="AA247" s="109" t="s">
        <v>167</v>
      </c>
      <c r="AB247" s="99">
        <f t="shared" si="140"/>
        <v>2022</v>
      </c>
      <c r="AC247" s="99" t="e">
        <f>CHOOSE(MONTH(#REF!),3,3,3,4,4,4,1,1,1,2,2,2)</f>
        <v>#REF!</v>
      </c>
      <c r="AD247" s="160">
        <f ca="1" t="shared" si="181"/>
        <v>0</v>
      </c>
      <c r="AE247" s="161">
        <f ca="1" t="shared" si="235"/>
        <v>0</v>
      </c>
      <c r="AF247" s="200"/>
      <c r="AG247" s="109">
        <v>2</v>
      </c>
      <c r="AH247" s="168">
        <v>44480</v>
      </c>
      <c r="AI247" s="116">
        <f t="shared" si="7"/>
        <v>15</v>
      </c>
      <c r="AJ247" s="116">
        <f t="shared" si="79"/>
        <v>31771</v>
      </c>
      <c r="AK247" s="82"/>
      <c r="AL247" s="138"/>
      <c r="AM247" s="82"/>
      <c r="AN247" s="82"/>
      <c r="AO247" s="82">
        <v>0</v>
      </c>
      <c r="AP247" s="82">
        <v>0</v>
      </c>
      <c r="AQ247" s="82">
        <f t="shared" si="161"/>
        <v>0</v>
      </c>
      <c r="AR247" s="82">
        <v>0</v>
      </c>
      <c r="AS247" s="82">
        <v>0</v>
      </c>
      <c r="AT247" s="82">
        <v>0</v>
      </c>
      <c r="AU247" s="82">
        <v>0</v>
      </c>
      <c r="AV247" s="82">
        <f t="shared" si="164"/>
        <v>0</v>
      </c>
      <c r="AW247" s="82">
        <v>0</v>
      </c>
      <c r="AX247" s="82">
        <v>0</v>
      </c>
      <c r="AY247" s="82">
        <v>0</v>
      </c>
      <c r="AZ247" s="82">
        <v>0</v>
      </c>
      <c r="BA247" s="82">
        <f t="shared" si="15"/>
        <v>0</v>
      </c>
      <c r="BB247" s="82"/>
      <c r="BC247" s="82"/>
      <c r="BD247" s="82"/>
      <c r="BE247" s="82"/>
      <c r="BF247" s="82"/>
      <c r="BG247" s="82"/>
      <c r="BH247" s="82">
        <f t="shared" si="184"/>
        <v>0</v>
      </c>
      <c r="BI247" s="82">
        <f t="shared" si="185"/>
        <v>0</v>
      </c>
      <c r="BJ247" s="82">
        <f t="shared" si="186"/>
        <v>0</v>
      </c>
      <c r="BK247" s="82">
        <f t="shared" si="187"/>
        <v>0</v>
      </c>
      <c r="BL247" s="82">
        <f t="shared" si="188"/>
        <v>0</v>
      </c>
    </row>
    <row r="248" ht="13.2" spans="1:64">
      <c r="A248" s="133">
        <v>44456</v>
      </c>
      <c r="B248" s="133"/>
      <c r="C248" s="135"/>
      <c r="D248" s="136"/>
      <c r="E248" s="137"/>
      <c r="F248" s="138">
        <v>64034</v>
      </c>
      <c r="G248" s="107">
        <v>17627</v>
      </c>
      <c r="H248" s="82" t="s">
        <v>132</v>
      </c>
      <c r="I248" s="82"/>
      <c r="J248" s="109" t="s">
        <v>134</v>
      </c>
      <c r="K248" s="109" t="s">
        <v>67</v>
      </c>
      <c r="L248" s="82" t="s">
        <v>952</v>
      </c>
      <c r="M248" s="109" t="s">
        <v>69</v>
      </c>
      <c r="N248" s="99"/>
      <c r="O248" s="109" t="s">
        <v>67</v>
      </c>
      <c r="P248" s="109" t="s">
        <v>70</v>
      </c>
      <c r="Q248" s="109" t="s">
        <v>70</v>
      </c>
      <c r="R248" s="109" t="s">
        <v>71</v>
      </c>
      <c r="S248" s="109" t="s">
        <v>86</v>
      </c>
      <c r="T248" s="109" t="s">
        <v>67</v>
      </c>
      <c r="U248" s="109" t="s">
        <v>67</v>
      </c>
      <c r="V248" s="109" t="s">
        <v>86</v>
      </c>
      <c r="W248" s="109" t="s">
        <v>86</v>
      </c>
      <c r="X248" s="109" t="s">
        <v>67</v>
      </c>
      <c r="Y248" s="109" t="s">
        <v>71</v>
      </c>
      <c r="Z248" s="99" t="str">
        <f t="shared" si="172"/>
        <v>Complete</v>
      </c>
      <c r="AA248" s="109" t="s">
        <v>72</v>
      </c>
      <c r="AB248" s="99">
        <f t="shared" si="140"/>
        <v>2022</v>
      </c>
      <c r="AC248" s="99">
        <f t="shared" ref="AC248:AC250" si="239">CHOOSE(MONTH(A247),3,3,3,4,4,4,1,1,1,2,2,2)</f>
        <v>1</v>
      </c>
      <c r="AD248" s="160">
        <f ca="1" t="shared" si="181"/>
        <v>0</v>
      </c>
      <c r="AE248" s="161">
        <f ca="1" t="shared" si="235"/>
        <v>0</v>
      </c>
      <c r="AF248" s="200"/>
      <c r="AG248" s="109">
        <v>2</v>
      </c>
      <c r="AH248" s="168">
        <v>44623</v>
      </c>
      <c r="AI248" s="116">
        <f t="shared" si="7"/>
        <v>120</v>
      </c>
      <c r="AJ248" s="116">
        <f t="shared" si="79"/>
        <v>31874</v>
      </c>
      <c r="AK248" s="82"/>
      <c r="AL248" s="138"/>
      <c r="AM248" s="82"/>
      <c r="AN248" s="82"/>
      <c r="AO248" s="82">
        <v>0</v>
      </c>
      <c r="AP248" s="82">
        <v>0</v>
      </c>
      <c r="AQ248" s="82">
        <f t="shared" si="161"/>
        <v>0</v>
      </c>
      <c r="AR248" s="82">
        <v>0</v>
      </c>
      <c r="AS248" s="82">
        <v>0</v>
      </c>
      <c r="AT248" s="82">
        <v>0</v>
      </c>
      <c r="AU248" s="82">
        <v>0</v>
      </c>
      <c r="AV248" s="82">
        <f t="shared" si="164"/>
        <v>0</v>
      </c>
      <c r="AW248" s="82">
        <v>0</v>
      </c>
      <c r="AX248" s="82">
        <v>0</v>
      </c>
      <c r="AY248" s="82">
        <v>0</v>
      </c>
      <c r="AZ248" s="82">
        <v>0</v>
      </c>
      <c r="BA248" s="82">
        <f t="shared" si="15"/>
        <v>0</v>
      </c>
      <c r="BB248" s="82"/>
      <c r="BC248" s="82"/>
      <c r="BD248" s="82"/>
      <c r="BE248" s="82"/>
      <c r="BF248" s="82"/>
      <c r="BG248" s="82"/>
      <c r="BH248" s="82">
        <f t="shared" si="184"/>
        <v>0</v>
      </c>
      <c r="BI248" s="82">
        <f t="shared" si="185"/>
        <v>0</v>
      </c>
      <c r="BJ248" s="82">
        <f t="shared" si="186"/>
        <v>0</v>
      </c>
      <c r="BK248" s="82">
        <f t="shared" si="187"/>
        <v>0</v>
      </c>
      <c r="BL248" s="82">
        <f t="shared" si="188"/>
        <v>0</v>
      </c>
    </row>
    <row r="249" ht="26.4" spans="1:64">
      <c r="A249" s="133">
        <v>44454</v>
      </c>
      <c r="B249" s="133"/>
      <c r="C249" s="135"/>
      <c r="D249" s="136"/>
      <c r="E249" s="137"/>
      <c r="F249" s="138">
        <v>64033</v>
      </c>
      <c r="G249" s="107">
        <v>32332</v>
      </c>
      <c r="H249" s="82" t="s">
        <v>337</v>
      </c>
      <c r="I249" s="82"/>
      <c r="J249" s="109" t="s">
        <v>127</v>
      </c>
      <c r="K249" s="109" t="s">
        <v>67</v>
      </c>
      <c r="L249" s="82" t="s">
        <v>953</v>
      </c>
      <c r="M249" s="109" t="s">
        <v>67</v>
      </c>
      <c r="N249" s="99"/>
      <c r="O249" s="109" t="s">
        <v>178</v>
      </c>
      <c r="P249" s="109" t="s">
        <v>129</v>
      </c>
      <c r="Q249" s="109" t="s">
        <v>67</v>
      </c>
      <c r="R249" s="109" t="s">
        <v>71</v>
      </c>
      <c r="S249" s="109" t="s">
        <v>67</v>
      </c>
      <c r="T249" s="109" t="s">
        <v>86</v>
      </c>
      <c r="U249" s="109" t="s">
        <v>67</v>
      </c>
      <c r="V249" s="109" t="s">
        <v>86</v>
      </c>
      <c r="W249" s="109" t="s">
        <v>67</v>
      </c>
      <c r="X249" s="109" t="s">
        <v>86</v>
      </c>
      <c r="Y249" s="109" t="s">
        <v>71</v>
      </c>
      <c r="Z249" s="99" t="str">
        <f t="shared" si="172"/>
        <v>Complete</v>
      </c>
      <c r="AA249" s="109" t="s">
        <v>89</v>
      </c>
      <c r="AB249" s="99">
        <f t="shared" si="140"/>
        <v>2022</v>
      </c>
      <c r="AC249" s="99">
        <f t="shared" si="239"/>
        <v>1</v>
      </c>
      <c r="AD249" s="160">
        <f ca="1" t="shared" si="181"/>
        <v>0</v>
      </c>
      <c r="AE249" s="161">
        <f ca="1" t="shared" si="235"/>
        <v>0</v>
      </c>
      <c r="AF249" s="200"/>
      <c r="AG249" s="109">
        <v>1</v>
      </c>
      <c r="AH249" s="168">
        <v>44706</v>
      </c>
      <c r="AI249" s="116">
        <f t="shared" si="7"/>
        <v>181</v>
      </c>
      <c r="AJ249" s="116">
        <f t="shared" si="79"/>
        <v>31933</v>
      </c>
      <c r="AK249" s="82" t="s">
        <v>106</v>
      </c>
      <c r="AL249" s="138"/>
      <c r="AM249" s="82" t="s">
        <v>954</v>
      </c>
      <c r="AN249" s="82"/>
      <c r="AO249" s="82">
        <v>0</v>
      </c>
      <c r="AP249" s="82">
        <v>0</v>
      </c>
      <c r="AQ249" s="82">
        <f t="shared" si="161"/>
        <v>0</v>
      </c>
      <c r="AR249" s="82">
        <v>0</v>
      </c>
      <c r="AS249" s="82">
        <v>0</v>
      </c>
      <c r="AT249" s="174">
        <v>44470</v>
      </c>
      <c r="AU249" s="174">
        <v>44488</v>
      </c>
      <c r="AV249" s="82">
        <f t="shared" si="164"/>
        <v>13</v>
      </c>
      <c r="AW249" s="82">
        <f t="shared" ref="AW249:AW251" si="240">NETWORKDAYS(A249,AU249)</f>
        <v>25</v>
      </c>
      <c r="AX249" s="174">
        <v>44522</v>
      </c>
      <c r="AY249" s="82">
        <f t="shared" ref="AY249:AY251" si="241">NETWORKDAYS(A249,AX249)</f>
        <v>49</v>
      </c>
      <c r="AZ249" s="174">
        <v>44546</v>
      </c>
      <c r="BA249" s="82">
        <f t="shared" si="15"/>
        <v>19</v>
      </c>
      <c r="BB249" s="82"/>
      <c r="BC249" s="82"/>
      <c r="BD249" s="82"/>
      <c r="BE249" s="82"/>
      <c r="BF249" s="82"/>
      <c r="BG249" s="82"/>
      <c r="BH249" s="82">
        <f t="shared" si="184"/>
        <v>0</v>
      </c>
      <c r="BI249" s="82">
        <f t="shared" si="185"/>
        <v>0</v>
      </c>
      <c r="BJ249" s="82">
        <f t="shared" si="186"/>
        <v>0</v>
      </c>
      <c r="BK249" s="82">
        <f t="shared" si="187"/>
        <v>0</v>
      </c>
      <c r="BL249" s="82">
        <f t="shared" si="188"/>
        <v>0</v>
      </c>
    </row>
    <row r="250" ht="26.4" spans="1:64">
      <c r="A250" s="133">
        <v>44452</v>
      </c>
      <c r="B250" s="133"/>
      <c r="C250" s="135"/>
      <c r="D250" s="136"/>
      <c r="E250" s="137"/>
      <c r="F250" s="138">
        <v>64030</v>
      </c>
      <c r="G250" s="107">
        <v>17605</v>
      </c>
      <c r="H250" s="82" t="s">
        <v>955</v>
      </c>
      <c r="I250" s="82"/>
      <c r="J250" s="109" t="s">
        <v>134</v>
      </c>
      <c r="K250" s="109" t="s">
        <v>67</v>
      </c>
      <c r="L250" s="82" t="s">
        <v>744</v>
      </c>
      <c r="M250" s="109" t="s">
        <v>67</v>
      </c>
      <c r="N250" s="99"/>
      <c r="O250" s="109" t="s">
        <v>178</v>
      </c>
      <c r="P250" s="109" t="s">
        <v>70</v>
      </c>
      <c r="Q250" s="109" t="s">
        <v>70</v>
      </c>
      <c r="R250" s="109" t="s">
        <v>71</v>
      </c>
      <c r="S250" s="109" t="s">
        <v>86</v>
      </c>
      <c r="T250" s="109" t="s">
        <v>86</v>
      </c>
      <c r="U250" s="109" t="s">
        <v>86</v>
      </c>
      <c r="V250" s="109" t="s">
        <v>86</v>
      </c>
      <c r="W250" s="109" t="s">
        <v>86</v>
      </c>
      <c r="X250" s="109" t="s">
        <v>67</v>
      </c>
      <c r="Y250" s="109" t="s">
        <v>71</v>
      </c>
      <c r="Z250" s="99" t="str">
        <f t="shared" si="172"/>
        <v>Complete</v>
      </c>
      <c r="AA250" s="109" t="s">
        <v>72</v>
      </c>
      <c r="AB250" s="99">
        <f t="shared" si="140"/>
        <v>2022</v>
      </c>
      <c r="AC250" s="99">
        <f t="shared" si="239"/>
        <v>1</v>
      </c>
      <c r="AD250" s="160">
        <f ca="1" t="shared" si="181"/>
        <v>0</v>
      </c>
      <c r="AE250" s="161">
        <f ca="1" t="shared" si="235"/>
        <v>0</v>
      </c>
      <c r="AF250" s="200"/>
      <c r="AG250" s="109">
        <v>2</v>
      </c>
      <c r="AH250" s="168">
        <v>44603</v>
      </c>
      <c r="AI250" s="116">
        <f t="shared" si="7"/>
        <v>110</v>
      </c>
      <c r="AJ250" s="116">
        <f t="shared" si="79"/>
        <v>31860</v>
      </c>
      <c r="AK250" s="82"/>
      <c r="AL250" s="138"/>
      <c r="AM250" s="82"/>
      <c r="AN250" s="82"/>
      <c r="AO250" s="82">
        <v>0</v>
      </c>
      <c r="AP250" s="82">
        <v>0</v>
      </c>
      <c r="AQ250" s="82">
        <f t="shared" si="161"/>
        <v>0</v>
      </c>
      <c r="AR250" s="82">
        <v>0</v>
      </c>
      <c r="AS250" s="82">
        <v>0</v>
      </c>
      <c r="AT250" s="174">
        <v>44498</v>
      </c>
      <c r="AU250" s="174">
        <v>44529</v>
      </c>
      <c r="AV250" s="82">
        <f t="shared" si="164"/>
        <v>22</v>
      </c>
      <c r="AW250" s="82">
        <f t="shared" si="240"/>
        <v>56</v>
      </c>
      <c r="AX250" s="174">
        <v>44544</v>
      </c>
      <c r="AY250" s="82">
        <f t="shared" si="241"/>
        <v>67</v>
      </c>
      <c r="AZ250" s="174">
        <v>44551</v>
      </c>
      <c r="BA250" s="82">
        <f t="shared" si="15"/>
        <v>6</v>
      </c>
      <c r="BB250" s="82"/>
      <c r="BC250" s="82"/>
      <c r="BD250" s="82"/>
      <c r="BE250" s="82"/>
      <c r="BF250" s="82"/>
      <c r="BG250" s="82"/>
      <c r="BH250" s="82">
        <f t="shared" si="184"/>
        <v>0</v>
      </c>
      <c r="BI250" s="82">
        <f t="shared" si="185"/>
        <v>0</v>
      </c>
      <c r="BJ250" s="82">
        <f t="shared" si="186"/>
        <v>0</v>
      </c>
      <c r="BK250" s="82">
        <f t="shared" si="187"/>
        <v>0</v>
      </c>
      <c r="BL250" s="82">
        <f t="shared" si="188"/>
        <v>0</v>
      </c>
    </row>
    <row r="251" ht="224.4" spans="1:64">
      <c r="A251" s="133">
        <v>44441</v>
      </c>
      <c r="B251" s="133"/>
      <c r="C251" s="192"/>
      <c r="D251" s="193"/>
      <c r="E251" s="194"/>
      <c r="F251" s="138">
        <v>64028</v>
      </c>
      <c r="G251" s="107">
        <v>17593</v>
      </c>
      <c r="H251" s="82" t="s">
        <v>132</v>
      </c>
      <c r="I251" s="82" t="s">
        <v>133</v>
      </c>
      <c r="J251" s="109" t="s">
        <v>134</v>
      </c>
      <c r="K251" s="109" t="s">
        <v>67</v>
      </c>
      <c r="L251" s="82" t="s">
        <v>498</v>
      </c>
      <c r="M251" s="109" t="s">
        <v>69</v>
      </c>
      <c r="N251" s="99"/>
      <c r="O251" s="109" t="s">
        <v>178</v>
      </c>
      <c r="P251" s="109" t="s">
        <v>70</v>
      </c>
      <c r="Q251" s="109" t="s">
        <v>70</v>
      </c>
      <c r="R251" s="109" t="s">
        <v>71</v>
      </c>
      <c r="S251" s="109" t="s">
        <v>86</v>
      </c>
      <c r="T251" s="109" t="s">
        <v>86</v>
      </c>
      <c r="U251" s="109" t="s">
        <v>67</v>
      </c>
      <c r="V251" s="109" t="s">
        <v>86</v>
      </c>
      <c r="W251" s="109" t="s">
        <v>86</v>
      </c>
      <c r="X251" s="109" t="s">
        <v>86</v>
      </c>
      <c r="Y251" s="109" t="s">
        <v>71</v>
      </c>
      <c r="Z251" s="99" t="str">
        <f t="shared" si="172"/>
        <v>Complete</v>
      </c>
      <c r="AA251" s="109" t="s">
        <v>72</v>
      </c>
      <c r="AB251" s="99">
        <f t="shared" si="140"/>
        <v>2022</v>
      </c>
      <c r="AC251" s="99">
        <f>CHOOSE(MONTH(A251),3,3,3,4,4,4,1,1,1,2,2,2)</f>
        <v>1</v>
      </c>
      <c r="AD251" s="160">
        <f ca="1" t="shared" si="181"/>
        <v>0</v>
      </c>
      <c r="AE251" s="161">
        <f ca="1" t="shared" si="235"/>
        <v>0</v>
      </c>
      <c r="AF251" s="162">
        <v>90</v>
      </c>
      <c r="AG251" s="109">
        <v>1</v>
      </c>
      <c r="AH251" s="168">
        <v>44818</v>
      </c>
      <c r="AI251" s="116">
        <f t="shared" si="7"/>
        <v>270</v>
      </c>
      <c r="AJ251" s="116">
        <f t="shared" si="79"/>
        <v>32013</v>
      </c>
      <c r="AK251" s="82" t="s">
        <v>73</v>
      </c>
      <c r="AL251" s="138"/>
      <c r="AM251" s="82" t="s">
        <v>956</v>
      </c>
      <c r="AN251" s="174"/>
      <c r="AO251" s="174">
        <v>44768</v>
      </c>
      <c r="AP251" s="174">
        <v>44782</v>
      </c>
      <c r="AQ251" s="82">
        <f t="shared" si="161"/>
        <v>11</v>
      </c>
      <c r="AR251" s="82">
        <f>NETWORKDAYS(A251,AO251)</f>
        <v>234</v>
      </c>
      <c r="AS251" s="82">
        <f>NETWORKDAYS(A251,AP251)</f>
        <v>244</v>
      </c>
      <c r="AT251" s="174">
        <v>44679</v>
      </c>
      <c r="AU251" s="174">
        <v>44701</v>
      </c>
      <c r="AV251" s="82">
        <f t="shared" si="164"/>
        <v>17</v>
      </c>
      <c r="AW251" s="82">
        <f t="shared" si="240"/>
        <v>187</v>
      </c>
      <c r="AX251" s="174">
        <v>44719</v>
      </c>
      <c r="AY251" s="82">
        <f t="shared" si="241"/>
        <v>199</v>
      </c>
      <c r="AZ251" s="174">
        <v>44733</v>
      </c>
      <c r="BA251" s="82">
        <f t="shared" si="15"/>
        <v>11</v>
      </c>
      <c r="BB251" s="82"/>
      <c r="BC251" s="82"/>
      <c r="BD251" s="82"/>
      <c r="BE251" s="82"/>
      <c r="BF251" s="82"/>
      <c r="BG251" s="82"/>
      <c r="BH251" s="82">
        <f t="shared" si="184"/>
        <v>0</v>
      </c>
      <c r="BI251" s="82">
        <f t="shared" si="185"/>
        <v>0</v>
      </c>
      <c r="BJ251" s="82">
        <f t="shared" si="186"/>
        <v>0</v>
      </c>
      <c r="BK251" s="82">
        <f t="shared" si="187"/>
        <v>0</v>
      </c>
      <c r="BL251" s="82">
        <f t="shared" si="188"/>
        <v>0</v>
      </c>
    </row>
    <row r="252" ht="13.2" spans="1:64">
      <c r="A252" s="133">
        <v>44434</v>
      </c>
      <c r="B252" s="133"/>
      <c r="C252" s="135"/>
      <c r="D252" s="136"/>
      <c r="E252" s="137"/>
      <c r="F252" s="138" t="s">
        <v>67</v>
      </c>
      <c r="G252" s="107">
        <v>31699</v>
      </c>
      <c r="H252" s="82" t="s">
        <v>957</v>
      </c>
      <c r="I252" s="82"/>
      <c r="J252" s="109" t="s">
        <v>958</v>
      </c>
      <c r="K252" s="109" t="s">
        <v>67</v>
      </c>
      <c r="L252" s="82" t="s">
        <v>716</v>
      </c>
      <c r="M252" s="109" t="s">
        <v>69</v>
      </c>
      <c r="N252" s="99"/>
      <c r="O252" s="109" t="s">
        <v>67</v>
      </c>
      <c r="P252" s="109" t="s">
        <v>70</v>
      </c>
      <c r="Q252" s="109" t="s">
        <v>67</v>
      </c>
      <c r="R252" s="109" t="s">
        <v>71</v>
      </c>
      <c r="S252" s="109" t="s">
        <v>86</v>
      </c>
      <c r="T252" s="109" t="s">
        <v>67</v>
      </c>
      <c r="U252" s="109" t="s">
        <v>86</v>
      </c>
      <c r="V252" s="109" t="s">
        <v>86</v>
      </c>
      <c r="W252" s="109" t="s">
        <v>67</v>
      </c>
      <c r="X252" s="109" t="s">
        <v>67</v>
      </c>
      <c r="Y252" s="109" t="s">
        <v>71</v>
      </c>
      <c r="Z252" s="99" t="str">
        <f t="shared" si="172"/>
        <v>Complete</v>
      </c>
      <c r="AA252" s="109" t="s">
        <v>118</v>
      </c>
      <c r="AB252" s="99">
        <f t="shared" si="140"/>
        <v>2022</v>
      </c>
      <c r="AC252" s="99">
        <f t="shared" ref="AC252:AC254" si="242">CHOOSE(MONTH(A251),3,3,3,4,4,4,1,1,1,2,2,2)</f>
        <v>1</v>
      </c>
      <c r="AD252" s="160">
        <f ca="1" t="shared" si="181"/>
        <v>0</v>
      </c>
      <c r="AE252" s="161">
        <f ca="1" t="shared" si="235"/>
        <v>0</v>
      </c>
      <c r="AF252" s="200"/>
      <c r="AG252" s="109">
        <v>3</v>
      </c>
      <c r="AH252" s="168">
        <v>44553</v>
      </c>
      <c r="AI252" s="116">
        <f t="shared" si="7"/>
        <v>86</v>
      </c>
      <c r="AJ252" s="116">
        <f t="shared" si="79"/>
        <v>31824</v>
      </c>
      <c r="AK252" s="82" t="s">
        <v>106</v>
      </c>
      <c r="AL252" s="138"/>
      <c r="AM252" s="82"/>
      <c r="AN252" s="82"/>
      <c r="AO252" s="82">
        <v>0</v>
      </c>
      <c r="AP252" s="82">
        <v>0</v>
      </c>
      <c r="AQ252" s="82">
        <f t="shared" si="161"/>
        <v>0</v>
      </c>
      <c r="AR252" s="82">
        <v>0</v>
      </c>
      <c r="AS252" s="82">
        <v>0</v>
      </c>
      <c r="AT252" s="82">
        <v>0</v>
      </c>
      <c r="AU252" s="82">
        <v>0</v>
      </c>
      <c r="AV252" s="82">
        <f t="shared" si="164"/>
        <v>0</v>
      </c>
      <c r="AW252" s="82">
        <v>0</v>
      </c>
      <c r="AX252" s="82">
        <v>0</v>
      </c>
      <c r="AY252" s="82">
        <v>0</v>
      </c>
      <c r="AZ252" s="82">
        <v>0</v>
      </c>
      <c r="BA252" s="82">
        <f t="shared" si="15"/>
        <v>0</v>
      </c>
      <c r="BB252" s="82"/>
      <c r="BC252" s="82"/>
      <c r="BD252" s="82"/>
      <c r="BE252" s="82"/>
      <c r="BF252" s="82"/>
      <c r="BG252" s="82"/>
      <c r="BH252" s="82">
        <f t="shared" si="184"/>
        <v>0</v>
      </c>
      <c r="BI252" s="82">
        <f t="shared" si="185"/>
        <v>0</v>
      </c>
      <c r="BJ252" s="82">
        <f t="shared" si="186"/>
        <v>0</v>
      </c>
      <c r="BK252" s="82">
        <f t="shared" si="187"/>
        <v>0</v>
      </c>
      <c r="BL252" s="82">
        <f t="shared" si="188"/>
        <v>0</v>
      </c>
    </row>
    <row r="253" ht="39.6" spans="1:64">
      <c r="A253" s="133">
        <v>44433</v>
      </c>
      <c r="B253" s="133"/>
      <c r="C253" s="135"/>
      <c r="D253" s="136"/>
      <c r="E253" s="137"/>
      <c r="F253" s="138">
        <v>64025</v>
      </c>
      <c r="G253" s="107">
        <v>17654</v>
      </c>
      <c r="H253" s="82" t="s">
        <v>860</v>
      </c>
      <c r="I253" s="82"/>
      <c r="J253" s="109" t="s">
        <v>150</v>
      </c>
      <c r="K253" s="109" t="s">
        <v>86</v>
      </c>
      <c r="L253" s="82" t="s">
        <v>959</v>
      </c>
      <c r="M253" s="109" t="s">
        <v>69</v>
      </c>
      <c r="N253" s="99"/>
      <c r="O253" s="109" t="s">
        <v>178</v>
      </c>
      <c r="P253" s="109" t="s">
        <v>70</v>
      </c>
      <c r="Q253" s="109" t="s">
        <v>67</v>
      </c>
      <c r="R253" s="109" t="s">
        <v>71</v>
      </c>
      <c r="S253" s="109" t="s">
        <v>86</v>
      </c>
      <c r="T253" s="109" t="s">
        <v>86</v>
      </c>
      <c r="U253" s="109" t="s">
        <v>86</v>
      </c>
      <c r="V253" s="109" t="s">
        <v>86</v>
      </c>
      <c r="W253" s="109" t="s">
        <v>86</v>
      </c>
      <c r="X253" s="109" t="s">
        <v>86</v>
      </c>
      <c r="Y253" s="109" t="s">
        <v>71</v>
      </c>
      <c r="Z253" s="99" t="str">
        <f t="shared" si="172"/>
        <v>Complete</v>
      </c>
      <c r="AA253" s="109" t="s">
        <v>89</v>
      </c>
      <c r="AB253" s="99">
        <f t="shared" si="140"/>
        <v>2022</v>
      </c>
      <c r="AC253" s="99">
        <f t="shared" si="242"/>
        <v>1</v>
      </c>
      <c r="AD253" s="160">
        <f ca="1" t="shared" si="181"/>
        <v>0</v>
      </c>
      <c r="AE253" s="161">
        <f ca="1" t="shared" si="235"/>
        <v>0</v>
      </c>
      <c r="AF253" s="200"/>
      <c r="AG253" s="109">
        <v>1</v>
      </c>
      <c r="AH253" s="168">
        <v>44656</v>
      </c>
      <c r="AI253" s="116">
        <f t="shared" si="7"/>
        <v>160</v>
      </c>
      <c r="AJ253" s="116">
        <f t="shared" si="79"/>
        <v>31897</v>
      </c>
      <c r="AK253" s="82"/>
      <c r="AL253" s="138"/>
      <c r="AM253" s="82"/>
      <c r="AN253" s="82"/>
      <c r="AO253" s="82">
        <v>0</v>
      </c>
      <c r="AP253" s="82">
        <v>0</v>
      </c>
      <c r="AQ253" s="82">
        <f t="shared" si="161"/>
        <v>0</v>
      </c>
      <c r="AR253" s="82">
        <v>0</v>
      </c>
      <c r="AS253" s="82">
        <v>0</v>
      </c>
      <c r="AT253" s="174">
        <v>44456</v>
      </c>
      <c r="AU253" s="174">
        <v>44460</v>
      </c>
      <c r="AV253" s="82">
        <f t="shared" si="164"/>
        <v>3</v>
      </c>
      <c r="AW253" s="82">
        <f>NETWORKDAYS(A253,AU253)</f>
        <v>20</v>
      </c>
      <c r="AX253" s="174">
        <v>44530</v>
      </c>
      <c r="AY253" s="82">
        <f t="shared" ref="AY253:AY263" si="243">NETWORKDAYS(A253,AX253)</f>
        <v>70</v>
      </c>
      <c r="AZ253" s="174">
        <v>44543</v>
      </c>
      <c r="BA253" s="82">
        <f t="shared" si="15"/>
        <v>10</v>
      </c>
      <c r="BB253" s="82"/>
      <c r="BC253" s="82"/>
      <c r="BD253" s="82"/>
      <c r="BE253" s="82"/>
      <c r="BF253" s="82"/>
      <c r="BG253" s="82"/>
      <c r="BH253" s="82">
        <f t="shared" si="184"/>
        <v>0</v>
      </c>
      <c r="BI253" s="82">
        <f t="shared" si="185"/>
        <v>0</v>
      </c>
      <c r="BJ253" s="82">
        <f t="shared" si="186"/>
        <v>0</v>
      </c>
      <c r="BK253" s="82">
        <f t="shared" si="187"/>
        <v>0</v>
      </c>
      <c r="BL253" s="82">
        <f t="shared" si="188"/>
        <v>0</v>
      </c>
    </row>
    <row r="254" ht="13.2" spans="1:64">
      <c r="A254" s="133">
        <v>44428</v>
      </c>
      <c r="B254" s="133"/>
      <c r="C254" s="135"/>
      <c r="D254" s="136"/>
      <c r="E254" s="137"/>
      <c r="F254" s="138">
        <v>64023</v>
      </c>
      <c r="G254" s="107">
        <v>30685</v>
      </c>
      <c r="H254" s="82" t="s">
        <v>310</v>
      </c>
      <c r="I254" s="82"/>
      <c r="J254" s="109" t="s">
        <v>127</v>
      </c>
      <c r="K254" s="109" t="s">
        <v>67</v>
      </c>
      <c r="L254" s="82" t="s">
        <v>960</v>
      </c>
      <c r="M254" s="109" t="s">
        <v>67</v>
      </c>
      <c r="N254" s="99"/>
      <c r="O254" s="109" t="s">
        <v>178</v>
      </c>
      <c r="P254" s="109" t="s">
        <v>67</v>
      </c>
      <c r="Q254" s="109" t="s">
        <v>67</v>
      </c>
      <c r="R254" s="109" t="s">
        <v>67</v>
      </c>
      <c r="S254" s="109" t="s">
        <v>67</v>
      </c>
      <c r="T254" s="109" t="s">
        <v>67</v>
      </c>
      <c r="U254" s="109" t="s">
        <v>67</v>
      </c>
      <c r="V254" s="109" t="s">
        <v>67</v>
      </c>
      <c r="W254" s="109" t="s">
        <v>67</v>
      </c>
      <c r="X254" s="109" t="s">
        <v>67</v>
      </c>
      <c r="Y254" s="109" t="s">
        <v>67</v>
      </c>
      <c r="Z254" s="99" t="str">
        <f t="shared" si="172"/>
        <v>Complete</v>
      </c>
      <c r="AA254" s="109" t="s">
        <v>72</v>
      </c>
      <c r="AB254" s="99">
        <f t="shared" si="140"/>
        <v>2022</v>
      </c>
      <c r="AC254" s="99">
        <f t="shared" si="242"/>
        <v>1</v>
      </c>
      <c r="AD254" s="160">
        <f ca="1" t="shared" si="181"/>
        <v>0</v>
      </c>
      <c r="AE254" s="161">
        <f ca="1">IF(Y254="N/A",0,NETWORKDAYS(B254,TODAY()))</f>
        <v>0</v>
      </c>
      <c r="AF254" s="162">
        <v>90</v>
      </c>
      <c r="AG254" s="109">
        <v>2</v>
      </c>
      <c r="AH254" s="168">
        <v>44431</v>
      </c>
      <c r="AI254" s="116">
        <f t="shared" si="7"/>
        <v>2</v>
      </c>
      <c r="AJ254" s="116">
        <f t="shared" si="79"/>
        <v>31736</v>
      </c>
      <c r="AK254" s="82" t="s">
        <v>106</v>
      </c>
      <c r="AL254" s="138"/>
      <c r="AM254" s="82"/>
      <c r="AN254" s="82"/>
      <c r="AO254" s="82">
        <v>0</v>
      </c>
      <c r="AP254" s="82">
        <v>0</v>
      </c>
      <c r="AQ254" s="82">
        <f t="shared" si="161"/>
        <v>0</v>
      </c>
      <c r="AR254" s="82">
        <v>0</v>
      </c>
      <c r="AS254" s="82">
        <v>0</v>
      </c>
      <c r="AT254" s="82">
        <v>0</v>
      </c>
      <c r="AU254" s="82">
        <v>0</v>
      </c>
      <c r="AV254" s="82">
        <f t="shared" si="164"/>
        <v>0</v>
      </c>
      <c r="AW254" s="82">
        <v>0</v>
      </c>
      <c r="AX254" s="174">
        <v>44431</v>
      </c>
      <c r="AY254" s="82">
        <f t="shared" si="243"/>
        <v>2</v>
      </c>
      <c r="AZ254" s="174">
        <v>44431</v>
      </c>
      <c r="BA254" s="82">
        <f t="shared" si="15"/>
        <v>1</v>
      </c>
      <c r="BB254" s="82"/>
      <c r="BC254" s="82"/>
      <c r="BD254" s="82"/>
      <c r="BE254" s="82"/>
      <c r="BF254" s="82"/>
      <c r="BG254" s="82"/>
      <c r="BH254" s="82">
        <f t="shared" si="184"/>
        <v>0</v>
      </c>
      <c r="BI254" s="82">
        <f t="shared" si="185"/>
        <v>0</v>
      </c>
      <c r="BJ254" s="82">
        <f t="shared" si="186"/>
        <v>0</v>
      </c>
      <c r="BK254" s="82">
        <f t="shared" si="187"/>
        <v>0</v>
      </c>
      <c r="BL254" s="82">
        <f t="shared" si="188"/>
        <v>0</v>
      </c>
    </row>
    <row r="255" ht="382.8" spans="1:64">
      <c r="A255" s="133">
        <v>44427</v>
      </c>
      <c r="B255" s="133">
        <v>44420</v>
      </c>
      <c r="C255" s="192"/>
      <c r="D255" s="193"/>
      <c r="E255" s="194"/>
      <c r="F255" s="138">
        <v>64008</v>
      </c>
      <c r="G255" s="107">
        <v>17646</v>
      </c>
      <c r="H255" s="82" t="s">
        <v>197</v>
      </c>
      <c r="I255" s="82" t="s">
        <v>133</v>
      </c>
      <c r="J255" s="109" t="s">
        <v>134</v>
      </c>
      <c r="K255" s="109" t="s">
        <v>86</v>
      </c>
      <c r="L255" s="82" t="s">
        <v>961</v>
      </c>
      <c r="M255" s="109" t="s">
        <v>69</v>
      </c>
      <c r="N255" s="99"/>
      <c r="O255" s="109" t="s">
        <v>178</v>
      </c>
      <c r="P255" s="109" t="s">
        <v>70</v>
      </c>
      <c r="Q255" s="109" t="s">
        <v>67</v>
      </c>
      <c r="R255" s="109" t="s">
        <v>71</v>
      </c>
      <c r="S255" s="109" t="s">
        <v>86</v>
      </c>
      <c r="T255" s="109" t="s">
        <v>86</v>
      </c>
      <c r="U255" s="109" t="s">
        <v>86</v>
      </c>
      <c r="V255" s="109" t="s">
        <v>86</v>
      </c>
      <c r="W255" s="109" t="s">
        <v>67</v>
      </c>
      <c r="X255" s="109" t="s">
        <v>86</v>
      </c>
      <c r="Y255" s="109" t="s">
        <v>71</v>
      </c>
      <c r="Z255" s="99" t="str">
        <f t="shared" si="172"/>
        <v>Complete</v>
      </c>
      <c r="AA255" s="109" t="s">
        <v>89</v>
      </c>
      <c r="AB255" s="99">
        <f t="shared" si="140"/>
        <v>2022</v>
      </c>
      <c r="AC255" s="99">
        <f>CHOOSE(MONTH(A255),3,3,3,4,4,4,1,1,1,2,2,2)</f>
        <v>1</v>
      </c>
      <c r="AD255" s="160">
        <f ca="1" t="shared" si="181"/>
        <v>0</v>
      </c>
      <c r="AE255" s="161">
        <f ca="1" t="shared" ref="AE255:AE580" si="244">IF(Y255="Approve",0,NETWORKDAYS(B255,TODAY()))</f>
        <v>0</v>
      </c>
      <c r="AF255" s="162">
        <v>90</v>
      </c>
      <c r="AG255" s="109">
        <v>1</v>
      </c>
      <c r="AH255" s="168">
        <v>45056</v>
      </c>
      <c r="AI255" s="116">
        <f t="shared" si="7"/>
        <v>450</v>
      </c>
      <c r="AJ255" s="116">
        <f t="shared" si="79"/>
        <v>455</v>
      </c>
      <c r="AK255" s="82" t="s">
        <v>73</v>
      </c>
      <c r="AL255" s="138" t="s">
        <v>962</v>
      </c>
      <c r="AM255" s="82" t="s">
        <v>963</v>
      </c>
      <c r="AN255" s="82" t="s">
        <v>964</v>
      </c>
      <c r="AO255" s="174">
        <v>44468</v>
      </c>
      <c r="AP255" s="174">
        <v>44551</v>
      </c>
      <c r="AQ255" s="82">
        <f t="shared" si="161"/>
        <v>60</v>
      </c>
      <c r="AR255" s="82">
        <f>NETWORKDAYS(A255,AO255)</f>
        <v>30</v>
      </c>
      <c r="AS255" s="82">
        <f>NETWORKDAYS(A255,AP255)</f>
        <v>89</v>
      </c>
      <c r="AT255" s="174">
        <v>44489</v>
      </c>
      <c r="AU255" s="174">
        <v>44550</v>
      </c>
      <c r="AV255" s="82">
        <f t="shared" si="164"/>
        <v>44</v>
      </c>
      <c r="AW255" s="82">
        <f t="shared" ref="AW255:AW258" si="245">NETWORKDAYS(A255,AU255)</f>
        <v>88</v>
      </c>
      <c r="AX255" s="174">
        <v>44810</v>
      </c>
      <c r="AY255" s="82">
        <f t="shared" si="243"/>
        <v>274</v>
      </c>
      <c r="AZ255" s="174">
        <v>44865</v>
      </c>
      <c r="BA255" s="82">
        <f t="shared" si="15"/>
        <v>40</v>
      </c>
      <c r="BB255" s="82"/>
      <c r="BC255" s="82"/>
      <c r="BD255" s="82"/>
      <c r="BE255" s="82"/>
      <c r="BF255" s="82"/>
      <c r="BG255" s="82"/>
      <c r="BH255" s="82">
        <f t="shared" si="184"/>
        <v>-31729</v>
      </c>
      <c r="BI255" s="82">
        <f t="shared" si="185"/>
        <v>-31729</v>
      </c>
      <c r="BJ255" s="82">
        <f t="shared" si="186"/>
        <v>-31729</v>
      </c>
      <c r="BK255" s="82">
        <f t="shared" si="187"/>
        <v>-31729</v>
      </c>
      <c r="BL255" s="82">
        <f t="shared" si="188"/>
        <v>0</v>
      </c>
    </row>
    <row r="256" ht="66" spans="1:64">
      <c r="A256" s="133">
        <v>44426</v>
      </c>
      <c r="B256" s="133"/>
      <c r="C256" s="135"/>
      <c r="D256" s="136"/>
      <c r="E256" s="137"/>
      <c r="F256" s="138">
        <v>64020</v>
      </c>
      <c r="G256" s="107">
        <v>17655</v>
      </c>
      <c r="H256" s="82" t="s">
        <v>76</v>
      </c>
      <c r="I256" s="82" t="s">
        <v>77</v>
      </c>
      <c r="J256" s="109" t="s">
        <v>78</v>
      </c>
      <c r="K256" s="109" t="s">
        <v>86</v>
      </c>
      <c r="L256" s="82" t="s">
        <v>472</v>
      </c>
      <c r="M256" s="109" t="s">
        <v>69</v>
      </c>
      <c r="N256" s="99"/>
      <c r="O256" s="109" t="s">
        <v>178</v>
      </c>
      <c r="P256" s="109" t="s">
        <v>70</v>
      </c>
      <c r="Q256" s="109" t="s">
        <v>70</v>
      </c>
      <c r="R256" s="109" t="s">
        <v>71</v>
      </c>
      <c r="S256" s="109" t="s">
        <v>86</v>
      </c>
      <c r="T256" s="109" t="s">
        <v>86</v>
      </c>
      <c r="U256" s="109" t="s">
        <v>86</v>
      </c>
      <c r="V256" s="109" t="s">
        <v>86</v>
      </c>
      <c r="W256" s="109" t="s">
        <v>86</v>
      </c>
      <c r="X256" s="109" t="s">
        <v>86</v>
      </c>
      <c r="Y256" s="109" t="s">
        <v>71</v>
      </c>
      <c r="Z256" s="99" t="str">
        <f t="shared" si="172"/>
        <v>Complete</v>
      </c>
      <c r="AA256" s="109" t="s">
        <v>89</v>
      </c>
      <c r="AB256" s="99">
        <f t="shared" si="140"/>
        <v>2022</v>
      </c>
      <c r="AC256" s="99">
        <f>CHOOSE(MONTH(A255),3,3,3,4,4,4,1,1,1,2,2,2)</f>
        <v>1</v>
      </c>
      <c r="AD256" s="160">
        <f ca="1" t="shared" si="181"/>
        <v>0</v>
      </c>
      <c r="AE256" s="161">
        <f ca="1" t="shared" si="244"/>
        <v>0</v>
      </c>
      <c r="AF256" s="200"/>
      <c r="AG256" s="109">
        <v>1</v>
      </c>
      <c r="AH256" s="168">
        <v>44637</v>
      </c>
      <c r="AI256" s="116">
        <f t="shared" si="7"/>
        <v>152</v>
      </c>
      <c r="AJ256" s="116">
        <f t="shared" si="79"/>
        <v>31884</v>
      </c>
      <c r="AK256" s="82"/>
      <c r="AL256" s="138"/>
      <c r="AM256" s="82"/>
      <c r="AN256" s="82"/>
      <c r="AO256" s="82">
        <v>0</v>
      </c>
      <c r="AP256" s="82">
        <v>0</v>
      </c>
      <c r="AQ256" s="82">
        <f t="shared" si="161"/>
        <v>0</v>
      </c>
      <c r="AR256" s="82">
        <v>0</v>
      </c>
      <c r="AS256" s="82">
        <v>0</v>
      </c>
      <c r="AT256" s="174">
        <v>44434</v>
      </c>
      <c r="AU256" s="174">
        <v>44460</v>
      </c>
      <c r="AV256" s="82">
        <f t="shared" si="164"/>
        <v>19</v>
      </c>
      <c r="AW256" s="82">
        <f t="shared" si="245"/>
        <v>25</v>
      </c>
      <c r="AX256" s="174">
        <v>44508</v>
      </c>
      <c r="AY256" s="82">
        <f t="shared" si="243"/>
        <v>59</v>
      </c>
      <c r="AZ256" s="174">
        <v>44551</v>
      </c>
      <c r="BA256" s="82">
        <f t="shared" si="15"/>
        <v>32</v>
      </c>
      <c r="BB256" s="82"/>
      <c r="BC256" s="82"/>
      <c r="BD256" s="82"/>
      <c r="BE256" s="82"/>
      <c r="BF256" s="82"/>
      <c r="BG256" s="82"/>
      <c r="BH256" s="82">
        <f t="shared" si="184"/>
        <v>0</v>
      </c>
      <c r="BI256" s="82">
        <f t="shared" si="185"/>
        <v>0</v>
      </c>
      <c r="BJ256" s="82">
        <f t="shared" si="186"/>
        <v>0</v>
      </c>
      <c r="BK256" s="82">
        <f t="shared" si="187"/>
        <v>0</v>
      </c>
      <c r="BL256" s="82">
        <f t="shared" si="188"/>
        <v>0</v>
      </c>
    </row>
    <row r="257" ht="105.6" spans="1:64">
      <c r="A257" s="133">
        <v>44426</v>
      </c>
      <c r="B257" s="133"/>
      <c r="C257" s="192"/>
      <c r="D257" s="193"/>
      <c r="E257" s="194"/>
      <c r="F257" s="138">
        <v>64022</v>
      </c>
      <c r="G257" s="107">
        <v>17519</v>
      </c>
      <c r="H257" s="82" t="s">
        <v>324</v>
      </c>
      <c r="I257" s="82"/>
      <c r="J257" s="109" t="s">
        <v>150</v>
      </c>
      <c r="K257" s="109" t="s">
        <v>67</v>
      </c>
      <c r="L257" s="82" t="s">
        <v>965</v>
      </c>
      <c r="M257" s="99"/>
      <c r="N257" s="99"/>
      <c r="O257" s="109" t="s">
        <v>178</v>
      </c>
      <c r="P257" s="109" t="s">
        <v>70</v>
      </c>
      <c r="Q257" s="109" t="s">
        <v>67</v>
      </c>
      <c r="R257" s="109" t="s">
        <v>71</v>
      </c>
      <c r="S257" s="109" t="s">
        <v>86</v>
      </c>
      <c r="T257" s="109" t="s">
        <v>86</v>
      </c>
      <c r="U257" s="109" t="s">
        <v>86</v>
      </c>
      <c r="V257" s="109" t="s">
        <v>86</v>
      </c>
      <c r="W257" s="109" t="s">
        <v>67</v>
      </c>
      <c r="X257" s="109" t="s">
        <v>67</v>
      </c>
      <c r="Y257" s="109" t="s">
        <v>71</v>
      </c>
      <c r="Z257" s="99" t="str">
        <f t="shared" si="172"/>
        <v>Complete</v>
      </c>
      <c r="AA257" s="109" t="s">
        <v>72</v>
      </c>
      <c r="AB257" s="99">
        <f t="shared" si="140"/>
        <v>2022</v>
      </c>
      <c r="AC257" s="99">
        <f>CHOOSE(MONTH(A257),3,3,3,4,4,4,1,1,1,2,2,2)</f>
        <v>1</v>
      </c>
      <c r="AD257" s="160">
        <f ca="1" t="shared" si="181"/>
        <v>0</v>
      </c>
      <c r="AE257" s="161">
        <f ca="1" t="shared" si="244"/>
        <v>0</v>
      </c>
      <c r="AF257" s="162">
        <v>90</v>
      </c>
      <c r="AG257" s="109">
        <v>0</v>
      </c>
      <c r="AH257" s="168">
        <v>44812</v>
      </c>
      <c r="AI257" s="116">
        <f t="shared" si="7"/>
        <v>277</v>
      </c>
      <c r="AJ257" s="116">
        <f t="shared" si="79"/>
        <v>32009</v>
      </c>
      <c r="AK257" s="82" t="s">
        <v>73</v>
      </c>
      <c r="AL257" s="138"/>
      <c r="AM257" s="82" t="s">
        <v>966</v>
      </c>
      <c r="AN257" s="82" t="s">
        <v>967</v>
      </c>
      <c r="AO257" s="174">
        <v>44467</v>
      </c>
      <c r="AP257" s="174">
        <v>44476</v>
      </c>
      <c r="AQ257" s="82">
        <f t="shared" si="161"/>
        <v>8</v>
      </c>
      <c r="AR257" s="82">
        <f>NETWORKDAYS(A257,AO257)</f>
        <v>30</v>
      </c>
      <c r="AS257" s="82">
        <f>NETWORKDAYS(A257,AP257)</f>
        <v>37</v>
      </c>
      <c r="AT257" s="174">
        <v>44503</v>
      </c>
      <c r="AU257" s="174">
        <v>44503</v>
      </c>
      <c r="AV257" s="82">
        <f t="shared" si="164"/>
        <v>1</v>
      </c>
      <c r="AW257" s="82">
        <f t="shared" si="245"/>
        <v>56</v>
      </c>
      <c r="AX257" s="174">
        <v>44517</v>
      </c>
      <c r="AY257" s="82">
        <f t="shared" si="243"/>
        <v>66</v>
      </c>
      <c r="AZ257" s="174">
        <v>44550</v>
      </c>
      <c r="BA257" s="82">
        <f t="shared" si="15"/>
        <v>24</v>
      </c>
      <c r="BB257" s="82"/>
      <c r="BC257" s="82"/>
      <c r="BD257" s="82"/>
      <c r="BE257" s="82"/>
      <c r="BF257" s="82"/>
      <c r="BG257" s="82"/>
      <c r="BH257" s="82">
        <f t="shared" si="184"/>
        <v>0</v>
      </c>
      <c r="BI257" s="82">
        <f t="shared" si="185"/>
        <v>0</v>
      </c>
      <c r="BJ257" s="82">
        <f t="shared" si="186"/>
        <v>0</v>
      </c>
      <c r="BK257" s="82">
        <f t="shared" si="187"/>
        <v>0</v>
      </c>
      <c r="BL257" s="82">
        <f t="shared" si="188"/>
        <v>0</v>
      </c>
    </row>
    <row r="258" ht="39.6" spans="1:64">
      <c r="A258" s="133">
        <v>44420</v>
      </c>
      <c r="B258" s="133"/>
      <c r="C258" s="135"/>
      <c r="D258" s="136"/>
      <c r="E258" s="137"/>
      <c r="F258" s="138">
        <v>64016</v>
      </c>
      <c r="G258" s="107">
        <v>32358</v>
      </c>
      <c r="H258" s="82" t="s">
        <v>820</v>
      </c>
      <c r="I258" s="82"/>
      <c r="J258" s="109" t="s">
        <v>156</v>
      </c>
      <c r="K258" s="109" t="s">
        <v>86</v>
      </c>
      <c r="L258" s="82" t="s">
        <v>968</v>
      </c>
      <c r="M258" s="109" t="s">
        <v>69</v>
      </c>
      <c r="N258" s="99"/>
      <c r="O258" s="109" t="s">
        <v>178</v>
      </c>
      <c r="P258" s="109" t="s">
        <v>67</v>
      </c>
      <c r="Q258" s="109" t="s">
        <v>67</v>
      </c>
      <c r="R258" s="109" t="s">
        <v>67</v>
      </c>
      <c r="S258" s="109" t="s">
        <v>86</v>
      </c>
      <c r="T258" s="109" t="s">
        <v>86</v>
      </c>
      <c r="U258" s="109" t="s">
        <v>86</v>
      </c>
      <c r="V258" s="109" t="s">
        <v>86</v>
      </c>
      <c r="W258" s="109" t="s">
        <v>86</v>
      </c>
      <c r="X258" s="109" t="s">
        <v>86</v>
      </c>
      <c r="Y258" s="109" t="s">
        <v>71</v>
      </c>
      <c r="Z258" s="99" t="str">
        <f t="shared" si="172"/>
        <v>Complete</v>
      </c>
      <c r="AA258" s="109" t="s">
        <v>89</v>
      </c>
      <c r="AB258" s="99">
        <f t="shared" si="140"/>
        <v>2022</v>
      </c>
      <c r="AC258" s="99">
        <f t="shared" ref="AC258:AC264" si="246">CHOOSE(MONTH(A257),3,3,3,4,4,4,1,1,1,2,2,2)</f>
        <v>1</v>
      </c>
      <c r="AD258" s="160">
        <f ca="1" t="shared" si="181"/>
        <v>0</v>
      </c>
      <c r="AE258" s="161">
        <f ca="1" t="shared" si="244"/>
        <v>0</v>
      </c>
      <c r="AF258" s="200"/>
      <c r="AG258" s="109">
        <v>1</v>
      </c>
      <c r="AH258" s="168">
        <v>44607</v>
      </c>
      <c r="AI258" s="116">
        <f t="shared" si="7"/>
        <v>134</v>
      </c>
      <c r="AJ258" s="116">
        <f t="shared" si="79"/>
        <v>31862</v>
      </c>
      <c r="AK258" s="82" t="s">
        <v>106</v>
      </c>
      <c r="AL258" s="138"/>
      <c r="AM258" s="82"/>
      <c r="AN258" s="82"/>
      <c r="AO258" s="82">
        <v>0</v>
      </c>
      <c r="AP258" s="82">
        <v>0</v>
      </c>
      <c r="AQ258" s="82">
        <f t="shared" si="161"/>
        <v>0</v>
      </c>
      <c r="AR258" s="82">
        <v>0</v>
      </c>
      <c r="AS258" s="82">
        <v>0</v>
      </c>
      <c r="AT258" s="174">
        <v>44460</v>
      </c>
      <c r="AU258" s="174">
        <v>44466</v>
      </c>
      <c r="AV258" s="82">
        <f t="shared" si="164"/>
        <v>5</v>
      </c>
      <c r="AW258" s="82">
        <f t="shared" si="245"/>
        <v>33</v>
      </c>
      <c r="AX258" s="174">
        <v>44592</v>
      </c>
      <c r="AY258" s="82">
        <f t="shared" si="243"/>
        <v>123</v>
      </c>
      <c r="AZ258" s="174">
        <v>44593</v>
      </c>
      <c r="BA258" s="82">
        <f t="shared" si="15"/>
        <v>2</v>
      </c>
      <c r="BB258" s="82"/>
      <c r="BC258" s="82"/>
      <c r="BD258" s="82"/>
      <c r="BE258" s="82"/>
      <c r="BF258" s="82"/>
      <c r="BG258" s="82"/>
      <c r="BH258" s="82">
        <f t="shared" si="184"/>
        <v>0</v>
      </c>
      <c r="BI258" s="82">
        <f t="shared" si="185"/>
        <v>0</v>
      </c>
      <c r="BJ258" s="82">
        <f t="shared" si="186"/>
        <v>0</v>
      </c>
      <c r="BK258" s="82">
        <f t="shared" si="187"/>
        <v>0</v>
      </c>
      <c r="BL258" s="82">
        <f t="shared" si="188"/>
        <v>0</v>
      </c>
    </row>
    <row r="259" ht="13.2" spans="1:64">
      <c r="A259" s="133">
        <v>44420</v>
      </c>
      <c r="B259" s="133"/>
      <c r="C259" s="135"/>
      <c r="D259" s="136"/>
      <c r="E259" s="137"/>
      <c r="F259" s="138">
        <v>64013</v>
      </c>
      <c r="G259" s="107">
        <v>29767</v>
      </c>
      <c r="H259" s="82" t="s">
        <v>891</v>
      </c>
      <c r="I259" s="82"/>
      <c r="J259" s="109" t="s">
        <v>104</v>
      </c>
      <c r="K259" s="109" t="s">
        <v>67</v>
      </c>
      <c r="L259" s="82" t="s">
        <v>969</v>
      </c>
      <c r="M259" s="109" t="s">
        <v>67</v>
      </c>
      <c r="N259" s="99"/>
      <c r="O259" s="109" t="s">
        <v>178</v>
      </c>
      <c r="P259" s="109" t="s">
        <v>67</v>
      </c>
      <c r="Q259" s="109" t="s">
        <v>67</v>
      </c>
      <c r="R259" s="109" t="s">
        <v>67</v>
      </c>
      <c r="S259" s="109" t="s">
        <v>67</v>
      </c>
      <c r="T259" s="109" t="s">
        <v>86</v>
      </c>
      <c r="U259" s="109" t="s">
        <v>86</v>
      </c>
      <c r="V259" s="109" t="s">
        <v>86</v>
      </c>
      <c r="W259" s="109" t="s">
        <v>67</v>
      </c>
      <c r="X259" s="109" t="s">
        <v>67</v>
      </c>
      <c r="Y259" s="109" t="s">
        <v>71</v>
      </c>
      <c r="Z259" s="99" t="str">
        <f t="shared" si="172"/>
        <v>Complete</v>
      </c>
      <c r="AA259" s="109" t="s">
        <v>72</v>
      </c>
      <c r="AB259" s="99">
        <f t="shared" si="140"/>
        <v>2022</v>
      </c>
      <c r="AC259" s="99">
        <f t="shared" si="246"/>
        <v>1</v>
      </c>
      <c r="AD259" s="160">
        <f ca="1" t="shared" si="181"/>
        <v>0</v>
      </c>
      <c r="AE259" s="161">
        <f ca="1" t="shared" si="244"/>
        <v>0</v>
      </c>
      <c r="AF259" s="200"/>
      <c r="AG259" s="109">
        <v>2</v>
      </c>
      <c r="AH259" s="168">
        <v>44571</v>
      </c>
      <c r="AI259" s="116">
        <f t="shared" si="7"/>
        <v>108</v>
      </c>
      <c r="AJ259" s="116">
        <f t="shared" si="79"/>
        <v>31836</v>
      </c>
      <c r="AK259" s="82" t="s">
        <v>106</v>
      </c>
      <c r="AL259" s="138"/>
      <c r="AM259" s="82" t="s">
        <v>970</v>
      </c>
      <c r="AN259" s="82"/>
      <c r="AO259" s="82">
        <v>0</v>
      </c>
      <c r="AP259" s="82">
        <v>0</v>
      </c>
      <c r="AQ259" s="82">
        <f t="shared" si="161"/>
        <v>0</v>
      </c>
      <c r="AR259" s="82">
        <v>0</v>
      </c>
      <c r="AS259" s="82">
        <v>0</v>
      </c>
      <c r="AT259" s="82">
        <v>0</v>
      </c>
      <c r="AU259" s="82">
        <v>0</v>
      </c>
      <c r="AV259" s="82">
        <f t="shared" si="164"/>
        <v>0</v>
      </c>
      <c r="AW259" s="82">
        <v>0</v>
      </c>
      <c r="AX259" s="174">
        <v>44449</v>
      </c>
      <c r="AY259" s="82">
        <f t="shared" si="243"/>
        <v>22</v>
      </c>
      <c r="AZ259" s="174">
        <v>44460</v>
      </c>
      <c r="BA259" s="82">
        <f t="shared" si="15"/>
        <v>8</v>
      </c>
      <c r="BB259" s="82"/>
      <c r="BC259" s="82"/>
      <c r="BD259" s="82"/>
      <c r="BE259" s="82"/>
      <c r="BF259" s="82"/>
      <c r="BG259" s="82"/>
      <c r="BH259" s="82">
        <f t="shared" si="184"/>
        <v>0</v>
      </c>
      <c r="BI259" s="82">
        <f t="shared" si="185"/>
        <v>0</v>
      </c>
      <c r="BJ259" s="82">
        <f t="shared" si="186"/>
        <v>0</v>
      </c>
      <c r="BK259" s="82">
        <f t="shared" si="187"/>
        <v>0</v>
      </c>
      <c r="BL259" s="82">
        <f t="shared" si="188"/>
        <v>0</v>
      </c>
    </row>
    <row r="260" ht="79.2" spans="1:64">
      <c r="A260" s="133">
        <v>44418</v>
      </c>
      <c r="B260" s="133"/>
      <c r="C260" s="135"/>
      <c r="D260" s="136"/>
      <c r="E260" s="137"/>
      <c r="F260" s="138">
        <v>64014</v>
      </c>
      <c r="G260" s="107">
        <v>29758</v>
      </c>
      <c r="H260" s="82" t="s">
        <v>589</v>
      </c>
      <c r="I260" s="82" t="s">
        <v>77</v>
      </c>
      <c r="J260" s="109" t="s">
        <v>78</v>
      </c>
      <c r="K260" s="109" t="s">
        <v>67</v>
      </c>
      <c r="L260" s="82" t="s">
        <v>971</v>
      </c>
      <c r="M260" s="109" t="s">
        <v>67</v>
      </c>
      <c r="N260" s="99"/>
      <c r="O260" s="109" t="s">
        <v>178</v>
      </c>
      <c r="P260" s="109" t="s">
        <v>70</v>
      </c>
      <c r="Q260" s="109" t="s">
        <v>67</v>
      </c>
      <c r="R260" s="109" t="s">
        <v>71</v>
      </c>
      <c r="S260" s="109" t="s">
        <v>86</v>
      </c>
      <c r="T260" s="109" t="s">
        <v>67</v>
      </c>
      <c r="U260" s="109" t="s">
        <v>67</v>
      </c>
      <c r="V260" s="109" t="s">
        <v>86</v>
      </c>
      <c r="W260" s="109" t="s">
        <v>86</v>
      </c>
      <c r="X260" s="109" t="s">
        <v>86</v>
      </c>
      <c r="Y260" s="109" t="s">
        <v>71</v>
      </c>
      <c r="Z260" s="99" t="str">
        <f t="shared" si="172"/>
        <v>Complete</v>
      </c>
      <c r="AA260" s="109" t="s">
        <v>72</v>
      </c>
      <c r="AB260" s="99">
        <f t="shared" si="140"/>
        <v>2022</v>
      </c>
      <c r="AC260" s="99">
        <f t="shared" si="246"/>
        <v>1</v>
      </c>
      <c r="AD260" s="160">
        <f ca="1" t="shared" si="181"/>
        <v>0</v>
      </c>
      <c r="AE260" s="161">
        <f ca="1" t="shared" si="244"/>
        <v>0</v>
      </c>
      <c r="AF260" s="200"/>
      <c r="AG260" s="109">
        <v>2</v>
      </c>
      <c r="AH260" s="168">
        <v>44505</v>
      </c>
      <c r="AI260" s="116">
        <f t="shared" si="7"/>
        <v>64</v>
      </c>
      <c r="AJ260" s="116">
        <f t="shared" si="79"/>
        <v>31790</v>
      </c>
      <c r="AK260" s="82" t="s">
        <v>106</v>
      </c>
      <c r="AL260" s="138" t="s">
        <v>972</v>
      </c>
      <c r="AM260" s="82" t="s">
        <v>973</v>
      </c>
      <c r="AN260" s="82" t="s">
        <v>974</v>
      </c>
      <c r="AO260" s="82">
        <v>0</v>
      </c>
      <c r="AP260" s="82">
        <v>0</v>
      </c>
      <c r="AQ260" s="82">
        <f t="shared" si="161"/>
        <v>0</v>
      </c>
      <c r="AR260" s="82">
        <v>0</v>
      </c>
      <c r="AS260" s="82">
        <v>0</v>
      </c>
      <c r="AT260" s="82">
        <v>0</v>
      </c>
      <c r="AU260" s="82">
        <v>0</v>
      </c>
      <c r="AV260" s="82">
        <f t="shared" si="164"/>
        <v>0</v>
      </c>
      <c r="AW260" s="82">
        <v>0</v>
      </c>
      <c r="AX260" s="174">
        <v>44433</v>
      </c>
      <c r="AY260" s="82">
        <f t="shared" si="243"/>
        <v>12</v>
      </c>
      <c r="AZ260" s="174">
        <v>44490</v>
      </c>
      <c r="BA260" s="82">
        <f t="shared" si="15"/>
        <v>42</v>
      </c>
      <c r="BB260" s="82"/>
      <c r="BC260" s="82"/>
      <c r="BD260" s="82"/>
      <c r="BE260" s="82"/>
      <c r="BF260" s="82"/>
      <c r="BG260" s="82"/>
      <c r="BH260" s="82">
        <f t="shared" si="184"/>
        <v>0</v>
      </c>
      <c r="BI260" s="82">
        <f t="shared" si="185"/>
        <v>0</v>
      </c>
      <c r="BJ260" s="82">
        <f t="shared" si="186"/>
        <v>0</v>
      </c>
      <c r="BK260" s="82">
        <f t="shared" si="187"/>
        <v>0</v>
      </c>
      <c r="BL260" s="82">
        <f t="shared" si="188"/>
        <v>0</v>
      </c>
    </row>
    <row r="261" ht="26.4" spans="1:64">
      <c r="A261" s="133">
        <v>44407</v>
      </c>
      <c r="B261" s="133"/>
      <c r="C261" s="135"/>
      <c r="D261" s="136"/>
      <c r="E261" s="137"/>
      <c r="F261" s="138">
        <v>64009</v>
      </c>
      <c r="G261" s="107">
        <v>17660</v>
      </c>
      <c r="H261" s="82" t="s">
        <v>975</v>
      </c>
      <c r="I261" s="82"/>
      <c r="J261" s="109" t="s">
        <v>110</v>
      </c>
      <c r="K261" s="109" t="s">
        <v>86</v>
      </c>
      <c r="L261" s="82" t="s">
        <v>712</v>
      </c>
      <c r="M261" s="109" t="s">
        <v>69</v>
      </c>
      <c r="N261" s="99"/>
      <c r="O261" s="109" t="s">
        <v>178</v>
      </c>
      <c r="P261" s="109" t="s">
        <v>67</v>
      </c>
      <c r="Q261" s="109" t="s">
        <v>67</v>
      </c>
      <c r="R261" s="109" t="s">
        <v>67</v>
      </c>
      <c r="S261" s="109" t="s">
        <v>86</v>
      </c>
      <c r="T261" s="109" t="s">
        <v>86</v>
      </c>
      <c r="U261" s="109" t="s">
        <v>86</v>
      </c>
      <c r="V261" s="109" t="s">
        <v>86</v>
      </c>
      <c r="W261" s="109" t="s">
        <v>86</v>
      </c>
      <c r="X261" s="109" t="s">
        <v>86</v>
      </c>
      <c r="Y261" s="109" t="s">
        <v>71</v>
      </c>
      <c r="Z261" s="99" t="str">
        <f t="shared" si="172"/>
        <v>Complete</v>
      </c>
      <c r="AA261" s="109" t="s">
        <v>89</v>
      </c>
      <c r="AB261" s="99">
        <f t="shared" si="140"/>
        <v>2022</v>
      </c>
      <c r="AC261" s="99">
        <f t="shared" si="246"/>
        <v>1</v>
      </c>
      <c r="AD261" s="160">
        <f ca="1" t="shared" si="181"/>
        <v>0</v>
      </c>
      <c r="AE261" s="161">
        <f ca="1" t="shared" si="244"/>
        <v>0</v>
      </c>
      <c r="AF261" s="200"/>
      <c r="AG261" s="109">
        <v>1</v>
      </c>
      <c r="AH261" s="168">
        <v>44600</v>
      </c>
      <c r="AI261" s="116">
        <f t="shared" si="7"/>
        <v>138</v>
      </c>
      <c r="AJ261" s="116">
        <f t="shared" si="79"/>
        <v>31857</v>
      </c>
      <c r="AK261" s="82"/>
      <c r="AL261" s="138"/>
      <c r="AM261" s="82"/>
      <c r="AN261" s="82"/>
      <c r="AO261" s="82">
        <v>0</v>
      </c>
      <c r="AP261" s="82">
        <v>0</v>
      </c>
      <c r="AQ261" s="82">
        <f t="shared" si="161"/>
        <v>0</v>
      </c>
      <c r="AR261" s="82">
        <v>0</v>
      </c>
      <c r="AS261" s="82">
        <v>0</v>
      </c>
      <c r="AT261" s="174">
        <v>44474</v>
      </c>
      <c r="AU261" s="174">
        <v>44516</v>
      </c>
      <c r="AV261" s="82">
        <f t="shared" si="164"/>
        <v>31</v>
      </c>
      <c r="AW261" s="82">
        <f t="shared" ref="AW261:AW263" si="247">NETWORKDAYS(A261,AU261)</f>
        <v>78</v>
      </c>
      <c r="AX261" s="174">
        <v>44532</v>
      </c>
      <c r="AY261" s="82">
        <f t="shared" si="243"/>
        <v>90</v>
      </c>
      <c r="AZ261" s="174">
        <v>44565</v>
      </c>
      <c r="BA261" s="82">
        <f t="shared" si="15"/>
        <v>24</v>
      </c>
      <c r="BB261" s="82"/>
      <c r="BC261" s="82"/>
      <c r="BD261" s="82"/>
      <c r="BE261" s="82"/>
      <c r="BF261" s="82"/>
      <c r="BG261" s="82"/>
      <c r="BH261" s="82">
        <f t="shared" si="184"/>
        <v>0</v>
      </c>
      <c r="BI261" s="82">
        <f t="shared" si="185"/>
        <v>0</v>
      </c>
      <c r="BJ261" s="82">
        <f t="shared" si="186"/>
        <v>0</v>
      </c>
      <c r="BK261" s="82">
        <f t="shared" si="187"/>
        <v>0</v>
      </c>
      <c r="BL261" s="82">
        <f t="shared" si="188"/>
        <v>0</v>
      </c>
    </row>
    <row r="262" ht="26.4" spans="1:64">
      <c r="A262" s="133">
        <v>44398</v>
      </c>
      <c r="B262" s="133">
        <v>44428</v>
      </c>
      <c r="C262" s="135"/>
      <c r="D262" s="136"/>
      <c r="E262" s="137"/>
      <c r="F262" s="138">
        <v>64006</v>
      </c>
      <c r="G262" s="107">
        <v>17647</v>
      </c>
      <c r="H262" s="82" t="s">
        <v>531</v>
      </c>
      <c r="I262" s="82" t="s">
        <v>120</v>
      </c>
      <c r="J262" s="109" t="s">
        <v>121</v>
      </c>
      <c r="K262" s="109" t="s">
        <v>86</v>
      </c>
      <c r="L262" s="82" t="s">
        <v>585</v>
      </c>
      <c r="M262" s="109" t="s">
        <v>69</v>
      </c>
      <c r="N262" s="99"/>
      <c r="O262" s="109" t="s">
        <v>178</v>
      </c>
      <c r="P262" s="109" t="s">
        <v>67</v>
      </c>
      <c r="Q262" s="109" t="s">
        <v>67</v>
      </c>
      <c r="R262" s="109" t="s">
        <v>67</v>
      </c>
      <c r="S262" s="109" t="s">
        <v>86</v>
      </c>
      <c r="T262" s="109" t="s">
        <v>86</v>
      </c>
      <c r="U262" s="109" t="s">
        <v>86</v>
      </c>
      <c r="V262" s="109" t="s">
        <v>86</v>
      </c>
      <c r="W262" s="109" t="s">
        <v>86</v>
      </c>
      <c r="X262" s="109" t="s">
        <v>86</v>
      </c>
      <c r="Y262" s="109" t="s">
        <v>71</v>
      </c>
      <c r="Z262" s="99" t="str">
        <f t="shared" si="172"/>
        <v>Complete</v>
      </c>
      <c r="AA262" s="109" t="s">
        <v>89</v>
      </c>
      <c r="AB262" s="99">
        <f t="shared" si="140"/>
        <v>2022</v>
      </c>
      <c r="AC262" s="99">
        <f t="shared" si="246"/>
        <v>1</v>
      </c>
      <c r="AD262" s="160">
        <f ca="1" t="shared" si="181"/>
        <v>0</v>
      </c>
      <c r="AE262" s="161">
        <f ca="1" t="shared" si="244"/>
        <v>0</v>
      </c>
      <c r="AF262" s="162">
        <v>90</v>
      </c>
      <c r="AG262" s="109">
        <v>1</v>
      </c>
      <c r="AH262" s="168">
        <v>44453</v>
      </c>
      <c r="AI262" s="116">
        <f t="shared" si="7"/>
        <v>40</v>
      </c>
      <c r="AJ262" s="116">
        <f t="shared" si="79"/>
        <v>18</v>
      </c>
      <c r="AK262" s="82"/>
      <c r="AL262" s="138"/>
      <c r="AM262" s="82"/>
      <c r="AN262" s="82"/>
      <c r="AO262" s="82">
        <v>0</v>
      </c>
      <c r="AP262" s="82">
        <v>0</v>
      </c>
      <c r="AQ262" s="82">
        <f t="shared" si="161"/>
        <v>0</v>
      </c>
      <c r="AR262" s="82">
        <v>0</v>
      </c>
      <c r="AS262" s="82">
        <v>0</v>
      </c>
      <c r="AT262" s="174">
        <v>44399</v>
      </c>
      <c r="AU262" s="174">
        <v>44417</v>
      </c>
      <c r="AV262" s="82">
        <f t="shared" si="164"/>
        <v>13</v>
      </c>
      <c r="AW262" s="82">
        <f t="shared" si="247"/>
        <v>14</v>
      </c>
      <c r="AX262" s="174">
        <v>44425</v>
      </c>
      <c r="AY262" s="82">
        <f t="shared" si="243"/>
        <v>20</v>
      </c>
      <c r="AZ262" s="174">
        <v>44433</v>
      </c>
      <c r="BA262" s="82">
        <f t="shared" si="15"/>
        <v>7</v>
      </c>
      <c r="BB262" s="82"/>
      <c r="BC262" s="82"/>
      <c r="BD262" s="82"/>
      <c r="BE262" s="82"/>
      <c r="BF262" s="82"/>
      <c r="BG262" s="82"/>
      <c r="BH262" s="82">
        <f t="shared" si="184"/>
        <v>-31735</v>
      </c>
      <c r="BI262" s="82">
        <f t="shared" si="185"/>
        <v>-31735</v>
      </c>
      <c r="BJ262" s="82">
        <f t="shared" si="186"/>
        <v>-31735</v>
      </c>
      <c r="BK262" s="82">
        <f t="shared" si="187"/>
        <v>-31735</v>
      </c>
      <c r="BL262" s="82">
        <f t="shared" si="188"/>
        <v>0</v>
      </c>
    </row>
    <row r="263" ht="26.4" spans="1:64">
      <c r="A263" s="133">
        <v>44398</v>
      </c>
      <c r="B263" s="133"/>
      <c r="C263" s="135"/>
      <c r="D263" s="136"/>
      <c r="E263" s="137"/>
      <c r="F263" s="138">
        <v>64011</v>
      </c>
      <c r="G263" s="107">
        <v>17479</v>
      </c>
      <c r="H263" s="82" t="s">
        <v>197</v>
      </c>
      <c r="I263" s="82"/>
      <c r="J263" s="109" t="s">
        <v>134</v>
      </c>
      <c r="K263" s="109" t="s">
        <v>67</v>
      </c>
      <c r="L263" s="82" t="s">
        <v>913</v>
      </c>
      <c r="M263" s="109" t="s">
        <v>67</v>
      </c>
      <c r="N263" s="99"/>
      <c r="O263" s="109" t="s">
        <v>178</v>
      </c>
      <c r="P263" s="109" t="s">
        <v>67</v>
      </c>
      <c r="Q263" s="109" t="s">
        <v>67</v>
      </c>
      <c r="R263" s="109" t="s">
        <v>67</v>
      </c>
      <c r="S263" s="109" t="s">
        <v>86</v>
      </c>
      <c r="T263" s="109" t="s">
        <v>86</v>
      </c>
      <c r="U263" s="109" t="s">
        <v>67</v>
      </c>
      <c r="V263" s="109" t="s">
        <v>86</v>
      </c>
      <c r="W263" s="109" t="s">
        <v>67</v>
      </c>
      <c r="X263" s="109" t="s">
        <v>67</v>
      </c>
      <c r="Y263" s="109" t="s">
        <v>71</v>
      </c>
      <c r="Z263" s="99" t="str">
        <f t="shared" si="172"/>
        <v>Complete</v>
      </c>
      <c r="AA263" s="109" t="s">
        <v>72</v>
      </c>
      <c r="AB263" s="99">
        <f t="shared" si="140"/>
        <v>2022</v>
      </c>
      <c r="AC263" s="99">
        <f t="shared" si="246"/>
        <v>1</v>
      </c>
      <c r="AD263" s="160">
        <f ca="1" t="shared" si="181"/>
        <v>0</v>
      </c>
      <c r="AE263" s="161">
        <f ca="1" t="shared" si="244"/>
        <v>0</v>
      </c>
      <c r="AF263" s="162">
        <v>90</v>
      </c>
      <c r="AG263" s="109">
        <v>2</v>
      </c>
      <c r="AH263" s="168">
        <v>44566</v>
      </c>
      <c r="AI263" s="116">
        <f t="shared" si="7"/>
        <v>121</v>
      </c>
      <c r="AJ263" s="116">
        <f t="shared" si="79"/>
        <v>31833</v>
      </c>
      <c r="AK263" s="82"/>
      <c r="AL263" s="138"/>
      <c r="AM263" s="82" t="s">
        <v>976</v>
      </c>
      <c r="AN263" s="82"/>
      <c r="AO263" s="82">
        <v>0</v>
      </c>
      <c r="AP263" s="82">
        <v>0</v>
      </c>
      <c r="AQ263" s="82">
        <f t="shared" si="161"/>
        <v>0</v>
      </c>
      <c r="AR263" s="82">
        <v>0</v>
      </c>
      <c r="AS263" s="82">
        <v>0</v>
      </c>
      <c r="AT263" s="174">
        <v>44413</v>
      </c>
      <c r="AU263" s="174">
        <v>44427</v>
      </c>
      <c r="AV263" s="82">
        <f t="shared" si="164"/>
        <v>11</v>
      </c>
      <c r="AW263" s="82">
        <f t="shared" si="247"/>
        <v>22</v>
      </c>
      <c r="AX263" s="174">
        <v>44502</v>
      </c>
      <c r="AY263" s="82">
        <f t="shared" si="243"/>
        <v>75</v>
      </c>
      <c r="AZ263" s="174">
        <v>44566</v>
      </c>
      <c r="BA263" s="82">
        <f t="shared" si="15"/>
        <v>47</v>
      </c>
      <c r="BB263" s="82"/>
      <c r="BC263" s="82"/>
      <c r="BD263" s="82"/>
      <c r="BE263" s="82"/>
      <c r="BF263" s="82"/>
      <c r="BG263" s="82"/>
      <c r="BH263" s="82">
        <f t="shared" si="184"/>
        <v>0</v>
      </c>
      <c r="BI263" s="82">
        <f t="shared" si="185"/>
        <v>0</v>
      </c>
      <c r="BJ263" s="82">
        <f t="shared" si="186"/>
        <v>0</v>
      </c>
      <c r="BK263" s="82">
        <f t="shared" si="187"/>
        <v>0</v>
      </c>
      <c r="BL263" s="82">
        <f t="shared" si="188"/>
        <v>0</v>
      </c>
    </row>
    <row r="264" ht="52.8" spans="1:64">
      <c r="A264" s="133">
        <v>44398</v>
      </c>
      <c r="B264" s="133"/>
      <c r="C264" s="135"/>
      <c r="D264" s="136"/>
      <c r="E264" s="137"/>
      <c r="F264" s="138" t="s">
        <v>67</v>
      </c>
      <c r="G264" s="107">
        <v>17590</v>
      </c>
      <c r="H264" s="82" t="s">
        <v>197</v>
      </c>
      <c r="I264" s="82"/>
      <c r="J264" s="109" t="s">
        <v>134</v>
      </c>
      <c r="K264" s="109" t="s">
        <v>67</v>
      </c>
      <c r="L264" s="82" t="s">
        <v>846</v>
      </c>
      <c r="M264" s="109" t="s">
        <v>67</v>
      </c>
      <c r="N264" s="99"/>
      <c r="O264" s="109" t="s">
        <v>67</v>
      </c>
      <c r="P264" s="109" t="s">
        <v>70</v>
      </c>
      <c r="Q264" s="109" t="s">
        <v>67</v>
      </c>
      <c r="R264" s="109" t="s">
        <v>71</v>
      </c>
      <c r="S264" s="109" t="s">
        <v>86</v>
      </c>
      <c r="T264" s="109" t="s">
        <v>67</v>
      </c>
      <c r="U264" s="109" t="s">
        <v>67</v>
      </c>
      <c r="V264" s="109" t="s">
        <v>86</v>
      </c>
      <c r="W264" s="109" t="s">
        <v>67</v>
      </c>
      <c r="X264" s="109" t="s">
        <v>67</v>
      </c>
      <c r="Y264" s="109" t="s">
        <v>71</v>
      </c>
      <c r="Z264" s="99" t="str">
        <f t="shared" si="172"/>
        <v>Complete</v>
      </c>
      <c r="AA264" s="109" t="s">
        <v>72</v>
      </c>
      <c r="AB264" s="99">
        <f t="shared" si="140"/>
        <v>2022</v>
      </c>
      <c r="AC264" s="99">
        <f t="shared" si="246"/>
        <v>1</v>
      </c>
      <c r="AD264" s="160">
        <f ca="1" t="shared" si="181"/>
        <v>0</v>
      </c>
      <c r="AE264" s="161">
        <f ca="1" t="shared" si="244"/>
        <v>0</v>
      </c>
      <c r="AF264" s="200"/>
      <c r="AG264" s="109">
        <v>2</v>
      </c>
      <c r="AH264" s="168">
        <v>44607</v>
      </c>
      <c r="AI264" s="116">
        <f t="shared" si="7"/>
        <v>150</v>
      </c>
      <c r="AJ264" s="116">
        <f t="shared" si="79"/>
        <v>31862</v>
      </c>
      <c r="AK264" s="82"/>
      <c r="AL264" s="138"/>
      <c r="AM264" s="82" t="s">
        <v>977</v>
      </c>
      <c r="AN264" s="82"/>
      <c r="AO264" s="82">
        <v>0</v>
      </c>
      <c r="AP264" s="82">
        <v>0</v>
      </c>
      <c r="AQ264" s="82">
        <f t="shared" si="161"/>
        <v>0</v>
      </c>
      <c r="AR264" s="82">
        <v>0</v>
      </c>
      <c r="AS264" s="82">
        <v>0</v>
      </c>
      <c r="AT264" s="82">
        <v>0</v>
      </c>
      <c r="AU264" s="82">
        <v>0</v>
      </c>
      <c r="AV264" s="82">
        <f t="shared" si="164"/>
        <v>0</v>
      </c>
      <c r="AW264" s="82">
        <v>0</v>
      </c>
      <c r="AX264" s="82">
        <v>0</v>
      </c>
      <c r="AY264" s="82">
        <v>0</v>
      </c>
      <c r="AZ264" s="82">
        <v>0</v>
      </c>
      <c r="BA264" s="82">
        <f t="shared" si="15"/>
        <v>0</v>
      </c>
      <c r="BB264" s="82"/>
      <c r="BC264" s="82"/>
      <c r="BD264" s="82"/>
      <c r="BE264" s="82"/>
      <c r="BF264" s="82"/>
      <c r="BG264" s="82"/>
      <c r="BH264" s="82">
        <f t="shared" si="184"/>
        <v>0</v>
      </c>
      <c r="BI264" s="82">
        <f t="shared" si="185"/>
        <v>0</v>
      </c>
      <c r="BJ264" s="82">
        <f t="shared" si="186"/>
        <v>0</v>
      </c>
      <c r="BK264" s="82">
        <f t="shared" si="187"/>
        <v>0</v>
      </c>
      <c r="BL264" s="82">
        <f t="shared" si="188"/>
        <v>0</v>
      </c>
    </row>
    <row r="265" ht="158.4" spans="1:64">
      <c r="A265" s="133">
        <v>44396</v>
      </c>
      <c r="B265" s="133"/>
      <c r="C265" s="192"/>
      <c r="D265" s="193"/>
      <c r="E265" s="194"/>
      <c r="F265" s="138">
        <v>64005</v>
      </c>
      <c r="G265" s="107">
        <v>17642</v>
      </c>
      <c r="H265" s="82" t="s">
        <v>955</v>
      </c>
      <c r="I265" s="82" t="s">
        <v>133</v>
      </c>
      <c r="J265" s="109" t="s">
        <v>134</v>
      </c>
      <c r="K265" s="109" t="s">
        <v>86</v>
      </c>
      <c r="L265" s="82" t="s">
        <v>825</v>
      </c>
      <c r="M265" s="109" t="s">
        <v>69</v>
      </c>
      <c r="N265" s="109" t="s">
        <v>86</v>
      </c>
      <c r="O265" s="109" t="s">
        <v>178</v>
      </c>
      <c r="P265" s="109" t="s">
        <v>70</v>
      </c>
      <c r="Q265" s="109" t="s">
        <v>70</v>
      </c>
      <c r="R265" s="109" t="s">
        <v>71</v>
      </c>
      <c r="S265" s="109" t="s">
        <v>86</v>
      </c>
      <c r="T265" s="109" t="s">
        <v>86</v>
      </c>
      <c r="U265" s="109" t="s">
        <v>86</v>
      </c>
      <c r="V265" s="109" t="s">
        <v>86</v>
      </c>
      <c r="W265" s="109" t="s">
        <v>67</v>
      </c>
      <c r="X265" s="109" t="s">
        <v>67</v>
      </c>
      <c r="Y265" s="109" t="s">
        <v>67</v>
      </c>
      <c r="Z265" s="99" t="str">
        <f t="shared" si="172"/>
        <v>Complete</v>
      </c>
      <c r="AA265" s="109" t="s">
        <v>89</v>
      </c>
      <c r="AB265" s="99">
        <f t="shared" si="140"/>
        <v>2022</v>
      </c>
      <c r="AC265" s="99">
        <f t="shared" ref="AC265:AC266" si="248">CHOOSE(MONTH(A265),3,3,3,4,4,4,1,1,1,2,2,2)</f>
        <v>1</v>
      </c>
      <c r="AD265" s="160">
        <f ca="1" t="shared" si="181"/>
        <v>0</v>
      </c>
      <c r="AE265" s="161">
        <f ca="1" t="shared" si="244"/>
        <v>32330</v>
      </c>
      <c r="AF265" s="162">
        <v>90</v>
      </c>
      <c r="AG265" s="109">
        <v>1</v>
      </c>
      <c r="AH265" s="168">
        <v>44833</v>
      </c>
      <c r="AI265" s="116">
        <f t="shared" si="7"/>
        <v>314</v>
      </c>
      <c r="AJ265" s="116">
        <f t="shared" si="79"/>
        <v>32024</v>
      </c>
      <c r="AK265" s="82" t="s">
        <v>73</v>
      </c>
      <c r="AL265" s="138"/>
      <c r="AM265" s="82" t="s">
        <v>978</v>
      </c>
      <c r="AN265" s="82" t="s">
        <v>979</v>
      </c>
      <c r="AO265" s="174">
        <v>44426</v>
      </c>
      <c r="AP265" s="174">
        <v>44491</v>
      </c>
      <c r="AQ265" s="82">
        <f t="shared" si="161"/>
        <v>48</v>
      </c>
      <c r="AR265" s="82">
        <f t="shared" ref="AR265:AR266" si="249">NETWORKDAYS(A265,AO265)</f>
        <v>23</v>
      </c>
      <c r="AS265" s="82">
        <f t="shared" ref="AS265:AS266" si="250">NETWORKDAYS(A265,AP265)</f>
        <v>70</v>
      </c>
      <c r="AT265" s="174">
        <v>44466</v>
      </c>
      <c r="AU265" s="174">
        <v>44489</v>
      </c>
      <c r="AV265" s="82">
        <f t="shared" si="164"/>
        <v>18</v>
      </c>
      <c r="AW265" s="82">
        <f>NETWORKDAYS(A265,AU265)</f>
        <v>68</v>
      </c>
      <c r="AX265" s="174">
        <v>44550</v>
      </c>
      <c r="AY265" s="82">
        <f>NETWORKDAYS(A265,AX265)</f>
        <v>111</v>
      </c>
      <c r="AZ265" s="174">
        <v>44579</v>
      </c>
      <c r="BA265" s="82">
        <f t="shared" si="15"/>
        <v>22</v>
      </c>
      <c r="BB265" s="82"/>
      <c r="BC265" s="82"/>
      <c r="BD265" s="82"/>
      <c r="BE265" s="82"/>
      <c r="BF265" s="82"/>
      <c r="BG265" s="82"/>
      <c r="BH265" s="82">
        <f t="shared" si="184"/>
        <v>0</v>
      </c>
      <c r="BI265" s="82">
        <f t="shared" si="185"/>
        <v>0</v>
      </c>
      <c r="BJ265" s="82">
        <f t="shared" si="186"/>
        <v>0</v>
      </c>
      <c r="BK265" s="82">
        <f t="shared" si="187"/>
        <v>0</v>
      </c>
      <c r="BL265" s="82">
        <f t="shared" si="188"/>
        <v>0</v>
      </c>
    </row>
    <row r="266" ht="26.4" spans="1:64">
      <c r="A266" s="133">
        <v>44392</v>
      </c>
      <c r="B266" s="133"/>
      <c r="C266" s="192"/>
      <c r="D266" s="193"/>
      <c r="E266" s="194"/>
      <c r="F266" s="138">
        <v>21924</v>
      </c>
      <c r="G266" s="107">
        <v>29380</v>
      </c>
      <c r="H266" s="82" t="s">
        <v>197</v>
      </c>
      <c r="I266" s="82" t="s">
        <v>133</v>
      </c>
      <c r="J266" s="109" t="s">
        <v>134</v>
      </c>
      <c r="K266" s="109" t="s">
        <v>67</v>
      </c>
      <c r="L266" s="82" t="s">
        <v>980</v>
      </c>
      <c r="M266" s="99"/>
      <c r="N266" s="99"/>
      <c r="O266" s="109" t="s">
        <v>178</v>
      </c>
      <c r="P266" s="109" t="s">
        <v>70</v>
      </c>
      <c r="Q266" s="109" t="s">
        <v>67</v>
      </c>
      <c r="R266" s="109" t="s">
        <v>71</v>
      </c>
      <c r="S266" s="109" t="s">
        <v>86</v>
      </c>
      <c r="T266" s="109" t="s">
        <v>67</v>
      </c>
      <c r="U266" s="109" t="s">
        <v>86</v>
      </c>
      <c r="V266" s="109" t="s">
        <v>86</v>
      </c>
      <c r="W266" s="109" t="s">
        <v>86</v>
      </c>
      <c r="X266" s="109" t="s">
        <v>67</v>
      </c>
      <c r="Y266" s="109" t="s">
        <v>71</v>
      </c>
      <c r="Z266" s="99" t="str">
        <f t="shared" si="172"/>
        <v>Complete</v>
      </c>
      <c r="AA266" s="109" t="s">
        <v>167</v>
      </c>
      <c r="AB266" s="99">
        <f t="shared" si="140"/>
        <v>2022</v>
      </c>
      <c r="AC266" s="99">
        <f t="shared" si="248"/>
        <v>1</v>
      </c>
      <c r="AD266" s="160">
        <f ca="1" t="shared" si="181"/>
        <v>0</v>
      </c>
      <c r="AE266" s="161">
        <f ca="1" t="shared" si="244"/>
        <v>0</v>
      </c>
      <c r="AF266" s="162">
        <v>90</v>
      </c>
      <c r="AG266" s="109">
        <v>3</v>
      </c>
      <c r="AH266" s="168">
        <v>44776</v>
      </c>
      <c r="AI266" s="116">
        <f t="shared" si="7"/>
        <v>275</v>
      </c>
      <c r="AJ266" s="116">
        <f t="shared" si="79"/>
        <v>31983</v>
      </c>
      <c r="AK266" s="82" t="s">
        <v>106</v>
      </c>
      <c r="AL266" s="138"/>
      <c r="AM266" s="82" t="s">
        <v>981</v>
      </c>
      <c r="AN266" s="174"/>
      <c r="AO266" s="174">
        <v>44512</v>
      </c>
      <c r="AP266" s="174">
        <v>44512</v>
      </c>
      <c r="AQ266" s="82">
        <f t="shared" si="161"/>
        <v>1</v>
      </c>
      <c r="AR266" s="82">
        <f t="shared" si="249"/>
        <v>87</v>
      </c>
      <c r="AS266" s="82">
        <f t="shared" si="250"/>
        <v>87</v>
      </c>
      <c r="AT266" s="82">
        <v>0</v>
      </c>
      <c r="AU266" s="82">
        <v>0</v>
      </c>
      <c r="AV266" s="82">
        <f t="shared" si="164"/>
        <v>0</v>
      </c>
      <c r="AW266" s="82">
        <v>0</v>
      </c>
      <c r="AX266" s="82">
        <v>0</v>
      </c>
      <c r="AY266" s="82">
        <v>0</v>
      </c>
      <c r="AZ266" s="82">
        <v>0</v>
      </c>
      <c r="BA266" s="82">
        <f t="shared" si="15"/>
        <v>0</v>
      </c>
      <c r="BB266" s="82"/>
      <c r="BC266" s="82"/>
      <c r="BD266" s="82"/>
      <c r="BE266" s="82"/>
      <c r="BF266" s="82"/>
      <c r="BG266" s="82"/>
      <c r="BH266" s="82">
        <f t="shared" si="184"/>
        <v>0</v>
      </c>
      <c r="BI266" s="82">
        <f t="shared" si="185"/>
        <v>0</v>
      </c>
      <c r="BJ266" s="82">
        <f t="shared" si="186"/>
        <v>0</v>
      </c>
      <c r="BK266" s="82">
        <f t="shared" si="187"/>
        <v>0</v>
      </c>
      <c r="BL266" s="82">
        <f t="shared" si="188"/>
        <v>0</v>
      </c>
    </row>
    <row r="267" ht="26.4" spans="1:64">
      <c r="A267" s="133">
        <v>44392</v>
      </c>
      <c r="B267" s="133"/>
      <c r="C267" s="135"/>
      <c r="D267" s="136"/>
      <c r="E267" s="137"/>
      <c r="F267" s="138">
        <v>64001</v>
      </c>
      <c r="G267" s="107">
        <v>17653</v>
      </c>
      <c r="H267" s="82" t="s">
        <v>324</v>
      </c>
      <c r="I267" s="82"/>
      <c r="J267" s="109" t="s">
        <v>150</v>
      </c>
      <c r="K267" s="109" t="s">
        <v>86</v>
      </c>
      <c r="L267" s="82" t="s">
        <v>804</v>
      </c>
      <c r="M267" s="109" t="s">
        <v>69</v>
      </c>
      <c r="N267" s="99"/>
      <c r="O267" s="109" t="s">
        <v>178</v>
      </c>
      <c r="P267" s="109" t="s">
        <v>70</v>
      </c>
      <c r="Q267" s="109" t="s">
        <v>67</v>
      </c>
      <c r="R267" s="109" t="s">
        <v>71</v>
      </c>
      <c r="S267" s="109" t="s">
        <v>86</v>
      </c>
      <c r="T267" s="109" t="s">
        <v>86</v>
      </c>
      <c r="U267" s="109" t="s">
        <v>86</v>
      </c>
      <c r="V267" s="109" t="s">
        <v>86</v>
      </c>
      <c r="W267" s="109" t="s">
        <v>86</v>
      </c>
      <c r="X267" s="109" t="s">
        <v>86</v>
      </c>
      <c r="Y267" s="109" t="s">
        <v>71</v>
      </c>
      <c r="Z267" s="99" t="str">
        <f t="shared" si="172"/>
        <v>Complete</v>
      </c>
      <c r="AA267" s="109" t="s">
        <v>89</v>
      </c>
      <c r="AB267" s="99">
        <f t="shared" si="140"/>
        <v>2022</v>
      </c>
      <c r="AC267" s="99">
        <f t="shared" ref="AC267:AC268" si="251">CHOOSE(MONTH(A266),3,3,3,4,4,4,1,1,1,2,2,2)</f>
        <v>1</v>
      </c>
      <c r="AD267" s="160">
        <f ca="1" t="shared" si="181"/>
        <v>0</v>
      </c>
      <c r="AE267" s="161">
        <f ca="1" t="shared" si="244"/>
        <v>0</v>
      </c>
      <c r="AF267" s="200"/>
      <c r="AG267" s="109">
        <v>0</v>
      </c>
      <c r="AH267" s="168">
        <v>44699</v>
      </c>
      <c r="AI267" s="116">
        <f t="shared" si="7"/>
        <v>220</v>
      </c>
      <c r="AJ267" s="116">
        <f t="shared" si="79"/>
        <v>31928</v>
      </c>
      <c r="AK267" s="82"/>
      <c r="AL267" s="138"/>
      <c r="AM267" s="82" t="s">
        <v>982</v>
      </c>
      <c r="AN267" s="82"/>
      <c r="AO267" s="82">
        <v>0</v>
      </c>
      <c r="AP267" s="82">
        <v>0</v>
      </c>
      <c r="AQ267" s="82">
        <f t="shared" si="161"/>
        <v>0</v>
      </c>
      <c r="AR267" s="82">
        <v>0</v>
      </c>
      <c r="AS267" s="82">
        <v>0</v>
      </c>
      <c r="AT267" s="174">
        <v>44392</v>
      </c>
      <c r="AU267" s="174">
        <v>44515</v>
      </c>
      <c r="AV267" s="82">
        <f t="shared" si="164"/>
        <v>88</v>
      </c>
      <c r="AW267" s="82">
        <f t="shared" ref="AW267:AW272" si="252">NETWORKDAYS(A267,AU267)</f>
        <v>88</v>
      </c>
      <c r="AX267" s="174">
        <v>44592</v>
      </c>
      <c r="AY267" s="82">
        <f t="shared" ref="AY267:AY272" si="253">NETWORKDAYS(A267,AX267)</f>
        <v>143</v>
      </c>
      <c r="AZ267" s="174">
        <v>44603</v>
      </c>
      <c r="BA267" s="82">
        <f t="shared" si="15"/>
        <v>10</v>
      </c>
      <c r="BB267" s="82"/>
      <c r="BC267" s="82"/>
      <c r="BD267" s="82"/>
      <c r="BE267" s="82"/>
      <c r="BF267" s="82"/>
      <c r="BG267" s="82"/>
      <c r="BH267" s="82">
        <f t="shared" si="184"/>
        <v>0</v>
      </c>
      <c r="BI267" s="82">
        <f t="shared" si="185"/>
        <v>0</v>
      </c>
      <c r="BJ267" s="82">
        <f t="shared" si="186"/>
        <v>0</v>
      </c>
      <c r="BK267" s="82">
        <f t="shared" si="187"/>
        <v>0</v>
      </c>
      <c r="BL267" s="82">
        <f t="shared" si="188"/>
        <v>0</v>
      </c>
    </row>
    <row r="268" ht="26.4" spans="1:64">
      <c r="A268" s="133">
        <v>44392</v>
      </c>
      <c r="B268" s="133"/>
      <c r="C268" s="135"/>
      <c r="D268" s="136"/>
      <c r="E268" s="137"/>
      <c r="F268" s="138">
        <v>64002</v>
      </c>
      <c r="G268" s="107">
        <v>26140</v>
      </c>
      <c r="H268" s="82" t="s">
        <v>324</v>
      </c>
      <c r="I268" s="82"/>
      <c r="J268" s="109" t="s">
        <v>150</v>
      </c>
      <c r="K268" s="109" t="s">
        <v>67</v>
      </c>
      <c r="L268" s="82" t="s">
        <v>737</v>
      </c>
      <c r="M268" s="109" t="s">
        <v>69</v>
      </c>
      <c r="N268" s="99"/>
      <c r="O268" s="109" t="s">
        <v>178</v>
      </c>
      <c r="P268" s="109" t="s">
        <v>70</v>
      </c>
      <c r="Q268" s="109" t="s">
        <v>67</v>
      </c>
      <c r="R268" s="109" t="s">
        <v>71</v>
      </c>
      <c r="S268" s="109" t="s">
        <v>86</v>
      </c>
      <c r="T268" s="109" t="s">
        <v>86</v>
      </c>
      <c r="U268" s="109" t="s">
        <v>86</v>
      </c>
      <c r="V268" s="109" t="s">
        <v>86</v>
      </c>
      <c r="W268" s="109" t="s">
        <v>86</v>
      </c>
      <c r="X268" s="109" t="s">
        <v>67</v>
      </c>
      <c r="Y268" s="109" t="s">
        <v>71</v>
      </c>
      <c r="Z268" s="99" t="str">
        <f t="shared" si="172"/>
        <v>Complete</v>
      </c>
      <c r="AA268" s="109" t="s">
        <v>72</v>
      </c>
      <c r="AB268" s="99">
        <f t="shared" si="140"/>
        <v>2022</v>
      </c>
      <c r="AC268" s="99">
        <f t="shared" si="251"/>
        <v>1</v>
      </c>
      <c r="AD268" s="160">
        <f ca="1" t="shared" si="181"/>
        <v>0</v>
      </c>
      <c r="AE268" s="161">
        <f ca="1" t="shared" si="244"/>
        <v>0</v>
      </c>
      <c r="AF268" s="200"/>
      <c r="AG268" s="109">
        <v>2</v>
      </c>
      <c r="AH268" s="168">
        <v>44503</v>
      </c>
      <c r="AI268" s="116">
        <f t="shared" si="7"/>
        <v>80</v>
      </c>
      <c r="AJ268" s="116">
        <f t="shared" si="79"/>
        <v>31788</v>
      </c>
      <c r="AK268" s="82" t="s">
        <v>106</v>
      </c>
      <c r="AL268" s="138"/>
      <c r="AM268" s="82" t="s">
        <v>983</v>
      </c>
      <c r="AN268" s="82"/>
      <c r="AO268" s="82">
        <v>0</v>
      </c>
      <c r="AP268" s="82">
        <v>0</v>
      </c>
      <c r="AQ268" s="82">
        <f t="shared" si="161"/>
        <v>0</v>
      </c>
      <c r="AR268" s="82">
        <v>0</v>
      </c>
      <c r="AS268" s="82">
        <v>0</v>
      </c>
      <c r="AT268" s="174">
        <v>44432</v>
      </c>
      <c r="AU268" s="174">
        <v>44468</v>
      </c>
      <c r="AV268" s="82">
        <f t="shared" si="164"/>
        <v>27</v>
      </c>
      <c r="AW268" s="82">
        <f t="shared" si="252"/>
        <v>55</v>
      </c>
      <c r="AX268" s="174">
        <v>44469</v>
      </c>
      <c r="AY268" s="82">
        <f t="shared" si="253"/>
        <v>56</v>
      </c>
      <c r="AZ268" s="174">
        <v>44474</v>
      </c>
      <c r="BA268" s="82">
        <f t="shared" si="15"/>
        <v>4</v>
      </c>
      <c r="BB268" s="82"/>
      <c r="BC268" s="82"/>
      <c r="BD268" s="82"/>
      <c r="BE268" s="82"/>
      <c r="BF268" s="82"/>
      <c r="BG268" s="82"/>
      <c r="BH268" s="82">
        <f t="shared" si="184"/>
        <v>0</v>
      </c>
      <c r="BI268" s="82">
        <f t="shared" si="185"/>
        <v>0</v>
      </c>
      <c r="BJ268" s="82">
        <f t="shared" si="186"/>
        <v>0</v>
      </c>
      <c r="BK268" s="82">
        <f t="shared" si="187"/>
        <v>0</v>
      </c>
      <c r="BL268" s="82">
        <f t="shared" si="188"/>
        <v>0</v>
      </c>
    </row>
    <row r="269" ht="79.2" spans="1:64">
      <c r="A269" s="133">
        <v>44385</v>
      </c>
      <c r="B269" s="133"/>
      <c r="C269" s="197"/>
      <c r="D269" s="198"/>
      <c r="E269" s="199" t="s">
        <v>810</v>
      </c>
      <c r="F269" s="138">
        <v>63997</v>
      </c>
      <c r="G269" s="107">
        <v>31730</v>
      </c>
      <c r="H269" s="82" t="s">
        <v>984</v>
      </c>
      <c r="I269" s="82"/>
      <c r="J269" s="109" t="s">
        <v>213</v>
      </c>
      <c r="K269" s="109" t="s">
        <v>67</v>
      </c>
      <c r="L269" s="82" t="s">
        <v>214</v>
      </c>
      <c r="M269" s="109" t="s">
        <v>69</v>
      </c>
      <c r="N269" s="109" t="s">
        <v>67</v>
      </c>
      <c r="O269" s="109" t="s">
        <v>178</v>
      </c>
      <c r="P269" s="109" t="s">
        <v>440</v>
      </c>
      <c r="Q269" s="109" t="s">
        <v>67</v>
      </c>
      <c r="R269" s="109" t="s">
        <v>71</v>
      </c>
      <c r="S269" s="109" t="s">
        <v>86</v>
      </c>
      <c r="T269" s="109" t="s">
        <v>86</v>
      </c>
      <c r="U269" s="109" t="s">
        <v>86</v>
      </c>
      <c r="V269" s="109" t="s">
        <v>86</v>
      </c>
      <c r="W269" s="109" t="s">
        <v>86</v>
      </c>
      <c r="X269" s="109" t="s">
        <v>86</v>
      </c>
      <c r="Y269" s="109" t="s">
        <v>71</v>
      </c>
      <c r="Z269" s="99" t="str">
        <f t="shared" si="172"/>
        <v>Complete</v>
      </c>
      <c r="AA269" s="109" t="s">
        <v>89</v>
      </c>
      <c r="AB269" s="99">
        <f t="shared" si="140"/>
        <v>2022</v>
      </c>
      <c r="AC269" s="99">
        <f t="shared" ref="AC269:AC304" si="254">CHOOSE(MONTH(A269),3,3,3,4,4,4,1,1,1,2,2,2)</f>
        <v>1</v>
      </c>
      <c r="AD269" s="160">
        <f ca="1" t="shared" si="181"/>
        <v>0</v>
      </c>
      <c r="AE269" s="161">
        <f ca="1" t="shared" si="244"/>
        <v>0</v>
      </c>
      <c r="AF269" s="162">
        <v>90</v>
      </c>
      <c r="AG269" s="109">
        <v>1</v>
      </c>
      <c r="AH269" s="168">
        <v>44799</v>
      </c>
      <c r="AI269" s="116">
        <f t="shared" si="7"/>
        <v>297</v>
      </c>
      <c r="AJ269" s="116">
        <f t="shared" si="79"/>
        <v>32000</v>
      </c>
      <c r="AK269" s="82" t="s">
        <v>106</v>
      </c>
      <c r="AL269" s="138"/>
      <c r="AM269" s="82" t="s">
        <v>985</v>
      </c>
      <c r="AN269" s="174"/>
      <c r="AO269" s="174">
        <v>44428</v>
      </c>
      <c r="AP269" s="174">
        <v>44496</v>
      </c>
      <c r="AQ269" s="82">
        <f t="shared" si="161"/>
        <v>49</v>
      </c>
      <c r="AR269" s="82">
        <f t="shared" ref="AR269:AR272" si="255">NETWORKDAYS(A269,AO269)</f>
        <v>32</v>
      </c>
      <c r="AS269" s="82">
        <f t="shared" ref="AS269:AS272" si="256">NETWORKDAYS(A269,AP269)</f>
        <v>80</v>
      </c>
      <c r="AT269" s="174">
        <v>44503</v>
      </c>
      <c r="AU269" s="174">
        <v>44582</v>
      </c>
      <c r="AV269" s="82">
        <f t="shared" si="164"/>
        <v>58</v>
      </c>
      <c r="AW269" s="82">
        <f t="shared" si="252"/>
        <v>142</v>
      </c>
      <c r="AX269" s="174">
        <v>44757</v>
      </c>
      <c r="AY269" s="82">
        <f t="shared" si="253"/>
        <v>267</v>
      </c>
      <c r="AZ269" s="174">
        <v>44776</v>
      </c>
      <c r="BA269" s="82">
        <f t="shared" si="15"/>
        <v>14</v>
      </c>
      <c r="BB269" s="82"/>
      <c r="BC269" s="82"/>
      <c r="BD269" s="82"/>
      <c r="BE269" s="82"/>
      <c r="BF269" s="82"/>
      <c r="BG269" s="82"/>
      <c r="BH269" s="82">
        <f t="shared" si="184"/>
        <v>0</v>
      </c>
      <c r="BI269" s="82">
        <f t="shared" si="185"/>
        <v>0</v>
      </c>
      <c r="BJ269" s="82">
        <f t="shared" si="186"/>
        <v>0</v>
      </c>
      <c r="BK269" s="82">
        <f t="shared" si="187"/>
        <v>0</v>
      </c>
      <c r="BL269" s="82">
        <f t="shared" si="188"/>
        <v>0</v>
      </c>
    </row>
    <row r="270" ht="26.4" spans="1:64">
      <c r="A270" s="133">
        <v>44370</v>
      </c>
      <c r="B270" s="133"/>
      <c r="C270" s="135"/>
      <c r="D270" s="136"/>
      <c r="E270" s="137"/>
      <c r="F270" s="138">
        <v>63990</v>
      </c>
      <c r="G270" s="107">
        <v>17644</v>
      </c>
      <c r="H270" s="82" t="s">
        <v>64</v>
      </c>
      <c r="I270" s="82" t="s">
        <v>798</v>
      </c>
      <c r="J270" s="109" t="s">
        <v>66</v>
      </c>
      <c r="K270" s="109" t="s">
        <v>86</v>
      </c>
      <c r="L270" s="82" t="s">
        <v>68</v>
      </c>
      <c r="M270" s="109" t="s">
        <v>69</v>
      </c>
      <c r="N270" s="99"/>
      <c r="O270" s="109" t="s">
        <v>178</v>
      </c>
      <c r="P270" s="109" t="s">
        <v>70</v>
      </c>
      <c r="Q270" s="109" t="s">
        <v>67</v>
      </c>
      <c r="R270" s="109" t="s">
        <v>71</v>
      </c>
      <c r="S270" s="109" t="s">
        <v>86</v>
      </c>
      <c r="T270" s="109" t="s">
        <v>86</v>
      </c>
      <c r="U270" s="109" t="s">
        <v>86</v>
      </c>
      <c r="V270" s="109" t="s">
        <v>86</v>
      </c>
      <c r="W270" s="109" t="s">
        <v>86</v>
      </c>
      <c r="X270" s="109" t="s">
        <v>86</v>
      </c>
      <c r="Y270" s="109" t="s">
        <v>71</v>
      </c>
      <c r="Z270" s="99" t="str">
        <f t="shared" si="172"/>
        <v>Complete</v>
      </c>
      <c r="AA270" s="109" t="s">
        <v>89</v>
      </c>
      <c r="AB270" s="99">
        <f t="shared" si="140"/>
        <v>2021</v>
      </c>
      <c r="AC270" s="99">
        <f t="shared" si="254"/>
        <v>4</v>
      </c>
      <c r="AD270" s="160">
        <f ca="1" t="shared" si="181"/>
        <v>0</v>
      </c>
      <c r="AE270" s="161">
        <f ca="1" t="shared" si="244"/>
        <v>0</v>
      </c>
      <c r="AF270" s="162">
        <v>90</v>
      </c>
      <c r="AG270" s="109">
        <v>1</v>
      </c>
      <c r="AH270" s="168">
        <v>44755</v>
      </c>
      <c r="AI270" s="116">
        <f t="shared" si="7"/>
        <v>276</v>
      </c>
      <c r="AJ270" s="116">
        <f t="shared" si="79"/>
        <v>31968</v>
      </c>
      <c r="AK270" s="82" t="s">
        <v>73</v>
      </c>
      <c r="AL270" s="138"/>
      <c r="AM270" s="82"/>
      <c r="AN270" s="82"/>
      <c r="AO270" s="174">
        <v>44414</v>
      </c>
      <c r="AP270" s="174">
        <v>44476</v>
      </c>
      <c r="AQ270" s="82">
        <f t="shared" si="161"/>
        <v>45</v>
      </c>
      <c r="AR270" s="82">
        <f t="shared" si="255"/>
        <v>33</v>
      </c>
      <c r="AS270" s="82">
        <f t="shared" si="256"/>
        <v>77</v>
      </c>
      <c r="AT270" s="174">
        <v>44426</v>
      </c>
      <c r="AU270" s="174">
        <v>44447</v>
      </c>
      <c r="AV270" s="82">
        <f t="shared" si="164"/>
        <v>16</v>
      </c>
      <c r="AW270" s="82">
        <f t="shared" si="252"/>
        <v>56</v>
      </c>
      <c r="AX270" s="174">
        <v>44477</v>
      </c>
      <c r="AY270" s="82">
        <f t="shared" si="253"/>
        <v>78</v>
      </c>
      <c r="AZ270" s="174">
        <v>44572</v>
      </c>
      <c r="BA270" s="82">
        <f t="shared" si="15"/>
        <v>68</v>
      </c>
      <c r="BB270" s="82"/>
      <c r="BC270" s="82"/>
      <c r="BD270" s="82"/>
      <c r="BE270" s="82"/>
      <c r="BF270" s="82"/>
      <c r="BG270" s="82"/>
      <c r="BH270" s="82">
        <f t="shared" si="184"/>
        <v>0</v>
      </c>
      <c r="BI270" s="82">
        <f t="shared" si="185"/>
        <v>0</v>
      </c>
      <c r="BJ270" s="82">
        <f t="shared" si="186"/>
        <v>0</v>
      </c>
      <c r="BK270" s="82">
        <f t="shared" si="187"/>
        <v>0</v>
      </c>
      <c r="BL270" s="82">
        <f t="shared" si="188"/>
        <v>0</v>
      </c>
    </row>
    <row r="271" ht="26.4" spans="1:64">
      <c r="A271" s="133">
        <v>44369</v>
      </c>
      <c r="B271" s="133"/>
      <c r="C271" s="135"/>
      <c r="D271" s="136"/>
      <c r="E271" s="137"/>
      <c r="F271" s="138">
        <v>63992</v>
      </c>
      <c r="G271" s="107">
        <v>17632</v>
      </c>
      <c r="H271" s="82" t="s">
        <v>119</v>
      </c>
      <c r="I271" s="82" t="s">
        <v>120</v>
      </c>
      <c r="J271" s="109" t="s">
        <v>121</v>
      </c>
      <c r="K271" s="109" t="s">
        <v>67</v>
      </c>
      <c r="L271" s="82" t="s">
        <v>986</v>
      </c>
      <c r="M271" s="109" t="s">
        <v>67</v>
      </c>
      <c r="N271" s="99"/>
      <c r="O271" s="109" t="s">
        <v>178</v>
      </c>
      <c r="P271" s="109" t="s">
        <v>67</v>
      </c>
      <c r="Q271" s="109" t="s">
        <v>67</v>
      </c>
      <c r="R271" s="109" t="s">
        <v>67</v>
      </c>
      <c r="S271" s="109" t="s">
        <v>86</v>
      </c>
      <c r="T271" s="109" t="s">
        <v>86</v>
      </c>
      <c r="U271" s="109" t="s">
        <v>86</v>
      </c>
      <c r="V271" s="109" t="s">
        <v>86</v>
      </c>
      <c r="W271" s="109" t="s">
        <v>86</v>
      </c>
      <c r="X271" s="109" t="s">
        <v>67</v>
      </c>
      <c r="Y271" s="109" t="s">
        <v>71</v>
      </c>
      <c r="Z271" s="99" t="str">
        <f t="shared" si="172"/>
        <v>Complete</v>
      </c>
      <c r="AA271" s="109" t="s">
        <v>72</v>
      </c>
      <c r="AB271" s="99">
        <f t="shared" si="140"/>
        <v>2021</v>
      </c>
      <c r="AC271" s="99">
        <f t="shared" si="254"/>
        <v>4</v>
      </c>
      <c r="AD271" s="160">
        <f ca="1" t="shared" si="181"/>
        <v>0</v>
      </c>
      <c r="AE271" s="161">
        <f ca="1" t="shared" si="244"/>
        <v>0</v>
      </c>
      <c r="AF271" s="200"/>
      <c r="AG271" s="109">
        <v>1</v>
      </c>
      <c r="AH271" s="168">
        <v>44467</v>
      </c>
      <c r="AI271" s="116">
        <f t="shared" si="7"/>
        <v>71</v>
      </c>
      <c r="AJ271" s="116">
        <f t="shared" si="79"/>
        <v>31762</v>
      </c>
      <c r="AK271" s="82" t="s">
        <v>73</v>
      </c>
      <c r="AL271" s="138"/>
      <c r="AM271" s="82" t="s">
        <v>987</v>
      </c>
      <c r="AN271" s="82"/>
      <c r="AO271" s="174">
        <v>44377</v>
      </c>
      <c r="AP271" s="174">
        <v>44389</v>
      </c>
      <c r="AQ271" s="82">
        <f t="shared" si="161"/>
        <v>9</v>
      </c>
      <c r="AR271" s="82">
        <f t="shared" si="255"/>
        <v>7</v>
      </c>
      <c r="AS271" s="82">
        <f t="shared" si="256"/>
        <v>15</v>
      </c>
      <c r="AT271" s="174">
        <v>44383</v>
      </c>
      <c r="AU271" s="174">
        <v>44383</v>
      </c>
      <c r="AV271" s="82">
        <f t="shared" si="164"/>
        <v>1</v>
      </c>
      <c r="AW271" s="82">
        <f t="shared" si="252"/>
        <v>11</v>
      </c>
      <c r="AX271" s="174">
        <v>44383</v>
      </c>
      <c r="AY271" s="82">
        <f t="shared" si="253"/>
        <v>11</v>
      </c>
      <c r="AZ271" s="174">
        <v>44393</v>
      </c>
      <c r="BA271" s="82">
        <f t="shared" si="15"/>
        <v>9</v>
      </c>
      <c r="BB271" s="82"/>
      <c r="BC271" s="82"/>
      <c r="BD271" s="82"/>
      <c r="BE271" s="82"/>
      <c r="BF271" s="82"/>
      <c r="BG271" s="82"/>
      <c r="BH271" s="82"/>
      <c r="BI271" s="82"/>
      <c r="BJ271" s="82"/>
      <c r="BK271" s="82"/>
      <c r="BL271" s="82"/>
    </row>
    <row r="272" ht="52.8" spans="1:64">
      <c r="A272" s="133">
        <v>44356</v>
      </c>
      <c r="B272" s="133"/>
      <c r="C272" s="192"/>
      <c r="D272" s="193"/>
      <c r="E272" s="194"/>
      <c r="F272" s="138">
        <v>63985</v>
      </c>
      <c r="G272" s="107">
        <v>31057</v>
      </c>
      <c r="H272" s="82" t="s">
        <v>64</v>
      </c>
      <c r="I272" s="82" t="s">
        <v>798</v>
      </c>
      <c r="J272" s="109" t="s">
        <v>66</v>
      </c>
      <c r="K272" s="109" t="s">
        <v>67</v>
      </c>
      <c r="L272" s="82" t="s">
        <v>799</v>
      </c>
      <c r="M272" s="99"/>
      <c r="N272" s="99"/>
      <c r="O272" s="109" t="s">
        <v>178</v>
      </c>
      <c r="P272" s="109" t="s">
        <v>70</v>
      </c>
      <c r="Q272" s="109" t="s">
        <v>70</v>
      </c>
      <c r="R272" s="109" t="s">
        <v>71</v>
      </c>
      <c r="S272" s="109" t="s">
        <v>86</v>
      </c>
      <c r="T272" s="109" t="s">
        <v>86</v>
      </c>
      <c r="U272" s="109" t="s">
        <v>67</v>
      </c>
      <c r="V272" s="109" t="s">
        <v>67</v>
      </c>
      <c r="W272" s="109" t="s">
        <v>67</v>
      </c>
      <c r="X272" s="109" t="s">
        <v>67</v>
      </c>
      <c r="Y272" s="109" t="s">
        <v>71</v>
      </c>
      <c r="Z272" s="99" t="str">
        <f t="shared" si="172"/>
        <v>Complete</v>
      </c>
      <c r="AA272" s="109" t="s">
        <v>72</v>
      </c>
      <c r="AB272" s="99">
        <f t="shared" si="140"/>
        <v>2021</v>
      </c>
      <c r="AC272" s="99">
        <f t="shared" si="254"/>
        <v>4</v>
      </c>
      <c r="AD272" s="160">
        <f ca="1" t="shared" si="181"/>
        <v>0</v>
      </c>
      <c r="AE272" s="161">
        <f ca="1" t="shared" si="244"/>
        <v>0</v>
      </c>
      <c r="AF272" s="162">
        <v>90</v>
      </c>
      <c r="AG272" s="109">
        <v>2</v>
      </c>
      <c r="AH272" s="168">
        <v>44656</v>
      </c>
      <c r="AI272" s="116">
        <f t="shared" si="7"/>
        <v>215</v>
      </c>
      <c r="AJ272" s="116">
        <f t="shared" si="79"/>
        <v>31897</v>
      </c>
      <c r="AK272" s="82" t="s">
        <v>106</v>
      </c>
      <c r="AL272" s="207"/>
      <c r="AM272" s="201" t="s">
        <v>988</v>
      </c>
      <c r="AN272" s="174"/>
      <c r="AO272" s="174">
        <v>44403</v>
      </c>
      <c r="AP272" s="174">
        <v>44481</v>
      </c>
      <c r="AQ272" s="82">
        <f t="shared" si="161"/>
        <v>57</v>
      </c>
      <c r="AR272" s="82">
        <f t="shared" si="255"/>
        <v>34</v>
      </c>
      <c r="AS272" s="82">
        <f t="shared" si="256"/>
        <v>90</v>
      </c>
      <c r="AT272" s="174">
        <v>44390</v>
      </c>
      <c r="AU272" s="174">
        <v>44405</v>
      </c>
      <c r="AV272" s="82">
        <f t="shared" si="164"/>
        <v>12</v>
      </c>
      <c r="AW272" s="82">
        <f t="shared" si="252"/>
        <v>36</v>
      </c>
      <c r="AX272" s="174">
        <v>44413</v>
      </c>
      <c r="AY272" s="82">
        <f t="shared" si="253"/>
        <v>42</v>
      </c>
      <c r="AZ272" s="174">
        <v>44453</v>
      </c>
      <c r="BA272" s="82">
        <f t="shared" si="15"/>
        <v>29</v>
      </c>
      <c r="BB272" s="82"/>
      <c r="BC272" s="82"/>
      <c r="BD272" s="82"/>
      <c r="BE272" s="82"/>
      <c r="BF272" s="82"/>
      <c r="BG272" s="82"/>
      <c r="BH272" s="82">
        <f>NETWORKDAYS(B272,BB272)</f>
        <v>0</v>
      </c>
      <c r="BI272" s="82">
        <f>NETWORKDAYS(B272,BC272)</f>
        <v>0</v>
      </c>
      <c r="BJ272" s="82">
        <f>NETWORKDAYS(B272,BD272)</f>
        <v>0</v>
      </c>
      <c r="BK272" s="82">
        <f>NETWORKDAYS(B272,BE272)</f>
        <v>0</v>
      </c>
      <c r="BL272" s="82">
        <f>NETWORKDAYS(BF272,BG272)</f>
        <v>0</v>
      </c>
    </row>
    <row r="273" ht="39.6" spans="1:64">
      <c r="A273" s="133">
        <v>44354</v>
      </c>
      <c r="B273" s="134"/>
      <c r="C273" s="135"/>
      <c r="D273" s="136"/>
      <c r="E273" s="137"/>
      <c r="F273" s="138">
        <v>63978</v>
      </c>
      <c r="G273" s="107">
        <v>17639</v>
      </c>
      <c r="H273" s="82" t="s">
        <v>258</v>
      </c>
      <c r="I273" s="82"/>
      <c r="J273" s="109" t="s">
        <v>259</v>
      </c>
      <c r="K273" s="99"/>
      <c r="L273" s="82" t="s">
        <v>989</v>
      </c>
      <c r="M273" s="109" t="s">
        <v>69</v>
      </c>
      <c r="N273" s="99"/>
      <c r="O273" s="109" t="s">
        <v>178</v>
      </c>
      <c r="P273" s="109" t="s">
        <v>70</v>
      </c>
      <c r="Q273" s="109" t="s">
        <v>67</v>
      </c>
      <c r="R273" s="109" t="s">
        <v>71</v>
      </c>
      <c r="S273" s="109" t="s">
        <v>86</v>
      </c>
      <c r="T273" s="109" t="s">
        <v>86</v>
      </c>
      <c r="U273" s="109" t="s">
        <v>86</v>
      </c>
      <c r="V273" s="109" t="s">
        <v>86</v>
      </c>
      <c r="W273" s="109" t="s">
        <v>86</v>
      </c>
      <c r="X273" s="109" t="s">
        <v>86</v>
      </c>
      <c r="Y273" s="109" t="s">
        <v>71</v>
      </c>
      <c r="Z273" s="99" t="str">
        <f t="shared" si="172"/>
        <v>Complete</v>
      </c>
      <c r="AA273" s="109" t="s">
        <v>89</v>
      </c>
      <c r="AB273" s="99">
        <f t="shared" si="140"/>
        <v>2021</v>
      </c>
      <c r="AC273" s="99">
        <f t="shared" si="254"/>
        <v>4</v>
      </c>
      <c r="AD273" s="160">
        <f ca="1" t="shared" si="181"/>
        <v>0</v>
      </c>
      <c r="AE273" s="161">
        <f ca="1" t="shared" si="244"/>
        <v>0</v>
      </c>
      <c r="AF273" s="162">
        <v>90</v>
      </c>
      <c r="AG273" s="109"/>
      <c r="AH273" s="168">
        <v>44635</v>
      </c>
      <c r="AI273" s="116">
        <f t="shared" si="7"/>
        <v>202</v>
      </c>
      <c r="AJ273" s="116">
        <f t="shared" si="79"/>
        <v>31882</v>
      </c>
      <c r="AK273" s="82"/>
      <c r="AL273" s="138"/>
      <c r="AM273" s="82"/>
      <c r="AN273" s="82"/>
      <c r="AO273" s="82">
        <v>0</v>
      </c>
      <c r="AP273" s="82">
        <v>0</v>
      </c>
      <c r="AQ273" s="82">
        <f t="shared" si="161"/>
        <v>0</v>
      </c>
      <c r="AR273" s="82">
        <v>0</v>
      </c>
      <c r="AS273" s="82">
        <v>0</v>
      </c>
      <c r="AT273" s="82">
        <v>0</v>
      </c>
      <c r="AU273" s="82">
        <v>0</v>
      </c>
      <c r="AV273" s="82">
        <f t="shared" si="164"/>
        <v>0</v>
      </c>
      <c r="AW273" s="82">
        <v>0</v>
      </c>
      <c r="AX273" s="82">
        <v>0</v>
      </c>
      <c r="AY273" s="82">
        <v>0</v>
      </c>
      <c r="AZ273" s="82">
        <v>0</v>
      </c>
      <c r="BA273" s="82">
        <f t="shared" si="15"/>
        <v>0</v>
      </c>
      <c r="BB273" s="82"/>
      <c r="BC273" s="82"/>
      <c r="BD273" s="82"/>
      <c r="BE273" s="82"/>
      <c r="BF273" s="82"/>
      <c r="BG273" s="82"/>
      <c r="BH273" s="82"/>
      <c r="BI273" s="82"/>
      <c r="BJ273" s="82"/>
      <c r="BK273" s="82"/>
      <c r="BL273" s="82"/>
    </row>
    <row r="274" ht="39.6" spans="1:64">
      <c r="A274" s="133">
        <v>44336</v>
      </c>
      <c r="B274" s="134"/>
      <c r="C274" s="135"/>
      <c r="D274" s="136"/>
      <c r="E274" s="137"/>
      <c r="F274" s="138">
        <v>63974</v>
      </c>
      <c r="G274" s="107">
        <v>17641</v>
      </c>
      <c r="H274" s="82" t="s">
        <v>527</v>
      </c>
      <c r="I274" s="82"/>
      <c r="J274" s="109" t="s">
        <v>134</v>
      </c>
      <c r="K274" s="99"/>
      <c r="L274" s="82" t="s">
        <v>863</v>
      </c>
      <c r="M274" s="109" t="s">
        <v>69</v>
      </c>
      <c r="N274" s="99"/>
      <c r="O274" s="109" t="s">
        <v>178</v>
      </c>
      <c r="P274" s="109" t="s">
        <v>70</v>
      </c>
      <c r="Q274" s="109" t="s">
        <v>70</v>
      </c>
      <c r="R274" s="109" t="s">
        <v>71</v>
      </c>
      <c r="S274" s="109" t="s">
        <v>86</v>
      </c>
      <c r="T274" s="109" t="s">
        <v>86</v>
      </c>
      <c r="U274" s="109" t="s">
        <v>86</v>
      </c>
      <c r="V274" s="109" t="s">
        <v>86</v>
      </c>
      <c r="W274" s="109" t="s">
        <v>86</v>
      </c>
      <c r="X274" s="109" t="s">
        <v>86</v>
      </c>
      <c r="Y274" s="109" t="s">
        <v>71</v>
      </c>
      <c r="Z274" s="99" t="str">
        <f t="shared" si="172"/>
        <v>Complete</v>
      </c>
      <c r="AA274" s="109" t="s">
        <v>89</v>
      </c>
      <c r="AB274" s="99">
        <f t="shared" si="140"/>
        <v>2021</v>
      </c>
      <c r="AC274" s="99">
        <f t="shared" si="254"/>
        <v>4</v>
      </c>
      <c r="AD274" s="160">
        <f ca="1" t="shared" si="181"/>
        <v>0</v>
      </c>
      <c r="AE274" s="161">
        <f ca="1" t="shared" si="244"/>
        <v>0</v>
      </c>
      <c r="AF274" s="162">
        <v>90</v>
      </c>
      <c r="AG274" s="109"/>
      <c r="AH274" s="168">
        <v>44637</v>
      </c>
      <c r="AI274" s="116">
        <f t="shared" si="7"/>
        <v>216</v>
      </c>
      <c r="AJ274" s="116">
        <f t="shared" si="79"/>
        <v>31884</v>
      </c>
      <c r="AK274" s="82"/>
      <c r="AL274" s="138"/>
      <c r="AM274" s="82"/>
      <c r="AN274" s="82"/>
      <c r="AO274" s="82">
        <v>0</v>
      </c>
      <c r="AP274" s="82">
        <v>0</v>
      </c>
      <c r="AQ274" s="82">
        <f t="shared" si="161"/>
        <v>0</v>
      </c>
      <c r="AR274" s="82">
        <v>0</v>
      </c>
      <c r="AS274" s="82">
        <v>0</v>
      </c>
      <c r="AT274" s="82">
        <v>0</v>
      </c>
      <c r="AU274" s="82">
        <v>0</v>
      </c>
      <c r="AV274" s="82">
        <f t="shared" si="164"/>
        <v>0</v>
      </c>
      <c r="AW274" s="82">
        <v>0</v>
      </c>
      <c r="AX274" s="82">
        <v>0</v>
      </c>
      <c r="AY274" s="82">
        <v>0</v>
      </c>
      <c r="AZ274" s="82">
        <v>0</v>
      </c>
      <c r="BA274" s="82">
        <f t="shared" si="15"/>
        <v>0</v>
      </c>
      <c r="BB274" s="82"/>
      <c r="BC274" s="82"/>
      <c r="BD274" s="82"/>
      <c r="BE274" s="82"/>
      <c r="BF274" s="82"/>
      <c r="BG274" s="82"/>
      <c r="BH274" s="82"/>
      <c r="BI274" s="82"/>
      <c r="BJ274" s="82"/>
      <c r="BK274" s="82"/>
      <c r="BL274" s="82"/>
    </row>
    <row r="275" ht="39.6" spans="1:64">
      <c r="A275" s="133">
        <v>44334</v>
      </c>
      <c r="B275" s="134"/>
      <c r="C275" s="135"/>
      <c r="D275" s="136"/>
      <c r="E275" s="137"/>
      <c r="F275" s="138">
        <v>63973</v>
      </c>
      <c r="G275" s="107">
        <v>17648</v>
      </c>
      <c r="H275" s="82" t="s">
        <v>108</v>
      </c>
      <c r="I275" s="82"/>
      <c r="J275" s="109" t="s">
        <v>110</v>
      </c>
      <c r="K275" s="109" t="s">
        <v>86</v>
      </c>
      <c r="L275" s="82" t="s">
        <v>990</v>
      </c>
      <c r="M275" s="109" t="s">
        <v>69</v>
      </c>
      <c r="N275" s="99"/>
      <c r="O275" s="109" t="s">
        <v>178</v>
      </c>
      <c r="P275" s="109" t="s">
        <v>67</v>
      </c>
      <c r="Q275" s="109" t="s">
        <v>67</v>
      </c>
      <c r="R275" s="109" t="s">
        <v>67</v>
      </c>
      <c r="S275" s="109" t="s">
        <v>86</v>
      </c>
      <c r="T275" s="109" t="s">
        <v>86</v>
      </c>
      <c r="U275" s="109" t="s">
        <v>86</v>
      </c>
      <c r="V275" s="109" t="s">
        <v>86</v>
      </c>
      <c r="W275" s="109" t="s">
        <v>86</v>
      </c>
      <c r="X275" s="109" t="s">
        <v>86</v>
      </c>
      <c r="Y275" s="109" t="s">
        <v>71</v>
      </c>
      <c r="Z275" s="99" t="str">
        <f t="shared" si="172"/>
        <v>Complete</v>
      </c>
      <c r="AA275" s="109" t="s">
        <v>89</v>
      </c>
      <c r="AB275" s="99">
        <f t="shared" si="140"/>
        <v>2021</v>
      </c>
      <c r="AC275" s="99">
        <f t="shared" si="254"/>
        <v>4</v>
      </c>
      <c r="AD275" s="160">
        <f ca="1" t="shared" si="181"/>
        <v>0</v>
      </c>
      <c r="AE275" s="161">
        <f ca="1" t="shared" si="244"/>
        <v>0</v>
      </c>
      <c r="AF275" s="162">
        <v>90</v>
      </c>
      <c r="AG275" s="109"/>
      <c r="AH275" s="168">
        <v>44565</v>
      </c>
      <c r="AI275" s="116">
        <f t="shared" si="7"/>
        <v>166</v>
      </c>
      <c r="AJ275" s="116">
        <f t="shared" si="79"/>
        <v>31832</v>
      </c>
      <c r="AK275" s="82"/>
      <c r="AL275" s="138"/>
      <c r="AM275" s="82"/>
      <c r="AN275" s="82"/>
      <c r="AO275" s="82">
        <v>0</v>
      </c>
      <c r="AP275" s="82">
        <v>0</v>
      </c>
      <c r="AQ275" s="82">
        <f t="shared" si="161"/>
        <v>0</v>
      </c>
      <c r="AR275" s="82">
        <v>0</v>
      </c>
      <c r="AS275" s="82">
        <v>0</v>
      </c>
      <c r="AT275" s="82">
        <v>0</v>
      </c>
      <c r="AU275" s="82">
        <v>0</v>
      </c>
      <c r="AV275" s="82">
        <f t="shared" si="164"/>
        <v>0</v>
      </c>
      <c r="AW275" s="82">
        <v>0</v>
      </c>
      <c r="AX275" s="82">
        <v>0</v>
      </c>
      <c r="AY275" s="82">
        <v>0</v>
      </c>
      <c r="AZ275" s="82">
        <v>0</v>
      </c>
      <c r="BA275" s="82">
        <f t="shared" si="15"/>
        <v>0</v>
      </c>
      <c r="BB275" s="82"/>
      <c r="BC275" s="82"/>
      <c r="BD275" s="82"/>
      <c r="BE275" s="82"/>
      <c r="BF275" s="82"/>
      <c r="BG275" s="82"/>
      <c r="BH275" s="82"/>
      <c r="BI275" s="82"/>
      <c r="BJ275" s="82"/>
      <c r="BK275" s="82"/>
      <c r="BL275" s="82"/>
    </row>
    <row r="276" ht="26.4" spans="1:64">
      <c r="A276" s="133">
        <v>44334</v>
      </c>
      <c r="B276" s="134"/>
      <c r="C276" s="135"/>
      <c r="D276" s="136"/>
      <c r="E276" s="137"/>
      <c r="F276" s="138">
        <v>63954</v>
      </c>
      <c r="G276" s="107">
        <v>17662</v>
      </c>
      <c r="H276" s="82" t="s">
        <v>350</v>
      </c>
      <c r="I276" s="82"/>
      <c r="J276" s="109" t="s">
        <v>127</v>
      </c>
      <c r="K276" s="99"/>
      <c r="L276" s="82" t="s">
        <v>991</v>
      </c>
      <c r="M276" s="109" t="s">
        <v>69</v>
      </c>
      <c r="N276" s="99"/>
      <c r="O276" s="109" t="s">
        <v>178</v>
      </c>
      <c r="P276" s="109" t="s">
        <v>129</v>
      </c>
      <c r="Q276" s="109" t="s">
        <v>129</v>
      </c>
      <c r="R276" s="109" t="s">
        <v>71</v>
      </c>
      <c r="S276" s="109" t="s">
        <v>86</v>
      </c>
      <c r="T276" s="109" t="s">
        <v>86</v>
      </c>
      <c r="U276" s="109" t="s">
        <v>86</v>
      </c>
      <c r="V276" s="109" t="s">
        <v>86</v>
      </c>
      <c r="W276" s="109" t="s">
        <v>86</v>
      </c>
      <c r="X276" s="109" t="s">
        <v>86</v>
      </c>
      <c r="Y276" s="109" t="s">
        <v>71</v>
      </c>
      <c r="Z276" s="99" t="str">
        <f t="shared" si="172"/>
        <v>Complete</v>
      </c>
      <c r="AA276" s="109" t="s">
        <v>89</v>
      </c>
      <c r="AB276" s="99">
        <f t="shared" si="140"/>
        <v>2021</v>
      </c>
      <c r="AC276" s="99">
        <f t="shared" si="254"/>
        <v>4</v>
      </c>
      <c r="AD276" s="160">
        <f ca="1" t="shared" si="181"/>
        <v>0</v>
      </c>
      <c r="AE276" s="161">
        <f ca="1" t="shared" si="244"/>
        <v>0</v>
      </c>
      <c r="AF276" s="162">
        <v>90</v>
      </c>
      <c r="AG276" s="109"/>
      <c r="AH276" s="168">
        <v>44662</v>
      </c>
      <c r="AI276" s="116">
        <f t="shared" si="7"/>
        <v>235</v>
      </c>
      <c r="AJ276" s="116">
        <f t="shared" si="79"/>
        <v>31901</v>
      </c>
      <c r="AK276" s="82"/>
      <c r="AL276" s="138"/>
      <c r="AM276" s="82"/>
      <c r="AN276" s="82"/>
      <c r="AO276" s="82">
        <v>0</v>
      </c>
      <c r="AP276" s="82">
        <v>0</v>
      </c>
      <c r="AQ276" s="82">
        <f t="shared" si="161"/>
        <v>0</v>
      </c>
      <c r="AR276" s="82">
        <v>0</v>
      </c>
      <c r="AS276" s="82">
        <v>0</v>
      </c>
      <c r="AT276" s="82">
        <v>0</v>
      </c>
      <c r="AU276" s="82">
        <v>0</v>
      </c>
      <c r="AV276" s="82">
        <f t="shared" si="164"/>
        <v>0</v>
      </c>
      <c r="AW276" s="82">
        <v>0</v>
      </c>
      <c r="AX276" s="82">
        <v>0</v>
      </c>
      <c r="AY276" s="82">
        <v>0</v>
      </c>
      <c r="AZ276" s="82">
        <v>0</v>
      </c>
      <c r="BA276" s="82">
        <f t="shared" si="15"/>
        <v>0</v>
      </c>
      <c r="BB276" s="82"/>
      <c r="BC276" s="82"/>
      <c r="BD276" s="82"/>
      <c r="BE276" s="82"/>
      <c r="BF276" s="82"/>
      <c r="BG276" s="82"/>
      <c r="BH276" s="82"/>
      <c r="BI276" s="82"/>
      <c r="BJ276" s="82"/>
      <c r="BK276" s="82"/>
      <c r="BL276" s="82"/>
    </row>
    <row r="277" ht="92.4" spans="1:64">
      <c r="A277" s="133">
        <v>44333</v>
      </c>
      <c r="B277" s="133"/>
      <c r="C277" s="135"/>
      <c r="D277" s="136"/>
      <c r="E277" s="137"/>
      <c r="F277" s="138">
        <v>63948</v>
      </c>
      <c r="G277" s="107">
        <v>31991</v>
      </c>
      <c r="H277" s="82" t="s">
        <v>820</v>
      </c>
      <c r="I277" s="82" t="s">
        <v>155</v>
      </c>
      <c r="J277" s="109" t="s">
        <v>156</v>
      </c>
      <c r="K277" s="109" t="s">
        <v>67</v>
      </c>
      <c r="L277" s="82" t="s">
        <v>716</v>
      </c>
      <c r="M277" s="109" t="s">
        <v>69</v>
      </c>
      <c r="N277" s="109" t="s">
        <v>67</v>
      </c>
      <c r="O277" s="109" t="s">
        <v>67</v>
      </c>
      <c r="P277" s="109" t="s">
        <v>70</v>
      </c>
      <c r="Q277" s="109" t="s">
        <v>67</v>
      </c>
      <c r="R277" s="109" t="s">
        <v>71</v>
      </c>
      <c r="S277" s="109" t="s">
        <v>86</v>
      </c>
      <c r="T277" s="109" t="s">
        <v>67</v>
      </c>
      <c r="U277" s="109" t="s">
        <v>67</v>
      </c>
      <c r="V277" s="109" t="s">
        <v>67</v>
      </c>
      <c r="W277" s="109" t="s">
        <v>86</v>
      </c>
      <c r="X277" s="109" t="s">
        <v>67</v>
      </c>
      <c r="Y277" s="109" t="s">
        <v>71</v>
      </c>
      <c r="Z277" s="99" t="str">
        <f t="shared" si="172"/>
        <v>Complete</v>
      </c>
      <c r="AA277" s="109" t="s">
        <v>385</v>
      </c>
      <c r="AB277" s="99">
        <f t="shared" si="140"/>
        <v>2021</v>
      </c>
      <c r="AC277" s="99">
        <f t="shared" si="254"/>
        <v>4</v>
      </c>
      <c r="AD277" s="160">
        <f ca="1" t="shared" si="181"/>
        <v>0</v>
      </c>
      <c r="AE277" s="161">
        <f ca="1" t="shared" si="244"/>
        <v>0</v>
      </c>
      <c r="AF277" s="162">
        <v>90</v>
      </c>
      <c r="AG277" s="109">
        <v>1</v>
      </c>
      <c r="AH277" s="168">
        <v>44869</v>
      </c>
      <c r="AI277" s="116">
        <f t="shared" si="7"/>
        <v>385</v>
      </c>
      <c r="AJ277" s="116">
        <f t="shared" si="79"/>
        <v>32050</v>
      </c>
      <c r="AK277" s="82" t="s">
        <v>106</v>
      </c>
      <c r="AL277" s="138"/>
      <c r="AM277" s="82" t="s">
        <v>992</v>
      </c>
      <c r="AN277" s="82"/>
      <c r="AO277" s="174">
        <v>44845</v>
      </c>
      <c r="AP277" s="174">
        <v>44848</v>
      </c>
      <c r="AQ277" s="82">
        <f t="shared" si="161"/>
        <v>4</v>
      </c>
      <c r="AR277" s="82">
        <f>NETWORKDAYS(A277,AO277)</f>
        <v>367</v>
      </c>
      <c r="AS277" s="82">
        <f>NETWORKDAYS(A277,AP277)</f>
        <v>370</v>
      </c>
      <c r="AT277" s="82">
        <v>0</v>
      </c>
      <c r="AU277" s="82">
        <v>0</v>
      </c>
      <c r="AV277" s="82">
        <f t="shared" si="164"/>
        <v>0</v>
      </c>
      <c r="AW277" s="82">
        <v>0</v>
      </c>
      <c r="AX277" s="82">
        <v>0</v>
      </c>
      <c r="AY277" s="82">
        <v>0</v>
      </c>
      <c r="AZ277" s="82">
        <v>0</v>
      </c>
      <c r="BA277" s="82">
        <f t="shared" si="15"/>
        <v>0</v>
      </c>
      <c r="BB277" s="82"/>
      <c r="BC277" s="82"/>
      <c r="BD277" s="82"/>
      <c r="BE277" s="82"/>
      <c r="BF277" s="82"/>
      <c r="BG277" s="82"/>
      <c r="BH277" s="82">
        <f>NETWORKDAYS(B277,BB277)</f>
        <v>0</v>
      </c>
      <c r="BI277" s="82">
        <f>NETWORKDAYS(B277,BC277)</f>
        <v>0</v>
      </c>
      <c r="BJ277" s="82">
        <f>NETWORKDAYS(B277,BD277)</f>
        <v>0</v>
      </c>
      <c r="BK277" s="82">
        <f>NETWORKDAYS(B277,BE277)</f>
        <v>0</v>
      </c>
      <c r="BL277" s="82">
        <f>NETWORKDAYS(BF277,BG277)</f>
        <v>0</v>
      </c>
    </row>
    <row r="278" ht="39.6" spans="1:64">
      <c r="A278" s="133">
        <v>44329</v>
      </c>
      <c r="B278" s="134"/>
      <c r="C278" s="135"/>
      <c r="D278" s="136"/>
      <c r="E278" s="137"/>
      <c r="F278" s="138">
        <v>63971</v>
      </c>
      <c r="G278" s="107">
        <v>29801</v>
      </c>
      <c r="H278" s="82" t="s">
        <v>279</v>
      </c>
      <c r="I278" s="82"/>
      <c r="J278" s="109" t="s">
        <v>85</v>
      </c>
      <c r="K278" s="99"/>
      <c r="L278" s="82" t="s">
        <v>993</v>
      </c>
      <c r="M278" s="109" t="s">
        <v>67</v>
      </c>
      <c r="N278" s="99"/>
      <c r="O278" s="109" t="s">
        <v>178</v>
      </c>
      <c r="P278" s="109" t="s">
        <v>67</v>
      </c>
      <c r="Q278" s="109" t="s">
        <v>67</v>
      </c>
      <c r="R278" s="109" t="s">
        <v>67</v>
      </c>
      <c r="S278" s="109" t="s">
        <v>67</v>
      </c>
      <c r="T278" s="109" t="s">
        <v>86</v>
      </c>
      <c r="U278" s="109" t="s">
        <v>67</v>
      </c>
      <c r="V278" s="109" t="s">
        <v>86</v>
      </c>
      <c r="W278" s="109" t="s">
        <v>67</v>
      </c>
      <c r="X278" s="109" t="s">
        <v>67</v>
      </c>
      <c r="Y278" s="109" t="s">
        <v>67</v>
      </c>
      <c r="Z278" s="99" t="str">
        <f t="shared" si="172"/>
        <v>Complete</v>
      </c>
      <c r="AA278" s="109" t="s">
        <v>72</v>
      </c>
      <c r="AB278" s="99">
        <f t="shared" si="140"/>
        <v>2021</v>
      </c>
      <c r="AC278" s="99">
        <f t="shared" si="254"/>
        <v>4</v>
      </c>
      <c r="AD278" s="160">
        <f ca="1" t="shared" si="181"/>
        <v>0</v>
      </c>
      <c r="AE278" s="161">
        <f ca="1" t="shared" si="244"/>
        <v>32330</v>
      </c>
      <c r="AF278" s="162">
        <v>90</v>
      </c>
      <c r="AG278" s="109"/>
      <c r="AH278" s="168">
        <v>44433</v>
      </c>
      <c r="AI278" s="116">
        <f t="shared" si="7"/>
        <v>75</v>
      </c>
      <c r="AJ278" s="116">
        <f t="shared" si="79"/>
        <v>31738</v>
      </c>
      <c r="AK278" s="82"/>
      <c r="AL278" s="138"/>
      <c r="AM278" s="82"/>
      <c r="AN278" s="82"/>
      <c r="AO278" s="82">
        <v>0</v>
      </c>
      <c r="AP278" s="82">
        <v>0</v>
      </c>
      <c r="AQ278" s="82">
        <v>0</v>
      </c>
      <c r="AR278" s="82">
        <v>0</v>
      </c>
      <c r="AS278" s="82">
        <v>0</v>
      </c>
      <c r="AT278" s="82">
        <v>0</v>
      </c>
      <c r="AU278" s="82">
        <v>0</v>
      </c>
      <c r="AV278" s="82">
        <v>0</v>
      </c>
      <c r="AW278" s="82">
        <v>0</v>
      </c>
      <c r="AX278" s="82">
        <v>0</v>
      </c>
      <c r="AY278" s="82">
        <v>0</v>
      </c>
      <c r="AZ278" s="82">
        <v>0</v>
      </c>
      <c r="BA278" s="82">
        <v>0</v>
      </c>
      <c r="BB278" s="82"/>
      <c r="BC278" s="82"/>
      <c r="BD278" s="82"/>
      <c r="BE278" s="82"/>
      <c r="BF278" s="82"/>
      <c r="BG278" s="82"/>
      <c r="BH278" s="82"/>
      <c r="BI278" s="82"/>
      <c r="BJ278" s="82"/>
      <c r="BK278" s="82"/>
      <c r="BL278" s="82"/>
    </row>
    <row r="279" ht="26.4" spans="1:64">
      <c r="A279" s="133">
        <v>44328</v>
      </c>
      <c r="B279" s="134"/>
      <c r="C279" s="135"/>
      <c r="D279" s="136"/>
      <c r="E279" s="137"/>
      <c r="F279" s="138">
        <v>63970</v>
      </c>
      <c r="G279" s="107">
        <v>17536</v>
      </c>
      <c r="H279" s="82" t="s">
        <v>132</v>
      </c>
      <c r="I279" s="82"/>
      <c r="J279" s="109" t="s">
        <v>134</v>
      </c>
      <c r="K279" s="99"/>
      <c r="L279" s="82" t="s">
        <v>907</v>
      </c>
      <c r="M279" s="109" t="s">
        <v>69</v>
      </c>
      <c r="N279" s="99"/>
      <c r="O279" s="109" t="s">
        <v>178</v>
      </c>
      <c r="P279" s="109" t="s">
        <v>70</v>
      </c>
      <c r="Q279" s="109" t="s">
        <v>70</v>
      </c>
      <c r="R279" s="109" t="s">
        <v>71</v>
      </c>
      <c r="S279" s="109" t="s">
        <v>67</v>
      </c>
      <c r="T279" s="109" t="s">
        <v>86</v>
      </c>
      <c r="U279" s="109" t="s">
        <v>86</v>
      </c>
      <c r="V279" s="109" t="s">
        <v>86</v>
      </c>
      <c r="W279" s="109" t="s">
        <v>67</v>
      </c>
      <c r="X279" s="109" t="s">
        <v>67</v>
      </c>
      <c r="Y279" s="109" t="s">
        <v>71</v>
      </c>
      <c r="Z279" s="99" t="str">
        <f t="shared" si="172"/>
        <v>Complete</v>
      </c>
      <c r="AA279" s="109" t="s">
        <v>72</v>
      </c>
      <c r="AB279" s="99">
        <f t="shared" si="140"/>
        <v>2021</v>
      </c>
      <c r="AC279" s="99">
        <f t="shared" si="254"/>
        <v>4</v>
      </c>
      <c r="AD279" s="160">
        <f ca="1" t="shared" si="181"/>
        <v>0</v>
      </c>
      <c r="AE279" s="161">
        <f ca="1" t="shared" si="244"/>
        <v>0</v>
      </c>
      <c r="AF279" s="162">
        <v>90</v>
      </c>
      <c r="AG279" s="109"/>
      <c r="AH279" s="168">
        <v>44607</v>
      </c>
      <c r="AI279" s="116">
        <f t="shared" si="7"/>
        <v>200</v>
      </c>
      <c r="AJ279" s="116">
        <f t="shared" si="79"/>
        <v>31862</v>
      </c>
      <c r="AK279" s="82"/>
      <c r="AL279" s="138"/>
      <c r="AM279" s="82"/>
      <c r="AN279" s="82"/>
      <c r="AO279" s="82">
        <f t="shared" ref="AO279:BA279" si="257">NETWORKDAYS(AM279,AN279)</f>
        <v>0</v>
      </c>
      <c r="AP279" s="82">
        <f t="shared" si="257"/>
        <v>0</v>
      </c>
      <c r="AQ279" s="82">
        <f t="shared" si="257"/>
        <v>0</v>
      </c>
      <c r="AR279" s="82">
        <f t="shared" si="257"/>
        <v>0</v>
      </c>
      <c r="AS279" s="82">
        <f t="shared" si="257"/>
        <v>0</v>
      </c>
      <c r="AT279" s="82">
        <f t="shared" si="257"/>
        <v>0</v>
      </c>
      <c r="AU279" s="82">
        <f t="shared" si="257"/>
        <v>0</v>
      </c>
      <c r="AV279" s="82">
        <f t="shared" si="257"/>
        <v>0</v>
      </c>
      <c r="AW279" s="82">
        <f t="shared" si="257"/>
        <v>0</v>
      </c>
      <c r="AX279" s="82">
        <f t="shared" si="257"/>
        <v>0</v>
      </c>
      <c r="AY279" s="82">
        <f t="shared" si="257"/>
        <v>0</v>
      </c>
      <c r="AZ279" s="82">
        <f t="shared" si="257"/>
        <v>0</v>
      </c>
      <c r="BA279" s="82">
        <f t="shared" si="257"/>
        <v>0</v>
      </c>
      <c r="BB279" s="82"/>
      <c r="BC279" s="82"/>
      <c r="BD279" s="82"/>
      <c r="BE279" s="82"/>
      <c r="BF279" s="82"/>
      <c r="BG279" s="82"/>
      <c r="BH279" s="82"/>
      <c r="BI279" s="82"/>
      <c r="BJ279" s="82"/>
      <c r="BK279" s="82"/>
      <c r="BL279" s="82"/>
    </row>
    <row r="280" ht="26.4" spans="1:64">
      <c r="A280" s="133">
        <v>44327</v>
      </c>
      <c r="B280" s="134"/>
      <c r="C280" s="135"/>
      <c r="D280" s="136"/>
      <c r="E280" s="137"/>
      <c r="F280" s="138">
        <v>63969</v>
      </c>
      <c r="G280" s="107">
        <v>30547</v>
      </c>
      <c r="H280" s="82" t="s">
        <v>350</v>
      </c>
      <c r="I280" s="82"/>
      <c r="J280" s="109" t="s">
        <v>127</v>
      </c>
      <c r="K280" s="99"/>
      <c r="L280" s="82" t="s">
        <v>994</v>
      </c>
      <c r="M280" s="109" t="s">
        <v>67</v>
      </c>
      <c r="N280" s="99"/>
      <c r="O280" s="109" t="s">
        <v>178</v>
      </c>
      <c r="P280" s="109" t="s">
        <v>129</v>
      </c>
      <c r="Q280" s="109" t="s">
        <v>67</v>
      </c>
      <c r="R280" s="109" t="s">
        <v>71</v>
      </c>
      <c r="S280" s="109" t="s">
        <v>86</v>
      </c>
      <c r="T280" s="109" t="s">
        <v>67</v>
      </c>
      <c r="U280" s="109" t="s">
        <v>67</v>
      </c>
      <c r="V280" s="109" t="s">
        <v>67</v>
      </c>
      <c r="W280" s="109" t="s">
        <v>67</v>
      </c>
      <c r="X280" s="109" t="s">
        <v>67</v>
      </c>
      <c r="Y280" s="109" t="s">
        <v>71</v>
      </c>
      <c r="Z280" s="99" t="str">
        <f t="shared" si="172"/>
        <v>Complete</v>
      </c>
      <c r="AA280" s="109" t="s">
        <v>72</v>
      </c>
      <c r="AB280" s="99">
        <f t="shared" si="140"/>
        <v>2021</v>
      </c>
      <c r="AC280" s="99">
        <f t="shared" si="254"/>
        <v>4</v>
      </c>
      <c r="AD280" s="160">
        <f ca="1" t="shared" si="181"/>
        <v>0</v>
      </c>
      <c r="AE280" s="161">
        <f ca="1" t="shared" si="244"/>
        <v>0</v>
      </c>
      <c r="AF280" s="162">
        <v>90</v>
      </c>
      <c r="AG280" s="99"/>
      <c r="AH280" s="168">
        <v>44413</v>
      </c>
      <c r="AI280" s="116">
        <f t="shared" si="7"/>
        <v>63</v>
      </c>
      <c r="AJ280" s="116">
        <f t="shared" si="79"/>
        <v>31724</v>
      </c>
      <c r="AK280" s="82"/>
      <c r="AL280" s="138"/>
      <c r="AM280" s="82"/>
      <c r="AN280" s="82"/>
      <c r="AO280" s="82">
        <v>0</v>
      </c>
      <c r="AP280" s="82">
        <v>0</v>
      </c>
      <c r="AQ280" s="82">
        <v>0</v>
      </c>
      <c r="AR280" s="82">
        <v>0</v>
      </c>
      <c r="AS280" s="82">
        <v>0</v>
      </c>
      <c r="AT280" s="82">
        <v>0</v>
      </c>
      <c r="AU280" s="82">
        <v>0</v>
      </c>
      <c r="AV280" s="82">
        <v>0</v>
      </c>
      <c r="AW280" s="82">
        <v>0</v>
      </c>
      <c r="AX280" s="82">
        <v>0</v>
      </c>
      <c r="AY280" s="82">
        <v>0</v>
      </c>
      <c r="AZ280" s="82">
        <v>0</v>
      </c>
      <c r="BA280" s="82">
        <v>0</v>
      </c>
      <c r="BB280" s="82"/>
      <c r="BC280" s="82"/>
      <c r="BD280" s="82"/>
      <c r="BE280" s="82"/>
      <c r="BF280" s="82"/>
      <c r="BG280" s="82"/>
      <c r="BH280" s="82"/>
      <c r="BI280" s="82"/>
      <c r="BJ280" s="82"/>
      <c r="BK280" s="82"/>
      <c r="BL280" s="82"/>
    </row>
    <row r="281" ht="26.4" spans="1:64">
      <c r="A281" s="133">
        <v>44324</v>
      </c>
      <c r="B281" s="134"/>
      <c r="C281" s="135"/>
      <c r="D281" s="136"/>
      <c r="E281" s="137"/>
      <c r="F281" s="138">
        <v>63967</v>
      </c>
      <c r="G281" s="107">
        <v>32014</v>
      </c>
      <c r="H281" s="82" t="s">
        <v>930</v>
      </c>
      <c r="I281" s="82"/>
      <c r="J281" s="109" t="s">
        <v>127</v>
      </c>
      <c r="K281" s="99"/>
      <c r="L281" s="82" t="s">
        <v>995</v>
      </c>
      <c r="M281" s="109" t="s">
        <v>69</v>
      </c>
      <c r="N281" s="99"/>
      <c r="O281" s="109" t="s">
        <v>178</v>
      </c>
      <c r="P281" s="109" t="s">
        <v>67</v>
      </c>
      <c r="Q281" s="109" t="s">
        <v>67</v>
      </c>
      <c r="R281" s="109" t="s">
        <v>67</v>
      </c>
      <c r="S281" s="109" t="s">
        <v>86</v>
      </c>
      <c r="T281" s="109" t="s">
        <v>86</v>
      </c>
      <c r="U281" s="109" t="s">
        <v>86</v>
      </c>
      <c r="V281" s="109" t="s">
        <v>86</v>
      </c>
      <c r="W281" s="109" t="s">
        <v>67</v>
      </c>
      <c r="X281" s="109" t="s">
        <v>86</v>
      </c>
      <c r="Y281" s="109" t="s">
        <v>71</v>
      </c>
      <c r="Z281" s="99" t="str">
        <f t="shared" si="172"/>
        <v>Complete</v>
      </c>
      <c r="AA281" s="109" t="s">
        <v>89</v>
      </c>
      <c r="AB281" s="99">
        <f t="shared" si="140"/>
        <v>2021</v>
      </c>
      <c r="AC281" s="99">
        <f t="shared" si="254"/>
        <v>4</v>
      </c>
      <c r="AD281" s="160">
        <f ca="1" t="shared" si="181"/>
        <v>0</v>
      </c>
      <c r="AE281" s="161">
        <f ca="1" t="shared" si="244"/>
        <v>0</v>
      </c>
      <c r="AF281" s="162">
        <v>90</v>
      </c>
      <c r="AG281" s="109"/>
      <c r="AH281" s="168">
        <v>44504</v>
      </c>
      <c r="AI281" s="116">
        <f t="shared" si="7"/>
        <v>129</v>
      </c>
      <c r="AJ281" s="116">
        <f t="shared" si="79"/>
        <v>31789</v>
      </c>
      <c r="AK281" s="82"/>
      <c r="AL281" s="138"/>
      <c r="AM281" s="82"/>
      <c r="AN281" s="82"/>
      <c r="AO281" s="82">
        <v>0</v>
      </c>
      <c r="AP281" s="82">
        <v>0</v>
      </c>
      <c r="AQ281" s="82">
        <v>0</v>
      </c>
      <c r="AR281" s="82">
        <v>0</v>
      </c>
      <c r="AS281" s="82">
        <v>0</v>
      </c>
      <c r="AT281" s="82">
        <v>0</v>
      </c>
      <c r="AU281" s="82">
        <v>0</v>
      </c>
      <c r="AV281" s="82">
        <v>0</v>
      </c>
      <c r="AW281" s="82">
        <v>0</v>
      </c>
      <c r="AX281" s="82">
        <v>0</v>
      </c>
      <c r="AY281" s="82">
        <v>0</v>
      </c>
      <c r="AZ281" s="82">
        <v>0</v>
      </c>
      <c r="BA281" s="82">
        <v>0</v>
      </c>
      <c r="BB281" s="82"/>
      <c r="BC281" s="82"/>
      <c r="BD281" s="82"/>
      <c r="BE281" s="82"/>
      <c r="BF281" s="82"/>
      <c r="BG281" s="82"/>
      <c r="BH281" s="82"/>
      <c r="BI281" s="82"/>
      <c r="BJ281" s="82"/>
      <c r="BK281" s="82"/>
      <c r="BL281" s="82"/>
    </row>
    <row r="282" ht="26.4" spans="1:64">
      <c r="A282" s="133">
        <v>44322</v>
      </c>
      <c r="B282" s="133"/>
      <c r="C282" s="192"/>
      <c r="D282" s="193"/>
      <c r="E282" s="194"/>
      <c r="F282" s="138">
        <v>63960</v>
      </c>
      <c r="G282" s="107">
        <v>17446</v>
      </c>
      <c r="H282" s="82" t="s">
        <v>266</v>
      </c>
      <c r="I282" s="82" t="s">
        <v>109</v>
      </c>
      <c r="J282" s="109" t="s">
        <v>110</v>
      </c>
      <c r="K282" s="109" t="s">
        <v>67</v>
      </c>
      <c r="L282" s="82" t="s">
        <v>470</v>
      </c>
      <c r="M282" s="109" t="s">
        <v>69</v>
      </c>
      <c r="N282" s="109" t="s">
        <v>67</v>
      </c>
      <c r="O282" s="109" t="s">
        <v>178</v>
      </c>
      <c r="P282" s="109" t="s">
        <v>129</v>
      </c>
      <c r="Q282" s="109" t="s">
        <v>67</v>
      </c>
      <c r="R282" s="109" t="s">
        <v>71</v>
      </c>
      <c r="S282" s="109" t="s">
        <v>86</v>
      </c>
      <c r="T282" s="109" t="s">
        <v>86</v>
      </c>
      <c r="U282" s="109" t="s">
        <v>86</v>
      </c>
      <c r="V282" s="109" t="s">
        <v>86</v>
      </c>
      <c r="W282" s="109" t="s">
        <v>67</v>
      </c>
      <c r="X282" s="109" t="s">
        <v>67</v>
      </c>
      <c r="Y282" s="109" t="s">
        <v>71</v>
      </c>
      <c r="Z282" s="99" t="str">
        <f t="shared" si="172"/>
        <v>Complete</v>
      </c>
      <c r="AA282" s="109" t="s">
        <v>72</v>
      </c>
      <c r="AB282" s="99">
        <f t="shared" si="140"/>
        <v>2021</v>
      </c>
      <c r="AC282" s="99">
        <f t="shared" si="254"/>
        <v>4</v>
      </c>
      <c r="AD282" s="160">
        <f ca="1" t="shared" si="181"/>
        <v>0</v>
      </c>
      <c r="AE282" s="161">
        <f ca="1" t="shared" si="244"/>
        <v>0</v>
      </c>
      <c r="AF282" s="162">
        <v>90</v>
      </c>
      <c r="AG282" s="109">
        <v>1</v>
      </c>
      <c r="AH282" s="168">
        <v>44797</v>
      </c>
      <c r="AI282" s="116">
        <f t="shared" si="7"/>
        <v>340</v>
      </c>
      <c r="AJ282" s="116">
        <f t="shared" si="79"/>
        <v>31998</v>
      </c>
      <c r="AK282" s="82" t="s">
        <v>80</v>
      </c>
      <c r="AL282" s="138"/>
      <c r="AM282" s="82" t="s">
        <v>996</v>
      </c>
      <c r="AN282" s="174"/>
      <c r="AO282" s="174">
        <v>44355</v>
      </c>
      <c r="AP282" s="174">
        <v>44358</v>
      </c>
      <c r="AQ282" s="82">
        <f>NETWORKDAYS(AO282,AP282)</f>
        <v>4</v>
      </c>
      <c r="AR282" s="82">
        <f>NETWORKDAYS(A282,AO282)</f>
        <v>24</v>
      </c>
      <c r="AS282" s="82">
        <f>NETWORKDAYS(A282,AP282)</f>
        <v>27</v>
      </c>
      <c r="AT282" s="174">
        <v>44396</v>
      </c>
      <c r="AU282" s="174">
        <v>44447</v>
      </c>
      <c r="AV282" s="82">
        <f>NETWORKDAYS(AT282,AU282)</f>
        <v>38</v>
      </c>
      <c r="AW282" s="82">
        <f>NETWORKDAYS(A282,AU282)</f>
        <v>90</v>
      </c>
      <c r="AX282" s="174">
        <v>44447</v>
      </c>
      <c r="AY282" s="82">
        <f>NETWORKDAYS(A282,AX282)</f>
        <v>90</v>
      </c>
      <c r="AZ282" s="174">
        <v>44489</v>
      </c>
      <c r="BA282" s="82">
        <f>NETWORKDAYS(AX282,AZ282)</f>
        <v>31</v>
      </c>
      <c r="BB282" s="82"/>
      <c r="BC282" s="82"/>
      <c r="BD282" s="82"/>
      <c r="BE282" s="82"/>
      <c r="BF282" s="82"/>
      <c r="BG282" s="82"/>
      <c r="BH282" s="82">
        <f>NETWORKDAYS(B282,BB282)</f>
        <v>0</v>
      </c>
      <c r="BI282" s="82">
        <f>NETWORKDAYS(B282,BC282)</f>
        <v>0</v>
      </c>
      <c r="BJ282" s="82">
        <f>NETWORKDAYS(B282,BD282)</f>
        <v>0</v>
      </c>
      <c r="BK282" s="82">
        <f>NETWORKDAYS(B282,BE282)</f>
        <v>0</v>
      </c>
      <c r="BL282" s="82">
        <f>NETWORKDAYS(BF282,BG282)</f>
        <v>0</v>
      </c>
    </row>
    <row r="283" ht="26.4" spans="1:64">
      <c r="A283" s="133">
        <v>44321</v>
      </c>
      <c r="B283" s="134"/>
      <c r="C283" s="135"/>
      <c r="D283" s="136"/>
      <c r="E283" s="137"/>
      <c r="F283" s="138">
        <v>63963</v>
      </c>
      <c r="G283" s="107">
        <v>17640</v>
      </c>
      <c r="H283" s="82" t="s">
        <v>997</v>
      </c>
      <c r="I283" s="82"/>
      <c r="J283" s="109" t="s">
        <v>203</v>
      </c>
      <c r="K283" s="99"/>
      <c r="L283" s="82" t="s">
        <v>998</v>
      </c>
      <c r="M283" s="109" t="s">
        <v>69</v>
      </c>
      <c r="N283" s="99"/>
      <c r="O283" s="109" t="s">
        <v>178</v>
      </c>
      <c r="P283" s="109" t="s">
        <v>67</v>
      </c>
      <c r="Q283" s="109" t="s">
        <v>67</v>
      </c>
      <c r="R283" s="109" t="s">
        <v>67</v>
      </c>
      <c r="S283" s="109" t="s">
        <v>86</v>
      </c>
      <c r="T283" s="109" t="s">
        <v>86</v>
      </c>
      <c r="U283" s="109" t="s">
        <v>86</v>
      </c>
      <c r="V283" s="109" t="s">
        <v>86</v>
      </c>
      <c r="W283" s="109" t="s">
        <v>86</v>
      </c>
      <c r="X283" s="109" t="s">
        <v>86</v>
      </c>
      <c r="Y283" s="109" t="s">
        <v>71</v>
      </c>
      <c r="Z283" s="99" t="str">
        <f t="shared" si="172"/>
        <v>Complete</v>
      </c>
      <c r="AA283" s="109" t="s">
        <v>89</v>
      </c>
      <c r="AB283" s="99">
        <f t="shared" si="140"/>
        <v>2021</v>
      </c>
      <c r="AC283" s="99">
        <f t="shared" si="254"/>
        <v>4</v>
      </c>
      <c r="AD283" s="160">
        <f ca="1" t="shared" si="181"/>
        <v>0</v>
      </c>
      <c r="AE283" s="161">
        <f ca="1" t="shared" si="244"/>
        <v>0</v>
      </c>
      <c r="AF283" s="162">
        <v>90</v>
      </c>
      <c r="AG283" s="109"/>
      <c r="AH283" s="168">
        <v>44589</v>
      </c>
      <c r="AI283" s="116">
        <f t="shared" si="7"/>
        <v>193</v>
      </c>
      <c r="AJ283" s="116">
        <f t="shared" si="79"/>
        <v>31850</v>
      </c>
      <c r="AK283" s="82"/>
      <c r="AL283" s="138"/>
      <c r="AM283" s="82"/>
      <c r="AN283" s="82"/>
      <c r="AO283" s="82">
        <v>0</v>
      </c>
      <c r="AP283" s="82">
        <v>0</v>
      </c>
      <c r="AQ283" s="82">
        <v>0</v>
      </c>
      <c r="AR283" s="82">
        <v>0</v>
      </c>
      <c r="AS283" s="82">
        <v>0</v>
      </c>
      <c r="AT283" s="82">
        <v>0</v>
      </c>
      <c r="AU283" s="82">
        <v>0</v>
      </c>
      <c r="AV283" s="82">
        <v>0</v>
      </c>
      <c r="AW283" s="82">
        <v>0</v>
      </c>
      <c r="AX283" s="82">
        <v>0</v>
      </c>
      <c r="AY283" s="82">
        <v>0</v>
      </c>
      <c r="AZ283" s="82">
        <v>0</v>
      </c>
      <c r="BA283" s="82">
        <v>0</v>
      </c>
      <c r="BB283" s="82"/>
      <c r="BC283" s="82"/>
      <c r="BD283" s="82"/>
      <c r="BE283" s="82"/>
      <c r="BF283" s="82"/>
      <c r="BG283" s="82"/>
      <c r="BH283" s="82"/>
      <c r="BI283" s="82"/>
      <c r="BJ283" s="82"/>
      <c r="BK283" s="82"/>
      <c r="BL283" s="82"/>
    </row>
    <row r="284" ht="52.8" spans="1:64">
      <c r="A284" s="133">
        <v>44321</v>
      </c>
      <c r="B284" s="134"/>
      <c r="C284" s="135"/>
      <c r="D284" s="136"/>
      <c r="E284" s="137"/>
      <c r="F284" s="138">
        <v>63966</v>
      </c>
      <c r="G284" s="107">
        <v>17576</v>
      </c>
      <c r="H284" s="82" t="s">
        <v>999</v>
      </c>
      <c r="I284" s="82"/>
      <c r="J284" s="109" t="s">
        <v>259</v>
      </c>
      <c r="K284" s="99"/>
      <c r="L284" s="82" t="s">
        <v>1000</v>
      </c>
      <c r="M284" s="109" t="s">
        <v>67</v>
      </c>
      <c r="N284" s="99"/>
      <c r="O284" s="109" t="s">
        <v>178</v>
      </c>
      <c r="P284" s="109" t="s">
        <v>67</v>
      </c>
      <c r="Q284" s="109" t="s">
        <v>67</v>
      </c>
      <c r="R284" s="109" t="s">
        <v>67</v>
      </c>
      <c r="S284" s="109" t="s">
        <v>67</v>
      </c>
      <c r="T284" s="109" t="s">
        <v>86</v>
      </c>
      <c r="U284" s="109" t="s">
        <v>67</v>
      </c>
      <c r="V284" s="109" t="s">
        <v>86</v>
      </c>
      <c r="W284" s="109" t="s">
        <v>67</v>
      </c>
      <c r="X284" s="109" t="s">
        <v>67</v>
      </c>
      <c r="Y284" s="109" t="s">
        <v>67</v>
      </c>
      <c r="Z284" s="99" t="str">
        <f t="shared" si="172"/>
        <v>Complete</v>
      </c>
      <c r="AA284" s="109" t="s">
        <v>72</v>
      </c>
      <c r="AB284" s="99">
        <f t="shared" si="140"/>
        <v>2021</v>
      </c>
      <c r="AC284" s="99">
        <f t="shared" si="254"/>
        <v>4</v>
      </c>
      <c r="AD284" s="160">
        <f ca="1" t="shared" si="181"/>
        <v>0</v>
      </c>
      <c r="AE284" s="161">
        <f ca="1" t="shared" si="244"/>
        <v>32330</v>
      </c>
      <c r="AF284" s="162">
        <v>90</v>
      </c>
      <c r="AG284" s="109"/>
      <c r="AH284" s="168">
        <v>44425</v>
      </c>
      <c r="AI284" s="116">
        <f t="shared" si="7"/>
        <v>75</v>
      </c>
      <c r="AJ284" s="116">
        <f t="shared" si="79"/>
        <v>31732</v>
      </c>
      <c r="AK284" s="82"/>
      <c r="AL284" s="138"/>
      <c r="AM284" s="82"/>
      <c r="AN284" s="82"/>
      <c r="AO284" s="82">
        <v>0</v>
      </c>
      <c r="AP284" s="82">
        <v>0</v>
      </c>
      <c r="AQ284" s="82">
        <v>0</v>
      </c>
      <c r="AR284" s="82">
        <v>0</v>
      </c>
      <c r="AS284" s="82">
        <v>0</v>
      </c>
      <c r="AT284" s="82">
        <v>0</v>
      </c>
      <c r="AU284" s="82">
        <v>0</v>
      </c>
      <c r="AV284" s="82">
        <v>0</v>
      </c>
      <c r="AW284" s="82">
        <v>0</v>
      </c>
      <c r="AX284" s="82">
        <v>0</v>
      </c>
      <c r="AY284" s="82">
        <v>0</v>
      </c>
      <c r="AZ284" s="82">
        <v>0</v>
      </c>
      <c r="BA284" s="82">
        <v>0</v>
      </c>
      <c r="BB284" s="82"/>
      <c r="BC284" s="82"/>
      <c r="BD284" s="82"/>
      <c r="BE284" s="82"/>
      <c r="BF284" s="82"/>
      <c r="BG284" s="82"/>
      <c r="BH284" s="82"/>
      <c r="BI284" s="82"/>
      <c r="BJ284" s="82"/>
      <c r="BK284" s="82"/>
      <c r="BL284" s="82"/>
    </row>
    <row r="285" ht="26.4" spans="1:64">
      <c r="A285" s="133">
        <v>44320</v>
      </c>
      <c r="B285" s="133"/>
      <c r="C285" s="135"/>
      <c r="D285" s="136"/>
      <c r="E285" s="137"/>
      <c r="F285" s="138">
        <v>63962</v>
      </c>
      <c r="G285" s="107">
        <v>17668</v>
      </c>
      <c r="H285" s="82" t="s">
        <v>903</v>
      </c>
      <c r="I285" s="82" t="s">
        <v>516</v>
      </c>
      <c r="J285" s="109" t="s">
        <v>127</v>
      </c>
      <c r="K285" s="109" t="s">
        <v>67</v>
      </c>
      <c r="L285" s="82" t="s">
        <v>517</v>
      </c>
      <c r="M285" s="109" t="s">
        <v>69</v>
      </c>
      <c r="N285" s="99"/>
      <c r="O285" s="109" t="s">
        <v>178</v>
      </c>
      <c r="P285" s="109" t="s">
        <v>129</v>
      </c>
      <c r="Q285" s="109" t="s">
        <v>129</v>
      </c>
      <c r="R285" s="109" t="s">
        <v>71</v>
      </c>
      <c r="S285" s="109" t="s">
        <v>86</v>
      </c>
      <c r="T285" s="109" t="s">
        <v>86</v>
      </c>
      <c r="U285" s="109" t="s">
        <v>86</v>
      </c>
      <c r="V285" s="109" t="s">
        <v>86</v>
      </c>
      <c r="W285" s="109" t="s">
        <v>86</v>
      </c>
      <c r="X285" s="109" t="s">
        <v>86</v>
      </c>
      <c r="Y285" s="109" t="s">
        <v>71</v>
      </c>
      <c r="Z285" s="99" t="str">
        <f t="shared" si="172"/>
        <v>Complete</v>
      </c>
      <c r="AA285" s="109" t="s">
        <v>89</v>
      </c>
      <c r="AB285" s="99">
        <f t="shared" si="140"/>
        <v>2021</v>
      </c>
      <c r="AC285" s="99">
        <f t="shared" si="254"/>
        <v>4</v>
      </c>
      <c r="AD285" s="160">
        <f ca="1" t="shared" si="181"/>
        <v>0</v>
      </c>
      <c r="AE285" s="161">
        <f ca="1" t="shared" si="244"/>
        <v>0</v>
      </c>
      <c r="AF285" s="162">
        <v>90</v>
      </c>
      <c r="AG285" s="109">
        <v>1</v>
      </c>
      <c r="AH285" s="168">
        <v>44743</v>
      </c>
      <c r="AI285" s="116">
        <f t="shared" si="7"/>
        <v>304</v>
      </c>
      <c r="AJ285" s="116">
        <f t="shared" si="79"/>
        <v>31960</v>
      </c>
      <c r="AK285" s="82" t="s">
        <v>73</v>
      </c>
      <c r="AL285" s="138"/>
      <c r="AM285" s="82"/>
      <c r="AN285" s="82"/>
      <c r="AO285" s="174">
        <v>44324</v>
      </c>
      <c r="AP285" s="174">
        <v>44350</v>
      </c>
      <c r="AQ285" s="82">
        <f>NETWORKDAYS(AO285,AP285)</f>
        <v>19</v>
      </c>
      <c r="AR285" s="82">
        <f>NETWORKDAYS(A285,AO285)</f>
        <v>4</v>
      </c>
      <c r="AS285" s="82">
        <f>NETWORKDAYS(A285,AP285)</f>
        <v>23</v>
      </c>
      <c r="AT285" s="174">
        <v>44385</v>
      </c>
      <c r="AU285" s="174">
        <v>44413</v>
      </c>
      <c r="AV285" s="82">
        <f>NETWORKDAYS(AT285,AU285)</f>
        <v>21</v>
      </c>
      <c r="AW285" s="82">
        <f>NETWORKDAYS(A285,AU285)</f>
        <v>68</v>
      </c>
      <c r="AX285" s="174">
        <v>44474</v>
      </c>
      <c r="AY285" s="82">
        <f>NETWORKDAYS(A285,AX285)</f>
        <v>111</v>
      </c>
      <c r="AZ285" s="174">
        <v>44543</v>
      </c>
      <c r="BA285" s="82">
        <f>NETWORKDAYS(AX285,AZ285)</f>
        <v>50</v>
      </c>
      <c r="BB285" s="82"/>
      <c r="BC285" s="82"/>
      <c r="BD285" s="82"/>
      <c r="BE285" s="82"/>
      <c r="BF285" s="82"/>
      <c r="BG285" s="82"/>
      <c r="BH285" s="82">
        <f>NETWORKDAYS(B285,BB285)</f>
        <v>0</v>
      </c>
      <c r="BI285" s="82">
        <f>NETWORKDAYS(B285,BC285)</f>
        <v>0</v>
      </c>
      <c r="BJ285" s="82">
        <f>NETWORKDAYS(B285,BD285)</f>
        <v>0</v>
      </c>
      <c r="BK285" s="82">
        <f>NETWORKDAYS(B285,BE285)</f>
        <v>0</v>
      </c>
      <c r="BL285" s="82">
        <f>NETWORKDAYS(BF285,BG285)</f>
        <v>0</v>
      </c>
    </row>
    <row r="286" ht="26.4" spans="1:64">
      <c r="A286" s="133">
        <v>44320</v>
      </c>
      <c r="B286" s="134"/>
      <c r="C286" s="135"/>
      <c r="D286" s="136"/>
      <c r="E286" s="137"/>
      <c r="F286" s="138">
        <v>63962</v>
      </c>
      <c r="G286" s="107">
        <v>17668</v>
      </c>
      <c r="H286" s="82" t="s">
        <v>903</v>
      </c>
      <c r="I286" s="82"/>
      <c r="J286" s="109" t="s">
        <v>127</v>
      </c>
      <c r="K286" s="99"/>
      <c r="L286" s="82" t="s">
        <v>1001</v>
      </c>
      <c r="M286" s="109" t="s">
        <v>69</v>
      </c>
      <c r="N286" s="99"/>
      <c r="O286" s="109" t="s">
        <v>178</v>
      </c>
      <c r="P286" s="109" t="s">
        <v>129</v>
      </c>
      <c r="Q286" s="109" t="s">
        <v>129</v>
      </c>
      <c r="R286" s="109" t="s">
        <v>71</v>
      </c>
      <c r="S286" s="109" t="s">
        <v>86</v>
      </c>
      <c r="T286" s="109" t="s">
        <v>86</v>
      </c>
      <c r="U286" s="109" t="s">
        <v>86</v>
      </c>
      <c r="V286" s="109" t="s">
        <v>86</v>
      </c>
      <c r="W286" s="109" t="s">
        <v>67</v>
      </c>
      <c r="X286" s="109" t="s">
        <v>86</v>
      </c>
      <c r="Y286" s="109" t="s">
        <v>71</v>
      </c>
      <c r="Z286" s="99" t="str">
        <f t="shared" si="172"/>
        <v>Complete</v>
      </c>
      <c r="AA286" s="109" t="s">
        <v>89</v>
      </c>
      <c r="AB286" s="99">
        <f t="shared" si="140"/>
        <v>2021</v>
      </c>
      <c r="AC286" s="99">
        <f t="shared" si="254"/>
        <v>4</v>
      </c>
      <c r="AD286" s="160">
        <f ca="1" t="shared" si="181"/>
        <v>0</v>
      </c>
      <c r="AE286" s="161">
        <f ca="1" t="shared" si="244"/>
        <v>0</v>
      </c>
      <c r="AF286" s="162">
        <v>90</v>
      </c>
      <c r="AG286" s="109"/>
      <c r="AH286" s="168">
        <v>44743</v>
      </c>
      <c r="AI286" s="116">
        <f t="shared" si="7"/>
        <v>304</v>
      </c>
      <c r="AJ286" s="116">
        <f t="shared" si="79"/>
        <v>31960</v>
      </c>
      <c r="AK286" s="82"/>
      <c r="AL286" s="138"/>
      <c r="AM286" s="82"/>
      <c r="AN286" s="82"/>
      <c r="AO286" s="82">
        <v>0</v>
      </c>
      <c r="AP286" s="82">
        <v>0</v>
      </c>
      <c r="AQ286" s="82">
        <v>0</v>
      </c>
      <c r="AR286" s="82">
        <v>0</v>
      </c>
      <c r="AS286" s="82">
        <v>0</v>
      </c>
      <c r="AT286" s="82">
        <v>0</v>
      </c>
      <c r="AU286" s="82">
        <v>0</v>
      </c>
      <c r="AV286" s="82">
        <v>0</v>
      </c>
      <c r="AW286" s="82">
        <v>0</v>
      </c>
      <c r="AX286" s="82">
        <v>0</v>
      </c>
      <c r="AY286" s="82">
        <v>0</v>
      </c>
      <c r="AZ286" s="82">
        <v>0</v>
      </c>
      <c r="BA286" s="82">
        <v>0</v>
      </c>
      <c r="BB286" s="82"/>
      <c r="BC286" s="82"/>
      <c r="BD286" s="82"/>
      <c r="BE286" s="82"/>
      <c r="BF286" s="82"/>
      <c r="BG286" s="82"/>
      <c r="BH286" s="82"/>
      <c r="BI286" s="82"/>
      <c r="BJ286" s="82"/>
      <c r="BK286" s="82"/>
      <c r="BL286" s="82"/>
    </row>
    <row r="287" ht="66" spans="1:64">
      <c r="A287" s="133">
        <v>44307</v>
      </c>
      <c r="B287" s="133"/>
      <c r="C287" s="192"/>
      <c r="D287" s="193"/>
      <c r="E287" s="194"/>
      <c r="F287" s="138">
        <v>63953</v>
      </c>
      <c r="G287" s="107">
        <v>17667</v>
      </c>
      <c r="H287" s="82" t="s">
        <v>371</v>
      </c>
      <c r="I287" s="82" t="s">
        <v>84</v>
      </c>
      <c r="J287" s="109" t="s">
        <v>85</v>
      </c>
      <c r="K287" s="109" t="s">
        <v>67</v>
      </c>
      <c r="L287" s="82" t="s">
        <v>557</v>
      </c>
      <c r="M287" s="109" t="s">
        <v>69</v>
      </c>
      <c r="N287" s="99"/>
      <c r="O287" s="109" t="s">
        <v>178</v>
      </c>
      <c r="P287" s="109" t="s">
        <v>70</v>
      </c>
      <c r="Q287" s="109" t="s">
        <v>67</v>
      </c>
      <c r="R287" s="109" t="s">
        <v>71</v>
      </c>
      <c r="S287" s="109" t="s">
        <v>86</v>
      </c>
      <c r="T287" s="109" t="s">
        <v>86</v>
      </c>
      <c r="U287" s="109" t="s">
        <v>86</v>
      </c>
      <c r="V287" s="109" t="s">
        <v>86</v>
      </c>
      <c r="W287" s="109" t="s">
        <v>86</v>
      </c>
      <c r="X287" s="109" t="s">
        <v>86</v>
      </c>
      <c r="Y287" s="109" t="s">
        <v>71</v>
      </c>
      <c r="Z287" s="99" t="str">
        <f t="shared" si="172"/>
        <v>Complete</v>
      </c>
      <c r="AA287" s="109" t="s">
        <v>89</v>
      </c>
      <c r="AB287" s="99">
        <f t="shared" si="140"/>
        <v>2021</v>
      </c>
      <c r="AC287" s="99">
        <f t="shared" si="254"/>
        <v>4</v>
      </c>
      <c r="AD287" s="160">
        <f ca="1" t="shared" si="181"/>
        <v>0</v>
      </c>
      <c r="AE287" s="161">
        <f ca="1" t="shared" si="244"/>
        <v>0</v>
      </c>
      <c r="AF287" s="162">
        <v>90</v>
      </c>
      <c r="AG287" s="109">
        <v>1</v>
      </c>
      <c r="AH287" s="168">
        <v>44789</v>
      </c>
      <c r="AI287" s="116">
        <f t="shared" si="7"/>
        <v>345</v>
      </c>
      <c r="AJ287" s="116">
        <f t="shared" si="79"/>
        <v>31992</v>
      </c>
      <c r="AK287" s="82" t="s">
        <v>80</v>
      </c>
      <c r="AL287" s="138" t="s">
        <v>1002</v>
      </c>
      <c r="AM287" s="82" t="s">
        <v>1003</v>
      </c>
      <c r="AN287" s="174"/>
      <c r="AO287" s="174">
        <v>44327</v>
      </c>
      <c r="AP287" s="174">
        <v>44376</v>
      </c>
      <c r="AQ287" s="82">
        <f>NETWORKDAYS(AO287,AP287)</f>
        <v>36</v>
      </c>
      <c r="AR287" s="82">
        <f>NETWORKDAYS(A287,AO287)</f>
        <v>15</v>
      </c>
      <c r="AS287" s="82">
        <f>NETWORKDAYS(A287,AP287)</f>
        <v>50</v>
      </c>
      <c r="AT287" s="174">
        <v>44392</v>
      </c>
      <c r="AU287" s="174">
        <v>44403</v>
      </c>
      <c r="AV287" s="82">
        <f>NETWORKDAYS(AT287,AU287)</f>
        <v>8</v>
      </c>
      <c r="AW287" s="82">
        <f>NETWORKDAYS(A287,AU287)</f>
        <v>69</v>
      </c>
      <c r="AX287" s="174">
        <v>44403</v>
      </c>
      <c r="AY287" s="82">
        <f>NETWORKDAYS(A287,AX287)</f>
        <v>69</v>
      </c>
      <c r="AZ287" s="174">
        <v>44419</v>
      </c>
      <c r="BA287" s="82">
        <f>NETWORKDAYS(AX287,AZ287)</f>
        <v>13</v>
      </c>
      <c r="BB287" s="82"/>
      <c r="BC287" s="82"/>
      <c r="BD287" s="82"/>
      <c r="BE287" s="82"/>
      <c r="BF287" s="82"/>
      <c r="BG287" s="82"/>
      <c r="BH287" s="82">
        <f>NETWORKDAYS(B287,BB287)</f>
        <v>0</v>
      </c>
      <c r="BI287" s="82">
        <f>NETWORKDAYS(B287,BC287)</f>
        <v>0</v>
      </c>
      <c r="BJ287" s="82">
        <f>NETWORKDAYS(B287,BD287)</f>
        <v>0</v>
      </c>
      <c r="BK287" s="82">
        <f>NETWORKDAYS(B287,BE287)</f>
        <v>0</v>
      </c>
      <c r="BL287" s="82">
        <f>NETWORKDAYS(BF287,BG287)</f>
        <v>0</v>
      </c>
    </row>
    <row r="288" ht="26.4" spans="1:64">
      <c r="A288" s="133">
        <v>44307</v>
      </c>
      <c r="B288" s="134"/>
      <c r="C288" s="135"/>
      <c r="D288" s="136"/>
      <c r="E288" s="137"/>
      <c r="F288" s="138">
        <v>63951</v>
      </c>
      <c r="G288" s="107">
        <v>17605</v>
      </c>
      <c r="H288" s="82" t="s">
        <v>955</v>
      </c>
      <c r="I288" s="82"/>
      <c r="J288" s="109" t="s">
        <v>134</v>
      </c>
      <c r="K288" s="109" t="s">
        <v>67</v>
      </c>
      <c r="L288" s="82" t="s">
        <v>744</v>
      </c>
      <c r="M288" s="109" t="s">
        <v>67</v>
      </c>
      <c r="N288" s="99"/>
      <c r="O288" s="109" t="s">
        <v>178</v>
      </c>
      <c r="P288" s="109" t="s">
        <v>70</v>
      </c>
      <c r="Q288" s="109" t="s">
        <v>70</v>
      </c>
      <c r="R288" s="109" t="s">
        <v>71</v>
      </c>
      <c r="S288" s="109" t="s">
        <v>86</v>
      </c>
      <c r="T288" s="109" t="s">
        <v>86</v>
      </c>
      <c r="U288" s="109" t="s">
        <v>67</v>
      </c>
      <c r="V288" s="109" t="s">
        <v>86</v>
      </c>
      <c r="W288" s="109" t="s">
        <v>67</v>
      </c>
      <c r="X288" s="109" t="s">
        <v>67</v>
      </c>
      <c r="Y288" s="109" t="s">
        <v>71</v>
      </c>
      <c r="Z288" s="99" t="str">
        <f t="shared" si="172"/>
        <v>Complete</v>
      </c>
      <c r="AA288" s="109" t="s">
        <v>72</v>
      </c>
      <c r="AB288" s="99">
        <f t="shared" si="140"/>
        <v>2021</v>
      </c>
      <c r="AC288" s="99">
        <f t="shared" si="254"/>
        <v>4</v>
      </c>
      <c r="AD288" s="160">
        <f ca="1" t="shared" si="181"/>
        <v>0</v>
      </c>
      <c r="AE288" s="161">
        <f ca="1" t="shared" si="244"/>
        <v>0</v>
      </c>
      <c r="AF288" s="162">
        <v>90</v>
      </c>
      <c r="AG288" s="109"/>
      <c r="AH288" s="168">
        <v>44516</v>
      </c>
      <c r="AI288" s="116">
        <f t="shared" si="7"/>
        <v>150</v>
      </c>
      <c r="AJ288" s="116">
        <f t="shared" si="79"/>
        <v>31797</v>
      </c>
      <c r="AK288" s="82"/>
      <c r="AL288" s="138"/>
      <c r="AM288" s="82"/>
      <c r="AN288" s="82"/>
      <c r="AO288" s="82">
        <v>0</v>
      </c>
      <c r="AP288" s="82">
        <v>0</v>
      </c>
      <c r="AQ288" s="82">
        <v>0</v>
      </c>
      <c r="AR288" s="82">
        <v>0</v>
      </c>
      <c r="AS288" s="82">
        <v>0</v>
      </c>
      <c r="AT288" s="82">
        <v>0</v>
      </c>
      <c r="AU288" s="82">
        <v>0</v>
      </c>
      <c r="AV288" s="82">
        <v>0</v>
      </c>
      <c r="AW288" s="82">
        <v>0</v>
      </c>
      <c r="AX288" s="82">
        <v>0</v>
      </c>
      <c r="AY288" s="82">
        <v>0</v>
      </c>
      <c r="AZ288" s="82">
        <v>0</v>
      </c>
      <c r="BA288" s="82">
        <v>0</v>
      </c>
      <c r="BB288" s="82"/>
      <c r="BC288" s="82"/>
      <c r="BD288" s="82"/>
      <c r="BE288" s="82"/>
      <c r="BF288" s="82"/>
      <c r="BG288" s="82"/>
      <c r="BH288" s="82"/>
      <c r="BI288" s="82"/>
      <c r="BJ288" s="82"/>
      <c r="BK288" s="82"/>
      <c r="BL288" s="82"/>
    </row>
    <row r="289" ht="26.4" spans="1:64">
      <c r="A289" s="133">
        <v>44306</v>
      </c>
      <c r="B289" s="133"/>
      <c r="C289" s="135"/>
      <c r="D289" s="136"/>
      <c r="E289" s="137"/>
      <c r="F289" s="138">
        <v>63949</v>
      </c>
      <c r="G289" s="107">
        <v>17619</v>
      </c>
      <c r="H289" s="82" t="s">
        <v>108</v>
      </c>
      <c r="I289" s="82" t="s">
        <v>109</v>
      </c>
      <c r="J289" s="109" t="s">
        <v>110</v>
      </c>
      <c r="K289" s="109" t="s">
        <v>67</v>
      </c>
      <c r="L289" s="82" t="s">
        <v>1004</v>
      </c>
      <c r="M289" s="109" t="s">
        <v>69</v>
      </c>
      <c r="N289" s="99"/>
      <c r="O289" s="109" t="s">
        <v>178</v>
      </c>
      <c r="P289" s="109" t="s">
        <v>67</v>
      </c>
      <c r="Q289" s="109" t="s">
        <v>67</v>
      </c>
      <c r="R289" s="109" t="s">
        <v>67</v>
      </c>
      <c r="S289" s="109" t="s">
        <v>86</v>
      </c>
      <c r="T289" s="109" t="s">
        <v>86</v>
      </c>
      <c r="U289" s="109" t="s">
        <v>86</v>
      </c>
      <c r="V289" s="109" t="s">
        <v>86</v>
      </c>
      <c r="W289" s="109" t="s">
        <v>86</v>
      </c>
      <c r="X289" s="109" t="s">
        <v>67</v>
      </c>
      <c r="Y289" s="109" t="s">
        <v>71</v>
      </c>
      <c r="Z289" s="99" t="str">
        <f t="shared" si="172"/>
        <v>Complete</v>
      </c>
      <c r="AA289" s="109" t="s">
        <v>72</v>
      </c>
      <c r="AB289" s="99">
        <f t="shared" si="140"/>
        <v>2021</v>
      </c>
      <c r="AC289" s="99">
        <f t="shared" si="254"/>
        <v>4</v>
      </c>
      <c r="AD289" s="160">
        <f ca="1" t="shared" si="181"/>
        <v>0</v>
      </c>
      <c r="AE289" s="161">
        <f ca="1" t="shared" si="244"/>
        <v>0</v>
      </c>
      <c r="AF289" s="162">
        <v>90</v>
      </c>
      <c r="AG289" s="109">
        <v>1</v>
      </c>
      <c r="AH289" s="168">
        <v>44502</v>
      </c>
      <c r="AI289" s="116">
        <f t="shared" si="7"/>
        <v>141</v>
      </c>
      <c r="AJ289" s="116">
        <f t="shared" si="79"/>
        <v>31787</v>
      </c>
      <c r="AK289" s="82"/>
      <c r="AL289" s="138"/>
      <c r="AM289" s="82"/>
      <c r="AN289" s="82"/>
      <c r="AO289" s="82">
        <v>0</v>
      </c>
      <c r="AP289" s="82">
        <v>0</v>
      </c>
      <c r="AQ289" s="82">
        <v>0</v>
      </c>
      <c r="AR289" s="82">
        <v>0</v>
      </c>
      <c r="AS289" s="82">
        <v>0</v>
      </c>
      <c r="AT289" s="82">
        <v>0</v>
      </c>
      <c r="AU289" s="82">
        <v>0</v>
      </c>
      <c r="AV289" s="82">
        <v>0</v>
      </c>
      <c r="AW289" s="82">
        <v>0</v>
      </c>
      <c r="AX289" s="82">
        <v>0</v>
      </c>
      <c r="AY289" s="82">
        <v>0</v>
      </c>
      <c r="AZ289" s="82">
        <v>0</v>
      </c>
      <c r="BA289" s="82">
        <v>0</v>
      </c>
      <c r="BB289" s="82"/>
      <c r="BC289" s="82"/>
      <c r="BD289" s="82"/>
      <c r="BE289" s="82"/>
      <c r="BF289" s="82"/>
      <c r="BG289" s="82"/>
      <c r="BH289" s="82"/>
      <c r="BI289" s="82"/>
      <c r="BJ289" s="82"/>
      <c r="BK289" s="82"/>
      <c r="BL289" s="82"/>
    </row>
    <row r="290" ht="26.4" spans="1:64">
      <c r="A290" s="133">
        <v>44301</v>
      </c>
      <c r="B290" s="134"/>
      <c r="C290" s="135"/>
      <c r="D290" s="136"/>
      <c r="E290" s="137"/>
      <c r="F290" s="138" t="s">
        <v>1005</v>
      </c>
      <c r="G290" s="107">
        <v>17636</v>
      </c>
      <c r="H290" s="82" t="s">
        <v>1006</v>
      </c>
      <c r="I290" s="82"/>
      <c r="J290" s="109" t="s">
        <v>78</v>
      </c>
      <c r="K290" s="99"/>
      <c r="L290" s="82"/>
      <c r="M290" s="109" t="s">
        <v>69</v>
      </c>
      <c r="N290" s="99"/>
      <c r="O290" s="109" t="s">
        <v>178</v>
      </c>
      <c r="P290" s="109" t="s">
        <v>70</v>
      </c>
      <c r="Q290" s="109" t="s">
        <v>67</v>
      </c>
      <c r="R290" s="109" t="s">
        <v>71</v>
      </c>
      <c r="S290" s="109" t="s">
        <v>86</v>
      </c>
      <c r="T290" s="109" t="s">
        <v>67</v>
      </c>
      <c r="U290" s="109" t="s">
        <v>86</v>
      </c>
      <c r="V290" s="109" t="s">
        <v>86</v>
      </c>
      <c r="W290" s="109" t="s">
        <v>86</v>
      </c>
      <c r="X290" s="109" t="s">
        <v>67</v>
      </c>
      <c r="Y290" s="109" t="s">
        <v>71</v>
      </c>
      <c r="Z290" s="99" t="str">
        <f t="shared" si="172"/>
        <v>Complete</v>
      </c>
      <c r="AA290" s="109" t="s">
        <v>142</v>
      </c>
      <c r="AB290" s="99">
        <f t="shared" si="140"/>
        <v>2021</v>
      </c>
      <c r="AC290" s="99">
        <f t="shared" si="254"/>
        <v>4</v>
      </c>
      <c r="AD290" s="160">
        <f ca="1" t="shared" si="181"/>
        <v>0</v>
      </c>
      <c r="AE290" s="161">
        <f ca="1" t="shared" si="244"/>
        <v>0</v>
      </c>
      <c r="AF290" s="162">
        <v>90</v>
      </c>
      <c r="AG290" s="109"/>
      <c r="AH290" s="168">
        <v>44599</v>
      </c>
      <c r="AI290" s="116">
        <f t="shared" si="7"/>
        <v>213</v>
      </c>
      <c r="AJ290" s="116">
        <f t="shared" si="79"/>
        <v>31856</v>
      </c>
      <c r="AK290" s="82"/>
      <c r="AL290" s="138"/>
      <c r="AM290" s="82"/>
      <c r="AN290" s="82"/>
      <c r="AO290" s="82">
        <v>0</v>
      </c>
      <c r="AP290" s="82">
        <v>0</v>
      </c>
      <c r="AQ290" s="82">
        <v>0</v>
      </c>
      <c r="AR290" s="82">
        <v>0</v>
      </c>
      <c r="AS290" s="82">
        <v>0</v>
      </c>
      <c r="AT290" s="82">
        <v>0</v>
      </c>
      <c r="AU290" s="82">
        <v>0</v>
      </c>
      <c r="AV290" s="82">
        <v>0</v>
      </c>
      <c r="AW290" s="82">
        <v>0</v>
      </c>
      <c r="AX290" s="82">
        <v>0</v>
      </c>
      <c r="AY290" s="82">
        <v>0</v>
      </c>
      <c r="AZ290" s="82">
        <v>0</v>
      </c>
      <c r="BA290" s="82">
        <v>0</v>
      </c>
      <c r="BB290" s="82"/>
      <c r="BC290" s="82"/>
      <c r="BD290" s="82"/>
      <c r="BE290" s="82"/>
      <c r="BF290" s="82"/>
      <c r="BG290" s="82"/>
      <c r="BH290" s="82"/>
      <c r="BI290" s="82"/>
      <c r="BJ290" s="82"/>
      <c r="BK290" s="82"/>
      <c r="BL290" s="82"/>
    </row>
    <row r="291" ht="39.6" spans="1:64">
      <c r="A291" s="133">
        <v>44294</v>
      </c>
      <c r="B291" s="133"/>
      <c r="C291" s="192"/>
      <c r="D291" s="193"/>
      <c r="E291" s="194"/>
      <c r="F291" s="138" t="s">
        <v>1007</v>
      </c>
      <c r="G291" s="107">
        <v>17633</v>
      </c>
      <c r="H291" s="82" t="s">
        <v>544</v>
      </c>
      <c r="I291" s="82" t="s">
        <v>545</v>
      </c>
      <c r="J291" s="109" t="s">
        <v>127</v>
      </c>
      <c r="K291" s="109" t="s">
        <v>67</v>
      </c>
      <c r="L291" s="82" t="s">
        <v>1008</v>
      </c>
      <c r="M291" s="109" t="s">
        <v>69</v>
      </c>
      <c r="N291" s="99"/>
      <c r="O291" s="109" t="s">
        <v>178</v>
      </c>
      <c r="P291" s="109" t="s">
        <v>129</v>
      </c>
      <c r="Q291" s="109" t="s">
        <v>67</v>
      </c>
      <c r="R291" s="109" t="s">
        <v>71</v>
      </c>
      <c r="S291" s="109" t="s">
        <v>86</v>
      </c>
      <c r="T291" s="109" t="s">
        <v>67</v>
      </c>
      <c r="U291" s="109" t="s">
        <v>86</v>
      </c>
      <c r="V291" s="109" t="s">
        <v>67</v>
      </c>
      <c r="W291" s="109" t="s">
        <v>67</v>
      </c>
      <c r="X291" s="109" t="s">
        <v>67</v>
      </c>
      <c r="Y291" s="109" t="s">
        <v>71</v>
      </c>
      <c r="Z291" s="99" t="str">
        <f t="shared" si="172"/>
        <v>Complete</v>
      </c>
      <c r="AA291" s="109" t="s">
        <v>142</v>
      </c>
      <c r="AB291" s="99">
        <f t="shared" si="140"/>
        <v>2021</v>
      </c>
      <c r="AC291" s="99">
        <f t="shared" si="254"/>
        <v>4</v>
      </c>
      <c r="AD291" s="160">
        <f ca="1" t="shared" si="181"/>
        <v>0</v>
      </c>
      <c r="AE291" s="161">
        <f ca="1" t="shared" si="244"/>
        <v>0</v>
      </c>
      <c r="AF291" s="162">
        <v>90</v>
      </c>
      <c r="AG291" s="109">
        <v>0</v>
      </c>
      <c r="AH291" s="168">
        <v>44825</v>
      </c>
      <c r="AI291" s="116">
        <f t="shared" si="7"/>
        <v>380</v>
      </c>
      <c r="AJ291" s="116">
        <f t="shared" si="79"/>
        <v>32018</v>
      </c>
      <c r="AK291" s="82" t="s">
        <v>143</v>
      </c>
      <c r="AL291" s="138"/>
      <c r="AM291" s="82" t="s">
        <v>1009</v>
      </c>
      <c r="AN291" s="174"/>
      <c r="AO291" s="174">
        <v>44547</v>
      </c>
      <c r="AP291" s="174">
        <v>44550</v>
      </c>
      <c r="AQ291" s="82">
        <f t="shared" ref="AQ291:AQ294" si="258">NETWORKDAYS(AO291,AP291)</f>
        <v>2</v>
      </c>
      <c r="AR291" s="82">
        <f>NETWORKDAYS(A291,AO291)</f>
        <v>182</v>
      </c>
      <c r="AS291" s="82">
        <f>NETWORKDAYS(A291,AP291)</f>
        <v>183</v>
      </c>
      <c r="AT291" s="82">
        <v>0</v>
      </c>
      <c r="AU291" s="82">
        <v>0</v>
      </c>
      <c r="AV291" s="82">
        <f t="shared" ref="AV291:AV294" si="259">NETWORKDAYS(AT291,AU291)</f>
        <v>0</v>
      </c>
      <c r="AW291" s="82">
        <v>0</v>
      </c>
      <c r="AX291" s="82">
        <v>0</v>
      </c>
      <c r="AY291" s="82">
        <v>0</v>
      </c>
      <c r="AZ291" s="82">
        <v>0</v>
      </c>
      <c r="BA291" s="82">
        <f t="shared" ref="BA291:BA294" si="260">NETWORKDAYS(AX291,AZ291)</f>
        <v>0</v>
      </c>
      <c r="BB291" s="82"/>
      <c r="BC291" s="82"/>
      <c r="BD291" s="82"/>
      <c r="BE291" s="82"/>
      <c r="BF291" s="82"/>
      <c r="BG291" s="82"/>
      <c r="BH291" s="82">
        <f>NETWORKDAYS(B291,BB291)</f>
        <v>0</v>
      </c>
      <c r="BI291" s="82">
        <f>NETWORKDAYS(B291,BC291)</f>
        <v>0</v>
      </c>
      <c r="BJ291" s="82">
        <f>NETWORKDAYS(B291,BD291)</f>
        <v>0</v>
      </c>
      <c r="BK291" s="82">
        <f>NETWORKDAYS(B291,BE291)</f>
        <v>0</v>
      </c>
      <c r="BL291" s="82">
        <f>NETWORKDAYS(BF291,BG291)</f>
        <v>0</v>
      </c>
    </row>
    <row r="292" ht="39.6" spans="1:64">
      <c r="A292" s="133">
        <v>44292</v>
      </c>
      <c r="B292" s="134"/>
      <c r="C292" s="135"/>
      <c r="D292" s="136"/>
      <c r="E292" s="137"/>
      <c r="F292" s="138">
        <v>63927</v>
      </c>
      <c r="G292" s="107">
        <v>31870</v>
      </c>
      <c r="H292" s="82" t="s">
        <v>1010</v>
      </c>
      <c r="I292" s="82"/>
      <c r="J292" s="109" t="s">
        <v>223</v>
      </c>
      <c r="K292" s="99"/>
      <c r="L292" s="82" t="s">
        <v>1011</v>
      </c>
      <c r="M292" s="109" t="s">
        <v>69</v>
      </c>
      <c r="N292" s="99"/>
      <c r="O292" s="109" t="s">
        <v>178</v>
      </c>
      <c r="P292" s="109" t="s">
        <v>67</v>
      </c>
      <c r="Q292" s="109" t="s">
        <v>67</v>
      </c>
      <c r="R292" s="109" t="s">
        <v>67</v>
      </c>
      <c r="S292" s="109" t="s">
        <v>86</v>
      </c>
      <c r="T292" s="109" t="s">
        <v>86</v>
      </c>
      <c r="U292" s="109" t="s">
        <v>86</v>
      </c>
      <c r="V292" s="109" t="s">
        <v>86</v>
      </c>
      <c r="W292" s="109" t="s">
        <v>67</v>
      </c>
      <c r="X292" s="109" t="s">
        <v>86</v>
      </c>
      <c r="Y292" s="109" t="s">
        <v>71</v>
      </c>
      <c r="Z292" s="99" t="str">
        <f t="shared" si="172"/>
        <v>Complete</v>
      </c>
      <c r="AA292" s="109" t="s">
        <v>89</v>
      </c>
      <c r="AB292" s="99">
        <f t="shared" si="140"/>
        <v>2021</v>
      </c>
      <c r="AC292" s="99">
        <f t="shared" si="254"/>
        <v>4</v>
      </c>
      <c r="AD292" s="160">
        <f ca="1" t="shared" si="181"/>
        <v>0</v>
      </c>
      <c r="AE292" s="161">
        <f ca="1" t="shared" si="244"/>
        <v>0</v>
      </c>
      <c r="AF292" s="162">
        <v>90</v>
      </c>
      <c r="AG292" s="109"/>
      <c r="AH292" s="168">
        <v>44565</v>
      </c>
      <c r="AI292" s="116">
        <f t="shared" si="7"/>
        <v>196</v>
      </c>
      <c r="AJ292" s="116">
        <f t="shared" si="79"/>
        <v>31832</v>
      </c>
      <c r="AK292" s="82"/>
      <c r="AL292" s="138"/>
      <c r="AM292" s="82"/>
      <c r="AN292" s="82"/>
      <c r="AO292" s="82">
        <v>0</v>
      </c>
      <c r="AP292" s="82">
        <v>0</v>
      </c>
      <c r="AQ292" s="82">
        <f t="shared" si="258"/>
        <v>0</v>
      </c>
      <c r="AR292" s="82">
        <v>0</v>
      </c>
      <c r="AS292" s="82">
        <v>0</v>
      </c>
      <c r="AT292" s="82">
        <v>0</v>
      </c>
      <c r="AU292" s="82">
        <v>0</v>
      </c>
      <c r="AV292" s="82">
        <f t="shared" si="259"/>
        <v>0</v>
      </c>
      <c r="AW292" s="82">
        <v>0</v>
      </c>
      <c r="AX292" s="82">
        <v>0</v>
      </c>
      <c r="AY292" s="82">
        <v>0</v>
      </c>
      <c r="AZ292" s="82">
        <v>0</v>
      </c>
      <c r="BA292" s="82">
        <f t="shared" si="260"/>
        <v>0</v>
      </c>
      <c r="BB292" s="82"/>
      <c r="BC292" s="82"/>
      <c r="BD292" s="82"/>
      <c r="BE292" s="82"/>
      <c r="BF292" s="82"/>
      <c r="BG292" s="82"/>
      <c r="BH292" s="82"/>
      <c r="BI292" s="82"/>
      <c r="BJ292" s="82"/>
      <c r="BK292" s="82"/>
      <c r="BL292" s="82"/>
    </row>
    <row r="293" ht="39.6" spans="1:64">
      <c r="A293" s="133">
        <v>44285</v>
      </c>
      <c r="B293" s="134"/>
      <c r="C293" s="135"/>
      <c r="D293" s="136"/>
      <c r="E293" s="137"/>
      <c r="F293" s="138">
        <v>63908</v>
      </c>
      <c r="G293" s="107">
        <v>31849</v>
      </c>
      <c r="H293" s="82" t="s">
        <v>1012</v>
      </c>
      <c r="I293" s="82"/>
      <c r="J293" s="109" t="s">
        <v>78</v>
      </c>
      <c r="K293" s="99"/>
      <c r="L293" s="82" t="s">
        <v>1013</v>
      </c>
      <c r="M293" s="109" t="s">
        <v>69</v>
      </c>
      <c r="N293" s="99"/>
      <c r="O293" s="109" t="s">
        <v>178</v>
      </c>
      <c r="P293" s="109" t="s">
        <v>70</v>
      </c>
      <c r="Q293" s="109" t="s">
        <v>67</v>
      </c>
      <c r="R293" s="109" t="s">
        <v>71</v>
      </c>
      <c r="S293" s="109" t="s">
        <v>86</v>
      </c>
      <c r="T293" s="109" t="s">
        <v>86</v>
      </c>
      <c r="U293" s="109" t="s">
        <v>86</v>
      </c>
      <c r="V293" s="109" t="s">
        <v>86</v>
      </c>
      <c r="W293" s="109" t="s">
        <v>67</v>
      </c>
      <c r="X293" s="109" t="s">
        <v>86</v>
      </c>
      <c r="Y293" s="109" t="s">
        <v>71</v>
      </c>
      <c r="Z293" s="99" t="str">
        <f t="shared" si="172"/>
        <v>Complete</v>
      </c>
      <c r="AA293" s="109" t="s">
        <v>89</v>
      </c>
      <c r="AB293" s="99">
        <f t="shared" si="140"/>
        <v>2021</v>
      </c>
      <c r="AC293" s="99">
        <f t="shared" si="254"/>
        <v>3</v>
      </c>
      <c r="AD293" s="160">
        <f ca="1" t="shared" si="181"/>
        <v>0</v>
      </c>
      <c r="AE293" s="161">
        <f ca="1" t="shared" si="244"/>
        <v>0</v>
      </c>
      <c r="AF293" s="162">
        <v>90</v>
      </c>
      <c r="AG293" s="109"/>
      <c r="AH293" s="168">
        <v>44438</v>
      </c>
      <c r="AI293" s="116">
        <f t="shared" si="7"/>
        <v>110</v>
      </c>
      <c r="AJ293" s="116">
        <f t="shared" si="79"/>
        <v>31741</v>
      </c>
      <c r="AK293" s="82"/>
      <c r="AL293" s="138"/>
      <c r="AM293" s="82"/>
      <c r="AN293" s="82"/>
      <c r="AO293" s="82">
        <v>0</v>
      </c>
      <c r="AP293" s="82">
        <v>0</v>
      </c>
      <c r="AQ293" s="82">
        <f t="shared" si="258"/>
        <v>0</v>
      </c>
      <c r="AR293" s="82">
        <v>0</v>
      </c>
      <c r="AS293" s="82">
        <v>0</v>
      </c>
      <c r="AT293" s="82">
        <v>0</v>
      </c>
      <c r="AU293" s="82">
        <v>0</v>
      </c>
      <c r="AV293" s="82">
        <f t="shared" si="259"/>
        <v>0</v>
      </c>
      <c r="AW293" s="82">
        <v>0</v>
      </c>
      <c r="AX293" s="82">
        <v>0</v>
      </c>
      <c r="AY293" s="82">
        <v>0</v>
      </c>
      <c r="AZ293" s="82">
        <v>0</v>
      </c>
      <c r="BA293" s="82">
        <f t="shared" si="260"/>
        <v>0</v>
      </c>
      <c r="BB293" s="82"/>
      <c r="BC293" s="82"/>
      <c r="BD293" s="82"/>
      <c r="BE293" s="82"/>
      <c r="BF293" s="82"/>
      <c r="BG293" s="82"/>
      <c r="BH293" s="82"/>
      <c r="BI293" s="82"/>
      <c r="BJ293" s="82"/>
      <c r="BK293" s="82"/>
      <c r="BL293" s="82"/>
    </row>
    <row r="294" ht="52.8" spans="1:64">
      <c r="A294" s="133">
        <v>44285</v>
      </c>
      <c r="B294" s="133"/>
      <c r="C294" s="135"/>
      <c r="D294" s="136"/>
      <c r="E294" s="137"/>
      <c r="F294" s="138">
        <v>63941</v>
      </c>
      <c r="G294" s="107">
        <v>30016</v>
      </c>
      <c r="H294" s="82" t="s">
        <v>1012</v>
      </c>
      <c r="I294" s="82" t="s">
        <v>77</v>
      </c>
      <c r="J294" s="109" t="s">
        <v>78</v>
      </c>
      <c r="K294" s="109" t="s">
        <v>67</v>
      </c>
      <c r="L294" s="82" t="s">
        <v>840</v>
      </c>
      <c r="M294" s="109" t="s">
        <v>67</v>
      </c>
      <c r="N294" s="109" t="s">
        <v>67</v>
      </c>
      <c r="O294" s="109" t="s">
        <v>178</v>
      </c>
      <c r="P294" s="109" t="s">
        <v>70</v>
      </c>
      <c r="Q294" s="109" t="s">
        <v>67</v>
      </c>
      <c r="R294" s="109" t="s">
        <v>71</v>
      </c>
      <c r="S294" s="109" t="s">
        <v>86</v>
      </c>
      <c r="T294" s="109" t="s">
        <v>86</v>
      </c>
      <c r="U294" s="109" t="s">
        <v>86</v>
      </c>
      <c r="V294" s="109" t="s">
        <v>86</v>
      </c>
      <c r="W294" s="109" t="s">
        <v>67</v>
      </c>
      <c r="X294" s="109" t="s">
        <v>86</v>
      </c>
      <c r="Y294" s="109" t="s">
        <v>71</v>
      </c>
      <c r="Z294" s="99" t="str">
        <f t="shared" si="172"/>
        <v>Complete</v>
      </c>
      <c r="AA294" s="109" t="s">
        <v>72</v>
      </c>
      <c r="AB294" s="99">
        <f t="shared" si="140"/>
        <v>2021</v>
      </c>
      <c r="AC294" s="99">
        <f t="shared" si="254"/>
        <v>3</v>
      </c>
      <c r="AD294" s="160">
        <f ca="1" t="shared" si="181"/>
        <v>0</v>
      </c>
      <c r="AE294" s="161">
        <f ca="1" t="shared" si="244"/>
        <v>0</v>
      </c>
      <c r="AF294" s="162">
        <v>90</v>
      </c>
      <c r="AG294" s="109">
        <v>2</v>
      </c>
      <c r="AH294" s="168">
        <v>44439</v>
      </c>
      <c r="AI294" s="116">
        <f t="shared" si="7"/>
        <v>111</v>
      </c>
      <c r="AJ294" s="116">
        <f t="shared" si="79"/>
        <v>31742</v>
      </c>
      <c r="AK294" s="82" t="s">
        <v>106</v>
      </c>
      <c r="AL294" s="138"/>
      <c r="AM294" s="82" t="s">
        <v>1014</v>
      </c>
      <c r="AN294" s="82"/>
      <c r="AO294" s="174">
        <v>44265</v>
      </c>
      <c r="AP294" s="174">
        <v>44270</v>
      </c>
      <c r="AQ294" s="82">
        <f t="shared" si="258"/>
        <v>4</v>
      </c>
      <c r="AR294" s="82">
        <f>NETWORKDAYS(A294,AO294)</f>
        <v>-15</v>
      </c>
      <c r="AS294" s="82">
        <f>NETWORKDAYS(A294,AP294)</f>
        <v>-12</v>
      </c>
      <c r="AT294" s="174">
        <v>44300</v>
      </c>
      <c r="AU294" s="174">
        <v>44300</v>
      </c>
      <c r="AV294" s="82">
        <f t="shared" si="259"/>
        <v>1</v>
      </c>
      <c r="AW294" s="82">
        <f>NETWORKDAYS(A294,AU294)</f>
        <v>12</v>
      </c>
      <c r="AX294" s="174">
        <v>44425</v>
      </c>
      <c r="AY294" s="82">
        <f>NETWORKDAYS(A294,AX294)</f>
        <v>101</v>
      </c>
      <c r="AZ294" s="174">
        <v>44439</v>
      </c>
      <c r="BA294" s="82">
        <f t="shared" si="260"/>
        <v>11</v>
      </c>
      <c r="BB294" s="82"/>
      <c r="BC294" s="82"/>
      <c r="BD294" s="82"/>
      <c r="BE294" s="82"/>
      <c r="BF294" s="82"/>
      <c r="BG294" s="82"/>
      <c r="BH294" s="82">
        <f>NETWORKDAYS(B294,BB294)</f>
        <v>0</v>
      </c>
      <c r="BI294" s="82">
        <f>NETWORKDAYS(B294,BC294)</f>
        <v>0</v>
      </c>
      <c r="BJ294" s="82">
        <f>NETWORKDAYS(B294,BD294)</f>
        <v>0</v>
      </c>
      <c r="BK294" s="82">
        <f>NETWORKDAYS(B294,BE294)</f>
        <v>0</v>
      </c>
      <c r="BL294" s="82">
        <f>NETWORKDAYS(BF294,BG294)</f>
        <v>0</v>
      </c>
    </row>
    <row r="295" ht="26.4" spans="1:64">
      <c r="A295" s="133">
        <v>44279</v>
      </c>
      <c r="B295" s="134"/>
      <c r="C295" s="135"/>
      <c r="D295" s="136"/>
      <c r="E295" s="137"/>
      <c r="F295" s="138">
        <v>63891</v>
      </c>
      <c r="G295" s="107">
        <v>17593</v>
      </c>
      <c r="H295" s="82" t="s">
        <v>955</v>
      </c>
      <c r="I295" s="82"/>
      <c r="J295" s="109" t="s">
        <v>134</v>
      </c>
      <c r="K295" s="99"/>
      <c r="L295" s="82" t="s">
        <v>498</v>
      </c>
      <c r="M295" s="109" t="s">
        <v>69</v>
      </c>
      <c r="N295" s="99"/>
      <c r="O295" s="109" t="s">
        <v>178</v>
      </c>
      <c r="P295" s="109" t="s">
        <v>70</v>
      </c>
      <c r="Q295" s="109" t="s">
        <v>70</v>
      </c>
      <c r="R295" s="109" t="s">
        <v>71</v>
      </c>
      <c r="S295" s="109" t="s">
        <v>86</v>
      </c>
      <c r="T295" s="109" t="s">
        <v>86</v>
      </c>
      <c r="U295" s="109" t="s">
        <v>86</v>
      </c>
      <c r="V295" s="109" t="s">
        <v>86</v>
      </c>
      <c r="W295" s="109" t="s">
        <v>86</v>
      </c>
      <c r="X295" s="109" t="s">
        <v>67</v>
      </c>
      <c r="Y295" s="109" t="s">
        <v>71</v>
      </c>
      <c r="Z295" s="99" t="str">
        <f t="shared" si="172"/>
        <v>Complete</v>
      </c>
      <c r="AA295" s="109" t="s">
        <v>72</v>
      </c>
      <c r="AB295" s="99">
        <f t="shared" si="140"/>
        <v>2021</v>
      </c>
      <c r="AC295" s="99">
        <f t="shared" si="254"/>
        <v>3</v>
      </c>
      <c r="AD295" s="160">
        <f ca="1" t="shared" si="181"/>
        <v>0</v>
      </c>
      <c r="AE295" s="161">
        <f ca="1" t="shared" si="244"/>
        <v>0</v>
      </c>
      <c r="AF295" s="162">
        <v>90</v>
      </c>
      <c r="AG295" s="109"/>
      <c r="AH295" s="168">
        <v>44533</v>
      </c>
      <c r="AI295" s="116">
        <f t="shared" si="7"/>
        <v>183</v>
      </c>
      <c r="AJ295" s="116">
        <f t="shared" si="79"/>
        <v>31810</v>
      </c>
      <c r="AK295" s="82"/>
      <c r="AL295" s="138"/>
      <c r="AM295" s="82"/>
      <c r="AN295" s="82"/>
      <c r="AO295" s="82">
        <v>0</v>
      </c>
      <c r="AP295" s="82">
        <v>0</v>
      </c>
      <c r="AQ295" s="82">
        <v>0</v>
      </c>
      <c r="AR295" s="82">
        <v>0</v>
      </c>
      <c r="AS295" s="82">
        <v>0</v>
      </c>
      <c r="AT295" s="82">
        <v>0</v>
      </c>
      <c r="AU295" s="82">
        <v>0</v>
      </c>
      <c r="AV295" s="82">
        <v>0</v>
      </c>
      <c r="AW295" s="82">
        <v>0</v>
      </c>
      <c r="AX295" s="82">
        <v>0</v>
      </c>
      <c r="AY295" s="82">
        <v>0</v>
      </c>
      <c r="AZ295" s="82">
        <v>0</v>
      </c>
      <c r="BA295" s="82">
        <v>0</v>
      </c>
      <c r="BB295" s="82"/>
      <c r="BC295" s="82"/>
      <c r="BD295" s="82"/>
      <c r="BE295" s="82"/>
      <c r="BF295" s="82"/>
      <c r="BG295" s="82"/>
      <c r="BH295" s="82"/>
      <c r="BI295" s="82"/>
      <c r="BJ295" s="82"/>
      <c r="BK295" s="82"/>
      <c r="BL295" s="82"/>
    </row>
    <row r="296" ht="26.4" spans="1:64">
      <c r="A296" s="133">
        <v>44278</v>
      </c>
      <c r="B296" s="134"/>
      <c r="C296" s="135"/>
      <c r="D296" s="136"/>
      <c r="E296" s="137"/>
      <c r="F296" s="138">
        <v>63926</v>
      </c>
      <c r="G296" s="107">
        <v>31107</v>
      </c>
      <c r="H296" s="82" t="s">
        <v>1015</v>
      </c>
      <c r="I296" s="82"/>
      <c r="J296" s="109" t="s">
        <v>223</v>
      </c>
      <c r="K296" s="99"/>
      <c r="L296" s="82" t="s">
        <v>1016</v>
      </c>
      <c r="M296" s="109" t="s">
        <v>67</v>
      </c>
      <c r="N296" s="99"/>
      <c r="O296" s="109" t="s">
        <v>178</v>
      </c>
      <c r="P296" s="109" t="s">
        <v>67</v>
      </c>
      <c r="Q296" s="109" t="s">
        <v>67</v>
      </c>
      <c r="R296" s="109" t="s">
        <v>67</v>
      </c>
      <c r="S296" s="109" t="s">
        <v>86</v>
      </c>
      <c r="T296" s="109" t="s">
        <v>86</v>
      </c>
      <c r="U296" s="109" t="s">
        <v>86</v>
      </c>
      <c r="V296" s="109" t="s">
        <v>86</v>
      </c>
      <c r="W296" s="109" t="s">
        <v>67</v>
      </c>
      <c r="X296" s="109" t="s">
        <v>67</v>
      </c>
      <c r="Y296" s="109" t="s">
        <v>71</v>
      </c>
      <c r="Z296" s="99" t="str">
        <f t="shared" si="172"/>
        <v>Complete</v>
      </c>
      <c r="AA296" s="109" t="s">
        <v>72</v>
      </c>
      <c r="AB296" s="99">
        <f t="shared" si="140"/>
        <v>2021</v>
      </c>
      <c r="AC296" s="99">
        <f t="shared" si="254"/>
        <v>3</v>
      </c>
      <c r="AD296" s="160">
        <f ca="1" t="shared" si="181"/>
        <v>0</v>
      </c>
      <c r="AE296" s="161">
        <f ca="1" t="shared" si="244"/>
        <v>0</v>
      </c>
      <c r="AF296" s="162">
        <v>90</v>
      </c>
      <c r="AG296" s="109"/>
      <c r="AH296" s="168">
        <v>44477</v>
      </c>
      <c r="AI296" s="116">
        <f t="shared" si="7"/>
        <v>144</v>
      </c>
      <c r="AJ296" s="116">
        <f t="shared" si="79"/>
        <v>31770</v>
      </c>
      <c r="AK296" s="82"/>
      <c r="AL296" s="138"/>
      <c r="AM296" s="82"/>
      <c r="AN296" s="82"/>
      <c r="AO296" s="82">
        <v>0</v>
      </c>
      <c r="AP296" s="82">
        <v>0</v>
      </c>
      <c r="AQ296" s="82">
        <v>0</v>
      </c>
      <c r="AR296" s="82">
        <v>0</v>
      </c>
      <c r="AS296" s="82">
        <v>0</v>
      </c>
      <c r="AT296" s="82">
        <v>0</v>
      </c>
      <c r="AU296" s="82">
        <v>0</v>
      </c>
      <c r="AV296" s="82">
        <v>0</v>
      </c>
      <c r="AW296" s="82">
        <v>0</v>
      </c>
      <c r="AX296" s="82">
        <v>0</v>
      </c>
      <c r="AY296" s="82">
        <v>0</v>
      </c>
      <c r="AZ296" s="82">
        <v>0</v>
      </c>
      <c r="BA296" s="82">
        <v>0</v>
      </c>
      <c r="BB296" s="82"/>
      <c r="BC296" s="82"/>
      <c r="BD296" s="82"/>
      <c r="BE296" s="82"/>
      <c r="BF296" s="82"/>
      <c r="BG296" s="82"/>
      <c r="BH296" s="82"/>
      <c r="BI296" s="82"/>
      <c r="BJ296" s="82"/>
      <c r="BK296" s="82"/>
      <c r="BL296" s="82"/>
    </row>
    <row r="297" ht="26.4" spans="1:64">
      <c r="A297" s="133">
        <v>44266</v>
      </c>
      <c r="B297" s="134"/>
      <c r="C297" s="135"/>
      <c r="D297" s="136"/>
      <c r="E297" s="137"/>
      <c r="F297" s="138">
        <v>63916</v>
      </c>
      <c r="G297" s="107">
        <v>17572</v>
      </c>
      <c r="H297" s="82" t="s">
        <v>850</v>
      </c>
      <c r="I297" s="82"/>
      <c r="J297" s="109" t="s">
        <v>127</v>
      </c>
      <c r="K297" s="109" t="s">
        <v>67</v>
      </c>
      <c r="L297" s="82" t="s">
        <v>851</v>
      </c>
      <c r="M297" s="109" t="s">
        <v>67</v>
      </c>
      <c r="N297" s="99"/>
      <c r="O297" s="109" t="s">
        <v>178</v>
      </c>
      <c r="P297" s="109" t="s">
        <v>129</v>
      </c>
      <c r="Q297" s="109" t="s">
        <v>129</v>
      </c>
      <c r="R297" s="109" t="s">
        <v>71</v>
      </c>
      <c r="S297" s="109" t="s">
        <v>86</v>
      </c>
      <c r="T297" s="109" t="s">
        <v>86</v>
      </c>
      <c r="U297" s="109" t="s">
        <v>67</v>
      </c>
      <c r="V297" s="109" t="s">
        <v>86</v>
      </c>
      <c r="W297" s="109" t="s">
        <v>67</v>
      </c>
      <c r="X297" s="109" t="s">
        <v>67</v>
      </c>
      <c r="Y297" s="109" t="s">
        <v>71</v>
      </c>
      <c r="Z297" s="99" t="str">
        <f t="shared" si="172"/>
        <v>Complete</v>
      </c>
      <c r="AA297" s="109" t="s">
        <v>72</v>
      </c>
      <c r="AB297" s="99">
        <f t="shared" si="140"/>
        <v>2021</v>
      </c>
      <c r="AC297" s="99">
        <f t="shared" si="254"/>
        <v>3</v>
      </c>
      <c r="AD297" s="160">
        <f ca="1" t="shared" si="181"/>
        <v>0</v>
      </c>
      <c r="AE297" s="161">
        <f ca="1" t="shared" si="244"/>
        <v>0</v>
      </c>
      <c r="AF297" s="162">
        <v>90</v>
      </c>
      <c r="AG297" s="109"/>
      <c r="AH297" s="168">
        <v>44508</v>
      </c>
      <c r="AI297" s="116">
        <f t="shared" si="7"/>
        <v>173</v>
      </c>
      <c r="AJ297" s="116">
        <f t="shared" si="79"/>
        <v>31791</v>
      </c>
      <c r="AK297" s="82"/>
      <c r="AL297" s="138"/>
      <c r="AM297" s="82"/>
      <c r="AN297" s="82"/>
      <c r="AO297" s="82">
        <v>0</v>
      </c>
      <c r="AP297" s="82">
        <v>0</v>
      </c>
      <c r="AQ297" s="82">
        <v>0</v>
      </c>
      <c r="AR297" s="82">
        <v>0</v>
      </c>
      <c r="AS297" s="82">
        <v>0</v>
      </c>
      <c r="AT297" s="82">
        <v>0</v>
      </c>
      <c r="AU297" s="82">
        <v>0</v>
      </c>
      <c r="AV297" s="82">
        <v>0</v>
      </c>
      <c r="AW297" s="82">
        <v>0</v>
      </c>
      <c r="AX297" s="82">
        <v>0</v>
      </c>
      <c r="AY297" s="82">
        <v>0</v>
      </c>
      <c r="AZ297" s="82">
        <v>0</v>
      </c>
      <c r="BA297" s="82">
        <v>0</v>
      </c>
      <c r="BB297" s="82"/>
      <c r="BC297" s="82"/>
      <c r="BD297" s="82"/>
      <c r="BE297" s="82"/>
      <c r="BF297" s="82"/>
      <c r="BG297" s="82"/>
      <c r="BH297" s="82"/>
      <c r="BI297" s="82"/>
      <c r="BJ297" s="82"/>
      <c r="BK297" s="82"/>
      <c r="BL297" s="82"/>
    </row>
    <row r="298" ht="39.6" spans="1:64">
      <c r="A298" s="133">
        <v>44263</v>
      </c>
      <c r="B298" s="133"/>
      <c r="C298" s="135"/>
      <c r="D298" s="136"/>
      <c r="E298" s="137"/>
      <c r="F298" s="138">
        <v>23423</v>
      </c>
      <c r="G298" s="107">
        <v>17602</v>
      </c>
      <c r="H298" s="82" t="s">
        <v>531</v>
      </c>
      <c r="I298" s="82" t="s">
        <v>120</v>
      </c>
      <c r="J298" s="109" t="s">
        <v>121</v>
      </c>
      <c r="K298" s="109" t="s">
        <v>67</v>
      </c>
      <c r="L298" s="82" t="s">
        <v>1017</v>
      </c>
      <c r="M298" s="109" t="s">
        <v>69</v>
      </c>
      <c r="N298" s="99"/>
      <c r="O298" s="109" t="s">
        <v>178</v>
      </c>
      <c r="P298" s="109" t="s">
        <v>70</v>
      </c>
      <c r="Q298" s="109" t="s">
        <v>67</v>
      </c>
      <c r="R298" s="109" t="s">
        <v>71</v>
      </c>
      <c r="S298" s="109" t="s">
        <v>86</v>
      </c>
      <c r="T298" s="109" t="s">
        <v>67</v>
      </c>
      <c r="U298" s="109" t="s">
        <v>86</v>
      </c>
      <c r="V298" s="109" t="s">
        <v>86</v>
      </c>
      <c r="W298" s="109" t="s">
        <v>67</v>
      </c>
      <c r="X298" s="109" t="s">
        <v>67</v>
      </c>
      <c r="Y298" s="109" t="s">
        <v>71</v>
      </c>
      <c r="Z298" s="99" t="str">
        <f t="shared" si="172"/>
        <v>Complete</v>
      </c>
      <c r="AA298" s="109" t="s">
        <v>167</v>
      </c>
      <c r="AB298" s="99">
        <f t="shared" si="140"/>
        <v>2021</v>
      </c>
      <c r="AC298" s="99">
        <f t="shared" si="254"/>
        <v>3</v>
      </c>
      <c r="AD298" s="160">
        <f ca="1" t="shared" si="181"/>
        <v>0</v>
      </c>
      <c r="AE298" s="161">
        <f ca="1" t="shared" si="244"/>
        <v>0</v>
      </c>
      <c r="AF298" s="200"/>
      <c r="AG298" s="109">
        <v>1</v>
      </c>
      <c r="AH298" s="168">
        <v>44299</v>
      </c>
      <c r="AI298" s="116">
        <f t="shared" si="7"/>
        <v>27</v>
      </c>
      <c r="AJ298" s="116">
        <f t="shared" si="79"/>
        <v>31642</v>
      </c>
      <c r="AK298" s="82" t="s">
        <v>80</v>
      </c>
      <c r="AL298" s="138"/>
      <c r="AM298" s="82" t="s">
        <v>1018</v>
      </c>
      <c r="AN298" s="82"/>
      <c r="AO298" s="174">
        <v>44263</v>
      </c>
      <c r="AP298" s="174">
        <v>44272</v>
      </c>
      <c r="AQ298" s="82">
        <f>NETWORKDAYS(AO298,AP298)</f>
        <v>8</v>
      </c>
      <c r="AR298" s="82">
        <f>NETWORKDAYS(A298,AO298)</f>
        <v>1</v>
      </c>
      <c r="AS298" s="82">
        <f>NETWORKDAYS(A298,AP298)</f>
        <v>8</v>
      </c>
      <c r="AT298" s="82">
        <v>0</v>
      </c>
      <c r="AU298" s="82">
        <v>0</v>
      </c>
      <c r="AV298" s="82">
        <f>NETWORKDAYS(AT298,AU298)</f>
        <v>0</v>
      </c>
      <c r="AW298" s="82">
        <v>0</v>
      </c>
      <c r="AX298" s="82">
        <v>0</v>
      </c>
      <c r="AY298" s="82">
        <v>0</v>
      </c>
      <c r="AZ298" s="82">
        <v>0</v>
      </c>
      <c r="BA298" s="82">
        <f>NETWORKDAYS(AX298,AZ298)</f>
        <v>0</v>
      </c>
      <c r="BB298" s="82"/>
      <c r="BC298" s="82"/>
      <c r="BD298" s="82"/>
      <c r="BE298" s="82"/>
      <c r="BF298" s="82"/>
      <c r="BG298" s="82"/>
      <c r="BH298" s="82"/>
      <c r="BI298" s="82"/>
      <c r="BJ298" s="82"/>
      <c r="BK298" s="82"/>
      <c r="BL298" s="82"/>
    </row>
    <row r="299" ht="26.4" spans="1:64">
      <c r="A299" s="133">
        <v>44259</v>
      </c>
      <c r="B299" s="134"/>
      <c r="C299" s="135"/>
      <c r="D299" s="136"/>
      <c r="E299" s="137"/>
      <c r="F299" s="138">
        <v>63900</v>
      </c>
      <c r="G299" s="107">
        <v>17627</v>
      </c>
      <c r="H299" s="82" t="s">
        <v>132</v>
      </c>
      <c r="I299" s="82"/>
      <c r="J299" s="109" t="s">
        <v>134</v>
      </c>
      <c r="K299" s="99"/>
      <c r="L299" s="82" t="s">
        <v>1019</v>
      </c>
      <c r="M299" s="109" t="s">
        <v>69</v>
      </c>
      <c r="N299" s="99"/>
      <c r="O299" s="109" t="s">
        <v>178</v>
      </c>
      <c r="P299" s="109" t="s">
        <v>70</v>
      </c>
      <c r="Q299" s="109" t="s">
        <v>70</v>
      </c>
      <c r="R299" s="109" t="s">
        <v>71</v>
      </c>
      <c r="S299" s="109" t="s">
        <v>67</v>
      </c>
      <c r="T299" s="109" t="s">
        <v>86</v>
      </c>
      <c r="U299" s="109" t="s">
        <v>86</v>
      </c>
      <c r="V299" s="109" t="s">
        <v>86</v>
      </c>
      <c r="W299" s="109" t="s">
        <v>86</v>
      </c>
      <c r="X299" s="109" t="s">
        <v>86</v>
      </c>
      <c r="Y299" s="109" t="s">
        <v>71</v>
      </c>
      <c r="Z299" s="99" t="str">
        <f t="shared" si="172"/>
        <v>Complete</v>
      </c>
      <c r="AA299" s="109" t="s">
        <v>89</v>
      </c>
      <c r="AB299" s="99">
        <f t="shared" si="140"/>
        <v>2021</v>
      </c>
      <c r="AC299" s="99">
        <f t="shared" si="254"/>
        <v>3</v>
      </c>
      <c r="AD299" s="160">
        <f ca="1" t="shared" si="181"/>
        <v>0</v>
      </c>
      <c r="AE299" s="161">
        <f ca="1" t="shared" si="244"/>
        <v>0</v>
      </c>
      <c r="AF299" s="162">
        <v>90</v>
      </c>
      <c r="AG299" s="109"/>
      <c r="AH299" s="168">
        <v>44617</v>
      </c>
      <c r="AI299" s="116">
        <f t="shared" si="7"/>
        <v>257</v>
      </c>
      <c r="AJ299" s="116">
        <f t="shared" si="79"/>
        <v>31870</v>
      </c>
      <c r="AK299" s="82"/>
      <c r="AL299" s="138"/>
      <c r="AM299" s="82"/>
      <c r="AN299" s="82"/>
      <c r="AO299" s="82">
        <v>0</v>
      </c>
      <c r="AP299" s="82">
        <v>0</v>
      </c>
      <c r="AQ299" s="82">
        <v>0</v>
      </c>
      <c r="AR299" s="82">
        <v>0</v>
      </c>
      <c r="AS299" s="82">
        <v>0</v>
      </c>
      <c r="AT299" s="82">
        <v>0</v>
      </c>
      <c r="AU299" s="82">
        <v>0</v>
      </c>
      <c r="AV299" s="82">
        <v>0</v>
      </c>
      <c r="AW299" s="82">
        <v>0</v>
      </c>
      <c r="AX299" s="82">
        <v>0</v>
      </c>
      <c r="AY299" s="82">
        <v>0</v>
      </c>
      <c r="AZ299" s="82">
        <v>0</v>
      </c>
      <c r="BA299" s="82">
        <v>0</v>
      </c>
      <c r="BB299" s="82"/>
      <c r="BC299" s="82"/>
      <c r="BD299" s="82"/>
      <c r="BE299" s="82"/>
      <c r="BF299" s="82"/>
      <c r="BG299" s="82"/>
      <c r="BH299" s="82"/>
      <c r="BI299" s="82"/>
      <c r="BJ299" s="82"/>
      <c r="BK299" s="82"/>
      <c r="BL299" s="82"/>
    </row>
    <row r="300" ht="39.6" spans="1:64">
      <c r="A300" s="133">
        <v>44257</v>
      </c>
      <c r="B300" s="134"/>
      <c r="C300" s="135"/>
      <c r="D300" s="136"/>
      <c r="E300" s="137"/>
      <c r="F300" s="138">
        <v>63907</v>
      </c>
      <c r="G300" s="107">
        <v>17638</v>
      </c>
      <c r="H300" s="82" t="s">
        <v>149</v>
      </c>
      <c r="I300" s="82"/>
      <c r="J300" s="109" t="s">
        <v>150</v>
      </c>
      <c r="K300" s="99"/>
      <c r="L300" s="82" t="s">
        <v>1020</v>
      </c>
      <c r="M300" s="109" t="s">
        <v>69</v>
      </c>
      <c r="N300" s="99"/>
      <c r="O300" s="109" t="s">
        <v>178</v>
      </c>
      <c r="P300" s="109" t="s">
        <v>70</v>
      </c>
      <c r="Q300" s="109" t="s">
        <v>67</v>
      </c>
      <c r="R300" s="109" t="s">
        <v>71</v>
      </c>
      <c r="S300" s="109" t="s">
        <v>86</v>
      </c>
      <c r="T300" s="109" t="s">
        <v>86</v>
      </c>
      <c r="U300" s="109" t="s">
        <v>86</v>
      </c>
      <c r="V300" s="109" t="s">
        <v>86</v>
      </c>
      <c r="W300" s="109" t="s">
        <v>86</v>
      </c>
      <c r="X300" s="109" t="s">
        <v>86</v>
      </c>
      <c r="Y300" s="109" t="s">
        <v>71</v>
      </c>
      <c r="Z300" s="99" t="str">
        <f t="shared" si="172"/>
        <v>Complete</v>
      </c>
      <c r="AA300" s="109" t="s">
        <v>89</v>
      </c>
      <c r="AB300" s="99">
        <f t="shared" si="140"/>
        <v>2021</v>
      </c>
      <c r="AC300" s="99">
        <f t="shared" si="254"/>
        <v>3</v>
      </c>
      <c r="AD300" s="160">
        <f ca="1" t="shared" si="181"/>
        <v>0</v>
      </c>
      <c r="AE300" s="161">
        <f ca="1" t="shared" si="244"/>
        <v>0</v>
      </c>
      <c r="AF300" s="162">
        <v>90</v>
      </c>
      <c r="AG300" s="109"/>
      <c r="AH300" s="168">
        <v>44417</v>
      </c>
      <c r="AI300" s="116">
        <f t="shared" si="7"/>
        <v>115</v>
      </c>
      <c r="AJ300" s="116">
        <f t="shared" si="79"/>
        <v>31726</v>
      </c>
      <c r="AK300" s="82"/>
      <c r="AL300" s="138"/>
      <c r="AM300" s="82"/>
      <c r="AN300" s="82"/>
      <c r="AO300" s="82">
        <v>0</v>
      </c>
      <c r="AP300" s="82">
        <v>0</v>
      </c>
      <c r="AQ300" s="82">
        <v>0</v>
      </c>
      <c r="AR300" s="82">
        <v>0</v>
      </c>
      <c r="AS300" s="82">
        <v>0</v>
      </c>
      <c r="AT300" s="82">
        <v>0</v>
      </c>
      <c r="AU300" s="82">
        <v>0</v>
      </c>
      <c r="AV300" s="82">
        <v>0</v>
      </c>
      <c r="AW300" s="82">
        <v>0</v>
      </c>
      <c r="AX300" s="82">
        <v>0</v>
      </c>
      <c r="AY300" s="82">
        <v>0</v>
      </c>
      <c r="AZ300" s="82">
        <v>0</v>
      </c>
      <c r="BA300" s="82">
        <v>0</v>
      </c>
      <c r="BB300" s="82"/>
      <c r="BC300" s="82"/>
      <c r="BD300" s="82"/>
      <c r="BE300" s="82"/>
      <c r="BF300" s="82"/>
      <c r="BG300" s="82"/>
      <c r="BH300" s="82"/>
      <c r="BI300" s="82"/>
      <c r="BJ300" s="82"/>
      <c r="BK300" s="82"/>
      <c r="BL300" s="82"/>
    </row>
    <row r="301" ht="26.4" spans="1:64">
      <c r="A301" s="133">
        <v>44252</v>
      </c>
      <c r="B301" s="133"/>
      <c r="C301" s="135"/>
      <c r="D301" s="136"/>
      <c r="E301" s="137"/>
      <c r="F301" s="138">
        <v>63901</v>
      </c>
      <c r="G301" s="107">
        <v>17632</v>
      </c>
      <c r="H301" s="82" t="s">
        <v>119</v>
      </c>
      <c r="I301" s="82" t="s">
        <v>120</v>
      </c>
      <c r="J301" s="109" t="s">
        <v>121</v>
      </c>
      <c r="K301" s="109" t="s">
        <v>67</v>
      </c>
      <c r="L301" s="82" t="s">
        <v>986</v>
      </c>
      <c r="M301" s="109" t="s">
        <v>69</v>
      </c>
      <c r="N301" s="99"/>
      <c r="O301" s="109" t="s">
        <v>178</v>
      </c>
      <c r="P301" s="109" t="s">
        <v>67</v>
      </c>
      <c r="Q301" s="109" t="s">
        <v>67</v>
      </c>
      <c r="R301" s="109" t="s">
        <v>67</v>
      </c>
      <c r="S301" s="109" t="s">
        <v>86</v>
      </c>
      <c r="T301" s="109" t="s">
        <v>86</v>
      </c>
      <c r="U301" s="109" t="s">
        <v>86</v>
      </c>
      <c r="V301" s="109" t="s">
        <v>86</v>
      </c>
      <c r="W301" s="109" t="s">
        <v>86</v>
      </c>
      <c r="X301" s="109" t="s">
        <v>86</v>
      </c>
      <c r="Y301" s="109" t="s">
        <v>71</v>
      </c>
      <c r="Z301" s="99" t="str">
        <f t="shared" si="172"/>
        <v>Complete</v>
      </c>
      <c r="AA301" s="109" t="s">
        <v>89</v>
      </c>
      <c r="AB301" s="99">
        <f t="shared" si="140"/>
        <v>2021</v>
      </c>
      <c r="AC301" s="99">
        <f t="shared" si="254"/>
        <v>3</v>
      </c>
      <c r="AD301" s="160">
        <f ca="1" t="shared" si="181"/>
        <v>0</v>
      </c>
      <c r="AE301" s="161">
        <f ca="1" t="shared" si="244"/>
        <v>0</v>
      </c>
      <c r="AF301" s="200"/>
      <c r="AG301" s="109">
        <v>1</v>
      </c>
      <c r="AH301" s="168">
        <v>44387</v>
      </c>
      <c r="AI301" s="116">
        <f t="shared" si="7"/>
        <v>97</v>
      </c>
      <c r="AJ301" s="116">
        <f t="shared" si="79"/>
        <v>31705</v>
      </c>
      <c r="AK301" s="82" t="s">
        <v>73</v>
      </c>
      <c r="AL301" s="138"/>
      <c r="AM301" s="82" t="s">
        <v>1021</v>
      </c>
      <c r="AN301" s="82"/>
      <c r="AO301" s="174">
        <v>44252</v>
      </c>
      <c r="AP301" s="174">
        <v>44305</v>
      </c>
      <c r="AQ301" s="82">
        <f t="shared" ref="AQ301:AQ302" si="261">NETWORKDAYS(AO301,AP301)</f>
        <v>38</v>
      </c>
      <c r="AR301" s="82">
        <f t="shared" ref="AR301:AR302" si="262">NETWORKDAYS(A301,AO301)</f>
        <v>1</v>
      </c>
      <c r="AS301" s="82">
        <f t="shared" ref="AS301:AS302" si="263">NETWORKDAYS(A301,AP301)</f>
        <v>38</v>
      </c>
      <c r="AT301" s="174">
        <v>44260</v>
      </c>
      <c r="AU301" s="174">
        <v>44265</v>
      </c>
      <c r="AV301" s="82">
        <f t="shared" ref="AV301:AV302" si="264">NETWORKDAYS(AT301,AU301)</f>
        <v>4</v>
      </c>
      <c r="AW301" s="82">
        <f>NETWORKDAYS(A301,AU301)</f>
        <v>10</v>
      </c>
      <c r="AX301" s="174">
        <v>44307</v>
      </c>
      <c r="AY301" s="82">
        <f>NETWORKDAYS(A301,AX301)</f>
        <v>40</v>
      </c>
      <c r="AZ301" s="174">
        <v>44307</v>
      </c>
      <c r="BA301" s="82">
        <f t="shared" ref="BA301:BA302" si="265">NETWORKDAYS(AX301,AZ301)</f>
        <v>1</v>
      </c>
      <c r="BB301" s="82"/>
      <c r="BC301" s="82"/>
      <c r="BD301" s="82"/>
      <c r="BE301" s="82"/>
      <c r="BF301" s="82"/>
      <c r="BG301" s="82"/>
      <c r="BH301" s="82"/>
      <c r="BI301" s="82"/>
      <c r="BJ301" s="82"/>
      <c r="BK301" s="82"/>
      <c r="BL301" s="82"/>
    </row>
    <row r="302" ht="26.4" spans="1:64">
      <c r="A302" s="133">
        <v>44251</v>
      </c>
      <c r="B302" s="133"/>
      <c r="C302" s="135"/>
      <c r="D302" s="136"/>
      <c r="E302" s="137"/>
      <c r="F302" s="138" t="s">
        <v>1022</v>
      </c>
      <c r="G302" s="107">
        <v>17624</v>
      </c>
      <c r="H302" s="82" t="s">
        <v>1023</v>
      </c>
      <c r="I302" s="82" t="s">
        <v>120</v>
      </c>
      <c r="J302" s="109" t="s">
        <v>121</v>
      </c>
      <c r="K302" s="109" t="s">
        <v>67</v>
      </c>
      <c r="L302" s="82" t="s">
        <v>1024</v>
      </c>
      <c r="M302" s="109" t="s">
        <v>69</v>
      </c>
      <c r="N302" s="99"/>
      <c r="O302" s="109" t="s">
        <v>178</v>
      </c>
      <c r="P302" s="109" t="s">
        <v>70</v>
      </c>
      <c r="Q302" s="109" t="s">
        <v>67</v>
      </c>
      <c r="R302" s="109" t="s">
        <v>71</v>
      </c>
      <c r="S302" s="109" t="s">
        <v>86</v>
      </c>
      <c r="T302" s="109" t="s">
        <v>67</v>
      </c>
      <c r="U302" s="109" t="s">
        <v>86</v>
      </c>
      <c r="V302" s="109" t="s">
        <v>86</v>
      </c>
      <c r="W302" s="109" t="s">
        <v>86</v>
      </c>
      <c r="X302" s="109" t="s">
        <v>67</v>
      </c>
      <c r="Y302" s="109" t="s">
        <v>71</v>
      </c>
      <c r="Z302" s="99" t="str">
        <f t="shared" si="172"/>
        <v>Complete</v>
      </c>
      <c r="AA302" s="109" t="s">
        <v>142</v>
      </c>
      <c r="AB302" s="99">
        <f t="shared" si="140"/>
        <v>2021</v>
      </c>
      <c r="AC302" s="99">
        <f t="shared" si="254"/>
        <v>3</v>
      </c>
      <c r="AD302" s="160">
        <f ca="1" t="shared" si="181"/>
        <v>0</v>
      </c>
      <c r="AE302" s="161">
        <f ca="1" t="shared" si="244"/>
        <v>0</v>
      </c>
      <c r="AF302" s="200"/>
      <c r="AG302" s="109"/>
      <c r="AH302" s="168">
        <v>44273</v>
      </c>
      <c r="AI302" s="116">
        <f t="shared" si="7"/>
        <v>17</v>
      </c>
      <c r="AJ302" s="116">
        <f t="shared" si="79"/>
        <v>31624</v>
      </c>
      <c r="AK302" s="82" t="s">
        <v>73</v>
      </c>
      <c r="AL302" s="138"/>
      <c r="AM302" s="82" t="s">
        <v>1025</v>
      </c>
      <c r="AN302" s="82"/>
      <c r="AO302" s="174">
        <v>44251</v>
      </c>
      <c r="AP302" s="174">
        <v>44259</v>
      </c>
      <c r="AQ302" s="82">
        <f t="shared" si="261"/>
        <v>7</v>
      </c>
      <c r="AR302" s="82">
        <f t="shared" si="262"/>
        <v>1</v>
      </c>
      <c r="AS302" s="82">
        <f t="shared" si="263"/>
        <v>7</v>
      </c>
      <c r="AT302" s="82">
        <v>0</v>
      </c>
      <c r="AU302" s="82">
        <v>0</v>
      </c>
      <c r="AV302" s="82">
        <f t="shared" si="264"/>
        <v>0</v>
      </c>
      <c r="AW302" s="82">
        <v>0</v>
      </c>
      <c r="AX302" s="82">
        <v>0</v>
      </c>
      <c r="AY302" s="82">
        <v>0</v>
      </c>
      <c r="AZ302" s="82">
        <v>0</v>
      </c>
      <c r="BA302" s="82">
        <f t="shared" si="265"/>
        <v>0</v>
      </c>
      <c r="BB302" s="82"/>
      <c r="BC302" s="82"/>
      <c r="BD302" s="82"/>
      <c r="BE302" s="82"/>
      <c r="BF302" s="82"/>
      <c r="BG302" s="82"/>
      <c r="BH302" s="82"/>
      <c r="BI302" s="82"/>
      <c r="BJ302" s="82"/>
      <c r="BK302" s="82"/>
      <c r="BL302" s="82"/>
    </row>
    <row r="303" ht="26.4" spans="1:64">
      <c r="A303" s="133">
        <v>44242</v>
      </c>
      <c r="B303" s="134"/>
      <c r="C303" s="135"/>
      <c r="D303" s="136"/>
      <c r="E303" s="137"/>
      <c r="F303" s="138">
        <v>63894</v>
      </c>
      <c r="G303" s="107">
        <v>17637</v>
      </c>
      <c r="H303" s="82" t="s">
        <v>1026</v>
      </c>
      <c r="I303" s="82"/>
      <c r="J303" s="109" t="s">
        <v>110</v>
      </c>
      <c r="K303" s="99"/>
      <c r="L303" s="82" t="s">
        <v>1027</v>
      </c>
      <c r="M303" s="109" t="s">
        <v>69</v>
      </c>
      <c r="N303" s="99"/>
      <c r="O303" s="109" t="s">
        <v>178</v>
      </c>
      <c r="P303" s="109" t="s">
        <v>67</v>
      </c>
      <c r="Q303" s="109" t="s">
        <v>67</v>
      </c>
      <c r="R303" s="109" t="s">
        <v>67</v>
      </c>
      <c r="S303" s="109" t="s">
        <v>86</v>
      </c>
      <c r="T303" s="109" t="s">
        <v>86</v>
      </c>
      <c r="U303" s="109" t="s">
        <v>86</v>
      </c>
      <c r="V303" s="109" t="s">
        <v>86</v>
      </c>
      <c r="W303" s="109" t="s">
        <v>67</v>
      </c>
      <c r="X303" s="109" t="s">
        <v>67</v>
      </c>
      <c r="Y303" s="109" t="s">
        <v>71</v>
      </c>
      <c r="Z303" s="99" t="str">
        <f t="shared" si="172"/>
        <v>Complete</v>
      </c>
      <c r="AA303" s="109" t="s">
        <v>72</v>
      </c>
      <c r="AB303" s="99">
        <f t="shared" si="140"/>
        <v>2021</v>
      </c>
      <c r="AC303" s="99">
        <f t="shared" si="254"/>
        <v>3</v>
      </c>
      <c r="AD303" s="160">
        <f ca="1" t="shared" si="181"/>
        <v>0</v>
      </c>
      <c r="AE303" s="161">
        <f ca="1" t="shared" si="244"/>
        <v>0</v>
      </c>
      <c r="AF303" s="162">
        <v>90</v>
      </c>
      <c r="AG303" s="109"/>
      <c r="AH303" s="168">
        <v>44466</v>
      </c>
      <c r="AI303" s="116">
        <f t="shared" si="7"/>
        <v>161</v>
      </c>
      <c r="AJ303" s="116">
        <f t="shared" si="79"/>
        <v>31761</v>
      </c>
      <c r="AK303" s="82"/>
      <c r="AL303" s="138"/>
      <c r="AM303" s="82"/>
      <c r="AN303" s="82"/>
      <c r="AO303" s="82">
        <v>0</v>
      </c>
      <c r="AP303" s="82">
        <v>0</v>
      </c>
      <c r="AQ303" s="82">
        <v>0</v>
      </c>
      <c r="AR303" s="82">
        <v>0</v>
      </c>
      <c r="AS303" s="82">
        <v>0</v>
      </c>
      <c r="AT303" s="82">
        <v>0</v>
      </c>
      <c r="AU303" s="82">
        <v>0</v>
      </c>
      <c r="AV303" s="82">
        <v>0</v>
      </c>
      <c r="AW303" s="82">
        <v>0</v>
      </c>
      <c r="AX303" s="82">
        <v>0</v>
      </c>
      <c r="AY303" s="82">
        <v>0</v>
      </c>
      <c r="AZ303" s="82">
        <v>0</v>
      </c>
      <c r="BA303" s="82">
        <v>0</v>
      </c>
      <c r="BB303" s="82"/>
      <c r="BC303" s="82"/>
      <c r="BD303" s="82"/>
      <c r="BE303" s="82"/>
      <c r="BF303" s="82"/>
      <c r="BG303" s="82"/>
      <c r="BH303" s="82"/>
      <c r="BI303" s="82"/>
      <c r="BJ303" s="82"/>
      <c r="BK303" s="82"/>
      <c r="BL303" s="82"/>
    </row>
    <row r="304" ht="184.8" spans="1:64">
      <c r="A304" s="133">
        <v>44232</v>
      </c>
      <c r="B304" s="133">
        <v>44236</v>
      </c>
      <c r="C304" s="197"/>
      <c r="D304" s="198"/>
      <c r="E304" s="199" t="s">
        <v>810</v>
      </c>
      <c r="F304" s="138">
        <v>63853</v>
      </c>
      <c r="G304" s="107">
        <v>17623</v>
      </c>
      <c r="H304" s="82" t="s">
        <v>132</v>
      </c>
      <c r="I304" s="82" t="s">
        <v>133</v>
      </c>
      <c r="J304" s="109" t="s">
        <v>134</v>
      </c>
      <c r="K304" s="109" t="s">
        <v>67</v>
      </c>
      <c r="L304" s="82" t="s">
        <v>174</v>
      </c>
      <c r="M304" s="109" t="s">
        <v>69</v>
      </c>
      <c r="N304" s="109" t="s">
        <v>86</v>
      </c>
      <c r="O304" s="109" t="s">
        <v>178</v>
      </c>
      <c r="P304" s="109" t="s">
        <v>70</v>
      </c>
      <c r="Q304" s="109" t="s">
        <v>70</v>
      </c>
      <c r="R304" s="109" t="s">
        <v>71</v>
      </c>
      <c r="S304" s="109" t="s">
        <v>86</v>
      </c>
      <c r="T304" s="109" t="s">
        <v>86</v>
      </c>
      <c r="U304" s="109" t="s">
        <v>86</v>
      </c>
      <c r="V304" s="109" t="s">
        <v>86</v>
      </c>
      <c r="W304" s="109" t="s">
        <v>67</v>
      </c>
      <c r="X304" s="109" t="s">
        <v>67</v>
      </c>
      <c r="Y304" s="109" t="s">
        <v>67</v>
      </c>
      <c r="Z304" s="99" t="str">
        <f t="shared" si="172"/>
        <v>Complete</v>
      </c>
      <c r="AA304" s="109" t="s">
        <v>89</v>
      </c>
      <c r="AB304" s="99">
        <f t="shared" si="140"/>
        <v>2021</v>
      </c>
      <c r="AC304" s="99">
        <f t="shared" si="254"/>
        <v>3</v>
      </c>
      <c r="AD304" s="160">
        <f ca="1" t="shared" si="181"/>
        <v>0</v>
      </c>
      <c r="AE304" s="161">
        <f ca="1" t="shared" si="244"/>
        <v>734</v>
      </c>
      <c r="AF304" s="162">
        <v>90</v>
      </c>
      <c r="AG304" s="109">
        <v>1</v>
      </c>
      <c r="AH304" s="168">
        <v>44853</v>
      </c>
      <c r="AI304" s="116">
        <f t="shared" si="7"/>
        <v>444</v>
      </c>
      <c r="AJ304" s="116">
        <f t="shared" si="79"/>
        <v>442</v>
      </c>
      <c r="AK304" s="82" t="s">
        <v>73</v>
      </c>
      <c r="AL304" s="138"/>
      <c r="AM304" s="82" t="s">
        <v>1028</v>
      </c>
      <c r="AN304" s="82" t="s">
        <v>1029</v>
      </c>
      <c r="AO304" s="174">
        <v>44235</v>
      </c>
      <c r="AP304" s="174">
        <v>44294</v>
      </c>
      <c r="AQ304" s="82">
        <f t="shared" ref="AQ304:AQ306" si="266">NETWORKDAYS(AO304,AP304)</f>
        <v>44</v>
      </c>
      <c r="AR304" s="82">
        <f t="shared" ref="AR304:AR306" si="267">NETWORKDAYS(A304,AO304)</f>
        <v>2</v>
      </c>
      <c r="AS304" s="82">
        <f t="shared" ref="AS304:AS306" si="268">NETWORKDAYS(A304,AP304)</f>
        <v>45</v>
      </c>
      <c r="AT304" s="174">
        <v>44298</v>
      </c>
      <c r="AU304" s="174">
        <v>44456</v>
      </c>
      <c r="AV304" s="82">
        <f t="shared" ref="AV304:AV306" si="269">NETWORKDAYS(AT304,AU304)</f>
        <v>115</v>
      </c>
      <c r="AW304" s="82">
        <f>NETWORKDAYS(A304,AU304)</f>
        <v>161</v>
      </c>
      <c r="AX304" s="174">
        <v>44522</v>
      </c>
      <c r="AY304" s="82">
        <f>NETWORKDAYS(A304,AX304)</f>
        <v>207</v>
      </c>
      <c r="AZ304" s="174">
        <v>44574</v>
      </c>
      <c r="BA304" s="82">
        <f t="shared" ref="BA304:BA306" si="270">NETWORKDAYS(AX304,AZ304)</f>
        <v>39</v>
      </c>
      <c r="BB304" s="82"/>
      <c r="BC304" s="82"/>
      <c r="BD304" s="82"/>
      <c r="BE304" s="82"/>
      <c r="BF304" s="82"/>
      <c r="BG304" s="82"/>
      <c r="BH304" s="82">
        <f>NETWORKDAYS(B304,BB304)</f>
        <v>-31597</v>
      </c>
      <c r="BI304" s="82">
        <f>NETWORKDAYS(B304,BC304)</f>
        <v>-31597</v>
      </c>
      <c r="BJ304" s="82">
        <f>NETWORKDAYS(B304,BD304)</f>
        <v>-31597</v>
      </c>
      <c r="BK304" s="82">
        <f>NETWORKDAYS(B304,BE304)</f>
        <v>-31597</v>
      </c>
      <c r="BL304" s="82">
        <f>NETWORKDAYS(BF304,BG304)</f>
        <v>0</v>
      </c>
    </row>
    <row r="305" ht="26.4" spans="1:64">
      <c r="A305" s="133">
        <v>44232</v>
      </c>
      <c r="B305" s="133"/>
      <c r="C305" s="135"/>
      <c r="D305" s="136"/>
      <c r="E305" s="137"/>
      <c r="F305" s="138">
        <v>23423</v>
      </c>
      <c r="G305" s="107">
        <v>17622</v>
      </c>
      <c r="H305" s="82" t="s">
        <v>665</v>
      </c>
      <c r="I305" s="82" t="s">
        <v>120</v>
      </c>
      <c r="J305" s="109" t="s">
        <v>121</v>
      </c>
      <c r="K305" s="109" t="s">
        <v>67</v>
      </c>
      <c r="L305" s="82" t="s">
        <v>1030</v>
      </c>
      <c r="M305" s="109" t="s">
        <v>69</v>
      </c>
      <c r="N305" s="99"/>
      <c r="O305" s="109" t="s">
        <v>178</v>
      </c>
      <c r="P305" s="109" t="s">
        <v>70</v>
      </c>
      <c r="Q305" s="109" t="s">
        <v>70</v>
      </c>
      <c r="R305" s="109" t="s">
        <v>71</v>
      </c>
      <c r="S305" s="109" t="s">
        <v>86</v>
      </c>
      <c r="T305" s="109" t="s">
        <v>67</v>
      </c>
      <c r="U305" s="109" t="s">
        <v>86</v>
      </c>
      <c r="V305" s="109" t="s">
        <v>86</v>
      </c>
      <c r="W305" s="109" t="s">
        <v>86</v>
      </c>
      <c r="X305" s="109" t="s">
        <v>67</v>
      </c>
      <c r="Y305" s="109" t="s">
        <v>71</v>
      </c>
      <c r="Z305" s="99" t="str">
        <f t="shared" si="172"/>
        <v>Complete</v>
      </c>
      <c r="AA305" s="109" t="s">
        <v>142</v>
      </c>
      <c r="AB305" s="99">
        <f t="shared" si="140"/>
        <v>2021</v>
      </c>
      <c r="AD305" s="160">
        <f ca="1" t="shared" si="181"/>
        <v>0</v>
      </c>
      <c r="AE305" s="161">
        <f ca="1" t="shared" si="244"/>
        <v>0</v>
      </c>
      <c r="AF305" s="200"/>
      <c r="AG305" s="109"/>
      <c r="AH305" s="168">
        <v>44292</v>
      </c>
      <c r="AI305" s="116">
        <f t="shared" si="7"/>
        <v>43</v>
      </c>
      <c r="AJ305" s="116">
        <f t="shared" si="79"/>
        <v>31637</v>
      </c>
      <c r="AK305" s="82" t="s">
        <v>143</v>
      </c>
      <c r="AL305" s="138"/>
      <c r="AM305" s="82" t="s">
        <v>1031</v>
      </c>
      <c r="AN305" s="82"/>
      <c r="AO305" s="174">
        <v>44235</v>
      </c>
      <c r="AP305" s="174">
        <v>44279</v>
      </c>
      <c r="AQ305" s="82">
        <f t="shared" si="266"/>
        <v>33</v>
      </c>
      <c r="AR305" s="82">
        <f t="shared" si="267"/>
        <v>2</v>
      </c>
      <c r="AS305" s="82">
        <f t="shared" si="268"/>
        <v>34</v>
      </c>
      <c r="AT305" s="82">
        <v>0</v>
      </c>
      <c r="AU305" s="82">
        <v>0</v>
      </c>
      <c r="AV305" s="82">
        <f t="shared" si="269"/>
        <v>0</v>
      </c>
      <c r="AW305" s="82">
        <v>0</v>
      </c>
      <c r="AX305" s="82">
        <v>0</v>
      </c>
      <c r="AY305" s="82">
        <v>0</v>
      </c>
      <c r="AZ305" s="82">
        <v>0</v>
      </c>
      <c r="BA305" s="82">
        <f t="shared" si="270"/>
        <v>0</v>
      </c>
      <c r="BB305" s="82"/>
      <c r="BC305" s="82"/>
      <c r="BD305" s="82"/>
      <c r="BE305" s="82"/>
      <c r="BF305" s="82"/>
      <c r="BG305" s="82"/>
      <c r="BH305" s="82"/>
      <c r="BI305" s="82"/>
      <c r="BJ305" s="82"/>
      <c r="BK305" s="82"/>
      <c r="BL305" s="82"/>
    </row>
    <row r="306" ht="52.8" spans="1:64">
      <c r="A306" s="133">
        <v>44231</v>
      </c>
      <c r="B306" s="133">
        <v>44231</v>
      </c>
      <c r="C306" s="135"/>
      <c r="D306" s="136"/>
      <c r="E306" s="137"/>
      <c r="F306" s="138" t="s">
        <v>1032</v>
      </c>
      <c r="G306" s="107">
        <v>17621</v>
      </c>
      <c r="H306" s="82" t="s">
        <v>414</v>
      </c>
      <c r="I306" s="82" t="s">
        <v>338</v>
      </c>
      <c r="J306" s="109" t="s">
        <v>127</v>
      </c>
      <c r="K306" s="109" t="s">
        <v>67</v>
      </c>
      <c r="L306" s="82" t="s">
        <v>1033</v>
      </c>
      <c r="M306" s="109" t="s">
        <v>69</v>
      </c>
      <c r="N306" s="109" t="s">
        <v>67</v>
      </c>
      <c r="O306" s="109" t="s">
        <v>178</v>
      </c>
      <c r="P306" s="109" t="s">
        <v>129</v>
      </c>
      <c r="Q306" s="109" t="s">
        <v>67</v>
      </c>
      <c r="R306" s="109" t="s">
        <v>71</v>
      </c>
      <c r="S306" s="109" t="s">
        <v>86</v>
      </c>
      <c r="T306" s="109" t="s">
        <v>67</v>
      </c>
      <c r="U306" s="109" t="s">
        <v>86</v>
      </c>
      <c r="V306" s="109" t="s">
        <v>67</v>
      </c>
      <c r="W306" s="109" t="s">
        <v>67</v>
      </c>
      <c r="X306" s="109" t="s">
        <v>67</v>
      </c>
      <c r="Y306" s="109" t="s">
        <v>71</v>
      </c>
      <c r="Z306" s="99" t="str">
        <f t="shared" si="172"/>
        <v>Complete</v>
      </c>
      <c r="AA306" s="109" t="s">
        <v>142</v>
      </c>
      <c r="AB306" s="99">
        <f t="shared" si="140"/>
        <v>2021</v>
      </c>
      <c r="AC306" s="99">
        <f t="shared" ref="AC306:AC572" si="271">CHOOSE(MONTH(A306),3,3,3,4,4,4,1,1,1,2,2,2)</f>
        <v>3</v>
      </c>
      <c r="AD306" s="160">
        <f ca="1" t="shared" si="181"/>
        <v>0</v>
      </c>
      <c r="AE306" s="161">
        <f ca="1" t="shared" si="244"/>
        <v>0</v>
      </c>
      <c r="AF306" s="162">
        <v>90</v>
      </c>
      <c r="AG306" s="109">
        <v>0</v>
      </c>
      <c r="AH306" s="168">
        <v>44391</v>
      </c>
      <c r="AI306" s="116">
        <f t="shared" si="7"/>
        <v>115</v>
      </c>
      <c r="AJ306" s="116">
        <f t="shared" si="79"/>
        <v>115</v>
      </c>
      <c r="AK306" s="82" t="s">
        <v>320</v>
      </c>
      <c r="AL306" s="138"/>
      <c r="AM306" s="82" t="s">
        <v>1034</v>
      </c>
      <c r="AN306" s="82" t="s">
        <v>1035</v>
      </c>
      <c r="AO306" s="174">
        <v>44389</v>
      </c>
      <c r="AP306" s="174">
        <v>44393</v>
      </c>
      <c r="AQ306" s="82">
        <f t="shared" si="266"/>
        <v>5</v>
      </c>
      <c r="AR306" s="82">
        <f t="shared" si="267"/>
        <v>113</v>
      </c>
      <c r="AS306" s="82">
        <f t="shared" si="268"/>
        <v>117</v>
      </c>
      <c r="AT306" s="82">
        <v>0</v>
      </c>
      <c r="AU306" s="82">
        <v>0</v>
      </c>
      <c r="AV306" s="82">
        <f t="shared" si="269"/>
        <v>0</v>
      </c>
      <c r="AW306" s="82">
        <v>0</v>
      </c>
      <c r="AX306" s="82">
        <v>0</v>
      </c>
      <c r="AY306" s="82">
        <v>0</v>
      </c>
      <c r="AZ306" s="82">
        <v>0</v>
      </c>
      <c r="BA306" s="82">
        <f t="shared" si="270"/>
        <v>0</v>
      </c>
      <c r="BB306" s="82"/>
      <c r="BC306" s="82"/>
      <c r="BD306" s="82"/>
      <c r="BE306" s="82"/>
      <c r="BF306" s="82"/>
      <c r="BG306" s="82"/>
      <c r="BH306" s="82">
        <f>NETWORKDAYS(B306,BB306)</f>
        <v>-31594</v>
      </c>
      <c r="BI306" s="82">
        <f>NETWORKDAYS(B306,BC306)</f>
        <v>-31594</v>
      </c>
      <c r="BJ306" s="82">
        <f>NETWORKDAYS(B306,BD306)</f>
        <v>-31594</v>
      </c>
      <c r="BK306" s="82">
        <f>NETWORKDAYS(B306,BE306)</f>
        <v>-31594</v>
      </c>
      <c r="BL306" s="82">
        <f>NETWORKDAYS(BF306,BG306)</f>
        <v>0</v>
      </c>
    </row>
    <row r="307" ht="39.6" spans="1:64">
      <c r="A307" s="133">
        <v>44229</v>
      </c>
      <c r="B307" s="134"/>
      <c r="C307" s="135"/>
      <c r="D307" s="136"/>
      <c r="E307" s="137"/>
      <c r="F307" s="138">
        <v>63889</v>
      </c>
      <c r="G307" s="107">
        <v>17657</v>
      </c>
      <c r="H307" s="82" t="s">
        <v>580</v>
      </c>
      <c r="I307" s="82"/>
      <c r="J307" s="109" t="s">
        <v>259</v>
      </c>
      <c r="K307" s="99"/>
      <c r="L307" s="82" t="s">
        <v>1036</v>
      </c>
      <c r="M307" s="109" t="s">
        <v>69</v>
      </c>
      <c r="N307" s="99"/>
      <c r="O307" s="109" t="s">
        <v>178</v>
      </c>
      <c r="P307" s="109" t="s">
        <v>70</v>
      </c>
      <c r="Q307" s="109" t="s">
        <v>70</v>
      </c>
      <c r="R307" s="109" t="s">
        <v>71</v>
      </c>
      <c r="S307" s="109" t="s">
        <v>86</v>
      </c>
      <c r="T307" s="109" t="s">
        <v>86</v>
      </c>
      <c r="U307" s="109" t="s">
        <v>86</v>
      </c>
      <c r="V307" s="109" t="s">
        <v>86</v>
      </c>
      <c r="W307" s="109" t="s">
        <v>67</v>
      </c>
      <c r="X307" s="109" t="s">
        <v>86</v>
      </c>
      <c r="Y307" s="109" t="s">
        <v>71</v>
      </c>
      <c r="Z307" s="99" t="str">
        <f t="shared" si="172"/>
        <v>Complete</v>
      </c>
      <c r="AA307" s="109" t="s">
        <v>89</v>
      </c>
      <c r="AB307" s="99">
        <f t="shared" si="140"/>
        <v>2021</v>
      </c>
      <c r="AC307" s="99">
        <f t="shared" si="271"/>
        <v>3</v>
      </c>
      <c r="AD307" s="160">
        <f ca="1" t="shared" si="181"/>
        <v>0</v>
      </c>
      <c r="AE307" s="161">
        <f ca="1" t="shared" si="244"/>
        <v>0</v>
      </c>
      <c r="AF307" s="162">
        <v>90</v>
      </c>
      <c r="AG307" s="109"/>
      <c r="AH307" s="168">
        <v>44593</v>
      </c>
      <c r="AI307" s="116">
        <f t="shared" si="7"/>
        <v>261</v>
      </c>
      <c r="AJ307" s="116">
        <f t="shared" si="79"/>
        <v>31852</v>
      </c>
      <c r="AK307" s="82"/>
      <c r="AL307" s="138"/>
      <c r="AM307" s="82"/>
      <c r="AN307" s="82"/>
      <c r="AO307" s="82">
        <v>0</v>
      </c>
      <c r="AP307" s="82">
        <v>0</v>
      </c>
      <c r="AQ307" s="82">
        <v>0</v>
      </c>
      <c r="AR307" s="82">
        <v>0</v>
      </c>
      <c r="AS307" s="82">
        <v>0</v>
      </c>
      <c r="AT307" s="82">
        <v>0</v>
      </c>
      <c r="AU307" s="82">
        <v>0</v>
      </c>
      <c r="AV307" s="82">
        <v>0</v>
      </c>
      <c r="AW307" s="82">
        <v>0</v>
      </c>
      <c r="AX307" s="82">
        <v>0</v>
      </c>
      <c r="AY307" s="82">
        <v>0</v>
      </c>
      <c r="AZ307" s="82">
        <v>0</v>
      </c>
      <c r="BA307" s="82">
        <v>0</v>
      </c>
      <c r="BB307" s="82"/>
      <c r="BC307" s="82"/>
      <c r="BD307" s="82"/>
      <c r="BE307" s="82"/>
      <c r="BF307" s="82"/>
      <c r="BG307" s="82"/>
      <c r="BH307" s="82"/>
      <c r="BI307" s="82"/>
      <c r="BJ307" s="82"/>
      <c r="BK307" s="82"/>
      <c r="BL307" s="82"/>
    </row>
    <row r="308" ht="52.8" spans="1:64">
      <c r="A308" s="133">
        <v>44224</v>
      </c>
      <c r="B308" s="134"/>
      <c r="C308" s="135"/>
      <c r="D308" s="136"/>
      <c r="E308" s="137"/>
      <c r="F308" s="138">
        <v>63878</v>
      </c>
      <c r="G308" s="107">
        <v>31751</v>
      </c>
      <c r="H308" s="82" t="s">
        <v>76</v>
      </c>
      <c r="I308" s="82"/>
      <c r="J308" s="109" t="s">
        <v>78</v>
      </c>
      <c r="K308" s="99"/>
      <c r="L308" s="82" t="s">
        <v>1037</v>
      </c>
      <c r="M308" s="109" t="s">
        <v>69</v>
      </c>
      <c r="N308" s="99"/>
      <c r="O308" s="109" t="s">
        <v>178</v>
      </c>
      <c r="P308" s="109" t="s">
        <v>70</v>
      </c>
      <c r="Q308" s="109" t="s">
        <v>70</v>
      </c>
      <c r="R308" s="109" t="s">
        <v>71</v>
      </c>
      <c r="S308" s="109" t="s">
        <v>86</v>
      </c>
      <c r="T308" s="109" t="s">
        <v>86</v>
      </c>
      <c r="U308" s="109" t="s">
        <v>86</v>
      </c>
      <c r="V308" s="109" t="s">
        <v>86</v>
      </c>
      <c r="W308" s="109" t="s">
        <v>86</v>
      </c>
      <c r="X308" s="109" t="s">
        <v>86</v>
      </c>
      <c r="Y308" s="109" t="s">
        <v>71</v>
      </c>
      <c r="Z308" s="99" t="str">
        <f t="shared" si="172"/>
        <v>Complete</v>
      </c>
      <c r="AA308" s="109" t="s">
        <v>89</v>
      </c>
      <c r="AB308" s="99">
        <f t="shared" si="140"/>
        <v>2021</v>
      </c>
      <c r="AC308" s="99">
        <f t="shared" si="271"/>
        <v>3</v>
      </c>
      <c r="AD308" s="160">
        <f ca="1" t="shared" si="181"/>
        <v>0</v>
      </c>
      <c r="AE308" s="161">
        <f ca="1" t="shared" si="244"/>
        <v>0</v>
      </c>
      <c r="AF308" s="162">
        <v>90</v>
      </c>
      <c r="AG308" s="109"/>
      <c r="AH308" s="168">
        <v>44700</v>
      </c>
      <c r="AI308" s="116">
        <f t="shared" si="7"/>
        <v>341</v>
      </c>
      <c r="AJ308" s="116">
        <f t="shared" si="79"/>
        <v>31929</v>
      </c>
      <c r="AK308" s="82"/>
      <c r="AL308" s="138"/>
      <c r="AM308" s="82"/>
      <c r="AN308" s="82"/>
      <c r="AO308" s="82">
        <v>0</v>
      </c>
      <c r="AP308" s="82">
        <v>0</v>
      </c>
      <c r="AQ308" s="82">
        <v>0</v>
      </c>
      <c r="AR308" s="82">
        <v>0</v>
      </c>
      <c r="AS308" s="82">
        <v>0</v>
      </c>
      <c r="AT308" s="82">
        <v>0</v>
      </c>
      <c r="AU308" s="82">
        <v>0</v>
      </c>
      <c r="AV308" s="82">
        <v>0</v>
      </c>
      <c r="AW308" s="82">
        <v>0</v>
      </c>
      <c r="AX308" s="82">
        <v>0</v>
      </c>
      <c r="AY308" s="82">
        <v>0</v>
      </c>
      <c r="AZ308" s="82">
        <v>0</v>
      </c>
      <c r="BA308" s="82">
        <v>0</v>
      </c>
      <c r="BB308" s="82"/>
      <c r="BC308" s="82"/>
      <c r="BD308" s="82"/>
      <c r="BE308" s="82"/>
      <c r="BF308" s="82"/>
      <c r="BG308" s="82"/>
      <c r="BH308" s="82"/>
      <c r="BI308" s="82"/>
      <c r="BJ308" s="82"/>
      <c r="BK308" s="82"/>
      <c r="BL308" s="82"/>
    </row>
    <row r="309" ht="26.4" spans="1:64">
      <c r="A309" s="133">
        <v>44221</v>
      </c>
      <c r="B309" s="134"/>
      <c r="C309" s="135"/>
      <c r="D309" s="136"/>
      <c r="E309" s="137"/>
      <c r="F309" s="138">
        <v>63876</v>
      </c>
      <c r="G309" s="107">
        <v>17634</v>
      </c>
      <c r="H309" s="82" t="s">
        <v>722</v>
      </c>
      <c r="I309" s="82"/>
      <c r="J309" s="109" t="s">
        <v>723</v>
      </c>
      <c r="K309" s="99"/>
      <c r="L309" s="82" t="s">
        <v>724</v>
      </c>
      <c r="M309" s="109" t="s">
        <v>69</v>
      </c>
      <c r="N309" s="99"/>
      <c r="O309" s="109" t="s">
        <v>178</v>
      </c>
      <c r="P309" s="109" t="s">
        <v>70</v>
      </c>
      <c r="Q309" s="109" t="s">
        <v>70</v>
      </c>
      <c r="R309" s="109" t="s">
        <v>71</v>
      </c>
      <c r="S309" s="109" t="s">
        <v>86</v>
      </c>
      <c r="T309" s="109" t="s">
        <v>86</v>
      </c>
      <c r="U309" s="109" t="s">
        <v>86</v>
      </c>
      <c r="V309" s="109" t="s">
        <v>86</v>
      </c>
      <c r="W309" s="109" t="s">
        <v>67</v>
      </c>
      <c r="X309" s="109" t="s">
        <v>86</v>
      </c>
      <c r="Y309" s="109" t="s">
        <v>71</v>
      </c>
      <c r="Z309" s="99" t="str">
        <f t="shared" si="172"/>
        <v>Complete</v>
      </c>
      <c r="AA309" s="109" t="s">
        <v>89</v>
      </c>
      <c r="AB309" s="99">
        <f t="shared" si="140"/>
        <v>2021</v>
      </c>
      <c r="AC309" s="99">
        <f t="shared" si="271"/>
        <v>3</v>
      </c>
      <c r="AD309" s="160">
        <f ca="1" t="shared" si="181"/>
        <v>0</v>
      </c>
      <c r="AE309" s="161">
        <f ca="1" t="shared" si="244"/>
        <v>0</v>
      </c>
      <c r="AF309" s="162">
        <v>90</v>
      </c>
      <c r="AG309" s="109"/>
      <c r="AH309" s="168">
        <v>44595</v>
      </c>
      <c r="AI309" s="116">
        <f t="shared" si="7"/>
        <v>269</v>
      </c>
      <c r="AJ309" s="116">
        <f t="shared" si="79"/>
        <v>31854</v>
      </c>
      <c r="AK309" s="82"/>
      <c r="AL309" s="138"/>
      <c r="AM309" s="82"/>
      <c r="AN309" s="82"/>
      <c r="AO309" s="82">
        <v>0</v>
      </c>
      <c r="AP309" s="82">
        <v>0</v>
      </c>
      <c r="AQ309" s="82">
        <v>0</v>
      </c>
      <c r="AR309" s="82">
        <v>0</v>
      </c>
      <c r="AS309" s="82">
        <v>0</v>
      </c>
      <c r="AT309" s="82">
        <v>0</v>
      </c>
      <c r="AU309" s="82">
        <v>0</v>
      </c>
      <c r="AV309" s="82">
        <v>0</v>
      </c>
      <c r="AW309" s="82">
        <v>0</v>
      </c>
      <c r="AX309" s="82">
        <v>0</v>
      </c>
      <c r="AY309" s="82">
        <v>0</v>
      </c>
      <c r="AZ309" s="82">
        <v>0</v>
      </c>
      <c r="BA309" s="82">
        <v>0</v>
      </c>
      <c r="BB309" s="82"/>
      <c r="BC309" s="82"/>
      <c r="BD309" s="82"/>
      <c r="BE309" s="82"/>
      <c r="BF309" s="82"/>
      <c r="BG309" s="82"/>
      <c r="BH309" s="82"/>
      <c r="BI309" s="82"/>
      <c r="BJ309" s="82"/>
      <c r="BK309" s="82"/>
      <c r="BL309" s="82"/>
    </row>
    <row r="310" ht="39.6" spans="1:64">
      <c r="A310" s="133">
        <v>44210</v>
      </c>
      <c r="B310" s="134"/>
      <c r="C310" s="135"/>
      <c r="D310" s="136"/>
      <c r="E310" s="137"/>
      <c r="F310" s="138">
        <v>63840</v>
      </c>
      <c r="G310" s="107">
        <v>30074</v>
      </c>
      <c r="H310" s="82" t="s">
        <v>279</v>
      </c>
      <c r="I310" s="82"/>
      <c r="J310" s="109" t="s">
        <v>85</v>
      </c>
      <c r="K310" s="99"/>
      <c r="L310" s="82" t="s">
        <v>1038</v>
      </c>
      <c r="M310" s="109" t="s">
        <v>67</v>
      </c>
      <c r="N310" s="99"/>
      <c r="O310" s="109" t="s">
        <v>178</v>
      </c>
      <c r="P310" s="109" t="s">
        <v>67</v>
      </c>
      <c r="Q310" s="109" t="s">
        <v>67</v>
      </c>
      <c r="R310" s="109" t="s">
        <v>71</v>
      </c>
      <c r="S310" s="109" t="s">
        <v>86</v>
      </c>
      <c r="T310" s="109" t="s">
        <v>86</v>
      </c>
      <c r="U310" s="109" t="s">
        <v>67</v>
      </c>
      <c r="V310" s="109" t="s">
        <v>86</v>
      </c>
      <c r="W310" s="109" t="s">
        <v>67</v>
      </c>
      <c r="X310" s="109" t="s">
        <v>67</v>
      </c>
      <c r="Y310" s="109" t="s">
        <v>71</v>
      </c>
      <c r="Z310" s="99" t="str">
        <f t="shared" si="172"/>
        <v>Complete</v>
      </c>
      <c r="AA310" s="109" t="s">
        <v>72</v>
      </c>
      <c r="AB310" s="99">
        <f t="shared" si="140"/>
        <v>2021</v>
      </c>
      <c r="AC310" s="99">
        <f t="shared" si="271"/>
        <v>3</v>
      </c>
      <c r="AD310" s="160">
        <f ca="1" t="shared" si="181"/>
        <v>0</v>
      </c>
      <c r="AE310" s="161">
        <f ca="1" t="shared" si="244"/>
        <v>0</v>
      </c>
      <c r="AF310" s="162">
        <v>90</v>
      </c>
      <c r="AG310" s="109"/>
      <c r="AH310" s="168">
        <v>44264</v>
      </c>
      <c r="AI310" s="116">
        <f t="shared" si="7"/>
        <v>39</v>
      </c>
      <c r="AJ310" s="116">
        <f t="shared" si="79"/>
        <v>31617</v>
      </c>
      <c r="AK310" s="82"/>
      <c r="AL310" s="138"/>
      <c r="AM310" s="82"/>
      <c r="AN310" s="82"/>
      <c r="AO310" s="82">
        <v>0</v>
      </c>
      <c r="AP310" s="82">
        <v>0</v>
      </c>
      <c r="AQ310" s="82">
        <v>0</v>
      </c>
      <c r="AR310" s="82">
        <v>0</v>
      </c>
      <c r="AS310" s="82">
        <v>0</v>
      </c>
      <c r="AT310" s="82">
        <v>0</v>
      </c>
      <c r="AU310" s="82">
        <v>0</v>
      </c>
      <c r="AV310" s="82">
        <v>0</v>
      </c>
      <c r="AW310" s="82">
        <v>0</v>
      </c>
      <c r="AX310" s="82">
        <v>0</v>
      </c>
      <c r="AY310" s="82">
        <v>0</v>
      </c>
      <c r="AZ310" s="82">
        <v>0</v>
      </c>
      <c r="BA310" s="82">
        <v>0</v>
      </c>
      <c r="BB310" s="82"/>
      <c r="BC310" s="82"/>
      <c r="BD310" s="82"/>
      <c r="BE310" s="82"/>
      <c r="BF310" s="82"/>
      <c r="BG310" s="82"/>
      <c r="BH310" s="82"/>
      <c r="BI310" s="82"/>
      <c r="BJ310" s="82"/>
      <c r="BK310" s="82"/>
      <c r="BL310" s="82"/>
    </row>
    <row r="311" ht="39.6" spans="1:64">
      <c r="A311" s="133">
        <v>44200</v>
      </c>
      <c r="B311" s="133"/>
      <c r="C311" s="135"/>
      <c r="D311" s="136"/>
      <c r="E311" s="137"/>
      <c r="F311" s="138" t="s">
        <v>1039</v>
      </c>
      <c r="G311" s="107">
        <v>17595</v>
      </c>
      <c r="H311" s="82" t="s">
        <v>531</v>
      </c>
      <c r="I311" s="82" t="s">
        <v>120</v>
      </c>
      <c r="J311" s="109" t="s">
        <v>121</v>
      </c>
      <c r="K311" s="109" t="s">
        <v>67</v>
      </c>
      <c r="L311" s="82" t="s">
        <v>951</v>
      </c>
      <c r="M311" s="109" t="s">
        <v>69</v>
      </c>
      <c r="N311" s="99"/>
      <c r="O311" s="109" t="s">
        <v>178</v>
      </c>
      <c r="P311" s="109" t="s">
        <v>67</v>
      </c>
      <c r="Q311" s="109" t="s">
        <v>67</v>
      </c>
      <c r="R311" s="109" t="s">
        <v>67</v>
      </c>
      <c r="S311" s="109" t="s">
        <v>86</v>
      </c>
      <c r="T311" s="109" t="s">
        <v>67</v>
      </c>
      <c r="U311" s="109" t="s">
        <v>86</v>
      </c>
      <c r="V311" s="109" t="s">
        <v>86</v>
      </c>
      <c r="W311" s="109" t="s">
        <v>67</v>
      </c>
      <c r="X311" s="109" t="s">
        <v>67</v>
      </c>
      <c r="Y311" s="109" t="s">
        <v>71</v>
      </c>
      <c r="Z311" s="99" t="str">
        <f t="shared" si="172"/>
        <v>Complete</v>
      </c>
      <c r="AA311" s="109" t="s">
        <v>167</v>
      </c>
      <c r="AB311" s="99">
        <f t="shared" si="140"/>
        <v>2021</v>
      </c>
      <c r="AC311" s="99">
        <f t="shared" si="271"/>
        <v>3</v>
      </c>
      <c r="AD311" s="160">
        <f ca="1" t="shared" si="181"/>
        <v>0</v>
      </c>
      <c r="AE311" s="161">
        <f ca="1" t="shared" si="244"/>
        <v>0</v>
      </c>
      <c r="AF311" s="162">
        <v>90</v>
      </c>
      <c r="AG311" s="109"/>
      <c r="AH311" s="168">
        <v>44223</v>
      </c>
      <c r="AI311" s="116">
        <f t="shared" si="7"/>
        <v>18</v>
      </c>
      <c r="AJ311" s="116">
        <f t="shared" si="79"/>
        <v>31588</v>
      </c>
      <c r="AK311" s="82" t="s">
        <v>73</v>
      </c>
      <c r="AL311" s="138"/>
      <c r="AM311" s="82" t="s">
        <v>1040</v>
      </c>
      <c r="AN311" s="82"/>
      <c r="AO311" s="174">
        <v>44200</v>
      </c>
      <c r="AP311" s="174">
        <v>44222</v>
      </c>
      <c r="AQ311" s="82">
        <f>NETWORKDAYS(AO311,AP311)</f>
        <v>17</v>
      </c>
      <c r="AR311" s="82">
        <f>NETWORKDAYS(A311,AO311)</f>
        <v>1</v>
      </c>
      <c r="AS311" s="82">
        <f>NETWORKDAYS(A311,AP311)</f>
        <v>17</v>
      </c>
      <c r="AT311" s="82">
        <v>0</v>
      </c>
      <c r="AU311" s="82">
        <v>0</v>
      </c>
      <c r="AV311" s="82">
        <f>NETWORKDAYS(AT311,AU311)</f>
        <v>0</v>
      </c>
      <c r="AW311" s="82">
        <v>0</v>
      </c>
      <c r="AX311" s="82">
        <v>0</v>
      </c>
      <c r="AY311" s="82">
        <v>0</v>
      </c>
      <c r="AZ311" s="82">
        <v>0</v>
      </c>
      <c r="BA311" s="82">
        <f>NETWORKDAYS(AX311,AZ311)</f>
        <v>0</v>
      </c>
      <c r="BB311" s="82"/>
      <c r="BC311" s="82"/>
      <c r="BD311" s="82"/>
      <c r="BE311" s="82"/>
      <c r="BF311" s="82"/>
      <c r="BG311" s="82"/>
      <c r="BH311" s="82"/>
      <c r="BI311" s="82"/>
      <c r="BJ311" s="82"/>
      <c r="BK311" s="82"/>
      <c r="BL311" s="82"/>
    </row>
    <row r="312" ht="13.2" spans="1:64">
      <c r="A312" s="133">
        <v>44183</v>
      </c>
      <c r="B312" s="134"/>
      <c r="C312" s="135"/>
      <c r="D312" s="136"/>
      <c r="E312" s="137"/>
      <c r="F312" s="138">
        <v>63864</v>
      </c>
      <c r="G312" s="107">
        <v>31723</v>
      </c>
      <c r="H312" s="82" t="s">
        <v>125</v>
      </c>
      <c r="I312" s="82"/>
      <c r="J312" s="109" t="s">
        <v>127</v>
      </c>
      <c r="K312" s="99"/>
      <c r="L312" s="82" t="s">
        <v>1041</v>
      </c>
      <c r="M312" s="109" t="s">
        <v>69</v>
      </c>
      <c r="N312" s="99"/>
      <c r="O312" s="109" t="s">
        <v>178</v>
      </c>
      <c r="P312" s="109" t="s">
        <v>129</v>
      </c>
      <c r="Q312" s="109" t="s">
        <v>129</v>
      </c>
      <c r="R312" s="109" t="s">
        <v>71</v>
      </c>
      <c r="S312" s="109" t="s">
        <v>86</v>
      </c>
      <c r="T312" s="109" t="s">
        <v>86</v>
      </c>
      <c r="U312" s="109" t="s">
        <v>86</v>
      </c>
      <c r="V312" s="109" t="s">
        <v>86</v>
      </c>
      <c r="W312" s="109" t="s">
        <v>86</v>
      </c>
      <c r="X312" s="109" t="s">
        <v>86</v>
      </c>
      <c r="Y312" s="109" t="s">
        <v>71</v>
      </c>
      <c r="Z312" s="99" t="str">
        <f t="shared" si="172"/>
        <v>Complete</v>
      </c>
      <c r="AA312" s="109" t="s">
        <v>89</v>
      </c>
      <c r="AB312" s="99">
        <f t="shared" si="140"/>
        <v>2021</v>
      </c>
      <c r="AC312" s="99">
        <f t="shared" si="271"/>
        <v>2</v>
      </c>
      <c r="AD312" s="160">
        <f ca="1" t="shared" si="181"/>
        <v>0</v>
      </c>
      <c r="AE312" s="161">
        <f ca="1" t="shared" si="244"/>
        <v>0</v>
      </c>
      <c r="AF312" s="162">
        <v>90</v>
      </c>
      <c r="AG312" s="109"/>
      <c r="AH312" s="168">
        <v>44412</v>
      </c>
      <c r="AI312" s="116">
        <f t="shared" si="7"/>
        <v>164</v>
      </c>
      <c r="AJ312" s="116">
        <f t="shared" si="79"/>
        <v>31723</v>
      </c>
      <c r="AK312" s="82"/>
      <c r="AL312" s="138"/>
      <c r="AM312" s="82"/>
      <c r="AN312" s="82"/>
      <c r="AO312" s="82">
        <v>0</v>
      </c>
      <c r="AP312" s="82">
        <v>0</v>
      </c>
      <c r="AQ312" s="82">
        <v>0</v>
      </c>
      <c r="AR312" s="82">
        <v>0</v>
      </c>
      <c r="AS312" s="82">
        <v>0</v>
      </c>
      <c r="AT312" s="82">
        <v>0</v>
      </c>
      <c r="AU312" s="82">
        <v>0</v>
      </c>
      <c r="AV312" s="82">
        <v>0</v>
      </c>
      <c r="AW312" s="82">
        <v>0</v>
      </c>
      <c r="AX312" s="82">
        <v>0</v>
      </c>
      <c r="AY312" s="82">
        <v>0</v>
      </c>
      <c r="AZ312" s="82">
        <v>0</v>
      </c>
      <c r="BA312" s="82">
        <v>0</v>
      </c>
      <c r="BB312" s="82"/>
      <c r="BC312" s="82"/>
      <c r="BD312" s="82"/>
      <c r="BE312" s="82"/>
      <c r="BF312" s="82"/>
      <c r="BG312" s="82"/>
      <c r="BH312" s="82"/>
      <c r="BI312" s="82"/>
      <c r="BJ312" s="82"/>
      <c r="BK312" s="82"/>
      <c r="BL312" s="82"/>
    </row>
    <row r="313" ht="39.6" spans="1:64">
      <c r="A313" s="133">
        <v>44179</v>
      </c>
      <c r="B313" s="134"/>
      <c r="C313" s="135"/>
      <c r="D313" s="136"/>
      <c r="E313" s="137"/>
      <c r="F313" s="138">
        <v>63861</v>
      </c>
      <c r="G313" s="107">
        <v>31679</v>
      </c>
      <c r="H313" s="82" t="s">
        <v>371</v>
      </c>
      <c r="I313" s="82"/>
      <c r="J313" s="109" t="s">
        <v>85</v>
      </c>
      <c r="K313" s="99"/>
      <c r="L313" s="82" t="s">
        <v>372</v>
      </c>
      <c r="M313" s="109" t="s">
        <v>69</v>
      </c>
      <c r="N313" s="99"/>
      <c r="O313" s="109" t="s">
        <v>178</v>
      </c>
      <c r="P313" s="109" t="s">
        <v>70</v>
      </c>
      <c r="Q313" s="109" t="s">
        <v>67</v>
      </c>
      <c r="R313" s="109" t="s">
        <v>71</v>
      </c>
      <c r="S313" s="109" t="s">
        <v>86</v>
      </c>
      <c r="T313" s="109" t="s">
        <v>86</v>
      </c>
      <c r="U313" s="109" t="s">
        <v>86</v>
      </c>
      <c r="V313" s="109" t="s">
        <v>86</v>
      </c>
      <c r="W313" s="109" t="s">
        <v>86</v>
      </c>
      <c r="X313" s="109" t="s">
        <v>86</v>
      </c>
      <c r="Y313" s="109" t="s">
        <v>71</v>
      </c>
      <c r="Z313" s="99" t="str">
        <f t="shared" si="172"/>
        <v>Complete</v>
      </c>
      <c r="AA313" s="109" t="s">
        <v>89</v>
      </c>
      <c r="AB313" s="99">
        <f t="shared" si="140"/>
        <v>2021</v>
      </c>
      <c r="AC313" s="99">
        <f t="shared" si="271"/>
        <v>2</v>
      </c>
      <c r="AD313" s="160">
        <f ca="1" t="shared" si="181"/>
        <v>0</v>
      </c>
      <c r="AE313" s="161">
        <f ca="1" t="shared" si="244"/>
        <v>0</v>
      </c>
      <c r="AF313" s="162">
        <v>90</v>
      </c>
      <c r="AG313" s="109"/>
      <c r="AH313" s="168">
        <v>44363</v>
      </c>
      <c r="AI313" s="116">
        <f t="shared" si="7"/>
        <v>133</v>
      </c>
      <c r="AJ313" s="116">
        <f t="shared" si="79"/>
        <v>31688</v>
      </c>
      <c r="AK313" s="82"/>
      <c r="AL313" s="138"/>
      <c r="AM313" s="82"/>
      <c r="AN313" s="82"/>
      <c r="AO313" s="82">
        <v>0</v>
      </c>
      <c r="AP313" s="82">
        <v>0</v>
      </c>
      <c r="AQ313" s="82">
        <v>0</v>
      </c>
      <c r="AR313" s="82">
        <v>0</v>
      </c>
      <c r="AS313" s="82">
        <v>0</v>
      </c>
      <c r="AT313" s="82">
        <v>0</v>
      </c>
      <c r="AU313" s="82">
        <v>0</v>
      </c>
      <c r="AV313" s="82">
        <v>0</v>
      </c>
      <c r="AW313" s="82">
        <v>0</v>
      </c>
      <c r="AX313" s="82">
        <v>0</v>
      </c>
      <c r="AY313" s="82">
        <v>0</v>
      </c>
      <c r="AZ313" s="82">
        <v>0</v>
      </c>
      <c r="BA313" s="82">
        <v>0</v>
      </c>
      <c r="BB313" s="82"/>
      <c r="BC313" s="82"/>
      <c r="BD313" s="82"/>
      <c r="BE313" s="82"/>
      <c r="BF313" s="82"/>
      <c r="BG313" s="82"/>
      <c r="BH313" s="82"/>
      <c r="BI313" s="82"/>
      <c r="BJ313" s="82"/>
      <c r="BK313" s="82"/>
      <c r="BL313" s="82"/>
    </row>
    <row r="314" ht="26.4" spans="1:64">
      <c r="A314" s="133">
        <v>44172</v>
      </c>
      <c r="B314" s="134"/>
      <c r="C314" s="135"/>
      <c r="D314" s="136"/>
      <c r="E314" s="137"/>
      <c r="F314" s="138">
        <v>63855</v>
      </c>
      <c r="G314" s="107">
        <v>27982</v>
      </c>
      <c r="H314" s="82" t="s">
        <v>1042</v>
      </c>
      <c r="I314" s="82"/>
      <c r="J314" s="109" t="s">
        <v>104</v>
      </c>
      <c r="K314" s="99"/>
      <c r="L314" s="82" t="s">
        <v>1043</v>
      </c>
      <c r="M314" s="109" t="s">
        <v>67</v>
      </c>
      <c r="N314" s="99"/>
      <c r="O314" s="109" t="s">
        <v>178</v>
      </c>
      <c r="P314" s="109" t="s">
        <v>70</v>
      </c>
      <c r="Q314" s="109" t="s">
        <v>67</v>
      </c>
      <c r="R314" s="109" t="s">
        <v>71</v>
      </c>
      <c r="S314" s="109" t="s">
        <v>86</v>
      </c>
      <c r="T314" s="109" t="s">
        <v>86</v>
      </c>
      <c r="U314" s="109" t="s">
        <v>67</v>
      </c>
      <c r="V314" s="109" t="s">
        <v>86</v>
      </c>
      <c r="W314" s="109" t="s">
        <v>67</v>
      </c>
      <c r="X314" s="109" t="s">
        <v>67</v>
      </c>
      <c r="Y314" s="109" t="s">
        <v>67</v>
      </c>
      <c r="Z314" s="99" t="str">
        <f t="shared" si="172"/>
        <v>Complete</v>
      </c>
      <c r="AA314" s="109" t="s">
        <v>72</v>
      </c>
      <c r="AB314" s="99">
        <f t="shared" si="140"/>
        <v>2021</v>
      </c>
      <c r="AC314" s="99">
        <f t="shared" si="271"/>
        <v>2</v>
      </c>
      <c r="AD314" s="160">
        <f ca="1" t="shared" si="181"/>
        <v>0</v>
      </c>
      <c r="AE314" s="161">
        <f ca="1" t="shared" si="244"/>
        <v>32330</v>
      </c>
      <c r="AF314" s="162">
        <v>90</v>
      </c>
      <c r="AG314" s="109"/>
      <c r="AH314" s="168">
        <v>44201</v>
      </c>
      <c r="AI314" s="116">
        <f t="shared" si="7"/>
        <v>22</v>
      </c>
      <c r="AJ314" s="116">
        <f t="shared" si="79"/>
        <v>31572</v>
      </c>
      <c r="AK314" s="82"/>
      <c r="AL314" s="138"/>
      <c r="AM314" s="82"/>
      <c r="AN314" s="82"/>
      <c r="AO314" s="82">
        <v>0</v>
      </c>
      <c r="AP314" s="82">
        <v>0</v>
      </c>
      <c r="AQ314" s="82">
        <v>0</v>
      </c>
      <c r="AR314" s="82">
        <v>0</v>
      </c>
      <c r="AS314" s="82">
        <v>0</v>
      </c>
      <c r="AT314" s="82">
        <v>0</v>
      </c>
      <c r="AU314" s="82">
        <v>0</v>
      </c>
      <c r="AV314" s="82">
        <v>0</v>
      </c>
      <c r="AW314" s="82">
        <v>0</v>
      </c>
      <c r="AX314" s="82">
        <v>0</v>
      </c>
      <c r="AY314" s="82">
        <v>0</v>
      </c>
      <c r="AZ314" s="82">
        <v>0</v>
      </c>
      <c r="BA314" s="82">
        <v>0</v>
      </c>
      <c r="BB314" s="82"/>
      <c r="BC314" s="82"/>
      <c r="BD314" s="82"/>
      <c r="BE314" s="82"/>
      <c r="BF314" s="82"/>
      <c r="BG314" s="82"/>
      <c r="BH314" s="82"/>
      <c r="BI314" s="82"/>
      <c r="BJ314" s="82"/>
      <c r="BK314" s="82"/>
      <c r="BL314" s="82"/>
    </row>
    <row r="315" ht="39.6" spans="1:64">
      <c r="A315" s="133">
        <v>44167</v>
      </c>
      <c r="B315" s="134"/>
      <c r="C315" s="135"/>
      <c r="D315" s="136"/>
      <c r="E315" s="137"/>
      <c r="F315" s="138">
        <v>63851</v>
      </c>
      <c r="G315" s="107">
        <v>17480</v>
      </c>
      <c r="H315" s="82" t="s">
        <v>820</v>
      </c>
      <c r="I315" s="82"/>
      <c r="J315" s="109" t="s">
        <v>156</v>
      </c>
      <c r="K315" s="99"/>
      <c r="L315" s="82" t="s">
        <v>1044</v>
      </c>
      <c r="M315" s="109" t="s">
        <v>67</v>
      </c>
      <c r="N315" s="99"/>
      <c r="O315" s="109" t="s">
        <v>178</v>
      </c>
      <c r="P315" s="109" t="s">
        <v>67</v>
      </c>
      <c r="Q315" s="109" t="s">
        <v>67</v>
      </c>
      <c r="R315" s="109" t="s">
        <v>67</v>
      </c>
      <c r="S315" s="109" t="s">
        <v>67</v>
      </c>
      <c r="T315" s="109" t="s">
        <v>86</v>
      </c>
      <c r="U315" s="109" t="s">
        <v>67</v>
      </c>
      <c r="V315" s="109" t="s">
        <v>86</v>
      </c>
      <c r="W315" s="109" t="s">
        <v>67</v>
      </c>
      <c r="X315" s="109" t="s">
        <v>67</v>
      </c>
      <c r="Y315" s="109" t="s">
        <v>67</v>
      </c>
      <c r="Z315" s="99" t="str">
        <f t="shared" si="172"/>
        <v>Complete</v>
      </c>
      <c r="AA315" s="109" t="s">
        <v>72</v>
      </c>
      <c r="AB315" s="99">
        <f t="shared" si="140"/>
        <v>2021</v>
      </c>
      <c r="AC315" s="99">
        <f t="shared" si="271"/>
        <v>2</v>
      </c>
      <c r="AD315" s="160">
        <f ca="1" t="shared" si="181"/>
        <v>0</v>
      </c>
      <c r="AE315" s="161">
        <f ca="1" t="shared" si="244"/>
        <v>32330</v>
      </c>
      <c r="AF315" s="162">
        <v>90</v>
      </c>
      <c r="AG315" s="109"/>
      <c r="AH315" s="168">
        <v>44319</v>
      </c>
      <c r="AI315" s="116">
        <f t="shared" si="7"/>
        <v>109</v>
      </c>
      <c r="AJ315" s="116">
        <f t="shared" si="79"/>
        <v>31656</v>
      </c>
      <c r="AK315" s="82"/>
      <c r="AL315" s="138"/>
      <c r="AM315" s="82"/>
      <c r="AN315" s="82"/>
      <c r="AO315" s="82">
        <v>0</v>
      </c>
      <c r="AP315" s="82">
        <v>0</v>
      </c>
      <c r="AQ315" s="82">
        <v>0</v>
      </c>
      <c r="AR315" s="82">
        <v>0</v>
      </c>
      <c r="AS315" s="82">
        <v>0</v>
      </c>
      <c r="AT315" s="82">
        <v>0</v>
      </c>
      <c r="AU315" s="82">
        <v>0</v>
      </c>
      <c r="AV315" s="82">
        <v>0</v>
      </c>
      <c r="AW315" s="82">
        <v>0</v>
      </c>
      <c r="AX315" s="82">
        <v>0</v>
      </c>
      <c r="AY315" s="82">
        <v>0</v>
      </c>
      <c r="AZ315" s="82">
        <v>0</v>
      </c>
      <c r="BA315" s="82">
        <v>0</v>
      </c>
      <c r="BB315" s="82"/>
      <c r="BC315" s="82"/>
      <c r="BD315" s="82"/>
      <c r="BE315" s="82"/>
      <c r="BF315" s="82"/>
      <c r="BG315" s="82"/>
      <c r="BH315" s="82"/>
      <c r="BI315" s="82"/>
      <c r="BJ315" s="82"/>
      <c r="BK315" s="82"/>
      <c r="BL315" s="82"/>
    </row>
    <row r="316" ht="13.2" spans="1:64">
      <c r="A316" s="133">
        <v>44159</v>
      </c>
      <c r="B316" s="134"/>
      <c r="C316" s="135"/>
      <c r="D316" s="136"/>
      <c r="E316" s="137"/>
      <c r="F316" s="138">
        <v>23663</v>
      </c>
      <c r="G316" s="107">
        <v>17614</v>
      </c>
      <c r="H316" s="82" t="s">
        <v>521</v>
      </c>
      <c r="I316" s="82"/>
      <c r="J316" s="109" t="s">
        <v>213</v>
      </c>
      <c r="K316" s="99"/>
      <c r="L316" s="82"/>
      <c r="M316" s="109" t="s">
        <v>67</v>
      </c>
      <c r="N316" s="99"/>
      <c r="O316" s="109" t="s">
        <v>178</v>
      </c>
      <c r="P316" s="109" t="s">
        <v>440</v>
      </c>
      <c r="Q316" s="109" t="s">
        <v>67</v>
      </c>
      <c r="R316" s="109" t="s">
        <v>71</v>
      </c>
      <c r="S316" s="109" t="s">
        <v>86</v>
      </c>
      <c r="T316" s="109" t="s">
        <v>67</v>
      </c>
      <c r="U316" s="109" t="s">
        <v>86</v>
      </c>
      <c r="V316" s="109" t="s">
        <v>86</v>
      </c>
      <c r="W316" s="109" t="s">
        <v>86</v>
      </c>
      <c r="X316" s="109" t="s">
        <v>67</v>
      </c>
      <c r="Y316" s="109" t="s">
        <v>71</v>
      </c>
      <c r="Z316" s="99" t="str">
        <f t="shared" si="172"/>
        <v>Complete</v>
      </c>
      <c r="AA316" s="109" t="s">
        <v>142</v>
      </c>
      <c r="AB316" s="99">
        <f t="shared" si="140"/>
        <v>2021</v>
      </c>
      <c r="AC316" s="99">
        <f t="shared" si="271"/>
        <v>2</v>
      </c>
      <c r="AD316" s="160">
        <f ca="1" t="shared" si="181"/>
        <v>0</v>
      </c>
      <c r="AE316" s="161">
        <f ca="1" t="shared" si="244"/>
        <v>0</v>
      </c>
      <c r="AF316" s="162">
        <v>90</v>
      </c>
      <c r="AG316" s="109"/>
      <c r="AH316" s="168">
        <v>44431</v>
      </c>
      <c r="AI316" s="116">
        <f t="shared" si="7"/>
        <v>195</v>
      </c>
      <c r="AJ316" s="116">
        <f t="shared" si="79"/>
        <v>31736</v>
      </c>
      <c r="AK316" s="82"/>
      <c r="AL316" s="138"/>
      <c r="AM316" s="82"/>
      <c r="AN316" s="82"/>
      <c r="AO316" s="82">
        <v>0</v>
      </c>
      <c r="AP316" s="82">
        <v>0</v>
      </c>
      <c r="AQ316" s="82">
        <v>0</v>
      </c>
      <c r="AR316" s="82">
        <v>0</v>
      </c>
      <c r="AS316" s="82">
        <v>0</v>
      </c>
      <c r="AT316" s="82">
        <v>0</v>
      </c>
      <c r="AU316" s="82">
        <v>0</v>
      </c>
      <c r="AV316" s="82">
        <v>0</v>
      </c>
      <c r="AW316" s="82">
        <v>0</v>
      </c>
      <c r="AX316" s="82">
        <v>0</v>
      </c>
      <c r="AY316" s="82">
        <v>0</v>
      </c>
      <c r="AZ316" s="82">
        <v>0</v>
      </c>
      <c r="BA316" s="82">
        <v>0</v>
      </c>
      <c r="BB316" s="82"/>
      <c r="BC316" s="82"/>
      <c r="BD316" s="82"/>
      <c r="BE316" s="82"/>
      <c r="BF316" s="82"/>
      <c r="BG316" s="82"/>
      <c r="BH316" s="82"/>
      <c r="BI316" s="82"/>
      <c r="BJ316" s="82"/>
      <c r="BK316" s="82"/>
      <c r="BL316" s="82"/>
    </row>
    <row r="317" ht="39.6" spans="1:64">
      <c r="A317" s="133">
        <v>44159</v>
      </c>
      <c r="B317" s="134"/>
      <c r="C317" s="135"/>
      <c r="D317" s="136"/>
      <c r="E317" s="137"/>
      <c r="F317" s="138">
        <v>63847</v>
      </c>
      <c r="G317" s="107">
        <v>17616</v>
      </c>
      <c r="H317" s="82" t="s">
        <v>149</v>
      </c>
      <c r="I317" s="82"/>
      <c r="J317" s="109" t="s">
        <v>150</v>
      </c>
      <c r="K317" s="99"/>
      <c r="L317" s="82" t="s">
        <v>915</v>
      </c>
      <c r="M317" s="109" t="s">
        <v>69</v>
      </c>
      <c r="N317" s="99"/>
      <c r="O317" s="109" t="s">
        <v>178</v>
      </c>
      <c r="P317" s="109" t="s">
        <v>70</v>
      </c>
      <c r="Q317" s="109" t="s">
        <v>67</v>
      </c>
      <c r="R317" s="109" t="s">
        <v>71</v>
      </c>
      <c r="S317" s="109" t="s">
        <v>86</v>
      </c>
      <c r="T317" s="109" t="s">
        <v>86</v>
      </c>
      <c r="U317" s="109" t="s">
        <v>86</v>
      </c>
      <c r="V317" s="109" t="s">
        <v>86</v>
      </c>
      <c r="W317" s="109" t="s">
        <v>86</v>
      </c>
      <c r="X317" s="109" t="s">
        <v>86</v>
      </c>
      <c r="Y317" s="109" t="s">
        <v>71</v>
      </c>
      <c r="Z317" s="99" t="str">
        <f t="shared" si="172"/>
        <v>Complete</v>
      </c>
      <c r="AA317" s="109" t="s">
        <v>89</v>
      </c>
      <c r="AB317" s="99">
        <f t="shared" si="140"/>
        <v>2021</v>
      </c>
      <c r="AC317" s="99">
        <f t="shared" si="271"/>
        <v>2</v>
      </c>
      <c r="AD317" s="160">
        <f ca="1" t="shared" si="181"/>
        <v>0</v>
      </c>
      <c r="AE317" s="161">
        <f ca="1" t="shared" si="244"/>
        <v>0</v>
      </c>
      <c r="AF317" s="162">
        <v>90</v>
      </c>
      <c r="AG317" s="109"/>
      <c r="AH317" s="168">
        <v>44342</v>
      </c>
      <c r="AI317" s="116">
        <f t="shared" si="7"/>
        <v>132</v>
      </c>
      <c r="AJ317" s="116">
        <f t="shared" si="79"/>
        <v>31673</v>
      </c>
      <c r="AK317" s="82"/>
      <c r="AL317" s="138"/>
      <c r="AM317" s="82"/>
      <c r="AN317" s="82"/>
      <c r="AO317" s="82">
        <v>0</v>
      </c>
      <c r="AP317" s="82">
        <v>0</v>
      </c>
      <c r="AQ317" s="82">
        <v>0</v>
      </c>
      <c r="AR317" s="82">
        <v>0</v>
      </c>
      <c r="AS317" s="82">
        <v>0</v>
      </c>
      <c r="AT317" s="82">
        <v>0</v>
      </c>
      <c r="AU317" s="82">
        <v>0</v>
      </c>
      <c r="AV317" s="82">
        <v>0</v>
      </c>
      <c r="AW317" s="82">
        <v>0</v>
      </c>
      <c r="AX317" s="82">
        <v>0</v>
      </c>
      <c r="AY317" s="82">
        <v>0</v>
      </c>
      <c r="AZ317" s="82">
        <v>0</v>
      </c>
      <c r="BA317" s="82">
        <v>0</v>
      </c>
      <c r="BB317" s="82"/>
      <c r="BC317" s="82"/>
      <c r="BD317" s="82"/>
      <c r="BE317" s="82"/>
      <c r="BF317" s="82"/>
      <c r="BG317" s="82"/>
      <c r="BH317" s="82"/>
      <c r="BI317" s="82"/>
      <c r="BJ317" s="82"/>
      <c r="BK317" s="82"/>
      <c r="BL317" s="82"/>
    </row>
    <row r="318" ht="52.8" spans="1:64">
      <c r="A318" s="133">
        <v>44159</v>
      </c>
      <c r="B318" s="133"/>
      <c r="C318" s="135"/>
      <c r="D318" s="136"/>
      <c r="E318" s="137"/>
      <c r="F318" s="138">
        <v>63848</v>
      </c>
      <c r="G318" s="107">
        <v>17555</v>
      </c>
      <c r="H318" s="82" t="s">
        <v>540</v>
      </c>
      <c r="I318" s="82" t="s">
        <v>120</v>
      </c>
      <c r="J318" s="109" t="s">
        <v>121</v>
      </c>
      <c r="K318" s="109" t="s">
        <v>67</v>
      </c>
      <c r="L318" s="82" t="s">
        <v>1045</v>
      </c>
      <c r="M318" s="109" t="s">
        <v>67</v>
      </c>
      <c r="N318" s="99"/>
      <c r="O318" s="109" t="s">
        <v>178</v>
      </c>
      <c r="P318" s="109" t="s">
        <v>67</v>
      </c>
      <c r="Q318" s="109" t="s">
        <v>67</v>
      </c>
      <c r="R318" s="109" t="s">
        <v>67</v>
      </c>
      <c r="S318" s="109" t="s">
        <v>67</v>
      </c>
      <c r="T318" s="109" t="s">
        <v>67</v>
      </c>
      <c r="U318" s="109" t="s">
        <v>67</v>
      </c>
      <c r="V318" s="109" t="s">
        <v>67</v>
      </c>
      <c r="W318" s="109" t="s">
        <v>67</v>
      </c>
      <c r="X318" s="109" t="s">
        <v>67</v>
      </c>
      <c r="Y318" s="109" t="s">
        <v>71</v>
      </c>
      <c r="Z318" s="99" t="str">
        <f t="shared" si="172"/>
        <v>Complete</v>
      </c>
      <c r="AA318" s="109" t="s">
        <v>72</v>
      </c>
      <c r="AB318" s="99">
        <f t="shared" si="140"/>
        <v>2021</v>
      </c>
      <c r="AC318" s="99">
        <f t="shared" si="271"/>
        <v>2</v>
      </c>
      <c r="AD318" s="160">
        <f ca="1" t="shared" si="181"/>
        <v>0</v>
      </c>
      <c r="AE318" s="161">
        <f ca="1" t="shared" si="244"/>
        <v>0</v>
      </c>
      <c r="AF318" s="162">
        <v>90</v>
      </c>
      <c r="AG318" s="109"/>
      <c r="AH318" s="168">
        <v>44265</v>
      </c>
      <c r="AI318" s="116">
        <f t="shared" si="7"/>
        <v>77</v>
      </c>
      <c r="AJ318" s="116">
        <f t="shared" si="79"/>
        <v>31618</v>
      </c>
      <c r="AK318" s="82" t="s">
        <v>80</v>
      </c>
      <c r="AL318" s="138"/>
      <c r="AM318" s="82" t="s">
        <v>1046</v>
      </c>
      <c r="AN318" s="82"/>
      <c r="AO318" s="82">
        <v>0</v>
      </c>
      <c r="AP318" s="82">
        <v>0</v>
      </c>
      <c r="AQ318" s="82">
        <v>0</v>
      </c>
      <c r="AR318" s="82">
        <v>0</v>
      </c>
      <c r="AS318" s="82">
        <v>0</v>
      </c>
      <c r="AT318" s="82">
        <v>0</v>
      </c>
      <c r="AU318" s="82">
        <v>0</v>
      </c>
      <c r="AV318" s="82">
        <v>0</v>
      </c>
      <c r="AW318" s="82">
        <v>0</v>
      </c>
      <c r="AX318" s="174">
        <v>44265</v>
      </c>
      <c r="AY318" s="82">
        <f t="shared" ref="AY318:AY319" si="272">NETWORKDAYS(A318,AX318)</f>
        <v>77</v>
      </c>
      <c r="AZ318" s="174">
        <v>44265</v>
      </c>
      <c r="BA318" s="82">
        <f t="shared" ref="BA318:BA319" si="273">NETWORKDAYS(AX318,AZ318)</f>
        <v>1</v>
      </c>
      <c r="BB318" s="82"/>
      <c r="BC318" s="82"/>
      <c r="BD318" s="82"/>
      <c r="BE318" s="82"/>
      <c r="BF318" s="82"/>
      <c r="BG318" s="82"/>
      <c r="BH318" s="82"/>
      <c r="BI318" s="82"/>
      <c r="BJ318" s="82"/>
      <c r="BK318" s="82"/>
      <c r="BL318" s="82"/>
    </row>
    <row r="319" ht="52.8" spans="1:64">
      <c r="A319" s="133">
        <v>44153</v>
      </c>
      <c r="B319" s="133"/>
      <c r="C319" s="135"/>
      <c r="D319" s="136"/>
      <c r="E319" s="137"/>
      <c r="F319" s="138">
        <v>63843</v>
      </c>
      <c r="G319" s="107">
        <v>17652</v>
      </c>
      <c r="H319" s="82" t="s">
        <v>119</v>
      </c>
      <c r="I319" s="82" t="s">
        <v>120</v>
      </c>
      <c r="J319" s="109" t="s">
        <v>121</v>
      </c>
      <c r="K319" s="109" t="s">
        <v>67</v>
      </c>
      <c r="L319" s="82" t="s">
        <v>735</v>
      </c>
      <c r="M319" s="109" t="s">
        <v>69</v>
      </c>
      <c r="N319" s="99"/>
      <c r="O319" s="109" t="s">
        <v>178</v>
      </c>
      <c r="P319" s="109" t="s">
        <v>70</v>
      </c>
      <c r="Q319" s="109" t="s">
        <v>67</v>
      </c>
      <c r="R319" s="109" t="s">
        <v>67</v>
      </c>
      <c r="S319" s="109" t="s">
        <v>86</v>
      </c>
      <c r="T319" s="109" t="s">
        <v>86</v>
      </c>
      <c r="U319" s="109" t="s">
        <v>86</v>
      </c>
      <c r="V319" s="109" t="s">
        <v>86</v>
      </c>
      <c r="W319" s="109" t="s">
        <v>67</v>
      </c>
      <c r="X319" s="109" t="s">
        <v>86</v>
      </c>
      <c r="Y319" s="109" t="s">
        <v>71</v>
      </c>
      <c r="Z319" s="99" t="str">
        <f t="shared" si="172"/>
        <v>Complete</v>
      </c>
      <c r="AA319" s="109" t="s">
        <v>89</v>
      </c>
      <c r="AB319" s="99">
        <f t="shared" si="140"/>
        <v>2021</v>
      </c>
      <c r="AC319" s="99">
        <f t="shared" si="271"/>
        <v>2</v>
      </c>
      <c r="AD319" s="160">
        <f ca="1" t="shared" si="181"/>
        <v>0</v>
      </c>
      <c r="AE319" s="161">
        <f ca="1" t="shared" si="244"/>
        <v>0</v>
      </c>
      <c r="AF319" s="162">
        <v>90</v>
      </c>
      <c r="AG319" s="109">
        <v>1</v>
      </c>
      <c r="AH319" s="168">
        <v>44537</v>
      </c>
      <c r="AI319" s="116">
        <f t="shared" si="7"/>
        <v>275</v>
      </c>
      <c r="AJ319" s="116">
        <f t="shared" si="79"/>
        <v>31812</v>
      </c>
      <c r="AK319" s="82" t="s">
        <v>80</v>
      </c>
      <c r="AL319" s="138"/>
      <c r="AM319" s="82" t="s">
        <v>1025</v>
      </c>
      <c r="AN319" s="82"/>
      <c r="AO319" s="174">
        <v>44159</v>
      </c>
      <c r="AP319" s="174">
        <v>44285</v>
      </c>
      <c r="AQ319" s="82">
        <f>NETWORKDAYS(AO319,AP319)</f>
        <v>91</v>
      </c>
      <c r="AR319" s="82">
        <f>NETWORKDAYS(A319,AO319)</f>
        <v>5</v>
      </c>
      <c r="AS319" s="82">
        <f>NETWORKDAYS(A319,AP319)</f>
        <v>95</v>
      </c>
      <c r="AT319" s="174">
        <v>44204</v>
      </c>
      <c r="AU319" s="174">
        <v>44257</v>
      </c>
      <c r="AV319" s="82">
        <f>NETWORKDAYS(AT319,AU319)</f>
        <v>38</v>
      </c>
      <c r="AW319" s="82">
        <f>NETWORKDAYS(A319,AU319)</f>
        <v>75</v>
      </c>
      <c r="AX319" s="174">
        <v>44398</v>
      </c>
      <c r="AY319" s="82">
        <f t="shared" si="272"/>
        <v>176</v>
      </c>
      <c r="AZ319" s="174">
        <v>44428</v>
      </c>
      <c r="BA319" s="82">
        <f t="shared" si="273"/>
        <v>23</v>
      </c>
      <c r="BB319" s="82"/>
      <c r="BC319" s="82"/>
      <c r="BD319" s="82"/>
      <c r="BE319" s="82"/>
      <c r="BF319" s="82"/>
      <c r="BG319" s="82"/>
      <c r="BH319" s="82">
        <f>NETWORKDAYS(B319,BB319)</f>
        <v>0</v>
      </c>
      <c r="BI319" s="82">
        <f>NETWORKDAYS(B319,BC319)</f>
        <v>0</v>
      </c>
      <c r="BJ319" s="82">
        <f>NETWORKDAYS(B319,BD319)</f>
        <v>0</v>
      </c>
      <c r="BK319" s="82">
        <f>NETWORKDAYS(B319,BE319)</f>
        <v>0</v>
      </c>
      <c r="BL319" s="82">
        <f>NETWORKDAYS(BF319,BG319)</f>
        <v>0</v>
      </c>
    </row>
    <row r="320" ht="52.8" spans="1:64">
      <c r="A320" s="133">
        <v>44147</v>
      </c>
      <c r="B320" s="134"/>
      <c r="C320" s="135"/>
      <c r="D320" s="136"/>
      <c r="E320" s="137"/>
      <c r="F320" s="138">
        <v>63841</v>
      </c>
      <c r="G320" s="107">
        <v>17643</v>
      </c>
      <c r="H320" s="82" t="s">
        <v>443</v>
      </c>
      <c r="I320" s="82"/>
      <c r="J320" s="109" t="s">
        <v>110</v>
      </c>
      <c r="K320" s="99"/>
      <c r="L320" s="82" t="s">
        <v>1047</v>
      </c>
      <c r="M320" s="109" t="s">
        <v>69</v>
      </c>
      <c r="N320" s="99"/>
      <c r="O320" s="109" t="s">
        <v>178</v>
      </c>
      <c r="P320" s="109" t="s">
        <v>67</v>
      </c>
      <c r="Q320" s="109" t="s">
        <v>67</v>
      </c>
      <c r="R320" s="109" t="s">
        <v>67</v>
      </c>
      <c r="S320" s="109" t="s">
        <v>86</v>
      </c>
      <c r="T320" s="109" t="s">
        <v>86</v>
      </c>
      <c r="U320" s="109" t="s">
        <v>86</v>
      </c>
      <c r="V320" s="109" t="s">
        <v>86</v>
      </c>
      <c r="W320" s="109" t="s">
        <v>86</v>
      </c>
      <c r="X320" s="109" t="s">
        <v>86</v>
      </c>
      <c r="Y320" s="109" t="s">
        <v>71</v>
      </c>
      <c r="Z320" s="99" t="str">
        <f t="shared" si="172"/>
        <v>Complete</v>
      </c>
      <c r="AA320" s="109" t="s">
        <v>89</v>
      </c>
      <c r="AB320" s="99">
        <f t="shared" si="140"/>
        <v>2021</v>
      </c>
      <c r="AC320" s="99">
        <f t="shared" si="271"/>
        <v>2</v>
      </c>
      <c r="AD320" s="160">
        <f ca="1" t="shared" si="181"/>
        <v>0</v>
      </c>
      <c r="AE320" s="161">
        <f ca="1" t="shared" si="244"/>
        <v>0</v>
      </c>
      <c r="AF320" s="162">
        <v>90</v>
      </c>
      <c r="AG320" s="109"/>
      <c r="AH320" s="168">
        <v>44505</v>
      </c>
      <c r="AI320" s="116">
        <f t="shared" si="7"/>
        <v>257</v>
      </c>
      <c r="AJ320" s="116">
        <f t="shared" si="79"/>
        <v>31790</v>
      </c>
      <c r="AK320" s="82"/>
      <c r="AL320" s="138"/>
      <c r="AM320" s="82"/>
      <c r="AN320" s="82"/>
      <c r="AO320" s="82">
        <v>0</v>
      </c>
      <c r="AP320" s="82">
        <v>0</v>
      </c>
      <c r="AQ320" s="82">
        <v>0</v>
      </c>
      <c r="AR320" s="82">
        <v>0</v>
      </c>
      <c r="AS320" s="82">
        <v>0</v>
      </c>
      <c r="AT320" s="82">
        <v>0</v>
      </c>
      <c r="AU320" s="82">
        <v>0</v>
      </c>
      <c r="AV320" s="82">
        <v>0</v>
      </c>
      <c r="AW320" s="82">
        <v>0</v>
      </c>
      <c r="AX320" s="82">
        <v>0</v>
      </c>
      <c r="AY320" s="82">
        <v>0</v>
      </c>
      <c r="AZ320" s="82">
        <v>0</v>
      </c>
      <c r="BA320" s="82">
        <v>0</v>
      </c>
      <c r="BB320" s="82"/>
      <c r="BC320" s="82"/>
      <c r="BD320" s="82"/>
      <c r="BE320" s="82"/>
      <c r="BF320" s="82"/>
      <c r="BG320" s="82"/>
      <c r="BH320" s="82"/>
      <c r="BI320" s="82"/>
      <c r="BJ320" s="82"/>
      <c r="BK320" s="82"/>
      <c r="BL320" s="82"/>
    </row>
    <row r="321" ht="39.6" spans="1:64">
      <c r="A321" s="133">
        <v>44126</v>
      </c>
      <c r="B321" s="134"/>
      <c r="C321" s="135"/>
      <c r="D321" s="136"/>
      <c r="E321" s="137"/>
      <c r="F321" s="138">
        <v>63825</v>
      </c>
      <c r="G321" s="107">
        <v>17612</v>
      </c>
      <c r="H321" s="82" t="s">
        <v>324</v>
      </c>
      <c r="I321" s="82"/>
      <c r="J321" s="109" t="s">
        <v>150</v>
      </c>
      <c r="K321" s="99"/>
      <c r="L321" s="82" t="s">
        <v>1048</v>
      </c>
      <c r="M321" s="109" t="s">
        <v>69</v>
      </c>
      <c r="N321" s="99"/>
      <c r="O321" s="109" t="s">
        <v>178</v>
      </c>
      <c r="P321" s="109" t="s">
        <v>67</v>
      </c>
      <c r="Q321" s="109" t="s">
        <v>67</v>
      </c>
      <c r="R321" s="109" t="s">
        <v>67</v>
      </c>
      <c r="S321" s="109" t="s">
        <v>86</v>
      </c>
      <c r="T321" s="109" t="s">
        <v>86</v>
      </c>
      <c r="U321" s="109" t="s">
        <v>86</v>
      </c>
      <c r="V321" s="109" t="s">
        <v>86</v>
      </c>
      <c r="W321" s="109" t="s">
        <v>86</v>
      </c>
      <c r="X321" s="109" t="s">
        <v>86</v>
      </c>
      <c r="Y321" s="109" t="s">
        <v>71</v>
      </c>
      <c r="Z321" s="99" t="str">
        <f t="shared" si="172"/>
        <v>Complete</v>
      </c>
      <c r="AA321" s="109" t="s">
        <v>89</v>
      </c>
      <c r="AB321" s="99">
        <f t="shared" si="140"/>
        <v>2021</v>
      </c>
      <c r="AC321" s="99">
        <f t="shared" si="271"/>
        <v>2</v>
      </c>
      <c r="AD321" s="160">
        <f ca="1" t="shared" si="181"/>
        <v>0</v>
      </c>
      <c r="AE321" s="161">
        <f ca="1" t="shared" si="244"/>
        <v>0</v>
      </c>
      <c r="AF321" s="162">
        <v>90</v>
      </c>
      <c r="AG321" s="109"/>
      <c r="AH321" s="168">
        <v>44329</v>
      </c>
      <c r="AI321" s="116">
        <f t="shared" si="7"/>
        <v>146</v>
      </c>
      <c r="AJ321" s="116">
        <f t="shared" si="79"/>
        <v>31664</v>
      </c>
      <c r="AK321" s="82"/>
      <c r="AL321" s="138"/>
      <c r="AM321" s="82"/>
      <c r="AN321" s="82"/>
      <c r="AO321" s="82">
        <v>0</v>
      </c>
      <c r="AP321" s="82">
        <v>0</v>
      </c>
      <c r="AQ321" s="82">
        <v>0</v>
      </c>
      <c r="AR321" s="82">
        <v>0</v>
      </c>
      <c r="AS321" s="82">
        <v>0</v>
      </c>
      <c r="AT321" s="82">
        <v>0</v>
      </c>
      <c r="AU321" s="82">
        <v>0</v>
      </c>
      <c r="AV321" s="82">
        <v>0</v>
      </c>
      <c r="AW321" s="82">
        <v>0</v>
      </c>
      <c r="AX321" s="82">
        <v>0</v>
      </c>
      <c r="AY321" s="82">
        <v>0</v>
      </c>
      <c r="AZ321" s="82">
        <v>0</v>
      </c>
      <c r="BA321" s="82">
        <v>0</v>
      </c>
      <c r="BB321" s="82"/>
      <c r="BC321" s="82"/>
      <c r="BD321" s="82"/>
      <c r="BE321" s="82"/>
      <c r="BF321" s="82"/>
      <c r="BG321" s="82"/>
      <c r="BH321" s="82"/>
      <c r="BI321" s="82"/>
      <c r="BJ321" s="82"/>
      <c r="BK321" s="82"/>
      <c r="BL321" s="82"/>
    </row>
    <row r="322" ht="26.4" spans="1:64">
      <c r="A322" s="133">
        <v>44126</v>
      </c>
      <c r="B322" s="134"/>
      <c r="C322" s="135"/>
      <c r="D322" s="136"/>
      <c r="E322" s="137"/>
      <c r="F322" s="138">
        <v>63822</v>
      </c>
      <c r="G322" s="107">
        <v>16076</v>
      </c>
      <c r="H322" s="82" t="s">
        <v>108</v>
      </c>
      <c r="I322" s="82"/>
      <c r="J322" s="109" t="s">
        <v>110</v>
      </c>
      <c r="K322" s="109" t="s">
        <v>67</v>
      </c>
      <c r="L322" s="82" t="s">
        <v>346</v>
      </c>
      <c r="M322" s="109" t="s">
        <v>67</v>
      </c>
      <c r="N322" s="99"/>
      <c r="O322" s="109" t="s">
        <v>178</v>
      </c>
      <c r="P322" s="109" t="s">
        <v>67</v>
      </c>
      <c r="Q322" s="109" t="s">
        <v>67</v>
      </c>
      <c r="R322" s="109" t="s">
        <v>67</v>
      </c>
      <c r="S322" s="109" t="s">
        <v>67</v>
      </c>
      <c r="T322" s="109" t="s">
        <v>67</v>
      </c>
      <c r="U322" s="109" t="s">
        <v>67</v>
      </c>
      <c r="V322" s="109" t="s">
        <v>67</v>
      </c>
      <c r="W322" s="109" t="s">
        <v>67</v>
      </c>
      <c r="X322" s="109" t="s">
        <v>67</v>
      </c>
      <c r="Y322" s="109" t="s">
        <v>67</v>
      </c>
      <c r="Z322" s="99" t="str">
        <f t="shared" si="172"/>
        <v>Complete</v>
      </c>
      <c r="AA322" s="109" t="s">
        <v>72</v>
      </c>
      <c r="AB322" s="99">
        <f t="shared" si="140"/>
        <v>2021</v>
      </c>
      <c r="AC322" s="99">
        <f t="shared" si="271"/>
        <v>2</v>
      </c>
      <c r="AD322" s="160">
        <f ca="1" t="shared" si="181"/>
        <v>0</v>
      </c>
      <c r="AE322" s="161">
        <f ca="1" t="shared" si="244"/>
        <v>32330</v>
      </c>
      <c r="AF322" s="162">
        <v>90</v>
      </c>
      <c r="AG322" s="109"/>
      <c r="AH322" s="168">
        <v>44218</v>
      </c>
      <c r="AI322" s="116">
        <f t="shared" si="7"/>
        <v>67</v>
      </c>
      <c r="AJ322" s="116">
        <f t="shared" si="79"/>
        <v>31585</v>
      </c>
      <c r="AK322" s="82"/>
      <c r="AL322" s="138"/>
      <c r="AM322" s="82"/>
      <c r="AN322" s="82"/>
      <c r="AO322" s="82">
        <v>0</v>
      </c>
      <c r="AP322" s="82">
        <v>0</v>
      </c>
      <c r="AQ322" s="82">
        <v>0</v>
      </c>
      <c r="AR322" s="82">
        <v>0</v>
      </c>
      <c r="AS322" s="82">
        <v>0</v>
      </c>
      <c r="AT322" s="82">
        <v>0</v>
      </c>
      <c r="AU322" s="82">
        <v>0</v>
      </c>
      <c r="AV322" s="82">
        <v>0</v>
      </c>
      <c r="AW322" s="82">
        <v>0</v>
      </c>
      <c r="AX322" s="82">
        <v>0</v>
      </c>
      <c r="AY322" s="82">
        <v>0</v>
      </c>
      <c r="AZ322" s="82">
        <v>0</v>
      </c>
      <c r="BA322" s="82">
        <v>0</v>
      </c>
      <c r="BB322" s="82"/>
      <c r="BC322" s="82"/>
      <c r="BD322" s="82"/>
      <c r="BE322" s="82"/>
      <c r="BF322" s="82"/>
      <c r="BG322" s="82"/>
      <c r="BH322" s="82"/>
      <c r="BI322" s="82"/>
      <c r="BJ322" s="82"/>
      <c r="BK322" s="82"/>
      <c r="BL322" s="82"/>
    </row>
    <row r="323" ht="39.6" spans="1:64">
      <c r="A323" s="133">
        <v>44126</v>
      </c>
      <c r="B323" s="134"/>
      <c r="C323" s="135"/>
      <c r="D323" s="136"/>
      <c r="E323" s="137"/>
      <c r="F323" s="138">
        <v>63819</v>
      </c>
      <c r="G323" s="107">
        <v>17552</v>
      </c>
      <c r="H323" s="82" t="s">
        <v>867</v>
      </c>
      <c r="I323" s="82"/>
      <c r="J323" s="109" t="s">
        <v>85</v>
      </c>
      <c r="K323" s="99"/>
      <c r="L323" s="82" t="s">
        <v>1049</v>
      </c>
      <c r="M323" s="109" t="s">
        <v>67</v>
      </c>
      <c r="N323" s="99"/>
      <c r="O323" s="109" t="s">
        <v>178</v>
      </c>
      <c r="P323" s="109" t="s">
        <v>67</v>
      </c>
      <c r="Q323" s="109" t="s">
        <v>67</v>
      </c>
      <c r="R323" s="109" t="s">
        <v>67</v>
      </c>
      <c r="S323" s="109" t="s">
        <v>67</v>
      </c>
      <c r="T323" s="109" t="s">
        <v>67</v>
      </c>
      <c r="U323" s="109" t="s">
        <v>67</v>
      </c>
      <c r="V323" s="109" t="s">
        <v>67</v>
      </c>
      <c r="W323" s="109" t="s">
        <v>67</v>
      </c>
      <c r="X323" s="109" t="s">
        <v>67</v>
      </c>
      <c r="Y323" s="109" t="s">
        <v>67</v>
      </c>
      <c r="Z323" s="99" t="str">
        <f t="shared" si="172"/>
        <v>Complete</v>
      </c>
      <c r="AA323" s="109" t="s">
        <v>72</v>
      </c>
      <c r="AB323" s="99">
        <f t="shared" si="140"/>
        <v>2021</v>
      </c>
      <c r="AC323" s="99">
        <f t="shared" si="271"/>
        <v>2</v>
      </c>
      <c r="AD323" s="160">
        <f ca="1" t="shared" si="181"/>
        <v>0</v>
      </c>
      <c r="AE323" s="161">
        <f ca="1" t="shared" si="244"/>
        <v>32330</v>
      </c>
      <c r="AF323" s="162">
        <v>90</v>
      </c>
      <c r="AG323" s="109"/>
      <c r="AH323" s="168">
        <v>44348</v>
      </c>
      <c r="AI323" s="116">
        <f t="shared" si="7"/>
        <v>159</v>
      </c>
      <c r="AJ323" s="116">
        <f t="shared" si="79"/>
        <v>31677</v>
      </c>
      <c r="AK323" s="82"/>
      <c r="AL323" s="138"/>
      <c r="AM323" s="82"/>
      <c r="AN323" s="82"/>
      <c r="AO323" s="82">
        <v>0</v>
      </c>
      <c r="AP323" s="82">
        <v>0</v>
      </c>
      <c r="AQ323" s="82">
        <v>0</v>
      </c>
      <c r="AR323" s="82">
        <v>0</v>
      </c>
      <c r="AS323" s="82">
        <v>0</v>
      </c>
      <c r="AT323" s="82">
        <v>0</v>
      </c>
      <c r="AU323" s="82">
        <v>0</v>
      </c>
      <c r="AV323" s="82">
        <v>0</v>
      </c>
      <c r="AW323" s="82">
        <v>0</v>
      </c>
      <c r="AX323" s="82">
        <v>0</v>
      </c>
      <c r="AY323" s="82">
        <v>0</v>
      </c>
      <c r="AZ323" s="82">
        <v>0</v>
      </c>
      <c r="BA323" s="82">
        <v>0</v>
      </c>
      <c r="BB323" s="82"/>
      <c r="BC323" s="82"/>
      <c r="BD323" s="82"/>
      <c r="BE323" s="82"/>
      <c r="BF323" s="82"/>
      <c r="BG323" s="82"/>
      <c r="BH323" s="82"/>
      <c r="BI323" s="82"/>
      <c r="BJ323" s="82"/>
      <c r="BK323" s="82"/>
      <c r="BL323" s="82"/>
    </row>
    <row r="324" ht="39.6" spans="1:64">
      <c r="A324" s="133">
        <v>44118</v>
      </c>
      <c r="B324" s="134"/>
      <c r="C324" s="135"/>
      <c r="D324" s="136"/>
      <c r="E324" s="137"/>
      <c r="F324" s="138"/>
      <c r="G324" s="107">
        <v>28229</v>
      </c>
      <c r="H324" s="82" t="s">
        <v>163</v>
      </c>
      <c r="I324" s="82" t="s">
        <v>164</v>
      </c>
      <c r="J324" s="109" t="s">
        <v>165</v>
      </c>
      <c r="K324" s="99"/>
      <c r="L324" s="82" t="s">
        <v>1050</v>
      </c>
      <c r="M324" s="109" t="s">
        <v>67</v>
      </c>
      <c r="N324" s="99"/>
      <c r="O324" s="109" t="s">
        <v>178</v>
      </c>
      <c r="P324" s="109" t="s">
        <v>67</v>
      </c>
      <c r="Q324" s="109" t="s">
        <v>67</v>
      </c>
      <c r="R324" s="109" t="s">
        <v>67</v>
      </c>
      <c r="S324" s="109" t="s">
        <v>67</v>
      </c>
      <c r="T324" s="109" t="s">
        <v>67</v>
      </c>
      <c r="U324" s="109" t="s">
        <v>67</v>
      </c>
      <c r="V324" s="109" t="s">
        <v>67</v>
      </c>
      <c r="W324" s="109" t="s">
        <v>67</v>
      </c>
      <c r="X324" s="109" t="s">
        <v>67</v>
      </c>
      <c r="Y324" s="109" t="s">
        <v>67</v>
      </c>
      <c r="Z324" s="99" t="str">
        <f t="shared" si="172"/>
        <v>Complete</v>
      </c>
      <c r="AA324" s="109" t="s">
        <v>167</v>
      </c>
      <c r="AB324" s="99">
        <f t="shared" si="140"/>
        <v>2021</v>
      </c>
      <c r="AC324" s="99">
        <f t="shared" si="271"/>
        <v>2</v>
      </c>
      <c r="AD324" s="160">
        <f ca="1" t="shared" si="181"/>
        <v>0</v>
      </c>
      <c r="AE324" s="161">
        <f ca="1" t="shared" si="244"/>
        <v>32330</v>
      </c>
      <c r="AF324" s="162">
        <v>90</v>
      </c>
      <c r="AG324" s="109">
        <v>0</v>
      </c>
      <c r="AH324" s="168">
        <v>44277</v>
      </c>
      <c r="AI324" s="116">
        <f t="shared" si="7"/>
        <v>114</v>
      </c>
      <c r="AJ324" s="116">
        <f t="shared" si="79"/>
        <v>31626</v>
      </c>
      <c r="AK324" s="82" t="s">
        <v>106</v>
      </c>
      <c r="AL324" s="138"/>
      <c r="AM324" s="82"/>
      <c r="AN324" s="82"/>
      <c r="AO324" s="82">
        <v>0</v>
      </c>
      <c r="AP324" s="82">
        <v>0</v>
      </c>
      <c r="AQ324" s="82">
        <v>0</v>
      </c>
      <c r="AR324" s="82">
        <v>0</v>
      </c>
      <c r="AS324" s="82">
        <v>0</v>
      </c>
      <c r="AT324" s="82">
        <v>0</v>
      </c>
      <c r="AU324" s="82">
        <v>0</v>
      </c>
      <c r="AV324" s="82">
        <v>0</v>
      </c>
      <c r="AW324" s="82">
        <v>0</v>
      </c>
      <c r="AX324" s="82">
        <v>0</v>
      </c>
      <c r="AY324" s="82">
        <v>0</v>
      </c>
      <c r="AZ324" s="82">
        <v>0</v>
      </c>
      <c r="BA324" s="82">
        <v>0</v>
      </c>
      <c r="BB324" s="82"/>
      <c r="BC324" s="82"/>
      <c r="BD324" s="82"/>
      <c r="BE324" s="82"/>
      <c r="BF324" s="82"/>
      <c r="BG324" s="82"/>
      <c r="BH324" s="82"/>
      <c r="BI324" s="82"/>
      <c r="BJ324" s="82"/>
      <c r="BK324" s="82"/>
      <c r="BL324" s="82"/>
    </row>
    <row r="325" ht="26.4" spans="1:64">
      <c r="A325" s="133">
        <v>44117</v>
      </c>
      <c r="B325" s="134"/>
      <c r="C325" s="135"/>
      <c r="D325" s="136"/>
      <c r="E325" s="137"/>
      <c r="F325" s="138" t="s">
        <v>1051</v>
      </c>
      <c r="G325" s="107">
        <v>17610</v>
      </c>
      <c r="H325" s="82" t="s">
        <v>414</v>
      </c>
      <c r="I325" s="82"/>
      <c r="J325" s="109" t="s">
        <v>127</v>
      </c>
      <c r="K325" s="99"/>
      <c r="L325" s="82"/>
      <c r="M325" s="109" t="s">
        <v>69</v>
      </c>
      <c r="N325" s="99"/>
      <c r="O325" s="109" t="s">
        <v>178</v>
      </c>
      <c r="P325" s="109" t="s">
        <v>129</v>
      </c>
      <c r="Q325" s="109" t="s">
        <v>67</v>
      </c>
      <c r="R325" s="109" t="s">
        <v>71</v>
      </c>
      <c r="S325" s="109" t="s">
        <v>86</v>
      </c>
      <c r="T325" s="109" t="s">
        <v>67</v>
      </c>
      <c r="U325" s="109" t="s">
        <v>86</v>
      </c>
      <c r="V325" s="109" t="s">
        <v>67</v>
      </c>
      <c r="W325" s="109" t="s">
        <v>86</v>
      </c>
      <c r="X325" s="109" t="s">
        <v>67</v>
      </c>
      <c r="Y325" s="109" t="s">
        <v>71</v>
      </c>
      <c r="Z325" s="99" t="str">
        <f t="shared" si="172"/>
        <v>Complete</v>
      </c>
      <c r="AA325" s="109" t="s">
        <v>142</v>
      </c>
      <c r="AB325" s="99">
        <f t="shared" si="140"/>
        <v>2021</v>
      </c>
      <c r="AC325" s="99">
        <f t="shared" si="271"/>
        <v>2</v>
      </c>
      <c r="AD325" s="160">
        <f ca="1" t="shared" si="181"/>
        <v>0</v>
      </c>
      <c r="AE325" s="161">
        <f ca="1" t="shared" si="244"/>
        <v>0</v>
      </c>
      <c r="AF325" s="162">
        <v>90</v>
      </c>
      <c r="AG325" s="109"/>
      <c r="AH325" s="168">
        <v>44405</v>
      </c>
      <c r="AI325" s="116">
        <f t="shared" si="7"/>
        <v>207</v>
      </c>
      <c r="AJ325" s="116">
        <f t="shared" si="79"/>
        <v>31718</v>
      </c>
      <c r="AK325" s="82"/>
      <c r="AL325" s="138"/>
      <c r="AM325" s="82"/>
      <c r="AN325" s="82"/>
      <c r="AO325" s="82">
        <v>0</v>
      </c>
      <c r="AP325" s="82">
        <v>0</v>
      </c>
      <c r="AQ325" s="82">
        <v>0</v>
      </c>
      <c r="AR325" s="82">
        <v>0</v>
      </c>
      <c r="AS325" s="82">
        <v>0</v>
      </c>
      <c r="AT325" s="82">
        <v>0</v>
      </c>
      <c r="AU325" s="82">
        <v>0</v>
      </c>
      <c r="AV325" s="82">
        <v>0</v>
      </c>
      <c r="AW325" s="82">
        <v>0</v>
      </c>
      <c r="AX325" s="82">
        <v>0</v>
      </c>
      <c r="AY325" s="82">
        <v>0</v>
      </c>
      <c r="AZ325" s="82">
        <v>0</v>
      </c>
      <c r="BA325" s="82">
        <v>0</v>
      </c>
      <c r="BB325" s="82"/>
      <c r="BC325" s="82"/>
      <c r="BD325" s="82"/>
      <c r="BE325" s="82"/>
      <c r="BF325" s="82"/>
      <c r="BG325" s="82"/>
      <c r="BH325" s="82"/>
      <c r="BI325" s="82"/>
      <c r="BJ325" s="82"/>
      <c r="BK325" s="82"/>
      <c r="BL325" s="82"/>
    </row>
    <row r="326" ht="26.4" spans="1:64">
      <c r="A326" s="133">
        <v>44113</v>
      </c>
      <c r="B326" s="134"/>
      <c r="C326" s="135"/>
      <c r="D326" s="136"/>
      <c r="E326" s="137"/>
      <c r="F326" s="138">
        <v>63811</v>
      </c>
      <c r="G326" s="107">
        <v>17619</v>
      </c>
      <c r="H326" s="82" t="s">
        <v>108</v>
      </c>
      <c r="I326" s="82"/>
      <c r="J326" s="109" t="s">
        <v>110</v>
      </c>
      <c r="K326" s="109" t="s">
        <v>86</v>
      </c>
      <c r="L326" s="82" t="s">
        <v>1004</v>
      </c>
      <c r="M326" s="109" t="s">
        <v>69</v>
      </c>
      <c r="N326" s="99"/>
      <c r="O326" s="109" t="s">
        <v>178</v>
      </c>
      <c r="P326" s="109" t="s">
        <v>67</v>
      </c>
      <c r="Q326" s="109" t="s">
        <v>67</v>
      </c>
      <c r="R326" s="109" t="s">
        <v>67</v>
      </c>
      <c r="S326" s="109" t="s">
        <v>86</v>
      </c>
      <c r="T326" s="109" t="s">
        <v>86</v>
      </c>
      <c r="U326" s="109" t="s">
        <v>86</v>
      </c>
      <c r="V326" s="109" t="s">
        <v>86</v>
      </c>
      <c r="W326" s="109" t="s">
        <v>67</v>
      </c>
      <c r="X326" s="109" t="s">
        <v>86</v>
      </c>
      <c r="Y326" s="109" t="s">
        <v>71</v>
      </c>
      <c r="Z326" s="99" t="str">
        <f t="shared" si="172"/>
        <v>Complete</v>
      </c>
      <c r="AA326" s="109" t="s">
        <v>89</v>
      </c>
      <c r="AB326" s="99">
        <f t="shared" si="140"/>
        <v>2021</v>
      </c>
      <c r="AC326" s="99">
        <f t="shared" si="271"/>
        <v>2</v>
      </c>
      <c r="AD326" s="160">
        <f ca="1" t="shared" si="181"/>
        <v>0</v>
      </c>
      <c r="AE326" s="161">
        <f ca="1" t="shared" si="244"/>
        <v>0</v>
      </c>
      <c r="AF326" s="162">
        <v>90</v>
      </c>
      <c r="AG326" s="109"/>
      <c r="AH326" s="168">
        <v>44607</v>
      </c>
      <c r="AI326" s="116">
        <f t="shared" si="7"/>
        <v>353</v>
      </c>
      <c r="AJ326" s="116">
        <f t="shared" si="79"/>
        <v>31862</v>
      </c>
      <c r="AK326" s="82"/>
      <c r="AL326" s="138"/>
      <c r="AM326" s="82"/>
      <c r="AN326" s="82"/>
      <c r="AO326" s="82">
        <v>0</v>
      </c>
      <c r="AP326" s="82">
        <v>0</v>
      </c>
      <c r="AQ326" s="82">
        <v>0</v>
      </c>
      <c r="AR326" s="82">
        <v>0</v>
      </c>
      <c r="AS326" s="82">
        <v>0</v>
      </c>
      <c r="AT326" s="82">
        <v>0</v>
      </c>
      <c r="AU326" s="82">
        <v>0</v>
      </c>
      <c r="AV326" s="82">
        <v>0</v>
      </c>
      <c r="AW326" s="82">
        <v>0</v>
      </c>
      <c r="AX326" s="82">
        <v>0</v>
      </c>
      <c r="AY326" s="82">
        <v>0</v>
      </c>
      <c r="AZ326" s="82">
        <v>0</v>
      </c>
      <c r="BA326" s="82">
        <v>0</v>
      </c>
      <c r="BB326" s="82"/>
      <c r="BC326" s="82"/>
      <c r="BD326" s="82"/>
      <c r="BE326" s="82"/>
      <c r="BF326" s="82"/>
      <c r="BG326" s="82"/>
      <c r="BH326" s="82"/>
      <c r="BI326" s="82"/>
      <c r="BJ326" s="82"/>
      <c r="BK326" s="82"/>
      <c r="BL326" s="82"/>
    </row>
    <row r="327" ht="26.4" spans="1:64">
      <c r="A327" s="133">
        <v>44113</v>
      </c>
      <c r="B327" s="134"/>
      <c r="C327" s="135"/>
      <c r="D327" s="136"/>
      <c r="E327" s="137"/>
      <c r="F327" s="138">
        <v>63812</v>
      </c>
      <c r="G327" s="107">
        <v>17618</v>
      </c>
      <c r="H327" s="82" t="s">
        <v>108</v>
      </c>
      <c r="I327" s="82"/>
      <c r="J327" s="109" t="s">
        <v>110</v>
      </c>
      <c r="K327" s="109" t="s">
        <v>86</v>
      </c>
      <c r="L327" s="82" t="s">
        <v>937</v>
      </c>
      <c r="M327" s="109" t="s">
        <v>69</v>
      </c>
      <c r="N327" s="99"/>
      <c r="O327" s="109" t="s">
        <v>178</v>
      </c>
      <c r="P327" s="109" t="s">
        <v>67</v>
      </c>
      <c r="Q327" s="109" t="s">
        <v>67</v>
      </c>
      <c r="R327" s="109" t="s">
        <v>67</v>
      </c>
      <c r="S327" s="109" t="s">
        <v>86</v>
      </c>
      <c r="T327" s="109" t="s">
        <v>86</v>
      </c>
      <c r="U327" s="109" t="s">
        <v>86</v>
      </c>
      <c r="V327" s="109" t="s">
        <v>86</v>
      </c>
      <c r="W327" s="109" t="s">
        <v>86</v>
      </c>
      <c r="X327" s="109" t="s">
        <v>86</v>
      </c>
      <c r="Y327" s="109" t="s">
        <v>71</v>
      </c>
      <c r="Z327" s="99" t="str">
        <f t="shared" si="172"/>
        <v>Complete</v>
      </c>
      <c r="AA327" s="109" t="s">
        <v>89</v>
      </c>
      <c r="AB327" s="99">
        <f t="shared" si="140"/>
        <v>2021</v>
      </c>
      <c r="AC327" s="99">
        <f t="shared" si="271"/>
        <v>2</v>
      </c>
      <c r="AD327" s="160">
        <f ca="1" t="shared" si="181"/>
        <v>0</v>
      </c>
      <c r="AE327" s="161">
        <f ca="1" t="shared" si="244"/>
        <v>0</v>
      </c>
      <c r="AF327" s="162">
        <v>90</v>
      </c>
      <c r="AG327" s="109"/>
      <c r="AH327" s="168">
        <v>44536</v>
      </c>
      <c r="AI327" s="116">
        <f t="shared" si="7"/>
        <v>302</v>
      </c>
      <c r="AJ327" s="116">
        <f t="shared" si="79"/>
        <v>31811</v>
      </c>
      <c r="AK327" s="82"/>
      <c r="AL327" s="138"/>
      <c r="AM327" s="82"/>
      <c r="AN327" s="82"/>
      <c r="AO327" s="82">
        <v>0</v>
      </c>
      <c r="AP327" s="82">
        <v>0</v>
      </c>
      <c r="AQ327" s="82">
        <v>0</v>
      </c>
      <c r="AR327" s="82">
        <v>0</v>
      </c>
      <c r="AS327" s="82">
        <v>0</v>
      </c>
      <c r="AT327" s="82">
        <v>0</v>
      </c>
      <c r="AU327" s="82">
        <v>0</v>
      </c>
      <c r="AV327" s="82">
        <v>0</v>
      </c>
      <c r="AW327" s="82">
        <v>0</v>
      </c>
      <c r="AX327" s="82">
        <v>0</v>
      </c>
      <c r="AY327" s="82">
        <v>0</v>
      </c>
      <c r="AZ327" s="82">
        <v>0</v>
      </c>
      <c r="BA327" s="82">
        <v>0</v>
      </c>
      <c r="BB327" s="82"/>
      <c r="BC327" s="82"/>
      <c r="BD327" s="82"/>
      <c r="BE327" s="82"/>
      <c r="BF327" s="82"/>
      <c r="BG327" s="82"/>
      <c r="BH327" s="82"/>
      <c r="BI327" s="82"/>
      <c r="BJ327" s="82"/>
      <c r="BK327" s="82"/>
      <c r="BL327" s="82"/>
    </row>
    <row r="328" ht="52.8" spans="1:64">
      <c r="A328" s="133">
        <v>44113</v>
      </c>
      <c r="B328" s="133"/>
      <c r="C328" s="135"/>
      <c r="D328" s="136"/>
      <c r="E328" s="137"/>
      <c r="F328" s="138">
        <v>63813</v>
      </c>
      <c r="G328" s="107">
        <v>17555</v>
      </c>
      <c r="H328" s="82" t="s">
        <v>540</v>
      </c>
      <c r="I328" s="82" t="s">
        <v>120</v>
      </c>
      <c r="J328" s="109" t="s">
        <v>121</v>
      </c>
      <c r="K328" s="109" t="s">
        <v>67</v>
      </c>
      <c r="L328" s="82" t="s">
        <v>1045</v>
      </c>
      <c r="M328" s="109" t="s">
        <v>67</v>
      </c>
      <c r="N328" s="99"/>
      <c r="O328" s="109" t="s">
        <v>178</v>
      </c>
      <c r="P328" s="109" t="s">
        <v>67</v>
      </c>
      <c r="Q328" s="109" t="s">
        <v>67</v>
      </c>
      <c r="R328" s="109" t="s">
        <v>67</v>
      </c>
      <c r="S328" s="109" t="s">
        <v>67</v>
      </c>
      <c r="T328" s="109" t="s">
        <v>67</v>
      </c>
      <c r="U328" s="109" t="s">
        <v>67</v>
      </c>
      <c r="V328" s="109" t="s">
        <v>67</v>
      </c>
      <c r="W328" s="109" t="s">
        <v>67</v>
      </c>
      <c r="X328" s="109" t="s">
        <v>67</v>
      </c>
      <c r="Y328" s="109" t="s">
        <v>71</v>
      </c>
      <c r="Z328" s="99" t="str">
        <f t="shared" si="172"/>
        <v>Complete</v>
      </c>
      <c r="AA328" s="109" t="s">
        <v>72</v>
      </c>
      <c r="AB328" s="99">
        <f t="shared" si="140"/>
        <v>2021</v>
      </c>
      <c r="AC328" s="99">
        <f t="shared" si="271"/>
        <v>2</v>
      </c>
      <c r="AD328" s="160">
        <f ca="1" t="shared" si="181"/>
        <v>0</v>
      </c>
      <c r="AE328" s="161">
        <f ca="1" t="shared" si="244"/>
        <v>0</v>
      </c>
      <c r="AF328" s="162">
        <v>90</v>
      </c>
      <c r="AG328" s="109"/>
      <c r="AH328" s="168">
        <v>44138</v>
      </c>
      <c r="AI328" s="116">
        <f t="shared" si="7"/>
        <v>18</v>
      </c>
      <c r="AJ328" s="116">
        <f t="shared" si="79"/>
        <v>31527</v>
      </c>
      <c r="AK328" s="82" t="s">
        <v>80</v>
      </c>
      <c r="AL328" s="138"/>
      <c r="AM328" s="82" t="s">
        <v>1052</v>
      </c>
      <c r="AN328" s="82"/>
      <c r="AO328" s="82">
        <v>0</v>
      </c>
      <c r="AP328" s="82">
        <v>0</v>
      </c>
      <c r="AQ328" s="82">
        <v>0</v>
      </c>
      <c r="AR328" s="82">
        <v>0</v>
      </c>
      <c r="AS328" s="82">
        <v>0</v>
      </c>
      <c r="AT328" s="82">
        <v>0</v>
      </c>
      <c r="AU328" s="82">
        <v>0</v>
      </c>
      <c r="AV328" s="82">
        <v>0</v>
      </c>
      <c r="AW328" s="82">
        <v>0</v>
      </c>
      <c r="AX328" s="174">
        <v>44134</v>
      </c>
      <c r="AY328" s="82">
        <f>NETWORKDAYS(A328,AX328)</f>
        <v>16</v>
      </c>
      <c r="AZ328" s="206">
        <v>44166</v>
      </c>
      <c r="BA328" s="82">
        <f>NETWORKDAYS(AX328,AZ328)</f>
        <v>23</v>
      </c>
      <c r="BB328" s="82"/>
      <c r="BC328" s="82"/>
      <c r="BD328" s="82"/>
      <c r="BE328" s="82"/>
      <c r="BF328" s="82"/>
      <c r="BG328" s="82"/>
      <c r="BH328" s="82"/>
      <c r="BI328" s="82"/>
      <c r="BJ328" s="82"/>
      <c r="BK328" s="82"/>
      <c r="BL328" s="82"/>
    </row>
    <row r="329" ht="26.4" spans="1:64">
      <c r="A329" s="133">
        <v>44112</v>
      </c>
      <c r="B329" s="134"/>
      <c r="C329" s="135"/>
      <c r="D329" s="136"/>
      <c r="E329" s="137"/>
      <c r="F329" s="138">
        <v>63810</v>
      </c>
      <c r="G329" s="107" t="s">
        <v>67</v>
      </c>
      <c r="H329" s="82" t="s">
        <v>678</v>
      </c>
      <c r="I329" s="82"/>
      <c r="J329" s="109" t="s">
        <v>165</v>
      </c>
      <c r="K329" s="99"/>
      <c r="L329" s="82" t="s">
        <v>1053</v>
      </c>
      <c r="M329" s="109" t="s">
        <v>67</v>
      </c>
      <c r="N329" s="99"/>
      <c r="O329" s="109" t="s">
        <v>178</v>
      </c>
      <c r="P329" s="109" t="s">
        <v>70</v>
      </c>
      <c r="Q329" s="109" t="s">
        <v>67</v>
      </c>
      <c r="R329" s="109" t="s">
        <v>71</v>
      </c>
      <c r="S329" s="109" t="s">
        <v>67</v>
      </c>
      <c r="T329" s="109" t="s">
        <v>86</v>
      </c>
      <c r="U329" s="109" t="s">
        <v>67</v>
      </c>
      <c r="V329" s="109" t="s">
        <v>86</v>
      </c>
      <c r="W329" s="109" t="s">
        <v>67</v>
      </c>
      <c r="X329" s="109" t="s">
        <v>86</v>
      </c>
      <c r="Y329" s="109" t="s">
        <v>67</v>
      </c>
      <c r="Z329" s="99" t="str">
        <f t="shared" si="172"/>
        <v>Complete</v>
      </c>
      <c r="AA329" s="109" t="s">
        <v>89</v>
      </c>
      <c r="AB329" s="99">
        <f t="shared" si="140"/>
        <v>2021</v>
      </c>
      <c r="AC329" s="99">
        <f t="shared" si="271"/>
        <v>2</v>
      </c>
      <c r="AD329" s="160">
        <f ca="1" t="shared" si="181"/>
        <v>0</v>
      </c>
      <c r="AE329" s="161">
        <f ca="1" t="shared" si="244"/>
        <v>32330</v>
      </c>
      <c r="AF329" s="162">
        <v>90</v>
      </c>
      <c r="AG329" s="109"/>
      <c r="AH329" s="168">
        <v>44307</v>
      </c>
      <c r="AI329" s="116">
        <f t="shared" si="7"/>
        <v>140</v>
      </c>
      <c r="AJ329" s="116">
        <f t="shared" si="79"/>
        <v>31648</v>
      </c>
      <c r="AK329" s="82"/>
      <c r="AL329" s="138"/>
      <c r="AM329" s="82"/>
      <c r="AN329" s="82"/>
      <c r="AO329" s="82">
        <v>0</v>
      </c>
      <c r="AP329" s="82">
        <v>0</v>
      </c>
      <c r="AQ329" s="82">
        <v>0</v>
      </c>
      <c r="AR329" s="82">
        <v>0</v>
      </c>
      <c r="AS329" s="82">
        <v>0</v>
      </c>
      <c r="AT329" s="82">
        <v>0</v>
      </c>
      <c r="AU329" s="82">
        <v>0</v>
      </c>
      <c r="AV329" s="82">
        <v>0</v>
      </c>
      <c r="AW329" s="82">
        <v>0</v>
      </c>
      <c r="AX329" s="82">
        <v>0</v>
      </c>
      <c r="AY329" s="82">
        <v>0</v>
      </c>
      <c r="AZ329" s="82">
        <v>0</v>
      </c>
      <c r="BA329" s="82">
        <v>0</v>
      </c>
      <c r="BB329" s="82"/>
      <c r="BC329" s="82"/>
      <c r="BD329" s="82"/>
      <c r="BE329" s="82"/>
      <c r="BF329" s="82"/>
      <c r="BG329" s="82"/>
      <c r="BH329" s="82"/>
      <c r="BI329" s="82"/>
      <c r="BJ329" s="82"/>
      <c r="BK329" s="82"/>
      <c r="BL329" s="82"/>
    </row>
    <row r="330" ht="26.4" spans="1:64">
      <c r="A330" s="133">
        <v>44104</v>
      </c>
      <c r="B330" s="134"/>
      <c r="C330" s="135"/>
      <c r="D330" s="136"/>
      <c r="E330" s="137"/>
      <c r="F330" s="138">
        <v>63862</v>
      </c>
      <c r="G330" s="107">
        <v>29758</v>
      </c>
      <c r="H330" s="82" t="s">
        <v>1054</v>
      </c>
      <c r="I330" s="82"/>
      <c r="J330" s="109" t="s">
        <v>78</v>
      </c>
      <c r="K330" s="99"/>
      <c r="L330" s="82" t="s">
        <v>971</v>
      </c>
      <c r="M330" s="109" t="s">
        <v>67</v>
      </c>
      <c r="N330" s="99"/>
      <c r="O330" s="109" t="s">
        <v>178</v>
      </c>
      <c r="P330" s="109" t="s">
        <v>67</v>
      </c>
      <c r="Q330" s="109" t="s">
        <v>67</v>
      </c>
      <c r="R330" s="109" t="s">
        <v>67</v>
      </c>
      <c r="S330" s="109" t="s">
        <v>67</v>
      </c>
      <c r="T330" s="109" t="s">
        <v>67</v>
      </c>
      <c r="U330" s="109" t="s">
        <v>67</v>
      </c>
      <c r="V330" s="109" t="s">
        <v>86</v>
      </c>
      <c r="W330" s="109" t="s">
        <v>67</v>
      </c>
      <c r="X330" s="109" t="s">
        <v>86</v>
      </c>
      <c r="Y330" s="109" t="s">
        <v>71</v>
      </c>
      <c r="Z330" s="99" t="str">
        <f t="shared" si="172"/>
        <v>Complete</v>
      </c>
      <c r="AA330" s="109" t="s">
        <v>72</v>
      </c>
      <c r="AB330" s="99">
        <f t="shared" si="140"/>
        <v>2021</v>
      </c>
      <c r="AC330" s="99">
        <f t="shared" si="271"/>
        <v>1</v>
      </c>
      <c r="AD330" s="160">
        <f ca="1" t="shared" si="181"/>
        <v>0</v>
      </c>
      <c r="AE330" s="161">
        <f ca="1" t="shared" si="244"/>
        <v>0</v>
      </c>
      <c r="AF330" s="162">
        <v>90</v>
      </c>
      <c r="AG330" s="109"/>
      <c r="AH330" s="168">
        <v>44334</v>
      </c>
      <c r="AI330" s="116">
        <f t="shared" si="7"/>
        <v>165</v>
      </c>
      <c r="AJ330" s="116">
        <f t="shared" si="79"/>
        <v>31667</v>
      </c>
      <c r="AK330" s="82"/>
      <c r="AL330" s="138"/>
      <c r="AM330" s="82"/>
      <c r="AN330" s="82"/>
      <c r="AO330" s="82">
        <v>0</v>
      </c>
      <c r="AP330" s="82">
        <v>0</v>
      </c>
      <c r="AQ330" s="82">
        <v>0</v>
      </c>
      <c r="AR330" s="82">
        <v>0</v>
      </c>
      <c r="AS330" s="82">
        <v>0</v>
      </c>
      <c r="AT330" s="82">
        <v>0</v>
      </c>
      <c r="AU330" s="82">
        <v>0</v>
      </c>
      <c r="AV330" s="82">
        <v>0</v>
      </c>
      <c r="AW330" s="82">
        <v>0</v>
      </c>
      <c r="AX330" s="82">
        <v>0</v>
      </c>
      <c r="AY330" s="82">
        <v>0</v>
      </c>
      <c r="AZ330" s="82">
        <v>0</v>
      </c>
      <c r="BA330" s="82">
        <v>0</v>
      </c>
      <c r="BB330" s="82"/>
      <c r="BC330" s="82"/>
      <c r="BD330" s="82"/>
      <c r="BE330" s="82"/>
      <c r="BF330" s="82"/>
      <c r="BG330" s="82"/>
      <c r="BH330" s="82"/>
      <c r="BI330" s="82"/>
      <c r="BJ330" s="82"/>
      <c r="BK330" s="82"/>
      <c r="BL330" s="82"/>
    </row>
    <row r="331" ht="26.4" spans="1:64">
      <c r="A331" s="133">
        <v>44102</v>
      </c>
      <c r="B331" s="134"/>
      <c r="C331" s="135"/>
      <c r="D331" s="136"/>
      <c r="E331" s="137"/>
      <c r="F331" s="138" t="s">
        <v>1055</v>
      </c>
      <c r="G331" s="107">
        <v>17607</v>
      </c>
      <c r="H331" s="82" t="s">
        <v>414</v>
      </c>
      <c r="I331" s="82"/>
      <c r="J331" s="109" t="s">
        <v>127</v>
      </c>
      <c r="K331" s="99"/>
      <c r="L331" s="82"/>
      <c r="M331" s="109" t="s">
        <v>69</v>
      </c>
      <c r="N331" s="99"/>
      <c r="O331" s="109" t="s">
        <v>178</v>
      </c>
      <c r="P331" s="109" t="s">
        <v>129</v>
      </c>
      <c r="Q331" s="109" t="s">
        <v>67</v>
      </c>
      <c r="R331" s="109" t="s">
        <v>71</v>
      </c>
      <c r="S331" s="109" t="s">
        <v>86</v>
      </c>
      <c r="T331" s="109" t="s">
        <v>67</v>
      </c>
      <c r="U331" s="109" t="s">
        <v>86</v>
      </c>
      <c r="V331" s="109" t="s">
        <v>86</v>
      </c>
      <c r="W331" s="109" t="s">
        <v>86</v>
      </c>
      <c r="X331" s="109" t="s">
        <v>67</v>
      </c>
      <c r="Y331" s="109" t="s">
        <v>71</v>
      </c>
      <c r="Z331" s="99" t="str">
        <f t="shared" si="172"/>
        <v>Complete</v>
      </c>
      <c r="AA331" s="109" t="s">
        <v>142</v>
      </c>
      <c r="AB331" s="99">
        <f t="shared" si="140"/>
        <v>2021</v>
      </c>
      <c r="AC331" s="99">
        <f t="shared" si="271"/>
        <v>1</v>
      </c>
      <c r="AD331" s="160">
        <f ca="1" t="shared" si="181"/>
        <v>0</v>
      </c>
      <c r="AE331" s="161">
        <f ca="1" t="shared" si="244"/>
        <v>0</v>
      </c>
      <c r="AF331" s="162">
        <v>90</v>
      </c>
      <c r="AG331" s="109"/>
      <c r="AH331" s="168">
        <v>44532</v>
      </c>
      <c r="AI331" s="116">
        <f t="shared" si="7"/>
        <v>309</v>
      </c>
      <c r="AJ331" s="116">
        <f t="shared" si="79"/>
        <v>31809</v>
      </c>
      <c r="AK331" s="82"/>
      <c r="AL331" s="138"/>
      <c r="AM331" s="82"/>
      <c r="AN331" s="82"/>
      <c r="AO331" s="82">
        <v>0</v>
      </c>
      <c r="AP331" s="82">
        <v>0</v>
      </c>
      <c r="AQ331" s="82">
        <v>0</v>
      </c>
      <c r="AR331" s="82">
        <v>0</v>
      </c>
      <c r="AS331" s="82">
        <v>0</v>
      </c>
      <c r="AT331" s="82">
        <v>0</v>
      </c>
      <c r="AU331" s="82">
        <v>0</v>
      </c>
      <c r="AV331" s="82">
        <v>0</v>
      </c>
      <c r="AW331" s="82">
        <v>0</v>
      </c>
      <c r="AX331" s="82">
        <v>0</v>
      </c>
      <c r="AY331" s="82">
        <v>0</v>
      </c>
      <c r="AZ331" s="82">
        <v>0</v>
      </c>
      <c r="BA331" s="82">
        <v>0</v>
      </c>
      <c r="BB331" s="82"/>
      <c r="BC331" s="82"/>
      <c r="BD331" s="82"/>
      <c r="BE331" s="82"/>
      <c r="BF331" s="82"/>
      <c r="BG331" s="82"/>
      <c r="BH331" s="82"/>
      <c r="BI331" s="82"/>
      <c r="BJ331" s="82"/>
      <c r="BK331" s="82"/>
      <c r="BL331" s="82"/>
    </row>
    <row r="332" ht="26.4" spans="1:64">
      <c r="A332" s="133">
        <v>44097</v>
      </c>
      <c r="B332" s="134"/>
      <c r="C332" s="135"/>
      <c r="D332" s="136"/>
      <c r="E332" s="137"/>
      <c r="F332" s="138">
        <v>63798</v>
      </c>
      <c r="G332" s="107">
        <v>17577</v>
      </c>
      <c r="H332" s="82" t="s">
        <v>324</v>
      </c>
      <c r="I332" s="82"/>
      <c r="J332" s="109" t="s">
        <v>150</v>
      </c>
      <c r="K332" s="99"/>
      <c r="L332" s="82" t="s">
        <v>1056</v>
      </c>
      <c r="M332" s="109" t="s">
        <v>67</v>
      </c>
      <c r="N332" s="99"/>
      <c r="O332" s="109" t="s">
        <v>178</v>
      </c>
      <c r="P332" s="109" t="s">
        <v>67</v>
      </c>
      <c r="Q332" s="109" t="s">
        <v>67</v>
      </c>
      <c r="R332" s="109" t="s">
        <v>67</v>
      </c>
      <c r="S332" s="109" t="s">
        <v>86</v>
      </c>
      <c r="T332" s="109" t="s">
        <v>86</v>
      </c>
      <c r="U332" s="109" t="s">
        <v>67</v>
      </c>
      <c r="V332" s="109" t="s">
        <v>86</v>
      </c>
      <c r="W332" s="109" t="s">
        <v>67</v>
      </c>
      <c r="X332" s="109" t="s">
        <v>67</v>
      </c>
      <c r="Y332" s="109" t="s">
        <v>67</v>
      </c>
      <c r="Z332" s="99" t="str">
        <f t="shared" si="172"/>
        <v>Complete</v>
      </c>
      <c r="AA332" s="109" t="s">
        <v>72</v>
      </c>
      <c r="AB332" s="99">
        <f t="shared" si="140"/>
        <v>2021</v>
      </c>
      <c r="AC332" s="99">
        <f t="shared" si="271"/>
        <v>1</v>
      </c>
      <c r="AD332" s="160">
        <f ca="1" t="shared" si="181"/>
        <v>0</v>
      </c>
      <c r="AE332" s="161">
        <f ca="1" t="shared" si="244"/>
        <v>32330</v>
      </c>
      <c r="AF332" s="162">
        <v>90</v>
      </c>
      <c r="AG332" s="109"/>
      <c r="AH332" s="168">
        <v>44123</v>
      </c>
      <c r="AI332" s="116">
        <f t="shared" si="7"/>
        <v>19</v>
      </c>
      <c r="AJ332" s="116">
        <f t="shared" si="79"/>
        <v>31516</v>
      </c>
      <c r="AK332" s="82"/>
      <c r="AL332" s="138"/>
      <c r="AM332" s="82"/>
      <c r="AN332" s="82"/>
      <c r="AO332" s="82">
        <v>0</v>
      </c>
      <c r="AP332" s="82">
        <v>0</v>
      </c>
      <c r="AQ332" s="82">
        <v>0</v>
      </c>
      <c r="AR332" s="82">
        <v>0</v>
      </c>
      <c r="AS332" s="82">
        <v>0</v>
      </c>
      <c r="AT332" s="82">
        <v>0</v>
      </c>
      <c r="AU332" s="82">
        <v>0</v>
      </c>
      <c r="AV332" s="82">
        <v>0</v>
      </c>
      <c r="AW332" s="82">
        <v>0</v>
      </c>
      <c r="AX332" s="82">
        <v>0</v>
      </c>
      <c r="AY332" s="82">
        <v>0</v>
      </c>
      <c r="AZ332" s="82">
        <v>0</v>
      </c>
      <c r="BA332" s="82">
        <v>0</v>
      </c>
      <c r="BB332" s="82"/>
      <c r="BC332" s="82"/>
      <c r="BD332" s="82"/>
      <c r="BE332" s="82"/>
      <c r="BF332" s="82"/>
      <c r="BG332" s="82"/>
      <c r="BH332" s="82"/>
      <c r="BI332" s="82"/>
      <c r="BJ332" s="82"/>
      <c r="BK332" s="82"/>
      <c r="BL332" s="82"/>
    </row>
    <row r="333" ht="26.4" spans="1:64">
      <c r="A333" s="133">
        <v>44090</v>
      </c>
      <c r="B333" s="134"/>
      <c r="C333" s="135"/>
      <c r="D333" s="136"/>
      <c r="E333" s="137"/>
      <c r="F333" s="138">
        <v>63793</v>
      </c>
      <c r="G333" s="107">
        <v>25141</v>
      </c>
      <c r="H333" s="82" t="s">
        <v>324</v>
      </c>
      <c r="I333" s="82"/>
      <c r="J333" s="109" t="s">
        <v>150</v>
      </c>
      <c r="K333" s="99"/>
      <c r="L333" s="82" t="s">
        <v>1057</v>
      </c>
      <c r="M333" s="109" t="s">
        <v>67</v>
      </c>
      <c r="N333" s="99"/>
      <c r="O333" s="109" t="s">
        <v>178</v>
      </c>
      <c r="P333" s="109" t="s">
        <v>70</v>
      </c>
      <c r="Q333" s="109" t="s">
        <v>67</v>
      </c>
      <c r="R333" s="109" t="s">
        <v>71</v>
      </c>
      <c r="S333" s="109" t="s">
        <v>86</v>
      </c>
      <c r="T333" s="109" t="s">
        <v>86</v>
      </c>
      <c r="U333" s="109" t="s">
        <v>67</v>
      </c>
      <c r="V333" s="109" t="s">
        <v>86</v>
      </c>
      <c r="W333" s="109" t="s">
        <v>67</v>
      </c>
      <c r="X333" s="109" t="s">
        <v>67</v>
      </c>
      <c r="Y333" s="109" t="s">
        <v>71</v>
      </c>
      <c r="Z333" s="99" t="str">
        <f t="shared" si="172"/>
        <v>Complete</v>
      </c>
      <c r="AA333" s="109" t="s">
        <v>72</v>
      </c>
      <c r="AB333" s="99">
        <f t="shared" si="140"/>
        <v>2021</v>
      </c>
      <c r="AC333" s="99">
        <f t="shared" si="271"/>
        <v>1</v>
      </c>
      <c r="AD333" s="160">
        <f ca="1" t="shared" si="181"/>
        <v>0</v>
      </c>
      <c r="AE333" s="161">
        <f ca="1" t="shared" si="244"/>
        <v>0</v>
      </c>
      <c r="AF333" s="162">
        <v>90</v>
      </c>
      <c r="AG333" s="109"/>
      <c r="AH333" s="168">
        <v>44301</v>
      </c>
      <c r="AI333" s="116">
        <f t="shared" si="7"/>
        <v>152</v>
      </c>
      <c r="AJ333" s="116">
        <f t="shared" si="79"/>
        <v>31644</v>
      </c>
      <c r="AK333" s="82"/>
      <c r="AL333" s="138"/>
      <c r="AM333" s="82"/>
      <c r="AN333" s="82"/>
      <c r="AO333" s="82">
        <v>0</v>
      </c>
      <c r="AP333" s="82">
        <v>0</v>
      </c>
      <c r="AQ333" s="82">
        <v>0</v>
      </c>
      <c r="AR333" s="82">
        <v>0</v>
      </c>
      <c r="AS333" s="82">
        <v>0</v>
      </c>
      <c r="AT333" s="82">
        <v>0</v>
      </c>
      <c r="AU333" s="82">
        <v>0</v>
      </c>
      <c r="AV333" s="82">
        <v>0</v>
      </c>
      <c r="AW333" s="82">
        <v>0</v>
      </c>
      <c r="AX333" s="82">
        <v>0</v>
      </c>
      <c r="AY333" s="82">
        <v>0</v>
      </c>
      <c r="AZ333" s="82">
        <v>0</v>
      </c>
      <c r="BA333" s="82">
        <v>0</v>
      </c>
      <c r="BB333" s="82"/>
      <c r="BC333" s="82"/>
      <c r="BD333" s="82"/>
      <c r="BE333" s="82"/>
      <c r="BF333" s="82"/>
      <c r="BG333" s="82"/>
      <c r="BH333" s="82"/>
      <c r="BI333" s="82"/>
      <c r="BJ333" s="82"/>
      <c r="BK333" s="82"/>
      <c r="BL333" s="82"/>
    </row>
    <row r="334" ht="39.6" spans="1:64">
      <c r="A334" s="133">
        <v>44089</v>
      </c>
      <c r="B334" s="134"/>
      <c r="C334" s="135"/>
      <c r="D334" s="136"/>
      <c r="E334" s="137"/>
      <c r="F334" s="138">
        <v>63617</v>
      </c>
      <c r="G334" s="107">
        <v>17617</v>
      </c>
      <c r="H334" s="82" t="s">
        <v>975</v>
      </c>
      <c r="I334" s="82"/>
      <c r="J334" s="109" t="s">
        <v>110</v>
      </c>
      <c r="K334" s="99"/>
      <c r="L334" s="82" t="s">
        <v>1058</v>
      </c>
      <c r="M334" s="109" t="s">
        <v>69</v>
      </c>
      <c r="N334" s="99"/>
      <c r="O334" s="109" t="s">
        <v>178</v>
      </c>
      <c r="P334" s="109" t="s">
        <v>67</v>
      </c>
      <c r="Q334" s="109" t="s">
        <v>67</v>
      </c>
      <c r="R334" s="109" t="s">
        <v>67</v>
      </c>
      <c r="S334" s="109" t="s">
        <v>86</v>
      </c>
      <c r="T334" s="109" t="s">
        <v>86</v>
      </c>
      <c r="U334" s="109" t="s">
        <v>86</v>
      </c>
      <c r="V334" s="109" t="s">
        <v>229</v>
      </c>
      <c r="W334" s="109" t="s">
        <v>86</v>
      </c>
      <c r="X334" s="109" t="s">
        <v>86</v>
      </c>
      <c r="Y334" s="109" t="s">
        <v>71</v>
      </c>
      <c r="Z334" s="99" t="str">
        <f t="shared" si="172"/>
        <v>Complete</v>
      </c>
      <c r="AA334" s="109" t="s">
        <v>89</v>
      </c>
      <c r="AB334" s="99">
        <f t="shared" si="140"/>
        <v>2021</v>
      </c>
      <c r="AC334" s="99">
        <f t="shared" si="271"/>
        <v>1</v>
      </c>
      <c r="AD334" s="160">
        <f ca="1" t="shared" si="181"/>
        <v>0</v>
      </c>
      <c r="AE334" s="161">
        <f ca="1" t="shared" si="244"/>
        <v>0</v>
      </c>
      <c r="AF334" s="162">
        <v>90</v>
      </c>
      <c r="AG334" s="99"/>
      <c r="AH334" s="168">
        <v>44324</v>
      </c>
      <c r="AI334" s="116">
        <f t="shared" si="7"/>
        <v>169</v>
      </c>
      <c r="AJ334" s="116">
        <f t="shared" si="79"/>
        <v>31660</v>
      </c>
      <c r="AK334" s="82"/>
      <c r="AL334" s="138"/>
      <c r="AM334" s="82"/>
      <c r="AN334" s="82"/>
      <c r="AO334" s="82">
        <v>0</v>
      </c>
      <c r="AP334" s="82">
        <v>0</v>
      </c>
      <c r="AQ334" s="82">
        <v>0</v>
      </c>
      <c r="AR334" s="82">
        <v>0</v>
      </c>
      <c r="AS334" s="82">
        <v>0</v>
      </c>
      <c r="AT334" s="82">
        <v>0</v>
      </c>
      <c r="AU334" s="82">
        <v>0</v>
      </c>
      <c r="AV334" s="82">
        <v>0</v>
      </c>
      <c r="AW334" s="82">
        <v>0</v>
      </c>
      <c r="AX334" s="82">
        <v>0</v>
      </c>
      <c r="AY334" s="82">
        <v>0</v>
      </c>
      <c r="AZ334" s="82">
        <v>0</v>
      </c>
      <c r="BA334" s="82">
        <v>0</v>
      </c>
      <c r="BB334" s="82"/>
      <c r="BC334" s="82"/>
      <c r="BD334" s="82"/>
      <c r="BE334" s="82"/>
      <c r="BF334" s="82"/>
      <c r="BG334" s="82"/>
      <c r="BH334" s="82"/>
      <c r="BI334" s="82"/>
      <c r="BJ334" s="82"/>
      <c r="BK334" s="82"/>
      <c r="BL334" s="82"/>
    </row>
    <row r="335" ht="39.6" spans="1:64">
      <c r="A335" s="133">
        <v>44084</v>
      </c>
      <c r="B335" s="133"/>
      <c r="C335" s="135"/>
      <c r="D335" s="136"/>
      <c r="E335" s="137"/>
      <c r="F335" s="138">
        <v>63789</v>
      </c>
      <c r="G335" s="107">
        <v>29584</v>
      </c>
      <c r="H335" s="82" t="s">
        <v>665</v>
      </c>
      <c r="I335" s="82" t="s">
        <v>120</v>
      </c>
      <c r="J335" s="109" t="s">
        <v>121</v>
      </c>
      <c r="K335" s="109" t="s">
        <v>67</v>
      </c>
      <c r="L335" s="82" t="s">
        <v>1059</v>
      </c>
      <c r="M335" s="109" t="s">
        <v>67</v>
      </c>
      <c r="N335" s="99"/>
      <c r="O335" s="109" t="s">
        <v>178</v>
      </c>
      <c r="P335" s="109" t="s">
        <v>67</v>
      </c>
      <c r="Q335" s="109" t="s">
        <v>67</v>
      </c>
      <c r="R335" s="109" t="s">
        <v>67</v>
      </c>
      <c r="S335" s="109" t="s">
        <v>86</v>
      </c>
      <c r="T335" s="109" t="s">
        <v>67</v>
      </c>
      <c r="U335" s="109" t="s">
        <v>67</v>
      </c>
      <c r="V335" s="109" t="s">
        <v>86</v>
      </c>
      <c r="W335" s="109" t="s">
        <v>67</v>
      </c>
      <c r="X335" s="109" t="s">
        <v>86</v>
      </c>
      <c r="Y335" s="109" t="s">
        <v>71</v>
      </c>
      <c r="Z335" s="99" t="str">
        <f t="shared" si="172"/>
        <v>Complete</v>
      </c>
      <c r="AA335" s="109" t="s">
        <v>72</v>
      </c>
      <c r="AB335" s="99">
        <f t="shared" si="140"/>
        <v>2021</v>
      </c>
      <c r="AC335" s="99">
        <f t="shared" si="271"/>
        <v>1</v>
      </c>
      <c r="AD335" s="160">
        <f ca="1" t="shared" si="181"/>
        <v>0</v>
      </c>
      <c r="AE335" s="161">
        <f ca="1" t="shared" si="244"/>
        <v>0</v>
      </c>
      <c r="AF335" s="162">
        <v>90</v>
      </c>
      <c r="AG335" s="109"/>
      <c r="AH335" s="168">
        <v>44176</v>
      </c>
      <c r="AI335" s="116">
        <f t="shared" si="7"/>
        <v>67</v>
      </c>
      <c r="AJ335" s="116">
        <f t="shared" si="79"/>
        <v>31555</v>
      </c>
      <c r="AK335" s="82" t="s">
        <v>106</v>
      </c>
      <c r="AL335" s="138"/>
      <c r="AM335" s="82" t="s">
        <v>1060</v>
      </c>
      <c r="AN335" s="82"/>
      <c r="AO335" s="174">
        <v>44166</v>
      </c>
      <c r="AP335" s="174">
        <v>44174</v>
      </c>
      <c r="AQ335" s="82">
        <f>NETWORKDAYS(AO335,AP335)</f>
        <v>7</v>
      </c>
      <c r="AR335" s="82">
        <f>NETWORKDAYS(A335,AO335)</f>
        <v>59</v>
      </c>
      <c r="AS335" s="82">
        <f>NETWORKDAYS(A335,AP335)</f>
        <v>65</v>
      </c>
      <c r="AT335" s="82">
        <v>0</v>
      </c>
      <c r="AU335" s="82">
        <v>0</v>
      </c>
      <c r="AV335" s="82">
        <f>NETWORKDAYS(AT335,AU335)</f>
        <v>0</v>
      </c>
      <c r="AW335" s="82">
        <v>0</v>
      </c>
      <c r="AX335" s="174">
        <v>44105</v>
      </c>
      <c r="AY335" s="82">
        <f>NETWORKDAYS(A335,AX335)</f>
        <v>16</v>
      </c>
      <c r="AZ335" s="174">
        <v>44105</v>
      </c>
      <c r="BA335" s="82">
        <f>NETWORKDAYS(AX335,AZ335)</f>
        <v>1</v>
      </c>
      <c r="BB335" s="82"/>
      <c r="BC335" s="82"/>
      <c r="BD335" s="82"/>
      <c r="BE335" s="82"/>
      <c r="BF335" s="82"/>
      <c r="BG335" s="82"/>
      <c r="BH335" s="82"/>
      <c r="BI335" s="82"/>
      <c r="BJ335" s="82"/>
      <c r="BK335" s="82"/>
      <c r="BL335" s="82"/>
    </row>
    <row r="336" ht="26.4" spans="1:64">
      <c r="A336" s="133">
        <v>44082</v>
      </c>
      <c r="B336" s="134"/>
      <c r="C336" s="135"/>
      <c r="D336" s="136"/>
      <c r="E336" s="137"/>
      <c r="F336" s="138">
        <v>63787</v>
      </c>
      <c r="G336" s="107">
        <v>31107</v>
      </c>
      <c r="H336" s="82" t="s">
        <v>1015</v>
      </c>
      <c r="I336" s="82"/>
      <c r="J336" s="109" t="s">
        <v>223</v>
      </c>
      <c r="K336" s="99"/>
      <c r="L336" s="82" t="s">
        <v>1016</v>
      </c>
      <c r="M336" s="109" t="s">
        <v>67</v>
      </c>
      <c r="N336" s="99"/>
      <c r="O336" s="109" t="s">
        <v>178</v>
      </c>
      <c r="P336" s="109" t="s">
        <v>67</v>
      </c>
      <c r="Q336" s="109" t="s">
        <v>67</v>
      </c>
      <c r="R336" s="109" t="s">
        <v>67</v>
      </c>
      <c r="S336" s="109" t="s">
        <v>67</v>
      </c>
      <c r="T336" s="109" t="s">
        <v>86</v>
      </c>
      <c r="U336" s="109" t="s">
        <v>67</v>
      </c>
      <c r="V336" s="109" t="s">
        <v>86</v>
      </c>
      <c r="W336" s="109" t="s">
        <v>67</v>
      </c>
      <c r="X336" s="109" t="s">
        <v>67</v>
      </c>
      <c r="Y336" s="109" t="s">
        <v>71</v>
      </c>
      <c r="Z336" s="99" t="str">
        <f t="shared" si="172"/>
        <v>Complete</v>
      </c>
      <c r="AA336" s="109" t="s">
        <v>72</v>
      </c>
      <c r="AB336" s="99">
        <f t="shared" si="140"/>
        <v>2021</v>
      </c>
      <c r="AC336" s="99">
        <f t="shared" si="271"/>
        <v>1</v>
      </c>
      <c r="AD336" s="160">
        <f ca="1" t="shared" si="181"/>
        <v>0</v>
      </c>
      <c r="AE336" s="161">
        <f ca="1" t="shared" si="244"/>
        <v>0</v>
      </c>
      <c r="AF336" s="162">
        <v>90</v>
      </c>
      <c r="AG336" s="109"/>
      <c r="AH336" s="168">
        <v>44243</v>
      </c>
      <c r="AI336" s="116">
        <f t="shared" si="7"/>
        <v>116</v>
      </c>
      <c r="AJ336" s="116">
        <f t="shared" si="79"/>
        <v>31602</v>
      </c>
      <c r="AK336" s="82"/>
      <c r="AL336" s="138"/>
      <c r="AM336" s="82"/>
      <c r="AN336" s="82"/>
      <c r="AO336" s="82">
        <v>0</v>
      </c>
      <c r="AP336" s="82">
        <v>0</v>
      </c>
      <c r="AQ336" s="82">
        <v>0</v>
      </c>
      <c r="AR336" s="82">
        <v>0</v>
      </c>
      <c r="AS336" s="82">
        <v>0</v>
      </c>
      <c r="AT336" s="82">
        <v>0</v>
      </c>
      <c r="AU336" s="82">
        <v>0</v>
      </c>
      <c r="AV336" s="82">
        <v>0</v>
      </c>
      <c r="AW336" s="82">
        <v>0</v>
      </c>
      <c r="AX336" s="82">
        <v>0</v>
      </c>
      <c r="AY336" s="82">
        <v>0</v>
      </c>
      <c r="AZ336" s="82">
        <v>0</v>
      </c>
      <c r="BA336" s="82">
        <v>0</v>
      </c>
      <c r="BB336" s="82"/>
      <c r="BC336" s="82"/>
      <c r="BD336" s="82"/>
      <c r="BE336" s="82"/>
      <c r="BF336" s="82"/>
      <c r="BG336" s="82"/>
      <c r="BH336" s="82"/>
      <c r="BI336" s="82"/>
      <c r="BJ336" s="82"/>
      <c r="BK336" s="82"/>
      <c r="BL336" s="82"/>
    </row>
    <row r="337" ht="26.4" spans="1:64">
      <c r="A337" s="133">
        <v>44076</v>
      </c>
      <c r="B337" s="134"/>
      <c r="C337" s="135"/>
      <c r="D337" s="136"/>
      <c r="E337" s="137"/>
      <c r="F337" s="138">
        <v>63784</v>
      </c>
      <c r="G337" s="107">
        <v>17436</v>
      </c>
      <c r="H337" s="82" t="s">
        <v>1061</v>
      </c>
      <c r="I337" s="82"/>
      <c r="J337" s="109" t="s">
        <v>150</v>
      </c>
      <c r="K337" s="99"/>
      <c r="L337" s="82" t="s">
        <v>701</v>
      </c>
      <c r="M337" s="109" t="s">
        <v>67</v>
      </c>
      <c r="N337" s="99"/>
      <c r="O337" s="109" t="s">
        <v>178</v>
      </c>
      <c r="P337" s="109" t="s">
        <v>70</v>
      </c>
      <c r="Q337" s="109" t="s">
        <v>67</v>
      </c>
      <c r="R337" s="109" t="s">
        <v>71</v>
      </c>
      <c r="S337" s="109" t="s">
        <v>86</v>
      </c>
      <c r="T337" s="109" t="s">
        <v>86</v>
      </c>
      <c r="U337" s="109" t="s">
        <v>67</v>
      </c>
      <c r="V337" s="109" t="s">
        <v>86</v>
      </c>
      <c r="W337" s="109" t="s">
        <v>67</v>
      </c>
      <c r="X337" s="109" t="s">
        <v>67</v>
      </c>
      <c r="Y337" s="109" t="s">
        <v>71</v>
      </c>
      <c r="Z337" s="99" t="str">
        <f t="shared" si="172"/>
        <v>Complete</v>
      </c>
      <c r="AA337" s="109" t="s">
        <v>72</v>
      </c>
      <c r="AB337" s="99">
        <f t="shared" si="140"/>
        <v>2021</v>
      </c>
      <c r="AC337" s="99">
        <f t="shared" si="271"/>
        <v>1</v>
      </c>
      <c r="AD337" s="160">
        <f ca="1" t="shared" si="181"/>
        <v>0</v>
      </c>
      <c r="AE337" s="161">
        <f ca="1" t="shared" si="244"/>
        <v>0</v>
      </c>
      <c r="AF337" s="162">
        <v>90</v>
      </c>
      <c r="AG337" s="109"/>
      <c r="AH337" s="168">
        <v>44145</v>
      </c>
      <c r="AI337" s="116">
        <f t="shared" si="7"/>
        <v>50</v>
      </c>
      <c r="AJ337" s="116">
        <f t="shared" si="79"/>
        <v>31532</v>
      </c>
      <c r="AK337" s="82"/>
      <c r="AL337" s="138"/>
      <c r="AM337" s="82"/>
      <c r="AN337" s="82"/>
      <c r="AO337" s="82">
        <v>0</v>
      </c>
      <c r="AP337" s="82">
        <v>0</v>
      </c>
      <c r="AQ337" s="82">
        <v>0</v>
      </c>
      <c r="AR337" s="82">
        <v>0</v>
      </c>
      <c r="AS337" s="82">
        <v>0</v>
      </c>
      <c r="AT337" s="82">
        <v>0</v>
      </c>
      <c r="AU337" s="82">
        <v>0</v>
      </c>
      <c r="AV337" s="82">
        <v>0</v>
      </c>
      <c r="AW337" s="82">
        <v>0</v>
      </c>
      <c r="AX337" s="82">
        <v>0</v>
      </c>
      <c r="AY337" s="82">
        <v>0</v>
      </c>
      <c r="AZ337" s="82">
        <v>0</v>
      </c>
      <c r="BA337" s="82">
        <v>0</v>
      </c>
      <c r="BB337" s="82"/>
      <c r="BC337" s="82"/>
      <c r="BD337" s="82"/>
      <c r="BE337" s="82"/>
      <c r="BF337" s="82"/>
      <c r="BG337" s="82"/>
      <c r="BH337" s="82"/>
      <c r="BI337" s="82"/>
      <c r="BJ337" s="82"/>
      <c r="BK337" s="82"/>
      <c r="BL337" s="82"/>
    </row>
    <row r="338" ht="39.6" spans="1:64">
      <c r="A338" s="133">
        <v>44075</v>
      </c>
      <c r="B338" s="133"/>
      <c r="C338" s="135"/>
      <c r="D338" s="136"/>
      <c r="E338" s="137"/>
      <c r="F338" s="138">
        <v>23423</v>
      </c>
      <c r="G338" s="107">
        <v>17602</v>
      </c>
      <c r="H338" s="82" t="s">
        <v>531</v>
      </c>
      <c r="I338" s="82" t="s">
        <v>120</v>
      </c>
      <c r="J338" s="109" t="s">
        <v>121</v>
      </c>
      <c r="K338" s="109" t="s">
        <v>67</v>
      </c>
      <c r="L338" s="82" t="s">
        <v>1017</v>
      </c>
      <c r="M338" s="109" t="s">
        <v>69</v>
      </c>
      <c r="N338" s="99"/>
      <c r="O338" s="109" t="s">
        <v>178</v>
      </c>
      <c r="P338" s="109" t="s">
        <v>70</v>
      </c>
      <c r="Q338" s="109" t="s">
        <v>67</v>
      </c>
      <c r="R338" s="109" t="s">
        <v>71</v>
      </c>
      <c r="S338" s="109" t="s">
        <v>86</v>
      </c>
      <c r="T338" s="109" t="s">
        <v>67</v>
      </c>
      <c r="U338" s="109" t="s">
        <v>86</v>
      </c>
      <c r="V338" s="109" t="s">
        <v>86</v>
      </c>
      <c r="W338" s="109" t="s">
        <v>86</v>
      </c>
      <c r="X338" s="109" t="s">
        <v>67</v>
      </c>
      <c r="Y338" s="109" t="s">
        <v>71</v>
      </c>
      <c r="Z338" s="99" t="str">
        <f t="shared" si="172"/>
        <v>Complete</v>
      </c>
      <c r="AA338" s="109" t="s">
        <v>142</v>
      </c>
      <c r="AB338" s="99">
        <f t="shared" si="140"/>
        <v>2021</v>
      </c>
      <c r="AC338" s="99">
        <f t="shared" si="271"/>
        <v>1</v>
      </c>
      <c r="AD338" s="160">
        <f ca="1" t="shared" si="181"/>
        <v>0</v>
      </c>
      <c r="AE338" s="161">
        <f ca="1" t="shared" si="244"/>
        <v>0</v>
      </c>
      <c r="AF338" s="162">
        <v>90</v>
      </c>
      <c r="AG338" s="109"/>
      <c r="AH338" s="168">
        <v>44200</v>
      </c>
      <c r="AI338" s="116">
        <f t="shared" si="7"/>
        <v>90</v>
      </c>
      <c r="AJ338" s="116">
        <f t="shared" si="79"/>
        <v>31571</v>
      </c>
      <c r="AK338" s="82" t="s">
        <v>80</v>
      </c>
      <c r="AL338" s="138"/>
      <c r="AM338" s="82" t="s">
        <v>1062</v>
      </c>
      <c r="AN338" s="82"/>
      <c r="AO338" s="174">
        <v>44075</v>
      </c>
      <c r="AP338" s="174">
        <v>44078</v>
      </c>
      <c r="AQ338" s="82">
        <f>NETWORKDAYS(AO338,AP338)</f>
        <v>4</v>
      </c>
      <c r="AR338" s="82">
        <f>NETWORKDAYS(A338,AO338)</f>
        <v>1</v>
      </c>
      <c r="AS338" s="82">
        <f>NETWORKDAYS(A338,AP338)</f>
        <v>4</v>
      </c>
      <c r="AT338" s="82">
        <v>0</v>
      </c>
      <c r="AU338" s="82">
        <v>0</v>
      </c>
      <c r="AV338" s="82">
        <f>NETWORKDAYS(AT338,AU338)</f>
        <v>0</v>
      </c>
      <c r="AW338" s="82">
        <v>0</v>
      </c>
      <c r="AX338" s="82">
        <v>0</v>
      </c>
      <c r="AY338" s="82">
        <v>0</v>
      </c>
      <c r="AZ338" s="82">
        <v>0</v>
      </c>
      <c r="BA338" s="82">
        <f>NETWORKDAYS(AX338,AZ338)</f>
        <v>0</v>
      </c>
      <c r="BB338" s="82"/>
      <c r="BC338" s="82"/>
      <c r="BD338" s="82"/>
      <c r="BE338" s="82"/>
      <c r="BF338" s="82"/>
      <c r="BG338" s="82"/>
      <c r="BH338" s="82"/>
      <c r="BI338" s="82"/>
      <c r="BJ338" s="82"/>
      <c r="BK338" s="82"/>
      <c r="BL338" s="82"/>
    </row>
    <row r="339" ht="13.2" spans="1:64">
      <c r="A339" s="133">
        <v>44069</v>
      </c>
      <c r="B339" s="134"/>
      <c r="C339" s="135"/>
      <c r="D339" s="136"/>
      <c r="E339" s="137"/>
      <c r="F339" s="138">
        <v>63778</v>
      </c>
      <c r="G339" s="107" t="s">
        <v>67</v>
      </c>
      <c r="H339" s="82" t="s">
        <v>414</v>
      </c>
      <c r="I339" s="82"/>
      <c r="J339" s="109" t="s">
        <v>127</v>
      </c>
      <c r="K339" s="99"/>
      <c r="L339" s="82"/>
      <c r="M339" s="109" t="s">
        <v>67</v>
      </c>
      <c r="N339" s="99"/>
      <c r="O339" s="109" t="s">
        <v>178</v>
      </c>
      <c r="P339" s="109" t="s">
        <v>67</v>
      </c>
      <c r="Q339" s="109" t="s">
        <v>67</v>
      </c>
      <c r="R339" s="109" t="s">
        <v>67</v>
      </c>
      <c r="S339" s="109" t="s">
        <v>67</v>
      </c>
      <c r="T339" s="109" t="s">
        <v>67</v>
      </c>
      <c r="U339" s="109" t="s">
        <v>67</v>
      </c>
      <c r="V339" s="109" t="s">
        <v>67</v>
      </c>
      <c r="W339" s="109" t="s">
        <v>67</v>
      </c>
      <c r="X339" s="109" t="s">
        <v>67</v>
      </c>
      <c r="Y339" s="109" t="s">
        <v>67</v>
      </c>
      <c r="Z339" s="99" t="str">
        <f t="shared" si="172"/>
        <v>Complete</v>
      </c>
      <c r="AA339" s="109" t="s">
        <v>167</v>
      </c>
      <c r="AB339" s="99">
        <f t="shared" si="140"/>
        <v>2021</v>
      </c>
      <c r="AC339" s="99">
        <f t="shared" si="271"/>
        <v>1</v>
      </c>
      <c r="AD339" s="160">
        <f ca="1" t="shared" si="181"/>
        <v>0</v>
      </c>
      <c r="AE339" s="161">
        <f ca="1" t="shared" si="244"/>
        <v>32330</v>
      </c>
      <c r="AF339" s="162">
        <v>90</v>
      </c>
      <c r="AG339" s="109"/>
      <c r="AH339" s="168">
        <v>44124</v>
      </c>
      <c r="AI339" s="116">
        <f t="shared" si="7"/>
        <v>40</v>
      </c>
      <c r="AJ339" s="116">
        <f t="shared" si="79"/>
        <v>31517</v>
      </c>
      <c r="AK339" s="82"/>
      <c r="AL339" s="138"/>
      <c r="AM339" s="82"/>
      <c r="AN339" s="82"/>
      <c r="AO339" s="82">
        <v>0</v>
      </c>
      <c r="AP339" s="82">
        <v>0</v>
      </c>
      <c r="AQ339" s="82">
        <v>0</v>
      </c>
      <c r="AR339" s="82">
        <v>0</v>
      </c>
      <c r="AS339" s="82">
        <v>0</v>
      </c>
      <c r="AT339" s="82">
        <v>0</v>
      </c>
      <c r="AU339" s="82">
        <v>0</v>
      </c>
      <c r="AV339" s="82">
        <v>0</v>
      </c>
      <c r="AW339" s="82">
        <v>0</v>
      </c>
      <c r="AX339" s="82">
        <v>0</v>
      </c>
      <c r="AY339" s="82">
        <v>0</v>
      </c>
      <c r="AZ339" s="82">
        <v>0</v>
      </c>
      <c r="BA339" s="82">
        <v>0</v>
      </c>
      <c r="BB339" s="82"/>
      <c r="BC339" s="82"/>
      <c r="BD339" s="82"/>
      <c r="BE339" s="82"/>
      <c r="BF339" s="82"/>
      <c r="BG339" s="82"/>
      <c r="BH339" s="82"/>
      <c r="BI339" s="82"/>
      <c r="BJ339" s="82"/>
      <c r="BK339" s="82"/>
      <c r="BL339" s="82"/>
    </row>
    <row r="340" ht="26.4" spans="1:64">
      <c r="A340" s="133">
        <v>44068</v>
      </c>
      <c r="B340" s="134"/>
      <c r="C340" s="135"/>
      <c r="D340" s="136"/>
      <c r="E340" s="137"/>
      <c r="F340" s="138">
        <v>63781</v>
      </c>
      <c r="G340" s="107" t="s">
        <v>67</v>
      </c>
      <c r="H340" s="82" t="s">
        <v>807</v>
      </c>
      <c r="I340" s="82"/>
      <c r="J340" s="109" t="s">
        <v>78</v>
      </c>
      <c r="K340" s="99"/>
      <c r="L340" s="82" t="s">
        <v>808</v>
      </c>
      <c r="M340" s="109" t="s">
        <v>67</v>
      </c>
      <c r="N340" s="99"/>
      <c r="O340" s="109" t="s">
        <v>178</v>
      </c>
      <c r="P340" s="109" t="s">
        <v>67</v>
      </c>
      <c r="Q340" s="109" t="s">
        <v>67</v>
      </c>
      <c r="R340" s="109" t="s">
        <v>67</v>
      </c>
      <c r="S340" s="109" t="s">
        <v>67</v>
      </c>
      <c r="T340" s="109" t="s">
        <v>86</v>
      </c>
      <c r="U340" s="109" t="s">
        <v>67</v>
      </c>
      <c r="V340" s="109" t="s">
        <v>67</v>
      </c>
      <c r="W340" s="109" t="s">
        <v>67</v>
      </c>
      <c r="X340" s="109" t="s">
        <v>67</v>
      </c>
      <c r="Y340" s="109" t="s">
        <v>67</v>
      </c>
      <c r="Z340" s="99" t="str">
        <f t="shared" si="172"/>
        <v>Complete</v>
      </c>
      <c r="AA340" s="109" t="s">
        <v>72</v>
      </c>
      <c r="AB340" s="99">
        <f t="shared" si="140"/>
        <v>2021</v>
      </c>
      <c r="AC340" s="99">
        <f t="shared" si="271"/>
        <v>1</v>
      </c>
      <c r="AD340" s="160">
        <f ca="1" t="shared" si="181"/>
        <v>0</v>
      </c>
      <c r="AE340" s="161">
        <f ca="1" t="shared" si="244"/>
        <v>32330</v>
      </c>
      <c r="AF340" s="162">
        <v>90</v>
      </c>
      <c r="AG340" s="109"/>
      <c r="AH340" s="168">
        <v>44154</v>
      </c>
      <c r="AI340" s="116">
        <f t="shared" si="7"/>
        <v>63</v>
      </c>
      <c r="AJ340" s="116">
        <f t="shared" si="79"/>
        <v>31539</v>
      </c>
      <c r="AK340" s="82"/>
      <c r="AL340" s="138"/>
      <c r="AM340" s="82"/>
      <c r="AN340" s="82"/>
      <c r="AO340" s="82">
        <v>0</v>
      </c>
      <c r="AP340" s="82">
        <v>0</v>
      </c>
      <c r="AQ340" s="82">
        <v>0</v>
      </c>
      <c r="AR340" s="82">
        <v>0</v>
      </c>
      <c r="AS340" s="82">
        <v>0</v>
      </c>
      <c r="AT340" s="82">
        <v>0</v>
      </c>
      <c r="AU340" s="82">
        <v>0</v>
      </c>
      <c r="AV340" s="82">
        <v>0</v>
      </c>
      <c r="AW340" s="82">
        <v>0</v>
      </c>
      <c r="AX340" s="82">
        <v>0</v>
      </c>
      <c r="AY340" s="82">
        <v>0</v>
      </c>
      <c r="AZ340" s="82">
        <v>0</v>
      </c>
      <c r="BA340" s="82">
        <v>0</v>
      </c>
      <c r="BB340" s="82"/>
      <c r="BC340" s="82"/>
      <c r="BD340" s="82"/>
      <c r="BE340" s="82"/>
      <c r="BF340" s="82"/>
      <c r="BG340" s="82"/>
      <c r="BH340" s="82"/>
      <c r="BI340" s="82"/>
      <c r="BJ340" s="82"/>
      <c r="BK340" s="82"/>
      <c r="BL340" s="82"/>
    </row>
    <row r="341" ht="39.6" spans="1:64">
      <c r="A341" s="133">
        <v>44064</v>
      </c>
      <c r="B341" s="134"/>
      <c r="C341" s="135"/>
      <c r="D341" s="136"/>
      <c r="E341" s="137"/>
      <c r="F341" s="138">
        <v>63779</v>
      </c>
      <c r="G341" s="107">
        <v>17528</v>
      </c>
      <c r="H341" s="82" t="s">
        <v>1063</v>
      </c>
      <c r="I341" s="82"/>
      <c r="J341" s="109" t="s">
        <v>134</v>
      </c>
      <c r="K341" s="99"/>
      <c r="L341" s="82" t="s">
        <v>1064</v>
      </c>
      <c r="M341" s="109" t="s">
        <v>67</v>
      </c>
      <c r="N341" s="99"/>
      <c r="O341" s="109" t="s">
        <v>178</v>
      </c>
      <c r="P341" s="109" t="s">
        <v>70</v>
      </c>
      <c r="Q341" s="109" t="s">
        <v>70</v>
      </c>
      <c r="R341" s="109" t="s">
        <v>71</v>
      </c>
      <c r="S341" s="109" t="s">
        <v>86</v>
      </c>
      <c r="T341" s="109" t="s">
        <v>86</v>
      </c>
      <c r="U341" s="109" t="s">
        <v>67</v>
      </c>
      <c r="V341" s="109" t="s">
        <v>86</v>
      </c>
      <c r="W341" s="109" t="s">
        <v>67</v>
      </c>
      <c r="X341" s="109" t="s">
        <v>67</v>
      </c>
      <c r="Y341" s="109" t="s">
        <v>71</v>
      </c>
      <c r="Z341" s="99" t="str">
        <f t="shared" si="172"/>
        <v>Complete</v>
      </c>
      <c r="AA341" s="109" t="s">
        <v>72</v>
      </c>
      <c r="AB341" s="99">
        <f t="shared" si="140"/>
        <v>2021</v>
      </c>
      <c r="AC341" s="99">
        <f t="shared" si="271"/>
        <v>1</v>
      </c>
      <c r="AD341" s="160">
        <f ca="1" t="shared" si="181"/>
        <v>0</v>
      </c>
      <c r="AE341" s="161">
        <f ca="1" t="shared" si="244"/>
        <v>0</v>
      </c>
      <c r="AF341" s="162">
        <v>90</v>
      </c>
      <c r="AG341" s="109"/>
      <c r="AH341" s="168">
        <v>44186</v>
      </c>
      <c r="AI341" s="116">
        <f t="shared" si="7"/>
        <v>87</v>
      </c>
      <c r="AJ341" s="116">
        <f t="shared" si="79"/>
        <v>31561</v>
      </c>
      <c r="AK341" s="82"/>
      <c r="AL341" s="138"/>
      <c r="AM341" s="82"/>
      <c r="AN341" s="82"/>
      <c r="AO341" s="82">
        <v>0</v>
      </c>
      <c r="AP341" s="82">
        <v>0</v>
      </c>
      <c r="AQ341" s="82">
        <v>0</v>
      </c>
      <c r="AR341" s="82">
        <v>0</v>
      </c>
      <c r="AS341" s="82">
        <v>0</v>
      </c>
      <c r="AT341" s="82">
        <v>0</v>
      </c>
      <c r="AU341" s="82">
        <v>0</v>
      </c>
      <c r="AV341" s="82">
        <v>0</v>
      </c>
      <c r="AW341" s="82">
        <v>0</v>
      </c>
      <c r="AX341" s="82">
        <v>0</v>
      </c>
      <c r="AY341" s="82">
        <v>0</v>
      </c>
      <c r="AZ341" s="82">
        <v>0</v>
      </c>
      <c r="BA341" s="82">
        <v>0</v>
      </c>
      <c r="BB341" s="82"/>
      <c r="BC341" s="82"/>
      <c r="BD341" s="82"/>
      <c r="BE341" s="82"/>
      <c r="BF341" s="82"/>
      <c r="BG341" s="82"/>
      <c r="BH341" s="82"/>
      <c r="BI341" s="82"/>
      <c r="BJ341" s="82"/>
      <c r="BK341" s="82"/>
      <c r="BL341" s="82"/>
    </row>
    <row r="342" ht="26.4" spans="1:64">
      <c r="A342" s="133">
        <v>44060</v>
      </c>
      <c r="B342" s="134"/>
      <c r="C342" s="135"/>
      <c r="D342" s="136"/>
      <c r="E342" s="137"/>
      <c r="F342" s="138" t="s">
        <v>1055</v>
      </c>
      <c r="G342" s="107">
        <v>17599</v>
      </c>
      <c r="H342" s="82" t="s">
        <v>414</v>
      </c>
      <c r="I342" s="82"/>
      <c r="J342" s="109" t="s">
        <v>127</v>
      </c>
      <c r="K342" s="99"/>
      <c r="L342" s="82"/>
      <c r="M342" s="109" t="s">
        <v>69</v>
      </c>
      <c r="N342" s="99"/>
      <c r="O342" s="109" t="s">
        <v>178</v>
      </c>
      <c r="P342" s="109" t="s">
        <v>129</v>
      </c>
      <c r="Q342" s="109" t="s">
        <v>67</v>
      </c>
      <c r="R342" s="109" t="s">
        <v>71</v>
      </c>
      <c r="S342" s="109" t="s">
        <v>86</v>
      </c>
      <c r="T342" s="109" t="s">
        <v>67</v>
      </c>
      <c r="U342" s="109" t="s">
        <v>86</v>
      </c>
      <c r="V342" s="109" t="s">
        <v>67</v>
      </c>
      <c r="W342" s="109" t="s">
        <v>86</v>
      </c>
      <c r="X342" s="109" t="s">
        <v>67</v>
      </c>
      <c r="Y342" s="109" t="s">
        <v>71</v>
      </c>
      <c r="Z342" s="99" t="str">
        <f t="shared" si="172"/>
        <v>Complete</v>
      </c>
      <c r="AA342" s="109" t="s">
        <v>142</v>
      </c>
      <c r="AB342" s="99">
        <f t="shared" si="140"/>
        <v>2021</v>
      </c>
      <c r="AC342" s="99">
        <f t="shared" si="271"/>
        <v>1</v>
      </c>
      <c r="AD342" s="160">
        <f ca="1" t="shared" si="181"/>
        <v>0</v>
      </c>
      <c r="AE342" s="161">
        <f ca="1" t="shared" si="244"/>
        <v>0</v>
      </c>
      <c r="AF342" s="162">
        <v>90</v>
      </c>
      <c r="AG342" s="109"/>
      <c r="AH342" s="168">
        <v>44222</v>
      </c>
      <c r="AI342" s="116">
        <f t="shared" si="7"/>
        <v>117</v>
      </c>
      <c r="AJ342" s="116">
        <f t="shared" si="79"/>
        <v>31587</v>
      </c>
      <c r="AK342" s="82"/>
      <c r="AL342" s="138"/>
      <c r="AM342" s="82"/>
      <c r="AN342" s="82"/>
      <c r="AO342" s="82">
        <v>0</v>
      </c>
      <c r="AP342" s="82">
        <v>0</v>
      </c>
      <c r="AQ342" s="82">
        <v>0</v>
      </c>
      <c r="AR342" s="82">
        <v>0</v>
      </c>
      <c r="AS342" s="82">
        <v>0</v>
      </c>
      <c r="AT342" s="82">
        <v>0</v>
      </c>
      <c r="AU342" s="82">
        <v>0</v>
      </c>
      <c r="AV342" s="82">
        <v>0</v>
      </c>
      <c r="AW342" s="82">
        <v>0</v>
      </c>
      <c r="AX342" s="82">
        <v>0</v>
      </c>
      <c r="AY342" s="82">
        <v>0</v>
      </c>
      <c r="AZ342" s="82">
        <v>0</v>
      </c>
      <c r="BA342" s="82">
        <v>0</v>
      </c>
      <c r="BB342" s="82"/>
      <c r="BC342" s="82"/>
      <c r="BD342" s="82"/>
      <c r="BE342" s="82"/>
      <c r="BF342" s="82"/>
      <c r="BG342" s="82"/>
      <c r="BH342" s="82"/>
      <c r="BI342" s="82"/>
      <c r="BJ342" s="82"/>
      <c r="BK342" s="82"/>
      <c r="BL342" s="82"/>
    </row>
    <row r="343" ht="39.6" spans="1:64">
      <c r="A343" s="133">
        <v>44054</v>
      </c>
      <c r="B343" s="134"/>
      <c r="C343" s="135"/>
      <c r="D343" s="136"/>
      <c r="E343" s="137"/>
      <c r="F343" s="138">
        <v>63775</v>
      </c>
      <c r="G343" s="107">
        <v>30774</v>
      </c>
      <c r="H343" s="82" t="s">
        <v>279</v>
      </c>
      <c r="I343" s="82"/>
      <c r="J343" s="109" t="s">
        <v>85</v>
      </c>
      <c r="K343" s="99"/>
      <c r="L343" s="82" t="s">
        <v>1038</v>
      </c>
      <c r="M343" s="109" t="s">
        <v>67</v>
      </c>
      <c r="N343" s="99"/>
      <c r="O343" s="109" t="s">
        <v>178</v>
      </c>
      <c r="P343" s="109" t="s">
        <v>67</v>
      </c>
      <c r="Q343" s="109" t="s">
        <v>67</v>
      </c>
      <c r="R343" s="109" t="s">
        <v>67</v>
      </c>
      <c r="S343" s="109" t="s">
        <v>67</v>
      </c>
      <c r="T343" s="109" t="s">
        <v>67</v>
      </c>
      <c r="U343" s="109" t="s">
        <v>67</v>
      </c>
      <c r="V343" s="109" t="s">
        <v>67</v>
      </c>
      <c r="W343" s="109" t="s">
        <v>67</v>
      </c>
      <c r="X343" s="109" t="s">
        <v>67</v>
      </c>
      <c r="Y343" s="109" t="s">
        <v>71</v>
      </c>
      <c r="Z343" s="99" t="str">
        <f t="shared" si="172"/>
        <v>Complete</v>
      </c>
      <c r="AA343" s="109" t="s">
        <v>72</v>
      </c>
      <c r="AB343" s="99">
        <f t="shared" si="140"/>
        <v>2021</v>
      </c>
      <c r="AC343" s="99">
        <f t="shared" si="271"/>
        <v>1</v>
      </c>
      <c r="AD343" s="160">
        <f ca="1" t="shared" si="181"/>
        <v>0</v>
      </c>
      <c r="AE343" s="161">
        <f ca="1" t="shared" si="244"/>
        <v>0</v>
      </c>
      <c r="AF343" s="162">
        <v>90</v>
      </c>
      <c r="AG343" s="109"/>
      <c r="AH343" s="168">
        <v>44074</v>
      </c>
      <c r="AI343" s="116">
        <f t="shared" si="7"/>
        <v>15</v>
      </c>
      <c r="AJ343" s="116">
        <f t="shared" si="79"/>
        <v>31481</v>
      </c>
      <c r="AK343" s="82"/>
      <c r="AL343" s="138"/>
      <c r="AM343" s="82"/>
      <c r="AN343" s="82"/>
      <c r="AO343" s="82">
        <v>0</v>
      </c>
      <c r="AP343" s="82">
        <v>0</v>
      </c>
      <c r="AQ343" s="82">
        <v>0</v>
      </c>
      <c r="AR343" s="82">
        <v>0</v>
      </c>
      <c r="AS343" s="82">
        <v>0</v>
      </c>
      <c r="AT343" s="82">
        <v>0</v>
      </c>
      <c r="AU343" s="82">
        <v>0</v>
      </c>
      <c r="AV343" s="82">
        <v>0</v>
      </c>
      <c r="AW343" s="82">
        <v>0</v>
      </c>
      <c r="AX343" s="82">
        <v>0</v>
      </c>
      <c r="AY343" s="82">
        <v>0</v>
      </c>
      <c r="AZ343" s="82">
        <v>0</v>
      </c>
      <c r="BA343" s="82">
        <v>0</v>
      </c>
      <c r="BB343" s="82"/>
      <c r="BC343" s="82"/>
      <c r="BD343" s="82"/>
      <c r="BE343" s="82"/>
      <c r="BF343" s="82"/>
      <c r="BG343" s="82"/>
      <c r="BH343" s="82"/>
      <c r="BI343" s="82"/>
      <c r="BJ343" s="82"/>
      <c r="BK343" s="82"/>
      <c r="BL343" s="82"/>
    </row>
    <row r="344" ht="52.8" spans="1:64">
      <c r="A344" s="133">
        <v>44048</v>
      </c>
      <c r="B344" s="134"/>
      <c r="C344" s="135"/>
      <c r="D344" s="136"/>
      <c r="E344" s="137"/>
      <c r="F344" s="138">
        <v>63769</v>
      </c>
      <c r="G344" s="107">
        <v>17609</v>
      </c>
      <c r="H344" s="82" t="s">
        <v>149</v>
      </c>
      <c r="I344" s="82"/>
      <c r="J344" s="109" t="s">
        <v>150</v>
      </c>
      <c r="K344" s="99"/>
      <c r="L344" s="82" t="s">
        <v>1065</v>
      </c>
      <c r="M344" s="109" t="s">
        <v>69</v>
      </c>
      <c r="N344" s="99"/>
      <c r="O344" s="109" t="s">
        <v>178</v>
      </c>
      <c r="P344" s="109" t="s">
        <v>70</v>
      </c>
      <c r="Q344" s="109" t="s">
        <v>67</v>
      </c>
      <c r="R344" s="109" t="s">
        <v>71</v>
      </c>
      <c r="S344" s="109" t="s">
        <v>86</v>
      </c>
      <c r="T344" s="109" t="s">
        <v>86</v>
      </c>
      <c r="U344" s="109" t="s">
        <v>86</v>
      </c>
      <c r="V344" s="109" t="s">
        <v>86</v>
      </c>
      <c r="W344" s="109" t="s">
        <v>86</v>
      </c>
      <c r="X344" s="109" t="s">
        <v>86</v>
      </c>
      <c r="Y344" s="109" t="s">
        <v>71</v>
      </c>
      <c r="Z344" s="99" t="str">
        <f t="shared" si="172"/>
        <v>Complete</v>
      </c>
      <c r="AA344" s="109" t="s">
        <v>89</v>
      </c>
      <c r="AB344" s="99">
        <f t="shared" si="140"/>
        <v>2021</v>
      </c>
      <c r="AC344" s="99">
        <f t="shared" si="271"/>
        <v>1</v>
      </c>
      <c r="AD344" s="160">
        <f ca="1" t="shared" si="181"/>
        <v>0</v>
      </c>
      <c r="AE344" s="161">
        <f ca="1" t="shared" si="244"/>
        <v>0</v>
      </c>
      <c r="AF344" s="162">
        <v>90</v>
      </c>
      <c r="AG344" s="109"/>
      <c r="AH344" s="168">
        <v>44316</v>
      </c>
      <c r="AI344" s="116">
        <f t="shared" si="7"/>
        <v>193</v>
      </c>
      <c r="AJ344" s="116">
        <f t="shared" si="79"/>
        <v>31655</v>
      </c>
      <c r="AK344" s="82"/>
      <c r="AL344" s="138"/>
      <c r="AM344" s="82"/>
      <c r="AN344" s="82"/>
      <c r="AO344" s="82">
        <v>0</v>
      </c>
      <c r="AP344" s="82">
        <v>0</v>
      </c>
      <c r="AQ344" s="82">
        <v>0</v>
      </c>
      <c r="AR344" s="82">
        <v>0</v>
      </c>
      <c r="AS344" s="82">
        <v>0</v>
      </c>
      <c r="AT344" s="82">
        <v>0</v>
      </c>
      <c r="AU344" s="82">
        <v>0</v>
      </c>
      <c r="AV344" s="82">
        <v>0</v>
      </c>
      <c r="AW344" s="82">
        <v>0</v>
      </c>
      <c r="AX344" s="82">
        <v>0</v>
      </c>
      <c r="AY344" s="82">
        <v>0</v>
      </c>
      <c r="AZ344" s="82">
        <v>0</v>
      </c>
      <c r="BA344" s="82">
        <v>0</v>
      </c>
      <c r="BB344" s="82"/>
      <c r="BC344" s="82"/>
      <c r="BD344" s="82"/>
      <c r="BE344" s="82"/>
      <c r="BF344" s="82"/>
      <c r="BG344" s="82"/>
      <c r="BH344" s="82"/>
      <c r="BI344" s="82"/>
      <c r="BJ344" s="82"/>
      <c r="BK344" s="82"/>
      <c r="BL344" s="82"/>
    </row>
    <row r="345" ht="39.6" spans="1:64">
      <c r="A345" s="133">
        <v>44047</v>
      </c>
      <c r="B345" s="134"/>
      <c r="C345" s="135"/>
      <c r="D345" s="136"/>
      <c r="E345" s="137"/>
      <c r="F345" s="138">
        <v>63326</v>
      </c>
      <c r="G345" s="107">
        <v>29767</v>
      </c>
      <c r="H345" s="82" t="s">
        <v>891</v>
      </c>
      <c r="I345" s="82"/>
      <c r="J345" s="109" t="s">
        <v>104</v>
      </c>
      <c r="K345" s="99"/>
      <c r="L345" s="82" t="s">
        <v>893</v>
      </c>
      <c r="M345" s="109" t="s">
        <v>67</v>
      </c>
      <c r="N345" s="99"/>
      <c r="O345" s="109" t="s">
        <v>67</v>
      </c>
      <c r="P345" s="109" t="s">
        <v>70</v>
      </c>
      <c r="Q345" s="109" t="s">
        <v>67</v>
      </c>
      <c r="R345" s="109" t="s">
        <v>71</v>
      </c>
      <c r="S345" s="109" t="s">
        <v>86</v>
      </c>
      <c r="T345" s="109" t="s">
        <v>67</v>
      </c>
      <c r="U345" s="109" t="s">
        <v>67</v>
      </c>
      <c r="V345" s="109" t="s">
        <v>67</v>
      </c>
      <c r="W345" s="109" t="s">
        <v>67</v>
      </c>
      <c r="X345" s="109" t="s">
        <v>67</v>
      </c>
      <c r="Y345" s="109" t="s">
        <v>67</v>
      </c>
      <c r="Z345" s="99" t="str">
        <f t="shared" si="172"/>
        <v>Complete</v>
      </c>
      <c r="AA345" s="109" t="s">
        <v>72</v>
      </c>
      <c r="AB345" s="99">
        <f t="shared" si="140"/>
        <v>2021</v>
      </c>
      <c r="AC345" s="99">
        <f t="shared" si="271"/>
        <v>1</v>
      </c>
      <c r="AD345" s="160">
        <f ca="1" t="shared" si="181"/>
        <v>0</v>
      </c>
      <c r="AE345" s="161">
        <f ca="1" t="shared" si="244"/>
        <v>32330</v>
      </c>
      <c r="AF345" s="162">
        <v>90</v>
      </c>
      <c r="AG345" s="109"/>
      <c r="AH345" s="168">
        <v>44102</v>
      </c>
      <c r="AI345" s="116">
        <f t="shared" si="7"/>
        <v>40</v>
      </c>
      <c r="AJ345" s="116">
        <f t="shared" si="79"/>
        <v>31501</v>
      </c>
      <c r="AK345" s="82"/>
      <c r="AL345" s="138"/>
      <c r="AM345" s="82"/>
      <c r="AN345" s="82"/>
      <c r="AO345" s="82">
        <v>0</v>
      </c>
      <c r="AP345" s="82">
        <v>0</v>
      </c>
      <c r="AQ345" s="82">
        <v>0</v>
      </c>
      <c r="AR345" s="82">
        <v>0</v>
      </c>
      <c r="AS345" s="82">
        <v>0</v>
      </c>
      <c r="AT345" s="82">
        <v>0</v>
      </c>
      <c r="AU345" s="82">
        <v>0</v>
      </c>
      <c r="AV345" s="82">
        <v>0</v>
      </c>
      <c r="AW345" s="82">
        <v>0</v>
      </c>
      <c r="AX345" s="82">
        <v>0</v>
      </c>
      <c r="AY345" s="82">
        <v>0</v>
      </c>
      <c r="AZ345" s="82">
        <v>0</v>
      </c>
      <c r="BA345" s="82">
        <v>0</v>
      </c>
      <c r="BB345" s="82"/>
      <c r="BC345" s="82"/>
      <c r="BD345" s="82"/>
      <c r="BE345" s="82"/>
      <c r="BF345" s="82"/>
      <c r="BG345" s="82"/>
      <c r="BH345" s="82"/>
      <c r="BI345" s="82"/>
      <c r="BJ345" s="82"/>
      <c r="BK345" s="82"/>
      <c r="BL345" s="82"/>
    </row>
    <row r="346" ht="26.4" spans="1:64">
      <c r="A346" s="133">
        <v>44043</v>
      </c>
      <c r="B346" s="133"/>
      <c r="C346" s="135"/>
      <c r="D346" s="136"/>
      <c r="E346" s="137"/>
      <c r="F346" s="138">
        <v>22539</v>
      </c>
      <c r="G346" s="107">
        <v>17578</v>
      </c>
      <c r="H346" s="82" t="s">
        <v>119</v>
      </c>
      <c r="I346" s="82" t="s">
        <v>120</v>
      </c>
      <c r="J346" s="109" t="s">
        <v>121</v>
      </c>
      <c r="K346" s="109" t="s">
        <v>67</v>
      </c>
      <c r="L346" s="82" t="s">
        <v>1066</v>
      </c>
      <c r="M346" s="109" t="s">
        <v>69</v>
      </c>
      <c r="N346" s="99"/>
      <c r="O346" s="109" t="s">
        <v>178</v>
      </c>
      <c r="P346" s="109" t="s">
        <v>70</v>
      </c>
      <c r="Q346" s="109" t="s">
        <v>67</v>
      </c>
      <c r="R346" s="109" t="s">
        <v>71</v>
      </c>
      <c r="S346" s="109" t="s">
        <v>86</v>
      </c>
      <c r="T346" s="109" t="s">
        <v>67</v>
      </c>
      <c r="U346" s="109" t="s">
        <v>86</v>
      </c>
      <c r="V346" s="109" t="s">
        <v>86</v>
      </c>
      <c r="W346" s="109" t="s">
        <v>67</v>
      </c>
      <c r="X346" s="109" t="s">
        <v>67</v>
      </c>
      <c r="Y346" s="109" t="s">
        <v>71</v>
      </c>
      <c r="Z346" s="99" t="str">
        <f t="shared" si="172"/>
        <v>Complete</v>
      </c>
      <c r="AA346" s="109" t="s">
        <v>142</v>
      </c>
      <c r="AB346" s="99">
        <f t="shared" si="140"/>
        <v>2021</v>
      </c>
      <c r="AC346" s="99">
        <f t="shared" si="271"/>
        <v>1</v>
      </c>
      <c r="AD346" s="160">
        <f ca="1" t="shared" si="181"/>
        <v>0</v>
      </c>
      <c r="AE346" s="161">
        <f ca="1" t="shared" si="244"/>
        <v>0</v>
      </c>
      <c r="AF346" s="162">
        <v>90</v>
      </c>
      <c r="AG346" s="109"/>
      <c r="AH346" s="168">
        <v>44053</v>
      </c>
      <c r="AI346" s="116">
        <f t="shared" si="7"/>
        <v>7</v>
      </c>
      <c r="AJ346" s="116">
        <f t="shared" si="79"/>
        <v>31466</v>
      </c>
      <c r="AK346" s="82" t="s">
        <v>73</v>
      </c>
      <c r="AL346" s="138"/>
      <c r="AM346" s="82" t="s">
        <v>1067</v>
      </c>
      <c r="AN346" s="82"/>
      <c r="AO346" s="174">
        <v>44046</v>
      </c>
      <c r="AP346" s="174">
        <v>44049</v>
      </c>
      <c r="AQ346" s="82">
        <f>NETWORKDAYS(AO346,AP346)</f>
        <v>4</v>
      </c>
      <c r="AR346" s="82">
        <f>NETWORKDAYS(A346,AO346)</f>
        <v>2</v>
      </c>
      <c r="AS346" s="82">
        <f>NETWORKDAYS(A346,AP346)</f>
        <v>5</v>
      </c>
      <c r="AT346" s="82">
        <v>0</v>
      </c>
      <c r="AU346" s="82">
        <v>0</v>
      </c>
      <c r="AV346" s="82">
        <f>NETWORKDAYS(AT346,AU346)</f>
        <v>0</v>
      </c>
      <c r="AW346" s="82">
        <v>0</v>
      </c>
      <c r="AX346" s="82">
        <v>0</v>
      </c>
      <c r="AY346" s="82">
        <v>0</v>
      </c>
      <c r="AZ346" s="82">
        <v>0</v>
      </c>
      <c r="BA346" s="82">
        <f>NETWORKDAYS(AX346,AZ346)</f>
        <v>0</v>
      </c>
      <c r="BB346" s="82"/>
      <c r="BC346" s="82"/>
      <c r="BD346" s="82"/>
      <c r="BE346" s="82"/>
      <c r="BF346" s="82"/>
      <c r="BG346" s="82"/>
      <c r="BH346" s="82"/>
      <c r="BI346" s="82"/>
      <c r="BJ346" s="82"/>
      <c r="BK346" s="82"/>
      <c r="BL346" s="82"/>
    </row>
    <row r="347" ht="13.2" spans="1:64">
      <c r="A347" s="133">
        <v>44040</v>
      </c>
      <c r="B347" s="134"/>
      <c r="C347" s="135"/>
      <c r="D347" s="136"/>
      <c r="E347" s="137"/>
      <c r="F347" s="138">
        <v>22275</v>
      </c>
      <c r="G347" s="107">
        <v>17597</v>
      </c>
      <c r="H347" s="82" t="s">
        <v>324</v>
      </c>
      <c r="I347" s="82"/>
      <c r="J347" s="109" t="s">
        <v>150</v>
      </c>
      <c r="K347" s="99"/>
      <c r="L347" s="82"/>
      <c r="M347" s="99"/>
      <c r="N347" s="99"/>
      <c r="O347" s="109" t="s">
        <v>178</v>
      </c>
      <c r="P347" s="109" t="s">
        <v>70</v>
      </c>
      <c r="Q347" s="109" t="s">
        <v>67</v>
      </c>
      <c r="R347" s="109" t="s">
        <v>71</v>
      </c>
      <c r="S347" s="109" t="s">
        <v>86</v>
      </c>
      <c r="T347" s="109" t="s">
        <v>67</v>
      </c>
      <c r="U347" s="109" t="s">
        <v>86</v>
      </c>
      <c r="V347" s="109" t="s">
        <v>86</v>
      </c>
      <c r="W347" s="109" t="s">
        <v>86</v>
      </c>
      <c r="X347" s="109" t="s">
        <v>67</v>
      </c>
      <c r="Y347" s="109" t="s">
        <v>71</v>
      </c>
      <c r="Z347" s="99" t="str">
        <f t="shared" si="172"/>
        <v>Complete</v>
      </c>
      <c r="AA347" s="109" t="s">
        <v>142</v>
      </c>
      <c r="AB347" s="99">
        <f t="shared" si="140"/>
        <v>2021</v>
      </c>
      <c r="AC347" s="99">
        <f t="shared" si="271"/>
        <v>1</v>
      </c>
      <c r="AD347" s="160">
        <f ca="1" t="shared" si="181"/>
        <v>0</v>
      </c>
      <c r="AE347" s="161">
        <f ca="1" t="shared" si="244"/>
        <v>0</v>
      </c>
      <c r="AF347" s="162">
        <v>90</v>
      </c>
      <c r="AG347" s="109"/>
      <c r="AH347" s="168">
        <v>44085</v>
      </c>
      <c r="AI347" s="116">
        <f t="shared" si="7"/>
        <v>34</v>
      </c>
      <c r="AJ347" s="116">
        <f t="shared" si="79"/>
        <v>31490</v>
      </c>
      <c r="AK347" s="82"/>
      <c r="AL347" s="138"/>
      <c r="AM347" s="82"/>
      <c r="AN347" s="82"/>
      <c r="AO347" s="82">
        <v>0</v>
      </c>
      <c r="AP347" s="82">
        <v>0</v>
      </c>
      <c r="AQ347" s="82">
        <v>0</v>
      </c>
      <c r="AR347" s="82">
        <v>0</v>
      </c>
      <c r="AS347" s="82">
        <v>0</v>
      </c>
      <c r="AT347" s="82">
        <v>0</v>
      </c>
      <c r="AU347" s="82">
        <v>0</v>
      </c>
      <c r="AV347" s="82">
        <v>0</v>
      </c>
      <c r="AW347" s="82">
        <v>0</v>
      </c>
      <c r="AX347" s="82">
        <v>0</v>
      </c>
      <c r="AY347" s="82">
        <v>0</v>
      </c>
      <c r="AZ347" s="82">
        <v>0</v>
      </c>
      <c r="BA347" s="82">
        <v>0</v>
      </c>
      <c r="BB347" s="82"/>
      <c r="BC347" s="82"/>
      <c r="BD347" s="82"/>
      <c r="BE347" s="82"/>
      <c r="BF347" s="82"/>
      <c r="BG347" s="82"/>
      <c r="BH347" s="82"/>
      <c r="BI347" s="82"/>
      <c r="BJ347" s="82"/>
      <c r="BK347" s="82"/>
      <c r="BL347" s="82"/>
    </row>
    <row r="348" ht="26.4" spans="1:64">
      <c r="A348" s="133">
        <v>44036</v>
      </c>
      <c r="B348" s="134"/>
      <c r="C348" s="135"/>
      <c r="D348" s="136"/>
      <c r="E348" s="137"/>
      <c r="F348" s="138">
        <v>63753</v>
      </c>
      <c r="G348" s="107">
        <v>17601</v>
      </c>
      <c r="H348" s="82" t="s">
        <v>602</v>
      </c>
      <c r="I348" s="82"/>
      <c r="J348" s="109" t="s">
        <v>165</v>
      </c>
      <c r="K348" s="99"/>
      <c r="L348" s="82" t="s">
        <v>1068</v>
      </c>
      <c r="M348" s="109" t="s">
        <v>69</v>
      </c>
      <c r="N348" s="99"/>
      <c r="O348" s="109" t="s">
        <v>178</v>
      </c>
      <c r="P348" s="109" t="s">
        <v>70</v>
      </c>
      <c r="Q348" s="109" t="s">
        <v>67</v>
      </c>
      <c r="R348" s="109" t="s">
        <v>71</v>
      </c>
      <c r="S348" s="109" t="s">
        <v>86</v>
      </c>
      <c r="T348" s="109" t="s">
        <v>86</v>
      </c>
      <c r="U348" s="109" t="s">
        <v>86</v>
      </c>
      <c r="V348" s="109" t="s">
        <v>86</v>
      </c>
      <c r="W348" s="109" t="s">
        <v>67</v>
      </c>
      <c r="X348" s="109" t="s">
        <v>86</v>
      </c>
      <c r="Y348" s="109" t="s">
        <v>71</v>
      </c>
      <c r="Z348" s="99" t="str">
        <f t="shared" si="172"/>
        <v>Complete</v>
      </c>
      <c r="AA348" s="109" t="s">
        <v>89</v>
      </c>
      <c r="AB348" s="99">
        <f t="shared" si="140"/>
        <v>2021</v>
      </c>
      <c r="AC348" s="99">
        <f t="shared" si="271"/>
        <v>1</v>
      </c>
      <c r="AD348" s="160">
        <f ca="1" t="shared" si="181"/>
        <v>0</v>
      </c>
      <c r="AE348" s="161">
        <f ca="1" t="shared" si="244"/>
        <v>0</v>
      </c>
      <c r="AF348" s="162">
        <v>90</v>
      </c>
      <c r="AG348" s="109"/>
      <c r="AH348" s="168">
        <v>44260</v>
      </c>
      <c r="AI348" s="116">
        <f t="shared" si="7"/>
        <v>161</v>
      </c>
      <c r="AJ348" s="116">
        <f t="shared" si="79"/>
        <v>31615</v>
      </c>
      <c r="AK348" s="82"/>
      <c r="AL348" s="138"/>
      <c r="AM348" s="82"/>
      <c r="AN348" s="82"/>
      <c r="AO348" s="82">
        <v>0</v>
      </c>
      <c r="AP348" s="82">
        <v>0</v>
      </c>
      <c r="AQ348" s="82">
        <v>0</v>
      </c>
      <c r="AR348" s="82">
        <v>0</v>
      </c>
      <c r="AS348" s="82">
        <v>0</v>
      </c>
      <c r="AT348" s="82">
        <v>0</v>
      </c>
      <c r="AU348" s="82">
        <v>0</v>
      </c>
      <c r="AV348" s="82">
        <v>0</v>
      </c>
      <c r="AW348" s="82">
        <v>0</v>
      </c>
      <c r="AX348" s="82">
        <v>0</v>
      </c>
      <c r="AY348" s="82">
        <v>0</v>
      </c>
      <c r="AZ348" s="82">
        <v>0</v>
      </c>
      <c r="BA348" s="82">
        <v>0</v>
      </c>
      <c r="BB348" s="82"/>
      <c r="BC348" s="82"/>
      <c r="BD348" s="82"/>
      <c r="BE348" s="82"/>
      <c r="BF348" s="82"/>
      <c r="BG348" s="82"/>
      <c r="BH348" s="82"/>
      <c r="BI348" s="82"/>
      <c r="BJ348" s="82"/>
      <c r="BK348" s="82"/>
      <c r="BL348" s="82"/>
    </row>
    <row r="349" ht="26.4" spans="1:64">
      <c r="A349" s="133">
        <v>44035</v>
      </c>
      <c r="B349" s="134"/>
      <c r="C349" s="135"/>
      <c r="D349" s="136"/>
      <c r="E349" s="137"/>
      <c r="F349" s="138" t="s">
        <v>67</v>
      </c>
      <c r="G349" s="107">
        <v>17519</v>
      </c>
      <c r="H349" s="82" t="s">
        <v>324</v>
      </c>
      <c r="I349" s="82"/>
      <c r="J349" s="109" t="s">
        <v>150</v>
      </c>
      <c r="K349" s="109" t="s">
        <v>67</v>
      </c>
      <c r="L349" s="82" t="s">
        <v>965</v>
      </c>
      <c r="M349" s="109" t="s">
        <v>67</v>
      </c>
      <c r="N349" s="99"/>
      <c r="O349" s="109" t="s">
        <v>67</v>
      </c>
      <c r="P349" s="109" t="s">
        <v>70</v>
      </c>
      <c r="Q349" s="109" t="s">
        <v>67</v>
      </c>
      <c r="R349" s="109" t="s">
        <v>71</v>
      </c>
      <c r="S349" s="109" t="s">
        <v>86</v>
      </c>
      <c r="T349" s="109" t="s">
        <v>67</v>
      </c>
      <c r="U349" s="109" t="s">
        <v>67</v>
      </c>
      <c r="V349" s="109" t="s">
        <v>86</v>
      </c>
      <c r="W349" s="109" t="s">
        <v>67</v>
      </c>
      <c r="X349" s="109" t="s">
        <v>67</v>
      </c>
      <c r="Y349" s="109" t="s">
        <v>71</v>
      </c>
      <c r="Z349" s="99" t="str">
        <f t="shared" si="172"/>
        <v>Complete</v>
      </c>
      <c r="AA349" s="109" t="s">
        <v>72</v>
      </c>
      <c r="AB349" s="99">
        <f t="shared" si="140"/>
        <v>2021</v>
      </c>
      <c r="AC349" s="99">
        <f t="shared" si="271"/>
        <v>1</v>
      </c>
      <c r="AD349" s="160">
        <f ca="1" t="shared" si="181"/>
        <v>0</v>
      </c>
      <c r="AE349" s="161">
        <f ca="1" t="shared" si="244"/>
        <v>0</v>
      </c>
      <c r="AF349" s="162">
        <v>90</v>
      </c>
      <c r="AG349" s="99"/>
      <c r="AH349" s="168">
        <v>44207</v>
      </c>
      <c r="AI349" s="116">
        <f t="shared" si="7"/>
        <v>123</v>
      </c>
      <c r="AJ349" s="116">
        <f t="shared" si="79"/>
        <v>31576</v>
      </c>
      <c r="AK349" s="82"/>
      <c r="AL349" s="138"/>
      <c r="AM349" s="82"/>
      <c r="AN349" s="82"/>
      <c r="AO349" s="82">
        <v>0</v>
      </c>
      <c r="AP349" s="82">
        <v>0</v>
      </c>
      <c r="AQ349" s="82">
        <v>0</v>
      </c>
      <c r="AR349" s="82">
        <v>0</v>
      </c>
      <c r="AS349" s="82">
        <v>0</v>
      </c>
      <c r="AT349" s="82">
        <v>0</v>
      </c>
      <c r="AU349" s="82">
        <v>0</v>
      </c>
      <c r="AV349" s="82">
        <v>0</v>
      </c>
      <c r="AW349" s="82">
        <v>0</v>
      </c>
      <c r="AX349" s="82">
        <v>0</v>
      </c>
      <c r="AY349" s="82">
        <v>0</v>
      </c>
      <c r="AZ349" s="82">
        <v>0</v>
      </c>
      <c r="BA349" s="82">
        <v>0</v>
      </c>
      <c r="BB349" s="82"/>
      <c r="BC349" s="82"/>
      <c r="BD349" s="82"/>
      <c r="BE349" s="82"/>
      <c r="BF349" s="82"/>
      <c r="BG349" s="82"/>
      <c r="BH349" s="82"/>
      <c r="BI349" s="82"/>
      <c r="BJ349" s="82"/>
      <c r="BK349" s="82"/>
      <c r="BL349" s="82"/>
    </row>
    <row r="350" ht="26.4" spans="1:64">
      <c r="A350" s="133">
        <v>44034</v>
      </c>
      <c r="B350" s="134"/>
      <c r="C350" s="135"/>
      <c r="D350" s="136"/>
      <c r="E350" s="137"/>
      <c r="F350" s="138">
        <v>63758</v>
      </c>
      <c r="G350" s="107">
        <v>17483</v>
      </c>
      <c r="H350" s="82" t="s">
        <v>1069</v>
      </c>
      <c r="I350" s="82"/>
      <c r="J350" s="109" t="s">
        <v>203</v>
      </c>
      <c r="K350" s="99"/>
      <c r="L350" s="82" t="s">
        <v>1070</v>
      </c>
      <c r="M350" s="109" t="s">
        <v>67</v>
      </c>
      <c r="N350" s="99"/>
      <c r="O350" s="109" t="s">
        <v>178</v>
      </c>
      <c r="P350" s="109" t="s">
        <v>67</v>
      </c>
      <c r="Q350" s="109" t="s">
        <v>67</v>
      </c>
      <c r="R350" s="109" t="s">
        <v>67</v>
      </c>
      <c r="S350" s="109" t="s">
        <v>67</v>
      </c>
      <c r="T350" s="109" t="s">
        <v>67</v>
      </c>
      <c r="U350" s="109" t="s">
        <v>67</v>
      </c>
      <c r="V350" s="109" t="s">
        <v>67</v>
      </c>
      <c r="W350" s="109" t="s">
        <v>67</v>
      </c>
      <c r="X350" s="109" t="s">
        <v>67</v>
      </c>
      <c r="Y350" s="109" t="s">
        <v>67</v>
      </c>
      <c r="Z350" s="99" t="str">
        <f t="shared" si="172"/>
        <v>Complete</v>
      </c>
      <c r="AA350" s="109" t="s">
        <v>72</v>
      </c>
      <c r="AB350" s="99">
        <f t="shared" si="140"/>
        <v>2021</v>
      </c>
      <c r="AC350" s="99">
        <f t="shared" si="271"/>
        <v>1</v>
      </c>
      <c r="AD350" s="160">
        <f ca="1" t="shared" si="181"/>
        <v>0</v>
      </c>
      <c r="AE350" s="161">
        <f ca="1" t="shared" si="244"/>
        <v>32330</v>
      </c>
      <c r="AF350" s="162">
        <v>90</v>
      </c>
      <c r="AG350" s="109"/>
      <c r="AH350" s="168">
        <v>44124</v>
      </c>
      <c r="AI350" s="116">
        <f t="shared" si="7"/>
        <v>65</v>
      </c>
      <c r="AJ350" s="116">
        <f t="shared" si="79"/>
        <v>31517</v>
      </c>
      <c r="AK350" s="82"/>
      <c r="AL350" s="138"/>
      <c r="AM350" s="82"/>
      <c r="AN350" s="82"/>
      <c r="AO350" s="82">
        <v>0</v>
      </c>
      <c r="AP350" s="82">
        <v>0</v>
      </c>
      <c r="AQ350" s="82">
        <v>0</v>
      </c>
      <c r="AR350" s="82">
        <v>0</v>
      </c>
      <c r="AS350" s="82">
        <v>0</v>
      </c>
      <c r="AT350" s="82">
        <v>0</v>
      </c>
      <c r="AU350" s="82">
        <v>0</v>
      </c>
      <c r="AV350" s="82">
        <v>0</v>
      </c>
      <c r="AW350" s="82">
        <v>0</v>
      </c>
      <c r="AX350" s="82">
        <v>0</v>
      </c>
      <c r="AY350" s="82">
        <v>0</v>
      </c>
      <c r="AZ350" s="82">
        <v>0</v>
      </c>
      <c r="BA350" s="82">
        <v>0</v>
      </c>
      <c r="BB350" s="82"/>
      <c r="BC350" s="82"/>
      <c r="BD350" s="82"/>
      <c r="BE350" s="82"/>
      <c r="BF350" s="82"/>
      <c r="BG350" s="82"/>
      <c r="BH350" s="82"/>
      <c r="BI350" s="82"/>
      <c r="BJ350" s="82"/>
      <c r="BK350" s="82"/>
      <c r="BL350" s="82"/>
    </row>
    <row r="351" ht="26.4" spans="1:64">
      <c r="A351" s="133">
        <v>44032</v>
      </c>
      <c r="B351" s="134"/>
      <c r="C351" s="135"/>
      <c r="D351" s="136"/>
      <c r="E351" s="137"/>
      <c r="F351" s="138">
        <v>63752</v>
      </c>
      <c r="G351" s="107">
        <v>17605</v>
      </c>
      <c r="H351" s="82" t="s">
        <v>955</v>
      </c>
      <c r="I351" s="82"/>
      <c r="J351" s="109" t="s">
        <v>134</v>
      </c>
      <c r="K351" s="109" t="s">
        <v>67</v>
      </c>
      <c r="L351" s="82" t="s">
        <v>744</v>
      </c>
      <c r="M351" s="109" t="s">
        <v>69</v>
      </c>
      <c r="N351" s="99"/>
      <c r="O351" s="109" t="s">
        <v>178</v>
      </c>
      <c r="P351" s="109" t="s">
        <v>70</v>
      </c>
      <c r="Q351" s="109" t="s">
        <v>70</v>
      </c>
      <c r="R351" s="109" t="s">
        <v>71</v>
      </c>
      <c r="S351" s="109" t="s">
        <v>86</v>
      </c>
      <c r="T351" s="109" t="s">
        <v>86</v>
      </c>
      <c r="U351" s="109" t="s">
        <v>86</v>
      </c>
      <c r="V351" s="109" t="s">
        <v>86</v>
      </c>
      <c r="W351" s="109" t="s">
        <v>86</v>
      </c>
      <c r="X351" s="109" t="s">
        <v>67</v>
      </c>
      <c r="Y351" s="109" t="s">
        <v>71</v>
      </c>
      <c r="Z351" s="99" t="str">
        <f t="shared" si="172"/>
        <v>Complete</v>
      </c>
      <c r="AA351" s="109" t="s">
        <v>72</v>
      </c>
      <c r="AB351" s="99">
        <f t="shared" si="140"/>
        <v>2021</v>
      </c>
      <c r="AC351" s="99">
        <f t="shared" si="271"/>
        <v>1</v>
      </c>
      <c r="AD351" s="160">
        <f ca="1" t="shared" si="181"/>
        <v>0</v>
      </c>
      <c r="AE351" s="161">
        <f ca="1" t="shared" si="244"/>
        <v>0</v>
      </c>
      <c r="AF351" s="162">
        <v>90</v>
      </c>
      <c r="AG351" s="99"/>
      <c r="AH351" s="168">
        <v>44389</v>
      </c>
      <c r="AI351" s="116">
        <f t="shared" si="7"/>
        <v>256</v>
      </c>
      <c r="AJ351" s="116">
        <f t="shared" si="79"/>
        <v>31706</v>
      </c>
      <c r="AK351" s="82"/>
      <c r="AL351" s="138"/>
      <c r="AM351" s="82"/>
      <c r="AN351" s="82"/>
      <c r="AO351" s="82">
        <v>0</v>
      </c>
      <c r="AP351" s="82">
        <v>0</v>
      </c>
      <c r="AQ351" s="82">
        <v>0</v>
      </c>
      <c r="AR351" s="82">
        <v>0</v>
      </c>
      <c r="AS351" s="82">
        <v>0</v>
      </c>
      <c r="AT351" s="82">
        <v>0</v>
      </c>
      <c r="AU351" s="82">
        <v>0</v>
      </c>
      <c r="AV351" s="82">
        <v>0</v>
      </c>
      <c r="AW351" s="82">
        <v>0</v>
      </c>
      <c r="AX351" s="82">
        <v>0</v>
      </c>
      <c r="AY351" s="82">
        <v>0</v>
      </c>
      <c r="AZ351" s="82">
        <v>0</v>
      </c>
      <c r="BA351" s="82">
        <v>0</v>
      </c>
      <c r="BB351" s="82"/>
      <c r="BC351" s="82"/>
      <c r="BD351" s="82"/>
      <c r="BE351" s="82"/>
      <c r="BF351" s="82"/>
      <c r="BG351" s="82"/>
      <c r="BH351" s="82"/>
      <c r="BI351" s="82"/>
      <c r="BJ351" s="82"/>
      <c r="BK351" s="82"/>
      <c r="BL351" s="82"/>
    </row>
    <row r="352" ht="13.2" spans="1:64">
      <c r="A352" s="133">
        <v>44026</v>
      </c>
      <c r="B352" s="134"/>
      <c r="C352" s="135"/>
      <c r="D352" s="136"/>
      <c r="E352" s="137"/>
      <c r="F352" s="138">
        <v>23423</v>
      </c>
      <c r="G352" s="107">
        <v>17595</v>
      </c>
      <c r="H352" s="82" t="s">
        <v>531</v>
      </c>
      <c r="I352" s="82"/>
      <c r="J352" s="109" t="s">
        <v>121</v>
      </c>
      <c r="K352" s="99"/>
      <c r="L352" s="82"/>
      <c r="M352" s="109" t="s">
        <v>69</v>
      </c>
      <c r="N352" s="99"/>
      <c r="O352" s="109" t="s">
        <v>67</v>
      </c>
      <c r="P352" s="109" t="s">
        <v>70</v>
      </c>
      <c r="Q352" s="109" t="s">
        <v>67</v>
      </c>
      <c r="R352" s="109" t="s">
        <v>71</v>
      </c>
      <c r="S352" s="109" t="s">
        <v>86</v>
      </c>
      <c r="T352" s="109" t="s">
        <v>67</v>
      </c>
      <c r="U352" s="109" t="s">
        <v>86</v>
      </c>
      <c r="V352" s="109" t="s">
        <v>86</v>
      </c>
      <c r="W352" s="109" t="s">
        <v>86</v>
      </c>
      <c r="X352" s="109" t="s">
        <v>67</v>
      </c>
      <c r="Y352" s="109" t="s">
        <v>71</v>
      </c>
      <c r="Z352" s="99" t="str">
        <f t="shared" si="172"/>
        <v>Complete</v>
      </c>
      <c r="AA352" s="109" t="s">
        <v>167</v>
      </c>
      <c r="AB352" s="99">
        <f t="shared" si="140"/>
        <v>2021</v>
      </c>
      <c r="AC352" s="99">
        <f t="shared" si="271"/>
        <v>1</v>
      </c>
      <c r="AD352" s="160">
        <f ca="1" t="shared" si="181"/>
        <v>0</v>
      </c>
      <c r="AE352" s="161">
        <f ca="1" t="shared" si="244"/>
        <v>0</v>
      </c>
      <c r="AF352" s="162">
        <v>90</v>
      </c>
      <c r="AG352" s="109"/>
      <c r="AH352" s="168">
        <v>44055</v>
      </c>
      <c r="AI352" s="116">
        <f t="shared" si="7"/>
        <v>22</v>
      </c>
      <c r="AJ352" s="116">
        <f t="shared" si="79"/>
        <v>31468</v>
      </c>
      <c r="AK352" s="82"/>
      <c r="AL352" s="138"/>
      <c r="AM352" s="82"/>
      <c r="AN352" s="82"/>
      <c r="AO352" s="82">
        <v>0</v>
      </c>
      <c r="AP352" s="82">
        <v>0</v>
      </c>
      <c r="AQ352" s="82">
        <v>0</v>
      </c>
      <c r="AR352" s="82">
        <v>0</v>
      </c>
      <c r="AS352" s="82">
        <v>0</v>
      </c>
      <c r="AT352" s="82">
        <v>0</v>
      </c>
      <c r="AU352" s="82">
        <v>0</v>
      </c>
      <c r="AV352" s="82">
        <v>0</v>
      </c>
      <c r="AW352" s="82">
        <v>0</v>
      </c>
      <c r="AX352" s="82">
        <v>0</v>
      </c>
      <c r="AY352" s="82">
        <v>0</v>
      </c>
      <c r="AZ352" s="82">
        <v>0</v>
      </c>
      <c r="BA352" s="82">
        <v>0</v>
      </c>
      <c r="BB352" s="82"/>
      <c r="BC352" s="82"/>
      <c r="BD352" s="82"/>
      <c r="BE352" s="82"/>
      <c r="BF352" s="82"/>
      <c r="BG352" s="82"/>
      <c r="BH352" s="82"/>
      <c r="BI352" s="82"/>
      <c r="BJ352" s="82"/>
      <c r="BK352" s="82"/>
      <c r="BL352" s="82"/>
    </row>
    <row r="353" ht="26.4" spans="1:64">
      <c r="A353" s="133">
        <v>44025</v>
      </c>
      <c r="B353" s="134"/>
      <c r="C353" s="135"/>
      <c r="D353" s="136"/>
      <c r="E353" s="137"/>
      <c r="F353" s="138" t="s">
        <v>1055</v>
      </c>
      <c r="G353" s="107">
        <v>17596</v>
      </c>
      <c r="H353" s="82" t="s">
        <v>414</v>
      </c>
      <c r="I353" s="82"/>
      <c r="J353" s="109" t="s">
        <v>127</v>
      </c>
      <c r="K353" s="99"/>
      <c r="L353" s="82"/>
      <c r="M353" s="109" t="s">
        <v>69</v>
      </c>
      <c r="N353" s="99"/>
      <c r="O353" s="99"/>
      <c r="P353" s="109" t="s">
        <v>129</v>
      </c>
      <c r="Q353" s="109" t="s">
        <v>67</v>
      </c>
      <c r="R353" s="109" t="s">
        <v>71</v>
      </c>
      <c r="S353" s="109" t="s">
        <v>86</v>
      </c>
      <c r="T353" s="109" t="s">
        <v>67</v>
      </c>
      <c r="U353" s="109" t="s">
        <v>86</v>
      </c>
      <c r="V353" s="109" t="s">
        <v>67</v>
      </c>
      <c r="W353" s="109" t="s">
        <v>67</v>
      </c>
      <c r="X353" s="109" t="s">
        <v>67</v>
      </c>
      <c r="Y353" s="109" t="s">
        <v>71</v>
      </c>
      <c r="Z353" s="99" t="str">
        <f t="shared" si="172"/>
        <v>Complete</v>
      </c>
      <c r="AA353" s="109" t="s">
        <v>142</v>
      </c>
      <c r="AB353" s="99">
        <f t="shared" si="140"/>
        <v>2021</v>
      </c>
      <c r="AC353" s="99">
        <f t="shared" si="271"/>
        <v>1</v>
      </c>
      <c r="AD353" s="160">
        <f ca="1" t="shared" si="181"/>
        <v>0</v>
      </c>
      <c r="AE353" s="161">
        <f ca="1" t="shared" si="244"/>
        <v>0</v>
      </c>
      <c r="AF353" s="162">
        <v>90</v>
      </c>
      <c r="AG353" s="109"/>
      <c r="AH353" s="168">
        <v>44168</v>
      </c>
      <c r="AI353" s="116">
        <f t="shared" si="7"/>
        <v>104</v>
      </c>
      <c r="AJ353" s="116">
        <f t="shared" si="79"/>
        <v>31549</v>
      </c>
      <c r="AK353" s="82"/>
      <c r="AL353" s="138"/>
      <c r="AM353" s="82"/>
      <c r="AN353" s="82"/>
      <c r="AO353" s="82">
        <v>0</v>
      </c>
      <c r="AP353" s="82">
        <v>0</v>
      </c>
      <c r="AQ353" s="82">
        <v>0</v>
      </c>
      <c r="AR353" s="82">
        <v>0</v>
      </c>
      <c r="AS353" s="82">
        <v>0</v>
      </c>
      <c r="AT353" s="82">
        <v>0</v>
      </c>
      <c r="AU353" s="82">
        <v>0</v>
      </c>
      <c r="AV353" s="82">
        <v>0</v>
      </c>
      <c r="AW353" s="82">
        <v>0</v>
      </c>
      <c r="AX353" s="82">
        <v>0</v>
      </c>
      <c r="AY353" s="82">
        <v>0</v>
      </c>
      <c r="AZ353" s="82">
        <v>0</v>
      </c>
      <c r="BA353" s="82">
        <v>0</v>
      </c>
      <c r="BB353" s="82"/>
      <c r="BC353" s="82"/>
      <c r="BD353" s="82"/>
      <c r="BE353" s="82"/>
      <c r="BF353" s="82"/>
      <c r="BG353" s="82"/>
      <c r="BH353" s="82"/>
      <c r="BI353" s="82"/>
      <c r="BJ353" s="82"/>
      <c r="BK353" s="82"/>
      <c r="BL353" s="82"/>
    </row>
    <row r="354" ht="39.6" spans="1:64">
      <c r="A354" s="133">
        <v>44025</v>
      </c>
      <c r="B354" s="134"/>
      <c r="C354" s="135"/>
      <c r="D354" s="136"/>
      <c r="E354" s="137"/>
      <c r="F354" s="138">
        <v>63747</v>
      </c>
      <c r="G354" s="107">
        <v>30016</v>
      </c>
      <c r="H354" s="82" t="s">
        <v>1012</v>
      </c>
      <c r="I354" s="82"/>
      <c r="J354" s="109" t="s">
        <v>78</v>
      </c>
      <c r="K354" s="99"/>
      <c r="L354" s="82" t="s">
        <v>840</v>
      </c>
      <c r="M354" s="109" t="s">
        <v>67</v>
      </c>
      <c r="N354" s="99"/>
      <c r="O354" s="109" t="s">
        <v>178</v>
      </c>
      <c r="P354" s="109" t="s">
        <v>67</v>
      </c>
      <c r="Q354" s="109" t="s">
        <v>67</v>
      </c>
      <c r="R354" s="109" t="s">
        <v>67</v>
      </c>
      <c r="S354" s="109" t="s">
        <v>86</v>
      </c>
      <c r="T354" s="109" t="s">
        <v>67</v>
      </c>
      <c r="U354" s="109" t="s">
        <v>67</v>
      </c>
      <c r="V354" s="109" t="s">
        <v>67</v>
      </c>
      <c r="W354" s="109" t="s">
        <v>67</v>
      </c>
      <c r="X354" s="109" t="s">
        <v>67</v>
      </c>
      <c r="Y354" s="109" t="s">
        <v>71</v>
      </c>
      <c r="Z354" s="99" t="str">
        <f t="shared" si="172"/>
        <v>Complete</v>
      </c>
      <c r="AA354" s="109" t="s">
        <v>72</v>
      </c>
      <c r="AB354" s="99">
        <f t="shared" si="140"/>
        <v>2021</v>
      </c>
      <c r="AC354" s="99">
        <f t="shared" si="271"/>
        <v>1</v>
      </c>
      <c r="AD354" s="160">
        <f ca="1" t="shared" si="181"/>
        <v>0</v>
      </c>
      <c r="AE354" s="161">
        <f ca="1" t="shared" si="244"/>
        <v>0</v>
      </c>
      <c r="AF354" s="162">
        <v>90</v>
      </c>
      <c r="AG354" s="109"/>
      <c r="AH354" s="168">
        <v>44265</v>
      </c>
      <c r="AI354" s="116">
        <f t="shared" si="7"/>
        <v>173</v>
      </c>
      <c r="AJ354" s="116">
        <f t="shared" si="79"/>
        <v>31618</v>
      </c>
      <c r="AK354" s="82"/>
      <c r="AL354" s="138"/>
      <c r="AM354" s="82"/>
      <c r="AN354" s="82"/>
      <c r="AO354" s="82">
        <v>0</v>
      </c>
      <c r="AP354" s="82">
        <v>0</v>
      </c>
      <c r="AQ354" s="82">
        <v>0</v>
      </c>
      <c r="AR354" s="82">
        <v>0</v>
      </c>
      <c r="AS354" s="82">
        <v>0</v>
      </c>
      <c r="AT354" s="82">
        <v>0</v>
      </c>
      <c r="AU354" s="82">
        <v>0</v>
      </c>
      <c r="AV354" s="82">
        <v>0</v>
      </c>
      <c r="AW354" s="82">
        <v>0</v>
      </c>
      <c r="AX354" s="82">
        <v>0</v>
      </c>
      <c r="AY354" s="82">
        <v>0</v>
      </c>
      <c r="AZ354" s="82">
        <v>0</v>
      </c>
      <c r="BA354" s="82">
        <v>0</v>
      </c>
      <c r="BB354" s="82"/>
      <c r="BC354" s="82"/>
      <c r="BD354" s="82"/>
      <c r="BE354" s="82"/>
      <c r="BF354" s="82"/>
      <c r="BG354" s="82"/>
      <c r="BH354" s="82"/>
      <c r="BI354" s="82"/>
      <c r="BJ354" s="82"/>
      <c r="BK354" s="82"/>
      <c r="BL354" s="82"/>
    </row>
    <row r="355" ht="26.4" spans="1:64">
      <c r="A355" s="133">
        <v>44021</v>
      </c>
      <c r="B355" s="134"/>
      <c r="C355" s="135"/>
      <c r="D355" s="136"/>
      <c r="E355" s="137"/>
      <c r="F355" s="138">
        <v>63745</v>
      </c>
      <c r="G355" s="107">
        <v>25859</v>
      </c>
      <c r="H355" s="82" t="s">
        <v>1071</v>
      </c>
      <c r="I355" s="82"/>
      <c r="J355" s="109" t="s">
        <v>377</v>
      </c>
      <c r="K355" s="99"/>
      <c r="L355" s="82" t="s">
        <v>378</v>
      </c>
      <c r="M355" s="109" t="s">
        <v>67</v>
      </c>
      <c r="N355" s="99"/>
      <c r="O355" s="109" t="s">
        <v>178</v>
      </c>
      <c r="P355" s="109" t="s">
        <v>67</v>
      </c>
      <c r="Q355" s="109" t="s">
        <v>67</v>
      </c>
      <c r="R355" s="109" t="s">
        <v>67</v>
      </c>
      <c r="S355" s="109" t="s">
        <v>67</v>
      </c>
      <c r="T355" s="109" t="s">
        <v>86</v>
      </c>
      <c r="U355" s="109" t="s">
        <v>67</v>
      </c>
      <c r="V355" s="109" t="s">
        <v>86</v>
      </c>
      <c r="W355" s="109" t="s">
        <v>67</v>
      </c>
      <c r="X355" s="109" t="s">
        <v>67</v>
      </c>
      <c r="Y355" s="109" t="s">
        <v>67</v>
      </c>
      <c r="Z355" s="99" t="str">
        <f t="shared" si="172"/>
        <v>Complete</v>
      </c>
      <c r="AA355" s="109" t="s">
        <v>72</v>
      </c>
      <c r="AB355" s="99">
        <f t="shared" si="140"/>
        <v>2021</v>
      </c>
      <c r="AC355" s="99">
        <f t="shared" si="271"/>
        <v>1</v>
      </c>
      <c r="AD355" s="160">
        <f ca="1" t="shared" si="181"/>
        <v>0</v>
      </c>
      <c r="AE355" s="161">
        <f ca="1" t="shared" si="244"/>
        <v>32330</v>
      </c>
      <c r="AF355" s="162">
        <v>90</v>
      </c>
      <c r="AG355" s="109"/>
      <c r="AH355" s="168">
        <v>44118</v>
      </c>
      <c r="AI355" s="116">
        <f t="shared" si="7"/>
        <v>70</v>
      </c>
      <c r="AJ355" s="116">
        <f t="shared" si="79"/>
        <v>31513</v>
      </c>
      <c r="AK355" s="82"/>
      <c r="AL355" s="138"/>
      <c r="AM355" s="82"/>
      <c r="AN355" s="82"/>
      <c r="AO355" s="82">
        <v>0</v>
      </c>
      <c r="AP355" s="82">
        <v>0</v>
      </c>
      <c r="AQ355" s="82">
        <v>0</v>
      </c>
      <c r="AR355" s="82">
        <v>0</v>
      </c>
      <c r="AS355" s="82">
        <v>0</v>
      </c>
      <c r="AT355" s="82">
        <v>0</v>
      </c>
      <c r="AU355" s="82">
        <v>0</v>
      </c>
      <c r="AV355" s="82">
        <v>0</v>
      </c>
      <c r="AW355" s="82">
        <v>0</v>
      </c>
      <c r="AX355" s="82">
        <v>0</v>
      </c>
      <c r="AY355" s="82">
        <v>0</v>
      </c>
      <c r="AZ355" s="82">
        <v>0</v>
      </c>
      <c r="BA355" s="82">
        <v>0</v>
      </c>
      <c r="BB355" s="82"/>
      <c r="BC355" s="82"/>
      <c r="BD355" s="82"/>
      <c r="BE355" s="82"/>
      <c r="BF355" s="82"/>
      <c r="BG355" s="82"/>
      <c r="BH355" s="82"/>
      <c r="BI355" s="82"/>
      <c r="BJ355" s="82"/>
      <c r="BK355" s="82"/>
      <c r="BL355" s="82"/>
    </row>
    <row r="356" ht="13.2" spans="1:64">
      <c r="A356" s="133">
        <v>44021</v>
      </c>
      <c r="B356" s="134"/>
      <c r="C356" s="135"/>
      <c r="D356" s="136"/>
      <c r="E356" s="137"/>
      <c r="F356" s="138">
        <v>63690</v>
      </c>
      <c r="G356" s="107">
        <v>31184</v>
      </c>
      <c r="H356" s="82" t="s">
        <v>820</v>
      </c>
      <c r="I356" s="82"/>
      <c r="J356" s="109" t="s">
        <v>156</v>
      </c>
      <c r="K356" s="99"/>
      <c r="L356" s="82"/>
      <c r="M356" s="109" t="s">
        <v>69</v>
      </c>
      <c r="N356" s="99"/>
      <c r="O356" s="109" t="s">
        <v>67</v>
      </c>
      <c r="P356" s="109" t="s">
        <v>67</v>
      </c>
      <c r="Q356" s="109" t="s">
        <v>67</v>
      </c>
      <c r="R356" s="109" t="s">
        <v>67</v>
      </c>
      <c r="S356" s="109" t="s">
        <v>86</v>
      </c>
      <c r="T356" s="109" t="s">
        <v>67</v>
      </c>
      <c r="U356" s="109" t="s">
        <v>86</v>
      </c>
      <c r="V356" s="109" t="s">
        <v>86</v>
      </c>
      <c r="W356" s="109" t="s">
        <v>86</v>
      </c>
      <c r="X356" s="109" t="s">
        <v>67</v>
      </c>
      <c r="Y356" s="109" t="s">
        <v>71</v>
      </c>
      <c r="Z356" s="99" t="str">
        <f t="shared" si="172"/>
        <v>Complete</v>
      </c>
      <c r="AA356" s="109" t="s">
        <v>118</v>
      </c>
      <c r="AB356" s="99">
        <f t="shared" si="140"/>
        <v>2021</v>
      </c>
      <c r="AC356" s="99">
        <f t="shared" si="271"/>
        <v>1</v>
      </c>
      <c r="AD356" s="160">
        <f ca="1" t="shared" si="181"/>
        <v>0</v>
      </c>
      <c r="AE356" s="161">
        <f ca="1" t="shared" si="244"/>
        <v>0</v>
      </c>
      <c r="AF356" s="162">
        <v>90</v>
      </c>
      <c r="AG356" s="109"/>
      <c r="AH356" s="168">
        <v>44083</v>
      </c>
      <c r="AI356" s="116">
        <f t="shared" si="7"/>
        <v>45</v>
      </c>
      <c r="AJ356" s="116">
        <f t="shared" si="79"/>
        <v>31488</v>
      </c>
      <c r="AK356" s="82"/>
      <c r="AL356" s="138"/>
      <c r="AM356" s="82"/>
      <c r="AN356" s="82"/>
      <c r="AO356" s="82">
        <v>0</v>
      </c>
      <c r="AP356" s="82">
        <v>0</v>
      </c>
      <c r="AQ356" s="82">
        <v>0</v>
      </c>
      <c r="AR356" s="82">
        <v>0</v>
      </c>
      <c r="AS356" s="82">
        <v>0</v>
      </c>
      <c r="AT356" s="82">
        <v>0</v>
      </c>
      <c r="AU356" s="82">
        <v>0</v>
      </c>
      <c r="AV356" s="82">
        <v>0</v>
      </c>
      <c r="AW356" s="82">
        <v>0</v>
      </c>
      <c r="AX356" s="82">
        <v>0</v>
      </c>
      <c r="AY356" s="82">
        <v>0</v>
      </c>
      <c r="AZ356" s="82">
        <v>0</v>
      </c>
      <c r="BA356" s="82">
        <v>0</v>
      </c>
      <c r="BB356" s="82"/>
      <c r="BC356" s="82"/>
      <c r="BD356" s="82"/>
      <c r="BE356" s="82"/>
      <c r="BF356" s="82"/>
      <c r="BG356" s="82"/>
      <c r="BH356" s="82"/>
      <c r="BI356" s="82"/>
      <c r="BJ356" s="82"/>
      <c r="BK356" s="82"/>
      <c r="BL356" s="82"/>
    </row>
    <row r="357" ht="13.2" spans="1:64">
      <c r="A357" s="133">
        <v>44020</v>
      </c>
      <c r="B357" s="134"/>
      <c r="C357" s="135"/>
      <c r="D357" s="136"/>
      <c r="E357" s="137"/>
      <c r="F357" s="138" t="s">
        <v>67</v>
      </c>
      <c r="G357" s="107">
        <v>31320</v>
      </c>
      <c r="H357" s="82" t="s">
        <v>258</v>
      </c>
      <c r="I357" s="82"/>
      <c r="J357" s="109" t="s">
        <v>259</v>
      </c>
      <c r="K357" s="99"/>
      <c r="L357" s="82"/>
      <c r="M357" s="109" t="s">
        <v>69</v>
      </c>
      <c r="N357" s="99"/>
      <c r="O357" s="109" t="s">
        <v>67</v>
      </c>
      <c r="P357" s="109" t="s">
        <v>70</v>
      </c>
      <c r="Q357" s="109" t="s">
        <v>67</v>
      </c>
      <c r="R357" s="109" t="s">
        <v>71</v>
      </c>
      <c r="S357" s="109" t="s">
        <v>86</v>
      </c>
      <c r="T357" s="109" t="s">
        <v>67</v>
      </c>
      <c r="U357" s="109" t="s">
        <v>86</v>
      </c>
      <c r="V357" s="109" t="s">
        <v>67</v>
      </c>
      <c r="W357" s="109" t="s">
        <v>67</v>
      </c>
      <c r="X357" s="109" t="s">
        <v>67</v>
      </c>
      <c r="Y357" s="109" t="s">
        <v>71</v>
      </c>
      <c r="Z357" s="99" t="str">
        <f t="shared" si="172"/>
        <v>Complete</v>
      </c>
      <c r="AA357" s="109" t="s">
        <v>118</v>
      </c>
      <c r="AB357" s="99">
        <f t="shared" si="140"/>
        <v>2021</v>
      </c>
      <c r="AC357" s="99">
        <f t="shared" si="271"/>
        <v>1</v>
      </c>
      <c r="AD357" s="160">
        <f ca="1" t="shared" si="181"/>
        <v>0</v>
      </c>
      <c r="AE357" s="161">
        <f ca="1" t="shared" si="244"/>
        <v>0</v>
      </c>
      <c r="AF357" s="162">
        <v>90</v>
      </c>
      <c r="AG357" s="109"/>
      <c r="AH357" s="168">
        <v>44106</v>
      </c>
      <c r="AI357" s="116">
        <f t="shared" si="7"/>
        <v>63</v>
      </c>
      <c r="AJ357" s="116">
        <f t="shared" si="79"/>
        <v>31505</v>
      </c>
      <c r="AK357" s="82"/>
      <c r="AL357" s="138"/>
      <c r="AM357" s="82"/>
      <c r="AN357" s="82"/>
      <c r="AO357" s="82">
        <v>0</v>
      </c>
      <c r="AP357" s="82">
        <v>0</v>
      </c>
      <c r="AQ357" s="82">
        <v>0</v>
      </c>
      <c r="AR357" s="82">
        <v>0</v>
      </c>
      <c r="AS357" s="82">
        <v>0</v>
      </c>
      <c r="AT357" s="82">
        <v>0</v>
      </c>
      <c r="AU357" s="82">
        <v>0</v>
      </c>
      <c r="AV357" s="82">
        <v>0</v>
      </c>
      <c r="AW357" s="82">
        <v>0</v>
      </c>
      <c r="AX357" s="82">
        <v>0</v>
      </c>
      <c r="AY357" s="82">
        <v>0</v>
      </c>
      <c r="AZ357" s="82">
        <v>0</v>
      </c>
      <c r="BA357" s="82">
        <v>0</v>
      </c>
      <c r="BB357" s="82"/>
      <c r="BC357" s="82"/>
      <c r="BD357" s="82"/>
      <c r="BE357" s="82"/>
      <c r="BF357" s="82"/>
      <c r="BG357" s="82"/>
      <c r="BH357" s="82"/>
      <c r="BI357" s="82"/>
      <c r="BJ357" s="82"/>
      <c r="BK357" s="82"/>
      <c r="BL357" s="82"/>
    </row>
    <row r="358" ht="52.8" spans="1:64">
      <c r="A358" s="133">
        <v>44013</v>
      </c>
      <c r="B358" s="133"/>
      <c r="C358" s="135"/>
      <c r="D358" s="136"/>
      <c r="E358" s="137"/>
      <c r="F358" s="138">
        <v>63739</v>
      </c>
      <c r="G358" s="107">
        <v>17555</v>
      </c>
      <c r="H358" s="82" t="s">
        <v>540</v>
      </c>
      <c r="I358" s="82" t="s">
        <v>120</v>
      </c>
      <c r="J358" s="109" t="s">
        <v>121</v>
      </c>
      <c r="K358" s="109" t="s">
        <v>67</v>
      </c>
      <c r="L358" s="82" t="s">
        <v>1045</v>
      </c>
      <c r="M358" s="109" t="s">
        <v>67</v>
      </c>
      <c r="N358" s="99"/>
      <c r="O358" s="109" t="s">
        <v>178</v>
      </c>
      <c r="P358" s="109" t="s">
        <v>67</v>
      </c>
      <c r="Q358" s="109" t="s">
        <v>67</v>
      </c>
      <c r="R358" s="109" t="s">
        <v>67</v>
      </c>
      <c r="S358" s="109" t="s">
        <v>67</v>
      </c>
      <c r="T358" s="109" t="s">
        <v>67</v>
      </c>
      <c r="U358" s="109" t="s">
        <v>67</v>
      </c>
      <c r="V358" s="109" t="s">
        <v>67</v>
      </c>
      <c r="W358" s="109" t="s">
        <v>67</v>
      </c>
      <c r="X358" s="109" t="s">
        <v>67</v>
      </c>
      <c r="Y358" s="109" t="s">
        <v>67</v>
      </c>
      <c r="Z358" s="99" t="str">
        <f t="shared" si="172"/>
        <v>Complete</v>
      </c>
      <c r="AA358" s="109" t="s">
        <v>72</v>
      </c>
      <c r="AB358" s="99">
        <f t="shared" si="140"/>
        <v>2021</v>
      </c>
      <c r="AC358" s="99">
        <f t="shared" si="271"/>
        <v>1</v>
      </c>
      <c r="AD358" s="160">
        <f ca="1" t="shared" si="181"/>
        <v>0</v>
      </c>
      <c r="AE358" s="161">
        <f ca="1" t="shared" si="244"/>
        <v>32330</v>
      </c>
      <c r="AF358" s="162">
        <v>90</v>
      </c>
      <c r="AG358" s="109"/>
      <c r="AH358" s="168">
        <v>44056</v>
      </c>
      <c r="AI358" s="116">
        <f t="shared" si="7"/>
        <v>32</v>
      </c>
      <c r="AJ358" s="116">
        <f t="shared" si="79"/>
        <v>31469</v>
      </c>
      <c r="AK358" s="82" t="s">
        <v>80</v>
      </c>
      <c r="AL358" s="138"/>
      <c r="AM358" s="82" t="s">
        <v>1072</v>
      </c>
      <c r="AN358" s="82"/>
      <c r="AO358" s="82">
        <v>0</v>
      </c>
      <c r="AP358" s="82">
        <v>0</v>
      </c>
      <c r="AQ358" s="82">
        <f>NETWORKDAYS(AO358,AP358)</f>
        <v>0</v>
      </c>
      <c r="AR358" s="82">
        <v>0</v>
      </c>
      <c r="AS358" s="82">
        <v>0</v>
      </c>
      <c r="AT358" s="82">
        <v>0</v>
      </c>
      <c r="AU358" s="82">
        <v>0</v>
      </c>
      <c r="AV358" s="82">
        <f>NETWORKDAYS(AT358,AU358)</f>
        <v>0</v>
      </c>
      <c r="AW358" s="82">
        <v>0</v>
      </c>
      <c r="AX358" s="174">
        <v>44056</v>
      </c>
      <c r="AY358" s="82">
        <f>NETWORKDAYS(A358,AX358)</f>
        <v>32</v>
      </c>
      <c r="AZ358" s="174">
        <v>44056</v>
      </c>
      <c r="BA358" s="82">
        <f>NETWORKDAYS(AX358,AZ358)</f>
        <v>1</v>
      </c>
      <c r="BB358" s="82"/>
      <c r="BC358" s="82"/>
      <c r="BD358" s="82"/>
      <c r="BE358" s="82"/>
      <c r="BF358" s="82"/>
      <c r="BG358" s="82"/>
      <c r="BH358" s="82"/>
      <c r="BI358" s="82"/>
      <c r="BJ358" s="82"/>
      <c r="BK358" s="82"/>
      <c r="BL358" s="82"/>
    </row>
    <row r="359" ht="39.6" spans="1:64">
      <c r="A359" s="133">
        <v>44013</v>
      </c>
      <c r="B359" s="134"/>
      <c r="C359" s="135"/>
      <c r="D359" s="136"/>
      <c r="E359" s="137"/>
      <c r="F359" s="138">
        <v>63741</v>
      </c>
      <c r="G359" s="107">
        <v>21726</v>
      </c>
      <c r="H359" s="82" t="s">
        <v>1073</v>
      </c>
      <c r="I359" s="82"/>
      <c r="J359" s="109" t="s">
        <v>150</v>
      </c>
      <c r="K359" s="99"/>
      <c r="L359" s="82" t="s">
        <v>1074</v>
      </c>
      <c r="M359" s="109" t="s">
        <v>69</v>
      </c>
      <c r="N359" s="99"/>
      <c r="O359" s="109" t="s">
        <v>178</v>
      </c>
      <c r="P359" s="109" t="s">
        <v>67</v>
      </c>
      <c r="Q359" s="109" t="s">
        <v>67</v>
      </c>
      <c r="R359" s="109" t="s">
        <v>67</v>
      </c>
      <c r="S359" s="109" t="s">
        <v>86</v>
      </c>
      <c r="T359" s="109" t="s">
        <v>86</v>
      </c>
      <c r="U359" s="109" t="s">
        <v>86</v>
      </c>
      <c r="V359" s="109" t="s">
        <v>86</v>
      </c>
      <c r="W359" s="109" t="s">
        <v>67</v>
      </c>
      <c r="X359" s="109" t="s">
        <v>67</v>
      </c>
      <c r="Y359" s="109" t="s">
        <v>71</v>
      </c>
      <c r="Z359" s="99" t="str">
        <f t="shared" si="172"/>
        <v>Complete</v>
      </c>
      <c r="AA359" s="109" t="s">
        <v>72</v>
      </c>
      <c r="AB359" s="99">
        <f t="shared" si="140"/>
        <v>2021</v>
      </c>
      <c r="AC359" s="99">
        <f t="shared" si="271"/>
        <v>1</v>
      </c>
      <c r="AD359" s="160">
        <f ca="1" t="shared" si="181"/>
        <v>0</v>
      </c>
      <c r="AE359" s="161">
        <f ca="1" t="shared" si="244"/>
        <v>0</v>
      </c>
      <c r="AF359" s="162">
        <v>90</v>
      </c>
      <c r="AG359" s="109"/>
      <c r="AH359" s="168">
        <v>44055</v>
      </c>
      <c r="AI359" s="116">
        <f t="shared" si="7"/>
        <v>31</v>
      </c>
      <c r="AJ359" s="116">
        <f t="shared" si="79"/>
        <v>31468</v>
      </c>
      <c r="AK359" s="82"/>
      <c r="AL359" s="138"/>
      <c r="AM359" s="82"/>
      <c r="AN359" s="82"/>
      <c r="AO359" s="82"/>
      <c r="AP359" s="82"/>
      <c r="AQ359" s="82"/>
      <c r="AR359" s="82"/>
      <c r="AS359" s="82"/>
      <c r="AT359" s="82"/>
      <c r="AU359" s="82"/>
      <c r="AV359" s="82"/>
      <c r="AW359" s="82"/>
      <c r="AX359" s="82"/>
      <c r="AY359" s="82"/>
      <c r="AZ359" s="82"/>
      <c r="BA359" s="82"/>
      <c r="BB359" s="82"/>
      <c r="BC359" s="82"/>
      <c r="BD359" s="82"/>
      <c r="BE359" s="82"/>
      <c r="BF359" s="82"/>
      <c r="BG359" s="82"/>
      <c r="BH359" s="82"/>
      <c r="BI359" s="82"/>
      <c r="BJ359" s="82"/>
      <c r="BK359" s="82"/>
      <c r="BL359" s="82"/>
    </row>
    <row r="360" ht="26.4" spans="1:64">
      <c r="A360" s="133">
        <v>44013</v>
      </c>
      <c r="B360" s="134"/>
      <c r="C360" s="135"/>
      <c r="D360" s="136"/>
      <c r="E360" s="137"/>
      <c r="F360" s="138">
        <v>63740</v>
      </c>
      <c r="G360" s="107">
        <v>17393</v>
      </c>
      <c r="H360" s="82" t="s">
        <v>324</v>
      </c>
      <c r="I360" s="82"/>
      <c r="J360" s="109" t="s">
        <v>150</v>
      </c>
      <c r="K360" s="99"/>
      <c r="L360" s="82" t="s">
        <v>1075</v>
      </c>
      <c r="M360" s="109" t="s">
        <v>67</v>
      </c>
      <c r="N360" s="99"/>
      <c r="O360" s="109" t="s">
        <v>178</v>
      </c>
      <c r="P360" s="109" t="s">
        <v>67</v>
      </c>
      <c r="Q360" s="109" t="s">
        <v>67</v>
      </c>
      <c r="R360" s="109" t="s">
        <v>67</v>
      </c>
      <c r="S360" s="109" t="s">
        <v>67</v>
      </c>
      <c r="T360" s="109" t="s">
        <v>86</v>
      </c>
      <c r="U360" s="109" t="s">
        <v>67</v>
      </c>
      <c r="V360" s="109" t="s">
        <v>67</v>
      </c>
      <c r="W360" s="109" t="s">
        <v>67</v>
      </c>
      <c r="X360" s="109" t="s">
        <v>67</v>
      </c>
      <c r="Y360" s="109" t="s">
        <v>67</v>
      </c>
      <c r="Z360" s="99" t="str">
        <f t="shared" si="172"/>
        <v>Complete</v>
      </c>
      <c r="AA360" s="109" t="s">
        <v>72</v>
      </c>
      <c r="AB360" s="99">
        <f t="shared" si="140"/>
        <v>2021</v>
      </c>
      <c r="AC360" s="99">
        <f t="shared" si="271"/>
        <v>1</v>
      </c>
      <c r="AD360" s="160">
        <f ca="1" t="shared" si="181"/>
        <v>0</v>
      </c>
      <c r="AE360" s="161">
        <f ca="1" t="shared" si="244"/>
        <v>32330</v>
      </c>
      <c r="AF360" s="162">
        <v>90</v>
      </c>
      <c r="AG360" s="109"/>
      <c r="AH360" s="168">
        <v>44124</v>
      </c>
      <c r="AI360" s="116">
        <f t="shared" si="7"/>
        <v>80</v>
      </c>
      <c r="AJ360" s="116">
        <f t="shared" si="79"/>
        <v>31517</v>
      </c>
      <c r="AK360" s="82"/>
      <c r="AL360" s="138"/>
      <c r="AM360" s="82"/>
      <c r="AN360" s="82"/>
      <c r="AO360" s="82"/>
      <c r="AP360" s="82"/>
      <c r="AQ360" s="82"/>
      <c r="AR360" s="82"/>
      <c r="AS360" s="82"/>
      <c r="AT360" s="82"/>
      <c r="AU360" s="82"/>
      <c r="AV360" s="82"/>
      <c r="AW360" s="82"/>
      <c r="AX360" s="82"/>
      <c r="AY360" s="82"/>
      <c r="AZ360" s="82"/>
      <c r="BA360" s="82"/>
      <c r="BB360" s="82"/>
      <c r="BC360" s="82"/>
      <c r="BD360" s="82"/>
      <c r="BE360" s="82"/>
      <c r="BF360" s="82"/>
      <c r="BG360" s="82"/>
      <c r="BH360" s="82"/>
      <c r="BI360" s="82"/>
      <c r="BJ360" s="82"/>
      <c r="BK360" s="82"/>
      <c r="BL360" s="82"/>
    </row>
    <row r="361" ht="26.4" spans="1:64">
      <c r="A361" s="133">
        <v>44012</v>
      </c>
      <c r="B361" s="134"/>
      <c r="C361" s="135"/>
      <c r="D361" s="136"/>
      <c r="E361" s="137"/>
      <c r="F361" s="138">
        <v>63737</v>
      </c>
      <c r="G361" s="107">
        <v>17533</v>
      </c>
      <c r="H361" s="82" t="s">
        <v>1076</v>
      </c>
      <c r="I361" s="82"/>
      <c r="J361" s="109" t="s">
        <v>150</v>
      </c>
      <c r="K361" s="99"/>
      <c r="L361" s="82" t="s">
        <v>1077</v>
      </c>
      <c r="M361" s="109" t="s">
        <v>69</v>
      </c>
      <c r="N361" s="99"/>
      <c r="O361" s="109" t="s">
        <v>178</v>
      </c>
      <c r="P361" s="109" t="s">
        <v>70</v>
      </c>
      <c r="Q361" s="109" t="s">
        <v>67</v>
      </c>
      <c r="R361" s="109" t="s">
        <v>71</v>
      </c>
      <c r="S361" s="109" t="s">
        <v>86</v>
      </c>
      <c r="T361" s="109" t="s">
        <v>86</v>
      </c>
      <c r="U361" s="109" t="s">
        <v>86</v>
      </c>
      <c r="V361" s="109" t="s">
        <v>86</v>
      </c>
      <c r="W361" s="109" t="s">
        <v>67</v>
      </c>
      <c r="X361" s="109" t="s">
        <v>67</v>
      </c>
      <c r="Y361" s="109" t="s">
        <v>71</v>
      </c>
      <c r="Z361" s="99" t="str">
        <f t="shared" si="172"/>
        <v>Complete</v>
      </c>
      <c r="AA361" s="109" t="s">
        <v>72</v>
      </c>
      <c r="AB361" s="99">
        <f t="shared" si="140"/>
        <v>2020</v>
      </c>
      <c r="AC361" s="99">
        <f t="shared" si="271"/>
        <v>4</v>
      </c>
      <c r="AD361" s="160">
        <f ca="1" t="shared" si="181"/>
        <v>0</v>
      </c>
      <c r="AE361" s="161">
        <f ca="1" t="shared" si="244"/>
        <v>0</v>
      </c>
      <c r="AF361" s="162">
        <v>90</v>
      </c>
      <c r="AG361" s="109"/>
      <c r="AH361" s="168">
        <v>44041</v>
      </c>
      <c r="AI361" s="116">
        <f t="shared" si="7"/>
        <v>22</v>
      </c>
      <c r="AJ361" s="116">
        <f t="shared" si="79"/>
        <v>31458</v>
      </c>
      <c r="AK361" s="82"/>
      <c r="AL361" s="138"/>
      <c r="AM361" s="82"/>
      <c r="AN361" s="82"/>
      <c r="AO361" s="82"/>
      <c r="AP361" s="82"/>
      <c r="AQ361" s="82"/>
      <c r="AR361" s="82"/>
      <c r="AS361" s="82"/>
      <c r="AT361" s="82"/>
      <c r="AU361" s="82"/>
      <c r="AV361" s="82"/>
      <c r="AW361" s="82"/>
      <c r="AX361" s="82"/>
      <c r="AY361" s="82"/>
      <c r="AZ361" s="82"/>
      <c r="BA361" s="82"/>
      <c r="BB361" s="82"/>
      <c r="BC361" s="82"/>
      <c r="BD361" s="82"/>
      <c r="BE361" s="82"/>
      <c r="BF361" s="82"/>
      <c r="BG361" s="82"/>
      <c r="BH361" s="82"/>
      <c r="BI361" s="82"/>
      <c r="BJ361" s="82"/>
      <c r="BK361" s="82"/>
      <c r="BL361" s="82"/>
    </row>
    <row r="362" ht="26.4" spans="1:64">
      <c r="A362" s="133">
        <v>44000</v>
      </c>
      <c r="B362" s="134"/>
      <c r="C362" s="135"/>
      <c r="D362" s="136"/>
      <c r="E362" s="137"/>
      <c r="F362" s="138">
        <v>63732</v>
      </c>
      <c r="G362" s="107">
        <v>17603</v>
      </c>
      <c r="H362" s="82" t="s">
        <v>350</v>
      </c>
      <c r="I362" s="82"/>
      <c r="J362" s="109" t="s">
        <v>127</v>
      </c>
      <c r="K362" s="99"/>
      <c r="L362" s="82" t="s">
        <v>1078</v>
      </c>
      <c r="M362" s="109" t="s">
        <v>69</v>
      </c>
      <c r="N362" s="99"/>
      <c r="O362" s="109" t="s">
        <v>178</v>
      </c>
      <c r="P362" s="109" t="s">
        <v>129</v>
      </c>
      <c r="Q362" s="109" t="s">
        <v>129</v>
      </c>
      <c r="R362" s="109" t="s">
        <v>71</v>
      </c>
      <c r="S362" s="109" t="s">
        <v>86</v>
      </c>
      <c r="T362" s="109" t="s">
        <v>86</v>
      </c>
      <c r="U362" s="109" t="s">
        <v>86</v>
      </c>
      <c r="V362" s="109" t="s">
        <v>86</v>
      </c>
      <c r="W362" s="109" t="s">
        <v>86</v>
      </c>
      <c r="X362" s="109" t="s">
        <v>86</v>
      </c>
      <c r="Y362" s="109" t="s">
        <v>71</v>
      </c>
      <c r="Z362" s="99" t="str">
        <f t="shared" si="172"/>
        <v>Complete</v>
      </c>
      <c r="AA362" s="109" t="s">
        <v>89</v>
      </c>
      <c r="AB362" s="99">
        <f t="shared" si="140"/>
        <v>2020</v>
      </c>
      <c r="AC362" s="99">
        <f t="shared" si="271"/>
        <v>4</v>
      </c>
      <c r="AD362" s="160">
        <f ca="1" t="shared" si="181"/>
        <v>0</v>
      </c>
      <c r="AE362" s="161">
        <f ca="1" t="shared" si="244"/>
        <v>0</v>
      </c>
      <c r="AF362" s="162">
        <v>90</v>
      </c>
      <c r="AG362" s="109"/>
      <c r="AH362" s="168">
        <v>44259</v>
      </c>
      <c r="AI362" s="116">
        <f t="shared" si="7"/>
        <v>186</v>
      </c>
      <c r="AJ362" s="116">
        <f t="shared" si="79"/>
        <v>31614</v>
      </c>
      <c r="AK362" s="82"/>
      <c r="AL362" s="138"/>
      <c r="AM362" s="82"/>
      <c r="AN362" s="82"/>
      <c r="AO362" s="82"/>
      <c r="AP362" s="82"/>
      <c r="AQ362" s="82"/>
      <c r="AR362" s="82"/>
      <c r="AS362" s="82"/>
      <c r="AT362" s="82"/>
      <c r="AU362" s="82"/>
      <c r="AV362" s="82"/>
      <c r="AW362" s="82"/>
      <c r="AX362" s="82"/>
      <c r="AY362" s="82"/>
      <c r="AZ362" s="82"/>
      <c r="BA362" s="82"/>
      <c r="BB362" s="82"/>
      <c r="BC362" s="82"/>
      <c r="BD362" s="82"/>
      <c r="BE362" s="82"/>
      <c r="BF362" s="82"/>
      <c r="BG362" s="82"/>
      <c r="BH362" s="82"/>
      <c r="BI362" s="82"/>
      <c r="BJ362" s="82"/>
      <c r="BK362" s="82"/>
      <c r="BL362" s="82"/>
    </row>
    <row r="363" ht="39.6" spans="1:64">
      <c r="A363" s="133">
        <v>43999</v>
      </c>
      <c r="B363" s="134"/>
      <c r="C363" s="135"/>
      <c r="D363" s="136"/>
      <c r="E363" s="137"/>
      <c r="F363" s="138">
        <v>63725</v>
      </c>
      <c r="G363" s="107">
        <v>17527</v>
      </c>
      <c r="H363" s="82" t="s">
        <v>64</v>
      </c>
      <c r="I363" s="82"/>
      <c r="J363" s="109" t="s">
        <v>66</v>
      </c>
      <c r="K363" s="99"/>
      <c r="L363" s="82" t="s">
        <v>1079</v>
      </c>
      <c r="M363" s="109" t="s">
        <v>67</v>
      </c>
      <c r="N363" s="99"/>
      <c r="O363" s="109" t="s">
        <v>178</v>
      </c>
      <c r="P363" s="109" t="s">
        <v>67</v>
      </c>
      <c r="Q363" s="109" t="s">
        <v>67</v>
      </c>
      <c r="R363" s="109" t="s">
        <v>67</v>
      </c>
      <c r="S363" s="109" t="s">
        <v>67</v>
      </c>
      <c r="T363" s="109" t="s">
        <v>67</v>
      </c>
      <c r="U363" s="109" t="s">
        <v>67</v>
      </c>
      <c r="V363" s="109" t="s">
        <v>67</v>
      </c>
      <c r="W363" s="109" t="s">
        <v>67</v>
      </c>
      <c r="X363" s="109" t="s">
        <v>67</v>
      </c>
      <c r="Y363" s="109" t="s">
        <v>67</v>
      </c>
      <c r="Z363" s="99" t="str">
        <f t="shared" si="172"/>
        <v>Complete</v>
      </c>
      <c r="AA363" s="109" t="s">
        <v>72</v>
      </c>
      <c r="AB363" s="99">
        <f t="shared" si="140"/>
        <v>2020</v>
      </c>
      <c r="AC363" s="99">
        <f t="shared" si="271"/>
        <v>4</v>
      </c>
      <c r="AD363" s="160">
        <f ca="1" t="shared" si="181"/>
        <v>0</v>
      </c>
      <c r="AE363" s="161">
        <f ca="1" t="shared" si="244"/>
        <v>32330</v>
      </c>
      <c r="AF363" s="162">
        <v>90</v>
      </c>
      <c r="AG363" s="109"/>
      <c r="AH363" s="168">
        <v>44027</v>
      </c>
      <c r="AI363" s="116">
        <f t="shared" si="7"/>
        <v>21</v>
      </c>
      <c r="AJ363" s="116">
        <f t="shared" si="79"/>
        <v>31448</v>
      </c>
      <c r="AK363" s="82"/>
      <c r="AL363" s="138"/>
      <c r="AM363" s="82"/>
      <c r="AN363" s="82"/>
      <c r="AO363" s="82"/>
      <c r="AP363" s="82"/>
      <c r="AQ363" s="82"/>
      <c r="AR363" s="82"/>
      <c r="AS363" s="82"/>
      <c r="AT363" s="82"/>
      <c r="AU363" s="82"/>
      <c r="AV363" s="82"/>
      <c r="AW363" s="82"/>
      <c r="AX363" s="82"/>
      <c r="AY363" s="82"/>
      <c r="AZ363" s="82"/>
      <c r="BA363" s="82"/>
      <c r="BB363" s="82"/>
      <c r="BC363" s="82"/>
      <c r="BD363" s="82"/>
      <c r="BE363" s="82"/>
      <c r="BF363" s="82"/>
      <c r="BG363" s="82"/>
      <c r="BH363" s="82"/>
      <c r="BI363" s="82"/>
      <c r="BJ363" s="82"/>
      <c r="BK363" s="82"/>
      <c r="BL363" s="82"/>
    </row>
    <row r="364" ht="39.6" spans="1:64">
      <c r="A364" s="133">
        <v>43991</v>
      </c>
      <c r="B364" s="134"/>
      <c r="C364" s="135"/>
      <c r="D364" s="136"/>
      <c r="E364" s="137"/>
      <c r="F364" s="138">
        <v>63727</v>
      </c>
      <c r="G364" s="107" t="s">
        <v>67</v>
      </c>
      <c r="H364" s="82" t="s">
        <v>1080</v>
      </c>
      <c r="I364" s="82"/>
      <c r="J364" s="109" t="s">
        <v>127</v>
      </c>
      <c r="K364" s="99"/>
      <c r="L364" s="82" t="s">
        <v>1081</v>
      </c>
      <c r="M364" s="109" t="s">
        <v>67</v>
      </c>
      <c r="N364" s="99"/>
      <c r="O364" s="109" t="s">
        <v>178</v>
      </c>
      <c r="P364" s="109" t="s">
        <v>67</v>
      </c>
      <c r="Q364" s="109" t="s">
        <v>67</v>
      </c>
      <c r="R364" s="109" t="s">
        <v>67</v>
      </c>
      <c r="S364" s="109" t="s">
        <v>67</v>
      </c>
      <c r="T364" s="109" t="s">
        <v>67</v>
      </c>
      <c r="U364" s="109" t="s">
        <v>67</v>
      </c>
      <c r="V364" s="109" t="s">
        <v>67</v>
      </c>
      <c r="W364" s="109" t="s">
        <v>67</v>
      </c>
      <c r="X364" s="109" t="s">
        <v>67</v>
      </c>
      <c r="Y364" s="109" t="s">
        <v>67</v>
      </c>
      <c r="Z364" s="99" t="str">
        <f t="shared" si="172"/>
        <v>Complete</v>
      </c>
      <c r="AA364" s="109" t="s">
        <v>142</v>
      </c>
      <c r="AB364" s="99">
        <f t="shared" si="140"/>
        <v>2020</v>
      </c>
      <c r="AC364" s="99">
        <f t="shared" si="271"/>
        <v>4</v>
      </c>
      <c r="AD364" s="160">
        <f ca="1" t="shared" si="181"/>
        <v>0</v>
      </c>
      <c r="AE364" s="161">
        <f ca="1" t="shared" si="244"/>
        <v>32330</v>
      </c>
      <c r="AF364" s="162">
        <v>90</v>
      </c>
      <c r="AG364" s="109"/>
      <c r="AH364" s="168">
        <v>44040</v>
      </c>
      <c r="AI364" s="116">
        <f t="shared" si="7"/>
        <v>36</v>
      </c>
      <c r="AJ364" s="116">
        <f t="shared" si="79"/>
        <v>31457</v>
      </c>
      <c r="AK364" s="82"/>
      <c r="AL364" s="138"/>
      <c r="AM364" s="82"/>
      <c r="AN364" s="82"/>
      <c r="AO364" s="82"/>
      <c r="AP364" s="82"/>
      <c r="AQ364" s="82"/>
      <c r="AR364" s="82"/>
      <c r="AS364" s="82"/>
      <c r="AT364" s="82"/>
      <c r="AU364" s="82"/>
      <c r="AV364" s="82"/>
      <c r="AW364" s="82"/>
      <c r="AX364" s="82"/>
      <c r="AY364" s="82"/>
      <c r="AZ364" s="82"/>
      <c r="BA364" s="82"/>
      <c r="BB364" s="82"/>
      <c r="BC364" s="82"/>
      <c r="BD364" s="82"/>
      <c r="BE364" s="82"/>
      <c r="BF364" s="82"/>
      <c r="BG364" s="82"/>
      <c r="BH364" s="82"/>
      <c r="BI364" s="82"/>
      <c r="BJ364" s="82"/>
      <c r="BK364" s="82"/>
      <c r="BL364" s="82"/>
    </row>
    <row r="365" ht="39.6" spans="1:64">
      <c r="A365" s="133">
        <v>43977</v>
      </c>
      <c r="B365" s="134"/>
      <c r="C365" s="135"/>
      <c r="D365" s="136"/>
      <c r="E365" s="137"/>
      <c r="F365" s="138">
        <v>63719</v>
      </c>
      <c r="G365" s="107">
        <v>17606</v>
      </c>
      <c r="H365" s="82" t="s">
        <v>1082</v>
      </c>
      <c r="I365" s="82"/>
      <c r="J365" s="109" t="s">
        <v>66</v>
      </c>
      <c r="K365" s="99"/>
      <c r="L365" s="82" t="s">
        <v>1083</v>
      </c>
      <c r="M365" s="109" t="s">
        <v>69</v>
      </c>
      <c r="N365" s="99"/>
      <c r="O365" s="109" t="s">
        <v>178</v>
      </c>
      <c r="P365" s="109" t="s">
        <v>70</v>
      </c>
      <c r="Q365" s="109" t="s">
        <v>70</v>
      </c>
      <c r="R365" s="109" t="s">
        <v>71</v>
      </c>
      <c r="S365" s="109" t="s">
        <v>86</v>
      </c>
      <c r="T365" s="109" t="s">
        <v>86</v>
      </c>
      <c r="U365" s="109" t="s">
        <v>86</v>
      </c>
      <c r="V365" s="109" t="s">
        <v>86</v>
      </c>
      <c r="W365" s="109" t="s">
        <v>86</v>
      </c>
      <c r="X365" s="109" t="s">
        <v>86</v>
      </c>
      <c r="Y365" s="109" t="s">
        <v>71</v>
      </c>
      <c r="Z365" s="99" t="str">
        <f t="shared" si="172"/>
        <v>Complete</v>
      </c>
      <c r="AA365" s="109" t="s">
        <v>89</v>
      </c>
      <c r="AB365" s="99">
        <f t="shared" si="140"/>
        <v>2020</v>
      </c>
      <c r="AC365" s="99">
        <f t="shared" si="271"/>
        <v>4</v>
      </c>
      <c r="AD365" s="160">
        <f ca="1" t="shared" si="181"/>
        <v>0</v>
      </c>
      <c r="AE365" s="161">
        <f ca="1" t="shared" si="244"/>
        <v>0</v>
      </c>
      <c r="AF365" s="162">
        <v>90</v>
      </c>
      <c r="AG365" s="109"/>
      <c r="AH365" s="168">
        <v>44256</v>
      </c>
      <c r="AI365" s="116">
        <f t="shared" si="7"/>
        <v>200</v>
      </c>
      <c r="AJ365" s="116">
        <f t="shared" si="79"/>
        <v>31611</v>
      </c>
      <c r="AK365" s="82"/>
      <c r="AL365" s="138"/>
      <c r="AM365" s="82"/>
      <c r="AN365" s="82"/>
      <c r="AO365" s="82"/>
      <c r="AP365" s="82"/>
      <c r="AQ365" s="82"/>
      <c r="AR365" s="82"/>
      <c r="AS365" s="82"/>
      <c r="AT365" s="82"/>
      <c r="AU365" s="82"/>
      <c r="AV365" s="82"/>
      <c r="AW365" s="82"/>
      <c r="AX365" s="82"/>
      <c r="AY365" s="82"/>
      <c r="AZ365" s="82"/>
      <c r="BA365" s="82"/>
      <c r="BB365" s="82"/>
      <c r="BC365" s="82"/>
      <c r="BD365" s="82"/>
      <c r="BE365" s="82"/>
      <c r="BF365" s="82"/>
      <c r="BG365" s="82"/>
      <c r="BH365" s="82"/>
      <c r="BI365" s="82"/>
      <c r="BJ365" s="82"/>
      <c r="BK365" s="82"/>
      <c r="BL365" s="82"/>
    </row>
    <row r="366" ht="39.6" spans="1:64">
      <c r="A366" s="133">
        <v>43971</v>
      </c>
      <c r="B366" s="134"/>
      <c r="C366" s="135"/>
      <c r="D366" s="136"/>
      <c r="E366" s="137"/>
      <c r="F366" s="138">
        <v>63717</v>
      </c>
      <c r="G366" s="107">
        <v>31057</v>
      </c>
      <c r="H366" s="82" t="s">
        <v>64</v>
      </c>
      <c r="I366" s="82" t="s">
        <v>798</v>
      </c>
      <c r="J366" s="109" t="s">
        <v>66</v>
      </c>
      <c r="K366" s="99"/>
      <c r="L366" s="82" t="s">
        <v>799</v>
      </c>
      <c r="M366" s="109" t="s">
        <v>69</v>
      </c>
      <c r="N366" s="99"/>
      <c r="O366" s="109" t="s">
        <v>178</v>
      </c>
      <c r="P366" s="109" t="s">
        <v>70</v>
      </c>
      <c r="Q366" s="109" t="s">
        <v>70</v>
      </c>
      <c r="R366" s="109" t="s">
        <v>71</v>
      </c>
      <c r="S366" s="109" t="s">
        <v>86</v>
      </c>
      <c r="T366" s="109" t="s">
        <v>86</v>
      </c>
      <c r="U366" s="109" t="s">
        <v>86</v>
      </c>
      <c r="V366" s="109" t="s">
        <v>86</v>
      </c>
      <c r="W366" s="109" t="s">
        <v>86</v>
      </c>
      <c r="X366" s="109" t="s">
        <v>86</v>
      </c>
      <c r="Y366" s="109" t="s">
        <v>71</v>
      </c>
      <c r="Z366" s="99" t="str">
        <f t="shared" si="172"/>
        <v>Complete</v>
      </c>
      <c r="AA366" s="109" t="s">
        <v>89</v>
      </c>
      <c r="AB366" s="99">
        <f t="shared" si="140"/>
        <v>2020</v>
      </c>
      <c r="AC366" s="99">
        <f t="shared" si="271"/>
        <v>4</v>
      </c>
      <c r="AD366" s="160">
        <f ca="1" t="shared" si="181"/>
        <v>0</v>
      </c>
      <c r="AE366" s="161">
        <f ca="1" t="shared" si="244"/>
        <v>0</v>
      </c>
      <c r="AF366" s="162">
        <v>90</v>
      </c>
      <c r="AG366" s="109"/>
      <c r="AH366" s="168">
        <v>44685</v>
      </c>
      <c r="AI366" s="116">
        <f t="shared" si="7"/>
        <v>511</v>
      </c>
      <c r="AJ366" s="116">
        <f t="shared" si="79"/>
        <v>31918</v>
      </c>
      <c r="AK366" s="82"/>
      <c r="AL366" s="138"/>
      <c r="AM366" s="82"/>
      <c r="AN366" s="82"/>
      <c r="AO366" s="82"/>
      <c r="AP366" s="82"/>
      <c r="AQ366" s="82"/>
      <c r="AR366" s="82"/>
      <c r="AS366" s="82"/>
      <c r="AT366" s="82"/>
      <c r="AU366" s="82"/>
      <c r="AV366" s="82"/>
      <c r="AW366" s="82"/>
      <c r="AX366" s="82"/>
      <c r="AY366" s="82"/>
      <c r="AZ366" s="82"/>
      <c r="BA366" s="82"/>
      <c r="BB366" s="82"/>
      <c r="BC366" s="82"/>
      <c r="BD366" s="82"/>
      <c r="BE366" s="82"/>
      <c r="BF366" s="82"/>
      <c r="BG366" s="82"/>
      <c r="BH366" s="82"/>
      <c r="BI366" s="82"/>
      <c r="BJ366" s="82"/>
      <c r="BK366" s="82"/>
      <c r="BL366" s="82"/>
    </row>
    <row r="367" ht="52.8" spans="1:64">
      <c r="A367" s="133">
        <v>43970</v>
      </c>
      <c r="B367" s="134"/>
      <c r="C367" s="135"/>
      <c r="D367" s="136"/>
      <c r="E367" s="137"/>
      <c r="F367" s="138">
        <v>63716</v>
      </c>
      <c r="G367" s="107">
        <v>30294</v>
      </c>
      <c r="H367" s="82" t="s">
        <v>944</v>
      </c>
      <c r="I367" s="82"/>
      <c r="J367" s="109" t="s">
        <v>259</v>
      </c>
      <c r="K367" s="99"/>
      <c r="L367" s="82" t="s">
        <v>945</v>
      </c>
      <c r="M367" s="109" t="s">
        <v>69</v>
      </c>
      <c r="N367" s="99"/>
      <c r="O367" s="109" t="s">
        <v>178</v>
      </c>
      <c r="P367" s="109" t="s">
        <v>70</v>
      </c>
      <c r="Q367" s="109" t="s">
        <v>67</v>
      </c>
      <c r="R367" s="109" t="s">
        <v>71</v>
      </c>
      <c r="S367" s="109" t="s">
        <v>86</v>
      </c>
      <c r="T367" s="109" t="s">
        <v>86</v>
      </c>
      <c r="U367" s="109" t="s">
        <v>86</v>
      </c>
      <c r="V367" s="109" t="s">
        <v>86</v>
      </c>
      <c r="W367" s="109" t="s">
        <v>67</v>
      </c>
      <c r="X367" s="109" t="s">
        <v>67</v>
      </c>
      <c r="Y367" s="109" t="s">
        <v>71</v>
      </c>
      <c r="Z367" s="99" t="str">
        <f t="shared" si="172"/>
        <v>Complete</v>
      </c>
      <c r="AA367" s="109" t="s">
        <v>72</v>
      </c>
      <c r="AB367" s="99">
        <f t="shared" si="140"/>
        <v>2020</v>
      </c>
      <c r="AC367" s="99">
        <f t="shared" si="271"/>
        <v>4</v>
      </c>
      <c r="AD367" s="160">
        <f ca="1" t="shared" si="181"/>
        <v>0</v>
      </c>
      <c r="AE367" s="161">
        <f ca="1" t="shared" si="244"/>
        <v>0</v>
      </c>
      <c r="AF367" s="162">
        <v>90</v>
      </c>
      <c r="AG367" s="109"/>
      <c r="AH367" s="168">
        <v>44516</v>
      </c>
      <c r="AI367" s="116">
        <f t="shared" si="7"/>
        <v>391</v>
      </c>
      <c r="AJ367" s="116">
        <f t="shared" si="79"/>
        <v>31797</v>
      </c>
      <c r="AK367" s="82"/>
      <c r="AL367" s="138"/>
      <c r="AM367" s="82"/>
      <c r="AN367" s="82"/>
      <c r="AO367" s="82"/>
      <c r="AP367" s="82"/>
      <c r="AQ367" s="82"/>
      <c r="AR367" s="82"/>
      <c r="AS367" s="82"/>
      <c r="AT367" s="82"/>
      <c r="AU367" s="82"/>
      <c r="AV367" s="82"/>
      <c r="AW367" s="82"/>
      <c r="AX367" s="82"/>
      <c r="AY367" s="82"/>
      <c r="AZ367" s="82"/>
      <c r="BA367" s="82"/>
      <c r="BB367" s="82"/>
      <c r="BC367" s="82"/>
      <c r="BD367" s="82"/>
      <c r="BE367" s="82"/>
      <c r="BF367" s="82"/>
      <c r="BG367" s="82"/>
      <c r="BH367" s="82"/>
      <c r="BI367" s="82"/>
      <c r="BJ367" s="82"/>
      <c r="BK367" s="82"/>
      <c r="BL367" s="82"/>
    </row>
    <row r="368" ht="26.4" spans="1:64">
      <c r="A368" s="133">
        <v>43966</v>
      </c>
      <c r="B368" s="134"/>
      <c r="C368" s="135"/>
      <c r="D368" s="136"/>
      <c r="E368" s="137"/>
      <c r="F368" s="138">
        <v>21541</v>
      </c>
      <c r="G368" s="107">
        <v>17455</v>
      </c>
      <c r="H368" s="82" t="s">
        <v>850</v>
      </c>
      <c r="I368" s="82"/>
      <c r="J368" s="109" t="s">
        <v>127</v>
      </c>
      <c r="K368" s="99"/>
      <c r="L368" s="82" t="s">
        <v>1084</v>
      </c>
      <c r="M368" s="109" t="s">
        <v>69</v>
      </c>
      <c r="N368" s="99"/>
      <c r="O368" s="109" t="s">
        <v>178</v>
      </c>
      <c r="P368" s="109" t="s">
        <v>67</v>
      </c>
      <c r="Q368" s="109" t="s">
        <v>67</v>
      </c>
      <c r="R368" s="109" t="s">
        <v>67</v>
      </c>
      <c r="S368" s="109" t="s">
        <v>86</v>
      </c>
      <c r="T368" s="109" t="s">
        <v>67</v>
      </c>
      <c r="U368" s="109" t="s">
        <v>86</v>
      </c>
      <c r="V368" s="109" t="s">
        <v>86</v>
      </c>
      <c r="W368" s="109" t="s">
        <v>67</v>
      </c>
      <c r="X368" s="109" t="s">
        <v>67</v>
      </c>
      <c r="Y368" s="109" t="s">
        <v>71</v>
      </c>
      <c r="Z368" s="99" t="str">
        <f t="shared" si="172"/>
        <v>Complete</v>
      </c>
      <c r="AA368" s="109" t="s">
        <v>167</v>
      </c>
      <c r="AB368" s="99">
        <f t="shared" si="140"/>
        <v>2020</v>
      </c>
      <c r="AC368" s="99">
        <f t="shared" si="271"/>
        <v>4</v>
      </c>
      <c r="AD368" s="160">
        <f ca="1" t="shared" si="181"/>
        <v>0</v>
      </c>
      <c r="AE368" s="161">
        <f ca="1" t="shared" si="244"/>
        <v>0</v>
      </c>
      <c r="AF368" s="162">
        <v>90</v>
      </c>
      <c r="AG368" s="109"/>
      <c r="AH368" s="168">
        <v>44084</v>
      </c>
      <c r="AI368" s="116">
        <f t="shared" si="7"/>
        <v>85</v>
      </c>
      <c r="AJ368" s="116">
        <f t="shared" si="79"/>
        <v>31489</v>
      </c>
      <c r="AK368" s="82"/>
      <c r="AL368" s="138"/>
      <c r="AM368" s="82"/>
      <c r="AN368" s="82"/>
      <c r="AO368" s="82">
        <v>0</v>
      </c>
      <c r="AP368" s="82">
        <v>0</v>
      </c>
      <c r="AQ368" s="82">
        <v>0</v>
      </c>
      <c r="AR368" s="82">
        <v>0</v>
      </c>
      <c r="AS368" s="82">
        <v>0</v>
      </c>
      <c r="AT368" s="82">
        <v>0</v>
      </c>
      <c r="AU368" s="82">
        <v>0</v>
      </c>
      <c r="AV368" s="82">
        <v>0</v>
      </c>
      <c r="AW368" s="82">
        <v>0</v>
      </c>
      <c r="AX368" s="82">
        <v>0</v>
      </c>
      <c r="AY368" s="82">
        <v>0</v>
      </c>
      <c r="AZ368" s="82">
        <v>0</v>
      </c>
      <c r="BA368" s="82">
        <v>0</v>
      </c>
      <c r="BB368" s="82"/>
      <c r="BC368" s="82"/>
      <c r="BD368" s="82"/>
      <c r="BE368" s="82"/>
      <c r="BF368" s="82"/>
      <c r="BG368" s="82"/>
      <c r="BH368" s="82"/>
      <c r="BI368" s="82"/>
      <c r="BJ368" s="82"/>
      <c r="BK368" s="82"/>
      <c r="BL368" s="82"/>
    </row>
    <row r="369" ht="26.4" spans="1:64">
      <c r="A369" s="133">
        <v>43963</v>
      </c>
      <c r="B369" s="134"/>
      <c r="C369" s="135"/>
      <c r="D369" s="136"/>
      <c r="E369" s="137"/>
      <c r="F369" s="138">
        <v>22820</v>
      </c>
      <c r="G369" s="107">
        <v>17543</v>
      </c>
      <c r="H369" s="82" t="s">
        <v>317</v>
      </c>
      <c r="I369" s="82"/>
      <c r="J369" s="109" t="s">
        <v>318</v>
      </c>
      <c r="K369" s="99"/>
      <c r="L369" s="82"/>
      <c r="M369" s="109" t="s">
        <v>69</v>
      </c>
      <c r="N369" s="99"/>
      <c r="O369" s="109" t="s">
        <v>178</v>
      </c>
      <c r="P369" s="109" t="s">
        <v>67</v>
      </c>
      <c r="Q369" s="109" t="s">
        <v>67</v>
      </c>
      <c r="R369" s="109" t="s">
        <v>67</v>
      </c>
      <c r="S369" s="109" t="s">
        <v>86</v>
      </c>
      <c r="T369" s="109" t="s">
        <v>67</v>
      </c>
      <c r="U369" s="109" t="s">
        <v>86</v>
      </c>
      <c r="V369" s="109" t="s">
        <v>86</v>
      </c>
      <c r="W369" s="109" t="s">
        <v>67</v>
      </c>
      <c r="X369" s="109" t="s">
        <v>67</v>
      </c>
      <c r="Y369" s="109" t="s">
        <v>71</v>
      </c>
      <c r="Z369" s="99" t="str">
        <f t="shared" si="172"/>
        <v>Complete</v>
      </c>
      <c r="AA369" s="109" t="s">
        <v>142</v>
      </c>
      <c r="AB369" s="99">
        <f t="shared" si="140"/>
        <v>2020</v>
      </c>
      <c r="AC369" s="99">
        <f t="shared" si="271"/>
        <v>4</v>
      </c>
      <c r="AD369" s="160">
        <f ca="1" t="shared" si="181"/>
        <v>0</v>
      </c>
      <c r="AE369" s="161">
        <f ca="1" t="shared" si="244"/>
        <v>0</v>
      </c>
      <c r="AF369" s="162">
        <v>90</v>
      </c>
      <c r="AG369" s="109"/>
      <c r="AH369" s="168">
        <v>44005</v>
      </c>
      <c r="AI369" s="116">
        <f t="shared" si="7"/>
        <v>31</v>
      </c>
      <c r="AJ369" s="116">
        <f t="shared" si="79"/>
        <v>31432</v>
      </c>
      <c r="AK369" s="82"/>
      <c r="AL369" s="138"/>
      <c r="AM369" s="82"/>
      <c r="AN369" s="82"/>
      <c r="AO369" s="82"/>
      <c r="AP369" s="82"/>
      <c r="AQ369" s="82"/>
      <c r="AR369" s="82"/>
      <c r="AS369" s="82"/>
      <c r="AT369" s="82"/>
      <c r="AU369" s="82"/>
      <c r="AV369" s="82"/>
      <c r="AW369" s="82"/>
      <c r="AX369" s="82"/>
      <c r="AY369" s="82"/>
      <c r="AZ369" s="82"/>
      <c r="BA369" s="82"/>
      <c r="BB369" s="82"/>
      <c r="BC369" s="82"/>
      <c r="BD369" s="82"/>
      <c r="BE369" s="82"/>
      <c r="BF369" s="82"/>
      <c r="BG369" s="82"/>
      <c r="BH369" s="82"/>
      <c r="BI369" s="82"/>
      <c r="BJ369" s="82"/>
      <c r="BK369" s="82"/>
      <c r="BL369" s="82"/>
    </row>
    <row r="370" ht="13.2" spans="1:64">
      <c r="A370" s="133">
        <v>43960</v>
      </c>
      <c r="B370" s="134"/>
      <c r="C370" s="135"/>
      <c r="D370" s="136"/>
      <c r="E370" s="137"/>
      <c r="F370" s="138" t="s">
        <v>67</v>
      </c>
      <c r="G370" s="107">
        <v>31270</v>
      </c>
      <c r="H370" s="82" t="s">
        <v>119</v>
      </c>
      <c r="I370" s="82"/>
      <c r="J370" s="109" t="s">
        <v>121</v>
      </c>
      <c r="K370" s="99"/>
      <c r="L370" s="82"/>
      <c r="M370" s="109" t="s">
        <v>69</v>
      </c>
      <c r="N370" s="99"/>
      <c r="O370" s="109" t="s">
        <v>67</v>
      </c>
      <c r="P370" s="109" t="s">
        <v>70</v>
      </c>
      <c r="Q370" s="109" t="s">
        <v>67</v>
      </c>
      <c r="R370" s="109" t="s">
        <v>71</v>
      </c>
      <c r="S370" s="109" t="s">
        <v>86</v>
      </c>
      <c r="T370" s="109" t="s">
        <v>67</v>
      </c>
      <c r="U370" s="109" t="s">
        <v>86</v>
      </c>
      <c r="V370" s="109" t="s">
        <v>86</v>
      </c>
      <c r="W370" s="109" t="s">
        <v>67</v>
      </c>
      <c r="X370" s="109" t="s">
        <v>67</v>
      </c>
      <c r="Y370" s="109" t="s">
        <v>71</v>
      </c>
      <c r="Z370" s="99" t="str">
        <f t="shared" si="172"/>
        <v>Complete</v>
      </c>
      <c r="AA370" s="109" t="s">
        <v>118</v>
      </c>
      <c r="AB370" s="99">
        <f t="shared" si="140"/>
        <v>2020</v>
      </c>
      <c r="AC370" s="99">
        <f t="shared" si="271"/>
        <v>4</v>
      </c>
      <c r="AD370" s="160">
        <f ca="1" t="shared" si="181"/>
        <v>0</v>
      </c>
      <c r="AE370" s="161">
        <f ca="1" t="shared" si="244"/>
        <v>0</v>
      </c>
      <c r="AF370" s="162">
        <v>90</v>
      </c>
      <c r="AG370" s="109"/>
      <c r="AH370" s="168">
        <v>44041</v>
      </c>
      <c r="AI370" s="116">
        <f t="shared" si="7"/>
        <v>58</v>
      </c>
      <c r="AJ370" s="116">
        <f t="shared" si="79"/>
        <v>31458</v>
      </c>
      <c r="AK370" s="82"/>
      <c r="AL370" s="138"/>
      <c r="AM370" s="82"/>
      <c r="AN370" s="82"/>
      <c r="AO370" s="82"/>
      <c r="AP370" s="82"/>
      <c r="AQ370" s="82"/>
      <c r="AR370" s="82"/>
      <c r="AS370" s="82"/>
      <c r="AT370" s="82"/>
      <c r="AU370" s="82"/>
      <c r="AV370" s="82"/>
      <c r="AW370" s="82"/>
      <c r="AX370" s="82"/>
      <c r="AY370" s="82"/>
      <c r="AZ370" s="82"/>
      <c r="BA370" s="82"/>
      <c r="BB370" s="82"/>
      <c r="BC370" s="82"/>
      <c r="BD370" s="82"/>
      <c r="BE370" s="82"/>
      <c r="BF370" s="82"/>
      <c r="BG370" s="82"/>
      <c r="BH370" s="82"/>
      <c r="BI370" s="82"/>
      <c r="BJ370" s="82"/>
      <c r="BK370" s="82"/>
      <c r="BL370" s="82"/>
    </row>
    <row r="371" ht="13.2" spans="1:64">
      <c r="A371" s="133">
        <v>43957</v>
      </c>
      <c r="B371" s="134"/>
      <c r="C371" s="135"/>
      <c r="D371" s="136"/>
      <c r="E371" s="137"/>
      <c r="F371" s="138">
        <v>22539</v>
      </c>
      <c r="G371" s="107">
        <v>17578</v>
      </c>
      <c r="H371" s="82" t="s">
        <v>119</v>
      </c>
      <c r="I371" s="82"/>
      <c r="J371" s="109" t="s">
        <v>121</v>
      </c>
      <c r="K371" s="99"/>
      <c r="L371" s="82"/>
      <c r="M371" s="109" t="s">
        <v>69</v>
      </c>
      <c r="N371" s="99"/>
      <c r="O371" s="109" t="s">
        <v>178</v>
      </c>
      <c r="P371" s="109" t="s">
        <v>70</v>
      </c>
      <c r="Q371" s="109" t="s">
        <v>67</v>
      </c>
      <c r="R371" s="109" t="s">
        <v>71</v>
      </c>
      <c r="S371" s="109" t="s">
        <v>86</v>
      </c>
      <c r="T371" s="109" t="s">
        <v>67</v>
      </c>
      <c r="U371" s="109" t="s">
        <v>86</v>
      </c>
      <c r="V371" s="109" t="s">
        <v>86</v>
      </c>
      <c r="W371" s="109" t="s">
        <v>67</v>
      </c>
      <c r="X371" s="109" t="s">
        <v>67</v>
      </c>
      <c r="Y371" s="109" t="s">
        <v>71</v>
      </c>
      <c r="Z371" s="99" t="str">
        <f t="shared" si="172"/>
        <v>Complete</v>
      </c>
      <c r="AA371" s="109" t="s">
        <v>142</v>
      </c>
      <c r="AB371" s="99">
        <f t="shared" si="140"/>
        <v>2020</v>
      </c>
      <c r="AC371" s="99">
        <f t="shared" si="271"/>
        <v>4</v>
      </c>
      <c r="AD371" s="160">
        <f ca="1" t="shared" si="181"/>
        <v>0</v>
      </c>
      <c r="AE371" s="161">
        <f ca="1" t="shared" si="244"/>
        <v>0</v>
      </c>
      <c r="AF371" s="162">
        <v>90</v>
      </c>
      <c r="AG371" s="109"/>
      <c r="AH371" s="168">
        <v>43966</v>
      </c>
      <c r="AI371" s="116">
        <f t="shared" si="7"/>
        <v>8</v>
      </c>
      <c r="AJ371" s="116">
        <f t="shared" si="79"/>
        <v>31405</v>
      </c>
      <c r="AK371" s="82"/>
      <c r="AL371" s="138"/>
      <c r="AM371" s="82"/>
      <c r="AN371" s="82"/>
      <c r="AO371" s="82"/>
      <c r="AP371" s="82"/>
      <c r="AQ371" s="82"/>
      <c r="AR371" s="82"/>
      <c r="AS371" s="82"/>
      <c r="AT371" s="82"/>
      <c r="AU371" s="82"/>
      <c r="AV371" s="82"/>
      <c r="AW371" s="82"/>
      <c r="AX371" s="82"/>
      <c r="AY371" s="82"/>
      <c r="AZ371" s="82"/>
      <c r="BA371" s="82"/>
      <c r="BB371" s="82"/>
      <c r="BC371" s="82"/>
      <c r="BD371" s="82"/>
      <c r="BE371" s="82"/>
      <c r="BF371" s="82"/>
      <c r="BG371" s="82"/>
      <c r="BH371" s="82"/>
      <c r="BI371" s="82"/>
      <c r="BJ371" s="82"/>
      <c r="BK371" s="82"/>
      <c r="BL371" s="82"/>
    </row>
    <row r="372" ht="26.4" spans="1:64">
      <c r="A372" s="133">
        <v>43957</v>
      </c>
      <c r="B372" s="134"/>
      <c r="C372" s="135"/>
      <c r="D372" s="136"/>
      <c r="E372" s="137"/>
      <c r="F372" s="138">
        <v>63712</v>
      </c>
      <c r="G372" s="107">
        <v>17433</v>
      </c>
      <c r="H372" s="82" t="s">
        <v>324</v>
      </c>
      <c r="I372" s="82"/>
      <c r="J372" s="109" t="s">
        <v>150</v>
      </c>
      <c r="K372" s="99"/>
      <c r="L372" s="82" t="s">
        <v>1085</v>
      </c>
      <c r="M372" s="109" t="s">
        <v>67</v>
      </c>
      <c r="N372" s="99"/>
      <c r="O372" s="109" t="s">
        <v>178</v>
      </c>
      <c r="P372" s="109" t="s">
        <v>67</v>
      </c>
      <c r="Q372" s="109" t="s">
        <v>67</v>
      </c>
      <c r="R372" s="109" t="s">
        <v>67</v>
      </c>
      <c r="S372" s="109" t="s">
        <v>67</v>
      </c>
      <c r="T372" s="109" t="s">
        <v>86</v>
      </c>
      <c r="U372" s="109" t="s">
        <v>67</v>
      </c>
      <c r="V372" s="109" t="s">
        <v>86</v>
      </c>
      <c r="W372" s="109" t="s">
        <v>67</v>
      </c>
      <c r="X372" s="109" t="s">
        <v>67</v>
      </c>
      <c r="Y372" s="109" t="s">
        <v>67</v>
      </c>
      <c r="Z372" s="99" t="str">
        <f t="shared" si="172"/>
        <v>Complete</v>
      </c>
      <c r="AA372" s="109" t="s">
        <v>72</v>
      </c>
      <c r="AB372" s="99">
        <f t="shared" si="140"/>
        <v>2020</v>
      </c>
      <c r="AC372" s="99">
        <f t="shared" si="271"/>
        <v>4</v>
      </c>
      <c r="AD372" s="160">
        <f ca="1" t="shared" si="181"/>
        <v>0</v>
      </c>
      <c r="AE372" s="161">
        <f ca="1" t="shared" si="244"/>
        <v>32330</v>
      </c>
      <c r="AF372" s="162">
        <v>90</v>
      </c>
      <c r="AG372" s="109"/>
      <c r="AH372" s="168">
        <v>44012</v>
      </c>
      <c r="AI372" s="116">
        <f t="shared" si="7"/>
        <v>40</v>
      </c>
      <c r="AJ372" s="116">
        <f t="shared" si="79"/>
        <v>31437</v>
      </c>
      <c r="AK372" s="82"/>
      <c r="AL372" s="138"/>
      <c r="AM372" s="82"/>
      <c r="AN372" s="82"/>
      <c r="AO372" s="82"/>
      <c r="AP372" s="82"/>
      <c r="AQ372" s="82"/>
      <c r="AR372" s="82"/>
      <c r="AS372" s="82"/>
      <c r="AT372" s="82"/>
      <c r="AU372" s="82"/>
      <c r="AV372" s="82"/>
      <c r="AW372" s="82"/>
      <c r="AX372" s="82"/>
      <c r="AY372" s="82"/>
      <c r="AZ372" s="82"/>
      <c r="BA372" s="82"/>
      <c r="BB372" s="82"/>
      <c r="BC372" s="82"/>
      <c r="BD372" s="82"/>
      <c r="BE372" s="82"/>
      <c r="BF372" s="82"/>
      <c r="BG372" s="82"/>
      <c r="BH372" s="82"/>
      <c r="BI372" s="82"/>
      <c r="BJ372" s="82"/>
      <c r="BK372" s="82"/>
      <c r="BL372" s="82"/>
    </row>
    <row r="373" ht="13.2" spans="1:64">
      <c r="A373" s="133">
        <v>43956</v>
      </c>
      <c r="B373" s="134"/>
      <c r="C373" s="135"/>
      <c r="D373" s="136"/>
      <c r="E373" s="137"/>
      <c r="F373" s="138">
        <v>62723</v>
      </c>
      <c r="G373" s="107">
        <v>27790</v>
      </c>
      <c r="H373" s="82" t="s">
        <v>540</v>
      </c>
      <c r="I373" s="82"/>
      <c r="J373" s="109" t="s">
        <v>121</v>
      </c>
      <c r="K373" s="99"/>
      <c r="L373" s="82"/>
      <c r="M373" s="109" t="s">
        <v>69</v>
      </c>
      <c r="N373" s="99"/>
      <c r="O373" s="109" t="s">
        <v>67</v>
      </c>
      <c r="P373" s="109" t="s">
        <v>70</v>
      </c>
      <c r="Q373" s="109" t="s">
        <v>67</v>
      </c>
      <c r="R373" s="109" t="s">
        <v>71</v>
      </c>
      <c r="S373" s="109" t="s">
        <v>86</v>
      </c>
      <c r="T373" s="109" t="s">
        <v>67</v>
      </c>
      <c r="U373" s="109" t="s">
        <v>86</v>
      </c>
      <c r="V373" s="109" t="s">
        <v>67</v>
      </c>
      <c r="W373" s="109" t="s">
        <v>67</v>
      </c>
      <c r="X373" s="109" t="s">
        <v>67</v>
      </c>
      <c r="Y373" s="109" t="s">
        <v>71</v>
      </c>
      <c r="Z373" s="99" t="str">
        <f t="shared" si="172"/>
        <v>Complete</v>
      </c>
      <c r="AA373" s="109" t="s">
        <v>118</v>
      </c>
      <c r="AB373" s="99">
        <f t="shared" si="140"/>
        <v>2020</v>
      </c>
      <c r="AC373" s="99">
        <f t="shared" si="271"/>
        <v>4</v>
      </c>
      <c r="AD373" s="160">
        <f ca="1" t="shared" si="181"/>
        <v>0</v>
      </c>
      <c r="AE373" s="161">
        <f ca="1" t="shared" si="244"/>
        <v>0</v>
      </c>
      <c r="AF373" s="162">
        <v>90</v>
      </c>
      <c r="AG373" s="109"/>
      <c r="AH373" s="168">
        <v>43957</v>
      </c>
      <c r="AI373" s="116">
        <f t="shared" si="7"/>
        <v>2</v>
      </c>
      <c r="AJ373" s="116">
        <f t="shared" si="79"/>
        <v>31398</v>
      </c>
      <c r="AK373" s="82"/>
      <c r="AL373" s="138"/>
      <c r="AM373" s="82"/>
      <c r="AN373" s="82"/>
      <c r="AO373" s="82"/>
      <c r="AP373" s="82"/>
      <c r="AQ373" s="82"/>
      <c r="AR373" s="82"/>
      <c r="AS373" s="82"/>
      <c r="AT373" s="82"/>
      <c r="AU373" s="82"/>
      <c r="AV373" s="82"/>
      <c r="AW373" s="82"/>
      <c r="AX373" s="82"/>
      <c r="AY373" s="82"/>
      <c r="AZ373" s="82"/>
      <c r="BA373" s="82"/>
      <c r="BB373" s="82"/>
      <c r="BC373" s="82"/>
      <c r="BD373" s="82"/>
      <c r="BE373" s="82"/>
      <c r="BF373" s="82"/>
      <c r="BG373" s="82"/>
      <c r="BH373" s="82"/>
      <c r="BI373" s="82"/>
      <c r="BJ373" s="82"/>
      <c r="BK373" s="82"/>
      <c r="BL373" s="82"/>
    </row>
    <row r="374" ht="13.2" spans="1:64">
      <c r="A374" s="133">
        <v>43956</v>
      </c>
      <c r="B374" s="134"/>
      <c r="C374" s="135"/>
      <c r="D374" s="136"/>
      <c r="E374" s="137"/>
      <c r="F374" s="138" t="s">
        <v>67</v>
      </c>
      <c r="G374" s="107">
        <v>26646</v>
      </c>
      <c r="H374" s="82" t="s">
        <v>540</v>
      </c>
      <c r="I374" s="82"/>
      <c r="J374" s="109" t="s">
        <v>121</v>
      </c>
      <c r="K374" s="99"/>
      <c r="L374" s="82"/>
      <c r="M374" s="109" t="s">
        <v>69</v>
      </c>
      <c r="N374" s="99"/>
      <c r="O374" s="109" t="s">
        <v>67</v>
      </c>
      <c r="P374" s="109" t="s">
        <v>70</v>
      </c>
      <c r="Q374" s="109" t="s">
        <v>67</v>
      </c>
      <c r="R374" s="109" t="s">
        <v>71</v>
      </c>
      <c r="S374" s="109" t="s">
        <v>86</v>
      </c>
      <c r="T374" s="109" t="s">
        <v>67</v>
      </c>
      <c r="U374" s="109" t="s">
        <v>86</v>
      </c>
      <c r="V374" s="109" t="s">
        <v>67</v>
      </c>
      <c r="W374" s="109" t="s">
        <v>67</v>
      </c>
      <c r="X374" s="109" t="s">
        <v>67</v>
      </c>
      <c r="Y374" s="109" t="s">
        <v>71</v>
      </c>
      <c r="Z374" s="99" t="str">
        <f t="shared" si="172"/>
        <v>Complete</v>
      </c>
      <c r="AA374" s="109" t="s">
        <v>118</v>
      </c>
      <c r="AB374" s="99">
        <f t="shared" si="140"/>
        <v>2020</v>
      </c>
      <c r="AC374" s="99">
        <f t="shared" si="271"/>
        <v>4</v>
      </c>
      <c r="AD374" s="160">
        <f ca="1" t="shared" si="181"/>
        <v>0</v>
      </c>
      <c r="AE374" s="161">
        <f ca="1" t="shared" si="244"/>
        <v>0</v>
      </c>
      <c r="AF374" s="162">
        <v>90</v>
      </c>
      <c r="AG374" s="109"/>
      <c r="AH374" s="168">
        <v>43957</v>
      </c>
      <c r="AI374" s="116">
        <f t="shared" si="7"/>
        <v>2</v>
      </c>
      <c r="AJ374" s="116">
        <f t="shared" si="79"/>
        <v>31398</v>
      </c>
      <c r="AK374" s="82"/>
      <c r="AL374" s="138"/>
      <c r="AM374" s="82"/>
      <c r="AN374" s="82"/>
      <c r="AO374" s="82"/>
      <c r="AP374" s="82"/>
      <c r="AQ374" s="82"/>
      <c r="AR374" s="82"/>
      <c r="AS374" s="82"/>
      <c r="AT374" s="82"/>
      <c r="AU374" s="82"/>
      <c r="AV374" s="82"/>
      <c r="AW374" s="82"/>
      <c r="AX374" s="82"/>
      <c r="AY374" s="82"/>
      <c r="AZ374" s="82"/>
      <c r="BA374" s="82"/>
      <c r="BB374" s="82"/>
      <c r="BC374" s="82"/>
      <c r="BD374" s="82"/>
      <c r="BE374" s="82"/>
      <c r="BF374" s="82"/>
      <c r="BG374" s="82"/>
      <c r="BH374" s="82"/>
      <c r="BI374" s="82"/>
      <c r="BJ374" s="82"/>
      <c r="BK374" s="82"/>
      <c r="BL374" s="82"/>
    </row>
    <row r="375" ht="26.4" spans="1:64">
      <c r="A375" s="133">
        <v>43945</v>
      </c>
      <c r="B375" s="134"/>
      <c r="C375" s="135"/>
      <c r="D375" s="136"/>
      <c r="E375" s="137"/>
      <c r="F375" s="138">
        <v>63702</v>
      </c>
      <c r="G375" s="107">
        <v>30441</v>
      </c>
      <c r="H375" s="82" t="s">
        <v>76</v>
      </c>
      <c r="I375" s="82"/>
      <c r="J375" s="109" t="s">
        <v>78</v>
      </c>
      <c r="K375" s="99"/>
      <c r="L375" s="82" t="s">
        <v>838</v>
      </c>
      <c r="M375" s="109" t="s">
        <v>69</v>
      </c>
      <c r="N375" s="99"/>
      <c r="O375" s="109" t="s">
        <v>178</v>
      </c>
      <c r="P375" s="109" t="s">
        <v>67</v>
      </c>
      <c r="Q375" s="109" t="s">
        <v>67</v>
      </c>
      <c r="R375" s="109" t="s">
        <v>67</v>
      </c>
      <c r="S375" s="109" t="s">
        <v>86</v>
      </c>
      <c r="T375" s="109" t="s">
        <v>86</v>
      </c>
      <c r="U375" s="109" t="s">
        <v>86</v>
      </c>
      <c r="V375" s="109" t="s">
        <v>86</v>
      </c>
      <c r="W375" s="109" t="s">
        <v>67</v>
      </c>
      <c r="X375" s="109" t="s">
        <v>67</v>
      </c>
      <c r="Y375" s="109" t="s">
        <v>71</v>
      </c>
      <c r="Z375" s="99" t="str">
        <f t="shared" si="172"/>
        <v>Complete</v>
      </c>
      <c r="AA375" s="109" t="s">
        <v>72</v>
      </c>
      <c r="AB375" s="99">
        <f t="shared" si="140"/>
        <v>2020</v>
      </c>
      <c r="AC375" s="99">
        <f t="shared" si="271"/>
        <v>4</v>
      </c>
      <c r="AD375" s="160">
        <f ca="1" t="shared" si="181"/>
        <v>0</v>
      </c>
      <c r="AE375" s="161">
        <f ca="1" t="shared" si="244"/>
        <v>0</v>
      </c>
      <c r="AF375" s="162">
        <v>90</v>
      </c>
      <c r="AG375" s="109"/>
      <c r="AH375" s="168">
        <v>44035</v>
      </c>
      <c r="AI375" s="116">
        <f t="shared" si="7"/>
        <v>65</v>
      </c>
      <c r="AJ375" s="116">
        <f t="shared" si="79"/>
        <v>31454</v>
      </c>
      <c r="AK375" s="82"/>
      <c r="AL375" s="138"/>
      <c r="AM375" s="82"/>
      <c r="AN375" s="82"/>
      <c r="AO375" s="82"/>
      <c r="AP375" s="82"/>
      <c r="AQ375" s="82"/>
      <c r="AR375" s="82"/>
      <c r="AS375" s="82"/>
      <c r="AT375" s="82"/>
      <c r="AU375" s="82"/>
      <c r="AV375" s="82"/>
      <c r="AW375" s="82"/>
      <c r="AX375" s="82"/>
      <c r="AY375" s="82"/>
      <c r="AZ375" s="82"/>
      <c r="BA375" s="82"/>
      <c r="BB375" s="82"/>
      <c r="BC375" s="82"/>
      <c r="BD375" s="82"/>
      <c r="BE375" s="82"/>
      <c r="BF375" s="82"/>
      <c r="BG375" s="82"/>
      <c r="BH375" s="82"/>
      <c r="BI375" s="82"/>
      <c r="BJ375" s="82"/>
      <c r="BK375" s="82"/>
      <c r="BL375" s="82"/>
    </row>
    <row r="376" ht="26.4" spans="1:64">
      <c r="A376" s="133">
        <v>43942</v>
      </c>
      <c r="B376" s="134"/>
      <c r="C376" s="135"/>
      <c r="D376" s="136"/>
      <c r="E376" s="137"/>
      <c r="F376" s="138">
        <v>63703</v>
      </c>
      <c r="G376" s="107">
        <v>17608</v>
      </c>
      <c r="H376" s="82" t="s">
        <v>917</v>
      </c>
      <c r="I376" s="82"/>
      <c r="J376" s="109" t="s">
        <v>259</v>
      </c>
      <c r="K376" s="99"/>
      <c r="L376" s="82" t="s">
        <v>918</v>
      </c>
      <c r="M376" s="109" t="s">
        <v>69</v>
      </c>
      <c r="N376" s="99"/>
      <c r="O376" s="109" t="s">
        <v>178</v>
      </c>
      <c r="P376" s="109" t="s">
        <v>70</v>
      </c>
      <c r="Q376" s="109" t="s">
        <v>70</v>
      </c>
      <c r="R376" s="109" t="s">
        <v>71</v>
      </c>
      <c r="S376" s="109" t="s">
        <v>86</v>
      </c>
      <c r="T376" s="109" t="s">
        <v>86</v>
      </c>
      <c r="U376" s="109" t="s">
        <v>86</v>
      </c>
      <c r="V376" s="109" t="s">
        <v>86</v>
      </c>
      <c r="W376" s="109" t="s">
        <v>67</v>
      </c>
      <c r="X376" s="109" t="s">
        <v>86</v>
      </c>
      <c r="Y376" s="109" t="s">
        <v>71</v>
      </c>
      <c r="Z376" s="99" t="str">
        <f t="shared" si="172"/>
        <v>Complete</v>
      </c>
      <c r="AA376" s="109" t="s">
        <v>89</v>
      </c>
      <c r="AB376" s="99">
        <f t="shared" si="140"/>
        <v>2020</v>
      </c>
      <c r="AC376" s="99">
        <f t="shared" si="271"/>
        <v>4</v>
      </c>
      <c r="AD376" s="160">
        <f ca="1" t="shared" si="181"/>
        <v>0</v>
      </c>
      <c r="AE376" s="161">
        <f ca="1" t="shared" si="244"/>
        <v>0</v>
      </c>
      <c r="AF376" s="162">
        <v>90</v>
      </c>
      <c r="AG376" s="109"/>
      <c r="AH376" s="168">
        <v>44313</v>
      </c>
      <c r="AI376" s="116">
        <f t="shared" si="7"/>
        <v>266</v>
      </c>
      <c r="AJ376" s="116">
        <f t="shared" si="79"/>
        <v>31652</v>
      </c>
      <c r="AK376" s="82"/>
      <c r="AL376" s="138"/>
      <c r="AM376" s="82"/>
      <c r="AN376" s="82"/>
      <c r="AO376" s="82"/>
      <c r="AP376" s="82"/>
      <c r="AQ376" s="82"/>
      <c r="AR376" s="82"/>
      <c r="AS376" s="82"/>
      <c r="AT376" s="82"/>
      <c r="AU376" s="82"/>
      <c r="AV376" s="82"/>
      <c r="AW376" s="82"/>
      <c r="AX376" s="82"/>
      <c r="AY376" s="82"/>
      <c r="AZ376" s="82"/>
      <c r="BA376" s="82"/>
      <c r="BB376" s="82"/>
      <c r="BC376" s="82"/>
      <c r="BD376" s="82"/>
      <c r="BE376" s="82"/>
      <c r="BF376" s="82"/>
      <c r="BG376" s="82"/>
      <c r="BH376" s="82"/>
      <c r="BI376" s="82"/>
      <c r="BJ376" s="82"/>
      <c r="BK376" s="82"/>
      <c r="BL376" s="82"/>
    </row>
    <row r="377" ht="13.2" spans="1:64">
      <c r="A377" s="133">
        <v>43934</v>
      </c>
      <c r="B377" s="134"/>
      <c r="C377" s="135"/>
      <c r="D377" s="136"/>
      <c r="E377" s="137"/>
      <c r="F377" s="138">
        <v>63693</v>
      </c>
      <c r="G377" s="107" t="s">
        <v>67</v>
      </c>
      <c r="H377" s="82" t="s">
        <v>414</v>
      </c>
      <c r="I377" s="82"/>
      <c r="J377" s="109" t="s">
        <v>127</v>
      </c>
      <c r="K377" s="99"/>
      <c r="L377" s="82"/>
      <c r="M377" s="109" t="s">
        <v>67</v>
      </c>
      <c r="N377" s="99"/>
      <c r="O377" s="109" t="s">
        <v>178</v>
      </c>
      <c r="P377" s="109" t="s">
        <v>67</v>
      </c>
      <c r="Q377" s="109" t="s">
        <v>67</v>
      </c>
      <c r="R377" s="109" t="s">
        <v>67</v>
      </c>
      <c r="S377" s="109" t="s">
        <v>67</v>
      </c>
      <c r="T377" s="109" t="s">
        <v>67</v>
      </c>
      <c r="U377" s="109" t="s">
        <v>67</v>
      </c>
      <c r="V377" s="109" t="s">
        <v>67</v>
      </c>
      <c r="W377" s="109" t="s">
        <v>67</v>
      </c>
      <c r="X377" s="109" t="s">
        <v>67</v>
      </c>
      <c r="Y377" s="109" t="s">
        <v>67</v>
      </c>
      <c r="Z377" s="99" t="str">
        <f t="shared" si="172"/>
        <v>Complete</v>
      </c>
      <c r="AA377" s="109" t="s">
        <v>167</v>
      </c>
      <c r="AB377" s="99">
        <f t="shared" si="140"/>
        <v>2020</v>
      </c>
      <c r="AC377" s="99">
        <f t="shared" si="271"/>
        <v>4</v>
      </c>
      <c r="AD377" s="160">
        <f ca="1" t="shared" si="181"/>
        <v>0</v>
      </c>
      <c r="AE377" s="161">
        <f ca="1" t="shared" si="244"/>
        <v>32330</v>
      </c>
      <c r="AF377" s="162">
        <v>90</v>
      </c>
      <c r="AG377" s="109"/>
      <c r="AH377" s="168">
        <v>44221</v>
      </c>
      <c r="AI377" s="116">
        <f t="shared" si="7"/>
        <v>206</v>
      </c>
      <c r="AJ377" s="116">
        <f t="shared" si="79"/>
        <v>31586</v>
      </c>
      <c r="AK377" s="82"/>
      <c r="AL377" s="138"/>
      <c r="AM377" s="82"/>
      <c r="AN377" s="82"/>
      <c r="AO377" s="82">
        <v>0</v>
      </c>
      <c r="AP377" s="82">
        <v>0</v>
      </c>
      <c r="AQ377" s="82">
        <v>0</v>
      </c>
      <c r="AR377" s="82">
        <v>0</v>
      </c>
      <c r="AS377" s="82">
        <v>0</v>
      </c>
      <c r="AT377" s="82">
        <v>0</v>
      </c>
      <c r="AU377" s="82">
        <v>0</v>
      </c>
      <c r="AV377" s="82">
        <v>0</v>
      </c>
      <c r="AW377" s="82">
        <v>0</v>
      </c>
      <c r="AX377" s="82">
        <v>0</v>
      </c>
      <c r="AY377" s="82">
        <v>0</v>
      </c>
      <c r="AZ377" s="82">
        <v>0</v>
      </c>
      <c r="BA377" s="82">
        <v>0</v>
      </c>
      <c r="BB377" s="82"/>
      <c r="BC377" s="82"/>
      <c r="BD377" s="82"/>
      <c r="BE377" s="82"/>
      <c r="BF377" s="82"/>
      <c r="BG377" s="82"/>
      <c r="BH377" s="82"/>
      <c r="BI377" s="82"/>
      <c r="BJ377" s="82"/>
      <c r="BK377" s="82"/>
      <c r="BL377" s="82"/>
    </row>
    <row r="378" ht="39.6" spans="1:64">
      <c r="A378" s="133">
        <v>43927</v>
      </c>
      <c r="B378" s="134"/>
      <c r="C378" s="135"/>
      <c r="D378" s="136"/>
      <c r="E378" s="137"/>
      <c r="F378" s="138">
        <v>63688</v>
      </c>
      <c r="G378" s="107">
        <v>17611</v>
      </c>
      <c r="H378" s="82" t="s">
        <v>108</v>
      </c>
      <c r="I378" s="82"/>
      <c r="J378" s="109" t="s">
        <v>110</v>
      </c>
      <c r="K378" s="109" t="s">
        <v>86</v>
      </c>
      <c r="L378" s="82" t="s">
        <v>1086</v>
      </c>
      <c r="M378" s="109" t="s">
        <v>69</v>
      </c>
      <c r="N378" s="99"/>
      <c r="O378" s="109" t="s">
        <v>178</v>
      </c>
      <c r="P378" s="109" t="s">
        <v>67</v>
      </c>
      <c r="Q378" s="109" t="s">
        <v>67</v>
      </c>
      <c r="R378" s="109" t="s">
        <v>67</v>
      </c>
      <c r="S378" s="109" t="s">
        <v>86</v>
      </c>
      <c r="T378" s="109" t="s">
        <v>86</v>
      </c>
      <c r="U378" s="109" t="s">
        <v>86</v>
      </c>
      <c r="V378" s="109" t="s">
        <v>86</v>
      </c>
      <c r="W378" s="109" t="s">
        <v>86</v>
      </c>
      <c r="X378" s="109" t="s">
        <v>86</v>
      </c>
      <c r="Y378" s="109" t="s">
        <v>71</v>
      </c>
      <c r="Z378" s="99" t="str">
        <f t="shared" si="172"/>
        <v>Complete</v>
      </c>
      <c r="AA378" s="109" t="s">
        <v>89</v>
      </c>
      <c r="AB378" s="99">
        <f t="shared" si="140"/>
        <v>2020</v>
      </c>
      <c r="AC378" s="99">
        <f t="shared" si="271"/>
        <v>4</v>
      </c>
      <c r="AD378" s="160">
        <f ca="1" t="shared" si="181"/>
        <v>0</v>
      </c>
      <c r="AE378" s="161">
        <f ca="1" t="shared" si="244"/>
        <v>0</v>
      </c>
      <c r="AF378" s="162">
        <v>90</v>
      </c>
      <c r="AG378" s="109"/>
      <c r="AH378" s="168">
        <v>44159</v>
      </c>
      <c r="AI378" s="116">
        <f t="shared" si="7"/>
        <v>167</v>
      </c>
      <c r="AJ378" s="116">
        <f t="shared" si="79"/>
        <v>31542</v>
      </c>
      <c r="AK378" s="82"/>
      <c r="AL378" s="138"/>
      <c r="AM378" s="82"/>
      <c r="AN378" s="82"/>
      <c r="AO378" s="82"/>
      <c r="AP378" s="82"/>
      <c r="AQ378" s="82"/>
      <c r="AR378" s="82"/>
      <c r="AS378" s="82"/>
      <c r="AT378" s="82"/>
      <c r="AU378" s="82"/>
      <c r="AV378" s="82"/>
      <c r="AW378" s="82"/>
      <c r="AX378" s="82"/>
      <c r="AY378" s="82"/>
      <c r="AZ378" s="82"/>
      <c r="BA378" s="82"/>
      <c r="BB378" s="82"/>
      <c r="BC378" s="82"/>
      <c r="BD378" s="82"/>
      <c r="BE378" s="82"/>
      <c r="BF378" s="82"/>
      <c r="BG378" s="82"/>
      <c r="BH378" s="82"/>
      <c r="BI378" s="82"/>
      <c r="BJ378" s="82"/>
      <c r="BK378" s="82"/>
      <c r="BL378" s="82"/>
    </row>
    <row r="379" ht="13.2" spans="1:64">
      <c r="A379" s="133">
        <v>43924</v>
      </c>
      <c r="B379" s="134"/>
      <c r="C379" s="135"/>
      <c r="D379" s="136"/>
      <c r="E379" s="137"/>
      <c r="F379" s="138">
        <v>63685</v>
      </c>
      <c r="G379" s="107">
        <v>31144</v>
      </c>
      <c r="H379" s="82" t="s">
        <v>820</v>
      </c>
      <c r="I379" s="82"/>
      <c r="J379" s="109" t="s">
        <v>156</v>
      </c>
      <c r="K379" s="99"/>
      <c r="L379" s="82"/>
      <c r="M379" s="109" t="s">
        <v>69</v>
      </c>
      <c r="N379" s="99"/>
      <c r="O379" s="109" t="s">
        <v>67</v>
      </c>
      <c r="P379" s="109" t="s">
        <v>67</v>
      </c>
      <c r="Q379" s="109" t="s">
        <v>67</v>
      </c>
      <c r="R379" s="109" t="s">
        <v>67</v>
      </c>
      <c r="S379" s="109" t="s">
        <v>86</v>
      </c>
      <c r="T379" s="109" t="s">
        <v>67</v>
      </c>
      <c r="U379" s="109" t="s">
        <v>86</v>
      </c>
      <c r="V379" s="109" t="s">
        <v>86</v>
      </c>
      <c r="W379" s="109" t="s">
        <v>86</v>
      </c>
      <c r="X379" s="109" t="s">
        <v>67</v>
      </c>
      <c r="Y379" s="109" t="s">
        <v>71</v>
      </c>
      <c r="Z379" s="99" t="str">
        <f t="shared" si="172"/>
        <v>Complete</v>
      </c>
      <c r="AA379" s="109" t="s">
        <v>118</v>
      </c>
      <c r="AB379" s="99">
        <f t="shared" si="140"/>
        <v>2020</v>
      </c>
      <c r="AC379" s="99">
        <f t="shared" si="271"/>
        <v>4</v>
      </c>
      <c r="AD379" s="160">
        <f ca="1" t="shared" si="181"/>
        <v>0</v>
      </c>
      <c r="AE379" s="161">
        <f ca="1" t="shared" si="244"/>
        <v>0</v>
      </c>
      <c r="AF379" s="162">
        <v>90</v>
      </c>
      <c r="AG379" s="109"/>
      <c r="AH379" s="168">
        <v>44007</v>
      </c>
      <c r="AI379" s="116">
        <f t="shared" si="7"/>
        <v>60</v>
      </c>
      <c r="AJ379" s="116">
        <f t="shared" si="79"/>
        <v>31434</v>
      </c>
      <c r="AK379" s="82"/>
      <c r="AL379" s="138"/>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2"/>
      <c r="BI379" s="82"/>
      <c r="BJ379" s="82"/>
      <c r="BK379" s="82"/>
      <c r="BL379" s="82"/>
    </row>
    <row r="380" ht="26.4" spans="1:64">
      <c r="A380" s="133">
        <v>43914</v>
      </c>
      <c r="B380" s="134"/>
      <c r="C380" s="135"/>
      <c r="D380" s="136"/>
      <c r="E380" s="137"/>
      <c r="F380" s="138">
        <v>63683</v>
      </c>
      <c r="G380" s="107">
        <v>17587</v>
      </c>
      <c r="H380" s="82" t="s">
        <v>108</v>
      </c>
      <c r="I380" s="82"/>
      <c r="J380" s="109" t="s">
        <v>110</v>
      </c>
      <c r="K380" s="109" t="s">
        <v>86</v>
      </c>
      <c r="L380" s="82" t="s">
        <v>1087</v>
      </c>
      <c r="M380" s="109" t="s">
        <v>69</v>
      </c>
      <c r="N380" s="99"/>
      <c r="O380" s="109" t="s">
        <v>178</v>
      </c>
      <c r="P380" s="109" t="s">
        <v>67</v>
      </c>
      <c r="Q380" s="109" t="s">
        <v>67</v>
      </c>
      <c r="R380" s="109" t="s">
        <v>67</v>
      </c>
      <c r="S380" s="109" t="s">
        <v>86</v>
      </c>
      <c r="T380" s="109" t="s">
        <v>86</v>
      </c>
      <c r="U380" s="109" t="s">
        <v>86</v>
      </c>
      <c r="V380" s="109" t="s">
        <v>86</v>
      </c>
      <c r="W380" s="109" t="s">
        <v>86</v>
      </c>
      <c r="X380" s="109" t="s">
        <v>86</v>
      </c>
      <c r="Y380" s="109" t="s">
        <v>71</v>
      </c>
      <c r="Z380" s="99" t="str">
        <f t="shared" si="172"/>
        <v>Complete</v>
      </c>
      <c r="AA380" s="109" t="s">
        <v>89</v>
      </c>
      <c r="AB380" s="99">
        <f t="shared" si="140"/>
        <v>2020</v>
      </c>
      <c r="AC380" s="99">
        <f t="shared" si="271"/>
        <v>3</v>
      </c>
      <c r="AD380" s="160">
        <f ca="1" t="shared" si="181"/>
        <v>0</v>
      </c>
      <c r="AE380" s="161">
        <f ca="1" t="shared" si="244"/>
        <v>0</v>
      </c>
      <c r="AF380" s="162">
        <v>90</v>
      </c>
      <c r="AG380" s="109"/>
      <c r="AH380" s="168">
        <v>44049</v>
      </c>
      <c r="AI380" s="116">
        <f t="shared" si="7"/>
        <v>98</v>
      </c>
      <c r="AJ380" s="116">
        <f t="shared" si="79"/>
        <v>31464</v>
      </c>
      <c r="AK380" s="82"/>
      <c r="AL380" s="138"/>
      <c r="AM380" s="82"/>
      <c r="AN380" s="82"/>
      <c r="AO380" s="82"/>
      <c r="AP380" s="82"/>
      <c r="AQ380" s="82"/>
      <c r="AR380" s="82"/>
      <c r="AS380" s="82"/>
      <c r="AT380" s="82"/>
      <c r="AU380" s="82"/>
      <c r="AV380" s="82"/>
      <c r="AW380" s="82"/>
      <c r="AX380" s="82"/>
      <c r="AY380" s="82"/>
      <c r="AZ380" s="82"/>
      <c r="BA380" s="82"/>
      <c r="BB380" s="82"/>
      <c r="BC380" s="82"/>
      <c r="BD380" s="82"/>
      <c r="BE380" s="82"/>
      <c r="BF380" s="82"/>
      <c r="BG380" s="82"/>
      <c r="BH380" s="82"/>
      <c r="BI380" s="82"/>
      <c r="BJ380" s="82"/>
      <c r="BK380" s="82"/>
      <c r="BL380" s="82"/>
    </row>
    <row r="381" ht="26.4" spans="1:64">
      <c r="A381" s="133">
        <v>43913</v>
      </c>
      <c r="B381" s="134"/>
      <c r="C381" s="135"/>
      <c r="D381" s="136"/>
      <c r="E381" s="137"/>
      <c r="F381" s="138">
        <v>63679</v>
      </c>
      <c r="G381" s="107">
        <v>17449</v>
      </c>
      <c r="H381" s="82" t="s">
        <v>266</v>
      </c>
      <c r="I381" s="82"/>
      <c r="J381" s="109" t="s">
        <v>110</v>
      </c>
      <c r="K381" s="99"/>
      <c r="L381" s="82" t="s">
        <v>1088</v>
      </c>
      <c r="M381" s="109" t="s">
        <v>69</v>
      </c>
      <c r="N381" s="99"/>
      <c r="O381" s="109" t="s">
        <v>178</v>
      </c>
      <c r="P381" s="109" t="s">
        <v>129</v>
      </c>
      <c r="Q381" s="109" t="s">
        <v>129</v>
      </c>
      <c r="R381" s="109" t="s">
        <v>71</v>
      </c>
      <c r="S381" s="109" t="s">
        <v>86</v>
      </c>
      <c r="T381" s="109" t="s">
        <v>86</v>
      </c>
      <c r="U381" s="109" t="s">
        <v>86</v>
      </c>
      <c r="V381" s="109" t="s">
        <v>86</v>
      </c>
      <c r="W381" s="109" t="s">
        <v>67</v>
      </c>
      <c r="X381" s="109" t="s">
        <v>67</v>
      </c>
      <c r="Y381" s="109" t="s">
        <v>71</v>
      </c>
      <c r="Z381" s="99" t="str">
        <f t="shared" si="172"/>
        <v>Complete</v>
      </c>
      <c r="AA381" s="109" t="s">
        <v>72</v>
      </c>
      <c r="AB381" s="99">
        <f t="shared" si="140"/>
        <v>2020</v>
      </c>
      <c r="AC381" s="99">
        <f t="shared" si="271"/>
        <v>3</v>
      </c>
      <c r="AD381" s="160">
        <f ca="1" t="shared" si="181"/>
        <v>0</v>
      </c>
      <c r="AE381" s="161">
        <f ca="1" t="shared" si="244"/>
        <v>0</v>
      </c>
      <c r="AF381" s="162">
        <v>90</v>
      </c>
      <c r="AG381" s="109"/>
      <c r="AH381" s="168">
        <v>44045</v>
      </c>
      <c r="AI381" s="116">
        <f t="shared" si="7"/>
        <v>95</v>
      </c>
      <c r="AJ381" s="116">
        <f t="shared" si="79"/>
        <v>31460</v>
      </c>
      <c r="AK381" s="82"/>
      <c r="AL381" s="138"/>
      <c r="AM381" s="82"/>
      <c r="AN381" s="82"/>
      <c r="AO381" s="82"/>
      <c r="AP381" s="82"/>
      <c r="AQ381" s="82"/>
      <c r="AR381" s="82"/>
      <c r="AS381" s="82"/>
      <c r="AT381" s="82"/>
      <c r="AU381" s="82"/>
      <c r="AV381" s="82"/>
      <c r="AW381" s="82"/>
      <c r="AX381" s="82"/>
      <c r="AY381" s="82"/>
      <c r="AZ381" s="82"/>
      <c r="BA381" s="82"/>
      <c r="BB381" s="82"/>
      <c r="BC381" s="82"/>
      <c r="BD381" s="82"/>
      <c r="BE381" s="82"/>
      <c r="BF381" s="82"/>
      <c r="BG381" s="82"/>
      <c r="BH381" s="82"/>
      <c r="BI381" s="82"/>
      <c r="BJ381" s="82"/>
      <c r="BK381" s="82"/>
      <c r="BL381" s="82"/>
    </row>
    <row r="382" ht="39.6" spans="1:64">
      <c r="A382" s="133">
        <v>43909</v>
      </c>
      <c r="B382" s="134"/>
      <c r="C382" s="135"/>
      <c r="D382" s="136"/>
      <c r="E382" s="137"/>
      <c r="F382" s="138">
        <v>63680</v>
      </c>
      <c r="G382" s="107">
        <v>17555</v>
      </c>
      <c r="H382" s="82" t="s">
        <v>540</v>
      </c>
      <c r="I382" s="82"/>
      <c r="J382" s="109" t="s">
        <v>121</v>
      </c>
      <c r="K382" s="99"/>
      <c r="L382" s="82" t="s">
        <v>1089</v>
      </c>
      <c r="M382" s="109" t="s">
        <v>67</v>
      </c>
      <c r="N382" s="99"/>
      <c r="O382" s="109" t="s">
        <v>178</v>
      </c>
      <c r="P382" s="109" t="s">
        <v>67</v>
      </c>
      <c r="Q382" s="109" t="s">
        <v>67</v>
      </c>
      <c r="R382" s="109" t="s">
        <v>67</v>
      </c>
      <c r="S382" s="109" t="s">
        <v>67</v>
      </c>
      <c r="T382" s="109" t="s">
        <v>67</v>
      </c>
      <c r="U382" s="109" t="s">
        <v>67</v>
      </c>
      <c r="V382" s="109" t="s">
        <v>86</v>
      </c>
      <c r="W382" s="109" t="s">
        <v>67</v>
      </c>
      <c r="X382" s="109" t="s">
        <v>67</v>
      </c>
      <c r="Y382" s="109" t="s">
        <v>67</v>
      </c>
      <c r="Z382" s="99" t="str">
        <f t="shared" si="172"/>
        <v>Complete</v>
      </c>
      <c r="AA382" s="109" t="s">
        <v>72</v>
      </c>
      <c r="AB382" s="99">
        <f t="shared" si="140"/>
        <v>2020</v>
      </c>
      <c r="AC382" s="99">
        <f t="shared" si="271"/>
        <v>3</v>
      </c>
      <c r="AD382" s="160">
        <f ca="1" t="shared" si="181"/>
        <v>0</v>
      </c>
      <c r="AE382" s="161">
        <f ca="1" t="shared" si="244"/>
        <v>32330</v>
      </c>
      <c r="AF382" s="162">
        <v>90</v>
      </c>
      <c r="AG382" s="109"/>
      <c r="AH382" s="168">
        <v>43952</v>
      </c>
      <c r="AI382" s="116">
        <f t="shared" si="7"/>
        <v>32</v>
      </c>
      <c r="AJ382" s="116">
        <f t="shared" si="79"/>
        <v>31395</v>
      </c>
      <c r="AK382" s="82"/>
      <c r="AL382" s="138"/>
      <c r="AM382" s="82"/>
      <c r="AN382" s="82"/>
      <c r="AO382" s="82"/>
      <c r="AP382" s="82"/>
      <c r="AQ382" s="82"/>
      <c r="AR382" s="82"/>
      <c r="AS382" s="82"/>
      <c r="AT382" s="82"/>
      <c r="AU382" s="82"/>
      <c r="AV382" s="82"/>
      <c r="AW382" s="82"/>
      <c r="AX382" s="82"/>
      <c r="AY382" s="82"/>
      <c r="AZ382" s="82"/>
      <c r="BA382" s="82"/>
      <c r="BB382" s="82"/>
      <c r="BC382" s="82"/>
      <c r="BD382" s="82"/>
      <c r="BE382" s="82"/>
      <c r="BF382" s="82"/>
      <c r="BG382" s="82"/>
      <c r="BH382" s="82"/>
      <c r="BI382" s="82"/>
      <c r="BJ382" s="82"/>
      <c r="BK382" s="82"/>
      <c r="BL382" s="82"/>
    </row>
    <row r="383" ht="26.4" spans="1:64">
      <c r="A383" s="133">
        <v>43899</v>
      </c>
      <c r="B383" s="134"/>
      <c r="C383" s="135"/>
      <c r="D383" s="136"/>
      <c r="E383" s="137"/>
      <c r="F383" s="138">
        <v>63674</v>
      </c>
      <c r="G383" s="107">
        <v>31107</v>
      </c>
      <c r="H383" s="82" t="s">
        <v>1015</v>
      </c>
      <c r="I383" s="82"/>
      <c r="J383" s="109" t="s">
        <v>223</v>
      </c>
      <c r="K383" s="99"/>
      <c r="L383" s="82" t="s">
        <v>1016</v>
      </c>
      <c r="M383" s="109" t="s">
        <v>69</v>
      </c>
      <c r="N383" s="99"/>
      <c r="O383" s="109" t="s">
        <v>178</v>
      </c>
      <c r="P383" s="109" t="s">
        <v>67</v>
      </c>
      <c r="Q383" s="109" t="s">
        <v>67</v>
      </c>
      <c r="R383" s="109" t="s">
        <v>67</v>
      </c>
      <c r="S383" s="109" t="s">
        <v>86</v>
      </c>
      <c r="T383" s="109" t="s">
        <v>86</v>
      </c>
      <c r="U383" s="109" t="s">
        <v>86</v>
      </c>
      <c r="V383" s="109" t="s">
        <v>86</v>
      </c>
      <c r="W383" s="109" t="s">
        <v>86</v>
      </c>
      <c r="X383" s="109" t="s">
        <v>86</v>
      </c>
      <c r="Y383" s="109" t="s">
        <v>71</v>
      </c>
      <c r="Z383" s="99" t="str">
        <f t="shared" si="172"/>
        <v>Complete</v>
      </c>
      <c r="AA383" s="109" t="s">
        <v>89</v>
      </c>
      <c r="AB383" s="99">
        <f t="shared" si="140"/>
        <v>2020</v>
      </c>
      <c r="AC383" s="99">
        <f t="shared" si="271"/>
        <v>3</v>
      </c>
      <c r="AD383" s="160">
        <f ca="1" t="shared" si="181"/>
        <v>0</v>
      </c>
      <c r="AE383" s="161">
        <f ca="1" t="shared" si="244"/>
        <v>0</v>
      </c>
      <c r="AF383" s="162">
        <v>90</v>
      </c>
      <c r="AG383" s="109"/>
      <c r="AH383" s="168">
        <v>44026</v>
      </c>
      <c r="AI383" s="116">
        <f t="shared" si="7"/>
        <v>92</v>
      </c>
      <c r="AJ383" s="116">
        <f t="shared" si="79"/>
        <v>31447</v>
      </c>
      <c r="AK383" s="82"/>
      <c r="AL383" s="138"/>
      <c r="AM383" s="82"/>
      <c r="AN383" s="82"/>
      <c r="AO383" s="82"/>
      <c r="AP383" s="82"/>
      <c r="AQ383" s="82"/>
      <c r="AR383" s="82"/>
      <c r="AS383" s="82"/>
      <c r="AT383" s="82"/>
      <c r="AU383" s="82"/>
      <c r="AV383" s="82"/>
      <c r="AW383" s="82"/>
      <c r="AX383" s="82"/>
      <c r="AY383" s="82"/>
      <c r="AZ383" s="82"/>
      <c r="BA383" s="82"/>
      <c r="BB383" s="82"/>
      <c r="BC383" s="82"/>
      <c r="BD383" s="82"/>
      <c r="BE383" s="82"/>
      <c r="BF383" s="82"/>
      <c r="BG383" s="82"/>
      <c r="BH383" s="82"/>
      <c r="BI383" s="82"/>
      <c r="BJ383" s="82"/>
      <c r="BK383" s="82"/>
      <c r="BL383" s="82"/>
    </row>
    <row r="384" ht="39.6" spans="1:64">
      <c r="A384" s="133">
        <v>43894</v>
      </c>
      <c r="B384" s="134"/>
      <c r="C384" s="135"/>
      <c r="D384" s="136"/>
      <c r="E384" s="137"/>
      <c r="F384" s="138">
        <v>63672</v>
      </c>
      <c r="G384" s="107">
        <v>31102</v>
      </c>
      <c r="H384" s="82" t="s">
        <v>149</v>
      </c>
      <c r="I384" s="82"/>
      <c r="J384" s="109" t="s">
        <v>150</v>
      </c>
      <c r="K384" s="99"/>
      <c r="L384" s="82" t="s">
        <v>598</v>
      </c>
      <c r="M384" s="109" t="s">
        <v>69</v>
      </c>
      <c r="N384" s="99"/>
      <c r="O384" s="109" t="s">
        <v>178</v>
      </c>
      <c r="P384" s="109" t="s">
        <v>70</v>
      </c>
      <c r="Q384" s="109" t="s">
        <v>67</v>
      </c>
      <c r="R384" s="109" t="s">
        <v>71</v>
      </c>
      <c r="S384" s="109" t="s">
        <v>86</v>
      </c>
      <c r="T384" s="109" t="s">
        <v>86</v>
      </c>
      <c r="U384" s="109" t="s">
        <v>86</v>
      </c>
      <c r="V384" s="109" t="s">
        <v>86</v>
      </c>
      <c r="W384" s="109" t="s">
        <v>67</v>
      </c>
      <c r="X384" s="109" t="s">
        <v>86</v>
      </c>
      <c r="Y384" s="109" t="s">
        <v>71</v>
      </c>
      <c r="Z384" s="99" t="str">
        <f t="shared" si="172"/>
        <v>Complete</v>
      </c>
      <c r="AA384" s="109" t="s">
        <v>89</v>
      </c>
      <c r="AB384" s="99">
        <f t="shared" si="140"/>
        <v>2020</v>
      </c>
      <c r="AC384" s="99">
        <f t="shared" si="271"/>
        <v>3</v>
      </c>
      <c r="AD384" s="160">
        <f ca="1" t="shared" si="181"/>
        <v>0</v>
      </c>
      <c r="AE384" s="161">
        <f ca="1" t="shared" si="244"/>
        <v>0</v>
      </c>
      <c r="AF384" s="162">
        <v>90</v>
      </c>
      <c r="AG384" s="109"/>
      <c r="AH384" s="168">
        <v>44391</v>
      </c>
      <c r="AI384" s="116">
        <f t="shared" si="7"/>
        <v>356</v>
      </c>
      <c r="AJ384" s="116">
        <f t="shared" si="79"/>
        <v>31708</v>
      </c>
      <c r="AK384" s="82"/>
      <c r="AL384" s="138"/>
      <c r="AM384" s="82"/>
      <c r="AN384" s="82"/>
      <c r="AO384" s="82"/>
      <c r="AP384" s="82"/>
      <c r="AQ384" s="82"/>
      <c r="AR384" s="82"/>
      <c r="AS384" s="82"/>
      <c r="AT384" s="82"/>
      <c r="AU384" s="82"/>
      <c r="AV384" s="82"/>
      <c r="AW384" s="82"/>
      <c r="AX384" s="82"/>
      <c r="AY384" s="82"/>
      <c r="AZ384" s="82"/>
      <c r="BA384" s="82"/>
      <c r="BB384" s="82"/>
      <c r="BC384" s="82"/>
      <c r="BD384" s="82"/>
      <c r="BE384" s="82"/>
      <c r="BF384" s="82"/>
      <c r="BG384" s="82"/>
      <c r="BH384" s="82"/>
      <c r="BI384" s="82"/>
      <c r="BJ384" s="82"/>
      <c r="BK384" s="82"/>
      <c r="BL384" s="82"/>
    </row>
    <row r="385" ht="39.6" spans="1:64">
      <c r="A385" s="133">
        <v>43894</v>
      </c>
      <c r="B385" s="134"/>
      <c r="C385" s="135"/>
      <c r="D385" s="136"/>
      <c r="E385" s="137"/>
      <c r="F385" s="138">
        <v>63671</v>
      </c>
      <c r="G385" s="107">
        <v>17489</v>
      </c>
      <c r="H385" s="82" t="s">
        <v>860</v>
      </c>
      <c r="I385" s="82"/>
      <c r="J385" s="109" t="s">
        <v>150</v>
      </c>
      <c r="K385" s="99"/>
      <c r="L385" s="82" t="s">
        <v>1090</v>
      </c>
      <c r="M385" s="109" t="s">
        <v>69</v>
      </c>
      <c r="N385" s="99"/>
      <c r="O385" s="109" t="s">
        <v>178</v>
      </c>
      <c r="P385" s="109" t="s">
        <v>67</v>
      </c>
      <c r="Q385" s="109" t="s">
        <v>67</v>
      </c>
      <c r="R385" s="109" t="s">
        <v>67</v>
      </c>
      <c r="S385" s="109" t="s">
        <v>67</v>
      </c>
      <c r="T385" s="109" t="s">
        <v>86</v>
      </c>
      <c r="U385" s="109" t="s">
        <v>67</v>
      </c>
      <c r="V385" s="109" t="s">
        <v>67</v>
      </c>
      <c r="W385" s="109" t="s">
        <v>67</v>
      </c>
      <c r="X385" s="109" t="s">
        <v>67</v>
      </c>
      <c r="Y385" s="109" t="s">
        <v>67</v>
      </c>
      <c r="Z385" s="99" t="str">
        <f t="shared" si="172"/>
        <v>Complete</v>
      </c>
      <c r="AA385" s="109" t="s">
        <v>72</v>
      </c>
      <c r="AB385" s="99">
        <f t="shared" si="140"/>
        <v>2020</v>
      </c>
      <c r="AC385" s="99">
        <f t="shared" si="271"/>
        <v>3</v>
      </c>
      <c r="AD385" s="160">
        <f ca="1" t="shared" si="181"/>
        <v>0</v>
      </c>
      <c r="AE385" s="161">
        <f ca="1" t="shared" si="244"/>
        <v>32330</v>
      </c>
      <c r="AF385" s="162">
        <v>90</v>
      </c>
      <c r="AG385" s="109"/>
      <c r="AH385" s="168">
        <v>43902</v>
      </c>
      <c r="AI385" s="116">
        <f t="shared" si="7"/>
        <v>7</v>
      </c>
      <c r="AJ385" s="116">
        <f t="shared" si="79"/>
        <v>31359</v>
      </c>
      <c r="AK385" s="82"/>
      <c r="AL385" s="138"/>
      <c r="AM385" s="82"/>
      <c r="AN385" s="82"/>
      <c r="AO385" s="82"/>
      <c r="AP385" s="82"/>
      <c r="AQ385" s="82"/>
      <c r="AR385" s="82"/>
      <c r="AS385" s="82"/>
      <c r="AT385" s="82"/>
      <c r="AU385" s="82"/>
      <c r="AV385" s="82"/>
      <c r="AW385" s="82"/>
      <c r="AX385" s="82"/>
      <c r="AY385" s="82"/>
      <c r="AZ385" s="82"/>
      <c r="BA385" s="82"/>
      <c r="BB385" s="82"/>
      <c r="BC385" s="82"/>
      <c r="BD385" s="82"/>
      <c r="BE385" s="82"/>
      <c r="BF385" s="82"/>
      <c r="BG385" s="82"/>
      <c r="BH385" s="82"/>
      <c r="BI385" s="82"/>
      <c r="BJ385" s="82"/>
      <c r="BK385" s="82"/>
      <c r="BL385" s="82"/>
    </row>
    <row r="386" ht="13.2" spans="1:64">
      <c r="A386" s="133">
        <v>43892</v>
      </c>
      <c r="B386" s="134"/>
      <c r="C386" s="135"/>
      <c r="D386" s="136"/>
      <c r="E386" s="137"/>
      <c r="F386" s="138">
        <v>22539</v>
      </c>
      <c r="G386" s="107">
        <v>17578</v>
      </c>
      <c r="H386" s="82" t="s">
        <v>119</v>
      </c>
      <c r="I386" s="82"/>
      <c r="J386" s="109" t="s">
        <v>121</v>
      </c>
      <c r="K386" s="99"/>
      <c r="L386" s="82"/>
      <c r="M386" s="109" t="s">
        <v>69</v>
      </c>
      <c r="N386" s="99"/>
      <c r="O386" s="109" t="s">
        <v>178</v>
      </c>
      <c r="P386" s="109" t="s">
        <v>70</v>
      </c>
      <c r="Q386" s="109" t="s">
        <v>67</v>
      </c>
      <c r="R386" s="109" t="s">
        <v>71</v>
      </c>
      <c r="S386" s="109" t="s">
        <v>86</v>
      </c>
      <c r="T386" s="109" t="s">
        <v>67</v>
      </c>
      <c r="U386" s="109" t="s">
        <v>86</v>
      </c>
      <c r="V386" s="109" t="s">
        <v>86</v>
      </c>
      <c r="W386" s="109" t="s">
        <v>86</v>
      </c>
      <c r="X386" s="109" t="s">
        <v>67</v>
      </c>
      <c r="Y386" s="109" t="s">
        <v>71</v>
      </c>
      <c r="Z386" s="99" t="str">
        <f t="shared" si="172"/>
        <v>Complete</v>
      </c>
      <c r="AA386" s="109" t="s">
        <v>142</v>
      </c>
      <c r="AB386" s="99">
        <f t="shared" si="140"/>
        <v>2020</v>
      </c>
      <c r="AC386" s="99">
        <f t="shared" si="271"/>
        <v>3</v>
      </c>
      <c r="AD386" s="160">
        <f ca="1" t="shared" si="181"/>
        <v>0</v>
      </c>
      <c r="AE386" s="161">
        <f ca="1" t="shared" si="244"/>
        <v>0</v>
      </c>
      <c r="AF386" s="162">
        <v>90</v>
      </c>
      <c r="AG386" s="109"/>
      <c r="AH386" s="168">
        <v>43910</v>
      </c>
      <c r="AI386" s="116">
        <f t="shared" si="7"/>
        <v>15</v>
      </c>
      <c r="AJ386" s="116">
        <f t="shared" si="79"/>
        <v>31365</v>
      </c>
      <c r="AK386" s="82"/>
      <c r="AL386" s="138"/>
      <c r="AM386" s="82"/>
      <c r="AN386" s="82"/>
      <c r="AO386" s="82"/>
      <c r="AP386" s="82"/>
      <c r="AQ386" s="82"/>
      <c r="AR386" s="82"/>
      <c r="AS386" s="82"/>
      <c r="AT386" s="82"/>
      <c r="AU386" s="82"/>
      <c r="AV386" s="82"/>
      <c r="AW386" s="82"/>
      <c r="AX386" s="82"/>
      <c r="AY386" s="82"/>
      <c r="AZ386" s="82"/>
      <c r="BA386" s="82"/>
      <c r="BB386" s="82"/>
      <c r="BC386" s="82"/>
      <c r="BD386" s="82"/>
      <c r="BE386" s="82"/>
      <c r="BF386" s="82"/>
      <c r="BG386" s="82"/>
      <c r="BH386" s="82"/>
      <c r="BI386" s="82"/>
      <c r="BJ386" s="82"/>
      <c r="BK386" s="82"/>
      <c r="BL386" s="82"/>
    </row>
    <row r="387" ht="26.4" spans="1:64">
      <c r="A387" s="133">
        <v>43892</v>
      </c>
      <c r="B387" s="134"/>
      <c r="C387" s="135"/>
      <c r="D387" s="136"/>
      <c r="E387" s="137"/>
      <c r="F387" s="138">
        <v>63642</v>
      </c>
      <c r="G387" s="107">
        <v>17590</v>
      </c>
      <c r="H387" s="82" t="s">
        <v>1091</v>
      </c>
      <c r="I387" s="82"/>
      <c r="J387" s="109" t="s">
        <v>134</v>
      </c>
      <c r="K387" s="99"/>
      <c r="L387" s="82" t="s">
        <v>1092</v>
      </c>
      <c r="M387" s="109" t="s">
        <v>69</v>
      </c>
      <c r="N387" s="99"/>
      <c r="O387" s="109" t="s">
        <v>178</v>
      </c>
      <c r="P387" s="109" t="s">
        <v>70</v>
      </c>
      <c r="Q387" s="109" t="s">
        <v>67</v>
      </c>
      <c r="R387" s="109" t="s">
        <v>71</v>
      </c>
      <c r="S387" s="109" t="s">
        <v>86</v>
      </c>
      <c r="T387" s="109" t="s">
        <v>86</v>
      </c>
      <c r="U387" s="109" t="s">
        <v>86</v>
      </c>
      <c r="V387" s="109" t="s">
        <v>86</v>
      </c>
      <c r="W387" s="109" t="s">
        <v>86</v>
      </c>
      <c r="X387" s="109" t="s">
        <v>86</v>
      </c>
      <c r="Y387" s="109" t="s">
        <v>71</v>
      </c>
      <c r="Z387" s="99" t="str">
        <f t="shared" si="172"/>
        <v>Complete</v>
      </c>
      <c r="AA387" s="109" t="s">
        <v>89</v>
      </c>
      <c r="AB387" s="99">
        <f t="shared" si="140"/>
        <v>2020</v>
      </c>
      <c r="AC387" s="99">
        <f t="shared" si="271"/>
        <v>3</v>
      </c>
      <c r="AD387" s="160">
        <f ca="1" t="shared" si="181"/>
        <v>0</v>
      </c>
      <c r="AE387" s="161">
        <f ca="1" t="shared" si="244"/>
        <v>0</v>
      </c>
      <c r="AF387" s="162">
        <v>90</v>
      </c>
      <c r="AG387" s="109"/>
      <c r="AH387" s="168">
        <v>44448</v>
      </c>
      <c r="AI387" s="116">
        <f t="shared" si="7"/>
        <v>399</v>
      </c>
      <c r="AJ387" s="116">
        <f t="shared" si="79"/>
        <v>31749</v>
      </c>
      <c r="AK387" s="82"/>
      <c r="AL387" s="138"/>
      <c r="AM387" s="82"/>
      <c r="AN387" s="82"/>
      <c r="AO387" s="82"/>
      <c r="AP387" s="82"/>
      <c r="AQ387" s="82"/>
      <c r="AR387" s="82"/>
      <c r="AS387" s="82"/>
      <c r="AT387" s="82"/>
      <c r="AU387" s="82"/>
      <c r="AV387" s="82"/>
      <c r="AW387" s="82"/>
      <c r="AX387" s="82"/>
      <c r="AY387" s="82"/>
      <c r="AZ387" s="82"/>
      <c r="BA387" s="82"/>
      <c r="BB387" s="82"/>
      <c r="BC387" s="82"/>
      <c r="BD387" s="82"/>
      <c r="BE387" s="82"/>
      <c r="BF387" s="82"/>
      <c r="BG387" s="82"/>
      <c r="BH387" s="82"/>
      <c r="BI387" s="82"/>
      <c r="BJ387" s="82"/>
      <c r="BK387" s="82"/>
      <c r="BL387" s="82"/>
    </row>
    <row r="388" ht="13.2" spans="1:64">
      <c r="A388" s="133">
        <v>43892</v>
      </c>
      <c r="B388" s="134"/>
      <c r="C388" s="135"/>
      <c r="D388" s="136"/>
      <c r="E388" s="137"/>
      <c r="F388" s="138">
        <v>63669</v>
      </c>
      <c r="G388" s="107">
        <v>31031</v>
      </c>
      <c r="H388" s="82" t="s">
        <v>820</v>
      </c>
      <c r="I388" s="82"/>
      <c r="J388" s="109" t="s">
        <v>156</v>
      </c>
      <c r="K388" s="99"/>
      <c r="L388" s="82"/>
      <c r="M388" s="109" t="s">
        <v>69</v>
      </c>
      <c r="N388" s="99"/>
      <c r="O388" s="109" t="s">
        <v>67</v>
      </c>
      <c r="P388" s="109" t="s">
        <v>67</v>
      </c>
      <c r="Q388" s="109" t="s">
        <v>67</v>
      </c>
      <c r="R388" s="109" t="s">
        <v>67</v>
      </c>
      <c r="S388" s="109" t="s">
        <v>86</v>
      </c>
      <c r="T388" s="109" t="s">
        <v>67</v>
      </c>
      <c r="U388" s="109" t="s">
        <v>86</v>
      </c>
      <c r="V388" s="109" t="s">
        <v>86</v>
      </c>
      <c r="W388" s="109" t="s">
        <v>86</v>
      </c>
      <c r="X388" s="109" t="s">
        <v>67</v>
      </c>
      <c r="Y388" s="109" t="s">
        <v>71</v>
      </c>
      <c r="Z388" s="99" t="str">
        <f t="shared" si="172"/>
        <v>Complete</v>
      </c>
      <c r="AA388" s="109" t="s">
        <v>118</v>
      </c>
      <c r="AB388" s="99">
        <f t="shared" si="140"/>
        <v>2020</v>
      </c>
      <c r="AC388" s="99">
        <f t="shared" si="271"/>
        <v>3</v>
      </c>
      <c r="AD388" s="160">
        <f ca="1" t="shared" si="181"/>
        <v>0</v>
      </c>
      <c r="AE388" s="161">
        <f ca="1" t="shared" si="244"/>
        <v>0</v>
      </c>
      <c r="AF388" s="162">
        <v>90</v>
      </c>
      <c r="AG388" s="109"/>
      <c r="AH388" s="168">
        <v>43991</v>
      </c>
      <c r="AI388" s="116">
        <f t="shared" si="7"/>
        <v>72</v>
      </c>
      <c r="AJ388" s="116">
        <f t="shared" si="79"/>
        <v>31422</v>
      </c>
      <c r="AK388" s="82"/>
      <c r="AL388" s="138"/>
      <c r="AM388" s="82"/>
      <c r="AN388" s="82"/>
      <c r="AO388" s="82"/>
      <c r="AP388" s="82"/>
      <c r="AQ388" s="82"/>
      <c r="AR388" s="82"/>
      <c r="AS388" s="82"/>
      <c r="AT388" s="82"/>
      <c r="AU388" s="82"/>
      <c r="AV388" s="82"/>
      <c r="AW388" s="82"/>
      <c r="AX388" s="82"/>
      <c r="AY388" s="82"/>
      <c r="AZ388" s="82"/>
      <c r="BA388" s="82"/>
      <c r="BB388" s="82"/>
      <c r="BC388" s="82"/>
      <c r="BD388" s="82"/>
      <c r="BE388" s="82"/>
      <c r="BF388" s="82"/>
      <c r="BG388" s="82"/>
      <c r="BH388" s="82"/>
      <c r="BI388" s="82"/>
      <c r="BJ388" s="82"/>
      <c r="BK388" s="82"/>
      <c r="BL388" s="82"/>
    </row>
    <row r="389" ht="26.4" spans="1:64">
      <c r="A389" s="133">
        <v>43886</v>
      </c>
      <c r="B389" s="134"/>
      <c r="C389" s="135"/>
      <c r="D389" s="136"/>
      <c r="E389" s="137"/>
      <c r="F389" s="138">
        <v>63667</v>
      </c>
      <c r="G389" s="107">
        <v>17405</v>
      </c>
      <c r="H389" s="82" t="s">
        <v>149</v>
      </c>
      <c r="I389" s="82"/>
      <c r="J389" s="109" t="s">
        <v>150</v>
      </c>
      <c r="K389" s="99"/>
      <c r="L389" s="82" t="s">
        <v>1093</v>
      </c>
      <c r="M389" s="109" t="s">
        <v>69</v>
      </c>
      <c r="N389" s="99"/>
      <c r="O389" s="109" t="s">
        <v>178</v>
      </c>
      <c r="P389" s="109" t="s">
        <v>67</v>
      </c>
      <c r="Q389" s="109" t="s">
        <v>67</v>
      </c>
      <c r="R389" s="109" t="s">
        <v>67</v>
      </c>
      <c r="S389" s="109" t="s">
        <v>86</v>
      </c>
      <c r="T389" s="109" t="s">
        <v>67</v>
      </c>
      <c r="U389" s="109" t="s">
        <v>86</v>
      </c>
      <c r="V389" s="109" t="s">
        <v>86</v>
      </c>
      <c r="W389" s="109" t="s">
        <v>67</v>
      </c>
      <c r="X389" s="109" t="s">
        <v>67</v>
      </c>
      <c r="Y389" s="109" t="s">
        <v>71</v>
      </c>
      <c r="Z389" s="99" t="str">
        <f t="shared" si="172"/>
        <v>Complete</v>
      </c>
      <c r="AA389" s="109" t="s">
        <v>72</v>
      </c>
      <c r="AB389" s="99">
        <f t="shared" si="140"/>
        <v>2020</v>
      </c>
      <c r="AC389" s="99">
        <f t="shared" si="271"/>
        <v>3</v>
      </c>
      <c r="AD389" s="160">
        <f ca="1" t="shared" si="181"/>
        <v>0</v>
      </c>
      <c r="AE389" s="161">
        <f ca="1" t="shared" si="244"/>
        <v>0</v>
      </c>
      <c r="AF389" s="162">
        <v>90</v>
      </c>
      <c r="AG389" s="109"/>
      <c r="AH389" s="168">
        <v>44033</v>
      </c>
      <c r="AI389" s="116">
        <f t="shared" si="7"/>
        <v>106</v>
      </c>
      <c r="AJ389" s="116">
        <f t="shared" si="79"/>
        <v>31452</v>
      </c>
      <c r="AK389" s="82"/>
      <c r="AL389" s="138"/>
      <c r="AM389" s="82"/>
      <c r="AN389" s="82"/>
      <c r="AO389" s="82"/>
      <c r="AP389" s="82"/>
      <c r="AQ389" s="82"/>
      <c r="AR389" s="82"/>
      <c r="AS389" s="82"/>
      <c r="AT389" s="82"/>
      <c r="AU389" s="82"/>
      <c r="AV389" s="82"/>
      <c r="AW389" s="82"/>
      <c r="AX389" s="82"/>
      <c r="AY389" s="82"/>
      <c r="AZ389" s="82"/>
      <c r="BA389" s="82"/>
      <c r="BB389" s="82"/>
      <c r="BC389" s="82"/>
      <c r="BD389" s="82"/>
      <c r="BE389" s="82"/>
      <c r="BF389" s="82"/>
      <c r="BG389" s="82"/>
      <c r="BH389" s="82"/>
      <c r="BI389" s="82"/>
      <c r="BJ389" s="82"/>
      <c r="BK389" s="82"/>
      <c r="BL389" s="82"/>
    </row>
    <row r="390" ht="26.4" spans="1:64">
      <c r="A390" s="133">
        <v>43885</v>
      </c>
      <c r="B390" s="134"/>
      <c r="C390" s="135"/>
      <c r="D390" s="136"/>
      <c r="E390" s="137"/>
      <c r="F390" s="138">
        <v>63665</v>
      </c>
      <c r="G390" s="107">
        <v>27982</v>
      </c>
      <c r="H390" s="82" t="s">
        <v>1042</v>
      </c>
      <c r="I390" s="82"/>
      <c r="J390" s="109" t="s">
        <v>104</v>
      </c>
      <c r="K390" s="99"/>
      <c r="L390" s="82" t="s">
        <v>1043</v>
      </c>
      <c r="M390" s="109" t="s">
        <v>69</v>
      </c>
      <c r="N390" s="99"/>
      <c r="O390" s="109" t="s">
        <v>178</v>
      </c>
      <c r="P390" s="109" t="s">
        <v>70</v>
      </c>
      <c r="Q390" s="109" t="s">
        <v>67</v>
      </c>
      <c r="R390" s="109" t="s">
        <v>71</v>
      </c>
      <c r="S390" s="109" t="s">
        <v>86</v>
      </c>
      <c r="T390" s="109" t="s">
        <v>86</v>
      </c>
      <c r="U390" s="109" t="s">
        <v>86</v>
      </c>
      <c r="V390" s="109" t="s">
        <v>86</v>
      </c>
      <c r="W390" s="109" t="s">
        <v>67</v>
      </c>
      <c r="X390" s="109" t="s">
        <v>67</v>
      </c>
      <c r="Y390" s="109" t="s">
        <v>71</v>
      </c>
      <c r="Z390" s="99" t="str">
        <f t="shared" si="172"/>
        <v>Complete</v>
      </c>
      <c r="AA390" s="109" t="s">
        <v>72</v>
      </c>
      <c r="AB390" s="99">
        <f t="shared" si="140"/>
        <v>2020</v>
      </c>
      <c r="AC390" s="99">
        <f t="shared" si="271"/>
        <v>3</v>
      </c>
      <c r="AD390" s="160">
        <f ca="1" t="shared" si="181"/>
        <v>0</v>
      </c>
      <c r="AE390" s="161">
        <f ca="1" t="shared" si="244"/>
        <v>0</v>
      </c>
      <c r="AF390" s="162">
        <v>90</v>
      </c>
      <c r="AG390" s="109"/>
      <c r="AH390" s="168">
        <v>44056</v>
      </c>
      <c r="AI390" s="116">
        <f t="shared" si="7"/>
        <v>124</v>
      </c>
      <c r="AJ390" s="116">
        <f t="shared" si="79"/>
        <v>31469</v>
      </c>
      <c r="AK390" s="82"/>
      <c r="AL390" s="138"/>
      <c r="AM390" s="82"/>
      <c r="AN390" s="82"/>
      <c r="AO390" s="82"/>
      <c r="AP390" s="82"/>
      <c r="AQ390" s="82"/>
      <c r="AR390" s="82"/>
      <c r="AS390" s="82"/>
      <c r="AT390" s="82"/>
      <c r="AU390" s="82"/>
      <c r="AV390" s="82"/>
      <c r="AW390" s="82"/>
      <c r="AX390" s="82"/>
      <c r="AY390" s="82"/>
      <c r="AZ390" s="82"/>
      <c r="BA390" s="82"/>
      <c r="BB390" s="82"/>
      <c r="BC390" s="82"/>
      <c r="BD390" s="82"/>
      <c r="BE390" s="82"/>
      <c r="BF390" s="82"/>
      <c r="BG390" s="82"/>
      <c r="BH390" s="82"/>
      <c r="BI390" s="82"/>
      <c r="BJ390" s="82"/>
      <c r="BK390" s="82"/>
      <c r="BL390" s="82"/>
    </row>
    <row r="391" ht="13.2" spans="1:64">
      <c r="A391" s="133">
        <v>43882</v>
      </c>
      <c r="B391" s="134"/>
      <c r="C391" s="135"/>
      <c r="D391" s="136"/>
      <c r="E391" s="137"/>
      <c r="F391" s="138">
        <v>63655</v>
      </c>
      <c r="G391" s="107"/>
      <c r="H391" s="82" t="s">
        <v>999</v>
      </c>
      <c r="I391" s="82"/>
      <c r="J391" s="109" t="s">
        <v>259</v>
      </c>
      <c r="K391" s="99"/>
      <c r="L391" s="82"/>
      <c r="M391" s="109" t="s">
        <v>67</v>
      </c>
      <c r="N391" s="99"/>
      <c r="O391" s="109" t="s">
        <v>178</v>
      </c>
      <c r="P391" s="109" t="s">
        <v>67</v>
      </c>
      <c r="Q391" s="109" t="s">
        <v>67</v>
      </c>
      <c r="R391" s="109" t="s">
        <v>67</v>
      </c>
      <c r="S391" s="109" t="s">
        <v>67</v>
      </c>
      <c r="T391" s="109" t="s">
        <v>67</v>
      </c>
      <c r="U391" s="109" t="s">
        <v>67</v>
      </c>
      <c r="V391" s="109" t="s">
        <v>67</v>
      </c>
      <c r="W391" s="109" t="s">
        <v>67</v>
      </c>
      <c r="X391" s="109" t="s">
        <v>67</v>
      </c>
      <c r="Y391" s="109" t="s">
        <v>67</v>
      </c>
      <c r="Z391" s="99" t="str">
        <f t="shared" si="172"/>
        <v>Complete</v>
      </c>
      <c r="AA391" s="109" t="s">
        <v>89</v>
      </c>
      <c r="AB391" s="99">
        <f t="shared" si="140"/>
        <v>2020</v>
      </c>
      <c r="AC391" s="99">
        <f t="shared" si="271"/>
        <v>3</v>
      </c>
      <c r="AD391" s="160">
        <f ca="1" t="shared" si="181"/>
        <v>0</v>
      </c>
      <c r="AE391" s="161">
        <f ca="1" t="shared" si="244"/>
        <v>32330</v>
      </c>
      <c r="AF391" s="162">
        <v>90</v>
      </c>
      <c r="AG391" s="109"/>
      <c r="AH391" s="168">
        <v>44046</v>
      </c>
      <c r="AI391" s="116">
        <f t="shared" si="7"/>
        <v>117</v>
      </c>
      <c r="AJ391" s="116">
        <f t="shared" si="79"/>
        <v>31461</v>
      </c>
      <c r="AK391" s="82"/>
      <c r="AL391" s="138"/>
      <c r="AM391" s="82"/>
      <c r="AN391" s="82"/>
      <c r="AO391" s="82"/>
      <c r="AP391" s="82"/>
      <c r="AQ391" s="82"/>
      <c r="AR391" s="82"/>
      <c r="AS391" s="82"/>
      <c r="AT391" s="82"/>
      <c r="AU391" s="82"/>
      <c r="AV391" s="82"/>
      <c r="AW391" s="82"/>
      <c r="AX391" s="82"/>
      <c r="AY391" s="82"/>
      <c r="AZ391" s="82"/>
      <c r="BA391" s="82"/>
      <c r="BB391" s="82"/>
      <c r="BC391" s="82"/>
      <c r="BD391" s="82"/>
      <c r="BE391" s="82"/>
      <c r="BF391" s="82"/>
      <c r="BG391" s="82"/>
      <c r="BH391" s="82"/>
      <c r="BI391" s="82"/>
      <c r="BJ391" s="82"/>
      <c r="BK391" s="82"/>
      <c r="BL391" s="82"/>
    </row>
    <row r="392" ht="39.6" spans="1:64">
      <c r="A392" s="133">
        <v>43881</v>
      </c>
      <c r="B392" s="134"/>
      <c r="C392" s="135"/>
      <c r="D392" s="136"/>
      <c r="E392" s="137"/>
      <c r="F392" s="138">
        <v>63661</v>
      </c>
      <c r="G392" s="107">
        <v>17594</v>
      </c>
      <c r="H392" s="82" t="s">
        <v>1063</v>
      </c>
      <c r="I392" s="82"/>
      <c r="J392" s="109" t="s">
        <v>134</v>
      </c>
      <c r="K392" s="99"/>
      <c r="L392" s="82" t="s">
        <v>1094</v>
      </c>
      <c r="M392" s="109" t="s">
        <v>69</v>
      </c>
      <c r="N392" s="99"/>
      <c r="O392" s="109" t="s">
        <v>178</v>
      </c>
      <c r="P392" s="109" t="s">
        <v>70</v>
      </c>
      <c r="Q392" s="109" t="s">
        <v>70</v>
      </c>
      <c r="R392" s="109" t="s">
        <v>71</v>
      </c>
      <c r="S392" s="109" t="s">
        <v>86</v>
      </c>
      <c r="T392" s="109" t="s">
        <v>86</v>
      </c>
      <c r="U392" s="109" t="s">
        <v>86</v>
      </c>
      <c r="V392" s="109" t="s">
        <v>86</v>
      </c>
      <c r="W392" s="109" t="s">
        <v>86</v>
      </c>
      <c r="X392" s="109" t="s">
        <v>86</v>
      </c>
      <c r="Y392" s="109" t="s">
        <v>71</v>
      </c>
      <c r="Z392" s="99" t="str">
        <f t="shared" si="172"/>
        <v>Complete</v>
      </c>
      <c r="AA392" s="109" t="s">
        <v>89</v>
      </c>
      <c r="AB392" s="99">
        <f t="shared" si="140"/>
        <v>2020</v>
      </c>
      <c r="AC392" s="99">
        <f t="shared" si="271"/>
        <v>3</v>
      </c>
      <c r="AD392" s="160">
        <f ca="1" t="shared" si="181"/>
        <v>0</v>
      </c>
      <c r="AE392" s="161">
        <f ca="1" t="shared" si="244"/>
        <v>0</v>
      </c>
      <c r="AF392" s="162">
        <v>90</v>
      </c>
      <c r="AG392" s="109"/>
      <c r="AH392" s="168">
        <v>44327</v>
      </c>
      <c r="AI392" s="116">
        <f t="shared" si="7"/>
        <v>319</v>
      </c>
      <c r="AJ392" s="116">
        <f t="shared" si="79"/>
        <v>31662</v>
      </c>
      <c r="AK392" s="82"/>
      <c r="AL392" s="138"/>
      <c r="AM392" s="82"/>
      <c r="AN392" s="82"/>
      <c r="AO392" s="82"/>
      <c r="AP392" s="82"/>
      <c r="AQ392" s="82"/>
      <c r="AR392" s="82"/>
      <c r="AS392" s="82"/>
      <c r="AT392" s="82"/>
      <c r="AU392" s="82"/>
      <c r="AV392" s="82"/>
      <c r="AW392" s="82"/>
      <c r="AX392" s="82"/>
      <c r="AY392" s="82"/>
      <c r="AZ392" s="82"/>
      <c r="BA392" s="82"/>
      <c r="BB392" s="82"/>
      <c r="BC392" s="82"/>
      <c r="BD392" s="82"/>
      <c r="BE392" s="82"/>
      <c r="BF392" s="82"/>
      <c r="BG392" s="82"/>
      <c r="BH392" s="82"/>
      <c r="BI392" s="82"/>
      <c r="BJ392" s="82"/>
      <c r="BK392" s="82"/>
      <c r="BL392" s="82"/>
    </row>
    <row r="393" ht="39.6" spans="1:64">
      <c r="A393" s="133">
        <v>43879</v>
      </c>
      <c r="B393" s="134"/>
      <c r="C393" s="135"/>
      <c r="D393" s="136"/>
      <c r="E393" s="137"/>
      <c r="F393" s="138">
        <v>63660</v>
      </c>
      <c r="G393" s="107">
        <v>17528</v>
      </c>
      <c r="H393" s="82" t="s">
        <v>1063</v>
      </c>
      <c r="I393" s="82"/>
      <c r="J393" s="109" t="s">
        <v>134</v>
      </c>
      <c r="K393" s="99"/>
      <c r="L393" s="82" t="s">
        <v>1064</v>
      </c>
      <c r="M393" s="109" t="s">
        <v>69</v>
      </c>
      <c r="N393" s="99"/>
      <c r="O393" s="109" t="s">
        <v>178</v>
      </c>
      <c r="P393" s="109" t="s">
        <v>70</v>
      </c>
      <c r="Q393" s="109" t="s">
        <v>70</v>
      </c>
      <c r="R393" s="109" t="s">
        <v>71</v>
      </c>
      <c r="S393" s="109" t="s">
        <v>86</v>
      </c>
      <c r="T393" s="109" t="s">
        <v>86</v>
      </c>
      <c r="U393" s="109" t="s">
        <v>86</v>
      </c>
      <c r="V393" s="109" t="s">
        <v>86</v>
      </c>
      <c r="W393" s="109" t="s">
        <v>67</v>
      </c>
      <c r="X393" s="109" t="s">
        <v>67</v>
      </c>
      <c r="Y393" s="109" t="s">
        <v>71</v>
      </c>
      <c r="Z393" s="99" t="str">
        <f t="shared" si="172"/>
        <v>Complete</v>
      </c>
      <c r="AA393" s="109" t="s">
        <v>72</v>
      </c>
      <c r="AB393" s="99">
        <f t="shared" si="140"/>
        <v>2020</v>
      </c>
      <c r="AC393" s="99">
        <f t="shared" si="271"/>
        <v>3</v>
      </c>
      <c r="AD393" s="160">
        <f ca="1" t="shared" si="181"/>
        <v>0</v>
      </c>
      <c r="AE393" s="161">
        <f ca="1" t="shared" si="244"/>
        <v>0</v>
      </c>
      <c r="AF393" s="162">
        <v>90</v>
      </c>
      <c r="AG393" s="109"/>
      <c r="AH393" s="168">
        <v>43920</v>
      </c>
      <c r="AI393" s="116">
        <f t="shared" si="7"/>
        <v>30</v>
      </c>
      <c r="AJ393" s="116">
        <f t="shared" si="79"/>
        <v>31371</v>
      </c>
      <c r="AK393" s="82"/>
      <c r="AL393" s="138"/>
      <c r="AM393" s="82"/>
      <c r="AN393" s="82"/>
      <c r="AO393" s="82"/>
      <c r="AP393" s="82"/>
      <c r="AQ393" s="82"/>
      <c r="AR393" s="82"/>
      <c r="AS393" s="82"/>
      <c r="AT393" s="82"/>
      <c r="AU393" s="82"/>
      <c r="AV393" s="82"/>
      <c r="AW393" s="82"/>
      <c r="AX393" s="82"/>
      <c r="AY393" s="82"/>
      <c r="AZ393" s="82"/>
      <c r="BA393" s="82"/>
      <c r="BB393" s="82"/>
      <c r="BC393" s="82"/>
      <c r="BD393" s="82"/>
      <c r="BE393" s="82"/>
      <c r="BF393" s="82"/>
      <c r="BG393" s="82"/>
      <c r="BH393" s="82"/>
      <c r="BI393" s="82"/>
      <c r="BJ393" s="82"/>
      <c r="BK393" s="82"/>
      <c r="BL393" s="82"/>
    </row>
    <row r="394" ht="13.2" spans="1:64">
      <c r="A394" s="133">
        <v>43873</v>
      </c>
      <c r="B394" s="134"/>
      <c r="C394" s="135"/>
      <c r="D394" s="136"/>
      <c r="E394" s="137"/>
      <c r="F394" s="138">
        <v>18429</v>
      </c>
      <c r="G394" s="107">
        <v>17574</v>
      </c>
      <c r="H394" s="82" t="s">
        <v>414</v>
      </c>
      <c r="I394" s="82"/>
      <c r="J394" s="109" t="s">
        <v>127</v>
      </c>
      <c r="K394" s="99"/>
      <c r="L394" s="82"/>
      <c r="M394" s="109" t="s">
        <v>69</v>
      </c>
      <c r="N394" s="99"/>
      <c r="O394" s="109" t="s">
        <v>178</v>
      </c>
      <c r="P394" s="109" t="s">
        <v>129</v>
      </c>
      <c r="Q394" s="109" t="s">
        <v>67</v>
      </c>
      <c r="R394" s="109" t="s">
        <v>71</v>
      </c>
      <c r="S394" s="109" t="s">
        <v>86</v>
      </c>
      <c r="T394" s="109" t="s">
        <v>67</v>
      </c>
      <c r="U394" s="109" t="s">
        <v>86</v>
      </c>
      <c r="V394" s="109" t="s">
        <v>67</v>
      </c>
      <c r="W394" s="109" t="s">
        <v>86</v>
      </c>
      <c r="X394" s="109" t="s">
        <v>67</v>
      </c>
      <c r="Y394" s="109" t="s">
        <v>71</v>
      </c>
      <c r="Z394" s="99" t="str">
        <f t="shared" si="172"/>
        <v>Complete</v>
      </c>
      <c r="AA394" s="109" t="s">
        <v>142</v>
      </c>
      <c r="AB394" s="99">
        <f t="shared" si="140"/>
        <v>2020</v>
      </c>
      <c r="AC394" s="99">
        <f t="shared" si="271"/>
        <v>3</v>
      </c>
      <c r="AD394" s="160">
        <f ca="1" t="shared" si="181"/>
        <v>0</v>
      </c>
      <c r="AE394" s="161">
        <f ca="1" t="shared" si="244"/>
        <v>0</v>
      </c>
      <c r="AF394" s="162">
        <v>90</v>
      </c>
      <c r="AG394" s="109"/>
      <c r="AH394" s="168">
        <v>44273</v>
      </c>
      <c r="AI394" s="116">
        <f t="shared" si="7"/>
        <v>287</v>
      </c>
      <c r="AJ394" s="116">
        <f t="shared" si="79"/>
        <v>31624</v>
      </c>
      <c r="AK394" s="82"/>
      <c r="AL394" s="138"/>
      <c r="AM394" s="82"/>
      <c r="AN394" s="82"/>
      <c r="AO394" s="82"/>
      <c r="AP394" s="82"/>
      <c r="AQ394" s="82"/>
      <c r="AR394" s="82"/>
      <c r="AS394" s="82"/>
      <c r="AT394" s="82"/>
      <c r="AU394" s="82"/>
      <c r="AV394" s="82"/>
      <c r="AW394" s="82"/>
      <c r="AX394" s="82"/>
      <c r="AY394" s="82"/>
      <c r="AZ394" s="82"/>
      <c r="BA394" s="82"/>
      <c r="BB394" s="82"/>
      <c r="BC394" s="82"/>
      <c r="BD394" s="82"/>
      <c r="BE394" s="82"/>
      <c r="BF394" s="82"/>
      <c r="BG394" s="82"/>
      <c r="BH394" s="82"/>
      <c r="BI394" s="82"/>
      <c r="BJ394" s="82"/>
      <c r="BK394" s="82"/>
      <c r="BL394" s="82"/>
    </row>
    <row r="395" ht="13.2" spans="1:64">
      <c r="A395" s="133">
        <v>43873</v>
      </c>
      <c r="B395" s="134"/>
      <c r="C395" s="135"/>
      <c r="D395" s="136"/>
      <c r="E395" s="137"/>
      <c r="F395" s="138">
        <v>63651</v>
      </c>
      <c r="G395" s="107" t="s">
        <v>67</v>
      </c>
      <c r="H395" s="82" t="s">
        <v>1095</v>
      </c>
      <c r="I395" s="82"/>
      <c r="J395" s="109" t="s">
        <v>165</v>
      </c>
      <c r="K395" s="99"/>
      <c r="L395" s="82"/>
      <c r="M395" s="109" t="s">
        <v>67</v>
      </c>
      <c r="N395" s="99"/>
      <c r="O395" s="109" t="s">
        <v>178</v>
      </c>
      <c r="P395" s="109" t="s">
        <v>67</v>
      </c>
      <c r="Q395" s="109" t="s">
        <v>67</v>
      </c>
      <c r="R395" s="109" t="s">
        <v>67</v>
      </c>
      <c r="S395" s="109" t="s">
        <v>67</v>
      </c>
      <c r="T395" s="109" t="s">
        <v>67</v>
      </c>
      <c r="U395" s="109" t="s">
        <v>67</v>
      </c>
      <c r="V395" s="109" t="s">
        <v>67</v>
      </c>
      <c r="W395" s="109" t="s">
        <v>67</v>
      </c>
      <c r="X395" s="109" t="s">
        <v>67</v>
      </c>
      <c r="Y395" s="109" t="s">
        <v>67</v>
      </c>
      <c r="Z395" s="99" t="str">
        <f t="shared" si="172"/>
        <v>Complete</v>
      </c>
      <c r="AA395" s="109" t="s">
        <v>142</v>
      </c>
      <c r="AB395" s="99">
        <f t="shared" si="140"/>
        <v>2020</v>
      </c>
      <c r="AC395" s="99">
        <f t="shared" si="271"/>
        <v>3</v>
      </c>
      <c r="AD395" s="160">
        <f ca="1" t="shared" si="181"/>
        <v>0</v>
      </c>
      <c r="AE395" s="161">
        <f ca="1" t="shared" si="244"/>
        <v>32330</v>
      </c>
      <c r="AF395" s="162">
        <v>90</v>
      </c>
      <c r="AG395" s="109"/>
      <c r="AH395" s="168">
        <v>44155</v>
      </c>
      <c r="AI395" s="116">
        <f t="shared" si="7"/>
        <v>203</v>
      </c>
      <c r="AJ395" s="116">
        <f t="shared" si="79"/>
        <v>31540</v>
      </c>
      <c r="AK395" s="82"/>
      <c r="AL395" s="138"/>
      <c r="AM395" s="82"/>
      <c r="AN395" s="82"/>
      <c r="AO395" s="82"/>
      <c r="AP395" s="82"/>
      <c r="AQ395" s="82"/>
      <c r="AR395" s="82"/>
      <c r="AS395" s="82"/>
      <c r="AT395" s="82"/>
      <c r="AU395" s="82"/>
      <c r="AV395" s="82"/>
      <c r="AW395" s="82"/>
      <c r="AX395" s="82"/>
      <c r="AY395" s="82"/>
      <c r="AZ395" s="82"/>
      <c r="BA395" s="82"/>
      <c r="BB395" s="82"/>
      <c r="BC395" s="82"/>
      <c r="BD395" s="82"/>
      <c r="BE395" s="82"/>
      <c r="BF395" s="82"/>
      <c r="BG395" s="82"/>
      <c r="BH395" s="82"/>
      <c r="BI395" s="82"/>
      <c r="BJ395" s="82"/>
      <c r="BK395" s="82"/>
      <c r="BL395" s="82"/>
    </row>
    <row r="396" ht="13.2" spans="1:64">
      <c r="A396" s="133">
        <v>43872</v>
      </c>
      <c r="B396" s="134"/>
      <c r="C396" s="135"/>
      <c r="D396" s="136"/>
      <c r="E396" s="137"/>
      <c r="F396" s="138">
        <v>63893</v>
      </c>
      <c r="G396" s="107">
        <v>17631</v>
      </c>
      <c r="H396" s="82" t="s">
        <v>897</v>
      </c>
      <c r="I396" s="82"/>
      <c r="J396" s="109" t="s">
        <v>723</v>
      </c>
      <c r="K396" s="99"/>
      <c r="L396" s="82"/>
      <c r="M396" s="109" t="s">
        <v>69</v>
      </c>
      <c r="N396" s="99"/>
      <c r="O396" s="109" t="s">
        <v>178</v>
      </c>
      <c r="P396" s="109" t="s">
        <v>70</v>
      </c>
      <c r="Q396" s="109" t="s">
        <v>67</v>
      </c>
      <c r="R396" s="109" t="s">
        <v>71</v>
      </c>
      <c r="S396" s="109" t="s">
        <v>86</v>
      </c>
      <c r="T396" s="109" t="s">
        <v>86</v>
      </c>
      <c r="U396" s="109" t="s">
        <v>86</v>
      </c>
      <c r="V396" s="109" t="s">
        <v>86</v>
      </c>
      <c r="W396" s="109" t="s">
        <v>86</v>
      </c>
      <c r="X396" s="109" t="s">
        <v>86</v>
      </c>
      <c r="Y396" s="109" t="s">
        <v>71</v>
      </c>
      <c r="Z396" s="99" t="str">
        <f t="shared" si="172"/>
        <v>Complete</v>
      </c>
      <c r="AA396" s="109" t="s">
        <v>89</v>
      </c>
      <c r="AB396" s="99">
        <f t="shared" si="140"/>
        <v>2020</v>
      </c>
      <c r="AC396" s="99">
        <f t="shared" si="271"/>
        <v>3</v>
      </c>
      <c r="AD396" s="160">
        <f ca="1" t="shared" si="181"/>
        <v>0</v>
      </c>
      <c r="AE396" s="161">
        <f ca="1" t="shared" si="244"/>
        <v>0</v>
      </c>
      <c r="AF396" s="162">
        <v>90</v>
      </c>
      <c r="AG396" s="109"/>
      <c r="AH396" s="168">
        <v>44519</v>
      </c>
      <c r="AI396" s="116">
        <f t="shared" si="7"/>
        <v>464</v>
      </c>
      <c r="AJ396" s="116">
        <f t="shared" si="79"/>
        <v>31800</v>
      </c>
      <c r="AK396" s="82"/>
      <c r="AL396" s="138"/>
      <c r="AM396" s="82"/>
      <c r="AN396" s="82"/>
      <c r="AO396" s="82"/>
      <c r="AP396" s="82"/>
      <c r="AQ396" s="82"/>
      <c r="AR396" s="82"/>
      <c r="AS396" s="82"/>
      <c r="AT396" s="82"/>
      <c r="AU396" s="82"/>
      <c r="AV396" s="82"/>
      <c r="AW396" s="82"/>
      <c r="AX396" s="82"/>
      <c r="AY396" s="82"/>
      <c r="AZ396" s="82"/>
      <c r="BA396" s="82"/>
      <c r="BB396" s="82"/>
      <c r="BC396" s="82"/>
      <c r="BD396" s="82"/>
      <c r="BE396" s="82"/>
      <c r="BF396" s="82"/>
      <c r="BG396" s="82"/>
      <c r="BH396" s="82"/>
      <c r="BI396" s="82"/>
      <c r="BJ396" s="82"/>
      <c r="BK396" s="82"/>
      <c r="BL396" s="82"/>
    </row>
    <row r="397" ht="13.2" spans="1:64">
      <c r="A397" s="133">
        <v>43871</v>
      </c>
      <c r="B397" s="134"/>
      <c r="C397" s="135"/>
      <c r="D397" s="136"/>
      <c r="E397" s="137"/>
      <c r="F397" s="138">
        <v>63649</v>
      </c>
      <c r="G397" s="107">
        <v>17503</v>
      </c>
      <c r="H397" s="82" t="s">
        <v>1096</v>
      </c>
      <c r="I397" s="82"/>
      <c r="J397" s="109" t="s">
        <v>150</v>
      </c>
      <c r="K397" s="99"/>
      <c r="L397" s="82"/>
      <c r="M397" s="109" t="s">
        <v>69</v>
      </c>
      <c r="N397" s="99"/>
      <c r="O397" s="109" t="s">
        <v>178</v>
      </c>
      <c r="P397" s="109" t="s">
        <v>67</v>
      </c>
      <c r="Q397" s="109" t="s">
        <v>67</v>
      </c>
      <c r="R397" s="109" t="s">
        <v>67</v>
      </c>
      <c r="S397" s="109" t="s">
        <v>67</v>
      </c>
      <c r="T397" s="109" t="s">
        <v>86</v>
      </c>
      <c r="U397" s="109" t="s">
        <v>67</v>
      </c>
      <c r="V397" s="109" t="s">
        <v>86</v>
      </c>
      <c r="W397" s="109" t="s">
        <v>67</v>
      </c>
      <c r="X397" s="109" t="s">
        <v>67</v>
      </c>
      <c r="Y397" s="109" t="s">
        <v>67</v>
      </c>
      <c r="Z397" s="99" t="str">
        <f t="shared" si="172"/>
        <v>Complete</v>
      </c>
      <c r="AA397" s="109" t="s">
        <v>72</v>
      </c>
      <c r="AB397" s="99">
        <f t="shared" si="140"/>
        <v>2020</v>
      </c>
      <c r="AC397" s="99">
        <f t="shared" si="271"/>
        <v>3</v>
      </c>
      <c r="AD397" s="160">
        <f ca="1" t="shared" si="181"/>
        <v>0</v>
      </c>
      <c r="AE397" s="161">
        <f ca="1" t="shared" si="244"/>
        <v>32330</v>
      </c>
      <c r="AF397" s="162">
        <v>90</v>
      </c>
      <c r="AG397" s="109"/>
      <c r="AH397" s="168">
        <v>43888</v>
      </c>
      <c r="AI397" s="116">
        <f t="shared" si="7"/>
        <v>14</v>
      </c>
      <c r="AJ397" s="116">
        <f t="shared" si="79"/>
        <v>31349</v>
      </c>
      <c r="AK397" s="82"/>
      <c r="AL397" s="138"/>
      <c r="AM397" s="82"/>
      <c r="AN397" s="82"/>
      <c r="AO397" s="82"/>
      <c r="AP397" s="82"/>
      <c r="AQ397" s="82"/>
      <c r="AR397" s="82"/>
      <c r="AS397" s="82"/>
      <c r="AT397" s="82"/>
      <c r="AU397" s="82"/>
      <c r="AV397" s="82"/>
      <c r="AW397" s="82"/>
      <c r="AX397" s="82"/>
      <c r="AY397" s="82"/>
      <c r="AZ397" s="82"/>
      <c r="BA397" s="82"/>
      <c r="BB397" s="82"/>
      <c r="BC397" s="82"/>
      <c r="BD397" s="82"/>
      <c r="BE397" s="82"/>
      <c r="BF397" s="82"/>
      <c r="BG397" s="82"/>
      <c r="BH397" s="82"/>
      <c r="BI397" s="82"/>
      <c r="BJ397" s="82"/>
      <c r="BK397" s="82"/>
      <c r="BL397" s="82"/>
    </row>
    <row r="398" ht="13.2" spans="1:64">
      <c r="A398" s="133">
        <v>43868</v>
      </c>
      <c r="B398" s="134"/>
      <c r="C398" s="135"/>
      <c r="D398" s="136"/>
      <c r="E398" s="137"/>
      <c r="F398" s="138">
        <v>63648</v>
      </c>
      <c r="G398" s="107">
        <v>17582</v>
      </c>
      <c r="H398" s="82" t="s">
        <v>1076</v>
      </c>
      <c r="I398" s="82"/>
      <c r="J398" s="109" t="s">
        <v>150</v>
      </c>
      <c r="K398" s="99"/>
      <c r="L398" s="82"/>
      <c r="M398" s="109" t="s">
        <v>69</v>
      </c>
      <c r="N398" s="99"/>
      <c r="O398" s="109" t="s">
        <v>178</v>
      </c>
      <c r="P398" s="109" t="s">
        <v>70</v>
      </c>
      <c r="Q398" s="109" t="s">
        <v>67</v>
      </c>
      <c r="R398" s="109" t="s">
        <v>71</v>
      </c>
      <c r="S398" s="109" t="s">
        <v>86</v>
      </c>
      <c r="T398" s="109" t="s">
        <v>86</v>
      </c>
      <c r="U398" s="109" t="s">
        <v>86</v>
      </c>
      <c r="V398" s="109" t="s">
        <v>86</v>
      </c>
      <c r="W398" s="109" t="s">
        <v>86</v>
      </c>
      <c r="X398" s="109" t="s">
        <v>86</v>
      </c>
      <c r="Y398" s="109" t="s">
        <v>71</v>
      </c>
      <c r="Z398" s="99" t="str">
        <f t="shared" si="172"/>
        <v>Complete</v>
      </c>
      <c r="AA398" s="109" t="s">
        <v>89</v>
      </c>
      <c r="AB398" s="99">
        <f t="shared" si="140"/>
        <v>2020</v>
      </c>
      <c r="AC398" s="99">
        <f t="shared" si="271"/>
        <v>3</v>
      </c>
      <c r="AD398" s="160">
        <f ca="1" t="shared" si="181"/>
        <v>0</v>
      </c>
      <c r="AE398" s="161">
        <f ca="1" t="shared" si="244"/>
        <v>0</v>
      </c>
      <c r="AF398" s="162">
        <v>90</v>
      </c>
      <c r="AG398" s="109"/>
      <c r="AH398" s="168">
        <v>44054</v>
      </c>
      <c r="AI398" s="116">
        <f t="shared" si="7"/>
        <v>133</v>
      </c>
      <c r="AJ398" s="116">
        <f t="shared" si="79"/>
        <v>31467</v>
      </c>
      <c r="AK398" s="82"/>
      <c r="AL398" s="138"/>
      <c r="AM398" s="82"/>
      <c r="AN398" s="82"/>
      <c r="AO398" s="82"/>
      <c r="AP398" s="82"/>
      <c r="AQ398" s="82"/>
      <c r="AR398" s="82"/>
      <c r="AS398" s="82"/>
      <c r="AT398" s="82"/>
      <c r="AU398" s="82"/>
      <c r="AV398" s="82"/>
      <c r="AW398" s="82"/>
      <c r="AX398" s="82"/>
      <c r="AY398" s="82"/>
      <c r="AZ398" s="82"/>
      <c r="BA398" s="82"/>
      <c r="BB398" s="82"/>
      <c r="BC398" s="82"/>
      <c r="BD398" s="82"/>
      <c r="BE398" s="82"/>
      <c r="BF398" s="82"/>
      <c r="BG398" s="82"/>
      <c r="BH398" s="82"/>
      <c r="BI398" s="82"/>
      <c r="BJ398" s="82"/>
      <c r="BK398" s="82"/>
      <c r="BL398" s="82"/>
    </row>
    <row r="399" ht="13.2" spans="1:64">
      <c r="A399" s="133">
        <v>43867</v>
      </c>
      <c r="B399" s="134"/>
      <c r="C399" s="135"/>
      <c r="D399" s="136"/>
      <c r="E399" s="137"/>
      <c r="F399" s="138">
        <v>63643</v>
      </c>
      <c r="G399" s="107">
        <v>17573</v>
      </c>
      <c r="H399" s="82" t="s">
        <v>1097</v>
      </c>
      <c r="I399" s="82"/>
      <c r="J399" s="109" t="s">
        <v>121</v>
      </c>
      <c r="K399" s="99"/>
      <c r="L399" s="82"/>
      <c r="M399" s="109" t="s">
        <v>69</v>
      </c>
      <c r="N399" s="99"/>
      <c r="O399" s="109" t="s">
        <v>178</v>
      </c>
      <c r="P399" s="109" t="s">
        <v>67</v>
      </c>
      <c r="Q399" s="109" t="s">
        <v>67</v>
      </c>
      <c r="R399" s="208" t="s">
        <v>67</v>
      </c>
      <c r="S399" s="209" t="s">
        <v>67</v>
      </c>
      <c r="T399" s="208" t="s">
        <v>67</v>
      </c>
      <c r="U399" s="208" t="s">
        <v>67</v>
      </c>
      <c r="V399" s="208" t="s">
        <v>67</v>
      </c>
      <c r="W399" s="208" t="s">
        <v>67</v>
      </c>
      <c r="X399" s="209" t="s">
        <v>67</v>
      </c>
      <c r="Y399" s="109" t="s">
        <v>71</v>
      </c>
      <c r="Z399" s="99" t="str">
        <f t="shared" si="172"/>
        <v>Complete</v>
      </c>
      <c r="AA399" s="109" t="s">
        <v>89</v>
      </c>
      <c r="AB399" s="99">
        <f t="shared" si="140"/>
        <v>2020</v>
      </c>
      <c r="AC399" s="99">
        <f t="shared" si="271"/>
        <v>3</v>
      </c>
      <c r="AD399" s="160">
        <f ca="1" t="shared" si="181"/>
        <v>0</v>
      </c>
      <c r="AE399" s="161">
        <f ca="1" t="shared" si="244"/>
        <v>0</v>
      </c>
      <c r="AF399" s="162">
        <v>90</v>
      </c>
      <c r="AG399" s="109"/>
      <c r="AH399" s="168">
        <v>43872</v>
      </c>
      <c r="AI399" s="116">
        <f t="shared" si="7"/>
        <v>4</v>
      </c>
      <c r="AJ399" s="116">
        <f t="shared" si="79"/>
        <v>31337</v>
      </c>
      <c r="AK399" s="82"/>
      <c r="AL399" s="138"/>
      <c r="AM399" s="82"/>
      <c r="AN399" s="82"/>
      <c r="AO399" s="82"/>
      <c r="AP399" s="82"/>
      <c r="AQ399" s="82"/>
      <c r="AR399" s="82"/>
      <c r="AS399" s="82"/>
      <c r="AT399" s="82"/>
      <c r="AU399" s="82"/>
      <c r="AV399" s="82"/>
      <c r="AW399" s="82"/>
      <c r="AX399" s="82"/>
      <c r="AY399" s="82"/>
      <c r="AZ399" s="82"/>
      <c r="BA399" s="82"/>
      <c r="BB399" s="82"/>
      <c r="BC399" s="82"/>
      <c r="BD399" s="82"/>
      <c r="BE399" s="82"/>
      <c r="BF399" s="82"/>
      <c r="BG399" s="82"/>
      <c r="BH399" s="82"/>
      <c r="BI399" s="82"/>
      <c r="BJ399" s="82"/>
      <c r="BK399" s="82"/>
      <c r="BL399" s="82"/>
    </row>
    <row r="400" ht="39.6" spans="1:64">
      <c r="A400" s="133">
        <v>43867</v>
      </c>
      <c r="B400" s="134"/>
      <c r="C400" s="135"/>
      <c r="D400" s="136"/>
      <c r="E400" s="137"/>
      <c r="F400" s="138">
        <v>63644</v>
      </c>
      <c r="G400" s="107">
        <v>17491</v>
      </c>
      <c r="H400" s="82" t="s">
        <v>197</v>
      </c>
      <c r="I400" s="82"/>
      <c r="J400" s="109" t="s">
        <v>134</v>
      </c>
      <c r="K400" s="99"/>
      <c r="L400" s="82" t="s">
        <v>1098</v>
      </c>
      <c r="M400" s="109" t="s">
        <v>67</v>
      </c>
      <c r="N400" s="99"/>
      <c r="O400" s="109" t="s">
        <v>178</v>
      </c>
      <c r="P400" s="109" t="s">
        <v>70</v>
      </c>
      <c r="Q400" s="109" t="s">
        <v>67</v>
      </c>
      <c r="R400" s="109" t="s">
        <v>71</v>
      </c>
      <c r="S400" s="109" t="s">
        <v>86</v>
      </c>
      <c r="T400" s="109" t="s">
        <v>86</v>
      </c>
      <c r="U400" s="109" t="s">
        <v>67</v>
      </c>
      <c r="V400" s="109" t="s">
        <v>86</v>
      </c>
      <c r="W400" s="109" t="s">
        <v>67</v>
      </c>
      <c r="X400" s="109" t="s">
        <v>67</v>
      </c>
      <c r="Y400" s="109" t="s">
        <v>67</v>
      </c>
      <c r="Z400" s="99" t="str">
        <f t="shared" si="172"/>
        <v>Complete</v>
      </c>
      <c r="AA400" s="109" t="s">
        <v>72</v>
      </c>
      <c r="AB400" s="99">
        <f t="shared" si="140"/>
        <v>2020</v>
      </c>
      <c r="AC400" s="99">
        <f t="shared" si="271"/>
        <v>3</v>
      </c>
      <c r="AD400" s="160">
        <f ca="1" t="shared" si="181"/>
        <v>0</v>
      </c>
      <c r="AE400" s="161">
        <f ca="1" t="shared" si="244"/>
        <v>32330</v>
      </c>
      <c r="AF400" s="162">
        <v>90</v>
      </c>
      <c r="AG400" s="109"/>
      <c r="AH400" s="168">
        <v>43978</v>
      </c>
      <c r="AI400" s="116">
        <f t="shared" si="7"/>
        <v>80</v>
      </c>
      <c r="AJ400" s="116">
        <f t="shared" si="79"/>
        <v>31413</v>
      </c>
      <c r="AK400" s="82"/>
      <c r="AL400" s="138"/>
      <c r="AM400" s="82"/>
      <c r="AN400" s="82"/>
      <c r="AO400" s="82"/>
      <c r="AP400" s="82"/>
      <c r="AQ400" s="82"/>
      <c r="AR400" s="82"/>
      <c r="AS400" s="82"/>
      <c r="AT400" s="82"/>
      <c r="AU400" s="82"/>
      <c r="AV400" s="82"/>
      <c r="AW400" s="82"/>
      <c r="AX400" s="82"/>
      <c r="AY400" s="82"/>
      <c r="AZ400" s="82"/>
      <c r="BA400" s="82"/>
      <c r="BB400" s="82"/>
      <c r="BC400" s="82"/>
      <c r="BD400" s="82"/>
      <c r="BE400" s="82"/>
      <c r="BF400" s="82"/>
      <c r="BG400" s="82"/>
      <c r="BH400" s="82"/>
      <c r="BI400" s="82"/>
      <c r="BJ400" s="82"/>
      <c r="BK400" s="82"/>
      <c r="BL400" s="82"/>
    </row>
    <row r="401" ht="26.4" spans="1:64">
      <c r="A401" s="133">
        <v>43864</v>
      </c>
      <c r="B401" s="134"/>
      <c r="C401" s="135"/>
      <c r="D401" s="136"/>
      <c r="E401" s="137"/>
      <c r="F401" s="138">
        <v>63639</v>
      </c>
      <c r="G401" s="107">
        <v>17571</v>
      </c>
      <c r="H401" s="82" t="s">
        <v>1012</v>
      </c>
      <c r="I401" s="82"/>
      <c r="J401" s="109" t="s">
        <v>78</v>
      </c>
      <c r="K401" s="99"/>
      <c r="L401" s="82" t="s">
        <v>1099</v>
      </c>
      <c r="M401" s="109" t="s">
        <v>67</v>
      </c>
      <c r="N401" s="99"/>
      <c r="O401" s="109" t="s">
        <v>178</v>
      </c>
      <c r="P401" s="109" t="s">
        <v>70</v>
      </c>
      <c r="Q401" s="109" t="s">
        <v>67</v>
      </c>
      <c r="R401" s="109" t="s">
        <v>71</v>
      </c>
      <c r="S401" s="109" t="s">
        <v>67</v>
      </c>
      <c r="T401" s="109" t="s">
        <v>67</v>
      </c>
      <c r="U401" s="109" t="s">
        <v>67</v>
      </c>
      <c r="V401" s="109" t="s">
        <v>67</v>
      </c>
      <c r="W401" s="109" t="s">
        <v>67</v>
      </c>
      <c r="X401" s="109" t="s">
        <v>67</v>
      </c>
      <c r="Y401" s="109" t="s">
        <v>67</v>
      </c>
      <c r="Z401" s="99" t="str">
        <f t="shared" si="172"/>
        <v>Complete</v>
      </c>
      <c r="AA401" s="109" t="s">
        <v>89</v>
      </c>
      <c r="AB401" s="99">
        <f t="shared" si="140"/>
        <v>2020</v>
      </c>
      <c r="AC401" s="99">
        <f t="shared" si="271"/>
        <v>3</v>
      </c>
      <c r="AD401" s="160">
        <f ca="1" t="shared" si="181"/>
        <v>0</v>
      </c>
      <c r="AE401" s="161">
        <f ca="1" t="shared" si="244"/>
        <v>32330</v>
      </c>
      <c r="AF401" s="162">
        <v>90</v>
      </c>
      <c r="AG401" s="109"/>
      <c r="AH401" s="168">
        <v>44314</v>
      </c>
      <c r="AI401" s="116">
        <f t="shared" si="7"/>
        <v>323</v>
      </c>
      <c r="AJ401" s="116">
        <f t="shared" si="79"/>
        <v>31653</v>
      </c>
      <c r="AK401" s="82"/>
      <c r="AL401" s="138"/>
      <c r="AM401" s="82"/>
      <c r="AN401" s="82"/>
      <c r="AO401" s="82"/>
      <c r="AP401" s="82"/>
      <c r="AQ401" s="82"/>
      <c r="AR401" s="82"/>
      <c r="AS401" s="82"/>
      <c r="AT401" s="82"/>
      <c r="AU401" s="82"/>
      <c r="AV401" s="82"/>
      <c r="AW401" s="82"/>
      <c r="AX401" s="82"/>
      <c r="AY401" s="82"/>
      <c r="AZ401" s="82"/>
      <c r="BA401" s="82"/>
      <c r="BB401" s="82"/>
      <c r="BC401" s="82"/>
      <c r="BD401" s="82"/>
      <c r="BE401" s="82"/>
      <c r="BF401" s="82"/>
      <c r="BG401" s="82"/>
      <c r="BH401" s="82"/>
      <c r="BI401" s="82"/>
      <c r="BJ401" s="82"/>
      <c r="BK401" s="82"/>
      <c r="BL401" s="82"/>
    </row>
    <row r="402" ht="13.2" spans="1:64">
      <c r="A402" s="133">
        <v>43860</v>
      </c>
      <c r="B402" s="134"/>
      <c r="C402" s="135"/>
      <c r="D402" s="136"/>
      <c r="E402" s="137"/>
      <c r="F402" s="138">
        <v>23397</v>
      </c>
      <c r="G402" s="107">
        <v>17575</v>
      </c>
      <c r="H402" s="82" t="s">
        <v>1100</v>
      </c>
      <c r="I402" s="82"/>
      <c r="J402" s="109" t="s">
        <v>127</v>
      </c>
      <c r="K402" s="99"/>
      <c r="L402" s="82"/>
      <c r="M402" s="109" t="s">
        <v>69</v>
      </c>
      <c r="N402" s="99"/>
      <c r="O402" s="109" t="s">
        <v>178</v>
      </c>
      <c r="P402" s="109" t="s">
        <v>70</v>
      </c>
      <c r="Q402" s="109" t="s">
        <v>67</v>
      </c>
      <c r="R402" s="109" t="s">
        <v>71</v>
      </c>
      <c r="S402" s="109" t="s">
        <v>86</v>
      </c>
      <c r="T402" s="109" t="s">
        <v>67</v>
      </c>
      <c r="U402" s="109" t="s">
        <v>86</v>
      </c>
      <c r="V402" s="109" t="s">
        <v>67</v>
      </c>
      <c r="W402" s="109" t="s">
        <v>67</v>
      </c>
      <c r="X402" s="109" t="s">
        <v>67</v>
      </c>
      <c r="Y402" s="109" t="s">
        <v>71</v>
      </c>
      <c r="Z402" s="99" t="str">
        <f t="shared" si="172"/>
        <v>Complete</v>
      </c>
      <c r="AA402" s="109" t="s">
        <v>142</v>
      </c>
      <c r="AB402" s="99">
        <f t="shared" si="140"/>
        <v>2020</v>
      </c>
      <c r="AC402" s="99">
        <f t="shared" si="271"/>
        <v>3</v>
      </c>
      <c r="AD402" s="160">
        <f ca="1" t="shared" si="181"/>
        <v>0</v>
      </c>
      <c r="AE402" s="161">
        <f ca="1" t="shared" si="244"/>
        <v>0</v>
      </c>
      <c r="AF402" s="162">
        <v>90</v>
      </c>
      <c r="AG402" s="109"/>
      <c r="AH402" s="168">
        <v>43959</v>
      </c>
      <c r="AI402" s="116">
        <f t="shared" si="7"/>
        <v>72</v>
      </c>
      <c r="AJ402" s="116">
        <f t="shared" si="79"/>
        <v>31400</v>
      </c>
      <c r="AK402" s="82"/>
      <c r="AL402" s="138"/>
      <c r="AM402" s="82"/>
      <c r="AN402" s="82"/>
      <c r="AO402" s="82"/>
      <c r="AP402" s="82"/>
      <c r="AQ402" s="82"/>
      <c r="AR402" s="82"/>
      <c r="AS402" s="82"/>
      <c r="AT402" s="82"/>
      <c r="AU402" s="82"/>
      <c r="AV402" s="82"/>
      <c r="AW402" s="82"/>
      <c r="AX402" s="82"/>
      <c r="AY402" s="82"/>
      <c r="AZ402" s="82"/>
      <c r="BA402" s="82"/>
      <c r="BB402" s="82"/>
      <c r="BC402" s="82"/>
      <c r="BD402" s="82"/>
      <c r="BE402" s="82"/>
      <c r="BF402" s="82"/>
      <c r="BG402" s="82"/>
      <c r="BH402" s="82"/>
      <c r="BI402" s="82"/>
      <c r="BJ402" s="82"/>
      <c r="BK402" s="82"/>
      <c r="BL402" s="82"/>
    </row>
    <row r="403" ht="13.2" spans="1:64">
      <c r="A403" s="133">
        <v>43854</v>
      </c>
      <c r="B403" s="134"/>
      <c r="C403" s="135"/>
      <c r="D403" s="136"/>
      <c r="E403" s="137"/>
      <c r="F403" s="138">
        <v>63629</v>
      </c>
      <c r="G403" s="107">
        <v>17580</v>
      </c>
      <c r="H403" s="82" t="s">
        <v>251</v>
      </c>
      <c r="I403" s="82"/>
      <c r="J403" s="109" t="s">
        <v>134</v>
      </c>
      <c r="K403" s="99"/>
      <c r="L403" s="82"/>
      <c r="M403" s="109" t="s">
        <v>69</v>
      </c>
      <c r="N403" s="99"/>
      <c r="O403" s="109" t="s">
        <v>178</v>
      </c>
      <c r="P403" s="109" t="s">
        <v>70</v>
      </c>
      <c r="Q403" s="109" t="s">
        <v>70</v>
      </c>
      <c r="R403" s="109" t="s">
        <v>71</v>
      </c>
      <c r="S403" s="109" t="s">
        <v>86</v>
      </c>
      <c r="T403" s="109" t="s">
        <v>86</v>
      </c>
      <c r="U403" s="109" t="s">
        <v>86</v>
      </c>
      <c r="V403" s="109" t="s">
        <v>86</v>
      </c>
      <c r="W403" s="109" t="s">
        <v>86</v>
      </c>
      <c r="X403" s="109" t="s">
        <v>86</v>
      </c>
      <c r="Y403" s="109" t="s">
        <v>71</v>
      </c>
      <c r="Z403" s="99" t="str">
        <f t="shared" si="172"/>
        <v>Complete</v>
      </c>
      <c r="AA403" s="109" t="s">
        <v>89</v>
      </c>
      <c r="AB403" s="99">
        <f t="shared" si="140"/>
        <v>2020</v>
      </c>
      <c r="AC403" s="99">
        <f t="shared" si="271"/>
        <v>3</v>
      </c>
      <c r="AD403" s="160">
        <f ca="1" t="shared" si="181"/>
        <v>0</v>
      </c>
      <c r="AE403" s="161">
        <f ca="1" t="shared" si="244"/>
        <v>0</v>
      </c>
      <c r="AF403" s="162">
        <v>90</v>
      </c>
      <c r="AG403" s="109"/>
      <c r="AH403" s="168">
        <v>44208</v>
      </c>
      <c r="AI403" s="116">
        <f t="shared" si="7"/>
        <v>253</v>
      </c>
      <c r="AJ403" s="116">
        <f t="shared" si="79"/>
        <v>31577</v>
      </c>
      <c r="AK403" s="82"/>
      <c r="AL403" s="138"/>
      <c r="AM403" s="82"/>
      <c r="AN403" s="82"/>
      <c r="AO403" s="82"/>
      <c r="AP403" s="82"/>
      <c r="AQ403" s="82"/>
      <c r="AR403" s="82"/>
      <c r="AS403" s="82"/>
      <c r="AT403" s="82"/>
      <c r="AU403" s="82"/>
      <c r="AV403" s="82"/>
      <c r="AW403" s="82"/>
      <c r="AX403" s="82"/>
      <c r="AY403" s="82"/>
      <c r="AZ403" s="82"/>
      <c r="BA403" s="82"/>
      <c r="BB403" s="82"/>
      <c r="BC403" s="82"/>
      <c r="BD403" s="82"/>
      <c r="BE403" s="82"/>
      <c r="BF403" s="82"/>
      <c r="BG403" s="82"/>
      <c r="BH403" s="82"/>
      <c r="BI403" s="82"/>
      <c r="BJ403" s="82"/>
      <c r="BK403" s="82"/>
      <c r="BL403" s="82"/>
    </row>
    <row r="404" ht="66" spans="1:64">
      <c r="A404" s="133">
        <v>43853</v>
      </c>
      <c r="B404" s="133">
        <v>44495</v>
      </c>
      <c r="C404" s="135"/>
      <c r="D404" s="136"/>
      <c r="E404" s="137"/>
      <c r="F404" s="178">
        <v>18429</v>
      </c>
      <c r="G404" s="107">
        <v>17569</v>
      </c>
      <c r="H404" s="82" t="s">
        <v>414</v>
      </c>
      <c r="I404" s="82" t="s">
        <v>338</v>
      </c>
      <c r="J404" s="109" t="s">
        <v>127</v>
      </c>
      <c r="K404" s="109" t="s">
        <v>67</v>
      </c>
      <c r="L404" s="82" t="s">
        <v>1101</v>
      </c>
      <c r="M404" s="109" t="s">
        <v>69</v>
      </c>
      <c r="N404" s="99"/>
      <c r="O404" s="109" t="s">
        <v>178</v>
      </c>
      <c r="P404" s="109" t="s">
        <v>129</v>
      </c>
      <c r="Q404" s="109" t="s">
        <v>67</v>
      </c>
      <c r="R404" s="109" t="s">
        <v>71</v>
      </c>
      <c r="S404" s="109" t="s">
        <v>86</v>
      </c>
      <c r="T404" s="109" t="s">
        <v>67</v>
      </c>
      <c r="U404" s="109" t="s">
        <v>86</v>
      </c>
      <c r="V404" s="109" t="s">
        <v>67</v>
      </c>
      <c r="W404" s="109" t="s">
        <v>67</v>
      </c>
      <c r="X404" s="109" t="s">
        <v>67</v>
      </c>
      <c r="Y404" s="109" t="s">
        <v>71</v>
      </c>
      <c r="Z404" s="99" t="str">
        <f t="shared" si="172"/>
        <v>Complete</v>
      </c>
      <c r="AA404" s="109" t="s">
        <v>142</v>
      </c>
      <c r="AB404" s="99">
        <f t="shared" si="140"/>
        <v>2020</v>
      </c>
      <c r="AC404" s="99">
        <f t="shared" si="271"/>
        <v>3</v>
      </c>
      <c r="AD404" s="160">
        <f ca="1" t="shared" si="181"/>
        <v>0</v>
      </c>
      <c r="AE404" s="161">
        <f ca="1" t="shared" si="244"/>
        <v>0</v>
      </c>
      <c r="AF404" s="162">
        <v>90</v>
      </c>
      <c r="AG404" s="109">
        <v>2</v>
      </c>
      <c r="AH404" s="168">
        <v>44979</v>
      </c>
      <c r="AI404" s="116">
        <f t="shared" si="7"/>
        <v>805</v>
      </c>
      <c r="AJ404" s="116">
        <f t="shared" si="79"/>
        <v>347</v>
      </c>
      <c r="AK404" s="82" t="s">
        <v>320</v>
      </c>
      <c r="AL404" s="138" t="s">
        <v>1102</v>
      </c>
      <c r="AM404" s="82" t="s">
        <v>1103</v>
      </c>
      <c r="AN404" s="82"/>
      <c r="AO404" s="174">
        <v>44869</v>
      </c>
      <c r="AP404" s="174">
        <v>44897</v>
      </c>
      <c r="AQ404" s="82">
        <f>NETWORKDAYS(AO404,AP404)</f>
        <v>21</v>
      </c>
      <c r="AR404" s="82">
        <f>NETWORKDAYS(A404,AO404)</f>
        <v>727</v>
      </c>
      <c r="AS404" s="82">
        <f>NETWORKDAYS(A404,AP404)</f>
        <v>747</v>
      </c>
      <c r="AT404" s="82">
        <v>0</v>
      </c>
      <c r="AU404" s="82">
        <v>0</v>
      </c>
      <c r="AV404" s="82">
        <f>NETWORKDAYS(AT404,AU404)</f>
        <v>0</v>
      </c>
      <c r="AW404" s="82">
        <v>0</v>
      </c>
      <c r="AX404" s="82">
        <v>0</v>
      </c>
      <c r="AY404" s="82">
        <v>0</v>
      </c>
      <c r="AZ404" s="82">
        <v>0</v>
      </c>
      <c r="BA404" s="82">
        <f>NETWORKDAYS(AX404,AZ404)</f>
        <v>0</v>
      </c>
      <c r="BB404" s="82"/>
      <c r="BC404" s="82"/>
      <c r="BD404" s="82"/>
      <c r="BE404" s="82"/>
      <c r="BF404" s="82"/>
      <c r="BG404" s="82"/>
      <c r="BH404" s="82">
        <f>NETWORKDAYS(B404,BB404)</f>
        <v>-31782</v>
      </c>
      <c r="BI404" s="82">
        <f>NETWORKDAYS(B404,BC404)</f>
        <v>-31782</v>
      </c>
      <c r="BJ404" s="82">
        <f>NETWORKDAYS(B404,BD404)</f>
        <v>-31782</v>
      </c>
      <c r="BK404" s="82">
        <f>NETWORKDAYS(B404,BE404)</f>
        <v>-31782</v>
      </c>
      <c r="BL404" s="82">
        <f>NETWORKDAYS(BF404,BG404)</f>
        <v>0</v>
      </c>
    </row>
    <row r="405" ht="26.4" spans="1:64">
      <c r="A405" s="133">
        <v>43852</v>
      </c>
      <c r="B405" s="134"/>
      <c r="C405" s="135"/>
      <c r="D405" s="136"/>
      <c r="E405" s="137"/>
      <c r="F405" s="138">
        <v>63635</v>
      </c>
      <c r="G405" s="107">
        <v>17502</v>
      </c>
      <c r="H405" s="82" t="s">
        <v>108</v>
      </c>
      <c r="I405" s="82"/>
      <c r="J405" s="109" t="s">
        <v>110</v>
      </c>
      <c r="K405" s="109" t="s">
        <v>86</v>
      </c>
      <c r="L405" s="82" t="s">
        <v>1104</v>
      </c>
      <c r="M405" s="109" t="s">
        <v>69</v>
      </c>
      <c r="N405" s="99"/>
      <c r="O405" s="109" t="s">
        <v>178</v>
      </c>
      <c r="P405" s="109" t="s">
        <v>67</v>
      </c>
      <c r="Q405" s="109" t="s">
        <v>67</v>
      </c>
      <c r="R405" s="109" t="s">
        <v>67</v>
      </c>
      <c r="S405" s="109" t="s">
        <v>86</v>
      </c>
      <c r="T405" s="109" t="s">
        <v>86</v>
      </c>
      <c r="U405" s="109" t="s">
        <v>86</v>
      </c>
      <c r="V405" s="109" t="s">
        <v>86</v>
      </c>
      <c r="W405" s="109" t="s">
        <v>86</v>
      </c>
      <c r="X405" s="109" t="s">
        <v>67</v>
      </c>
      <c r="Y405" s="109" t="s">
        <v>71</v>
      </c>
      <c r="Z405" s="99" t="str">
        <f t="shared" si="172"/>
        <v>Complete</v>
      </c>
      <c r="AA405" s="109" t="s">
        <v>72</v>
      </c>
      <c r="AB405" s="99">
        <f t="shared" si="140"/>
        <v>2020</v>
      </c>
      <c r="AC405" s="99">
        <f t="shared" si="271"/>
        <v>3</v>
      </c>
      <c r="AD405" s="160">
        <f ca="1" t="shared" si="181"/>
        <v>0</v>
      </c>
      <c r="AE405" s="161">
        <f ca="1" t="shared" si="244"/>
        <v>0</v>
      </c>
      <c r="AF405" s="162">
        <v>90</v>
      </c>
      <c r="AG405" s="109"/>
      <c r="AH405" s="168">
        <v>44006</v>
      </c>
      <c r="AI405" s="116">
        <f t="shared" si="7"/>
        <v>111</v>
      </c>
      <c r="AJ405" s="116">
        <f t="shared" si="79"/>
        <v>31433</v>
      </c>
      <c r="AK405" s="82"/>
      <c r="AL405" s="138"/>
      <c r="AM405" s="82"/>
      <c r="AN405" s="82"/>
      <c r="AO405" s="82"/>
      <c r="AP405" s="82"/>
      <c r="AQ405" s="82"/>
      <c r="AR405" s="82"/>
      <c r="AS405" s="82"/>
      <c r="AT405" s="82"/>
      <c r="AU405" s="82"/>
      <c r="AV405" s="82"/>
      <c r="AW405" s="82"/>
      <c r="AX405" s="82"/>
      <c r="AY405" s="82"/>
      <c r="AZ405" s="82"/>
      <c r="BA405" s="82"/>
      <c r="BB405" s="82"/>
      <c r="BC405" s="82"/>
      <c r="BD405" s="82"/>
      <c r="BE405" s="82"/>
      <c r="BF405" s="82"/>
      <c r="BG405" s="82"/>
      <c r="BH405" s="82"/>
      <c r="BI405" s="82"/>
      <c r="BJ405" s="82"/>
      <c r="BK405" s="82"/>
      <c r="BL405" s="82"/>
    </row>
    <row r="406" ht="13.2" spans="1:64">
      <c r="A406" s="133">
        <v>43836</v>
      </c>
      <c r="B406" s="134"/>
      <c r="C406" s="135"/>
      <c r="D406" s="136"/>
      <c r="E406" s="137"/>
      <c r="F406" s="138">
        <v>63628</v>
      </c>
      <c r="G406" s="107">
        <v>17600</v>
      </c>
      <c r="H406" s="82" t="s">
        <v>1105</v>
      </c>
      <c r="I406" s="82"/>
      <c r="J406" s="109" t="s">
        <v>259</v>
      </c>
      <c r="K406" s="99"/>
      <c r="L406" s="82"/>
      <c r="M406" s="109" t="s">
        <v>69</v>
      </c>
      <c r="N406" s="99"/>
      <c r="O406" s="109" t="s">
        <v>178</v>
      </c>
      <c r="P406" s="109" t="s">
        <v>67</v>
      </c>
      <c r="Q406" s="109" t="s">
        <v>67</v>
      </c>
      <c r="R406" s="109" t="s">
        <v>67</v>
      </c>
      <c r="S406" s="109" t="s">
        <v>67</v>
      </c>
      <c r="T406" s="109" t="s">
        <v>86</v>
      </c>
      <c r="U406" s="109" t="s">
        <v>86</v>
      </c>
      <c r="V406" s="109" t="s">
        <v>67</v>
      </c>
      <c r="W406" s="109" t="s">
        <v>67</v>
      </c>
      <c r="X406" s="109" t="s">
        <v>86</v>
      </c>
      <c r="Y406" s="109" t="s">
        <v>71</v>
      </c>
      <c r="Z406" s="99" t="str">
        <f t="shared" si="172"/>
        <v>Complete</v>
      </c>
      <c r="AA406" s="109" t="s">
        <v>89</v>
      </c>
      <c r="AB406" s="99">
        <f t="shared" si="140"/>
        <v>2020</v>
      </c>
      <c r="AC406" s="99">
        <f t="shared" si="271"/>
        <v>3</v>
      </c>
      <c r="AD406" s="160">
        <f ca="1" t="shared" si="181"/>
        <v>0</v>
      </c>
      <c r="AE406" s="161">
        <f ca="1" t="shared" si="244"/>
        <v>0</v>
      </c>
      <c r="AF406" s="162">
        <v>90</v>
      </c>
      <c r="AG406" s="109"/>
      <c r="AH406" s="168">
        <v>44154</v>
      </c>
      <c r="AI406" s="116">
        <f t="shared" si="7"/>
        <v>229</v>
      </c>
      <c r="AJ406" s="116">
        <f t="shared" si="79"/>
        <v>31539</v>
      </c>
      <c r="AK406" s="82"/>
      <c r="AL406" s="138"/>
      <c r="AM406" s="82"/>
      <c r="AN406" s="82"/>
      <c r="AO406" s="82"/>
      <c r="AP406" s="82"/>
      <c r="AQ406" s="82"/>
      <c r="AR406" s="82"/>
      <c r="AS406" s="82"/>
      <c r="AT406" s="82"/>
      <c r="AU406" s="82"/>
      <c r="AV406" s="82"/>
      <c r="AW406" s="82"/>
      <c r="AX406" s="82"/>
      <c r="AY406" s="82"/>
      <c r="AZ406" s="82"/>
      <c r="BA406" s="82"/>
      <c r="BB406" s="82"/>
      <c r="BC406" s="82"/>
      <c r="BD406" s="82"/>
      <c r="BE406" s="82"/>
      <c r="BF406" s="82"/>
      <c r="BG406" s="82"/>
      <c r="BH406" s="82"/>
      <c r="BI406" s="82"/>
      <c r="BJ406" s="82"/>
      <c r="BK406" s="82"/>
      <c r="BL406" s="82"/>
    </row>
    <row r="407" ht="13.2" spans="1:64">
      <c r="A407" s="133">
        <v>43836</v>
      </c>
      <c r="B407" s="134"/>
      <c r="C407" s="135"/>
      <c r="D407" s="136"/>
      <c r="E407" s="137"/>
      <c r="F407" s="138" t="s">
        <v>67</v>
      </c>
      <c r="G407" s="107">
        <v>31700</v>
      </c>
      <c r="H407" s="82" t="s">
        <v>1106</v>
      </c>
      <c r="I407" s="82"/>
      <c r="J407" s="109" t="s">
        <v>66</v>
      </c>
      <c r="K407" s="99"/>
      <c r="L407" s="82"/>
      <c r="M407" s="109" t="s">
        <v>67</v>
      </c>
      <c r="N407" s="99"/>
      <c r="O407" s="109" t="s">
        <v>178</v>
      </c>
      <c r="P407" s="109" t="s">
        <v>70</v>
      </c>
      <c r="Q407" s="109" t="s">
        <v>67</v>
      </c>
      <c r="R407" s="109" t="s">
        <v>71</v>
      </c>
      <c r="S407" s="109" t="s">
        <v>67</v>
      </c>
      <c r="T407" s="109" t="s">
        <v>67</v>
      </c>
      <c r="U407" s="109" t="s">
        <v>67</v>
      </c>
      <c r="V407" s="109" t="s">
        <v>67</v>
      </c>
      <c r="W407" s="109" t="s">
        <v>67</v>
      </c>
      <c r="X407" s="109" t="s">
        <v>67</v>
      </c>
      <c r="Y407" s="109" t="s">
        <v>71</v>
      </c>
      <c r="Z407" s="99" t="str">
        <f t="shared" si="172"/>
        <v>Complete</v>
      </c>
      <c r="AA407" s="109" t="s">
        <v>118</v>
      </c>
      <c r="AB407" s="99">
        <f t="shared" si="140"/>
        <v>2020</v>
      </c>
      <c r="AC407" s="99">
        <f t="shared" si="271"/>
        <v>3</v>
      </c>
      <c r="AD407" s="160">
        <f ca="1" t="shared" si="181"/>
        <v>0</v>
      </c>
      <c r="AE407" s="161">
        <f ca="1" t="shared" si="244"/>
        <v>0</v>
      </c>
      <c r="AF407" s="162">
        <v>90</v>
      </c>
      <c r="AG407" s="109"/>
      <c r="AH407" s="168">
        <v>44319</v>
      </c>
      <c r="AI407" s="116">
        <f t="shared" si="7"/>
        <v>346</v>
      </c>
      <c r="AJ407" s="116">
        <f t="shared" si="79"/>
        <v>31656</v>
      </c>
      <c r="AK407" s="82"/>
      <c r="AL407" s="138"/>
      <c r="AM407" s="82"/>
      <c r="AN407" s="82"/>
      <c r="AO407" s="82"/>
      <c r="AP407" s="82"/>
      <c r="AQ407" s="82"/>
      <c r="AR407" s="82"/>
      <c r="AS407" s="82"/>
      <c r="AT407" s="82"/>
      <c r="AU407" s="82"/>
      <c r="AV407" s="82"/>
      <c r="AW407" s="82"/>
      <c r="AX407" s="82"/>
      <c r="AY407" s="82"/>
      <c r="AZ407" s="82"/>
      <c r="BA407" s="82"/>
      <c r="BB407" s="82"/>
      <c r="BC407" s="82"/>
      <c r="BD407" s="82"/>
      <c r="BE407" s="82"/>
      <c r="BF407" s="82"/>
      <c r="BG407" s="82"/>
      <c r="BH407" s="82"/>
      <c r="BI407" s="82"/>
      <c r="BJ407" s="82"/>
      <c r="BK407" s="82"/>
      <c r="BL407" s="82"/>
    </row>
    <row r="408" ht="13.2" spans="1:64">
      <c r="A408" s="133">
        <v>43832</v>
      </c>
      <c r="B408" s="134"/>
      <c r="C408" s="135"/>
      <c r="D408" s="136"/>
      <c r="E408" s="137"/>
      <c r="F408" s="138">
        <v>22844</v>
      </c>
      <c r="G408" s="107">
        <v>30875</v>
      </c>
      <c r="H408" s="82" t="s">
        <v>665</v>
      </c>
      <c r="I408" s="82"/>
      <c r="J408" s="109" t="s">
        <v>121</v>
      </c>
      <c r="K408" s="99"/>
      <c r="L408" s="82" t="s">
        <v>1107</v>
      </c>
      <c r="M408" s="109" t="s">
        <v>69</v>
      </c>
      <c r="N408" s="99"/>
      <c r="O408" s="109" t="s">
        <v>178</v>
      </c>
      <c r="P408" s="109" t="s">
        <v>70</v>
      </c>
      <c r="Q408" s="109" t="s">
        <v>67</v>
      </c>
      <c r="R408" s="109" t="s">
        <v>71</v>
      </c>
      <c r="S408" s="109" t="s">
        <v>86</v>
      </c>
      <c r="T408" s="109" t="s">
        <v>67</v>
      </c>
      <c r="U408" s="109" t="s">
        <v>86</v>
      </c>
      <c r="V408" s="109" t="s">
        <v>86</v>
      </c>
      <c r="W408" s="109" t="s">
        <v>86</v>
      </c>
      <c r="X408" s="109" t="s">
        <v>67</v>
      </c>
      <c r="Y408" s="109" t="s">
        <v>71</v>
      </c>
      <c r="Z408" s="99" t="str">
        <f t="shared" si="172"/>
        <v>Complete</v>
      </c>
      <c r="AA408" s="109" t="s">
        <v>142</v>
      </c>
      <c r="AB408" s="99">
        <f t="shared" si="140"/>
        <v>2020</v>
      </c>
      <c r="AC408" s="99">
        <f t="shared" si="271"/>
        <v>3</v>
      </c>
      <c r="AD408" s="160">
        <f ca="1" t="shared" si="181"/>
        <v>0</v>
      </c>
      <c r="AE408" s="161">
        <f ca="1" t="shared" si="244"/>
        <v>0</v>
      </c>
      <c r="AF408" s="162">
        <v>90</v>
      </c>
      <c r="AG408" s="109"/>
      <c r="AH408" s="168">
        <v>43941</v>
      </c>
      <c r="AI408" s="116">
        <f t="shared" si="7"/>
        <v>78</v>
      </c>
      <c r="AJ408" s="116">
        <f t="shared" si="79"/>
        <v>31386</v>
      </c>
      <c r="AK408" s="82"/>
      <c r="AL408" s="138"/>
      <c r="AM408" s="82"/>
      <c r="AN408" s="82"/>
      <c r="AO408" s="82"/>
      <c r="AP408" s="82"/>
      <c r="AQ408" s="82"/>
      <c r="AR408" s="82"/>
      <c r="AS408" s="82"/>
      <c r="AT408" s="82"/>
      <c r="AU408" s="82"/>
      <c r="AV408" s="82"/>
      <c r="AW408" s="82"/>
      <c r="AX408" s="82"/>
      <c r="AY408" s="82"/>
      <c r="AZ408" s="82"/>
      <c r="BA408" s="82"/>
      <c r="BB408" s="82"/>
      <c r="BC408" s="82"/>
      <c r="BD408" s="82"/>
      <c r="BE408" s="82"/>
      <c r="BF408" s="82"/>
      <c r="BG408" s="82"/>
      <c r="BH408" s="82"/>
      <c r="BI408" s="82"/>
      <c r="BJ408" s="82"/>
      <c r="BK408" s="82"/>
      <c r="BL408" s="82"/>
    </row>
    <row r="409" ht="26.4" spans="1:64">
      <c r="A409" s="133">
        <v>43832</v>
      </c>
      <c r="B409" s="134"/>
      <c r="C409" s="135"/>
      <c r="D409" s="136"/>
      <c r="E409" s="137"/>
      <c r="F409" s="138">
        <v>63626</v>
      </c>
      <c r="G409" s="107">
        <v>17577</v>
      </c>
      <c r="H409" s="82" t="s">
        <v>324</v>
      </c>
      <c r="I409" s="82"/>
      <c r="J409" s="109" t="s">
        <v>150</v>
      </c>
      <c r="K409" s="99"/>
      <c r="L409" s="82" t="s">
        <v>1056</v>
      </c>
      <c r="M409" s="109" t="s">
        <v>69</v>
      </c>
      <c r="N409" s="99"/>
      <c r="O409" s="109" t="s">
        <v>178</v>
      </c>
      <c r="P409" s="109" t="s">
        <v>70</v>
      </c>
      <c r="Q409" s="109" t="s">
        <v>67</v>
      </c>
      <c r="R409" s="109" t="s">
        <v>71</v>
      </c>
      <c r="S409" s="109" t="s">
        <v>86</v>
      </c>
      <c r="T409" s="109" t="s">
        <v>86</v>
      </c>
      <c r="U409" s="109" t="s">
        <v>86</v>
      </c>
      <c r="V409" s="109" t="s">
        <v>86</v>
      </c>
      <c r="W409" s="109" t="s">
        <v>86</v>
      </c>
      <c r="X409" s="109" t="s">
        <v>86</v>
      </c>
      <c r="Y409" s="109" t="s">
        <v>71</v>
      </c>
      <c r="Z409" s="99" t="str">
        <f t="shared" si="172"/>
        <v>Complete</v>
      </c>
      <c r="AA409" s="109" t="s">
        <v>89</v>
      </c>
      <c r="AB409" s="99">
        <f t="shared" si="140"/>
        <v>2020</v>
      </c>
      <c r="AC409" s="99">
        <f t="shared" si="271"/>
        <v>3</v>
      </c>
      <c r="AD409" s="160">
        <f ca="1" t="shared" si="181"/>
        <v>0</v>
      </c>
      <c r="AE409" s="161">
        <f ca="1" t="shared" si="244"/>
        <v>0</v>
      </c>
      <c r="AF409" s="162">
        <v>90</v>
      </c>
      <c r="AG409" s="109"/>
      <c r="AH409" s="168">
        <v>44048</v>
      </c>
      <c r="AI409" s="116">
        <f t="shared" si="7"/>
        <v>155</v>
      </c>
      <c r="AJ409" s="116">
        <f t="shared" si="79"/>
        <v>31463</v>
      </c>
      <c r="AK409" s="82"/>
      <c r="AL409" s="138"/>
      <c r="AM409" s="82"/>
      <c r="AN409" s="82"/>
      <c r="AO409" s="82"/>
      <c r="AP409" s="82"/>
      <c r="AQ409" s="82"/>
      <c r="AR409" s="82"/>
      <c r="AS409" s="82"/>
      <c r="AT409" s="82"/>
      <c r="AU409" s="82"/>
      <c r="AV409" s="82"/>
      <c r="AW409" s="82"/>
      <c r="AX409" s="82"/>
      <c r="AY409" s="82"/>
      <c r="AZ409" s="82"/>
      <c r="BA409" s="82"/>
      <c r="BB409" s="82"/>
      <c r="BC409" s="82"/>
      <c r="BD409" s="82"/>
      <c r="BE409" s="82"/>
      <c r="BF409" s="82"/>
      <c r="BG409" s="82"/>
      <c r="BH409" s="82"/>
      <c r="BI409" s="82"/>
      <c r="BJ409" s="82"/>
      <c r="BK409" s="82"/>
      <c r="BL409" s="82"/>
    </row>
    <row r="410" ht="39.6" spans="1:64">
      <c r="A410" s="133">
        <v>43832</v>
      </c>
      <c r="B410" s="134"/>
      <c r="C410" s="135"/>
      <c r="D410" s="136"/>
      <c r="E410" s="137"/>
      <c r="F410" s="138">
        <v>63618</v>
      </c>
      <c r="G410" s="107">
        <v>27912</v>
      </c>
      <c r="H410" s="82" t="s">
        <v>76</v>
      </c>
      <c r="I410" s="82"/>
      <c r="J410" s="109" t="s">
        <v>78</v>
      </c>
      <c r="K410" s="99"/>
      <c r="L410" s="82" t="s">
        <v>1108</v>
      </c>
      <c r="M410" s="109" t="s">
        <v>67</v>
      </c>
      <c r="N410" s="99"/>
      <c r="O410" s="109" t="s">
        <v>178</v>
      </c>
      <c r="P410" s="109" t="s">
        <v>67</v>
      </c>
      <c r="Q410" s="109" t="s">
        <v>67</v>
      </c>
      <c r="R410" s="109" t="s">
        <v>67</v>
      </c>
      <c r="S410" s="109" t="s">
        <v>67</v>
      </c>
      <c r="T410" s="109" t="s">
        <v>86</v>
      </c>
      <c r="U410" s="109" t="s">
        <v>67</v>
      </c>
      <c r="V410" s="109" t="s">
        <v>86</v>
      </c>
      <c r="W410" s="109" t="s">
        <v>67</v>
      </c>
      <c r="X410" s="109" t="s">
        <v>67</v>
      </c>
      <c r="Y410" s="109" t="s">
        <v>67</v>
      </c>
      <c r="Z410" s="99" t="str">
        <f t="shared" si="172"/>
        <v>Complete</v>
      </c>
      <c r="AA410" s="109" t="s">
        <v>72</v>
      </c>
      <c r="AB410" s="99">
        <f t="shared" si="140"/>
        <v>2020</v>
      </c>
      <c r="AC410" s="99">
        <f t="shared" si="271"/>
        <v>3</v>
      </c>
      <c r="AD410" s="160">
        <f ca="1" t="shared" si="181"/>
        <v>0</v>
      </c>
      <c r="AE410" s="161">
        <f ca="1" t="shared" si="244"/>
        <v>32330</v>
      </c>
      <c r="AF410" s="162">
        <v>90</v>
      </c>
      <c r="AG410" s="109"/>
      <c r="AH410" s="168">
        <v>43908</v>
      </c>
      <c r="AI410" s="116">
        <f t="shared" si="7"/>
        <v>55</v>
      </c>
      <c r="AJ410" s="116">
        <f t="shared" si="79"/>
        <v>31363</v>
      </c>
      <c r="AK410" s="82"/>
      <c r="AL410" s="138"/>
      <c r="AM410" s="82"/>
      <c r="AN410" s="82"/>
      <c r="AO410" s="82"/>
      <c r="AP410" s="82"/>
      <c r="AQ410" s="82"/>
      <c r="AR410" s="82"/>
      <c r="AS410" s="82"/>
      <c r="AT410" s="82"/>
      <c r="AU410" s="82"/>
      <c r="AV410" s="82"/>
      <c r="AW410" s="82"/>
      <c r="AX410" s="82"/>
      <c r="AY410" s="82"/>
      <c r="AZ410" s="82"/>
      <c r="BA410" s="82"/>
      <c r="BB410" s="82"/>
      <c r="BC410" s="82"/>
      <c r="BD410" s="82"/>
      <c r="BE410" s="82"/>
      <c r="BF410" s="82"/>
      <c r="BG410" s="82"/>
      <c r="BH410" s="82"/>
      <c r="BI410" s="82"/>
      <c r="BJ410" s="82"/>
      <c r="BK410" s="82"/>
      <c r="BL410" s="82"/>
    </row>
    <row r="411" ht="39.6" spans="1:64">
      <c r="A411" s="133">
        <v>43832</v>
      </c>
      <c r="B411" s="134"/>
      <c r="C411" s="135"/>
      <c r="D411" s="136"/>
      <c r="E411" s="137"/>
      <c r="F411" s="138">
        <v>63619</v>
      </c>
      <c r="G411" s="107">
        <v>27870</v>
      </c>
      <c r="H411" s="82" t="s">
        <v>76</v>
      </c>
      <c r="I411" s="82"/>
      <c r="J411" s="109" t="s">
        <v>78</v>
      </c>
      <c r="K411" s="99"/>
      <c r="L411" s="82" t="s">
        <v>1109</v>
      </c>
      <c r="M411" s="109" t="s">
        <v>67</v>
      </c>
      <c r="N411" s="99"/>
      <c r="O411" s="109" t="s">
        <v>178</v>
      </c>
      <c r="P411" s="109" t="s">
        <v>67</v>
      </c>
      <c r="Q411" s="109" t="s">
        <v>67</v>
      </c>
      <c r="R411" s="109" t="s">
        <v>67</v>
      </c>
      <c r="S411" s="109" t="s">
        <v>67</v>
      </c>
      <c r="T411" s="109" t="s">
        <v>86</v>
      </c>
      <c r="U411" s="109" t="s">
        <v>67</v>
      </c>
      <c r="V411" s="109" t="s">
        <v>86</v>
      </c>
      <c r="W411" s="109" t="s">
        <v>67</v>
      </c>
      <c r="X411" s="109" t="s">
        <v>67</v>
      </c>
      <c r="Y411" s="109" t="s">
        <v>67</v>
      </c>
      <c r="Z411" s="99" t="str">
        <f t="shared" si="172"/>
        <v>Complete</v>
      </c>
      <c r="AA411" s="109" t="s">
        <v>72</v>
      </c>
      <c r="AB411" s="99">
        <f t="shared" si="140"/>
        <v>2020</v>
      </c>
      <c r="AC411" s="99">
        <f t="shared" si="271"/>
        <v>3</v>
      </c>
      <c r="AD411" s="160">
        <f ca="1" t="shared" si="181"/>
        <v>0</v>
      </c>
      <c r="AE411" s="161">
        <f ca="1" t="shared" si="244"/>
        <v>32330</v>
      </c>
      <c r="AF411" s="162">
        <v>90</v>
      </c>
      <c r="AG411" s="109"/>
      <c r="AH411" s="168">
        <v>43908</v>
      </c>
      <c r="AI411" s="116">
        <f t="shared" si="7"/>
        <v>55</v>
      </c>
      <c r="AJ411" s="116">
        <f t="shared" si="79"/>
        <v>31363</v>
      </c>
      <c r="AK411" s="82"/>
      <c r="AL411" s="138"/>
      <c r="AM411" s="82"/>
      <c r="AN411" s="82"/>
      <c r="AO411" s="82"/>
      <c r="AP411" s="82"/>
      <c r="AQ411" s="82"/>
      <c r="AR411" s="82"/>
      <c r="AS411" s="82"/>
      <c r="AT411" s="82"/>
      <c r="AU411" s="82"/>
      <c r="AV411" s="82"/>
      <c r="AW411" s="82"/>
      <c r="AX411" s="82"/>
      <c r="AY411" s="82"/>
      <c r="AZ411" s="82"/>
      <c r="BA411" s="82"/>
      <c r="BB411" s="82"/>
      <c r="BC411" s="82"/>
      <c r="BD411" s="82"/>
      <c r="BE411" s="82"/>
      <c r="BF411" s="82"/>
      <c r="BG411" s="82"/>
      <c r="BH411" s="82"/>
      <c r="BI411" s="82"/>
      <c r="BJ411" s="82"/>
      <c r="BK411" s="82"/>
      <c r="BL411" s="82"/>
    </row>
    <row r="412" ht="13.2" spans="1:64">
      <c r="A412" s="133">
        <v>43818</v>
      </c>
      <c r="B412" s="134"/>
      <c r="C412" s="135"/>
      <c r="D412" s="136"/>
      <c r="E412" s="137"/>
      <c r="F412" s="138">
        <v>63622</v>
      </c>
      <c r="G412" s="107">
        <v>30884</v>
      </c>
      <c r="H412" s="82" t="s">
        <v>414</v>
      </c>
      <c r="I412" s="82"/>
      <c r="J412" s="109" t="s">
        <v>127</v>
      </c>
      <c r="K412" s="99"/>
      <c r="L412" s="82"/>
      <c r="M412" s="109" t="s">
        <v>69</v>
      </c>
      <c r="N412" s="99"/>
      <c r="O412" s="109" t="s">
        <v>178</v>
      </c>
      <c r="P412" s="109" t="s">
        <v>129</v>
      </c>
      <c r="Q412" s="109" t="s">
        <v>67</v>
      </c>
      <c r="R412" s="109" t="s">
        <v>71</v>
      </c>
      <c r="S412" s="109" t="s">
        <v>67</v>
      </c>
      <c r="T412" s="109" t="s">
        <v>67</v>
      </c>
      <c r="U412" s="109" t="s">
        <v>86</v>
      </c>
      <c r="V412" s="109" t="s">
        <v>67</v>
      </c>
      <c r="W412" s="109" t="s">
        <v>67</v>
      </c>
      <c r="X412" s="109" t="s">
        <v>67</v>
      </c>
      <c r="Y412" s="109" t="s">
        <v>71</v>
      </c>
      <c r="Z412" s="99" t="str">
        <f t="shared" si="172"/>
        <v>Complete</v>
      </c>
      <c r="AA412" s="109" t="s">
        <v>142</v>
      </c>
      <c r="AB412" s="99">
        <f t="shared" si="140"/>
        <v>2020</v>
      </c>
      <c r="AC412" s="99">
        <f t="shared" si="271"/>
        <v>2</v>
      </c>
      <c r="AD412" s="160">
        <f ca="1" t="shared" si="181"/>
        <v>0</v>
      </c>
      <c r="AE412" s="161">
        <f ca="1" t="shared" si="244"/>
        <v>0</v>
      </c>
      <c r="AF412" s="162">
        <v>90</v>
      </c>
      <c r="AG412" s="109"/>
      <c r="AH412" s="168">
        <v>43958</v>
      </c>
      <c r="AI412" s="116">
        <f t="shared" si="7"/>
        <v>101</v>
      </c>
      <c r="AJ412" s="116">
        <f t="shared" si="79"/>
        <v>31399</v>
      </c>
      <c r="AK412" s="82"/>
      <c r="AL412" s="138"/>
      <c r="AM412" s="82"/>
      <c r="AN412" s="82"/>
      <c r="AO412" s="82"/>
      <c r="AP412" s="82"/>
      <c r="AQ412" s="82"/>
      <c r="AR412" s="82"/>
      <c r="AS412" s="82"/>
      <c r="AT412" s="82"/>
      <c r="AU412" s="82"/>
      <c r="AV412" s="82"/>
      <c r="AW412" s="82"/>
      <c r="AX412" s="82"/>
      <c r="AY412" s="82"/>
      <c r="AZ412" s="82"/>
      <c r="BA412" s="82"/>
      <c r="BB412" s="82"/>
      <c r="BC412" s="82"/>
      <c r="BD412" s="82"/>
      <c r="BE412" s="82"/>
      <c r="BF412" s="82"/>
      <c r="BG412" s="82"/>
      <c r="BH412" s="82"/>
      <c r="BI412" s="82"/>
      <c r="BJ412" s="82"/>
      <c r="BK412" s="82"/>
      <c r="BL412" s="82"/>
    </row>
    <row r="413" ht="13.2" spans="1:64">
      <c r="A413" s="133">
        <v>43816</v>
      </c>
      <c r="B413" s="134"/>
      <c r="C413" s="135"/>
      <c r="D413" s="136"/>
      <c r="E413" s="137"/>
      <c r="F413" s="138">
        <v>63620</v>
      </c>
      <c r="G413" s="107" t="s">
        <v>67</v>
      </c>
      <c r="H413" s="82" t="s">
        <v>414</v>
      </c>
      <c r="I413" s="82"/>
      <c r="J413" s="109" t="s">
        <v>127</v>
      </c>
      <c r="K413" s="99"/>
      <c r="L413" s="82"/>
      <c r="M413" s="109" t="s">
        <v>67</v>
      </c>
      <c r="N413" s="99"/>
      <c r="O413" s="109" t="s">
        <v>178</v>
      </c>
      <c r="P413" s="109" t="s">
        <v>67</v>
      </c>
      <c r="Q413" s="109" t="s">
        <v>67</v>
      </c>
      <c r="R413" s="109" t="s">
        <v>67</v>
      </c>
      <c r="S413" s="109" t="s">
        <v>67</v>
      </c>
      <c r="T413" s="109" t="s">
        <v>67</v>
      </c>
      <c r="U413" s="109" t="s">
        <v>67</v>
      </c>
      <c r="V413" s="109" t="s">
        <v>67</v>
      </c>
      <c r="W413" s="109" t="s">
        <v>67</v>
      </c>
      <c r="X413" s="109" t="s">
        <v>67</v>
      </c>
      <c r="Y413" s="109" t="s">
        <v>71</v>
      </c>
      <c r="Z413" s="99" t="str">
        <f t="shared" si="172"/>
        <v>Complete</v>
      </c>
      <c r="AA413" s="109" t="s">
        <v>167</v>
      </c>
      <c r="AB413" s="99">
        <f t="shared" si="140"/>
        <v>2020</v>
      </c>
      <c r="AC413" s="99">
        <f t="shared" si="271"/>
        <v>2</v>
      </c>
      <c r="AD413" s="160">
        <f ca="1" t="shared" si="181"/>
        <v>0</v>
      </c>
      <c r="AE413" s="161">
        <f ca="1" t="shared" si="244"/>
        <v>0</v>
      </c>
      <c r="AF413" s="162">
        <v>90</v>
      </c>
      <c r="AG413" s="109"/>
      <c r="AH413" s="168">
        <v>44026</v>
      </c>
      <c r="AI413" s="116">
        <f t="shared" si="7"/>
        <v>151</v>
      </c>
      <c r="AJ413" s="116">
        <f t="shared" si="79"/>
        <v>31447</v>
      </c>
      <c r="AK413" s="82"/>
      <c r="AL413" s="138"/>
      <c r="AM413" s="82"/>
      <c r="AN413" s="82"/>
      <c r="AO413" s="82">
        <v>0</v>
      </c>
      <c r="AP413" s="82">
        <v>0</v>
      </c>
      <c r="AQ413" s="82">
        <v>0</v>
      </c>
      <c r="AR413" s="82">
        <v>0</v>
      </c>
      <c r="AS413" s="82">
        <v>0</v>
      </c>
      <c r="AT413" s="82">
        <v>0</v>
      </c>
      <c r="AU413" s="82">
        <v>0</v>
      </c>
      <c r="AV413" s="82">
        <v>0</v>
      </c>
      <c r="AW413" s="82">
        <v>0</v>
      </c>
      <c r="AX413" s="82">
        <v>0</v>
      </c>
      <c r="AY413" s="82">
        <v>0</v>
      </c>
      <c r="AZ413" s="82">
        <v>0</v>
      </c>
      <c r="BA413" s="82">
        <v>0</v>
      </c>
      <c r="BB413" s="82"/>
      <c r="BC413" s="82"/>
      <c r="BD413" s="82"/>
      <c r="BE413" s="82"/>
      <c r="BF413" s="82"/>
      <c r="BG413" s="82"/>
      <c r="BH413" s="82"/>
      <c r="BI413" s="82"/>
      <c r="BJ413" s="82"/>
      <c r="BK413" s="82"/>
      <c r="BL413" s="82"/>
    </row>
    <row r="414" ht="52.8" spans="1:64">
      <c r="A414" s="133">
        <v>43810</v>
      </c>
      <c r="B414" s="133">
        <v>43775</v>
      </c>
      <c r="C414" s="135"/>
      <c r="D414" s="136"/>
      <c r="E414" s="137"/>
      <c r="F414" s="178">
        <v>18429</v>
      </c>
      <c r="G414" s="107">
        <v>17556</v>
      </c>
      <c r="H414" s="82" t="s">
        <v>414</v>
      </c>
      <c r="I414" s="82" t="s">
        <v>338</v>
      </c>
      <c r="J414" s="109" t="s">
        <v>127</v>
      </c>
      <c r="K414" s="109" t="s">
        <v>67</v>
      </c>
      <c r="L414" s="82" t="s">
        <v>1110</v>
      </c>
      <c r="M414" s="109" t="s">
        <v>69</v>
      </c>
      <c r="N414" s="99"/>
      <c r="O414" s="109" t="s">
        <v>178</v>
      </c>
      <c r="P414" s="109" t="s">
        <v>129</v>
      </c>
      <c r="Q414" s="109" t="s">
        <v>67</v>
      </c>
      <c r="R414" s="109" t="s">
        <v>71</v>
      </c>
      <c r="S414" s="109" t="s">
        <v>86</v>
      </c>
      <c r="T414" s="109" t="s">
        <v>67</v>
      </c>
      <c r="U414" s="109" t="s">
        <v>86</v>
      </c>
      <c r="V414" s="109" t="s">
        <v>67</v>
      </c>
      <c r="W414" s="109" t="s">
        <v>67</v>
      </c>
      <c r="X414" s="109" t="s">
        <v>67</v>
      </c>
      <c r="Y414" s="109" t="s">
        <v>71</v>
      </c>
      <c r="Z414" s="99" t="str">
        <f t="shared" si="172"/>
        <v>Complete</v>
      </c>
      <c r="AA414" s="109" t="s">
        <v>142</v>
      </c>
      <c r="AB414" s="99">
        <f t="shared" si="140"/>
        <v>2020</v>
      </c>
      <c r="AC414" s="99">
        <f t="shared" si="271"/>
        <v>2</v>
      </c>
      <c r="AD414" s="160">
        <f ca="1" t="shared" si="181"/>
        <v>0</v>
      </c>
      <c r="AE414" s="161">
        <f ca="1" t="shared" si="244"/>
        <v>0</v>
      </c>
      <c r="AF414" s="162">
        <v>90</v>
      </c>
      <c r="AG414" s="109">
        <v>2</v>
      </c>
      <c r="AH414" s="168">
        <v>44979</v>
      </c>
      <c r="AI414" s="116">
        <f t="shared" si="7"/>
        <v>836</v>
      </c>
      <c r="AJ414" s="116">
        <f t="shared" si="79"/>
        <v>861</v>
      </c>
      <c r="AK414" s="82" t="s">
        <v>320</v>
      </c>
      <c r="AL414" s="138" t="s">
        <v>1111</v>
      </c>
      <c r="AM414" s="82" t="s">
        <v>1112</v>
      </c>
      <c r="AN414" s="82"/>
      <c r="AO414" s="174">
        <v>44869</v>
      </c>
      <c r="AP414" s="174">
        <v>44897</v>
      </c>
      <c r="AQ414" s="82">
        <f>NETWORKDAYS(AO414,AP414)</f>
        <v>21</v>
      </c>
      <c r="AR414" s="82">
        <f>NETWORKDAYS(A414,AO414)</f>
        <v>758</v>
      </c>
      <c r="AS414" s="82">
        <f>NETWORKDAYS(A414,AP414)</f>
        <v>778</v>
      </c>
      <c r="AT414" s="82">
        <v>0</v>
      </c>
      <c r="AU414" s="82">
        <v>0</v>
      </c>
      <c r="AV414" s="82">
        <f>NETWORKDAYS(AT414,AU414)</f>
        <v>0</v>
      </c>
      <c r="AW414" s="82">
        <v>0</v>
      </c>
      <c r="AX414" s="82">
        <v>0</v>
      </c>
      <c r="AY414" s="82">
        <v>0</v>
      </c>
      <c r="AZ414" s="82">
        <v>0</v>
      </c>
      <c r="BA414" s="82">
        <f>NETWORKDAYS(AX414,AZ414)</f>
        <v>0</v>
      </c>
      <c r="BB414" s="82"/>
      <c r="BC414" s="82"/>
      <c r="BD414" s="82"/>
      <c r="BE414" s="82"/>
      <c r="BF414" s="82"/>
      <c r="BG414" s="82"/>
      <c r="BH414" s="82">
        <f>NETWORKDAYS(B414,BB414)</f>
        <v>-31268</v>
      </c>
      <c r="BI414" s="82">
        <f>NETWORKDAYS(B414,BC414)</f>
        <v>-31268</v>
      </c>
      <c r="BJ414" s="82">
        <f>NETWORKDAYS(B414,BD414)</f>
        <v>-31268</v>
      </c>
      <c r="BK414" s="82">
        <f>NETWORKDAYS(B414,BE414)</f>
        <v>-31268</v>
      </c>
      <c r="BL414" s="82">
        <f>NETWORKDAYS(BF414,BG414)</f>
        <v>0</v>
      </c>
    </row>
    <row r="415" ht="26.4" spans="1:64">
      <c r="A415" s="133">
        <v>43808</v>
      </c>
      <c r="B415" s="134"/>
      <c r="C415" s="135"/>
      <c r="D415" s="136"/>
      <c r="E415" s="137"/>
      <c r="F415" s="138" t="s">
        <v>1113</v>
      </c>
      <c r="G415" s="107">
        <v>30509</v>
      </c>
      <c r="H415" s="82" t="s">
        <v>944</v>
      </c>
      <c r="I415" s="82"/>
      <c r="J415" s="109" t="s">
        <v>259</v>
      </c>
      <c r="K415" s="99"/>
      <c r="L415" s="82"/>
      <c r="M415" s="109" t="s">
        <v>69</v>
      </c>
      <c r="N415" s="99"/>
      <c r="O415" s="99"/>
      <c r="P415" s="109" t="s">
        <v>70</v>
      </c>
      <c r="Q415" s="109" t="s">
        <v>67</v>
      </c>
      <c r="R415" s="109" t="s">
        <v>71</v>
      </c>
      <c r="S415" s="109" t="s">
        <v>86</v>
      </c>
      <c r="T415" s="109" t="s">
        <v>67</v>
      </c>
      <c r="U415" s="109" t="s">
        <v>86</v>
      </c>
      <c r="V415" s="109" t="s">
        <v>67</v>
      </c>
      <c r="W415" s="109" t="s">
        <v>86</v>
      </c>
      <c r="X415" s="109" t="s">
        <v>67</v>
      </c>
      <c r="Y415" s="109" t="s">
        <v>71</v>
      </c>
      <c r="Z415" s="99" t="str">
        <f t="shared" si="172"/>
        <v>Complete</v>
      </c>
      <c r="AA415" s="109" t="s">
        <v>142</v>
      </c>
      <c r="AB415" s="99">
        <f t="shared" si="140"/>
        <v>2020</v>
      </c>
      <c r="AC415" s="99">
        <f t="shared" si="271"/>
        <v>2</v>
      </c>
      <c r="AD415" s="160">
        <f ca="1" t="shared" si="181"/>
        <v>0</v>
      </c>
      <c r="AE415" s="161">
        <f ca="1" t="shared" si="244"/>
        <v>0</v>
      </c>
      <c r="AF415" s="162">
        <v>90</v>
      </c>
      <c r="AG415" s="109"/>
      <c r="AH415" s="168">
        <v>44187</v>
      </c>
      <c r="AI415" s="116">
        <f t="shared" si="7"/>
        <v>272</v>
      </c>
      <c r="AJ415" s="116">
        <f t="shared" si="79"/>
        <v>31562</v>
      </c>
      <c r="AK415" s="82"/>
      <c r="AL415" s="138"/>
      <c r="AM415" s="82"/>
      <c r="AN415" s="82"/>
      <c r="AO415" s="82"/>
      <c r="AP415" s="82"/>
      <c r="AQ415" s="82"/>
      <c r="AR415" s="82"/>
      <c r="AS415" s="82"/>
      <c r="AT415" s="82"/>
      <c r="AU415" s="82"/>
      <c r="AV415" s="82"/>
      <c r="AW415" s="82"/>
      <c r="AX415" s="82"/>
      <c r="AY415" s="82"/>
      <c r="AZ415" s="82"/>
      <c r="BA415" s="82"/>
      <c r="BB415" s="82"/>
      <c r="BC415" s="82"/>
      <c r="BD415" s="82"/>
      <c r="BE415" s="82"/>
      <c r="BF415" s="82"/>
      <c r="BG415" s="82"/>
      <c r="BH415" s="82"/>
      <c r="BI415" s="82"/>
      <c r="BJ415" s="82"/>
      <c r="BK415" s="82"/>
      <c r="BL415" s="82"/>
    </row>
    <row r="416" ht="13.2" spans="1:64">
      <c r="A416" s="133">
        <v>43808</v>
      </c>
      <c r="B416" s="134"/>
      <c r="C416" s="135"/>
      <c r="D416" s="136"/>
      <c r="E416" s="137"/>
      <c r="F416" s="138">
        <v>63615</v>
      </c>
      <c r="G416" s="107">
        <v>17570</v>
      </c>
      <c r="H416" s="82" t="s">
        <v>119</v>
      </c>
      <c r="I416" s="82"/>
      <c r="J416" s="109" t="s">
        <v>121</v>
      </c>
      <c r="K416" s="99"/>
      <c r="L416" s="82"/>
      <c r="M416" s="109" t="s">
        <v>69</v>
      </c>
      <c r="N416" s="99"/>
      <c r="O416" s="109" t="s">
        <v>178</v>
      </c>
      <c r="P416" s="109" t="s">
        <v>67</v>
      </c>
      <c r="Q416" s="109" t="s">
        <v>67</v>
      </c>
      <c r="R416" s="109" t="s">
        <v>67</v>
      </c>
      <c r="S416" s="109" t="s">
        <v>86</v>
      </c>
      <c r="T416" s="109" t="s">
        <v>86</v>
      </c>
      <c r="U416" s="109" t="s">
        <v>86</v>
      </c>
      <c r="V416" s="109" t="s">
        <v>86</v>
      </c>
      <c r="W416" s="109" t="s">
        <v>86</v>
      </c>
      <c r="X416" s="109" t="s">
        <v>86</v>
      </c>
      <c r="Y416" s="109" t="s">
        <v>71</v>
      </c>
      <c r="Z416" s="99" t="str">
        <f t="shared" si="172"/>
        <v>Complete</v>
      </c>
      <c r="AA416" s="109" t="s">
        <v>89</v>
      </c>
      <c r="AB416" s="99">
        <f t="shared" si="140"/>
        <v>2020</v>
      </c>
      <c r="AC416" s="99">
        <f t="shared" si="271"/>
        <v>2</v>
      </c>
      <c r="AD416" s="160">
        <f ca="1" t="shared" si="181"/>
        <v>0</v>
      </c>
      <c r="AE416" s="161">
        <f ca="1" t="shared" si="244"/>
        <v>0</v>
      </c>
      <c r="AF416" s="162">
        <v>90</v>
      </c>
      <c r="AG416" s="99"/>
      <c r="AH416" s="168">
        <v>43916</v>
      </c>
      <c r="AI416" s="116">
        <f t="shared" si="7"/>
        <v>79</v>
      </c>
      <c r="AJ416" s="116">
        <f t="shared" si="79"/>
        <v>31369</v>
      </c>
      <c r="AK416" s="82"/>
      <c r="AL416" s="138"/>
      <c r="AM416" s="82"/>
      <c r="AN416" s="82"/>
      <c r="AO416" s="82"/>
      <c r="AP416" s="82"/>
      <c r="AQ416" s="82"/>
      <c r="AR416" s="82"/>
      <c r="AS416" s="82"/>
      <c r="AT416" s="82"/>
      <c r="AU416" s="82"/>
      <c r="AV416" s="82"/>
      <c r="AW416" s="82"/>
      <c r="AX416" s="82"/>
      <c r="AY416" s="82"/>
      <c r="AZ416" s="82"/>
      <c r="BA416" s="82"/>
      <c r="BB416" s="82"/>
      <c r="BC416" s="82"/>
      <c r="BD416" s="82"/>
      <c r="BE416" s="82"/>
      <c r="BF416" s="82"/>
      <c r="BG416" s="82"/>
      <c r="BH416" s="82"/>
      <c r="BI416" s="82"/>
      <c r="BJ416" s="82"/>
      <c r="BK416" s="82"/>
      <c r="BL416" s="82"/>
    </row>
    <row r="417" ht="13.2" spans="1:64">
      <c r="A417" s="133">
        <v>43808</v>
      </c>
      <c r="B417" s="134"/>
      <c r="C417" s="135"/>
      <c r="D417" s="136"/>
      <c r="E417" s="137"/>
      <c r="F417" s="138">
        <v>63613</v>
      </c>
      <c r="G417" s="107">
        <v>29892</v>
      </c>
      <c r="H417" s="82" t="s">
        <v>1114</v>
      </c>
      <c r="I417" s="82"/>
      <c r="J417" s="109" t="s">
        <v>127</v>
      </c>
      <c r="K417" s="99"/>
      <c r="L417" s="82"/>
      <c r="M417" s="109" t="s">
        <v>69</v>
      </c>
      <c r="N417" s="99"/>
      <c r="O417" s="109" t="s">
        <v>178</v>
      </c>
      <c r="P417" s="109" t="s">
        <v>67</v>
      </c>
      <c r="Q417" s="109" t="s">
        <v>67</v>
      </c>
      <c r="R417" s="109" t="s">
        <v>67</v>
      </c>
      <c r="S417" s="109" t="s">
        <v>86</v>
      </c>
      <c r="T417" s="109" t="s">
        <v>86</v>
      </c>
      <c r="U417" s="109" t="s">
        <v>86</v>
      </c>
      <c r="V417" s="109" t="s">
        <v>86</v>
      </c>
      <c r="W417" s="109" t="s">
        <v>67</v>
      </c>
      <c r="X417" s="109" t="s">
        <v>67</v>
      </c>
      <c r="Y417" s="109" t="s">
        <v>71</v>
      </c>
      <c r="Z417" s="99" t="str">
        <f t="shared" si="172"/>
        <v>Complete</v>
      </c>
      <c r="AA417" s="109" t="s">
        <v>72</v>
      </c>
      <c r="AB417" s="99">
        <f t="shared" si="140"/>
        <v>2020</v>
      </c>
      <c r="AC417" s="99">
        <f t="shared" si="271"/>
        <v>2</v>
      </c>
      <c r="AD417" s="160">
        <f ca="1" t="shared" si="181"/>
        <v>0</v>
      </c>
      <c r="AE417" s="161">
        <f ca="1" t="shared" si="244"/>
        <v>0</v>
      </c>
      <c r="AF417" s="162">
        <v>90</v>
      </c>
      <c r="AG417" s="109"/>
      <c r="AH417" s="168">
        <v>44060</v>
      </c>
      <c r="AI417" s="116">
        <f t="shared" si="7"/>
        <v>181</v>
      </c>
      <c r="AJ417" s="116">
        <f t="shared" si="79"/>
        <v>31471</v>
      </c>
      <c r="AK417" s="82"/>
      <c r="AL417" s="138"/>
      <c r="AM417" s="82"/>
      <c r="AN417" s="82"/>
      <c r="AO417" s="82"/>
      <c r="AP417" s="82"/>
      <c r="AQ417" s="82"/>
      <c r="AR417" s="82"/>
      <c r="AS417" s="82"/>
      <c r="AT417" s="82"/>
      <c r="AU417" s="82"/>
      <c r="AV417" s="82"/>
      <c r="AW417" s="82"/>
      <c r="AX417" s="82"/>
      <c r="AY417" s="82"/>
      <c r="AZ417" s="82"/>
      <c r="BA417" s="82"/>
      <c r="BB417" s="82"/>
      <c r="BC417" s="82"/>
      <c r="BD417" s="82"/>
      <c r="BE417" s="82"/>
      <c r="BF417" s="82"/>
      <c r="BG417" s="82"/>
      <c r="BH417" s="82"/>
      <c r="BI417" s="82"/>
      <c r="BJ417" s="82"/>
      <c r="BK417" s="82"/>
      <c r="BL417" s="82"/>
    </row>
    <row r="418" ht="224.4" spans="1:64">
      <c r="A418" s="133">
        <v>43805</v>
      </c>
      <c r="B418" s="133"/>
      <c r="C418" s="135"/>
      <c r="D418" s="136"/>
      <c r="E418" s="137"/>
      <c r="F418" s="138">
        <v>63610</v>
      </c>
      <c r="G418" s="107">
        <v>30930</v>
      </c>
      <c r="H418" s="82" t="s">
        <v>1115</v>
      </c>
      <c r="I418" s="82"/>
      <c r="J418" s="109" t="s">
        <v>104</v>
      </c>
      <c r="K418" s="109" t="s">
        <v>67</v>
      </c>
      <c r="L418" s="82" t="s">
        <v>1116</v>
      </c>
      <c r="M418" s="109" t="s">
        <v>69</v>
      </c>
      <c r="N418" s="99"/>
      <c r="O418" s="109" t="s">
        <v>178</v>
      </c>
      <c r="P418" s="109" t="s">
        <v>70</v>
      </c>
      <c r="Q418" s="109" t="s">
        <v>67</v>
      </c>
      <c r="R418" s="109" t="s">
        <v>71</v>
      </c>
      <c r="S418" s="109" t="s">
        <v>86</v>
      </c>
      <c r="T418" s="109" t="s">
        <v>86</v>
      </c>
      <c r="U418" s="109" t="s">
        <v>86</v>
      </c>
      <c r="V418" s="109" t="s">
        <v>86</v>
      </c>
      <c r="W418" s="109" t="s">
        <v>67</v>
      </c>
      <c r="X418" s="109" t="s">
        <v>86</v>
      </c>
      <c r="Y418" s="109" t="s">
        <v>71</v>
      </c>
      <c r="Z418" s="99" t="str">
        <f t="shared" si="172"/>
        <v>Complete</v>
      </c>
      <c r="AA418" s="109" t="s">
        <v>89</v>
      </c>
      <c r="AB418" s="99">
        <f t="shared" si="140"/>
        <v>2020</v>
      </c>
      <c r="AC418" s="99">
        <f t="shared" si="271"/>
        <v>2</v>
      </c>
      <c r="AD418" s="160">
        <f ca="1" t="shared" si="181"/>
        <v>0</v>
      </c>
      <c r="AE418" s="161">
        <f ca="1" t="shared" si="244"/>
        <v>0</v>
      </c>
      <c r="AF418" s="162">
        <v>90</v>
      </c>
      <c r="AG418" s="109">
        <v>0</v>
      </c>
      <c r="AH418" s="168">
        <v>44833</v>
      </c>
      <c r="AI418" s="116">
        <f t="shared" si="7"/>
        <v>735</v>
      </c>
      <c r="AJ418" s="116">
        <f t="shared" si="79"/>
        <v>32024</v>
      </c>
      <c r="AK418" s="82" t="s">
        <v>106</v>
      </c>
      <c r="AL418" s="138"/>
      <c r="AM418" s="82" t="s">
        <v>1117</v>
      </c>
      <c r="AN418" s="174"/>
      <c r="AO418" s="174">
        <v>43979</v>
      </c>
      <c r="AP418" s="174">
        <v>43983</v>
      </c>
      <c r="AQ418" s="82">
        <f>NETWORKDAYS(AO418,AP418)</f>
        <v>3</v>
      </c>
      <c r="AR418" s="82">
        <f>NETWORKDAYS(A418,AO418)</f>
        <v>125</v>
      </c>
      <c r="AS418" s="82">
        <f>NETWORKDAYS(A418,AP418)</f>
        <v>127</v>
      </c>
      <c r="AT418" s="82">
        <v>0</v>
      </c>
      <c r="AU418" s="82">
        <v>0</v>
      </c>
      <c r="AV418" s="82">
        <f>NETWORKDAYS(AT418,AU418)</f>
        <v>0</v>
      </c>
      <c r="AW418" s="82">
        <v>0</v>
      </c>
      <c r="AX418" s="174">
        <v>43945</v>
      </c>
      <c r="AY418" s="82">
        <f>NETWORKDAYS(A418,AX418)</f>
        <v>101</v>
      </c>
      <c r="AZ418" s="174">
        <v>44005</v>
      </c>
      <c r="BA418" s="82">
        <f>NETWORKDAYS(AX418,AZ418)</f>
        <v>43</v>
      </c>
      <c r="BB418" s="82"/>
      <c r="BC418" s="82"/>
      <c r="BD418" s="82"/>
      <c r="BE418" s="82"/>
      <c r="BF418" s="82"/>
      <c r="BG418" s="82"/>
      <c r="BH418" s="82">
        <f>NETWORKDAYS(B418,BB418)</f>
        <v>0</v>
      </c>
      <c r="BI418" s="82">
        <f>NETWORKDAYS(B418,BC418)</f>
        <v>0</v>
      </c>
      <c r="BJ418" s="82">
        <f>NETWORKDAYS(B418,BD418)</f>
        <v>0</v>
      </c>
      <c r="BK418" s="82">
        <f>NETWORKDAYS(B418,BE418)</f>
        <v>0</v>
      </c>
      <c r="BL418" s="82">
        <f>NETWORKDAYS(BF418,BG418)</f>
        <v>0</v>
      </c>
    </row>
    <row r="419" ht="26.4" spans="1:64">
      <c r="A419" s="133">
        <v>43805</v>
      </c>
      <c r="B419" s="134"/>
      <c r="C419" s="135"/>
      <c r="D419" s="136"/>
      <c r="E419" s="137"/>
      <c r="F419" s="138">
        <v>63609</v>
      </c>
      <c r="G419" s="107">
        <v>17585</v>
      </c>
      <c r="H419" s="82" t="s">
        <v>108</v>
      </c>
      <c r="I419" s="82"/>
      <c r="J419" s="109" t="s">
        <v>110</v>
      </c>
      <c r="K419" s="109" t="s">
        <v>86</v>
      </c>
      <c r="L419" s="82" t="s">
        <v>1118</v>
      </c>
      <c r="M419" s="109" t="s">
        <v>69</v>
      </c>
      <c r="N419" s="99"/>
      <c r="O419" s="109" t="s">
        <v>178</v>
      </c>
      <c r="P419" s="109" t="s">
        <v>70</v>
      </c>
      <c r="Q419" s="109" t="s">
        <v>67</v>
      </c>
      <c r="R419" s="109" t="s">
        <v>71</v>
      </c>
      <c r="S419" s="109" t="s">
        <v>86</v>
      </c>
      <c r="T419" s="109" t="s">
        <v>86</v>
      </c>
      <c r="U419" s="109" t="s">
        <v>86</v>
      </c>
      <c r="V419" s="109" t="s">
        <v>86</v>
      </c>
      <c r="W419" s="109" t="s">
        <v>86</v>
      </c>
      <c r="X419" s="109" t="s">
        <v>86</v>
      </c>
      <c r="Y419" s="109" t="s">
        <v>71</v>
      </c>
      <c r="Z419" s="99" t="str">
        <f t="shared" si="172"/>
        <v>Complete</v>
      </c>
      <c r="AA419" s="109" t="s">
        <v>89</v>
      </c>
      <c r="AB419" s="99">
        <f t="shared" si="140"/>
        <v>2020</v>
      </c>
      <c r="AC419" s="99">
        <f t="shared" si="271"/>
        <v>2</v>
      </c>
      <c r="AD419" s="160">
        <f ca="1" t="shared" si="181"/>
        <v>0</v>
      </c>
      <c r="AE419" s="161">
        <f ca="1" t="shared" si="244"/>
        <v>0</v>
      </c>
      <c r="AF419" s="162">
        <v>90</v>
      </c>
      <c r="AG419" s="109"/>
      <c r="AH419" s="168">
        <v>44245</v>
      </c>
      <c r="AI419" s="116">
        <f t="shared" si="7"/>
        <v>315</v>
      </c>
      <c r="AJ419" s="116">
        <f t="shared" si="79"/>
        <v>31604</v>
      </c>
      <c r="AK419" s="82"/>
      <c r="AL419" s="138"/>
      <c r="AM419" s="82"/>
      <c r="AN419" s="82"/>
      <c r="AO419" s="82"/>
      <c r="AP419" s="82"/>
      <c r="AQ419" s="82"/>
      <c r="AR419" s="82"/>
      <c r="AS419" s="82"/>
      <c r="AT419" s="82"/>
      <c r="AU419" s="82"/>
      <c r="AV419" s="82"/>
      <c r="AW419" s="82"/>
      <c r="AX419" s="82"/>
      <c r="AY419" s="82"/>
      <c r="AZ419" s="82"/>
      <c r="BA419" s="82"/>
      <c r="BB419" s="82"/>
      <c r="BC419" s="82"/>
      <c r="BD419" s="82"/>
      <c r="BE419" s="82"/>
      <c r="BF419" s="82"/>
      <c r="BG419" s="82"/>
      <c r="BH419" s="82"/>
      <c r="BI419" s="82"/>
      <c r="BJ419" s="82"/>
      <c r="BK419" s="82"/>
      <c r="BL419" s="82"/>
    </row>
    <row r="420" ht="13.2" spans="1:64">
      <c r="A420" s="133">
        <v>43805</v>
      </c>
      <c r="B420" s="134"/>
      <c r="C420" s="135"/>
      <c r="D420" s="136"/>
      <c r="E420" s="137"/>
      <c r="F420" s="138">
        <v>63611</v>
      </c>
      <c r="G420" s="107">
        <v>17579</v>
      </c>
      <c r="H420" s="82" t="s">
        <v>103</v>
      </c>
      <c r="I420" s="82"/>
      <c r="J420" s="109" t="s">
        <v>104</v>
      </c>
      <c r="K420" s="99"/>
      <c r="L420" s="82"/>
      <c r="M420" s="109" t="s">
        <v>69</v>
      </c>
      <c r="N420" s="99"/>
      <c r="O420" s="109" t="s">
        <v>178</v>
      </c>
      <c r="P420" s="109" t="s">
        <v>67</v>
      </c>
      <c r="Q420" s="109" t="s">
        <v>67</v>
      </c>
      <c r="R420" s="109" t="s">
        <v>67</v>
      </c>
      <c r="S420" s="109" t="s">
        <v>86</v>
      </c>
      <c r="T420" s="109" t="s">
        <v>86</v>
      </c>
      <c r="U420" s="109" t="s">
        <v>86</v>
      </c>
      <c r="V420" s="109" t="s">
        <v>86</v>
      </c>
      <c r="W420" s="109" t="s">
        <v>86</v>
      </c>
      <c r="X420" s="109" t="s">
        <v>86</v>
      </c>
      <c r="Y420" s="109" t="s">
        <v>71</v>
      </c>
      <c r="Z420" s="99" t="str">
        <f t="shared" si="172"/>
        <v>Complete</v>
      </c>
      <c r="AA420" s="109" t="s">
        <v>89</v>
      </c>
      <c r="AB420" s="99">
        <f t="shared" si="140"/>
        <v>2020</v>
      </c>
      <c r="AC420" s="99">
        <f t="shared" si="271"/>
        <v>2</v>
      </c>
      <c r="AD420" s="160">
        <f ca="1" t="shared" si="181"/>
        <v>0</v>
      </c>
      <c r="AE420" s="161">
        <f ca="1" t="shared" si="244"/>
        <v>0</v>
      </c>
      <c r="AF420" s="162">
        <v>90</v>
      </c>
      <c r="AG420" s="109"/>
      <c r="AH420" s="168">
        <v>44251</v>
      </c>
      <c r="AI420" s="116">
        <f t="shared" si="7"/>
        <v>319</v>
      </c>
      <c r="AJ420" s="116">
        <f t="shared" si="79"/>
        <v>31608</v>
      </c>
      <c r="AK420" s="82"/>
      <c r="AL420" s="138"/>
      <c r="AM420" s="82"/>
      <c r="AN420" s="82"/>
      <c r="AO420" s="82"/>
      <c r="AP420" s="82"/>
      <c r="AQ420" s="82"/>
      <c r="AR420" s="82"/>
      <c r="AS420" s="82"/>
      <c r="AT420" s="82"/>
      <c r="AU420" s="82"/>
      <c r="AV420" s="82"/>
      <c r="AW420" s="82"/>
      <c r="AX420" s="82"/>
      <c r="AY420" s="82"/>
      <c r="AZ420" s="82"/>
      <c r="BA420" s="82"/>
      <c r="BB420" s="82"/>
      <c r="BC420" s="82"/>
      <c r="BD420" s="82"/>
      <c r="BE420" s="82"/>
      <c r="BF420" s="82"/>
      <c r="BG420" s="82"/>
      <c r="BH420" s="82"/>
      <c r="BI420" s="82"/>
      <c r="BJ420" s="82"/>
      <c r="BK420" s="82"/>
      <c r="BL420" s="82"/>
    </row>
    <row r="421" ht="13.2" spans="1:64">
      <c r="A421" s="133">
        <v>43804</v>
      </c>
      <c r="B421" s="134"/>
      <c r="C421" s="135"/>
      <c r="D421" s="136"/>
      <c r="E421" s="137"/>
      <c r="F421" s="138">
        <v>63607</v>
      </c>
      <c r="G421" s="107" t="s">
        <v>67</v>
      </c>
      <c r="H421" s="82" t="s">
        <v>1119</v>
      </c>
      <c r="I421" s="82"/>
      <c r="J421" s="109" t="s">
        <v>259</v>
      </c>
      <c r="K421" s="99"/>
      <c r="L421" s="82"/>
      <c r="M421" s="109" t="s">
        <v>67</v>
      </c>
      <c r="N421" s="99"/>
      <c r="O421" s="109" t="s">
        <v>178</v>
      </c>
      <c r="P421" s="109" t="s">
        <v>67</v>
      </c>
      <c r="Q421" s="109" t="s">
        <v>67</v>
      </c>
      <c r="R421" s="109" t="s">
        <v>67</v>
      </c>
      <c r="S421" s="109" t="s">
        <v>67</v>
      </c>
      <c r="T421" s="109" t="s">
        <v>67</v>
      </c>
      <c r="U421" s="109" t="s">
        <v>67</v>
      </c>
      <c r="V421" s="109" t="s">
        <v>67</v>
      </c>
      <c r="W421" s="109" t="s">
        <v>67</v>
      </c>
      <c r="X421" s="109" t="s">
        <v>67</v>
      </c>
      <c r="Y421" s="109" t="s">
        <v>67</v>
      </c>
      <c r="Z421" s="99" t="str">
        <f t="shared" si="172"/>
        <v>Complete</v>
      </c>
      <c r="AA421" s="109" t="s">
        <v>142</v>
      </c>
      <c r="AB421" s="99">
        <f t="shared" si="140"/>
        <v>2020</v>
      </c>
      <c r="AC421" s="99">
        <f t="shared" si="271"/>
        <v>2</v>
      </c>
      <c r="AD421" s="160">
        <f ca="1" t="shared" si="181"/>
        <v>0</v>
      </c>
      <c r="AE421" s="161">
        <f ca="1" t="shared" si="244"/>
        <v>32330</v>
      </c>
      <c r="AF421" s="162">
        <v>90</v>
      </c>
      <c r="AG421" s="109"/>
      <c r="AH421" s="168">
        <v>44019</v>
      </c>
      <c r="AI421" s="116">
        <f t="shared" si="7"/>
        <v>154</v>
      </c>
      <c r="AJ421" s="116">
        <f t="shared" si="79"/>
        <v>31442</v>
      </c>
      <c r="AK421" s="82"/>
      <c r="AL421" s="138"/>
      <c r="AM421" s="82"/>
      <c r="AN421" s="82"/>
      <c r="AO421" s="82"/>
      <c r="AP421" s="82"/>
      <c r="AQ421" s="82"/>
      <c r="AR421" s="82"/>
      <c r="AS421" s="82"/>
      <c r="AT421" s="82"/>
      <c r="AU421" s="82"/>
      <c r="AV421" s="82"/>
      <c r="AW421" s="82"/>
      <c r="AX421" s="82"/>
      <c r="AY421" s="82"/>
      <c r="AZ421" s="82"/>
      <c r="BA421" s="82"/>
      <c r="BB421" s="82"/>
      <c r="BC421" s="82"/>
      <c r="BD421" s="82"/>
      <c r="BE421" s="82"/>
      <c r="BF421" s="82"/>
      <c r="BG421" s="82"/>
      <c r="BH421" s="82"/>
      <c r="BI421" s="82"/>
      <c r="BJ421" s="82"/>
      <c r="BK421" s="82"/>
      <c r="BL421" s="82"/>
    </row>
    <row r="422" ht="26.4" spans="1:64">
      <c r="A422" s="133">
        <v>43804</v>
      </c>
      <c r="B422" s="134"/>
      <c r="C422" s="135"/>
      <c r="D422" s="136"/>
      <c r="E422" s="137"/>
      <c r="F422" s="138">
        <v>63606</v>
      </c>
      <c r="G422" s="107">
        <v>17637</v>
      </c>
      <c r="H422" s="82" t="s">
        <v>1026</v>
      </c>
      <c r="I422" s="82"/>
      <c r="J422" s="109" t="s">
        <v>110</v>
      </c>
      <c r="K422" s="99"/>
      <c r="L422" s="82" t="s">
        <v>1027</v>
      </c>
      <c r="M422" s="109" t="s">
        <v>69</v>
      </c>
      <c r="N422" s="99"/>
      <c r="O422" s="109" t="s">
        <v>178</v>
      </c>
      <c r="P422" s="109" t="s">
        <v>67</v>
      </c>
      <c r="Q422" s="109" t="s">
        <v>67</v>
      </c>
      <c r="R422" s="109" t="s">
        <v>67</v>
      </c>
      <c r="S422" s="109" t="s">
        <v>86</v>
      </c>
      <c r="T422" s="109" t="s">
        <v>86</v>
      </c>
      <c r="U422" s="109" t="s">
        <v>86</v>
      </c>
      <c r="V422" s="109" t="s">
        <v>86</v>
      </c>
      <c r="W422" s="109" t="s">
        <v>86</v>
      </c>
      <c r="X422" s="109" t="s">
        <v>86</v>
      </c>
      <c r="Y422" s="109" t="s">
        <v>71</v>
      </c>
      <c r="Z422" s="99" t="str">
        <f t="shared" si="172"/>
        <v>Complete</v>
      </c>
      <c r="AA422" s="109" t="s">
        <v>89</v>
      </c>
      <c r="AB422" s="99">
        <f t="shared" si="140"/>
        <v>2020</v>
      </c>
      <c r="AC422" s="99">
        <f t="shared" si="271"/>
        <v>2</v>
      </c>
      <c r="AD422" s="160">
        <f ca="1" t="shared" si="181"/>
        <v>0</v>
      </c>
      <c r="AE422" s="161">
        <f ca="1" t="shared" si="244"/>
        <v>0</v>
      </c>
      <c r="AF422" s="162">
        <v>90</v>
      </c>
      <c r="AG422" s="109"/>
      <c r="AH422" s="168">
        <v>44484</v>
      </c>
      <c r="AI422" s="116">
        <f t="shared" si="7"/>
        <v>487</v>
      </c>
      <c r="AJ422" s="116">
        <f t="shared" si="79"/>
        <v>31775</v>
      </c>
      <c r="AK422" s="82"/>
      <c r="AL422" s="138"/>
      <c r="AM422" s="82"/>
      <c r="AN422" s="82"/>
      <c r="AO422" s="82"/>
      <c r="AP422" s="82"/>
      <c r="AQ422" s="82"/>
      <c r="AR422" s="82"/>
      <c r="AS422" s="82"/>
      <c r="AT422" s="82"/>
      <c r="AU422" s="82"/>
      <c r="AV422" s="82"/>
      <c r="AW422" s="82"/>
      <c r="AX422" s="82"/>
      <c r="AY422" s="82"/>
      <c r="AZ422" s="82"/>
      <c r="BA422" s="82"/>
      <c r="BB422" s="82"/>
      <c r="BC422" s="82"/>
      <c r="BD422" s="82"/>
      <c r="BE422" s="82"/>
      <c r="BF422" s="82"/>
      <c r="BG422" s="82"/>
      <c r="BH422" s="82"/>
      <c r="BI422" s="82"/>
      <c r="BJ422" s="82"/>
      <c r="BK422" s="82"/>
      <c r="BL422" s="82"/>
    </row>
    <row r="423" ht="13.2" spans="1:64">
      <c r="A423" s="133">
        <v>43801</v>
      </c>
      <c r="B423" s="134"/>
      <c r="C423" s="135"/>
      <c r="D423" s="136"/>
      <c r="E423" s="137"/>
      <c r="F423" s="138">
        <v>22541</v>
      </c>
      <c r="G423" s="107">
        <v>30396</v>
      </c>
      <c r="H423" s="82" t="s">
        <v>1120</v>
      </c>
      <c r="I423" s="82"/>
      <c r="J423" s="109" t="s">
        <v>127</v>
      </c>
      <c r="K423" s="99"/>
      <c r="L423" s="82"/>
      <c r="M423" s="109" t="s">
        <v>69</v>
      </c>
      <c r="N423" s="99"/>
      <c r="O423" s="109" t="s">
        <v>178</v>
      </c>
      <c r="P423" s="109" t="s">
        <v>70</v>
      </c>
      <c r="Q423" s="109" t="s">
        <v>67</v>
      </c>
      <c r="R423" s="109" t="s">
        <v>71</v>
      </c>
      <c r="S423" s="109" t="s">
        <v>86</v>
      </c>
      <c r="T423" s="109" t="s">
        <v>67</v>
      </c>
      <c r="U423" s="109" t="s">
        <v>86</v>
      </c>
      <c r="V423" s="109" t="s">
        <v>67</v>
      </c>
      <c r="W423" s="109" t="s">
        <v>86</v>
      </c>
      <c r="X423" s="109" t="s">
        <v>67</v>
      </c>
      <c r="Y423" s="109" t="s">
        <v>71</v>
      </c>
      <c r="Z423" s="99" t="str">
        <f t="shared" si="172"/>
        <v>Complete</v>
      </c>
      <c r="AA423" s="109" t="s">
        <v>142</v>
      </c>
      <c r="AB423" s="99">
        <f t="shared" si="140"/>
        <v>2020</v>
      </c>
      <c r="AC423" s="99">
        <f t="shared" si="271"/>
        <v>2</v>
      </c>
      <c r="AD423" s="160">
        <f ca="1" t="shared" si="181"/>
        <v>0</v>
      </c>
      <c r="AE423" s="161">
        <f ca="1" t="shared" si="244"/>
        <v>0</v>
      </c>
      <c r="AF423" s="162">
        <v>90</v>
      </c>
      <c r="AG423" s="109"/>
      <c r="AH423" s="168">
        <v>43840</v>
      </c>
      <c r="AI423" s="116">
        <f t="shared" si="7"/>
        <v>30</v>
      </c>
      <c r="AJ423" s="116">
        <f t="shared" si="79"/>
        <v>31315</v>
      </c>
      <c r="AK423" s="82"/>
      <c r="AL423" s="138"/>
      <c r="AM423" s="82"/>
      <c r="AN423" s="82"/>
      <c r="AO423" s="82"/>
      <c r="AP423" s="82"/>
      <c r="AQ423" s="82"/>
      <c r="AR423" s="82"/>
      <c r="AS423" s="82"/>
      <c r="AT423" s="82"/>
      <c r="AU423" s="82"/>
      <c r="AV423" s="82"/>
      <c r="AW423" s="82"/>
      <c r="AX423" s="82"/>
      <c r="AY423" s="82"/>
      <c r="AZ423" s="82"/>
      <c r="BA423" s="82"/>
      <c r="BB423" s="82"/>
      <c r="BC423" s="82"/>
      <c r="BD423" s="82"/>
      <c r="BE423" s="82"/>
      <c r="BF423" s="82"/>
      <c r="BG423" s="82"/>
      <c r="BH423" s="82"/>
      <c r="BI423" s="82"/>
      <c r="BJ423" s="82"/>
      <c r="BK423" s="82"/>
      <c r="BL423" s="82"/>
    </row>
    <row r="424" ht="39.6" spans="1:64">
      <c r="A424" s="133">
        <v>43801</v>
      </c>
      <c r="B424" s="134"/>
      <c r="C424" s="135"/>
      <c r="D424" s="136"/>
      <c r="E424" s="137"/>
      <c r="F424" s="138">
        <v>63575</v>
      </c>
      <c r="G424" s="107">
        <v>29073</v>
      </c>
      <c r="H424" s="82" t="s">
        <v>1012</v>
      </c>
      <c r="I424" s="82"/>
      <c r="J424" s="109" t="s">
        <v>78</v>
      </c>
      <c r="K424" s="99"/>
      <c r="L424" s="82" t="s">
        <v>1121</v>
      </c>
      <c r="M424" s="109" t="s">
        <v>69</v>
      </c>
      <c r="N424" s="99"/>
      <c r="O424" s="109" t="s">
        <v>178</v>
      </c>
      <c r="P424" s="109" t="s">
        <v>70</v>
      </c>
      <c r="Q424" s="109" t="s">
        <v>67</v>
      </c>
      <c r="R424" s="109" t="s">
        <v>71</v>
      </c>
      <c r="S424" s="109" t="s">
        <v>86</v>
      </c>
      <c r="T424" s="109" t="s">
        <v>67</v>
      </c>
      <c r="U424" s="109" t="s">
        <v>86</v>
      </c>
      <c r="V424" s="109" t="s">
        <v>67</v>
      </c>
      <c r="W424" s="109" t="s">
        <v>67</v>
      </c>
      <c r="X424" s="109" t="s">
        <v>67</v>
      </c>
      <c r="Y424" s="109" t="s">
        <v>71</v>
      </c>
      <c r="Z424" s="99" t="str">
        <f t="shared" si="172"/>
        <v>Complete</v>
      </c>
      <c r="AA424" s="109" t="s">
        <v>167</v>
      </c>
      <c r="AB424" s="99">
        <f t="shared" si="140"/>
        <v>2020</v>
      </c>
      <c r="AC424" s="99">
        <f t="shared" si="271"/>
        <v>2</v>
      </c>
      <c r="AD424" s="160">
        <f ca="1" t="shared" si="181"/>
        <v>0</v>
      </c>
      <c r="AE424" s="161">
        <f ca="1" t="shared" si="244"/>
        <v>0</v>
      </c>
      <c r="AF424" s="162">
        <v>90</v>
      </c>
      <c r="AG424" s="109"/>
      <c r="AH424" s="168">
        <v>44125</v>
      </c>
      <c r="AI424" s="116">
        <f t="shared" si="7"/>
        <v>233</v>
      </c>
      <c r="AJ424" s="116">
        <f t="shared" si="79"/>
        <v>31518</v>
      </c>
      <c r="AK424" s="82"/>
      <c r="AL424" s="138"/>
      <c r="AM424" s="82"/>
      <c r="AN424" s="82"/>
      <c r="AO424" s="82">
        <v>0</v>
      </c>
      <c r="AP424" s="82">
        <v>0</v>
      </c>
      <c r="AQ424" s="82">
        <v>0</v>
      </c>
      <c r="AR424" s="82">
        <v>0</v>
      </c>
      <c r="AS424" s="82">
        <v>0</v>
      </c>
      <c r="AT424" s="82">
        <v>0</v>
      </c>
      <c r="AU424" s="82">
        <v>0</v>
      </c>
      <c r="AV424" s="82">
        <v>0</v>
      </c>
      <c r="AW424" s="82">
        <v>0</v>
      </c>
      <c r="AX424" s="82">
        <v>0</v>
      </c>
      <c r="AY424" s="82">
        <v>0</v>
      </c>
      <c r="AZ424" s="82">
        <v>0</v>
      </c>
      <c r="BA424" s="82">
        <v>0</v>
      </c>
      <c r="BB424" s="82"/>
      <c r="BC424" s="82"/>
      <c r="BD424" s="82"/>
      <c r="BE424" s="82"/>
      <c r="BF424" s="82"/>
      <c r="BG424" s="82"/>
      <c r="BH424" s="82"/>
      <c r="BI424" s="82"/>
      <c r="BJ424" s="82"/>
      <c r="BK424" s="82"/>
      <c r="BL424" s="82"/>
    </row>
    <row r="425" ht="39.6" spans="1:64">
      <c r="A425" s="133">
        <v>43801</v>
      </c>
      <c r="B425" s="134"/>
      <c r="C425" s="135"/>
      <c r="D425" s="136"/>
      <c r="E425" s="137"/>
      <c r="F425" s="138">
        <v>63603</v>
      </c>
      <c r="G425" s="107">
        <v>17563</v>
      </c>
      <c r="H425" s="82" t="s">
        <v>1063</v>
      </c>
      <c r="I425" s="82"/>
      <c r="J425" s="109" t="s">
        <v>134</v>
      </c>
      <c r="K425" s="99"/>
      <c r="L425" s="82" t="s">
        <v>1122</v>
      </c>
      <c r="M425" s="109" t="s">
        <v>69</v>
      </c>
      <c r="N425" s="99"/>
      <c r="O425" s="109" t="s">
        <v>178</v>
      </c>
      <c r="P425" s="109" t="s">
        <v>70</v>
      </c>
      <c r="Q425" s="109" t="s">
        <v>70</v>
      </c>
      <c r="R425" s="109" t="s">
        <v>71</v>
      </c>
      <c r="S425" s="109" t="s">
        <v>86</v>
      </c>
      <c r="T425" s="109" t="s">
        <v>86</v>
      </c>
      <c r="U425" s="109" t="s">
        <v>86</v>
      </c>
      <c r="V425" s="109" t="s">
        <v>86</v>
      </c>
      <c r="W425" s="109" t="s">
        <v>86</v>
      </c>
      <c r="X425" s="109" t="s">
        <v>86</v>
      </c>
      <c r="Y425" s="109" t="s">
        <v>71</v>
      </c>
      <c r="Z425" s="99" t="str">
        <f t="shared" si="172"/>
        <v>Complete</v>
      </c>
      <c r="AA425" s="109" t="s">
        <v>89</v>
      </c>
      <c r="AB425" s="99">
        <f t="shared" si="140"/>
        <v>2020</v>
      </c>
      <c r="AC425" s="99">
        <f t="shared" si="271"/>
        <v>2</v>
      </c>
      <c r="AD425" s="160">
        <f ca="1" t="shared" si="181"/>
        <v>0</v>
      </c>
      <c r="AE425" s="161">
        <f ca="1" t="shared" si="244"/>
        <v>0</v>
      </c>
      <c r="AF425" s="162">
        <v>90</v>
      </c>
      <c r="AG425" s="109"/>
      <c r="AH425" s="168">
        <v>44279</v>
      </c>
      <c r="AI425" s="116">
        <f t="shared" si="7"/>
        <v>343</v>
      </c>
      <c r="AJ425" s="116">
        <f t="shared" si="79"/>
        <v>31628</v>
      </c>
      <c r="AK425" s="82"/>
      <c r="AL425" s="138"/>
      <c r="AM425" s="82"/>
      <c r="AN425" s="82"/>
      <c r="AO425" s="82"/>
      <c r="AP425" s="82"/>
      <c r="AQ425" s="82"/>
      <c r="AR425" s="82"/>
      <c r="AS425" s="82"/>
      <c r="AT425" s="82"/>
      <c r="AU425" s="82"/>
      <c r="AV425" s="82"/>
      <c r="AW425" s="82"/>
      <c r="AX425" s="82"/>
      <c r="AY425" s="82"/>
      <c r="AZ425" s="82"/>
      <c r="BA425" s="82"/>
      <c r="BB425" s="82"/>
      <c r="BC425" s="82"/>
      <c r="BD425" s="82"/>
      <c r="BE425" s="82"/>
      <c r="BF425" s="82"/>
      <c r="BG425" s="82"/>
      <c r="BH425" s="82"/>
      <c r="BI425" s="82"/>
      <c r="BJ425" s="82"/>
      <c r="BK425" s="82"/>
      <c r="BL425" s="82"/>
    </row>
    <row r="426" ht="13.2" spans="1:64">
      <c r="A426" s="133">
        <v>43787</v>
      </c>
      <c r="B426" s="134"/>
      <c r="C426" s="135"/>
      <c r="D426" s="136"/>
      <c r="E426" s="137"/>
      <c r="F426" s="138">
        <v>18429</v>
      </c>
      <c r="G426" s="107">
        <v>17560</v>
      </c>
      <c r="H426" s="82" t="s">
        <v>414</v>
      </c>
      <c r="I426" s="82"/>
      <c r="J426" s="109" t="s">
        <v>127</v>
      </c>
      <c r="K426" s="99"/>
      <c r="L426" s="82"/>
      <c r="M426" s="109" t="s">
        <v>69</v>
      </c>
      <c r="N426" s="99"/>
      <c r="O426" s="109" t="s">
        <v>178</v>
      </c>
      <c r="P426" s="109" t="s">
        <v>70</v>
      </c>
      <c r="Q426" s="109" t="s">
        <v>67</v>
      </c>
      <c r="R426" s="109" t="s">
        <v>71</v>
      </c>
      <c r="S426" s="109" t="s">
        <v>86</v>
      </c>
      <c r="T426" s="109" t="s">
        <v>67</v>
      </c>
      <c r="U426" s="109" t="s">
        <v>86</v>
      </c>
      <c r="V426" s="109" t="s">
        <v>67</v>
      </c>
      <c r="W426" s="109" t="s">
        <v>67</v>
      </c>
      <c r="X426" s="109" t="s">
        <v>67</v>
      </c>
      <c r="Y426" s="109" t="s">
        <v>71</v>
      </c>
      <c r="Z426" s="99" t="str">
        <f t="shared" si="172"/>
        <v>Complete</v>
      </c>
      <c r="AA426" s="109" t="s">
        <v>142</v>
      </c>
      <c r="AB426" s="99">
        <f t="shared" si="140"/>
        <v>2020</v>
      </c>
      <c r="AC426" s="99">
        <f t="shared" si="271"/>
        <v>2</v>
      </c>
      <c r="AD426" s="160">
        <f ca="1" t="shared" si="181"/>
        <v>0</v>
      </c>
      <c r="AE426" s="161">
        <f ca="1" t="shared" si="244"/>
        <v>0</v>
      </c>
      <c r="AF426" s="162">
        <v>90</v>
      </c>
      <c r="AG426" s="109"/>
      <c r="AH426" s="168">
        <v>43850</v>
      </c>
      <c r="AI426" s="116">
        <f t="shared" si="7"/>
        <v>46</v>
      </c>
      <c r="AJ426" s="116">
        <f t="shared" si="79"/>
        <v>31321</v>
      </c>
      <c r="AK426" s="82"/>
      <c r="AL426" s="138"/>
      <c r="AM426" s="82"/>
      <c r="AN426" s="82"/>
      <c r="AO426" s="82"/>
      <c r="AP426" s="82"/>
      <c r="AQ426" s="82"/>
      <c r="AR426" s="82"/>
      <c r="AS426" s="82"/>
      <c r="AT426" s="82"/>
      <c r="AU426" s="82"/>
      <c r="AV426" s="82"/>
      <c r="AW426" s="82"/>
      <c r="AX426" s="82"/>
      <c r="AY426" s="82"/>
      <c r="AZ426" s="82"/>
      <c r="BA426" s="82"/>
      <c r="BB426" s="82"/>
      <c r="BC426" s="82"/>
      <c r="BD426" s="82"/>
      <c r="BE426" s="82"/>
      <c r="BF426" s="82"/>
      <c r="BG426" s="82"/>
      <c r="BH426" s="82"/>
      <c r="BI426" s="82"/>
      <c r="BJ426" s="82"/>
      <c r="BK426" s="82"/>
      <c r="BL426" s="82"/>
    </row>
    <row r="427" ht="105.6" spans="1:64">
      <c r="A427" s="133">
        <v>43774</v>
      </c>
      <c r="B427" s="133"/>
      <c r="C427" s="135"/>
      <c r="D427" s="136"/>
      <c r="E427" s="137"/>
      <c r="F427" s="138">
        <v>63595</v>
      </c>
      <c r="G427" s="107">
        <v>25859</v>
      </c>
      <c r="H427" s="82" t="s">
        <v>1071</v>
      </c>
      <c r="I427" s="82"/>
      <c r="J427" s="109" t="s">
        <v>377</v>
      </c>
      <c r="K427" s="109" t="s">
        <v>67</v>
      </c>
      <c r="L427" s="82" t="s">
        <v>378</v>
      </c>
      <c r="M427" s="109" t="s">
        <v>67</v>
      </c>
      <c r="N427" s="99"/>
      <c r="O427" s="109" t="s">
        <v>178</v>
      </c>
      <c r="P427" s="109" t="s">
        <v>67</v>
      </c>
      <c r="Q427" s="109" t="s">
        <v>67</v>
      </c>
      <c r="R427" s="109" t="s">
        <v>67</v>
      </c>
      <c r="S427" s="109" t="s">
        <v>67</v>
      </c>
      <c r="T427" s="109" t="s">
        <v>67</v>
      </c>
      <c r="U427" s="109" t="s">
        <v>67</v>
      </c>
      <c r="V427" s="109" t="s">
        <v>67</v>
      </c>
      <c r="W427" s="109" t="s">
        <v>67</v>
      </c>
      <c r="X427" s="109" t="s">
        <v>67</v>
      </c>
      <c r="Y427" s="109" t="s">
        <v>71</v>
      </c>
      <c r="Z427" s="99" t="str">
        <f t="shared" si="172"/>
        <v>Complete</v>
      </c>
      <c r="AA427" s="109" t="s">
        <v>72</v>
      </c>
      <c r="AB427" s="99">
        <f t="shared" si="140"/>
        <v>2020</v>
      </c>
      <c r="AC427" s="99">
        <f t="shared" si="271"/>
        <v>2</v>
      </c>
      <c r="AD427" s="160">
        <f ca="1" t="shared" si="181"/>
        <v>0</v>
      </c>
      <c r="AE427" s="161">
        <f ca="1" t="shared" si="244"/>
        <v>0</v>
      </c>
      <c r="AF427" s="162">
        <v>90</v>
      </c>
      <c r="AG427" s="109">
        <v>3</v>
      </c>
      <c r="AH427" s="168">
        <v>43858</v>
      </c>
      <c r="AI427" s="116">
        <f t="shared" si="7"/>
        <v>61</v>
      </c>
      <c r="AJ427" s="116">
        <f t="shared" si="79"/>
        <v>31327</v>
      </c>
      <c r="AK427" s="82" t="s">
        <v>106</v>
      </c>
      <c r="AL427" s="138"/>
      <c r="AM427" s="82" t="s">
        <v>1123</v>
      </c>
      <c r="AN427" s="82" t="s">
        <v>1124</v>
      </c>
      <c r="AO427" s="174">
        <v>44763</v>
      </c>
      <c r="AP427" s="174">
        <v>44784</v>
      </c>
      <c r="AQ427" s="82">
        <f>NETWORKDAYS(AO427,AP427)</f>
        <v>16</v>
      </c>
      <c r="AR427" s="82">
        <f>NETWORKDAYS(A427,AO427)</f>
        <v>708</v>
      </c>
      <c r="AS427" s="82">
        <f>NETWORKDAYS(A427,AP427)</f>
        <v>723</v>
      </c>
      <c r="AT427" s="82">
        <v>0</v>
      </c>
      <c r="AU427" s="82">
        <v>0</v>
      </c>
      <c r="AV427" s="82">
        <f>NETWORKDAYS(AT427,AU427)</f>
        <v>0</v>
      </c>
      <c r="AW427" s="82">
        <v>0</v>
      </c>
      <c r="AX427" s="174">
        <v>43839</v>
      </c>
      <c r="AY427" s="82">
        <f>NETWORKDAYS(A427,AX427)</f>
        <v>48</v>
      </c>
      <c r="AZ427" s="174">
        <v>43858</v>
      </c>
      <c r="BA427" s="82">
        <f>NETWORKDAYS(AX427,AZ427)</f>
        <v>14</v>
      </c>
      <c r="BB427" s="82"/>
      <c r="BC427" s="82"/>
      <c r="BD427" s="82"/>
      <c r="BE427" s="82"/>
      <c r="BF427" s="82"/>
      <c r="BG427" s="82"/>
      <c r="BH427" s="82">
        <f>NETWORKDAYS(B427,BB427)</f>
        <v>0</v>
      </c>
      <c r="BI427" s="82">
        <f>NETWORKDAYS(B427,BC427)</f>
        <v>0</v>
      </c>
      <c r="BJ427" s="82">
        <f>NETWORKDAYS(B427,BD427)</f>
        <v>0</v>
      </c>
      <c r="BK427" s="82">
        <f>NETWORKDAYS(B427,BE427)</f>
        <v>0</v>
      </c>
      <c r="BL427" s="82">
        <f>NETWORKDAYS(BF427,BG427)</f>
        <v>0</v>
      </c>
    </row>
    <row r="428" ht="13.2" spans="1:64">
      <c r="A428" s="133">
        <v>43773</v>
      </c>
      <c r="B428" s="134"/>
      <c r="C428" s="135"/>
      <c r="D428" s="136"/>
      <c r="E428" s="137"/>
      <c r="F428" s="138">
        <v>63587</v>
      </c>
      <c r="G428" s="107">
        <v>17555</v>
      </c>
      <c r="H428" s="82" t="s">
        <v>540</v>
      </c>
      <c r="I428" s="82"/>
      <c r="J428" s="109" t="s">
        <v>121</v>
      </c>
      <c r="K428" s="99"/>
      <c r="L428" s="82"/>
      <c r="M428" s="109" t="s">
        <v>69</v>
      </c>
      <c r="N428" s="99"/>
      <c r="O428" s="109" t="s">
        <v>178</v>
      </c>
      <c r="P428" s="109" t="s">
        <v>67</v>
      </c>
      <c r="Q428" s="109" t="s">
        <v>67</v>
      </c>
      <c r="R428" s="109" t="s">
        <v>67</v>
      </c>
      <c r="S428" s="109" t="s">
        <v>86</v>
      </c>
      <c r="T428" s="109" t="s">
        <v>86</v>
      </c>
      <c r="U428" s="109" t="s">
        <v>86</v>
      </c>
      <c r="V428" s="109" t="s">
        <v>86</v>
      </c>
      <c r="W428" s="109" t="s">
        <v>67</v>
      </c>
      <c r="X428" s="109" t="s">
        <v>86</v>
      </c>
      <c r="Y428" s="109" t="s">
        <v>71</v>
      </c>
      <c r="Z428" s="99" t="str">
        <f t="shared" si="172"/>
        <v>Complete</v>
      </c>
      <c r="AA428" s="109" t="s">
        <v>89</v>
      </c>
      <c r="AB428" s="99">
        <f t="shared" si="140"/>
        <v>2020</v>
      </c>
      <c r="AC428" s="99">
        <f t="shared" si="271"/>
        <v>2</v>
      </c>
      <c r="AD428" s="160">
        <f ca="1" t="shared" si="181"/>
        <v>0</v>
      </c>
      <c r="AE428" s="161">
        <f ca="1" t="shared" si="244"/>
        <v>0</v>
      </c>
      <c r="AF428" s="162">
        <v>90</v>
      </c>
      <c r="AG428" s="109"/>
      <c r="AH428" s="168">
        <v>43846</v>
      </c>
      <c r="AI428" s="116">
        <f t="shared" si="7"/>
        <v>54</v>
      </c>
      <c r="AJ428" s="116">
        <f t="shared" si="79"/>
        <v>31319</v>
      </c>
      <c r="AK428" s="82"/>
      <c r="AL428" s="138"/>
      <c r="AM428" s="82"/>
      <c r="AN428" s="82"/>
      <c r="AO428" s="82"/>
      <c r="AP428" s="82"/>
      <c r="AQ428" s="82"/>
      <c r="AR428" s="82"/>
      <c r="AS428" s="82"/>
      <c r="AT428" s="82"/>
      <c r="AU428" s="82"/>
      <c r="AV428" s="82"/>
      <c r="AW428" s="82"/>
      <c r="AX428" s="82"/>
      <c r="AY428" s="82"/>
      <c r="AZ428" s="82"/>
      <c r="BA428" s="82"/>
      <c r="BB428" s="82"/>
      <c r="BC428" s="82"/>
      <c r="BD428" s="82"/>
      <c r="BE428" s="82"/>
      <c r="BF428" s="82"/>
      <c r="BG428" s="82"/>
      <c r="BH428" s="82"/>
      <c r="BI428" s="82"/>
      <c r="BJ428" s="82"/>
      <c r="BK428" s="82"/>
      <c r="BL428" s="82"/>
    </row>
    <row r="429" ht="13.2" spans="1:64">
      <c r="A429" s="133">
        <v>43773</v>
      </c>
      <c r="B429" s="134"/>
      <c r="C429" s="135"/>
      <c r="D429" s="136"/>
      <c r="E429" s="137"/>
      <c r="F429" s="138">
        <v>63586</v>
      </c>
      <c r="G429" s="107">
        <v>24385</v>
      </c>
      <c r="H429" s="82" t="s">
        <v>1125</v>
      </c>
      <c r="I429" s="82"/>
      <c r="J429" s="109" t="s">
        <v>377</v>
      </c>
      <c r="K429" s="99"/>
      <c r="L429" s="82"/>
      <c r="M429" s="109" t="s">
        <v>67</v>
      </c>
      <c r="N429" s="99"/>
      <c r="O429" s="109" t="s">
        <v>178</v>
      </c>
      <c r="P429" s="109" t="s">
        <v>67</v>
      </c>
      <c r="Q429" s="109" t="s">
        <v>67</v>
      </c>
      <c r="R429" s="109" t="s">
        <v>67</v>
      </c>
      <c r="S429" s="109" t="s">
        <v>86</v>
      </c>
      <c r="T429" s="109" t="s">
        <v>67</v>
      </c>
      <c r="U429" s="109" t="s">
        <v>67</v>
      </c>
      <c r="V429" s="109" t="s">
        <v>67</v>
      </c>
      <c r="W429" s="109" t="s">
        <v>86</v>
      </c>
      <c r="X429" s="109" t="s">
        <v>67</v>
      </c>
      <c r="Y429" s="109" t="s">
        <v>71</v>
      </c>
      <c r="Z429" s="99" t="str">
        <f t="shared" si="172"/>
        <v>Complete</v>
      </c>
      <c r="AA429" s="109" t="s">
        <v>72</v>
      </c>
      <c r="AB429" s="99">
        <f t="shared" si="140"/>
        <v>2020</v>
      </c>
      <c r="AC429" s="99">
        <f t="shared" si="271"/>
        <v>2</v>
      </c>
      <c r="AD429" s="160">
        <f ca="1" t="shared" si="181"/>
        <v>0</v>
      </c>
      <c r="AE429" s="161">
        <f ca="1" t="shared" si="244"/>
        <v>0</v>
      </c>
      <c r="AF429" s="162">
        <v>90</v>
      </c>
      <c r="AG429" s="109"/>
      <c r="AH429" s="168">
        <v>44536</v>
      </c>
      <c r="AI429" s="116">
        <f t="shared" si="7"/>
        <v>546</v>
      </c>
      <c r="AJ429" s="116">
        <f t="shared" si="79"/>
        <v>31811</v>
      </c>
      <c r="AK429" s="82"/>
      <c r="AL429" s="138"/>
      <c r="AM429" s="82"/>
      <c r="AN429" s="82"/>
      <c r="AO429" s="82"/>
      <c r="AP429" s="82"/>
      <c r="AQ429" s="82"/>
      <c r="AR429" s="82"/>
      <c r="AS429" s="82"/>
      <c r="AT429" s="82"/>
      <c r="AU429" s="82"/>
      <c r="AV429" s="82"/>
      <c r="AW429" s="82"/>
      <c r="AX429" s="82"/>
      <c r="AY429" s="82"/>
      <c r="AZ429" s="82"/>
      <c r="BA429" s="82"/>
      <c r="BB429" s="82"/>
      <c r="BC429" s="82"/>
      <c r="BD429" s="82"/>
      <c r="BE429" s="82"/>
      <c r="BF429" s="82"/>
      <c r="BG429" s="82"/>
      <c r="BH429" s="82"/>
      <c r="BI429" s="82"/>
      <c r="BJ429" s="82"/>
      <c r="BK429" s="82"/>
      <c r="BL429" s="82"/>
    </row>
    <row r="430" ht="13.2" spans="1:64">
      <c r="A430" s="133">
        <v>43770</v>
      </c>
      <c r="B430" s="134"/>
      <c r="C430" s="135"/>
      <c r="D430" s="136"/>
      <c r="E430" s="137"/>
      <c r="F430" s="138">
        <v>63585</v>
      </c>
      <c r="G430" s="107">
        <v>26946</v>
      </c>
      <c r="H430" s="82" t="s">
        <v>279</v>
      </c>
      <c r="I430" s="82"/>
      <c r="J430" s="109" t="s">
        <v>85</v>
      </c>
      <c r="K430" s="99"/>
      <c r="L430" s="82"/>
      <c r="M430" s="109" t="s">
        <v>67</v>
      </c>
      <c r="N430" s="99"/>
      <c r="O430" s="109" t="s">
        <v>178</v>
      </c>
      <c r="P430" s="109" t="s">
        <v>67</v>
      </c>
      <c r="Q430" s="109" t="s">
        <v>67</v>
      </c>
      <c r="R430" s="208" t="s">
        <v>67</v>
      </c>
      <c r="S430" s="109" t="s">
        <v>67</v>
      </c>
      <c r="T430" s="109" t="s">
        <v>67</v>
      </c>
      <c r="U430" s="109" t="s">
        <v>67</v>
      </c>
      <c r="V430" s="109" t="s">
        <v>67</v>
      </c>
      <c r="W430" s="208" t="s">
        <v>67</v>
      </c>
      <c r="X430" s="109" t="s">
        <v>67</v>
      </c>
      <c r="Y430" s="109" t="s">
        <v>67</v>
      </c>
      <c r="Z430" s="99" t="str">
        <f t="shared" si="172"/>
        <v>Complete</v>
      </c>
      <c r="AA430" s="109" t="s">
        <v>72</v>
      </c>
      <c r="AB430" s="99">
        <f t="shared" si="140"/>
        <v>2020</v>
      </c>
      <c r="AC430" s="99">
        <f t="shared" si="271"/>
        <v>2</v>
      </c>
      <c r="AD430" s="160">
        <f ca="1" t="shared" si="181"/>
        <v>0</v>
      </c>
      <c r="AE430" s="161">
        <f ca="1" t="shared" si="244"/>
        <v>32330</v>
      </c>
      <c r="AF430" s="162">
        <v>90</v>
      </c>
      <c r="AG430" s="109"/>
      <c r="AH430" s="168">
        <v>43881</v>
      </c>
      <c r="AI430" s="116">
        <f t="shared" si="7"/>
        <v>80</v>
      </c>
      <c r="AJ430" s="116">
        <f t="shared" si="79"/>
        <v>31344</v>
      </c>
      <c r="AK430" s="82"/>
      <c r="AL430" s="138"/>
      <c r="AM430" s="82"/>
      <c r="AN430" s="82"/>
      <c r="AO430" s="82"/>
      <c r="AP430" s="82"/>
      <c r="AQ430" s="82"/>
      <c r="AR430" s="82"/>
      <c r="AS430" s="82"/>
      <c r="AT430" s="82"/>
      <c r="AU430" s="82"/>
      <c r="AV430" s="82"/>
      <c r="AW430" s="82"/>
      <c r="AX430" s="82"/>
      <c r="AY430" s="82"/>
      <c r="AZ430" s="82"/>
      <c r="BA430" s="82"/>
      <c r="BB430" s="82"/>
      <c r="BC430" s="82"/>
      <c r="BD430" s="82"/>
      <c r="BE430" s="82"/>
      <c r="BF430" s="82"/>
      <c r="BG430" s="82"/>
      <c r="BH430" s="82"/>
      <c r="BI430" s="82"/>
      <c r="BJ430" s="82"/>
      <c r="BK430" s="82"/>
      <c r="BL430" s="82"/>
    </row>
    <row r="431" ht="13.2" spans="1:64">
      <c r="A431" s="133">
        <v>43769</v>
      </c>
      <c r="B431" s="134"/>
      <c r="C431" s="135"/>
      <c r="D431" s="136"/>
      <c r="E431" s="137"/>
      <c r="F431" s="138">
        <v>23145</v>
      </c>
      <c r="G431" s="107">
        <v>17567</v>
      </c>
      <c r="H431" s="82" t="s">
        <v>521</v>
      </c>
      <c r="I431" s="82"/>
      <c r="J431" s="109" t="s">
        <v>213</v>
      </c>
      <c r="K431" s="99"/>
      <c r="L431" s="82"/>
      <c r="M431" s="109" t="s">
        <v>69</v>
      </c>
      <c r="N431" s="99"/>
      <c r="O431" s="109" t="s">
        <v>178</v>
      </c>
      <c r="P431" s="109" t="s">
        <v>440</v>
      </c>
      <c r="Q431" s="109" t="s">
        <v>67</v>
      </c>
      <c r="R431" s="109" t="s">
        <v>71</v>
      </c>
      <c r="S431" s="109" t="s">
        <v>86</v>
      </c>
      <c r="T431" s="109" t="s">
        <v>67</v>
      </c>
      <c r="U431" s="109" t="s">
        <v>86</v>
      </c>
      <c r="V431" s="109" t="s">
        <v>86</v>
      </c>
      <c r="W431" s="109" t="s">
        <v>86</v>
      </c>
      <c r="X431" s="109" t="s">
        <v>67</v>
      </c>
      <c r="Y431" s="109" t="s">
        <v>71</v>
      </c>
      <c r="Z431" s="99" t="str">
        <f t="shared" si="172"/>
        <v>Complete</v>
      </c>
      <c r="AA431" s="109" t="s">
        <v>142</v>
      </c>
      <c r="AB431" s="99">
        <f t="shared" si="140"/>
        <v>2020</v>
      </c>
      <c r="AC431" s="99">
        <f t="shared" si="271"/>
        <v>2</v>
      </c>
      <c r="AD431" s="160">
        <f ca="1" t="shared" si="181"/>
        <v>0</v>
      </c>
      <c r="AE431" s="161">
        <f ca="1" t="shared" si="244"/>
        <v>0</v>
      </c>
      <c r="AF431" s="162">
        <v>90</v>
      </c>
      <c r="AG431" s="109"/>
      <c r="AH431" s="168">
        <v>44096</v>
      </c>
      <c r="AI431" s="116">
        <f t="shared" si="7"/>
        <v>234</v>
      </c>
      <c r="AJ431" s="116">
        <f t="shared" si="79"/>
        <v>31497</v>
      </c>
      <c r="AK431" s="82"/>
      <c r="AL431" s="138"/>
      <c r="AM431" s="82"/>
      <c r="AN431" s="82"/>
      <c r="AO431" s="82"/>
      <c r="AP431" s="82"/>
      <c r="AQ431" s="82"/>
      <c r="AR431" s="82"/>
      <c r="AS431" s="82"/>
      <c r="AT431" s="82"/>
      <c r="AU431" s="82"/>
      <c r="AV431" s="82"/>
      <c r="AW431" s="82"/>
      <c r="AX431" s="82"/>
      <c r="AY431" s="82"/>
      <c r="AZ431" s="82"/>
      <c r="BA431" s="82"/>
      <c r="BB431" s="82"/>
      <c r="BC431" s="82"/>
      <c r="BD431" s="82"/>
      <c r="BE431" s="82"/>
      <c r="BF431" s="82"/>
      <c r="BG431" s="82"/>
      <c r="BH431" s="82"/>
      <c r="BI431" s="82"/>
      <c r="BJ431" s="82"/>
      <c r="BK431" s="82"/>
      <c r="BL431" s="82"/>
    </row>
    <row r="432" ht="13.2" spans="1:64">
      <c r="A432" s="133">
        <v>43768</v>
      </c>
      <c r="B432" s="134"/>
      <c r="C432" s="135"/>
      <c r="D432" s="136"/>
      <c r="E432" s="137"/>
      <c r="F432" s="138">
        <v>22528</v>
      </c>
      <c r="G432" s="107">
        <v>30577</v>
      </c>
      <c r="H432" s="82" t="s">
        <v>1126</v>
      </c>
      <c r="I432" s="82"/>
      <c r="J432" s="109" t="s">
        <v>1127</v>
      </c>
      <c r="K432" s="99"/>
      <c r="L432" s="82"/>
      <c r="M432" s="109" t="s">
        <v>69</v>
      </c>
      <c r="N432" s="99"/>
      <c r="O432" s="109" t="s">
        <v>178</v>
      </c>
      <c r="P432" s="109" t="s">
        <v>129</v>
      </c>
      <c r="Q432" s="109" t="s">
        <v>67</v>
      </c>
      <c r="R432" s="109" t="s">
        <v>71</v>
      </c>
      <c r="S432" s="109" t="s">
        <v>86</v>
      </c>
      <c r="T432" s="109" t="s">
        <v>67</v>
      </c>
      <c r="U432" s="109" t="s">
        <v>86</v>
      </c>
      <c r="V432" s="109" t="s">
        <v>86</v>
      </c>
      <c r="W432" s="109" t="s">
        <v>86</v>
      </c>
      <c r="X432" s="109" t="s">
        <v>67</v>
      </c>
      <c r="Y432" s="109" t="s">
        <v>71</v>
      </c>
      <c r="Z432" s="99" t="str">
        <f t="shared" si="172"/>
        <v>Complete</v>
      </c>
      <c r="AA432" s="109" t="s">
        <v>142</v>
      </c>
      <c r="AB432" s="99">
        <f t="shared" si="140"/>
        <v>2020</v>
      </c>
      <c r="AC432" s="99">
        <f t="shared" si="271"/>
        <v>2</v>
      </c>
      <c r="AD432" s="160">
        <f ca="1" t="shared" si="181"/>
        <v>0</v>
      </c>
      <c r="AE432" s="161">
        <f ca="1" t="shared" si="244"/>
        <v>0</v>
      </c>
      <c r="AF432" s="162">
        <v>90</v>
      </c>
      <c r="AG432" s="109"/>
      <c r="AH432" s="168">
        <v>43910</v>
      </c>
      <c r="AI432" s="116">
        <f t="shared" si="7"/>
        <v>103</v>
      </c>
      <c r="AJ432" s="116">
        <f t="shared" si="79"/>
        <v>31365</v>
      </c>
      <c r="AK432" s="82"/>
      <c r="AL432" s="138"/>
      <c r="AM432" s="82"/>
      <c r="AN432" s="82"/>
      <c r="AO432" s="82"/>
      <c r="AP432" s="82"/>
      <c r="AQ432" s="82"/>
      <c r="AR432" s="82"/>
      <c r="AS432" s="82"/>
      <c r="AT432" s="82"/>
      <c r="AU432" s="82"/>
      <c r="AV432" s="82"/>
      <c r="AW432" s="82"/>
      <c r="AX432" s="82"/>
      <c r="AY432" s="82"/>
      <c r="AZ432" s="82"/>
      <c r="BA432" s="82"/>
      <c r="BB432" s="82"/>
      <c r="BC432" s="82"/>
      <c r="BD432" s="82"/>
      <c r="BE432" s="82"/>
      <c r="BF432" s="82"/>
      <c r="BG432" s="82"/>
      <c r="BH432" s="82"/>
      <c r="BI432" s="82"/>
      <c r="BJ432" s="82"/>
      <c r="BK432" s="82"/>
      <c r="BL432" s="82"/>
    </row>
    <row r="433" ht="39.6" spans="1:64">
      <c r="A433" s="133">
        <v>43767</v>
      </c>
      <c r="B433" s="134"/>
      <c r="C433" s="135"/>
      <c r="D433" s="136"/>
      <c r="E433" s="137"/>
      <c r="F433" s="138">
        <v>63564</v>
      </c>
      <c r="G433" s="107">
        <v>17557</v>
      </c>
      <c r="H433" s="82" t="s">
        <v>1063</v>
      </c>
      <c r="I433" s="82"/>
      <c r="J433" s="109" t="s">
        <v>134</v>
      </c>
      <c r="K433" s="99"/>
      <c r="L433" s="82" t="s">
        <v>1128</v>
      </c>
      <c r="M433" s="109" t="s">
        <v>69</v>
      </c>
      <c r="N433" s="99"/>
      <c r="O433" s="109" t="s">
        <v>178</v>
      </c>
      <c r="P433" s="109" t="s">
        <v>70</v>
      </c>
      <c r="Q433" s="109" t="s">
        <v>70</v>
      </c>
      <c r="R433" s="109" t="s">
        <v>71</v>
      </c>
      <c r="S433" s="109" t="s">
        <v>86</v>
      </c>
      <c r="T433" s="109" t="s">
        <v>86</v>
      </c>
      <c r="U433" s="109" t="s">
        <v>86</v>
      </c>
      <c r="V433" s="109" t="s">
        <v>86</v>
      </c>
      <c r="W433" s="109" t="s">
        <v>86</v>
      </c>
      <c r="X433" s="109" t="s">
        <v>86</v>
      </c>
      <c r="Y433" s="109" t="s">
        <v>71</v>
      </c>
      <c r="Z433" s="99" t="str">
        <f t="shared" si="172"/>
        <v>Complete</v>
      </c>
      <c r="AA433" s="109" t="s">
        <v>89</v>
      </c>
      <c r="AB433" s="99">
        <f t="shared" si="140"/>
        <v>2020</v>
      </c>
      <c r="AC433" s="99">
        <f t="shared" si="271"/>
        <v>2</v>
      </c>
      <c r="AD433" s="160">
        <f ca="1" t="shared" si="181"/>
        <v>0</v>
      </c>
      <c r="AE433" s="161">
        <f ca="1" t="shared" si="244"/>
        <v>0</v>
      </c>
      <c r="AF433" s="162">
        <v>90</v>
      </c>
      <c r="AG433" s="109"/>
      <c r="AH433" s="168">
        <v>44097</v>
      </c>
      <c r="AI433" s="116">
        <f t="shared" si="7"/>
        <v>237</v>
      </c>
      <c r="AJ433" s="116">
        <f t="shared" si="79"/>
        <v>31498</v>
      </c>
      <c r="AK433" s="82"/>
      <c r="AL433" s="138"/>
      <c r="AM433" s="82"/>
      <c r="AN433" s="82"/>
      <c r="AO433" s="82"/>
      <c r="AP433" s="82"/>
      <c r="AQ433" s="82"/>
      <c r="AR433" s="82"/>
      <c r="AS433" s="82"/>
      <c r="AT433" s="82"/>
      <c r="AU433" s="82"/>
      <c r="AV433" s="82"/>
      <c r="AW433" s="82"/>
      <c r="AX433" s="82"/>
      <c r="AY433" s="82"/>
      <c r="AZ433" s="82"/>
      <c r="BA433" s="82"/>
      <c r="BB433" s="82"/>
      <c r="BC433" s="82"/>
      <c r="BD433" s="82"/>
      <c r="BE433" s="82"/>
      <c r="BF433" s="82"/>
      <c r="BG433" s="82"/>
      <c r="BH433" s="82"/>
      <c r="BI433" s="82"/>
      <c r="BJ433" s="82"/>
      <c r="BK433" s="82"/>
      <c r="BL433" s="82"/>
    </row>
    <row r="434" ht="26.4" spans="1:64">
      <c r="A434" s="133">
        <v>43761</v>
      </c>
      <c r="B434" s="134"/>
      <c r="C434" s="135"/>
      <c r="D434" s="136"/>
      <c r="E434" s="137"/>
      <c r="F434" s="138">
        <v>63577</v>
      </c>
      <c r="G434" s="107">
        <v>17572</v>
      </c>
      <c r="H434" s="82" t="s">
        <v>850</v>
      </c>
      <c r="I434" s="82"/>
      <c r="J434" s="109" t="s">
        <v>127</v>
      </c>
      <c r="K434" s="99"/>
      <c r="L434" s="82" t="s">
        <v>851</v>
      </c>
      <c r="M434" s="109" t="s">
        <v>69</v>
      </c>
      <c r="N434" s="99"/>
      <c r="O434" s="109" t="s">
        <v>178</v>
      </c>
      <c r="P434" s="109" t="s">
        <v>129</v>
      </c>
      <c r="Q434" s="109" t="s">
        <v>129</v>
      </c>
      <c r="R434" s="109" t="s">
        <v>71</v>
      </c>
      <c r="S434" s="109" t="s">
        <v>86</v>
      </c>
      <c r="T434" s="109" t="s">
        <v>86</v>
      </c>
      <c r="U434" s="109" t="s">
        <v>86</v>
      </c>
      <c r="V434" s="109" t="s">
        <v>86</v>
      </c>
      <c r="W434" s="109" t="s">
        <v>86</v>
      </c>
      <c r="X434" s="109" t="s">
        <v>86</v>
      </c>
      <c r="Y434" s="109" t="s">
        <v>71</v>
      </c>
      <c r="Z434" s="99" t="str">
        <f t="shared" si="172"/>
        <v>Complete</v>
      </c>
      <c r="AA434" s="109" t="s">
        <v>89</v>
      </c>
      <c r="AB434" s="99">
        <f t="shared" si="140"/>
        <v>2020</v>
      </c>
      <c r="AC434" s="99">
        <f t="shared" si="271"/>
        <v>2</v>
      </c>
      <c r="AD434" s="160">
        <f ca="1" t="shared" si="181"/>
        <v>0</v>
      </c>
      <c r="AE434" s="161">
        <f ca="1" t="shared" si="244"/>
        <v>0</v>
      </c>
      <c r="AF434" s="162">
        <v>90</v>
      </c>
      <c r="AG434" s="109"/>
      <c r="AH434" s="168">
        <v>43944</v>
      </c>
      <c r="AI434" s="116">
        <f t="shared" si="7"/>
        <v>132</v>
      </c>
      <c r="AJ434" s="116">
        <f t="shared" si="79"/>
        <v>31389</v>
      </c>
      <c r="AK434" s="82"/>
      <c r="AL434" s="138"/>
      <c r="AM434" s="82"/>
      <c r="AN434" s="82"/>
      <c r="AO434" s="82"/>
      <c r="AP434" s="82"/>
      <c r="AQ434" s="82"/>
      <c r="AR434" s="82"/>
      <c r="AS434" s="82"/>
      <c r="AT434" s="82"/>
      <c r="AU434" s="82"/>
      <c r="AV434" s="82"/>
      <c r="AW434" s="82"/>
      <c r="AX434" s="82"/>
      <c r="AY434" s="82"/>
      <c r="AZ434" s="82"/>
      <c r="BA434" s="82"/>
      <c r="BB434" s="82"/>
      <c r="BC434" s="82"/>
      <c r="BD434" s="82"/>
      <c r="BE434" s="82"/>
      <c r="BF434" s="82"/>
      <c r="BG434" s="82"/>
      <c r="BH434" s="82"/>
      <c r="BI434" s="82"/>
      <c r="BJ434" s="82"/>
      <c r="BK434" s="82"/>
      <c r="BL434" s="82"/>
    </row>
    <row r="435" ht="13.2" spans="1:64">
      <c r="A435" s="133">
        <v>43760</v>
      </c>
      <c r="B435" s="134"/>
      <c r="C435" s="135"/>
      <c r="D435" s="136"/>
      <c r="E435" s="137"/>
      <c r="F435" s="138">
        <v>22051</v>
      </c>
      <c r="G435" s="107">
        <v>29558</v>
      </c>
      <c r="H435" s="82" t="s">
        <v>544</v>
      </c>
      <c r="I435" s="82"/>
      <c r="J435" s="109" t="s">
        <v>127</v>
      </c>
      <c r="K435" s="99"/>
      <c r="L435" s="82"/>
      <c r="M435" s="109" t="s">
        <v>69</v>
      </c>
      <c r="N435" s="99"/>
      <c r="O435" s="109" t="s">
        <v>178</v>
      </c>
      <c r="P435" s="109" t="s">
        <v>129</v>
      </c>
      <c r="Q435" s="109" t="s">
        <v>67</v>
      </c>
      <c r="R435" s="109" t="s">
        <v>71</v>
      </c>
      <c r="S435" s="109" t="s">
        <v>86</v>
      </c>
      <c r="T435" s="109" t="s">
        <v>67</v>
      </c>
      <c r="U435" s="109" t="s">
        <v>86</v>
      </c>
      <c r="V435" s="109" t="s">
        <v>86</v>
      </c>
      <c r="W435" s="109" t="s">
        <v>67</v>
      </c>
      <c r="X435" s="109" t="s">
        <v>67</v>
      </c>
      <c r="Y435" s="109" t="s">
        <v>71</v>
      </c>
      <c r="Z435" s="99" t="str">
        <f t="shared" si="172"/>
        <v>Complete</v>
      </c>
      <c r="AA435" s="109" t="s">
        <v>167</v>
      </c>
      <c r="AB435" s="99">
        <f t="shared" si="140"/>
        <v>2020</v>
      </c>
      <c r="AC435" s="99">
        <f t="shared" si="271"/>
        <v>2</v>
      </c>
      <c r="AD435" s="160">
        <f ca="1" t="shared" si="181"/>
        <v>0</v>
      </c>
      <c r="AE435" s="161">
        <f ca="1" t="shared" si="244"/>
        <v>0</v>
      </c>
      <c r="AF435" s="162">
        <v>90</v>
      </c>
      <c r="AG435" s="109"/>
      <c r="AH435" s="168">
        <v>44327</v>
      </c>
      <c r="AI435" s="116">
        <f t="shared" si="7"/>
        <v>406</v>
      </c>
      <c r="AJ435" s="116">
        <f t="shared" si="79"/>
        <v>31662</v>
      </c>
      <c r="AK435" s="82"/>
      <c r="AL435" s="138"/>
      <c r="AM435" s="82"/>
      <c r="AN435" s="82"/>
      <c r="AO435" s="82">
        <v>0</v>
      </c>
      <c r="AP435" s="82">
        <v>0</v>
      </c>
      <c r="AQ435" s="82">
        <v>0</v>
      </c>
      <c r="AR435" s="82">
        <v>0</v>
      </c>
      <c r="AS435" s="82">
        <v>0</v>
      </c>
      <c r="AT435" s="82">
        <v>0</v>
      </c>
      <c r="AU435" s="82">
        <v>0</v>
      </c>
      <c r="AV435" s="82">
        <v>0</v>
      </c>
      <c r="AW435" s="82">
        <v>0</v>
      </c>
      <c r="AX435" s="82">
        <v>0</v>
      </c>
      <c r="AY435" s="82">
        <v>0</v>
      </c>
      <c r="AZ435" s="82">
        <v>0</v>
      </c>
      <c r="BA435" s="82">
        <v>0</v>
      </c>
      <c r="BB435" s="82"/>
      <c r="BC435" s="82"/>
      <c r="BD435" s="82"/>
      <c r="BE435" s="82"/>
      <c r="BF435" s="82"/>
      <c r="BG435" s="82"/>
      <c r="BH435" s="82"/>
      <c r="BI435" s="82"/>
      <c r="BJ435" s="82"/>
      <c r="BK435" s="82"/>
      <c r="BL435" s="82"/>
    </row>
    <row r="436" ht="39.6" spans="1:64">
      <c r="A436" s="133">
        <v>43759</v>
      </c>
      <c r="B436" s="134"/>
      <c r="C436" s="135"/>
      <c r="D436" s="136"/>
      <c r="E436" s="137"/>
      <c r="F436" s="138">
        <v>63569</v>
      </c>
      <c r="G436" s="107">
        <v>30774</v>
      </c>
      <c r="H436" s="82" t="s">
        <v>279</v>
      </c>
      <c r="I436" s="82"/>
      <c r="J436" s="109" t="s">
        <v>85</v>
      </c>
      <c r="K436" s="99"/>
      <c r="L436" s="82" t="s">
        <v>1038</v>
      </c>
      <c r="M436" s="109" t="s">
        <v>69</v>
      </c>
      <c r="N436" s="99"/>
      <c r="O436" s="109" t="s">
        <v>178</v>
      </c>
      <c r="P436" s="109" t="s">
        <v>70</v>
      </c>
      <c r="Q436" s="109" t="s">
        <v>67</v>
      </c>
      <c r="R436" s="109" t="s">
        <v>71</v>
      </c>
      <c r="S436" s="109" t="s">
        <v>86</v>
      </c>
      <c r="T436" s="109" t="s">
        <v>86</v>
      </c>
      <c r="U436" s="109" t="s">
        <v>86</v>
      </c>
      <c r="V436" s="109" t="s">
        <v>86</v>
      </c>
      <c r="W436" s="109" t="s">
        <v>67</v>
      </c>
      <c r="X436" s="109" t="s">
        <v>67</v>
      </c>
      <c r="Y436" s="109" t="s">
        <v>71</v>
      </c>
      <c r="Z436" s="99" t="str">
        <f t="shared" si="172"/>
        <v>Complete</v>
      </c>
      <c r="AA436" s="109" t="s">
        <v>89</v>
      </c>
      <c r="AB436" s="99">
        <f t="shared" si="140"/>
        <v>2020</v>
      </c>
      <c r="AC436" s="99">
        <f t="shared" si="271"/>
        <v>2</v>
      </c>
      <c r="AD436" s="160">
        <f ca="1" t="shared" si="181"/>
        <v>0</v>
      </c>
      <c r="AE436" s="161">
        <f ca="1" t="shared" si="244"/>
        <v>0</v>
      </c>
      <c r="AF436" s="162">
        <v>90</v>
      </c>
      <c r="AG436" s="109"/>
      <c r="AH436" s="168">
        <v>43892</v>
      </c>
      <c r="AI436" s="116">
        <f t="shared" si="7"/>
        <v>96</v>
      </c>
      <c r="AJ436" s="116">
        <f t="shared" si="79"/>
        <v>31351</v>
      </c>
      <c r="AK436" s="82"/>
      <c r="AL436" s="138"/>
      <c r="AM436" s="82"/>
      <c r="AN436" s="82"/>
      <c r="AO436" s="82"/>
      <c r="AP436" s="82"/>
      <c r="AQ436" s="82"/>
      <c r="AR436" s="82"/>
      <c r="AS436" s="82"/>
      <c r="AT436" s="82"/>
      <c r="AU436" s="82"/>
      <c r="AV436" s="82"/>
      <c r="AW436" s="82"/>
      <c r="AX436" s="82"/>
      <c r="AY436" s="82"/>
      <c r="AZ436" s="82"/>
      <c r="BA436" s="82"/>
      <c r="BB436" s="82"/>
      <c r="BC436" s="82"/>
      <c r="BD436" s="82"/>
      <c r="BE436" s="82"/>
      <c r="BF436" s="82"/>
      <c r="BG436" s="82"/>
      <c r="BH436" s="82"/>
      <c r="BI436" s="82"/>
      <c r="BJ436" s="82"/>
      <c r="BK436" s="82"/>
      <c r="BL436" s="82"/>
    </row>
    <row r="437" ht="26.4" spans="1:64">
      <c r="A437" s="133">
        <v>43754</v>
      </c>
      <c r="B437" s="134"/>
      <c r="C437" s="135"/>
      <c r="D437" s="136"/>
      <c r="E437" s="137"/>
      <c r="F437" s="138">
        <v>63571</v>
      </c>
      <c r="G437" s="107">
        <v>17436</v>
      </c>
      <c r="H437" s="82" t="s">
        <v>1061</v>
      </c>
      <c r="I437" s="82"/>
      <c r="J437" s="109" t="s">
        <v>150</v>
      </c>
      <c r="K437" s="99"/>
      <c r="L437" s="82" t="s">
        <v>701</v>
      </c>
      <c r="M437" s="109" t="s">
        <v>69</v>
      </c>
      <c r="N437" s="99"/>
      <c r="O437" s="109" t="s">
        <v>178</v>
      </c>
      <c r="P437" s="109" t="s">
        <v>67</v>
      </c>
      <c r="Q437" s="109" t="s">
        <v>67</v>
      </c>
      <c r="R437" s="208" t="s">
        <v>67</v>
      </c>
      <c r="S437" s="109" t="s">
        <v>86</v>
      </c>
      <c r="T437" s="109" t="s">
        <v>86</v>
      </c>
      <c r="U437" s="109" t="s">
        <v>67</v>
      </c>
      <c r="V437" s="109" t="s">
        <v>86</v>
      </c>
      <c r="W437" s="109" t="s">
        <v>67</v>
      </c>
      <c r="X437" s="109" t="s">
        <v>67</v>
      </c>
      <c r="Y437" s="109" t="s">
        <v>71</v>
      </c>
      <c r="Z437" s="99" t="str">
        <f t="shared" si="172"/>
        <v>Complete</v>
      </c>
      <c r="AA437" s="109" t="s">
        <v>72</v>
      </c>
      <c r="AB437" s="99">
        <f t="shared" si="140"/>
        <v>2020</v>
      </c>
      <c r="AC437" s="99">
        <f t="shared" si="271"/>
        <v>2</v>
      </c>
      <c r="AD437" s="160">
        <f ca="1" t="shared" si="181"/>
        <v>0</v>
      </c>
      <c r="AE437" s="161">
        <f ca="1" t="shared" si="244"/>
        <v>0</v>
      </c>
      <c r="AF437" s="162">
        <v>90</v>
      </c>
      <c r="AG437" s="109"/>
      <c r="AH437" s="168">
        <v>43880</v>
      </c>
      <c r="AI437" s="116">
        <f t="shared" si="7"/>
        <v>91</v>
      </c>
      <c r="AJ437" s="116">
        <f t="shared" si="79"/>
        <v>31343</v>
      </c>
      <c r="AK437" s="82"/>
      <c r="AL437" s="138"/>
      <c r="AM437" s="82"/>
      <c r="AN437" s="82"/>
      <c r="AO437" s="82"/>
      <c r="AP437" s="82"/>
      <c r="AQ437" s="82"/>
      <c r="AR437" s="82"/>
      <c r="AS437" s="82"/>
      <c r="AT437" s="82"/>
      <c r="AU437" s="82"/>
      <c r="AV437" s="82"/>
      <c r="AW437" s="82"/>
      <c r="AX437" s="82"/>
      <c r="AY437" s="82"/>
      <c r="AZ437" s="82"/>
      <c r="BA437" s="82"/>
      <c r="BB437" s="82"/>
      <c r="BC437" s="82"/>
      <c r="BD437" s="82"/>
      <c r="BE437" s="82"/>
      <c r="BF437" s="82"/>
      <c r="BG437" s="82"/>
      <c r="BH437" s="82"/>
      <c r="BI437" s="82"/>
      <c r="BJ437" s="82"/>
      <c r="BK437" s="82"/>
      <c r="BL437" s="82"/>
    </row>
    <row r="438" ht="13.2" spans="1:64">
      <c r="A438" s="133">
        <v>43752</v>
      </c>
      <c r="B438" s="134"/>
      <c r="C438" s="135"/>
      <c r="D438" s="136"/>
      <c r="E438" s="137"/>
      <c r="F438" s="138">
        <v>63555</v>
      </c>
      <c r="G438" s="107">
        <v>29902</v>
      </c>
      <c r="H438" s="82" t="s">
        <v>1129</v>
      </c>
      <c r="I438" s="82"/>
      <c r="J438" s="109" t="s">
        <v>213</v>
      </c>
      <c r="K438" s="99"/>
      <c r="L438" s="82"/>
      <c r="M438" s="109" t="s">
        <v>67</v>
      </c>
      <c r="N438" s="99"/>
      <c r="O438" s="109" t="s">
        <v>178</v>
      </c>
      <c r="P438" s="109" t="s">
        <v>67</v>
      </c>
      <c r="Q438" s="109" t="s">
        <v>67</v>
      </c>
      <c r="R438" s="109" t="s">
        <v>67</v>
      </c>
      <c r="S438" s="109" t="s">
        <v>67</v>
      </c>
      <c r="T438" s="109" t="s">
        <v>67</v>
      </c>
      <c r="U438" s="109" t="s">
        <v>67</v>
      </c>
      <c r="V438" s="109" t="s">
        <v>67</v>
      </c>
      <c r="W438" s="109" t="s">
        <v>67</v>
      </c>
      <c r="X438" s="109" t="s">
        <v>67</v>
      </c>
      <c r="Y438" s="109" t="s">
        <v>67</v>
      </c>
      <c r="Z438" s="99" t="str">
        <f t="shared" si="172"/>
        <v>Complete</v>
      </c>
      <c r="AA438" s="109" t="s">
        <v>72</v>
      </c>
      <c r="AB438" s="99">
        <f t="shared" si="140"/>
        <v>2020</v>
      </c>
      <c r="AC438" s="99">
        <f t="shared" si="271"/>
        <v>2</v>
      </c>
      <c r="AD438" s="160">
        <f ca="1" t="shared" si="181"/>
        <v>0</v>
      </c>
      <c r="AE438" s="161">
        <f ca="1" t="shared" si="244"/>
        <v>32330</v>
      </c>
      <c r="AF438" s="162">
        <v>90</v>
      </c>
      <c r="AG438" s="109"/>
      <c r="AH438" s="168">
        <v>44021</v>
      </c>
      <c r="AI438" s="116">
        <f t="shared" si="7"/>
        <v>194</v>
      </c>
      <c r="AJ438" s="116">
        <f t="shared" si="79"/>
        <v>31444</v>
      </c>
      <c r="AK438" s="82"/>
      <c r="AL438" s="138"/>
      <c r="AM438" s="82"/>
      <c r="AN438" s="82"/>
      <c r="AO438" s="82"/>
      <c r="AP438" s="82"/>
      <c r="AQ438" s="82"/>
      <c r="AR438" s="82"/>
      <c r="AS438" s="82"/>
      <c r="AT438" s="82"/>
      <c r="AU438" s="82"/>
      <c r="AV438" s="82"/>
      <c r="AW438" s="82"/>
      <c r="AX438" s="82"/>
      <c r="AY438" s="82"/>
      <c r="AZ438" s="82"/>
      <c r="BA438" s="82"/>
      <c r="BB438" s="82"/>
      <c r="BC438" s="82"/>
      <c r="BD438" s="82"/>
      <c r="BE438" s="82"/>
      <c r="BF438" s="82"/>
      <c r="BG438" s="82"/>
      <c r="BH438" s="82"/>
      <c r="BI438" s="82"/>
      <c r="BJ438" s="82"/>
      <c r="BK438" s="82"/>
      <c r="BL438" s="82"/>
    </row>
    <row r="439" ht="13.2" spans="1:64">
      <c r="A439" s="133">
        <v>43752</v>
      </c>
      <c r="B439" s="134"/>
      <c r="C439" s="135"/>
      <c r="D439" s="136"/>
      <c r="E439" s="137"/>
      <c r="F439" s="138">
        <v>63568</v>
      </c>
      <c r="G439" s="107">
        <v>30334</v>
      </c>
      <c r="H439" s="82" t="s">
        <v>521</v>
      </c>
      <c r="I439" s="82"/>
      <c r="J439" s="109" t="s">
        <v>213</v>
      </c>
      <c r="K439" s="99"/>
      <c r="L439" s="82"/>
      <c r="M439" s="109" t="s">
        <v>69</v>
      </c>
      <c r="N439" s="99"/>
      <c r="O439" s="109" t="s">
        <v>67</v>
      </c>
      <c r="P439" s="109" t="s">
        <v>70</v>
      </c>
      <c r="Q439" s="109" t="s">
        <v>67</v>
      </c>
      <c r="R439" s="109" t="s">
        <v>71</v>
      </c>
      <c r="S439" s="109" t="s">
        <v>86</v>
      </c>
      <c r="T439" s="109" t="s">
        <v>67</v>
      </c>
      <c r="U439" s="109" t="s">
        <v>86</v>
      </c>
      <c r="V439" s="109" t="s">
        <v>67</v>
      </c>
      <c r="W439" s="109" t="s">
        <v>86</v>
      </c>
      <c r="X439" s="109" t="s">
        <v>67</v>
      </c>
      <c r="Y439" s="109" t="s">
        <v>67</v>
      </c>
      <c r="Z439" s="99" t="str">
        <f t="shared" si="172"/>
        <v>Complete</v>
      </c>
      <c r="AA439" s="109" t="s">
        <v>118</v>
      </c>
      <c r="AB439" s="99">
        <f t="shared" si="140"/>
        <v>2020</v>
      </c>
      <c r="AC439" s="99">
        <f t="shared" si="271"/>
        <v>2</v>
      </c>
      <c r="AD439" s="160">
        <f ca="1" t="shared" si="181"/>
        <v>0</v>
      </c>
      <c r="AE439" s="161">
        <f ca="1" t="shared" si="244"/>
        <v>32330</v>
      </c>
      <c r="AF439" s="162">
        <v>90</v>
      </c>
      <c r="AG439" s="109"/>
      <c r="AH439" s="168">
        <v>44301</v>
      </c>
      <c r="AI439" s="116">
        <f t="shared" si="7"/>
        <v>394</v>
      </c>
      <c r="AJ439" s="116">
        <f t="shared" si="79"/>
        <v>31644</v>
      </c>
      <c r="AK439" s="82"/>
      <c r="AL439" s="138"/>
      <c r="AM439" s="82"/>
      <c r="AN439" s="82"/>
      <c r="AO439" s="82"/>
      <c r="AP439" s="82"/>
      <c r="AQ439" s="82"/>
      <c r="AR439" s="82"/>
      <c r="AS439" s="82"/>
      <c r="AT439" s="82"/>
      <c r="AU439" s="82"/>
      <c r="AV439" s="82"/>
      <c r="AW439" s="82"/>
      <c r="AX439" s="82"/>
      <c r="AY439" s="82"/>
      <c r="AZ439" s="82"/>
      <c r="BA439" s="82"/>
      <c r="BB439" s="82"/>
      <c r="BC439" s="82"/>
      <c r="BD439" s="82"/>
      <c r="BE439" s="82"/>
      <c r="BF439" s="82"/>
      <c r="BG439" s="82"/>
      <c r="BH439" s="82"/>
      <c r="BI439" s="82"/>
      <c r="BJ439" s="82"/>
      <c r="BK439" s="82"/>
      <c r="BL439" s="82"/>
    </row>
    <row r="440" ht="39.6" spans="1:64">
      <c r="A440" s="133">
        <v>43749</v>
      </c>
      <c r="B440" s="134"/>
      <c r="C440" s="135"/>
      <c r="D440" s="136"/>
      <c r="E440" s="137"/>
      <c r="F440" s="138">
        <v>63567</v>
      </c>
      <c r="G440" s="107" t="s">
        <v>67</v>
      </c>
      <c r="H440" s="82" t="s">
        <v>807</v>
      </c>
      <c r="I440" s="82"/>
      <c r="J440" s="109" t="s">
        <v>78</v>
      </c>
      <c r="K440" s="99"/>
      <c r="L440" s="82" t="s">
        <v>1130</v>
      </c>
      <c r="M440" s="109" t="s">
        <v>67</v>
      </c>
      <c r="N440" s="99"/>
      <c r="O440" s="109" t="s">
        <v>178</v>
      </c>
      <c r="P440" s="109" t="s">
        <v>67</v>
      </c>
      <c r="Q440" s="109" t="s">
        <v>67</v>
      </c>
      <c r="R440" s="109" t="s">
        <v>67</v>
      </c>
      <c r="S440" s="109" t="s">
        <v>67</v>
      </c>
      <c r="T440" s="109" t="s">
        <v>86</v>
      </c>
      <c r="U440" s="109" t="s">
        <v>67</v>
      </c>
      <c r="V440" s="109" t="s">
        <v>67</v>
      </c>
      <c r="W440" s="109" t="s">
        <v>67</v>
      </c>
      <c r="X440" s="109" t="s">
        <v>86</v>
      </c>
      <c r="Y440" s="109" t="s">
        <v>67</v>
      </c>
      <c r="Z440" s="99" t="str">
        <f t="shared" si="172"/>
        <v>Complete</v>
      </c>
      <c r="AA440" s="109" t="s">
        <v>89</v>
      </c>
      <c r="AB440" s="99">
        <f t="shared" si="140"/>
        <v>2020</v>
      </c>
      <c r="AC440" s="99">
        <f t="shared" si="271"/>
        <v>2</v>
      </c>
      <c r="AD440" s="160">
        <f ca="1" t="shared" si="181"/>
        <v>0</v>
      </c>
      <c r="AE440" s="161">
        <f ca="1" t="shared" si="244"/>
        <v>32330</v>
      </c>
      <c r="AF440" s="162">
        <v>90</v>
      </c>
      <c r="AG440" s="109"/>
      <c r="AH440" s="168">
        <v>43866</v>
      </c>
      <c r="AI440" s="116">
        <f t="shared" si="7"/>
        <v>84</v>
      </c>
      <c r="AJ440" s="116">
        <f t="shared" si="79"/>
        <v>31333</v>
      </c>
      <c r="AK440" s="82"/>
      <c r="AL440" s="138"/>
      <c r="AM440" s="82"/>
      <c r="AN440" s="82"/>
      <c r="AO440" s="82"/>
      <c r="AP440" s="82"/>
      <c r="AQ440" s="82"/>
      <c r="AR440" s="82"/>
      <c r="AS440" s="82"/>
      <c r="AT440" s="82"/>
      <c r="AU440" s="82"/>
      <c r="AV440" s="82"/>
      <c r="AW440" s="82"/>
      <c r="AX440" s="82"/>
      <c r="AY440" s="82"/>
      <c r="AZ440" s="82"/>
      <c r="BA440" s="82"/>
      <c r="BB440" s="82"/>
      <c r="BC440" s="82"/>
      <c r="BD440" s="82"/>
      <c r="BE440" s="82"/>
      <c r="BF440" s="82"/>
      <c r="BG440" s="82"/>
      <c r="BH440" s="82"/>
      <c r="BI440" s="82"/>
      <c r="BJ440" s="82"/>
      <c r="BK440" s="82"/>
      <c r="BL440" s="82"/>
    </row>
    <row r="441" ht="39.6" spans="1:64">
      <c r="A441" s="133">
        <v>43746</v>
      </c>
      <c r="B441" s="134"/>
      <c r="C441" s="135"/>
      <c r="D441" s="136"/>
      <c r="E441" s="137"/>
      <c r="F441" s="138">
        <v>63565</v>
      </c>
      <c r="G441" s="107">
        <v>28229</v>
      </c>
      <c r="H441" s="82" t="s">
        <v>163</v>
      </c>
      <c r="I441" s="82" t="s">
        <v>164</v>
      </c>
      <c r="J441" s="109" t="s">
        <v>165</v>
      </c>
      <c r="K441" s="99"/>
      <c r="L441" s="82" t="s">
        <v>1131</v>
      </c>
      <c r="M441" s="109" t="s">
        <v>67</v>
      </c>
      <c r="N441" s="99"/>
      <c r="O441" s="109" t="s">
        <v>178</v>
      </c>
      <c r="P441" s="109" t="s">
        <v>67</v>
      </c>
      <c r="Q441" s="109" t="s">
        <v>67</v>
      </c>
      <c r="R441" s="109" t="s">
        <v>67</v>
      </c>
      <c r="S441" s="109" t="s">
        <v>67</v>
      </c>
      <c r="T441" s="109" t="s">
        <v>67</v>
      </c>
      <c r="U441" s="109" t="s">
        <v>67</v>
      </c>
      <c r="V441" s="109" t="s">
        <v>67</v>
      </c>
      <c r="W441" s="109" t="s">
        <v>67</v>
      </c>
      <c r="X441" s="109" t="s">
        <v>67</v>
      </c>
      <c r="Y441" s="109" t="s">
        <v>67</v>
      </c>
      <c r="Z441" s="99" t="str">
        <f t="shared" si="172"/>
        <v>Complete</v>
      </c>
      <c r="AA441" s="109" t="s">
        <v>167</v>
      </c>
      <c r="AB441" s="99">
        <f t="shared" si="140"/>
        <v>2020</v>
      </c>
      <c r="AC441" s="99">
        <f t="shared" si="271"/>
        <v>2</v>
      </c>
      <c r="AD441" s="160">
        <f ca="1" t="shared" si="181"/>
        <v>0</v>
      </c>
      <c r="AE441" s="161">
        <f ca="1" t="shared" si="244"/>
        <v>32330</v>
      </c>
      <c r="AF441" s="162">
        <v>90</v>
      </c>
      <c r="AG441" s="109">
        <v>0</v>
      </c>
      <c r="AH441" s="168">
        <v>43760</v>
      </c>
      <c r="AI441" s="116">
        <f t="shared" si="7"/>
        <v>11</v>
      </c>
      <c r="AJ441" s="116">
        <f t="shared" si="79"/>
        <v>31257</v>
      </c>
      <c r="AK441" s="82" t="s">
        <v>106</v>
      </c>
      <c r="AL441" s="138"/>
      <c r="AM441" s="82"/>
      <c r="AN441" s="82"/>
      <c r="AO441" s="82">
        <v>0</v>
      </c>
      <c r="AP441" s="82">
        <v>0</v>
      </c>
      <c r="AQ441" s="82">
        <v>0</v>
      </c>
      <c r="AR441" s="82">
        <v>0</v>
      </c>
      <c r="AS441" s="82">
        <v>0</v>
      </c>
      <c r="AT441" s="82">
        <v>0</v>
      </c>
      <c r="AU441" s="82">
        <v>0</v>
      </c>
      <c r="AV441" s="82">
        <v>0</v>
      </c>
      <c r="AW441" s="82">
        <v>0</v>
      </c>
      <c r="AX441" s="82">
        <v>0</v>
      </c>
      <c r="AY441" s="82">
        <v>0</v>
      </c>
      <c r="AZ441" s="82">
        <v>0</v>
      </c>
      <c r="BA441" s="82">
        <v>0</v>
      </c>
      <c r="BB441" s="82"/>
      <c r="BC441" s="82"/>
      <c r="BD441" s="82"/>
      <c r="BE441" s="82"/>
      <c r="BF441" s="82"/>
      <c r="BG441" s="82"/>
      <c r="BH441" s="82"/>
      <c r="BI441" s="82"/>
      <c r="BJ441" s="82"/>
      <c r="BK441" s="82"/>
      <c r="BL441" s="82"/>
    </row>
    <row r="442" ht="13.2" spans="1:64">
      <c r="A442" s="133">
        <v>43745</v>
      </c>
      <c r="B442" s="134"/>
      <c r="C442" s="135"/>
      <c r="D442" s="136"/>
      <c r="E442" s="137"/>
      <c r="F442" s="138">
        <v>63561</v>
      </c>
      <c r="G442" s="107">
        <v>17552</v>
      </c>
      <c r="H442" s="82" t="s">
        <v>867</v>
      </c>
      <c r="I442" s="82"/>
      <c r="J442" s="109" t="s">
        <v>85</v>
      </c>
      <c r="K442" s="99"/>
      <c r="L442" s="82"/>
      <c r="M442" s="109" t="s">
        <v>69</v>
      </c>
      <c r="N442" s="99"/>
      <c r="O442" s="109" t="s">
        <v>178</v>
      </c>
      <c r="P442" s="109" t="s">
        <v>67</v>
      </c>
      <c r="Q442" s="109" t="s">
        <v>67</v>
      </c>
      <c r="R442" s="109" t="s">
        <v>67</v>
      </c>
      <c r="S442" s="109" t="s">
        <v>86</v>
      </c>
      <c r="T442" s="109" t="s">
        <v>86</v>
      </c>
      <c r="U442" s="109" t="s">
        <v>86</v>
      </c>
      <c r="V442" s="109" t="s">
        <v>86</v>
      </c>
      <c r="W442" s="109" t="s">
        <v>86</v>
      </c>
      <c r="X442" s="109" t="s">
        <v>86</v>
      </c>
      <c r="Y442" s="109" t="s">
        <v>71</v>
      </c>
      <c r="Z442" s="99" t="str">
        <f t="shared" si="172"/>
        <v>Complete</v>
      </c>
      <c r="AA442" s="109" t="s">
        <v>89</v>
      </c>
      <c r="AB442" s="99">
        <f t="shared" si="140"/>
        <v>2020</v>
      </c>
      <c r="AC442" s="99">
        <f t="shared" si="271"/>
        <v>2</v>
      </c>
      <c r="AD442" s="160">
        <f ca="1" t="shared" si="181"/>
        <v>0</v>
      </c>
      <c r="AE442" s="161">
        <f ca="1" t="shared" si="244"/>
        <v>0</v>
      </c>
      <c r="AF442" s="162">
        <v>90</v>
      </c>
      <c r="AG442" s="109"/>
      <c r="AH442" s="168">
        <v>44299</v>
      </c>
      <c r="AI442" s="116">
        <f t="shared" si="7"/>
        <v>397</v>
      </c>
      <c r="AJ442" s="116">
        <f t="shared" si="79"/>
        <v>31642</v>
      </c>
      <c r="AK442" s="82"/>
      <c r="AL442" s="138"/>
      <c r="AM442" s="82"/>
      <c r="AN442" s="82"/>
      <c r="AO442" s="82"/>
      <c r="AP442" s="82"/>
      <c r="AQ442" s="82"/>
      <c r="AR442" s="82"/>
      <c r="AS442" s="82"/>
      <c r="AT442" s="82"/>
      <c r="AU442" s="82"/>
      <c r="AV442" s="82"/>
      <c r="AW442" s="82"/>
      <c r="AX442" s="82"/>
      <c r="AY442" s="82"/>
      <c r="AZ442" s="82"/>
      <c r="BA442" s="82"/>
      <c r="BB442" s="82"/>
      <c r="BC442" s="82"/>
      <c r="BD442" s="82"/>
      <c r="BE442" s="82"/>
      <c r="BF442" s="82"/>
      <c r="BG442" s="82"/>
      <c r="BH442" s="82"/>
      <c r="BI442" s="82"/>
      <c r="BJ442" s="82"/>
      <c r="BK442" s="82"/>
      <c r="BL442" s="82"/>
    </row>
    <row r="443" ht="13.2" spans="1:64">
      <c r="A443" s="133">
        <v>43740</v>
      </c>
      <c r="B443" s="134"/>
      <c r="C443" s="135"/>
      <c r="D443" s="136"/>
      <c r="E443" s="137"/>
      <c r="F443" s="138">
        <v>63560</v>
      </c>
      <c r="G443" s="107">
        <v>17553</v>
      </c>
      <c r="H443" s="82" t="s">
        <v>540</v>
      </c>
      <c r="I443" s="82"/>
      <c r="J443" s="109" t="s">
        <v>121</v>
      </c>
      <c r="K443" s="99"/>
      <c r="L443" s="82"/>
      <c r="M443" s="109" t="s">
        <v>69</v>
      </c>
      <c r="N443" s="99"/>
      <c r="O443" s="109" t="s">
        <v>178</v>
      </c>
      <c r="P443" s="109" t="s">
        <v>67</v>
      </c>
      <c r="Q443" s="109" t="s">
        <v>67</v>
      </c>
      <c r="R443" s="109" t="s">
        <v>67</v>
      </c>
      <c r="S443" s="109" t="s">
        <v>86</v>
      </c>
      <c r="T443" s="109" t="s">
        <v>86</v>
      </c>
      <c r="U443" s="109" t="s">
        <v>86</v>
      </c>
      <c r="V443" s="109" t="s">
        <v>86</v>
      </c>
      <c r="W443" s="109" t="s">
        <v>67</v>
      </c>
      <c r="X443" s="109" t="s">
        <v>86</v>
      </c>
      <c r="Y443" s="109" t="s">
        <v>71</v>
      </c>
      <c r="Z443" s="99" t="str">
        <f t="shared" si="172"/>
        <v>Complete</v>
      </c>
      <c r="AA443" s="109" t="s">
        <v>89</v>
      </c>
      <c r="AB443" s="99">
        <f t="shared" si="140"/>
        <v>2020</v>
      </c>
      <c r="AC443" s="99">
        <f t="shared" si="271"/>
        <v>2</v>
      </c>
      <c r="AD443" s="160">
        <f ca="1" t="shared" si="181"/>
        <v>0</v>
      </c>
      <c r="AE443" s="161">
        <f ca="1" t="shared" si="244"/>
        <v>0</v>
      </c>
      <c r="AF443" s="162">
        <v>90</v>
      </c>
      <c r="AG443" s="109"/>
      <c r="AH443" s="168">
        <v>43846</v>
      </c>
      <c r="AI443" s="116">
        <f t="shared" si="7"/>
        <v>77</v>
      </c>
      <c r="AJ443" s="116">
        <f t="shared" si="79"/>
        <v>31319</v>
      </c>
      <c r="AK443" s="82"/>
      <c r="AL443" s="138"/>
      <c r="AM443" s="82"/>
      <c r="AN443" s="82"/>
      <c r="AO443" s="82"/>
      <c r="AP443" s="82"/>
      <c r="AQ443" s="82"/>
      <c r="AR443" s="82"/>
      <c r="AS443" s="82"/>
      <c r="AT443" s="82"/>
      <c r="AU443" s="82"/>
      <c r="AV443" s="82"/>
      <c r="AW443" s="82"/>
      <c r="AX443" s="82"/>
      <c r="AY443" s="82"/>
      <c r="AZ443" s="82"/>
      <c r="BA443" s="82"/>
      <c r="BB443" s="82"/>
      <c r="BC443" s="82"/>
      <c r="BD443" s="82"/>
      <c r="BE443" s="82"/>
      <c r="BF443" s="82"/>
      <c r="BG443" s="82"/>
      <c r="BH443" s="82"/>
      <c r="BI443" s="82"/>
      <c r="BJ443" s="82"/>
      <c r="BK443" s="82"/>
      <c r="BL443" s="82"/>
    </row>
    <row r="444" ht="26.4" spans="1:64">
      <c r="A444" s="133">
        <v>43733</v>
      </c>
      <c r="B444" s="134"/>
      <c r="C444" s="135"/>
      <c r="D444" s="136"/>
      <c r="E444" s="137"/>
      <c r="F444" s="138">
        <v>63550</v>
      </c>
      <c r="G444" s="107">
        <v>17084</v>
      </c>
      <c r="H444" s="82" t="s">
        <v>324</v>
      </c>
      <c r="I444" s="82"/>
      <c r="J444" s="109" t="s">
        <v>150</v>
      </c>
      <c r="K444" s="99"/>
      <c r="L444" s="82" t="s">
        <v>1132</v>
      </c>
      <c r="M444" s="109" t="s">
        <v>67</v>
      </c>
      <c r="N444" s="99"/>
      <c r="O444" s="109" t="s">
        <v>178</v>
      </c>
      <c r="P444" s="109" t="s">
        <v>67</v>
      </c>
      <c r="Q444" s="109" t="s">
        <v>67</v>
      </c>
      <c r="R444" s="109" t="s">
        <v>67</v>
      </c>
      <c r="S444" s="109" t="s">
        <v>67</v>
      </c>
      <c r="T444" s="109" t="s">
        <v>67</v>
      </c>
      <c r="U444" s="109" t="s">
        <v>67</v>
      </c>
      <c r="V444" s="109" t="s">
        <v>67</v>
      </c>
      <c r="W444" s="109" t="s">
        <v>67</v>
      </c>
      <c r="X444" s="109" t="s">
        <v>67</v>
      </c>
      <c r="Y444" s="109" t="s">
        <v>67</v>
      </c>
      <c r="Z444" s="99" t="str">
        <f t="shared" si="172"/>
        <v>Complete</v>
      </c>
      <c r="AA444" s="109" t="s">
        <v>72</v>
      </c>
      <c r="AB444" s="99">
        <f t="shared" si="140"/>
        <v>2020</v>
      </c>
      <c r="AC444" s="99">
        <f t="shared" si="271"/>
        <v>1</v>
      </c>
      <c r="AD444" s="160">
        <f ca="1" t="shared" si="181"/>
        <v>0</v>
      </c>
      <c r="AE444" s="161">
        <f ca="1" t="shared" si="244"/>
        <v>32330</v>
      </c>
      <c r="AF444" s="162">
        <v>90</v>
      </c>
      <c r="AG444" s="99"/>
      <c r="AH444" s="168">
        <v>43775</v>
      </c>
      <c r="AI444" s="116">
        <f t="shared" si="7"/>
        <v>31</v>
      </c>
      <c r="AJ444" s="116">
        <f t="shared" si="79"/>
        <v>31268</v>
      </c>
      <c r="AK444" s="82"/>
      <c r="AL444" s="138"/>
      <c r="AM444" s="82"/>
      <c r="AN444" s="82"/>
      <c r="AO444" s="82"/>
      <c r="AP444" s="82"/>
      <c r="AQ444" s="82"/>
      <c r="AR444" s="82"/>
      <c r="AS444" s="82"/>
      <c r="AT444" s="82"/>
      <c r="AU444" s="82"/>
      <c r="AV444" s="82"/>
      <c r="AW444" s="82"/>
      <c r="AX444" s="82"/>
      <c r="AY444" s="82"/>
      <c r="AZ444" s="82"/>
      <c r="BA444" s="82"/>
      <c r="BB444" s="82"/>
      <c r="BC444" s="82"/>
      <c r="BD444" s="82"/>
      <c r="BE444" s="82"/>
      <c r="BF444" s="82"/>
      <c r="BG444" s="82"/>
      <c r="BH444" s="82"/>
      <c r="BI444" s="82"/>
      <c r="BJ444" s="82"/>
      <c r="BK444" s="82"/>
      <c r="BL444" s="82"/>
    </row>
    <row r="445" ht="66" spans="1:64">
      <c r="A445" s="133">
        <v>43732</v>
      </c>
      <c r="B445" s="133">
        <v>43732</v>
      </c>
      <c r="C445" s="135"/>
      <c r="D445" s="136"/>
      <c r="E445" s="137"/>
      <c r="F445" s="138">
        <v>18429</v>
      </c>
      <c r="G445" s="107">
        <v>17550</v>
      </c>
      <c r="H445" s="82" t="s">
        <v>414</v>
      </c>
      <c r="I445" s="82" t="s">
        <v>338</v>
      </c>
      <c r="J445" s="109" t="s">
        <v>127</v>
      </c>
      <c r="K445" s="109" t="s">
        <v>67</v>
      </c>
      <c r="L445" s="82" t="s">
        <v>1133</v>
      </c>
      <c r="M445" s="109" t="s">
        <v>67</v>
      </c>
      <c r="N445" s="99"/>
      <c r="O445" s="109" t="s">
        <v>178</v>
      </c>
      <c r="P445" s="109" t="s">
        <v>129</v>
      </c>
      <c r="Q445" s="109" t="s">
        <v>67</v>
      </c>
      <c r="R445" s="109" t="s">
        <v>71</v>
      </c>
      <c r="S445" s="109" t="s">
        <v>86</v>
      </c>
      <c r="T445" s="109" t="s">
        <v>67</v>
      </c>
      <c r="U445" s="109" t="s">
        <v>86</v>
      </c>
      <c r="V445" s="109" t="s">
        <v>67</v>
      </c>
      <c r="W445" s="109" t="s">
        <v>67</v>
      </c>
      <c r="X445" s="109" t="s">
        <v>67</v>
      </c>
      <c r="Y445" s="109" t="s">
        <v>71</v>
      </c>
      <c r="Z445" s="99" t="str">
        <f t="shared" si="172"/>
        <v>Complete</v>
      </c>
      <c r="AA445" s="109" t="s">
        <v>142</v>
      </c>
      <c r="AB445" s="99">
        <f t="shared" si="140"/>
        <v>2020</v>
      </c>
      <c r="AC445" s="99">
        <f t="shared" si="271"/>
        <v>1</v>
      </c>
      <c r="AD445" s="160">
        <f ca="1" t="shared" si="181"/>
        <v>0</v>
      </c>
      <c r="AE445" s="161">
        <f ca="1" t="shared" si="244"/>
        <v>0</v>
      </c>
      <c r="AF445" s="162">
        <v>90</v>
      </c>
      <c r="AG445" s="109">
        <v>2</v>
      </c>
      <c r="AH445" s="168">
        <v>44916</v>
      </c>
      <c r="AI445" s="116">
        <f t="shared" si="7"/>
        <v>847</v>
      </c>
      <c r="AJ445" s="116">
        <f t="shared" si="79"/>
        <v>847</v>
      </c>
      <c r="AK445" s="82" t="s">
        <v>320</v>
      </c>
      <c r="AL445" s="138"/>
      <c r="AM445" s="82" t="s">
        <v>1134</v>
      </c>
      <c r="AN445" s="82"/>
      <c r="AO445" s="174">
        <v>44911</v>
      </c>
      <c r="AP445" s="174">
        <v>44915</v>
      </c>
      <c r="AQ445" s="82">
        <f>NETWORKDAYS(AO445,AP445)</f>
        <v>3</v>
      </c>
      <c r="AR445" s="82">
        <f>NETWORKDAYS(A445,AO445)</f>
        <v>844</v>
      </c>
      <c r="AS445" s="82">
        <f>NETWORKDAYS(A445,AP445)</f>
        <v>846</v>
      </c>
      <c r="AT445" s="82">
        <v>0</v>
      </c>
      <c r="AU445" s="82">
        <v>0</v>
      </c>
      <c r="AV445" s="82">
        <f>NETWORKDAYS(AT445,AU445)</f>
        <v>0</v>
      </c>
      <c r="AW445" s="82">
        <v>0</v>
      </c>
      <c r="AX445" s="82">
        <v>0</v>
      </c>
      <c r="AY445" s="82">
        <v>0</v>
      </c>
      <c r="AZ445" s="82">
        <v>0</v>
      </c>
      <c r="BA445" s="82">
        <f>NETWORKDAYS(AX445,AZ445)</f>
        <v>0</v>
      </c>
      <c r="BB445" s="82"/>
      <c r="BC445" s="82"/>
      <c r="BD445" s="82"/>
      <c r="BE445" s="82"/>
      <c r="BF445" s="82"/>
      <c r="BG445" s="82"/>
      <c r="BH445" s="82">
        <f>NETWORKDAYS(B445,BB445)</f>
        <v>-31237</v>
      </c>
      <c r="BI445" s="82">
        <f>NETWORKDAYS(B445,BC445)</f>
        <v>-31237</v>
      </c>
      <c r="BJ445" s="82">
        <f>NETWORKDAYS(B445,BD445)</f>
        <v>-31237</v>
      </c>
      <c r="BK445" s="82">
        <f>NETWORKDAYS(B445,BE445)</f>
        <v>-31237</v>
      </c>
      <c r="BL445" s="82">
        <f>NETWORKDAYS(BF445,BG445)</f>
        <v>0</v>
      </c>
    </row>
    <row r="446" ht="13.2" spans="1:64">
      <c r="A446" s="133">
        <v>43732</v>
      </c>
      <c r="B446" s="134"/>
      <c r="C446" s="135"/>
      <c r="D446" s="136"/>
      <c r="E446" s="137"/>
      <c r="F446" s="138">
        <v>22978</v>
      </c>
      <c r="G446" s="107">
        <v>30114</v>
      </c>
      <c r="H446" s="82" t="s">
        <v>903</v>
      </c>
      <c r="I446" s="82"/>
      <c r="J446" s="109" t="s">
        <v>127</v>
      </c>
      <c r="K446" s="99"/>
      <c r="L446" s="82"/>
      <c r="M446" s="109" t="s">
        <v>69</v>
      </c>
      <c r="N446" s="99"/>
      <c r="O446" s="109" t="s">
        <v>178</v>
      </c>
      <c r="P446" s="109" t="s">
        <v>129</v>
      </c>
      <c r="Q446" s="109" t="s">
        <v>67</v>
      </c>
      <c r="R446" s="109" t="s">
        <v>71</v>
      </c>
      <c r="S446" s="109" t="s">
        <v>86</v>
      </c>
      <c r="T446" s="109" t="s">
        <v>67</v>
      </c>
      <c r="U446" s="109" t="s">
        <v>86</v>
      </c>
      <c r="V446" s="109" t="s">
        <v>86</v>
      </c>
      <c r="W446" s="109" t="s">
        <v>86</v>
      </c>
      <c r="X446" s="109" t="s">
        <v>67</v>
      </c>
      <c r="Y446" s="109" t="s">
        <v>71</v>
      </c>
      <c r="Z446" s="99" t="str">
        <f t="shared" si="172"/>
        <v>Complete</v>
      </c>
      <c r="AA446" s="109" t="s">
        <v>142</v>
      </c>
      <c r="AB446" s="99">
        <f t="shared" si="140"/>
        <v>2020</v>
      </c>
      <c r="AC446" s="99">
        <f t="shared" si="271"/>
        <v>1</v>
      </c>
      <c r="AD446" s="160">
        <f ca="1" t="shared" si="181"/>
        <v>0</v>
      </c>
      <c r="AE446" s="161">
        <f ca="1" t="shared" si="244"/>
        <v>0</v>
      </c>
      <c r="AF446" s="162">
        <v>90</v>
      </c>
      <c r="AG446" s="109"/>
      <c r="AH446" s="168">
        <v>43952</v>
      </c>
      <c r="AI446" s="116">
        <f t="shared" si="7"/>
        <v>159</v>
      </c>
      <c r="AJ446" s="116">
        <f t="shared" si="79"/>
        <v>31395</v>
      </c>
      <c r="AK446" s="82"/>
      <c r="AL446" s="138"/>
      <c r="AM446" s="82"/>
      <c r="AN446" s="82"/>
      <c r="AO446" s="82"/>
      <c r="AP446" s="82"/>
      <c r="AQ446" s="82"/>
      <c r="AR446" s="82"/>
      <c r="AS446" s="82"/>
      <c r="AT446" s="82"/>
      <c r="AU446" s="82"/>
      <c r="AV446" s="82"/>
      <c r="AW446" s="82"/>
      <c r="AX446" s="82"/>
      <c r="AY446" s="82"/>
      <c r="AZ446" s="82"/>
      <c r="BA446" s="82"/>
      <c r="BB446" s="82"/>
      <c r="BC446" s="82"/>
      <c r="BD446" s="82"/>
      <c r="BE446" s="82"/>
      <c r="BF446" s="82"/>
      <c r="BG446" s="82"/>
      <c r="BH446" s="82"/>
      <c r="BI446" s="82"/>
      <c r="BJ446" s="82"/>
      <c r="BK446" s="82"/>
      <c r="BL446" s="82"/>
    </row>
    <row r="447" ht="13.2" spans="1:64">
      <c r="A447" s="133">
        <v>43727</v>
      </c>
      <c r="B447" s="134"/>
      <c r="C447" s="135"/>
      <c r="D447" s="136"/>
      <c r="E447" s="137"/>
      <c r="F447" s="138">
        <v>63535</v>
      </c>
      <c r="G447" s="107">
        <v>17566</v>
      </c>
      <c r="H447" s="82" t="s">
        <v>419</v>
      </c>
      <c r="I447" s="82"/>
      <c r="J447" s="109" t="s">
        <v>259</v>
      </c>
      <c r="K447" s="99"/>
      <c r="L447" s="82"/>
      <c r="M447" s="109" t="s">
        <v>69</v>
      </c>
      <c r="N447" s="99"/>
      <c r="O447" s="109" t="s">
        <v>178</v>
      </c>
      <c r="P447" s="109" t="s">
        <v>70</v>
      </c>
      <c r="Q447" s="109" t="s">
        <v>67</v>
      </c>
      <c r="R447" s="109" t="s">
        <v>71</v>
      </c>
      <c r="S447" s="109" t="s">
        <v>86</v>
      </c>
      <c r="T447" s="109" t="s">
        <v>86</v>
      </c>
      <c r="U447" s="109" t="s">
        <v>86</v>
      </c>
      <c r="V447" s="109" t="s">
        <v>86</v>
      </c>
      <c r="W447" s="109" t="s">
        <v>86</v>
      </c>
      <c r="X447" s="109" t="s">
        <v>86</v>
      </c>
      <c r="Y447" s="109" t="s">
        <v>71</v>
      </c>
      <c r="Z447" s="99" t="str">
        <f t="shared" si="172"/>
        <v>Complete</v>
      </c>
      <c r="AA447" s="109" t="s">
        <v>89</v>
      </c>
      <c r="AB447" s="99">
        <f t="shared" si="140"/>
        <v>2020</v>
      </c>
      <c r="AC447" s="99">
        <f t="shared" si="271"/>
        <v>1</v>
      </c>
      <c r="AD447" s="160">
        <f ca="1" t="shared" si="181"/>
        <v>0</v>
      </c>
      <c r="AE447" s="161">
        <f ca="1" t="shared" si="244"/>
        <v>0</v>
      </c>
      <c r="AF447" s="162">
        <v>90</v>
      </c>
      <c r="AG447" s="109"/>
      <c r="AH447" s="168">
        <v>43917</v>
      </c>
      <c r="AI447" s="116">
        <f t="shared" si="7"/>
        <v>137</v>
      </c>
      <c r="AJ447" s="116">
        <f t="shared" si="79"/>
        <v>31370</v>
      </c>
      <c r="AK447" s="82"/>
      <c r="AL447" s="138"/>
      <c r="AM447" s="82"/>
      <c r="AN447" s="82"/>
      <c r="AO447" s="82"/>
      <c r="AP447" s="82"/>
      <c r="AQ447" s="82"/>
      <c r="AR447" s="82"/>
      <c r="AS447" s="82"/>
      <c r="AT447" s="82"/>
      <c r="AU447" s="82"/>
      <c r="AV447" s="82"/>
      <c r="AW447" s="82"/>
      <c r="AX447" s="82"/>
      <c r="AY447" s="82"/>
      <c r="AZ447" s="82"/>
      <c r="BA447" s="82"/>
      <c r="BB447" s="82"/>
      <c r="BC447" s="82"/>
      <c r="BD447" s="82"/>
      <c r="BE447" s="82"/>
      <c r="BF447" s="82"/>
      <c r="BG447" s="82"/>
      <c r="BH447" s="82"/>
      <c r="BI447" s="82"/>
      <c r="BJ447" s="82"/>
      <c r="BK447" s="82"/>
      <c r="BL447" s="82"/>
    </row>
    <row r="448" ht="79.2" spans="1:64">
      <c r="A448" s="133">
        <v>43726</v>
      </c>
      <c r="B448" s="133">
        <v>43724</v>
      </c>
      <c r="C448" s="135"/>
      <c r="D448" s="136"/>
      <c r="E448" s="137"/>
      <c r="F448" s="178">
        <v>18429</v>
      </c>
      <c r="G448" s="107">
        <v>17549</v>
      </c>
      <c r="H448" s="82" t="s">
        <v>414</v>
      </c>
      <c r="I448" s="82" t="s">
        <v>338</v>
      </c>
      <c r="J448" s="109" t="s">
        <v>127</v>
      </c>
      <c r="K448" s="109" t="s">
        <v>67</v>
      </c>
      <c r="L448" s="82" t="s">
        <v>1135</v>
      </c>
      <c r="M448" s="109" t="s">
        <v>67</v>
      </c>
      <c r="N448" s="99"/>
      <c r="O448" s="109" t="s">
        <v>178</v>
      </c>
      <c r="P448" s="109" t="s">
        <v>129</v>
      </c>
      <c r="Q448" s="109" t="s">
        <v>67</v>
      </c>
      <c r="R448" s="109" t="s">
        <v>71</v>
      </c>
      <c r="S448" s="109" t="s">
        <v>86</v>
      </c>
      <c r="T448" s="109" t="s">
        <v>67</v>
      </c>
      <c r="U448" s="109" t="s">
        <v>86</v>
      </c>
      <c r="V448" s="109" t="s">
        <v>67</v>
      </c>
      <c r="W448" s="109" t="s">
        <v>67</v>
      </c>
      <c r="X448" s="109" t="s">
        <v>67</v>
      </c>
      <c r="Y448" s="109" t="s">
        <v>71</v>
      </c>
      <c r="Z448" s="99" t="str">
        <f t="shared" si="172"/>
        <v>Complete</v>
      </c>
      <c r="AA448" s="109" t="s">
        <v>142</v>
      </c>
      <c r="AB448" s="99">
        <f t="shared" si="140"/>
        <v>2020</v>
      </c>
      <c r="AC448" s="99">
        <f t="shared" si="271"/>
        <v>1</v>
      </c>
      <c r="AD448" s="160">
        <f ca="1" t="shared" si="181"/>
        <v>0</v>
      </c>
      <c r="AE448" s="161">
        <f ca="1" t="shared" si="244"/>
        <v>0</v>
      </c>
      <c r="AF448" s="162">
        <v>90</v>
      </c>
      <c r="AG448" s="109">
        <v>2</v>
      </c>
      <c r="AH448" s="168">
        <v>44979</v>
      </c>
      <c r="AI448" s="116">
        <f t="shared" si="7"/>
        <v>896</v>
      </c>
      <c r="AJ448" s="116">
        <f t="shared" si="79"/>
        <v>898</v>
      </c>
      <c r="AK448" s="82" t="s">
        <v>320</v>
      </c>
      <c r="AL448" s="138" t="s">
        <v>1136</v>
      </c>
      <c r="AM448" s="82" t="s">
        <v>1137</v>
      </c>
      <c r="AN448" s="82"/>
      <c r="AO448" s="174">
        <v>44869</v>
      </c>
      <c r="AP448" s="174">
        <v>44886</v>
      </c>
      <c r="AQ448" s="82">
        <f t="shared" ref="AQ448:AQ449" si="274">NETWORKDAYS(AO448,AP448)</f>
        <v>12</v>
      </c>
      <c r="AR448" s="82">
        <f t="shared" ref="AR448:AR449" si="275">NETWORKDAYS(A448,AO448)</f>
        <v>818</v>
      </c>
      <c r="AS448" s="82">
        <f t="shared" ref="AS448:AS449" si="276">NETWORKDAYS(A448,AP448)</f>
        <v>829</v>
      </c>
      <c r="AT448" s="82">
        <v>0</v>
      </c>
      <c r="AU448" s="82">
        <v>0</v>
      </c>
      <c r="AV448" s="82">
        <f t="shared" ref="AV448:AV449" si="277">NETWORKDAYS(AT448,AU448)</f>
        <v>0</v>
      </c>
      <c r="AW448" s="82">
        <v>0</v>
      </c>
      <c r="AX448" s="82">
        <v>0</v>
      </c>
      <c r="AY448" s="82">
        <v>0</v>
      </c>
      <c r="AZ448" s="82">
        <v>0</v>
      </c>
      <c r="BA448" s="82">
        <f t="shared" ref="BA448:BA449" si="278">NETWORKDAYS(AX448,AZ448)</f>
        <v>0</v>
      </c>
      <c r="BB448" s="82"/>
      <c r="BC448" s="82"/>
      <c r="BD448" s="82"/>
      <c r="BE448" s="82"/>
      <c r="BF448" s="82"/>
      <c r="BG448" s="82"/>
      <c r="BH448" s="82">
        <f t="shared" ref="BH448:BH449" si="279">NETWORKDAYS(B448,BB448)</f>
        <v>-31231</v>
      </c>
      <c r="BI448" s="82">
        <f t="shared" ref="BI448:BI449" si="280">NETWORKDAYS(B448,BC448)</f>
        <v>-31231</v>
      </c>
      <c r="BJ448" s="82">
        <f t="shared" ref="BJ448:BJ449" si="281">NETWORKDAYS(B448,BD448)</f>
        <v>-31231</v>
      </c>
      <c r="BK448" s="82">
        <f t="shared" ref="BK448:BK449" si="282">NETWORKDAYS(B448,BE448)</f>
        <v>-31231</v>
      </c>
      <c r="BL448" s="82">
        <f t="shared" ref="BL448:BL449" si="283">NETWORKDAYS(BF448,BG448)</f>
        <v>0</v>
      </c>
    </row>
    <row r="449" ht="52.8" spans="1:64">
      <c r="A449" s="133">
        <v>43719</v>
      </c>
      <c r="B449" s="133">
        <v>43717</v>
      </c>
      <c r="C449" s="135"/>
      <c r="D449" s="136"/>
      <c r="E449" s="137"/>
      <c r="F449" s="138">
        <v>63530</v>
      </c>
      <c r="G449" s="107">
        <v>17547</v>
      </c>
      <c r="H449" s="82" t="s">
        <v>1138</v>
      </c>
      <c r="I449" s="82"/>
      <c r="J449" s="109" t="s">
        <v>104</v>
      </c>
      <c r="K449" s="109" t="s">
        <v>67</v>
      </c>
      <c r="L449" s="82" t="s">
        <v>1139</v>
      </c>
      <c r="M449" s="109" t="s">
        <v>69</v>
      </c>
      <c r="N449" s="99"/>
      <c r="O449" s="109" t="s">
        <v>178</v>
      </c>
      <c r="P449" s="109" t="s">
        <v>70</v>
      </c>
      <c r="Q449" s="109" t="s">
        <v>67</v>
      </c>
      <c r="R449" s="109" t="s">
        <v>71</v>
      </c>
      <c r="S449" s="109" t="s">
        <v>86</v>
      </c>
      <c r="T449" s="109" t="s">
        <v>86</v>
      </c>
      <c r="U449" s="109" t="s">
        <v>86</v>
      </c>
      <c r="V449" s="109" t="s">
        <v>86</v>
      </c>
      <c r="W449" s="109" t="s">
        <v>67</v>
      </c>
      <c r="X449" s="109" t="s">
        <v>86</v>
      </c>
      <c r="Y449" s="109" t="s">
        <v>71</v>
      </c>
      <c r="Z449" s="99" t="str">
        <f t="shared" si="172"/>
        <v>Complete</v>
      </c>
      <c r="AA449" s="109" t="s">
        <v>89</v>
      </c>
      <c r="AB449" s="99">
        <f t="shared" si="140"/>
        <v>2020</v>
      </c>
      <c r="AC449" s="99">
        <f t="shared" si="271"/>
        <v>1</v>
      </c>
      <c r="AD449" s="160">
        <f ca="1" t="shared" si="181"/>
        <v>0</v>
      </c>
      <c r="AE449" s="161">
        <f ca="1" t="shared" si="244"/>
        <v>0</v>
      </c>
      <c r="AF449" s="162">
        <v>90</v>
      </c>
      <c r="AG449" s="109">
        <v>0</v>
      </c>
      <c r="AH449" s="168">
        <v>44804</v>
      </c>
      <c r="AI449" s="116">
        <f t="shared" si="7"/>
        <v>776</v>
      </c>
      <c r="AJ449" s="116">
        <f t="shared" si="79"/>
        <v>778</v>
      </c>
      <c r="AK449" s="82" t="s">
        <v>80</v>
      </c>
      <c r="AL449" s="138" t="s">
        <v>1140</v>
      </c>
      <c r="AM449" s="82" t="s">
        <v>1141</v>
      </c>
      <c r="AN449" s="174"/>
      <c r="AO449" s="174">
        <v>43966</v>
      </c>
      <c r="AP449" s="174">
        <v>43984</v>
      </c>
      <c r="AQ449" s="82">
        <f t="shared" si="274"/>
        <v>13</v>
      </c>
      <c r="AR449" s="82">
        <f t="shared" si="275"/>
        <v>178</v>
      </c>
      <c r="AS449" s="82">
        <f t="shared" si="276"/>
        <v>190</v>
      </c>
      <c r="AT449" s="82">
        <v>0</v>
      </c>
      <c r="AU449" s="82">
        <v>0</v>
      </c>
      <c r="AV449" s="82">
        <f t="shared" si="277"/>
        <v>0</v>
      </c>
      <c r="AW449" s="82">
        <v>0</v>
      </c>
      <c r="AX449" s="174">
        <v>43938</v>
      </c>
      <c r="AY449" s="82">
        <f>NETWORKDAYS(A449,AX449)</f>
        <v>158</v>
      </c>
      <c r="AZ449" s="174">
        <v>43963</v>
      </c>
      <c r="BA449" s="82">
        <f t="shared" si="278"/>
        <v>18</v>
      </c>
      <c r="BB449" s="82"/>
      <c r="BC449" s="82"/>
      <c r="BD449" s="82"/>
      <c r="BE449" s="82"/>
      <c r="BF449" s="82"/>
      <c r="BG449" s="82"/>
      <c r="BH449" s="82">
        <f t="shared" si="279"/>
        <v>-31226</v>
      </c>
      <c r="BI449" s="82">
        <f t="shared" si="280"/>
        <v>-31226</v>
      </c>
      <c r="BJ449" s="82">
        <f t="shared" si="281"/>
        <v>-31226</v>
      </c>
      <c r="BK449" s="82">
        <f t="shared" si="282"/>
        <v>-31226</v>
      </c>
      <c r="BL449" s="82">
        <f t="shared" si="283"/>
        <v>0</v>
      </c>
    </row>
    <row r="450" ht="13.2" spans="1:64">
      <c r="A450" s="133">
        <v>43712</v>
      </c>
      <c r="B450" s="134"/>
      <c r="C450" s="135"/>
      <c r="D450" s="136"/>
      <c r="E450" s="137"/>
      <c r="F450" s="138">
        <v>63528</v>
      </c>
      <c r="G450" s="107">
        <v>17402</v>
      </c>
      <c r="H450" s="82" t="s">
        <v>251</v>
      </c>
      <c r="I450" s="82"/>
      <c r="J450" s="109" t="s">
        <v>134</v>
      </c>
      <c r="K450" s="99"/>
      <c r="L450" s="82"/>
      <c r="M450" s="109" t="s">
        <v>69</v>
      </c>
      <c r="N450" s="99"/>
      <c r="O450" s="109" t="s">
        <v>178</v>
      </c>
      <c r="P450" s="109" t="s">
        <v>70</v>
      </c>
      <c r="Q450" s="109" t="s">
        <v>67</v>
      </c>
      <c r="R450" s="109" t="s">
        <v>71</v>
      </c>
      <c r="S450" s="109" t="s">
        <v>86</v>
      </c>
      <c r="T450" s="109" t="s">
        <v>86</v>
      </c>
      <c r="U450" s="109" t="s">
        <v>86</v>
      </c>
      <c r="V450" s="109" t="s">
        <v>86</v>
      </c>
      <c r="W450" s="109" t="s">
        <v>67</v>
      </c>
      <c r="X450" s="109" t="s">
        <v>67</v>
      </c>
      <c r="Y450" s="109" t="s">
        <v>71</v>
      </c>
      <c r="Z450" s="99" t="str">
        <f t="shared" si="172"/>
        <v>Complete</v>
      </c>
      <c r="AA450" s="109" t="s">
        <v>72</v>
      </c>
      <c r="AB450" s="99">
        <f t="shared" si="140"/>
        <v>2020</v>
      </c>
      <c r="AC450" s="99">
        <f t="shared" si="271"/>
        <v>1</v>
      </c>
      <c r="AD450" s="160">
        <f ca="1" t="shared" si="181"/>
        <v>0</v>
      </c>
      <c r="AE450" s="161">
        <f ca="1" t="shared" si="244"/>
        <v>0</v>
      </c>
      <c r="AF450" s="162">
        <v>90</v>
      </c>
      <c r="AG450" s="109"/>
      <c r="AH450" s="168">
        <v>43979</v>
      </c>
      <c r="AI450" s="116">
        <f t="shared" si="7"/>
        <v>192</v>
      </c>
      <c r="AJ450" s="116">
        <f t="shared" si="79"/>
        <v>31414</v>
      </c>
      <c r="AK450" s="82"/>
      <c r="AL450" s="138"/>
      <c r="AM450" s="82"/>
      <c r="AN450" s="82"/>
      <c r="AO450" s="82"/>
      <c r="AP450" s="82"/>
      <c r="AQ450" s="82"/>
      <c r="AR450" s="82"/>
      <c r="AS450" s="82"/>
      <c r="AT450" s="82"/>
      <c r="AU450" s="82"/>
      <c r="AV450" s="82"/>
      <c r="AW450" s="82"/>
      <c r="AX450" s="82"/>
      <c r="AY450" s="82"/>
      <c r="AZ450" s="82"/>
      <c r="BA450" s="82"/>
      <c r="BB450" s="82"/>
      <c r="BC450" s="82"/>
      <c r="BD450" s="82"/>
      <c r="BE450" s="82"/>
      <c r="BF450" s="82"/>
      <c r="BG450" s="82"/>
      <c r="BH450" s="82"/>
      <c r="BI450" s="82"/>
      <c r="BJ450" s="82"/>
      <c r="BK450" s="82"/>
      <c r="BL450" s="82"/>
    </row>
    <row r="451" ht="13.2" spans="1:64">
      <c r="A451" s="133">
        <v>43706</v>
      </c>
      <c r="B451" s="134"/>
      <c r="C451" s="135"/>
      <c r="D451" s="136"/>
      <c r="E451" s="137"/>
      <c r="F451" s="138">
        <v>63523</v>
      </c>
      <c r="G451" s="107">
        <v>25859</v>
      </c>
      <c r="H451" s="82" t="s">
        <v>1071</v>
      </c>
      <c r="I451" s="82"/>
      <c r="J451" s="109" t="s">
        <v>377</v>
      </c>
      <c r="K451" s="99"/>
      <c r="L451" s="82"/>
      <c r="M451" s="109" t="s">
        <v>69</v>
      </c>
      <c r="N451" s="99"/>
      <c r="O451" s="109" t="s">
        <v>178</v>
      </c>
      <c r="P451" s="109" t="s">
        <v>67</v>
      </c>
      <c r="Q451" s="109" t="s">
        <v>67</v>
      </c>
      <c r="R451" s="208" t="s">
        <v>67</v>
      </c>
      <c r="S451" s="109" t="s">
        <v>67</v>
      </c>
      <c r="T451" s="109" t="s">
        <v>67</v>
      </c>
      <c r="U451" s="109" t="s">
        <v>67</v>
      </c>
      <c r="V451" s="109" t="s">
        <v>67</v>
      </c>
      <c r="W451" s="208" t="s">
        <v>67</v>
      </c>
      <c r="X451" s="109" t="s">
        <v>67</v>
      </c>
      <c r="Y451" s="109" t="s">
        <v>71</v>
      </c>
      <c r="Z451" s="99" t="str">
        <f t="shared" si="172"/>
        <v>Complete</v>
      </c>
      <c r="AA451" s="109" t="s">
        <v>72</v>
      </c>
      <c r="AB451" s="99">
        <f t="shared" si="140"/>
        <v>2020</v>
      </c>
      <c r="AC451" s="99">
        <f t="shared" si="271"/>
        <v>1</v>
      </c>
      <c r="AD451" s="160">
        <f ca="1" t="shared" si="181"/>
        <v>0</v>
      </c>
      <c r="AE451" s="161">
        <f ca="1" t="shared" si="244"/>
        <v>0</v>
      </c>
      <c r="AF451" s="162">
        <v>90</v>
      </c>
      <c r="AG451" s="109"/>
      <c r="AH451" s="168">
        <v>43886</v>
      </c>
      <c r="AI451" s="116">
        <f t="shared" si="7"/>
        <v>129</v>
      </c>
      <c r="AJ451" s="116">
        <f t="shared" si="79"/>
        <v>31347</v>
      </c>
      <c r="AK451" s="82"/>
      <c r="AL451" s="138"/>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row>
    <row r="452" ht="52.8" spans="1:64">
      <c r="A452" s="133">
        <v>43704</v>
      </c>
      <c r="B452" s="133"/>
      <c r="C452" s="135"/>
      <c r="D452" s="136"/>
      <c r="E452" s="137"/>
      <c r="F452" s="138">
        <v>63518</v>
      </c>
      <c r="G452" s="107">
        <v>30618</v>
      </c>
      <c r="H452" s="82" t="s">
        <v>1142</v>
      </c>
      <c r="I452" s="82"/>
      <c r="J452" s="109" t="s">
        <v>156</v>
      </c>
      <c r="K452" s="109" t="s">
        <v>67</v>
      </c>
      <c r="L452" s="82" t="s">
        <v>1143</v>
      </c>
      <c r="M452" s="109" t="s">
        <v>69</v>
      </c>
      <c r="N452" s="99"/>
      <c r="O452" s="109" t="s">
        <v>67</v>
      </c>
      <c r="P452" s="109" t="s">
        <v>67</v>
      </c>
      <c r="Q452" s="109" t="s">
        <v>67</v>
      </c>
      <c r="R452" s="109" t="s">
        <v>67</v>
      </c>
      <c r="S452" s="109" t="s">
        <v>86</v>
      </c>
      <c r="T452" s="109" t="s">
        <v>67</v>
      </c>
      <c r="U452" s="109" t="s">
        <v>86</v>
      </c>
      <c r="V452" s="109" t="s">
        <v>86</v>
      </c>
      <c r="W452" s="109" t="s">
        <v>86</v>
      </c>
      <c r="X452" s="109" t="s">
        <v>67</v>
      </c>
      <c r="Y452" s="109" t="s">
        <v>71</v>
      </c>
      <c r="Z452" s="99" t="str">
        <f t="shared" si="172"/>
        <v>Complete</v>
      </c>
      <c r="AA452" s="109" t="s">
        <v>118</v>
      </c>
      <c r="AB452" s="99">
        <f t="shared" si="140"/>
        <v>2020</v>
      </c>
      <c r="AC452" s="99">
        <f t="shared" si="271"/>
        <v>1</v>
      </c>
      <c r="AD452" s="160">
        <f ca="1" t="shared" si="181"/>
        <v>0</v>
      </c>
      <c r="AE452" s="161">
        <f ca="1" t="shared" si="244"/>
        <v>0</v>
      </c>
      <c r="AF452" s="162">
        <v>90</v>
      </c>
      <c r="AG452" s="109"/>
      <c r="AH452" s="168">
        <v>43734</v>
      </c>
      <c r="AI452" s="116">
        <f t="shared" si="7"/>
        <v>23</v>
      </c>
      <c r="AJ452" s="116">
        <f t="shared" si="79"/>
        <v>31239</v>
      </c>
      <c r="AK452" s="82"/>
      <c r="AL452" s="138"/>
      <c r="AM452" s="82"/>
      <c r="AN452" s="82"/>
      <c r="AO452" s="82"/>
      <c r="AP452" s="82"/>
      <c r="AQ452" s="82"/>
      <c r="AR452" s="82"/>
      <c r="AS452" s="82"/>
      <c r="AT452" s="82"/>
      <c r="AU452" s="82"/>
      <c r="AV452" s="82"/>
      <c r="AW452" s="82"/>
      <c r="AX452" s="82"/>
      <c r="AY452" s="82"/>
      <c r="AZ452" s="82"/>
      <c r="BA452" s="82"/>
      <c r="BB452" s="82"/>
      <c r="BC452" s="82"/>
      <c r="BD452" s="82"/>
      <c r="BE452" s="82"/>
      <c r="BF452" s="82"/>
      <c r="BG452" s="82"/>
      <c r="BH452" s="82"/>
      <c r="BI452" s="82"/>
      <c r="BJ452" s="82"/>
      <c r="BK452" s="82"/>
      <c r="BL452" s="82"/>
    </row>
    <row r="453" ht="13.2" spans="1:64">
      <c r="A453" s="133">
        <v>43700</v>
      </c>
      <c r="B453" s="134"/>
      <c r="C453" s="135"/>
      <c r="D453" s="136"/>
      <c r="E453" s="137"/>
      <c r="F453" s="138">
        <v>22286</v>
      </c>
      <c r="G453" s="107">
        <v>17545</v>
      </c>
      <c r="H453" s="82" t="s">
        <v>414</v>
      </c>
      <c r="I453" s="82"/>
      <c r="J453" s="109" t="s">
        <v>1144</v>
      </c>
      <c r="K453" s="99"/>
      <c r="L453" s="82"/>
      <c r="M453" s="109" t="s">
        <v>69</v>
      </c>
      <c r="N453" s="99"/>
      <c r="O453" s="109" t="s">
        <v>178</v>
      </c>
      <c r="P453" s="109" t="s">
        <v>129</v>
      </c>
      <c r="Q453" s="109" t="s">
        <v>67</v>
      </c>
      <c r="R453" s="109" t="s">
        <v>71</v>
      </c>
      <c r="S453" s="109" t="s">
        <v>86</v>
      </c>
      <c r="T453" s="109" t="s">
        <v>67</v>
      </c>
      <c r="U453" s="109" t="s">
        <v>86</v>
      </c>
      <c r="V453" s="109" t="s">
        <v>67</v>
      </c>
      <c r="W453" s="109" t="s">
        <v>67</v>
      </c>
      <c r="X453" s="109" t="s">
        <v>67</v>
      </c>
      <c r="Y453" s="109" t="s">
        <v>71</v>
      </c>
      <c r="Z453" s="99" t="str">
        <f t="shared" si="172"/>
        <v>Complete</v>
      </c>
      <c r="AA453" s="109" t="s">
        <v>142</v>
      </c>
      <c r="AB453" s="99">
        <f t="shared" si="140"/>
        <v>2020</v>
      </c>
      <c r="AC453" s="99">
        <f t="shared" si="271"/>
        <v>1</v>
      </c>
      <c r="AD453" s="160">
        <f ca="1" t="shared" si="181"/>
        <v>0</v>
      </c>
      <c r="AE453" s="161">
        <f ca="1" t="shared" si="244"/>
        <v>0</v>
      </c>
      <c r="AF453" s="162">
        <v>90</v>
      </c>
      <c r="AG453" s="109"/>
      <c r="AH453" s="168">
        <v>43917</v>
      </c>
      <c r="AI453" s="116">
        <f t="shared" si="7"/>
        <v>156</v>
      </c>
      <c r="AJ453" s="116">
        <f t="shared" si="79"/>
        <v>31370</v>
      </c>
      <c r="AK453" s="82"/>
      <c r="AL453" s="138"/>
      <c r="AM453" s="82"/>
      <c r="AN453" s="82"/>
      <c r="AO453" s="82"/>
      <c r="AP453" s="82"/>
      <c r="AQ453" s="82"/>
      <c r="AR453" s="82"/>
      <c r="AS453" s="82"/>
      <c r="AT453" s="82"/>
      <c r="AU453" s="82"/>
      <c r="AV453" s="82"/>
      <c r="AW453" s="82"/>
      <c r="AX453" s="82"/>
      <c r="AY453" s="82"/>
      <c r="AZ453" s="82"/>
      <c r="BA453" s="82"/>
      <c r="BB453" s="82"/>
      <c r="BC453" s="82"/>
      <c r="BD453" s="82"/>
      <c r="BE453" s="82"/>
      <c r="BF453" s="82"/>
      <c r="BG453" s="82"/>
      <c r="BH453" s="82"/>
      <c r="BI453" s="82"/>
      <c r="BJ453" s="82"/>
      <c r="BK453" s="82"/>
      <c r="BL453" s="82"/>
    </row>
    <row r="454" ht="39.6" spans="1:64">
      <c r="A454" s="133">
        <v>43700</v>
      </c>
      <c r="B454" s="134"/>
      <c r="C454" s="135"/>
      <c r="D454" s="136"/>
      <c r="E454" s="137"/>
      <c r="F454" s="138">
        <v>63409</v>
      </c>
      <c r="G454" s="107">
        <v>17548</v>
      </c>
      <c r="H454" s="82" t="s">
        <v>324</v>
      </c>
      <c r="I454" s="82"/>
      <c r="J454" s="109" t="s">
        <v>150</v>
      </c>
      <c r="K454" s="99"/>
      <c r="L454" s="82" t="s">
        <v>1145</v>
      </c>
      <c r="M454" s="109" t="s">
        <v>69</v>
      </c>
      <c r="N454" s="99"/>
      <c r="O454" s="109" t="s">
        <v>178</v>
      </c>
      <c r="P454" s="109" t="s">
        <v>70</v>
      </c>
      <c r="Q454" s="109" t="s">
        <v>67</v>
      </c>
      <c r="R454" s="109" t="s">
        <v>71</v>
      </c>
      <c r="S454" s="109" t="s">
        <v>86</v>
      </c>
      <c r="T454" s="109" t="s">
        <v>86</v>
      </c>
      <c r="U454" s="109" t="s">
        <v>86</v>
      </c>
      <c r="V454" s="109" t="s">
        <v>86</v>
      </c>
      <c r="W454" s="109" t="s">
        <v>86</v>
      </c>
      <c r="X454" s="109" t="s">
        <v>86</v>
      </c>
      <c r="Y454" s="109" t="s">
        <v>71</v>
      </c>
      <c r="Z454" s="99" t="str">
        <f t="shared" si="172"/>
        <v>Complete</v>
      </c>
      <c r="AA454" s="109" t="s">
        <v>89</v>
      </c>
      <c r="AB454" s="99">
        <f t="shared" si="140"/>
        <v>2020</v>
      </c>
      <c r="AC454" s="99">
        <f t="shared" si="271"/>
        <v>1</v>
      </c>
      <c r="AD454" s="160">
        <f ca="1" t="shared" si="181"/>
        <v>0</v>
      </c>
      <c r="AE454" s="161">
        <f ca="1" t="shared" si="244"/>
        <v>0</v>
      </c>
      <c r="AF454" s="162">
        <v>90</v>
      </c>
      <c r="AG454" s="109"/>
      <c r="AH454" s="168">
        <v>43913</v>
      </c>
      <c r="AI454" s="116">
        <f t="shared" si="7"/>
        <v>152</v>
      </c>
      <c r="AJ454" s="116">
        <f t="shared" si="79"/>
        <v>31366</v>
      </c>
      <c r="AK454" s="82"/>
      <c r="AL454" s="138"/>
      <c r="AM454" s="82"/>
      <c r="AN454" s="82"/>
      <c r="AO454" s="82"/>
      <c r="AP454" s="82"/>
      <c r="AQ454" s="82"/>
      <c r="AR454" s="82"/>
      <c r="AS454" s="82"/>
      <c r="AT454" s="82"/>
      <c r="AU454" s="82"/>
      <c r="AV454" s="82"/>
      <c r="AW454" s="82"/>
      <c r="AX454" s="82"/>
      <c r="AY454" s="82"/>
      <c r="AZ454" s="82"/>
      <c r="BA454" s="82"/>
      <c r="BB454" s="82"/>
      <c r="BC454" s="82"/>
      <c r="BD454" s="82"/>
      <c r="BE454" s="82"/>
      <c r="BF454" s="82"/>
      <c r="BG454" s="82"/>
      <c r="BH454" s="82"/>
      <c r="BI454" s="82"/>
      <c r="BJ454" s="82"/>
      <c r="BK454" s="82"/>
      <c r="BL454" s="82"/>
    </row>
    <row r="455" ht="13.2" spans="1:64">
      <c r="A455" s="133">
        <v>43699</v>
      </c>
      <c r="B455" s="134"/>
      <c r="C455" s="135"/>
      <c r="D455" s="136"/>
      <c r="E455" s="137"/>
      <c r="F455" s="138">
        <v>63515</v>
      </c>
      <c r="G455" s="107">
        <v>17576</v>
      </c>
      <c r="H455" s="82" t="s">
        <v>999</v>
      </c>
      <c r="I455" s="82"/>
      <c r="J455" s="109" t="s">
        <v>259</v>
      </c>
      <c r="K455" s="99"/>
      <c r="L455" s="82"/>
      <c r="M455" s="109" t="s">
        <v>69</v>
      </c>
      <c r="N455" s="99"/>
      <c r="O455" s="109" t="s">
        <v>178</v>
      </c>
      <c r="P455" s="109" t="s">
        <v>70</v>
      </c>
      <c r="Q455" s="109" t="s">
        <v>67</v>
      </c>
      <c r="R455" s="109" t="s">
        <v>71</v>
      </c>
      <c r="S455" s="109" t="s">
        <v>86</v>
      </c>
      <c r="T455" s="109" t="s">
        <v>86</v>
      </c>
      <c r="U455" s="109" t="s">
        <v>86</v>
      </c>
      <c r="V455" s="109" t="s">
        <v>86</v>
      </c>
      <c r="W455" s="109" t="s">
        <v>67</v>
      </c>
      <c r="X455" s="109" t="s">
        <v>86</v>
      </c>
      <c r="Y455" s="109" t="s">
        <v>71</v>
      </c>
      <c r="Z455" s="99" t="str">
        <f t="shared" si="172"/>
        <v>Complete</v>
      </c>
      <c r="AA455" s="109" t="s">
        <v>89</v>
      </c>
      <c r="AB455" s="99">
        <f t="shared" si="140"/>
        <v>2020</v>
      </c>
      <c r="AC455" s="99">
        <f t="shared" si="271"/>
        <v>1</v>
      </c>
      <c r="AD455" s="160">
        <f ca="1" t="shared" si="181"/>
        <v>0</v>
      </c>
      <c r="AE455" s="161">
        <f ca="1" t="shared" si="244"/>
        <v>0</v>
      </c>
      <c r="AF455" s="162">
        <v>90</v>
      </c>
      <c r="AG455" s="109"/>
      <c r="AH455" s="168">
        <v>43952</v>
      </c>
      <c r="AI455" s="116">
        <f t="shared" si="7"/>
        <v>182</v>
      </c>
      <c r="AJ455" s="116">
        <f t="shared" si="79"/>
        <v>31395</v>
      </c>
      <c r="AK455" s="82"/>
      <c r="AL455" s="138"/>
      <c r="AM455" s="82"/>
      <c r="AN455" s="82"/>
      <c r="AO455" s="82"/>
      <c r="AP455" s="82"/>
      <c r="AQ455" s="82"/>
      <c r="AR455" s="82"/>
      <c r="AS455" s="82"/>
      <c r="AT455" s="82"/>
      <c r="AU455" s="82"/>
      <c r="AV455" s="82"/>
      <c r="AW455" s="82"/>
      <c r="AX455" s="82"/>
      <c r="AY455" s="82"/>
      <c r="AZ455" s="82"/>
      <c r="BA455" s="82"/>
      <c r="BB455" s="82"/>
      <c r="BC455" s="82"/>
      <c r="BD455" s="82"/>
      <c r="BE455" s="82"/>
      <c r="BF455" s="82"/>
      <c r="BG455" s="82"/>
      <c r="BH455" s="82"/>
      <c r="BI455" s="82"/>
      <c r="BJ455" s="82"/>
      <c r="BK455" s="82"/>
      <c r="BL455" s="82"/>
    </row>
    <row r="456" ht="13.2" spans="1:64">
      <c r="A456" s="133">
        <v>43697</v>
      </c>
      <c r="B456" s="134"/>
      <c r="C456" s="135"/>
      <c r="D456" s="136"/>
      <c r="E456" s="137"/>
      <c r="F456" s="138">
        <v>22555</v>
      </c>
      <c r="G456" s="107">
        <v>30552</v>
      </c>
      <c r="H456" s="82" t="s">
        <v>540</v>
      </c>
      <c r="I456" s="82"/>
      <c r="J456" s="109" t="s">
        <v>121</v>
      </c>
      <c r="K456" s="99"/>
      <c r="L456" s="82"/>
      <c r="M456" s="109" t="s">
        <v>69</v>
      </c>
      <c r="N456" s="99"/>
      <c r="O456" s="109" t="s">
        <v>178</v>
      </c>
      <c r="P456" s="109" t="s">
        <v>70</v>
      </c>
      <c r="Q456" s="109" t="s">
        <v>67</v>
      </c>
      <c r="R456" s="109" t="s">
        <v>71</v>
      </c>
      <c r="S456" s="109" t="s">
        <v>86</v>
      </c>
      <c r="T456" s="109" t="s">
        <v>67</v>
      </c>
      <c r="U456" s="109" t="s">
        <v>86</v>
      </c>
      <c r="V456" s="109" t="s">
        <v>86</v>
      </c>
      <c r="W456" s="109" t="s">
        <v>86</v>
      </c>
      <c r="X456" s="109" t="s">
        <v>67</v>
      </c>
      <c r="Y456" s="109" t="s">
        <v>71</v>
      </c>
      <c r="Z456" s="99" t="str">
        <f t="shared" si="172"/>
        <v>Complete</v>
      </c>
      <c r="AA456" s="109" t="s">
        <v>142</v>
      </c>
      <c r="AB456" s="99">
        <f t="shared" si="140"/>
        <v>2020</v>
      </c>
      <c r="AC456" s="99">
        <f t="shared" si="271"/>
        <v>1</v>
      </c>
      <c r="AD456" s="160">
        <f ca="1" t="shared" si="181"/>
        <v>0</v>
      </c>
      <c r="AE456" s="161">
        <f ca="1" t="shared" si="244"/>
        <v>0</v>
      </c>
      <c r="AF456" s="162">
        <v>90</v>
      </c>
      <c r="AG456" s="109"/>
      <c r="AH456" s="168">
        <v>43748</v>
      </c>
      <c r="AI456" s="116">
        <f t="shared" si="7"/>
        <v>38</v>
      </c>
      <c r="AJ456" s="116">
        <f t="shared" si="79"/>
        <v>31249</v>
      </c>
      <c r="AK456" s="82"/>
      <c r="AL456" s="138"/>
      <c r="AM456" s="82"/>
      <c r="AN456" s="82"/>
      <c r="AO456" s="82"/>
      <c r="AP456" s="82"/>
      <c r="AQ456" s="82"/>
      <c r="AR456" s="82"/>
      <c r="AS456" s="82"/>
      <c r="AT456" s="82"/>
      <c r="AU456" s="82"/>
      <c r="AV456" s="82"/>
      <c r="AW456" s="82"/>
      <c r="AX456" s="82"/>
      <c r="AY456" s="82"/>
      <c r="AZ456" s="82"/>
      <c r="BA456" s="82"/>
      <c r="BB456" s="82"/>
      <c r="BC456" s="82"/>
      <c r="BD456" s="82"/>
      <c r="BE456" s="82"/>
      <c r="BF456" s="82"/>
      <c r="BG456" s="82"/>
      <c r="BH456" s="82"/>
      <c r="BI456" s="82"/>
      <c r="BJ456" s="82"/>
      <c r="BK456" s="82"/>
      <c r="BL456" s="82"/>
    </row>
    <row r="457" ht="26.4" spans="1:64">
      <c r="A457" s="133">
        <v>43691</v>
      </c>
      <c r="B457" s="133"/>
      <c r="C457" s="135"/>
      <c r="D457" s="136"/>
      <c r="E457" s="137"/>
      <c r="F457" s="138">
        <v>63511</v>
      </c>
      <c r="G457" s="107">
        <v>30587</v>
      </c>
      <c r="H457" s="82" t="s">
        <v>1146</v>
      </c>
      <c r="I457" s="82"/>
      <c r="J457" s="109" t="s">
        <v>127</v>
      </c>
      <c r="K457" s="109" t="s">
        <v>67</v>
      </c>
      <c r="L457" s="82" t="s">
        <v>1147</v>
      </c>
      <c r="M457" s="109" t="s">
        <v>69</v>
      </c>
      <c r="N457" s="99"/>
      <c r="O457" s="109" t="s">
        <v>178</v>
      </c>
      <c r="P457" s="109" t="s">
        <v>129</v>
      </c>
      <c r="Q457" s="109" t="s">
        <v>67</v>
      </c>
      <c r="R457" s="109" t="s">
        <v>71</v>
      </c>
      <c r="S457" s="109" t="s">
        <v>67</v>
      </c>
      <c r="T457" s="109" t="s">
        <v>67</v>
      </c>
      <c r="U457" s="109" t="s">
        <v>86</v>
      </c>
      <c r="V457" s="109" t="s">
        <v>67</v>
      </c>
      <c r="W457" s="109" t="s">
        <v>67</v>
      </c>
      <c r="X457" s="109" t="s">
        <v>67</v>
      </c>
      <c r="Y457" s="109" t="s">
        <v>71</v>
      </c>
      <c r="Z457" s="99" t="str">
        <f t="shared" si="172"/>
        <v>Complete</v>
      </c>
      <c r="AA457" s="109" t="s">
        <v>89</v>
      </c>
      <c r="AB457" s="99">
        <f t="shared" si="140"/>
        <v>2020</v>
      </c>
      <c r="AC457" s="99">
        <f t="shared" si="271"/>
        <v>1</v>
      </c>
      <c r="AD457" s="160">
        <f ca="1" t="shared" si="181"/>
        <v>0</v>
      </c>
      <c r="AE457" s="161">
        <f ca="1" t="shared" si="244"/>
        <v>0</v>
      </c>
      <c r="AF457" s="162">
        <v>90</v>
      </c>
      <c r="AG457" s="109"/>
      <c r="AH457" s="168">
        <v>43746</v>
      </c>
      <c r="AI457" s="116">
        <f t="shared" si="7"/>
        <v>40</v>
      </c>
      <c r="AJ457" s="116">
        <f t="shared" si="79"/>
        <v>31247</v>
      </c>
      <c r="AK457" s="82"/>
      <c r="AL457" s="138"/>
      <c r="AM457" s="82"/>
      <c r="AN457" s="82"/>
      <c r="AO457" s="82"/>
      <c r="AP457" s="82"/>
      <c r="AQ457" s="82"/>
      <c r="AR457" s="82"/>
      <c r="AS457" s="82"/>
      <c r="AT457" s="82"/>
      <c r="AU457" s="82"/>
      <c r="AV457" s="82"/>
      <c r="AW457" s="82"/>
      <c r="AX457" s="82"/>
      <c r="AY457" s="82"/>
      <c r="AZ457" s="82"/>
      <c r="BA457" s="82"/>
      <c r="BB457" s="82"/>
      <c r="BC457" s="82"/>
      <c r="BD457" s="82"/>
      <c r="BE457" s="82"/>
      <c r="BF457" s="82"/>
      <c r="BG457" s="82"/>
      <c r="BH457" s="82"/>
      <c r="BI457" s="82"/>
      <c r="BJ457" s="82"/>
      <c r="BK457" s="82"/>
      <c r="BL457" s="82"/>
    </row>
    <row r="458" ht="13.2" spans="1:64">
      <c r="A458" s="133">
        <v>43684</v>
      </c>
      <c r="B458" s="134"/>
      <c r="C458" s="135"/>
      <c r="D458" s="136"/>
      <c r="E458" s="137"/>
      <c r="F458" s="138">
        <v>22818</v>
      </c>
      <c r="G458" s="107">
        <v>17542</v>
      </c>
      <c r="H458" s="82" t="s">
        <v>1063</v>
      </c>
      <c r="I458" s="82"/>
      <c r="J458" s="109" t="s">
        <v>134</v>
      </c>
      <c r="K458" s="99"/>
      <c r="L458" s="82"/>
      <c r="M458" s="99"/>
      <c r="N458" s="99"/>
      <c r="O458" s="109" t="s">
        <v>178</v>
      </c>
      <c r="P458" s="109" t="s">
        <v>70</v>
      </c>
      <c r="Q458" s="109" t="s">
        <v>67</v>
      </c>
      <c r="R458" s="109" t="s">
        <v>71</v>
      </c>
      <c r="S458" s="109" t="s">
        <v>86</v>
      </c>
      <c r="T458" s="109" t="s">
        <v>67</v>
      </c>
      <c r="U458" s="109" t="s">
        <v>86</v>
      </c>
      <c r="V458" s="109" t="s">
        <v>86</v>
      </c>
      <c r="W458" s="109" t="s">
        <v>86</v>
      </c>
      <c r="X458" s="109" t="s">
        <v>67</v>
      </c>
      <c r="Y458" s="109" t="s">
        <v>71</v>
      </c>
      <c r="Z458" s="99" t="str">
        <f t="shared" si="172"/>
        <v>Complete</v>
      </c>
      <c r="AA458" s="109" t="s">
        <v>142</v>
      </c>
      <c r="AB458" s="99">
        <f t="shared" si="140"/>
        <v>2020</v>
      </c>
      <c r="AC458" s="99">
        <f t="shared" si="271"/>
        <v>1</v>
      </c>
      <c r="AD458" s="160">
        <f ca="1" t="shared" si="181"/>
        <v>0</v>
      </c>
      <c r="AE458" s="161">
        <f ca="1" t="shared" si="244"/>
        <v>0</v>
      </c>
      <c r="AF458" s="162">
        <v>90</v>
      </c>
      <c r="AG458" s="109"/>
      <c r="AH458" s="168">
        <v>43871</v>
      </c>
      <c r="AI458" s="116">
        <f t="shared" si="7"/>
        <v>134</v>
      </c>
      <c r="AJ458" s="116">
        <f t="shared" si="79"/>
        <v>31336</v>
      </c>
      <c r="AK458" s="82"/>
      <c r="AL458" s="138"/>
      <c r="AM458" s="82"/>
      <c r="AN458" s="82"/>
      <c r="AO458" s="82"/>
      <c r="AP458" s="82"/>
      <c r="AQ458" s="82"/>
      <c r="AR458" s="82"/>
      <c r="AS458" s="82"/>
      <c r="AT458" s="82"/>
      <c r="AU458" s="82"/>
      <c r="AV458" s="82"/>
      <c r="AW458" s="82"/>
      <c r="AX458" s="82"/>
      <c r="AY458" s="82"/>
      <c r="AZ458" s="82"/>
      <c r="BA458" s="82"/>
      <c r="BB458" s="82"/>
      <c r="BC458" s="82"/>
      <c r="BD458" s="82"/>
      <c r="BE458" s="82"/>
      <c r="BF458" s="82"/>
      <c r="BG458" s="82"/>
      <c r="BH458" s="82"/>
      <c r="BI458" s="82"/>
      <c r="BJ458" s="82"/>
      <c r="BK458" s="82"/>
      <c r="BL458" s="82"/>
    </row>
    <row r="459" ht="13.2" spans="1:64">
      <c r="A459" s="133">
        <v>43679</v>
      </c>
      <c r="B459" s="134"/>
      <c r="C459" s="135"/>
      <c r="D459" s="136"/>
      <c r="E459" s="137"/>
      <c r="F459" s="138">
        <v>63505</v>
      </c>
      <c r="G459" s="107">
        <v>17410</v>
      </c>
      <c r="H459" s="82" t="s">
        <v>324</v>
      </c>
      <c r="I459" s="82"/>
      <c r="J459" s="109" t="s">
        <v>150</v>
      </c>
      <c r="K459" s="109" t="s">
        <v>67</v>
      </c>
      <c r="L459" s="82" t="s">
        <v>922</v>
      </c>
      <c r="M459" s="109" t="s">
        <v>69</v>
      </c>
      <c r="N459" s="99"/>
      <c r="O459" s="109" t="s">
        <v>178</v>
      </c>
      <c r="P459" s="109" t="s">
        <v>70</v>
      </c>
      <c r="Q459" s="109" t="s">
        <v>67</v>
      </c>
      <c r="R459" s="109" t="s">
        <v>71</v>
      </c>
      <c r="S459" s="109" t="s">
        <v>86</v>
      </c>
      <c r="T459" s="109" t="s">
        <v>67</v>
      </c>
      <c r="U459" s="109" t="s">
        <v>67</v>
      </c>
      <c r="V459" s="109" t="s">
        <v>67</v>
      </c>
      <c r="W459" s="109" t="s">
        <v>67</v>
      </c>
      <c r="X459" s="109" t="s">
        <v>67</v>
      </c>
      <c r="Y459" s="109" t="s">
        <v>71</v>
      </c>
      <c r="Z459" s="99" t="str">
        <f t="shared" si="172"/>
        <v>Complete</v>
      </c>
      <c r="AA459" s="109" t="s">
        <v>72</v>
      </c>
      <c r="AB459" s="99">
        <f t="shared" si="140"/>
        <v>2020</v>
      </c>
      <c r="AC459" s="99">
        <f t="shared" si="271"/>
        <v>1</v>
      </c>
      <c r="AD459" s="160">
        <f ca="1" t="shared" si="181"/>
        <v>0</v>
      </c>
      <c r="AE459" s="161">
        <f ca="1" t="shared" si="244"/>
        <v>0</v>
      </c>
      <c r="AF459" s="162">
        <v>90</v>
      </c>
      <c r="AG459" s="109"/>
      <c r="AH459" s="168">
        <v>43789</v>
      </c>
      <c r="AI459" s="116">
        <f t="shared" si="7"/>
        <v>79</v>
      </c>
      <c r="AJ459" s="116">
        <f t="shared" si="79"/>
        <v>31278</v>
      </c>
      <c r="AK459" s="82"/>
      <c r="AL459" s="138"/>
      <c r="AM459" s="82"/>
      <c r="AN459" s="82"/>
      <c r="AO459" s="82"/>
      <c r="AP459" s="82"/>
      <c r="AQ459" s="82"/>
      <c r="AR459" s="82"/>
      <c r="AS459" s="82"/>
      <c r="AT459" s="82"/>
      <c r="AU459" s="82"/>
      <c r="AV459" s="82"/>
      <c r="AW459" s="82"/>
      <c r="AX459" s="82"/>
      <c r="AY459" s="82"/>
      <c r="AZ459" s="82"/>
      <c r="BA459" s="82"/>
      <c r="BB459" s="82"/>
      <c r="BC459" s="82"/>
      <c r="BD459" s="82"/>
      <c r="BE459" s="82"/>
      <c r="BF459" s="82"/>
      <c r="BG459" s="82"/>
      <c r="BH459" s="82"/>
      <c r="BI459" s="82"/>
      <c r="BJ459" s="82"/>
      <c r="BK459" s="82"/>
      <c r="BL459" s="82"/>
    </row>
    <row r="460" ht="13.2" spans="1:64">
      <c r="A460" s="133">
        <v>43678</v>
      </c>
      <c r="B460" s="134"/>
      <c r="C460" s="135"/>
      <c r="D460" s="136"/>
      <c r="E460" s="137"/>
      <c r="F460" s="138">
        <v>63504</v>
      </c>
      <c r="G460" s="107">
        <v>23010</v>
      </c>
      <c r="H460" s="82" t="s">
        <v>376</v>
      </c>
      <c r="I460" s="82"/>
      <c r="J460" s="109" t="s">
        <v>377</v>
      </c>
      <c r="K460" s="99"/>
      <c r="L460" s="82"/>
      <c r="M460" s="109" t="s">
        <v>69</v>
      </c>
      <c r="N460" s="99"/>
      <c r="O460" s="109" t="s">
        <v>178</v>
      </c>
      <c r="P460" s="109" t="s">
        <v>67</v>
      </c>
      <c r="Q460" s="109" t="s">
        <v>67</v>
      </c>
      <c r="R460" s="109" t="s">
        <v>67</v>
      </c>
      <c r="S460" s="109" t="s">
        <v>86</v>
      </c>
      <c r="T460" s="109" t="s">
        <v>67</v>
      </c>
      <c r="U460" s="109" t="s">
        <v>86</v>
      </c>
      <c r="V460" s="109" t="s">
        <v>86</v>
      </c>
      <c r="W460" s="109" t="s">
        <v>67</v>
      </c>
      <c r="X460" s="109" t="s">
        <v>86</v>
      </c>
      <c r="Y460" s="109" t="s">
        <v>71</v>
      </c>
      <c r="Z460" s="99" t="str">
        <f t="shared" si="172"/>
        <v>Complete</v>
      </c>
      <c r="AA460" s="109" t="s">
        <v>72</v>
      </c>
      <c r="AB460" s="99">
        <f t="shared" si="140"/>
        <v>2020</v>
      </c>
      <c r="AC460" s="99">
        <f t="shared" si="271"/>
        <v>1</v>
      </c>
      <c r="AD460" s="160">
        <f ca="1" t="shared" si="181"/>
        <v>0</v>
      </c>
      <c r="AE460" s="161">
        <f ca="1" t="shared" si="244"/>
        <v>0</v>
      </c>
      <c r="AF460" s="162">
        <v>90</v>
      </c>
      <c r="AG460" s="109"/>
      <c r="AH460" s="168">
        <v>43812</v>
      </c>
      <c r="AI460" s="116">
        <f t="shared" si="7"/>
        <v>97</v>
      </c>
      <c r="AJ460" s="116">
        <f t="shared" si="79"/>
        <v>31295</v>
      </c>
      <c r="AK460" s="82"/>
      <c r="AL460" s="138"/>
      <c r="AM460" s="82"/>
      <c r="AN460" s="82"/>
      <c r="AO460" s="82"/>
      <c r="AP460" s="82"/>
      <c r="AQ460" s="82"/>
      <c r="AR460" s="82"/>
      <c r="AS460" s="82"/>
      <c r="AT460" s="82"/>
      <c r="AU460" s="82"/>
      <c r="AV460" s="82"/>
      <c r="AW460" s="82"/>
      <c r="AX460" s="82"/>
      <c r="AY460" s="82"/>
      <c r="AZ460" s="82"/>
      <c r="BA460" s="82"/>
      <c r="BB460" s="82"/>
      <c r="BC460" s="82"/>
      <c r="BD460" s="82"/>
      <c r="BE460" s="82"/>
      <c r="BF460" s="82"/>
      <c r="BG460" s="82"/>
      <c r="BH460" s="82"/>
      <c r="BI460" s="82"/>
      <c r="BJ460" s="82"/>
      <c r="BK460" s="82"/>
      <c r="BL460" s="82"/>
    </row>
    <row r="461" ht="39.6" spans="1:64">
      <c r="A461" s="133">
        <v>43677</v>
      </c>
      <c r="B461" s="133"/>
      <c r="C461" s="135"/>
      <c r="D461" s="136"/>
      <c r="E461" s="137"/>
      <c r="F461" s="138">
        <v>63503</v>
      </c>
      <c r="G461" s="107">
        <v>26250</v>
      </c>
      <c r="H461" s="82" t="s">
        <v>1148</v>
      </c>
      <c r="I461" s="82"/>
      <c r="J461" s="109" t="s">
        <v>85</v>
      </c>
      <c r="K461" s="109" t="s">
        <v>67</v>
      </c>
      <c r="L461" s="82" t="s">
        <v>1149</v>
      </c>
      <c r="M461" s="109" t="s">
        <v>69</v>
      </c>
      <c r="N461" s="99"/>
      <c r="O461" s="109" t="s">
        <v>178</v>
      </c>
      <c r="P461" s="109" t="s">
        <v>67</v>
      </c>
      <c r="Q461" s="109" t="s">
        <v>67</v>
      </c>
      <c r="R461" s="109" t="s">
        <v>67</v>
      </c>
      <c r="S461" s="109" t="s">
        <v>67</v>
      </c>
      <c r="T461" s="109" t="s">
        <v>86</v>
      </c>
      <c r="U461" s="109" t="s">
        <v>67</v>
      </c>
      <c r="V461" s="109" t="s">
        <v>67</v>
      </c>
      <c r="W461" s="109" t="s">
        <v>67</v>
      </c>
      <c r="X461" s="109" t="s">
        <v>67</v>
      </c>
      <c r="Y461" s="109" t="s">
        <v>71</v>
      </c>
      <c r="Z461" s="99" t="str">
        <f t="shared" si="172"/>
        <v>Complete</v>
      </c>
      <c r="AA461" s="109" t="s">
        <v>72</v>
      </c>
      <c r="AB461" s="99">
        <f t="shared" si="140"/>
        <v>2020</v>
      </c>
      <c r="AC461" s="99">
        <f t="shared" si="271"/>
        <v>1</v>
      </c>
      <c r="AD461" s="160">
        <f ca="1" t="shared" si="181"/>
        <v>0</v>
      </c>
      <c r="AE461" s="161">
        <f ca="1" t="shared" si="244"/>
        <v>0</v>
      </c>
      <c r="AF461" s="162">
        <v>90</v>
      </c>
      <c r="AG461" s="109"/>
      <c r="AH461" s="168">
        <v>43727</v>
      </c>
      <c r="AI461" s="116">
        <f t="shared" si="7"/>
        <v>37</v>
      </c>
      <c r="AJ461" s="116">
        <f t="shared" si="79"/>
        <v>31234</v>
      </c>
      <c r="AK461" s="82"/>
      <c r="AL461" s="138"/>
      <c r="AM461" s="82"/>
      <c r="AN461" s="82"/>
      <c r="AO461" s="82"/>
      <c r="AP461" s="82"/>
      <c r="AQ461" s="82"/>
      <c r="AR461" s="82"/>
      <c r="AS461" s="82"/>
      <c r="AT461" s="82"/>
      <c r="AU461" s="82"/>
      <c r="AV461" s="82"/>
      <c r="AW461" s="82"/>
      <c r="AX461" s="82"/>
      <c r="AY461" s="82"/>
      <c r="AZ461" s="82"/>
      <c r="BA461" s="82"/>
      <c r="BB461" s="82"/>
      <c r="BC461" s="82"/>
      <c r="BD461" s="82"/>
      <c r="BE461" s="82"/>
      <c r="BF461" s="82"/>
      <c r="BG461" s="82"/>
      <c r="BH461" s="82"/>
      <c r="BI461" s="82"/>
      <c r="BJ461" s="82"/>
      <c r="BK461" s="82"/>
      <c r="BL461" s="82"/>
    </row>
    <row r="462" ht="26.4" spans="1:64">
      <c r="A462" s="133">
        <v>43675</v>
      </c>
      <c r="B462" s="134"/>
      <c r="C462" s="135"/>
      <c r="D462" s="136"/>
      <c r="E462" s="137"/>
      <c r="F462" s="138">
        <v>63501</v>
      </c>
      <c r="G462" s="107">
        <v>28687</v>
      </c>
      <c r="H462" s="82" t="s">
        <v>1150</v>
      </c>
      <c r="I462" s="82"/>
      <c r="J462" s="109" t="s">
        <v>150</v>
      </c>
      <c r="K462" s="99"/>
      <c r="L462" s="82" t="s">
        <v>1151</v>
      </c>
      <c r="M462" s="109" t="s">
        <v>69</v>
      </c>
      <c r="N462" s="99"/>
      <c r="O462" s="109" t="s">
        <v>178</v>
      </c>
      <c r="P462" s="109" t="s">
        <v>70</v>
      </c>
      <c r="Q462" s="109" t="s">
        <v>67</v>
      </c>
      <c r="R462" s="109" t="s">
        <v>71</v>
      </c>
      <c r="S462" s="109" t="s">
        <v>86</v>
      </c>
      <c r="T462" s="109" t="s">
        <v>67</v>
      </c>
      <c r="U462" s="109" t="s">
        <v>67</v>
      </c>
      <c r="V462" s="109" t="s">
        <v>67</v>
      </c>
      <c r="W462" s="109" t="s">
        <v>67</v>
      </c>
      <c r="X462" s="109" t="s">
        <v>67</v>
      </c>
      <c r="Y462" s="109" t="s">
        <v>71</v>
      </c>
      <c r="Z462" s="99" t="str">
        <f t="shared" si="172"/>
        <v>Complete</v>
      </c>
      <c r="AA462" s="109" t="s">
        <v>72</v>
      </c>
      <c r="AB462" s="99">
        <f t="shared" si="140"/>
        <v>2020</v>
      </c>
      <c r="AC462" s="99">
        <f t="shared" si="271"/>
        <v>1</v>
      </c>
      <c r="AD462" s="160">
        <f ca="1" t="shared" si="181"/>
        <v>0</v>
      </c>
      <c r="AE462" s="161">
        <f ca="1" t="shared" si="244"/>
        <v>0</v>
      </c>
      <c r="AF462" s="162">
        <v>90</v>
      </c>
      <c r="AG462" s="109"/>
      <c r="AH462" s="168">
        <v>43844</v>
      </c>
      <c r="AI462" s="116">
        <f t="shared" si="7"/>
        <v>122</v>
      </c>
      <c r="AJ462" s="116">
        <f t="shared" si="79"/>
        <v>31317</v>
      </c>
      <c r="AK462" s="82"/>
      <c r="AL462" s="138"/>
      <c r="AM462" s="82"/>
      <c r="AN462" s="82"/>
      <c r="AO462" s="82"/>
      <c r="AP462" s="82"/>
      <c r="AQ462" s="82"/>
      <c r="AR462" s="82"/>
      <c r="AS462" s="82"/>
      <c r="AT462" s="82"/>
      <c r="AU462" s="82"/>
      <c r="AV462" s="82"/>
      <c r="AW462" s="82"/>
      <c r="AX462" s="82"/>
      <c r="AY462" s="82"/>
      <c r="AZ462" s="82"/>
      <c r="BA462" s="82"/>
      <c r="BB462" s="82"/>
      <c r="BC462" s="82"/>
      <c r="BD462" s="82"/>
      <c r="BE462" s="82"/>
      <c r="BF462" s="82"/>
      <c r="BG462" s="82"/>
      <c r="BH462" s="82"/>
      <c r="BI462" s="82"/>
      <c r="BJ462" s="82"/>
      <c r="BK462" s="82"/>
      <c r="BL462" s="82"/>
    </row>
    <row r="463" ht="26.4" spans="1:64">
      <c r="A463" s="133">
        <v>43664</v>
      </c>
      <c r="B463" s="134"/>
      <c r="C463" s="135"/>
      <c r="D463" s="136"/>
      <c r="E463" s="137"/>
      <c r="F463" s="138">
        <v>63490</v>
      </c>
      <c r="G463" s="107">
        <v>17546</v>
      </c>
      <c r="H463" s="82" t="s">
        <v>820</v>
      </c>
      <c r="I463" s="82"/>
      <c r="J463" s="109" t="s">
        <v>156</v>
      </c>
      <c r="K463" s="99"/>
      <c r="L463" s="82" t="s">
        <v>1152</v>
      </c>
      <c r="M463" s="109" t="s">
        <v>69</v>
      </c>
      <c r="N463" s="99"/>
      <c r="O463" s="109" t="s">
        <v>178</v>
      </c>
      <c r="P463" s="109" t="s">
        <v>67</v>
      </c>
      <c r="Q463" s="109" t="s">
        <v>67</v>
      </c>
      <c r="R463" s="109" t="s">
        <v>67</v>
      </c>
      <c r="S463" s="109" t="s">
        <v>86</v>
      </c>
      <c r="T463" s="109" t="s">
        <v>86</v>
      </c>
      <c r="U463" s="109" t="s">
        <v>86</v>
      </c>
      <c r="V463" s="109" t="s">
        <v>86</v>
      </c>
      <c r="W463" s="109" t="s">
        <v>67</v>
      </c>
      <c r="X463" s="109" t="s">
        <v>86</v>
      </c>
      <c r="Y463" s="109" t="s">
        <v>71</v>
      </c>
      <c r="Z463" s="99" t="str">
        <f t="shared" si="172"/>
        <v>Complete</v>
      </c>
      <c r="AA463" s="109" t="s">
        <v>89</v>
      </c>
      <c r="AB463" s="99">
        <f t="shared" si="140"/>
        <v>2020</v>
      </c>
      <c r="AC463" s="99">
        <f t="shared" si="271"/>
        <v>1</v>
      </c>
      <c r="AD463" s="160">
        <f ca="1" t="shared" si="181"/>
        <v>0</v>
      </c>
      <c r="AE463" s="161">
        <f ca="1" t="shared" si="244"/>
        <v>0</v>
      </c>
      <c r="AF463" s="162">
        <v>90</v>
      </c>
      <c r="AG463" s="109"/>
      <c r="AH463" s="168">
        <v>43770</v>
      </c>
      <c r="AI463" s="116">
        <f t="shared" si="7"/>
        <v>77</v>
      </c>
      <c r="AJ463" s="116">
        <f t="shared" si="79"/>
        <v>31265</v>
      </c>
      <c r="AK463" s="82"/>
      <c r="AL463" s="138"/>
      <c r="AM463" s="82"/>
      <c r="AN463" s="82"/>
      <c r="AO463" s="82"/>
      <c r="AP463" s="82"/>
      <c r="AQ463" s="82"/>
      <c r="AR463" s="82"/>
      <c r="AS463" s="82"/>
      <c r="AT463" s="82"/>
      <c r="AU463" s="82"/>
      <c r="AV463" s="82"/>
      <c r="AW463" s="82"/>
      <c r="AX463" s="82"/>
      <c r="AY463" s="82"/>
      <c r="AZ463" s="82"/>
      <c r="BA463" s="82"/>
      <c r="BB463" s="82"/>
      <c r="BC463" s="82"/>
      <c r="BD463" s="82"/>
      <c r="BE463" s="82"/>
      <c r="BF463" s="82"/>
      <c r="BG463" s="82"/>
      <c r="BH463" s="82"/>
      <c r="BI463" s="82"/>
      <c r="BJ463" s="82"/>
      <c r="BK463" s="82"/>
      <c r="BL463" s="82"/>
    </row>
    <row r="464" ht="39.6" spans="1:64">
      <c r="A464" s="133">
        <v>43664</v>
      </c>
      <c r="B464" s="133"/>
      <c r="C464" s="135"/>
      <c r="D464" s="136"/>
      <c r="E464" s="137"/>
      <c r="F464" s="138">
        <v>63495</v>
      </c>
      <c r="G464" s="107">
        <v>29801</v>
      </c>
      <c r="H464" s="82" t="s">
        <v>279</v>
      </c>
      <c r="I464" s="82"/>
      <c r="J464" s="109" t="s">
        <v>85</v>
      </c>
      <c r="K464" s="109" t="s">
        <v>67</v>
      </c>
      <c r="L464" s="82" t="s">
        <v>993</v>
      </c>
      <c r="M464" s="109" t="s">
        <v>69</v>
      </c>
      <c r="N464" s="99"/>
      <c r="O464" s="109" t="s">
        <v>178</v>
      </c>
      <c r="P464" s="109" t="s">
        <v>67</v>
      </c>
      <c r="Q464" s="109" t="s">
        <v>67</v>
      </c>
      <c r="R464" s="109" t="s">
        <v>71</v>
      </c>
      <c r="S464" s="109" t="s">
        <v>86</v>
      </c>
      <c r="T464" s="109" t="s">
        <v>86</v>
      </c>
      <c r="U464" s="109" t="s">
        <v>86</v>
      </c>
      <c r="V464" s="109" t="s">
        <v>86</v>
      </c>
      <c r="W464" s="109" t="s">
        <v>86</v>
      </c>
      <c r="X464" s="109" t="s">
        <v>86</v>
      </c>
      <c r="Y464" s="109" t="s">
        <v>71</v>
      </c>
      <c r="Z464" s="99" t="str">
        <f t="shared" si="172"/>
        <v>Complete</v>
      </c>
      <c r="AA464" s="109" t="s">
        <v>72</v>
      </c>
      <c r="AB464" s="99">
        <f t="shared" si="140"/>
        <v>2020</v>
      </c>
      <c r="AC464" s="99">
        <f t="shared" si="271"/>
        <v>1</v>
      </c>
      <c r="AD464" s="160">
        <f ca="1" t="shared" si="181"/>
        <v>0</v>
      </c>
      <c r="AE464" s="161">
        <f ca="1" t="shared" si="244"/>
        <v>0</v>
      </c>
      <c r="AF464" s="162">
        <v>90</v>
      </c>
      <c r="AG464" s="109"/>
      <c r="AH464" s="168">
        <v>43728</v>
      </c>
      <c r="AI464" s="116">
        <f t="shared" si="7"/>
        <v>47</v>
      </c>
      <c r="AJ464" s="116">
        <f t="shared" si="79"/>
        <v>31235</v>
      </c>
      <c r="AK464" s="82"/>
      <c r="AL464" s="138"/>
      <c r="AM464" s="82"/>
      <c r="AN464" s="82"/>
      <c r="AO464" s="82"/>
      <c r="AP464" s="82"/>
      <c r="AQ464" s="82"/>
      <c r="AR464" s="82"/>
      <c r="AS464" s="82"/>
      <c r="AT464" s="82"/>
      <c r="AU464" s="82"/>
      <c r="AV464" s="82"/>
      <c r="AW464" s="82"/>
      <c r="AX464" s="82"/>
      <c r="AY464" s="82"/>
      <c r="AZ464" s="82"/>
      <c r="BA464" s="82"/>
      <c r="BB464" s="82"/>
      <c r="BC464" s="82"/>
      <c r="BD464" s="82"/>
      <c r="BE464" s="82"/>
      <c r="BF464" s="82"/>
      <c r="BG464" s="82"/>
      <c r="BH464" s="82"/>
      <c r="BI464" s="82"/>
      <c r="BJ464" s="82"/>
      <c r="BK464" s="82"/>
      <c r="BL464" s="82"/>
    </row>
    <row r="465" ht="13.2" spans="1:64">
      <c r="A465" s="133">
        <v>43662</v>
      </c>
      <c r="B465" s="134"/>
      <c r="C465" s="135"/>
      <c r="D465" s="136"/>
      <c r="E465" s="137"/>
      <c r="F465" s="138">
        <v>63489</v>
      </c>
      <c r="G465" s="107">
        <v>30547</v>
      </c>
      <c r="H465" s="82" t="s">
        <v>350</v>
      </c>
      <c r="I465" s="82"/>
      <c r="J465" s="109" t="s">
        <v>127</v>
      </c>
      <c r="K465" s="99"/>
      <c r="L465" s="82"/>
      <c r="M465" s="109" t="s">
        <v>69</v>
      </c>
      <c r="N465" s="99"/>
      <c r="O465" s="109" t="s">
        <v>178</v>
      </c>
      <c r="P465" s="109" t="s">
        <v>129</v>
      </c>
      <c r="Q465" s="109" t="s">
        <v>129</v>
      </c>
      <c r="R465" s="109" t="s">
        <v>71</v>
      </c>
      <c r="S465" s="109" t="s">
        <v>86</v>
      </c>
      <c r="T465" s="109" t="s">
        <v>86</v>
      </c>
      <c r="U465" s="109" t="s">
        <v>86</v>
      </c>
      <c r="V465" s="109" t="s">
        <v>86</v>
      </c>
      <c r="W465" s="109" t="s">
        <v>86</v>
      </c>
      <c r="X465" s="109" t="s">
        <v>86</v>
      </c>
      <c r="Y465" s="109" t="s">
        <v>71</v>
      </c>
      <c r="Z465" s="99" t="str">
        <f t="shared" si="172"/>
        <v>Complete</v>
      </c>
      <c r="AA465" s="109" t="s">
        <v>89</v>
      </c>
      <c r="AB465" s="99">
        <f t="shared" si="140"/>
        <v>2020</v>
      </c>
      <c r="AC465" s="99">
        <f t="shared" si="271"/>
        <v>1</v>
      </c>
      <c r="AD465" s="160">
        <f ca="1" t="shared" si="181"/>
        <v>0</v>
      </c>
      <c r="AE465" s="161">
        <f ca="1" t="shared" si="244"/>
        <v>0</v>
      </c>
      <c r="AF465" s="162">
        <v>90</v>
      </c>
      <c r="AG465" s="109"/>
      <c r="AH465" s="168">
        <v>44413</v>
      </c>
      <c r="AI465" s="116">
        <f t="shared" si="7"/>
        <v>538</v>
      </c>
      <c r="AJ465" s="116">
        <f t="shared" si="79"/>
        <v>31724</v>
      </c>
      <c r="AK465" s="82"/>
      <c r="AL465" s="138"/>
      <c r="AM465" s="82"/>
      <c r="AN465" s="82"/>
      <c r="AO465" s="82"/>
      <c r="AP465" s="82"/>
      <c r="AQ465" s="82"/>
      <c r="AR465" s="82"/>
      <c r="AS465" s="82"/>
      <c r="AT465" s="82"/>
      <c r="AU465" s="82"/>
      <c r="AV465" s="82"/>
      <c r="AW465" s="82"/>
      <c r="AX465" s="82"/>
      <c r="AY465" s="82"/>
      <c r="AZ465" s="82"/>
      <c r="BA465" s="82"/>
      <c r="BB465" s="82"/>
      <c r="BC465" s="82"/>
      <c r="BD465" s="82"/>
      <c r="BE465" s="82"/>
      <c r="BF465" s="82"/>
      <c r="BG465" s="82"/>
      <c r="BH465" s="82"/>
      <c r="BI465" s="82"/>
      <c r="BJ465" s="82"/>
      <c r="BK465" s="82"/>
      <c r="BL465" s="82"/>
    </row>
    <row r="466" ht="66" spans="1:64">
      <c r="A466" s="133">
        <v>43661</v>
      </c>
      <c r="B466" s="133">
        <v>43657</v>
      </c>
      <c r="C466" s="135"/>
      <c r="D466" s="136"/>
      <c r="E466" s="137"/>
      <c r="F466" s="138" t="s">
        <v>1055</v>
      </c>
      <c r="G466" s="107">
        <v>17538</v>
      </c>
      <c r="H466" s="82" t="s">
        <v>414</v>
      </c>
      <c r="I466" s="82" t="s">
        <v>338</v>
      </c>
      <c r="J466" s="109" t="s">
        <v>127</v>
      </c>
      <c r="K466" s="109" t="s">
        <v>67</v>
      </c>
      <c r="L466" s="82" t="s">
        <v>1153</v>
      </c>
      <c r="M466" s="109" t="s">
        <v>69</v>
      </c>
      <c r="N466" s="99"/>
      <c r="O466" s="109" t="s">
        <v>178</v>
      </c>
      <c r="P466" s="109" t="s">
        <v>129</v>
      </c>
      <c r="Q466" s="109" t="s">
        <v>67</v>
      </c>
      <c r="R466" s="109" t="s">
        <v>71</v>
      </c>
      <c r="S466" s="109" t="s">
        <v>86</v>
      </c>
      <c r="T466" s="109" t="s">
        <v>67</v>
      </c>
      <c r="U466" s="109" t="s">
        <v>86</v>
      </c>
      <c r="V466" s="109" t="s">
        <v>67</v>
      </c>
      <c r="W466" s="109" t="s">
        <v>67</v>
      </c>
      <c r="X466" s="109" t="s">
        <v>67</v>
      </c>
      <c r="Y466" s="109" t="s">
        <v>71</v>
      </c>
      <c r="Z466" s="99" t="str">
        <f t="shared" si="172"/>
        <v>Complete</v>
      </c>
      <c r="AA466" s="109" t="s">
        <v>142</v>
      </c>
      <c r="AB466" s="99">
        <f t="shared" si="140"/>
        <v>2020</v>
      </c>
      <c r="AC466" s="99">
        <f t="shared" si="271"/>
        <v>1</v>
      </c>
      <c r="AD466" s="160">
        <f ca="1" t="shared" si="181"/>
        <v>0</v>
      </c>
      <c r="AE466" s="161">
        <f ca="1" t="shared" si="244"/>
        <v>0</v>
      </c>
      <c r="AF466" s="162">
        <v>90</v>
      </c>
      <c r="AG466" s="109">
        <v>2</v>
      </c>
      <c r="AH466" s="168">
        <v>44883</v>
      </c>
      <c r="AI466" s="116">
        <f t="shared" si="7"/>
        <v>875</v>
      </c>
      <c r="AJ466" s="116">
        <f t="shared" si="79"/>
        <v>877</v>
      </c>
      <c r="AK466" s="82" t="s">
        <v>320</v>
      </c>
      <c r="AL466" s="138" t="s">
        <v>1154</v>
      </c>
      <c r="AM466" s="82" t="s">
        <v>1155</v>
      </c>
      <c r="AN466" s="174"/>
      <c r="AO466" s="174">
        <v>44781</v>
      </c>
      <c r="AP466" s="174">
        <v>44873</v>
      </c>
      <c r="AQ466" s="82">
        <f>NETWORKDAYS(AO466,AP466)</f>
        <v>67</v>
      </c>
      <c r="AR466" s="82">
        <f>NETWORKDAYS(A466,AO466)</f>
        <v>801</v>
      </c>
      <c r="AS466" s="82">
        <f>NETWORKDAYS(A466,AP466)</f>
        <v>867</v>
      </c>
      <c r="AT466" s="82">
        <v>0</v>
      </c>
      <c r="AU466" s="82">
        <v>0</v>
      </c>
      <c r="AV466" s="82">
        <f>NETWORKDAYS(AT466,AU466)</f>
        <v>0</v>
      </c>
      <c r="AW466" s="82">
        <v>0</v>
      </c>
      <c r="AX466" s="82">
        <v>0</v>
      </c>
      <c r="AY466" s="82">
        <v>0</v>
      </c>
      <c r="AZ466" s="82">
        <v>0</v>
      </c>
      <c r="BA466" s="82">
        <f>NETWORKDAYS(AX466,AZ466)</f>
        <v>0</v>
      </c>
      <c r="BB466" s="82"/>
      <c r="BC466" s="82"/>
      <c r="BD466" s="82"/>
      <c r="BE466" s="82"/>
      <c r="BF466" s="82"/>
      <c r="BG466" s="82"/>
      <c r="BH466" s="82">
        <f>NETWORKDAYS(B466,BB466)</f>
        <v>-31184</v>
      </c>
      <c r="BI466" s="82">
        <f>NETWORKDAYS(B466,BC466)</f>
        <v>-31184</v>
      </c>
      <c r="BJ466" s="82">
        <f>NETWORKDAYS(B466,BD466)</f>
        <v>-31184</v>
      </c>
      <c r="BK466" s="82">
        <f>NETWORKDAYS(B466,BE466)</f>
        <v>-31184</v>
      </c>
      <c r="BL466" s="82">
        <f>NETWORKDAYS(BF466,BG466)</f>
        <v>0</v>
      </c>
    </row>
    <row r="467" ht="26.4" spans="1:64">
      <c r="A467" s="133">
        <v>43649</v>
      </c>
      <c r="B467" s="134"/>
      <c r="C467" s="135"/>
      <c r="D467" s="136"/>
      <c r="E467" s="137"/>
      <c r="F467" s="138">
        <v>63485</v>
      </c>
      <c r="G467" s="107">
        <v>17558</v>
      </c>
      <c r="H467" s="82" t="s">
        <v>850</v>
      </c>
      <c r="I467" s="82"/>
      <c r="J467" s="109" t="s">
        <v>127</v>
      </c>
      <c r="K467" s="99"/>
      <c r="L467" s="82" t="s">
        <v>1156</v>
      </c>
      <c r="M467" s="109" t="s">
        <v>69</v>
      </c>
      <c r="N467" s="99"/>
      <c r="O467" s="109" t="s">
        <v>178</v>
      </c>
      <c r="P467" s="109" t="s">
        <v>129</v>
      </c>
      <c r="Q467" s="109" t="s">
        <v>129</v>
      </c>
      <c r="R467" s="109" t="s">
        <v>71</v>
      </c>
      <c r="S467" s="109" t="s">
        <v>86</v>
      </c>
      <c r="T467" s="109" t="s">
        <v>86</v>
      </c>
      <c r="U467" s="109" t="s">
        <v>86</v>
      </c>
      <c r="V467" s="109" t="s">
        <v>86</v>
      </c>
      <c r="W467" s="109" t="s">
        <v>86</v>
      </c>
      <c r="X467" s="109" t="s">
        <v>86</v>
      </c>
      <c r="Y467" s="109" t="s">
        <v>71</v>
      </c>
      <c r="Z467" s="99" t="str">
        <f t="shared" si="172"/>
        <v>Complete</v>
      </c>
      <c r="AA467" s="109" t="s">
        <v>89</v>
      </c>
      <c r="AB467" s="99">
        <f t="shared" si="140"/>
        <v>2020</v>
      </c>
      <c r="AC467" s="99">
        <f t="shared" si="271"/>
        <v>1</v>
      </c>
      <c r="AD467" s="160">
        <f ca="1" t="shared" si="181"/>
        <v>0</v>
      </c>
      <c r="AE467" s="161">
        <f ca="1" t="shared" si="244"/>
        <v>0</v>
      </c>
      <c r="AF467" s="162">
        <v>90</v>
      </c>
      <c r="AG467" s="109"/>
      <c r="AH467" s="168">
        <v>43881</v>
      </c>
      <c r="AI467" s="116">
        <f t="shared" si="7"/>
        <v>167</v>
      </c>
      <c r="AJ467" s="116">
        <f t="shared" si="79"/>
        <v>31344</v>
      </c>
      <c r="AK467" s="82"/>
      <c r="AL467" s="138"/>
      <c r="AM467" s="82"/>
      <c r="AN467" s="82"/>
      <c r="AO467" s="82"/>
      <c r="AP467" s="82"/>
      <c r="AQ467" s="82"/>
      <c r="AR467" s="82"/>
      <c r="AS467" s="82"/>
      <c r="AT467" s="82"/>
      <c r="AU467" s="82"/>
      <c r="AV467" s="82"/>
      <c r="AW467" s="82"/>
      <c r="AX467" s="82"/>
      <c r="AY467" s="82"/>
      <c r="AZ467" s="82"/>
      <c r="BA467" s="82"/>
      <c r="BB467" s="82"/>
      <c r="BC467" s="82"/>
      <c r="BD467" s="82"/>
      <c r="BE467" s="82"/>
      <c r="BF467" s="82"/>
      <c r="BG467" s="82"/>
      <c r="BH467" s="82"/>
      <c r="BI467" s="82"/>
      <c r="BJ467" s="82"/>
      <c r="BK467" s="82"/>
      <c r="BL467" s="82"/>
    </row>
    <row r="468" ht="39.6" spans="1:64">
      <c r="A468" s="133">
        <v>43642</v>
      </c>
      <c r="B468" s="133"/>
      <c r="C468" s="135"/>
      <c r="D468" s="136"/>
      <c r="E468" s="137"/>
      <c r="F468" s="138">
        <v>63483</v>
      </c>
      <c r="G468" s="107">
        <v>17478</v>
      </c>
      <c r="H468" s="82" t="s">
        <v>975</v>
      </c>
      <c r="I468" s="82"/>
      <c r="J468" s="109" t="s">
        <v>110</v>
      </c>
      <c r="K468" s="99"/>
      <c r="L468" s="82" t="s">
        <v>1157</v>
      </c>
      <c r="M468" s="109" t="s">
        <v>69</v>
      </c>
      <c r="N468" s="99"/>
      <c r="O468" s="109" t="s">
        <v>178</v>
      </c>
      <c r="P468" s="109" t="s">
        <v>67</v>
      </c>
      <c r="Q468" s="109" t="s">
        <v>67</v>
      </c>
      <c r="R468" s="109" t="s">
        <v>67</v>
      </c>
      <c r="S468" s="109" t="s">
        <v>86</v>
      </c>
      <c r="T468" s="109" t="s">
        <v>86</v>
      </c>
      <c r="U468" s="109" t="s">
        <v>86</v>
      </c>
      <c r="V468" s="109" t="s">
        <v>86</v>
      </c>
      <c r="W468" s="109" t="s">
        <v>67</v>
      </c>
      <c r="X468" s="109" t="s">
        <v>67</v>
      </c>
      <c r="Y468" s="109" t="s">
        <v>71</v>
      </c>
      <c r="Z468" s="99" t="str">
        <f t="shared" si="172"/>
        <v>Complete</v>
      </c>
      <c r="AA468" s="109" t="s">
        <v>72</v>
      </c>
      <c r="AB468" s="99">
        <f t="shared" si="140"/>
        <v>2019</v>
      </c>
      <c r="AC468" s="99">
        <f t="shared" si="271"/>
        <v>4</v>
      </c>
      <c r="AD468" s="160">
        <f ca="1" t="shared" si="181"/>
        <v>0</v>
      </c>
      <c r="AE468" s="161">
        <f ca="1" t="shared" si="244"/>
        <v>0</v>
      </c>
      <c r="AF468" s="162">
        <v>90</v>
      </c>
      <c r="AG468" s="109"/>
      <c r="AH468" s="168">
        <v>43775</v>
      </c>
      <c r="AI468" s="116">
        <f t="shared" si="7"/>
        <v>96</v>
      </c>
      <c r="AJ468" s="116">
        <f t="shared" si="79"/>
        <v>31268</v>
      </c>
      <c r="AK468" s="82"/>
      <c r="AL468" s="138"/>
      <c r="AM468" s="82"/>
      <c r="AN468" s="82"/>
      <c r="AO468" s="82"/>
      <c r="AP468" s="82"/>
      <c r="AQ468" s="82"/>
      <c r="AR468" s="82"/>
      <c r="AS468" s="82"/>
      <c r="AT468" s="82"/>
      <c r="AU468" s="82"/>
      <c r="AV468" s="82"/>
      <c r="AW468" s="82"/>
      <c r="AX468" s="82"/>
      <c r="AY468" s="82"/>
      <c r="AZ468" s="82"/>
      <c r="BA468" s="82"/>
      <c r="BB468" s="82"/>
      <c r="BC468" s="82"/>
      <c r="BD468" s="82"/>
      <c r="BE468" s="82"/>
      <c r="BF468" s="82"/>
      <c r="BG468" s="82"/>
      <c r="BH468" s="82"/>
      <c r="BI468" s="82"/>
      <c r="BJ468" s="82"/>
      <c r="BK468" s="82"/>
      <c r="BL468" s="82"/>
    </row>
    <row r="469" ht="39.6" spans="1:64">
      <c r="A469" s="133">
        <v>43637</v>
      </c>
      <c r="B469" s="133"/>
      <c r="C469" s="135"/>
      <c r="D469" s="136"/>
      <c r="E469" s="137"/>
      <c r="F469" s="138">
        <v>63481</v>
      </c>
      <c r="G469" s="107">
        <v>17487</v>
      </c>
      <c r="H469" s="82" t="s">
        <v>371</v>
      </c>
      <c r="I469" s="82"/>
      <c r="J469" s="109" t="s">
        <v>85</v>
      </c>
      <c r="K469" s="99"/>
      <c r="L469" s="82" t="s">
        <v>1158</v>
      </c>
      <c r="M469" s="109" t="s">
        <v>69</v>
      </c>
      <c r="N469" s="99"/>
      <c r="O469" s="109" t="s">
        <v>178</v>
      </c>
      <c r="P469" s="109" t="s">
        <v>70</v>
      </c>
      <c r="Q469" s="109" t="s">
        <v>67</v>
      </c>
      <c r="R469" s="109" t="s">
        <v>71</v>
      </c>
      <c r="S469" s="109" t="s">
        <v>86</v>
      </c>
      <c r="T469" s="109" t="s">
        <v>86</v>
      </c>
      <c r="U469" s="109" t="s">
        <v>86</v>
      </c>
      <c r="V469" s="109" t="s">
        <v>86</v>
      </c>
      <c r="W469" s="109" t="s">
        <v>67</v>
      </c>
      <c r="X469" s="109" t="s">
        <v>67</v>
      </c>
      <c r="Y469" s="109" t="s">
        <v>71</v>
      </c>
      <c r="Z469" s="99" t="str">
        <f t="shared" si="172"/>
        <v>Complete</v>
      </c>
      <c r="AA469" s="109" t="s">
        <v>72</v>
      </c>
      <c r="AB469" s="99">
        <f t="shared" si="140"/>
        <v>2019</v>
      </c>
      <c r="AC469" s="99">
        <f t="shared" si="271"/>
        <v>4</v>
      </c>
      <c r="AD469" s="160">
        <f ca="1" t="shared" si="181"/>
        <v>0</v>
      </c>
      <c r="AE469" s="161">
        <f ca="1" t="shared" si="244"/>
        <v>0</v>
      </c>
      <c r="AF469" s="162">
        <v>90</v>
      </c>
      <c r="AG469" s="109"/>
      <c r="AH469" s="168">
        <v>43718</v>
      </c>
      <c r="AI469" s="116">
        <f t="shared" si="7"/>
        <v>58</v>
      </c>
      <c r="AJ469" s="116">
        <f t="shared" si="79"/>
        <v>31227</v>
      </c>
      <c r="AK469" s="82"/>
      <c r="AL469" s="138"/>
      <c r="AM469" s="82"/>
      <c r="AN469" s="82"/>
      <c r="AO469" s="82"/>
      <c r="AP469" s="82"/>
      <c r="AQ469" s="82"/>
      <c r="AR469" s="82"/>
      <c r="AS469" s="82"/>
      <c r="AT469" s="82"/>
      <c r="AU469" s="82"/>
      <c r="AV469" s="82"/>
      <c r="AW469" s="82"/>
      <c r="AX469" s="82"/>
      <c r="AY469" s="82"/>
      <c r="AZ469" s="82"/>
      <c r="BA469" s="82"/>
      <c r="BB469" s="82"/>
      <c r="BC469" s="82"/>
      <c r="BD469" s="82"/>
      <c r="BE469" s="82"/>
      <c r="BF469" s="82"/>
      <c r="BG469" s="82"/>
      <c r="BH469" s="82"/>
      <c r="BI469" s="82"/>
      <c r="BJ469" s="82"/>
      <c r="BK469" s="82"/>
      <c r="BL469" s="82"/>
    </row>
    <row r="470" ht="26.4" spans="1:64">
      <c r="A470" s="133">
        <v>43636</v>
      </c>
      <c r="B470" s="133"/>
      <c r="C470" s="135"/>
      <c r="D470" s="136"/>
      <c r="E470" s="137"/>
      <c r="F470" s="138">
        <v>22820</v>
      </c>
      <c r="G470" s="107">
        <v>17543</v>
      </c>
      <c r="H470" s="82" t="s">
        <v>317</v>
      </c>
      <c r="I470" s="82"/>
      <c r="J470" s="109" t="s">
        <v>318</v>
      </c>
      <c r="K470" s="99"/>
      <c r="L470" s="82"/>
      <c r="M470" s="109" t="s">
        <v>69</v>
      </c>
      <c r="N470" s="99"/>
      <c r="O470" s="109" t="s">
        <v>178</v>
      </c>
      <c r="P470" s="109" t="s">
        <v>67</v>
      </c>
      <c r="Q470" s="109" t="s">
        <v>67</v>
      </c>
      <c r="R470" s="109" t="s">
        <v>67</v>
      </c>
      <c r="S470" s="109" t="s">
        <v>86</v>
      </c>
      <c r="T470" s="109" t="s">
        <v>67</v>
      </c>
      <c r="U470" s="109" t="s">
        <v>86</v>
      </c>
      <c r="V470" s="109" t="s">
        <v>86</v>
      </c>
      <c r="W470" s="109" t="s">
        <v>86</v>
      </c>
      <c r="X470" s="109" t="s">
        <v>67</v>
      </c>
      <c r="Y470" s="109" t="s">
        <v>71</v>
      </c>
      <c r="Z470" s="99" t="str">
        <f t="shared" si="172"/>
        <v>Complete</v>
      </c>
      <c r="AA470" s="109" t="s">
        <v>142</v>
      </c>
      <c r="AB470" s="99">
        <f t="shared" si="140"/>
        <v>2019</v>
      </c>
      <c r="AC470" s="99">
        <f t="shared" si="271"/>
        <v>4</v>
      </c>
      <c r="AD470" s="160">
        <f ca="1" t="shared" si="181"/>
        <v>0</v>
      </c>
      <c r="AE470" s="161">
        <f ca="1" t="shared" si="244"/>
        <v>0</v>
      </c>
      <c r="AF470" s="162">
        <v>90</v>
      </c>
      <c r="AG470" s="109"/>
      <c r="AH470" s="168">
        <v>43818</v>
      </c>
      <c r="AI470" s="116">
        <f t="shared" si="7"/>
        <v>131</v>
      </c>
      <c r="AJ470" s="116">
        <f t="shared" si="79"/>
        <v>31299</v>
      </c>
      <c r="AK470" s="82"/>
      <c r="AL470" s="138"/>
      <c r="AM470" s="82"/>
      <c r="AN470" s="82"/>
      <c r="AO470" s="82"/>
      <c r="AP470" s="82"/>
      <c r="AQ470" s="82"/>
      <c r="AR470" s="82"/>
      <c r="AS470" s="82"/>
      <c r="AT470" s="82"/>
      <c r="AU470" s="82"/>
      <c r="AV470" s="82"/>
      <c r="AW470" s="82"/>
      <c r="AX470" s="82"/>
      <c r="AY470" s="82"/>
      <c r="AZ470" s="82"/>
      <c r="BA470" s="82"/>
      <c r="BB470" s="82"/>
      <c r="BC470" s="82"/>
      <c r="BD470" s="82"/>
      <c r="BE470" s="82"/>
      <c r="BF470" s="82"/>
      <c r="BG470" s="82"/>
      <c r="BH470" s="82"/>
      <c r="BI470" s="82"/>
      <c r="BJ470" s="82"/>
      <c r="BK470" s="82"/>
      <c r="BL470" s="82"/>
    </row>
    <row r="471" ht="13.2" spans="1:64">
      <c r="A471" s="133">
        <v>43621</v>
      </c>
      <c r="B471" s="133"/>
      <c r="C471" s="135"/>
      <c r="D471" s="136"/>
      <c r="E471" s="137"/>
      <c r="F471" s="138">
        <v>22821</v>
      </c>
      <c r="G471" s="107">
        <v>17534</v>
      </c>
      <c r="H471" s="82" t="s">
        <v>544</v>
      </c>
      <c r="I471" s="82"/>
      <c r="J471" s="109" t="s">
        <v>127</v>
      </c>
      <c r="K471" s="109" t="s">
        <v>67</v>
      </c>
      <c r="L471" s="82" t="s">
        <v>1159</v>
      </c>
      <c r="M471" s="109" t="s">
        <v>69</v>
      </c>
      <c r="N471" s="99"/>
      <c r="O471" s="109" t="s">
        <v>178</v>
      </c>
      <c r="P471" s="109" t="s">
        <v>129</v>
      </c>
      <c r="Q471" s="109" t="s">
        <v>67</v>
      </c>
      <c r="R471" s="109" t="s">
        <v>71</v>
      </c>
      <c r="S471" s="109" t="s">
        <v>86</v>
      </c>
      <c r="T471" s="109" t="s">
        <v>67</v>
      </c>
      <c r="U471" s="109" t="s">
        <v>86</v>
      </c>
      <c r="V471" s="109" t="s">
        <v>86</v>
      </c>
      <c r="W471" s="109" t="s">
        <v>86</v>
      </c>
      <c r="X471" s="109" t="s">
        <v>67</v>
      </c>
      <c r="Y471" s="109" t="s">
        <v>71</v>
      </c>
      <c r="Z471" s="99" t="str">
        <f t="shared" si="172"/>
        <v>Complete</v>
      </c>
      <c r="AA471" s="109" t="s">
        <v>142</v>
      </c>
      <c r="AB471" s="99">
        <f t="shared" si="140"/>
        <v>2019</v>
      </c>
      <c r="AC471" s="99">
        <f t="shared" si="271"/>
        <v>4</v>
      </c>
      <c r="AD471" s="160">
        <f ca="1" t="shared" si="181"/>
        <v>0</v>
      </c>
      <c r="AE471" s="161">
        <f ca="1" t="shared" si="244"/>
        <v>0</v>
      </c>
      <c r="AF471" s="162">
        <v>90</v>
      </c>
      <c r="AG471" s="109"/>
      <c r="AH471" s="168">
        <v>43746</v>
      </c>
      <c r="AI471" s="116">
        <f t="shared" si="7"/>
        <v>90</v>
      </c>
      <c r="AJ471" s="116">
        <f t="shared" si="79"/>
        <v>31247</v>
      </c>
      <c r="AK471" s="82"/>
      <c r="AL471" s="138"/>
      <c r="AM471" s="82"/>
      <c r="AN471" s="82"/>
      <c r="AO471" s="82"/>
      <c r="AP471" s="82"/>
      <c r="AQ471" s="82"/>
      <c r="AR471" s="82"/>
      <c r="AS471" s="82"/>
      <c r="AT471" s="82"/>
      <c r="AU471" s="82"/>
      <c r="AV471" s="82"/>
      <c r="AW471" s="82"/>
      <c r="AX471" s="82"/>
      <c r="AY471" s="82"/>
      <c r="AZ471" s="82"/>
      <c r="BA471" s="82"/>
      <c r="BB471" s="82"/>
      <c r="BC471" s="82"/>
      <c r="BD471" s="82"/>
      <c r="BE471" s="82"/>
      <c r="BF471" s="82"/>
      <c r="BG471" s="82"/>
      <c r="BH471" s="82"/>
      <c r="BI471" s="82"/>
      <c r="BJ471" s="82"/>
      <c r="BK471" s="82"/>
      <c r="BL471" s="82"/>
    </row>
    <row r="472" ht="26.4" spans="1:64">
      <c r="A472" s="133">
        <v>43620</v>
      </c>
      <c r="B472" s="133"/>
      <c r="C472" s="135"/>
      <c r="D472" s="136"/>
      <c r="E472" s="137"/>
      <c r="F472" s="138">
        <v>63470</v>
      </c>
      <c r="G472" s="107">
        <v>17084</v>
      </c>
      <c r="H472" s="82" t="s">
        <v>324</v>
      </c>
      <c r="I472" s="82"/>
      <c r="J472" s="109" t="s">
        <v>150</v>
      </c>
      <c r="K472" s="109" t="s">
        <v>67</v>
      </c>
      <c r="L472" s="82" t="s">
        <v>1132</v>
      </c>
      <c r="M472" s="109" t="s">
        <v>67</v>
      </c>
      <c r="N472" s="99"/>
      <c r="O472" s="109" t="s">
        <v>178</v>
      </c>
      <c r="P472" s="109" t="s">
        <v>67</v>
      </c>
      <c r="Q472" s="109" t="s">
        <v>67</v>
      </c>
      <c r="R472" s="109" t="s">
        <v>67</v>
      </c>
      <c r="S472" s="109" t="s">
        <v>67</v>
      </c>
      <c r="T472" s="109" t="s">
        <v>86</v>
      </c>
      <c r="U472" s="109" t="s">
        <v>67</v>
      </c>
      <c r="V472" s="109" t="s">
        <v>67</v>
      </c>
      <c r="W472" s="109" t="s">
        <v>67</v>
      </c>
      <c r="X472" s="109" t="s">
        <v>67</v>
      </c>
      <c r="Y472" s="109" t="s">
        <v>67</v>
      </c>
      <c r="Z472" s="99" t="str">
        <f t="shared" si="172"/>
        <v>Complete</v>
      </c>
      <c r="AA472" s="109" t="s">
        <v>72</v>
      </c>
      <c r="AB472" s="99">
        <f t="shared" si="140"/>
        <v>2019</v>
      </c>
      <c r="AC472" s="99">
        <f t="shared" si="271"/>
        <v>4</v>
      </c>
      <c r="AD472" s="160">
        <f ca="1" t="shared" si="181"/>
        <v>0</v>
      </c>
      <c r="AE472" s="161">
        <f ca="1" t="shared" si="244"/>
        <v>32330</v>
      </c>
      <c r="AF472" s="162">
        <v>90</v>
      </c>
      <c r="AG472" s="109"/>
      <c r="AH472" s="168">
        <v>43678</v>
      </c>
      <c r="AI472" s="116">
        <f t="shared" si="7"/>
        <v>43</v>
      </c>
      <c r="AJ472" s="116">
        <f t="shared" si="79"/>
        <v>31199</v>
      </c>
      <c r="AK472" s="82"/>
      <c r="AL472" s="138"/>
      <c r="AM472" s="82"/>
      <c r="AN472" s="82"/>
      <c r="AO472" s="82"/>
      <c r="AP472" s="82"/>
      <c r="AQ472" s="82"/>
      <c r="AR472" s="82"/>
      <c r="AS472" s="82"/>
      <c r="AT472" s="82"/>
      <c r="AU472" s="82"/>
      <c r="AV472" s="82"/>
      <c r="AW472" s="82"/>
      <c r="AX472" s="82"/>
      <c r="AY472" s="82"/>
      <c r="AZ472" s="82"/>
      <c r="BA472" s="82"/>
      <c r="BB472" s="82"/>
      <c r="BC472" s="82"/>
      <c r="BD472" s="82"/>
      <c r="BE472" s="82"/>
      <c r="BF472" s="82"/>
      <c r="BG472" s="82"/>
      <c r="BH472" s="82"/>
      <c r="BI472" s="82"/>
      <c r="BJ472" s="82"/>
      <c r="BK472" s="82"/>
      <c r="BL472" s="82"/>
    </row>
    <row r="473" ht="13.2" spans="1:64">
      <c r="A473" s="133">
        <v>43616</v>
      </c>
      <c r="B473" s="133"/>
      <c r="C473" s="135"/>
      <c r="D473" s="136"/>
      <c r="E473" s="137"/>
      <c r="F473" s="138">
        <v>63467</v>
      </c>
      <c r="G473" s="107"/>
      <c r="H473" s="82" t="s">
        <v>163</v>
      </c>
      <c r="I473" s="82"/>
      <c r="J473" s="109" t="s">
        <v>165</v>
      </c>
      <c r="K473" s="99"/>
      <c r="L473" s="82"/>
      <c r="M473" s="109" t="s">
        <v>67</v>
      </c>
      <c r="N473" s="99"/>
      <c r="O473" s="109" t="s">
        <v>178</v>
      </c>
      <c r="P473" s="109" t="s">
        <v>67</v>
      </c>
      <c r="Q473" s="109" t="s">
        <v>67</v>
      </c>
      <c r="R473" s="109" t="s">
        <v>67</v>
      </c>
      <c r="S473" s="109" t="s">
        <v>67</v>
      </c>
      <c r="T473" s="109" t="s">
        <v>67</v>
      </c>
      <c r="U473" s="109" t="s">
        <v>67</v>
      </c>
      <c r="V473" s="109" t="s">
        <v>67</v>
      </c>
      <c r="W473" s="109" t="s">
        <v>67</v>
      </c>
      <c r="X473" s="109" t="s">
        <v>67</v>
      </c>
      <c r="Y473" s="109" t="s">
        <v>67</v>
      </c>
      <c r="Z473" s="99" t="str">
        <f t="shared" si="172"/>
        <v>Complete</v>
      </c>
      <c r="AA473" s="109" t="s">
        <v>72</v>
      </c>
      <c r="AB473" s="99">
        <f t="shared" si="140"/>
        <v>2019</v>
      </c>
      <c r="AC473" s="99">
        <f t="shared" si="271"/>
        <v>4</v>
      </c>
      <c r="AD473" s="160">
        <f ca="1" t="shared" si="181"/>
        <v>0</v>
      </c>
      <c r="AE473" s="161">
        <f ca="1" t="shared" si="244"/>
        <v>32330</v>
      </c>
      <c r="AF473" s="162">
        <v>90</v>
      </c>
      <c r="AG473" s="109"/>
      <c r="AH473" s="168">
        <v>43706</v>
      </c>
      <c r="AI473" s="116">
        <f t="shared" si="7"/>
        <v>65</v>
      </c>
      <c r="AJ473" s="116">
        <f t="shared" si="79"/>
        <v>31219</v>
      </c>
      <c r="AK473" s="82"/>
      <c r="AL473" s="138"/>
      <c r="AM473" s="82"/>
      <c r="AN473" s="82"/>
      <c r="AO473" s="82"/>
      <c r="AP473" s="82"/>
      <c r="AQ473" s="82"/>
      <c r="AR473" s="82"/>
      <c r="AS473" s="82"/>
      <c r="AT473" s="82"/>
      <c r="AU473" s="82"/>
      <c r="AV473" s="82"/>
      <c r="AW473" s="82"/>
      <c r="AX473" s="82"/>
      <c r="AY473" s="82"/>
      <c r="AZ473" s="82"/>
      <c r="BA473" s="82"/>
      <c r="BB473" s="82"/>
      <c r="BC473" s="82"/>
      <c r="BD473" s="82"/>
      <c r="BE473" s="82"/>
      <c r="BF473" s="82"/>
      <c r="BG473" s="82"/>
      <c r="BH473" s="82"/>
      <c r="BI473" s="82"/>
      <c r="BJ473" s="82"/>
      <c r="BK473" s="82"/>
      <c r="BL473" s="82"/>
    </row>
    <row r="474" ht="26.4" spans="1:64">
      <c r="A474" s="133">
        <v>43614</v>
      </c>
      <c r="B474" s="133"/>
      <c r="C474" s="135"/>
      <c r="D474" s="136"/>
      <c r="E474" s="137"/>
      <c r="F474" s="138">
        <v>63465</v>
      </c>
      <c r="G474" s="107">
        <v>17497</v>
      </c>
      <c r="H474" s="82" t="s">
        <v>108</v>
      </c>
      <c r="I474" s="82"/>
      <c r="J474" s="109" t="s">
        <v>110</v>
      </c>
      <c r="K474" s="109" t="s">
        <v>67</v>
      </c>
      <c r="L474" s="82" t="s">
        <v>1160</v>
      </c>
      <c r="M474" s="109" t="s">
        <v>69</v>
      </c>
      <c r="N474" s="99"/>
      <c r="O474" s="109" t="s">
        <v>178</v>
      </c>
      <c r="P474" s="109" t="s">
        <v>67</v>
      </c>
      <c r="Q474" s="109" t="s">
        <v>67</v>
      </c>
      <c r="R474" s="109" t="s">
        <v>67</v>
      </c>
      <c r="S474" s="109" t="s">
        <v>86</v>
      </c>
      <c r="T474" s="109" t="s">
        <v>67</v>
      </c>
      <c r="U474" s="109" t="s">
        <v>67</v>
      </c>
      <c r="V474" s="109" t="s">
        <v>86</v>
      </c>
      <c r="W474" s="109" t="s">
        <v>67</v>
      </c>
      <c r="X474" s="109" t="s">
        <v>86</v>
      </c>
      <c r="Y474" s="109" t="s">
        <v>71</v>
      </c>
      <c r="Z474" s="99" t="str">
        <f t="shared" si="172"/>
        <v>Complete</v>
      </c>
      <c r="AA474" s="109" t="s">
        <v>72</v>
      </c>
      <c r="AB474" s="99">
        <f t="shared" si="140"/>
        <v>2019</v>
      </c>
      <c r="AC474" s="99">
        <f t="shared" si="271"/>
        <v>4</v>
      </c>
      <c r="AD474" s="160">
        <f ca="1" t="shared" si="181"/>
        <v>0</v>
      </c>
      <c r="AE474" s="161">
        <f ca="1" t="shared" si="244"/>
        <v>0</v>
      </c>
      <c r="AF474" s="162">
        <v>90</v>
      </c>
      <c r="AG474" s="109"/>
      <c r="AH474" s="168">
        <v>43719</v>
      </c>
      <c r="AI474" s="116">
        <f t="shared" si="7"/>
        <v>76</v>
      </c>
      <c r="AJ474" s="116">
        <f t="shared" si="79"/>
        <v>31228</v>
      </c>
      <c r="AK474" s="82"/>
      <c r="AL474" s="138"/>
      <c r="AM474" s="82"/>
      <c r="AN474" s="82"/>
      <c r="AO474" s="82"/>
      <c r="AP474" s="82"/>
      <c r="AQ474" s="82"/>
      <c r="AR474" s="82"/>
      <c r="AS474" s="82"/>
      <c r="AT474" s="82"/>
      <c r="AU474" s="82"/>
      <c r="AV474" s="82"/>
      <c r="AW474" s="82"/>
      <c r="AX474" s="82"/>
      <c r="AY474" s="82"/>
      <c r="AZ474" s="82"/>
      <c r="BA474" s="82"/>
      <c r="BB474" s="82"/>
      <c r="BC474" s="82"/>
      <c r="BD474" s="82"/>
      <c r="BE474" s="82"/>
      <c r="BF474" s="82"/>
      <c r="BG474" s="82"/>
      <c r="BH474" s="82"/>
      <c r="BI474" s="82"/>
      <c r="BJ474" s="82"/>
      <c r="BK474" s="82"/>
      <c r="BL474" s="82"/>
    </row>
    <row r="475" ht="26.4" spans="1:64">
      <c r="A475" s="133">
        <v>43609</v>
      </c>
      <c r="B475" s="133"/>
      <c r="C475" s="135"/>
      <c r="D475" s="136"/>
      <c r="E475" s="137"/>
      <c r="F475" s="138">
        <v>63461</v>
      </c>
      <c r="G475" s="107">
        <v>30441</v>
      </c>
      <c r="H475" s="82" t="s">
        <v>76</v>
      </c>
      <c r="I475" s="82"/>
      <c r="J475" s="109" t="s">
        <v>259</v>
      </c>
      <c r="K475" s="99"/>
      <c r="L475" s="82" t="s">
        <v>838</v>
      </c>
      <c r="M475" s="109" t="s">
        <v>69</v>
      </c>
      <c r="N475" s="99"/>
      <c r="O475" s="109" t="s">
        <v>178</v>
      </c>
      <c r="P475" s="109" t="s">
        <v>70</v>
      </c>
      <c r="Q475" s="109" t="s">
        <v>70</v>
      </c>
      <c r="R475" s="109" t="s">
        <v>71</v>
      </c>
      <c r="S475" s="109" t="s">
        <v>86</v>
      </c>
      <c r="T475" s="109" t="s">
        <v>86</v>
      </c>
      <c r="U475" s="109" t="s">
        <v>86</v>
      </c>
      <c r="V475" s="109" t="s">
        <v>86</v>
      </c>
      <c r="W475" s="109" t="s">
        <v>86</v>
      </c>
      <c r="X475" s="109" t="s">
        <v>86</v>
      </c>
      <c r="Y475" s="109" t="s">
        <v>71</v>
      </c>
      <c r="Z475" s="99" t="str">
        <f t="shared" si="172"/>
        <v>Complete</v>
      </c>
      <c r="AA475" s="109" t="s">
        <v>89</v>
      </c>
      <c r="AB475" s="99">
        <f t="shared" si="140"/>
        <v>2019</v>
      </c>
      <c r="AC475" s="99">
        <f t="shared" si="271"/>
        <v>4</v>
      </c>
      <c r="AD475" s="160">
        <f ca="1" t="shared" si="181"/>
        <v>0</v>
      </c>
      <c r="AE475" s="161">
        <f ca="1" t="shared" si="244"/>
        <v>0</v>
      </c>
      <c r="AF475" s="162">
        <v>90</v>
      </c>
      <c r="AG475" s="109"/>
      <c r="AH475" s="168">
        <v>43795</v>
      </c>
      <c r="AI475" s="116">
        <f t="shared" si="7"/>
        <v>133</v>
      </c>
      <c r="AJ475" s="116">
        <f t="shared" si="79"/>
        <v>31282</v>
      </c>
      <c r="AK475" s="82"/>
      <c r="AL475" s="138"/>
      <c r="AM475" s="82"/>
      <c r="AN475" s="82"/>
      <c r="AO475" s="82"/>
      <c r="AP475" s="82"/>
      <c r="AQ475" s="82"/>
      <c r="AR475" s="82"/>
      <c r="AS475" s="82"/>
      <c r="AT475" s="82"/>
      <c r="AU475" s="82"/>
      <c r="AV475" s="82"/>
      <c r="AW475" s="82"/>
      <c r="AX475" s="82"/>
      <c r="AY475" s="82"/>
      <c r="AZ475" s="82"/>
      <c r="BA475" s="82"/>
      <c r="BB475" s="82"/>
      <c r="BC475" s="82"/>
      <c r="BD475" s="82"/>
      <c r="BE475" s="82"/>
      <c r="BF475" s="82"/>
      <c r="BG475" s="82"/>
      <c r="BH475" s="82"/>
      <c r="BI475" s="82"/>
      <c r="BJ475" s="82"/>
      <c r="BK475" s="82"/>
      <c r="BL475" s="82"/>
    </row>
    <row r="476" ht="105.6" spans="1:64">
      <c r="A476" s="133">
        <v>43607</v>
      </c>
      <c r="B476" s="133"/>
      <c r="C476" s="135"/>
      <c r="D476" s="136"/>
      <c r="E476" s="137"/>
      <c r="F476" s="138">
        <v>63200</v>
      </c>
      <c r="G476" s="107">
        <v>29379</v>
      </c>
      <c r="H476" s="82" t="s">
        <v>1061</v>
      </c>
      <c r="I476" s="82"/>
      <c r="J476" s="109" t="s">
        <v>1161</v>
      </c>
      <c r="K476" s="109" t="s">
        <v>67</v>
      </c>
      <c r="L476" s="82" t="s">
        <v>1162</v>
      </c>
      <c r="M476" s="109" t="s">
        <v>67</v>
      </c>
      <c r="N476" s="99"/>
      <c r="O476" s="109" t="s">
        <v>178</v>
      </c>
      <c r="P476" s="109" t="s">
        <v>67</v>
      </c>
      <c r="Q476" s="109" t="s">
        <v>67</v>
      </c>
      <c r="R476" s="109" t="s">
        <v>67</v>
      </c>
      <c r="S476" s="109" t="s">
        <v>86</v>
      </c>
      <c r="T476" s="109" t="s">
        <v>67</v>
      </c>
      <c r="U476" s="109" t="s">
        <v>86</v>
      </c>
      <c r="V476" s="109" t="s">
        <v>67</v>
      </c>
      <c r="W476" s="109" t="s">
        <v>67</v>
      </c>
      <c r="X476" s="109" t="s">
        <v>67</v>
      </c>
      <c r="Y476" s="109" t="s">
        <v>71</v>
      </c>
      <c r="Z476" s="99" t="str">
        <f t="shared" si="172"/>
        <v>Complete</v>
      </c>
      <c r="AA476" s="109" t="s">
        <v>118</v>
      </c>
      <c r="AB476" s="99">
        <f t="shared" si="140"/>
        <v>2019</v>
      </c>
      <c r="AC476" s="99">
        <f t="shared" si="271"/>
        <v>4</v>
      </c>
      <c r="AD476" s="160">
        <f ca="1" t="shared" si="181"/>
        <v>0</v>
      </c>
      <c r="AE476" s="161">
        <f ca="1" t="shared" si="244"/>
        <v>0</v>
      </c>
      <c r="AF476" s="162">
        <v>90</v>
      </c>
      <c r="AG476" s="109">
        <v>1</v>
      </c>
      <c r="AH476" s="168">
        <v>43659</v>
      </c>
      <c r="AI476" s="116">
        <f t="shared" si="7"/>
        <v>38</v>
      </c>
      <c r="AJ476" s="116">
        <f t="shared" si="79"/>
        <v>31185</v>
      </c>
      <c r="AK476" s="82"/>
      <c r="AL476" s="138"/>
      <c r="AM476" s="82"/>
      <c r="AN476" s="82"/>
      <c r="AO476" s="82"/>
      <c r="AP476" s="82"/>
      <c r="AQ476" s="82"/>
      <c r="AR476" s="82"/>
      <c r="AS476" s="82"/>
      <c r="AT476" s="82"/>
      <c r="AU476" s="82"/>
      <c r="AV476" s="82"/>
      <c r="AW476" s="82"/>
      <c r="AX476" s="82"/>
      <c r="AY476" s="82"/>
      <c r="AZ476" s="82"/>
      <c r="BA476" s="82"/>
      <c r="BB476" s="82"/>
      <c r="BC476" s="82"/>
      <c r="BD476" s="82"/>
      <c r="BE476" s="82"/>
      <c r="BF476" s="82"/>
      <c r="BG476" s="82"/>
      <c r="BH476" s="82"/>
      <c r="BI476" s="82"/>
      <c r="BJ476" s="82"/>
      <c r="BK476" s="82"/>
      <c r="BL476" s="82"/>
    </row>
    <row r="477" ht="13.2" spans="1:64">
      <c r="A477" s="133">
        <v>43600</v>
      </c>
      <c r="B477" s="134"/>
      <c r="C477" s="135"/>
      <c r="D477" s="136"/>
      <c r="E477" s="137"/>
      <c r="F477" s="138">
        <v>63457</v>
      </c>
      <c r="G477" s="107">
        <v>17544</v>
      </c>
      <c r="H477" s="82" t="s">
        <v>103</v>
      </c>
      <c r="I477" s="82"/>
      <c r="J477" s="109" t="s">
        <v>104</v>
      </c>
      <c r="K477" s="99"/>
      <c r="L477" s="82"/>
      <c r="M477" s="109" t="s">
        <v>69</v>
      </c>
      <c r="N477" s="99"/>
      <c r="O477" s="109" t="s">
        <v>178</v>
      </c>
      <c r="P477" s="109" t="s">
        <v>67</v>
      </c>
      <c r="Q477" s="109" t="s">
        <v>67</v>
      </c>
      <c r="R477" s="109" t="s">
        <v>67</v>
      </c>
      <c r="S477" s="109" t="s">
        <v>86</v>
      </c>
      <c r="T477" s="109" t="s">
        <v>86</v>
      </c>
      <c r="U477" s="109" t="s">
        <v>86</v>
      </c>
      <c r="V477" s="109" t="s">
        <v>86</v>
      </c>
      <c r="W477" s="109" t="s">
        <v>86</v>
      </c>
      <c r="X477" s="109" t="s">
        <v>86</v>
      </c>
      <c r="Y477" s="109" t="s">
        <v>71</v>
      </c>
      <c r="Z477" s="99" t="str">
        <f t="shared" si="172"/>
        <v>Complete</v>
      </c>
      <c r="AA477" s="109" t="s">
        <v>89</v>
      </c>
      <c r="AB477" s="99">
        <f t="shared" si="140"/>
        <v>2019</v>
      </c>
      <c r="AC477" s="99">
        <f t="shared" si="271"/>
        <v>4</v>
      </c>
      <c r="AD477" s="160">
        <f ca="1" t="shared" si="181"/>
        <v>0</v>
      </c>
      <c r="AE477" s="161">
        <f ca="1" t="shared" si="244"/>
        <v>0</v>
      </c>
      <c r="AF477" s="162">
        <v>90</v>
      </c>
      <c r="AG477" s="109"/>
      <c r="AH477" s="168">
        <v>43895</v>
      </c>
      <c r="AI477" s="116">
        <f t="shared" si="7"/>
        <v>212</v>
      </c>
      <c r="AJ477" s="116">
        <f t="shared" si="79"/>
        <v>31354</v>
      </c>
      <c r="AK477" s="82"/>
      <c r="AL477" s="138"/>
      <c r="AM477" s="82"/>
      <c r="AN477" s="82"/>
      <c r="AO477" s="82"/>
      <c r="AP477" s="82"/>
      <c r="AQ477" s="82"/>
      <c r="AR477" s="82"/>
      <c r="AS477" s="82"/>
      <c r="AT477" s="82"/>
      <c r="AU477" s="82"/>
      <c r="AV477" s="82"/>
      <c r="AW477" s="82"/>
      <c r="AX477" s="82"/>
      <c r="AY477" s="82"/>
      <c r="AZ477" s="82"/>
      <c r="BA477" s="82"/>
      <c r="BB477" s="82"/>
      <c r="BC477" s="82"/>
      <c r="BD477" s="82"/>
      <c r="BE477" s="82"/>
      <c r="BF477" s="82"/>
      <c r="BG477" s="82"/>
      <c r="BH477" s="82"/>
      <c r="BI477" s="82"/>
      <c r="BJ477" s="82"/>
      <c r="BK477" s="82"/>
      <c r="BL477" s="82"/>
    </row>
    <row r="478" ht="52.8" spans="1:64">
      <c r="A478" s="133">
        <v>43600</v>
      </c>
      <c r="B478" s="134"/>
      <c r="C478" s="135"/>
      <c r="D478" s="136"/>
      <c r="E478" s="137"/>
      <c r="F478" s="138">
        <v>63455</v>
      </c>
      <c r="G478" s="107">
        <v>28229</v>
      </c>
      <c r="H478" s="82" t="s">
        <v>163</v>
      </c>
      <c r="I478" s="82" t="s">
        <v>164</v>
      </c>
      <c r="J478" s="109" t="s">
        <v>165</v>
      </c>
      <c r="K478" s="99"/>
      <c r="L478" s="82" t="s">
        <v>1163</v>
      </c>
      <c r="M478" s="109" t="s">
        <v>67</v>
      </c>
      <c r="N478" s="99"/>
      <c r="O478" s="109" t="s">
        <v>178</v>
      </c>
      <c r="P478" s="109" t="s">
        <v>67</v>
      </c>
      <c r="Q478" s="109" t="s">
        <v>67</v>
      </c>
      <c r="R478" s="109" t="s">
        <v>67</v>
      </c>
      <c r="S478" s="109" t="s">
        <v>67</v>
      </c>
      <c r="T478" s="109" t="s">
        <v>67</v>
      </c>
      <c r="U478" s="109" t="s">
        <v>67</v>
      </c>
      <c r="V478" s="109" t="s">
        <v>67</v>
      </c>
      <c r="W478" s="109" t="s">
        <v>67</v>
      </c>
      <c r="X478" s="109" t="s">
        <v>67</v>
      </c>
      <c r="Y478" s="109" t="s">
        <v>71</v>
      </c>
      <c r="Z478" s="99" t="str">
        <f t="shared" si="172"/>
        <v>Complete</v>
      </c>
      <c r="AA478" s="109" t="s">
        <v>167</v>
      </c>
      <c r="AB478" s="99">
        <f t="shared" si="140"/>
        <v>2019</v>
      </c>
      <c r="AC478" s="99">
        <f t="shared" si="271"/>
        <v>4</v>
      </c>
      <c r="AD478" s="160">
        <f ca="1" t="shared" si="181"/>
        <v>0</v>
      </c>
      <c r="AE478" s="161">
        <f ca="1" t="shared" si="244"/>
        <v>0</v>
      </c>
      <c r="AF478" s="162">
        <v>90</v>
      </c>
      <c r="AG478" s="109">
        <v>0</v>
      </c>
      <c r="AH478" s="168">
        <v>43647</v>
      </c>
      <c r="AI478" s="116">
        <f t="shared" si="7"/>
        <v>34</v>
      </c>
      <c r="AJ478" s="116">
        <f t="shared" si="79"/>
        <v>31176</v>
      </c>
      <c r="AK478" s="82" t="s">
        <v>106</v>
      </c>
      <c r="AL478" s="138"/>
      <c r="AM478" s="82"/>
      <c r="AN478" s="82"/>
      <c r="AO478" s="82">
        <v>0</v>
      </c>
      <c r="AP478" s="82">
        <v>0</v>
      </c>
      <c r="AQ478" s="82">
        <v>0</v>
      </c>
      <c r="AR478" s="82">
        <v>0</v>
      </c>
      <c r="AS478" s="82">
        <v>0</v>
      </c>
      <c r="AT478" s="82">
        <v>0</v>
      </c>
      <c r="AU478" s="82">
        <v>0</v>
      </c>
      <c r="AV478" s="82">
        <v>0</v>
      </c>
      <c r="AW478" s="82">
        <v>0</v>
      </c>
      <c r="AX478" s="82">
        <v>0</v>
      </c>
      <c r="AY478" s="82">
        <v>0</v>
      </c>
      <c r="AZ478" s="82">
        <v>0</v>
      </c>
      <c r="BA478" s="82">
        <v>0</v>
      </c>
      <c r="BB478" s="82"/>
      <c r="BC478" s="82"/>
      <c r="BD478" s="82"/>
      <c r="BE478" s="82"/>
      <c r="BF478" s="82"/>
      <c r="BG478" s="82"/>
      <c r="BH478" s="82"/>
      <c r="BI478" s="82"/>
      <c r="BJ478" s="82"/>
      <c r="BK478" s="82"/>
      <c r="BL478" s="82"/>
    </row>
    <row r="479" ht="26.4" spans="1:64">
      <c r="A479" s="133">
        <v>43599</v>
      </c>
      <c r="B479" s="134"/>
      <c r="C479" s="135"/>
      <c r="D479" s="136"/>
      <c r="E479" s="137"/>
      <c r="F479" s="138">
        <v>63453</v>
      </c>
      <c r="G479" s="107">
        <v>17536</v>
      </c>
      <c r="H479" s="82" t="s">
        <v>132</v>
      </c>
      <c r="I479" s="82"/>
      <c r="J479" s="109" t="s">
        <v>134</v>
      </c>
      <c r="K479" s="99"/>
      <c r="L479" s="82" t="s">
        <v>907</v>
      </c>
      <c r="M479" s="109" t="s">
        <v>69</v>
      </c>
      <c r="N479" s="99"/>
      <c r="O479" s="109" t="s">
        <v>178</v>
      </c>
      <c r="P479" s="109" t="s">
        <v>70</v>
      </c>
      <c r="Q479" s="109" t="s">
        <v>70</v>
      </c>
      <c r="R479" s="109" t="s">
        <v>71</v>
      </c>
      <c r="S479" s="109" t="s">
        <v>86</v>
      </c>
      <c r="T479" s="109" t="s">
        <v>86</v>
      </c>
      <c r="U479" s="109" t="s">
        <v>86</v>
      </c>
      <c r="V479" s="109" t="s">
        <v>86</v>
      </c>
      <c r="W479" s="109" t="s">
        <v>86</v>
      </c>
      <c r="X479" s="109" t="s">
        <v>86</v>
      </c>
      <c r="Y479" s="109" t="s">
        <v>71</v>
      </c>
      <c r="Z479" s="99" t="str">
        <f t="shared" si="172"/>
        <v>Complete</v>
      </c>
      <c r="AA479" s="109" t="s">
        <v>89</v>
      </c>
      <c r="AB479" s="99">
        <f t="shared" si="140"/>
        <v>2019</v>
      </c>
      <c r="AC479" s="99">
        <f t="shared" si="271"/>
        <v>4</v>
      </c>
      <c r="AD479" s="160">
        <f ca="1" t="shared" si="181"/>
        <v>0</v>
      </c>
      <c r="AE479" s="161">
        <f ca="1" t="shared" si="244"/>
        <v>0</v>
      </c>
      <c r="AF479" s="162">
        <v>90</v>
      </c>
      <c r="AG479" s="109"/>
      <c r="AH479" s="168">
        <v>44361</v>
      </c>
      <c r="AI479" s="116">
        <f t="shared" si="7"/>
        <v>545</v>
      </c>
      <c r="AJ479" s="116">
        <f t="shared" si="79"/>
        <v>31686</v>
      </c>
      <c r="AK479" s="82"/>
      <c r="AL479" s="138"/>
      <c r="AM479" s="82"/>
      <c r="AN479" s="82"/>
      <c r="AO479" s="82"/>
      <c r="AP479" s="82"/>
      <c r="AQ479" s="82"/>
      <c r="AR479" s="82"/>
      <c r="AS479" s="82"/>
      <c r="AT479" s="82"/>
      <c r="AU479" s="82"/>
      <c r="AV479" s="82"/>
      <c r="AW479" s="82"/>
      <c r="AX479" s="82"/>
      <c r="AY479" s="82"/>
      <c r="AZ479" s="82"/>
      <c r="BA479" s="82"/>
      <c r="BB479" s="82"/>
      <c r="BC479" s="82"/>
      <c r="BD479" s="82"/>
      <c r="BE479" s="82"/>
      <c r="BF479" s="82"/>
      <c r="BG479" s="82"/>
      <c r="BH479" s="82"/>
      <c r="BI479" s="82"/>
      <c r="BJ479" s="82"/>
      <c r="BK479" s="82"/>
      <c r="BL479" s="82"/>
    </row>
    <row r="480" ht="52.8" spans="1:64">
      <c r="A480" s="133">
        <v>43595</v>
      </c>
      <c r="B480" s="133">
        <v>43587</v>
      </c>
      <c r="C480" s="135"/>
      <c r="D480" s="136"/>
      <c r="E480" s="137"/>
      <c r="F480" s="178" t="s">
        <v>1164</v>
      </c>
      <c r="G480" s="107">
        <v>30277</v>
      </c>
      <c r="H480" s="82" t="s">
        <v>414</v>
      </c>
      <c r="I480" s="82" t="s">
        <v>338</v>
      </c>
      <c r="J480" s="109" t="s">
        <v>127</v>
      </c>
      <c r="K480" s="109" t="s">
        <v>67</v>
      </c>
      <c r="L480" s="82" t="s">
        <v>1165</v>
      </c>
      <c r="M480" s="109" t="s">
        <v>69</v>
      </c>
      <c r="N480" s="99"/>
      <c r="O480" s="109" t="s">
        <v>178</v>
      </c>
      <c r="P480" s="109" t="s">
        <v>129</v>
      </c>
      <c r="Q480" s="109" t="s">
        <v>67</v>
      </c>
      <c r="R480" s="109" t="s">
        <v>71</v>
      </c>
      <c r="S480" s="109" t="s">
        <v>86</v>
      </c>
      <c r="T480" s="109" t="s">
        <v>67</v>
      </c>
      <c r="U480" s="109" t="s">
        <v>86</v>
      </c>
      <c r="V480" s="109" t="s">
        <v>67</v>
      </c>
      <c r="W480" s="109" t="s">
        <v>67</v>
      </c>
      <c r="X480" s="109" t="s">
        <v>67</v>
      </c>
      <c r="Y480" s="109" t="s">
        <v>71</v>
      </c>
      <c r="Z480" s="99" t="str">
        <f t="shared" si="172"/>
        <v>Complete</v>
      </c>
      <c r="AA480" s="109" t="s">
        <v>142</v>
      </c>
      <c r="AB480" s="99">
        <f t="shared" si="140"/>
        <v>2019</v>
      </c>
      <c r="AC480" s="99">
        <f t="shared" si="271"/>
        <v>4</v>
      </c>
      <c r="AD480" s="160">
        <f ca="1" t="shared" si="181"/>
        <v>0</v>
      </c>
      <c r="AE480" s="161">
        <f ca="1" t="shared" si="244"/>
        <v>0</v>
      </c>
      <c r="AF480" s="162">
        <v>90</v>
      </c>
      <c r="AG480" s="109">
        <v>2</v>
      </c>
      <c r="AH480" s="168">
        <v>44971</v>
      </c>
      <c r="AI480" s="116">
        <f t="shared" si="7"/>
        <v>983</v>
      </c>
      <c r="AJ480" s="116">
        <f t="shared" si="79"/>
        <v>989</v>
      </c>
      <c r="AK480" s="82" t="s">
        <v>106</v>
      </c>
      <c r="AL480" s="138"/>
      <c r="AM480" s="82" t="s">
        <v>1166</v>
      </c>
      <c r="AN480" s="82"/>
      <c r="AO480" s="174">
        <v>44897</v>
      </c>
      <c r="AP480" s="174">
        <v>44963</v>
      </c>
      <c r="AQ480" s="82">
        <f>NETWORKDAYS(AO480,AP480)</f>
        <v>47</v>
      </c>
      <c r="AR480" s="82">
        <f>NETWORKDAYS(A480,AO480)</f>
        <v>931</v>
      </c>
      <c r="AS480" s="82">
        <f>NETWORKDAYS(A480,AP480)</f>
        <v>977</v>
      </c>
      <c r="AT480" s="82">
        <v>0</v>
      </c>
      <c r="AU480" s="82">
        <v>0</v>
      </c>
      <c r="AV480" s="82">
        <f>NETWORKDAYS(AT480,AU480)</f>
        <v>0</v>
      </c>
      <c r="AW480" s="82">
        <v>0</v>
      </c>
      <c r="AX480" s="82">
        <v>0</v>
      </c>
      <c r="AY480" s="82">
        <v>0</v>
      </c>
      <c r="AZ480" s="82">
        <v>0</v>
      </c>
      <c r="BA480" s="82">
        <f>NETWORKDAYS(AX480,AZ480)</f>
        <v>0</v>
      </c>
      <c r="BB480" s="82"/>
      <c r="BC480" s="82"/>
      <c r="BD480" s="82"/>
      <c r="BE480" s="82"/>
      <c r="BF480" s="82"/>
      <c r="BG480" s="82"/>
      <c r="BH480" s="82">
        <f>NETWORKDAYS(B480,BB480)</f>
        <v>-31134</v>
      </c>
      <c r="BI480" s="82">
        <f>NETWORKDAYS(B480,BC480)</f>
        <v>-31134</v>
      </c>
      <c r="BJ480" s="82">
        <f>NETWORKDAYS(B480,BD480)</f>
        <v>-31134</v>
      </c>
      <c r="BK480" s="82">
        <f>NETWORKDAYS(B480,BE480)</f>
        <v>-31134</v>
      </c>
      <c r="BL480" s="82">
        <f>NETWORKDAYS(BF480,BG480)</f>
        <v>0</v>
      </c>
    </row>
    <row r="481" ht="13.2" spans="1:64">
      <c r="A481" s="133">
        <v>43595</v>
      </c>
      <c r="B481" s="134"/>
      <c r="C481" s="135"/>
      <c r="D481" s="136"/>
      <c r="E481" s="137"/>
      <c r="F481" s="138">
        <v>20221</v>
      </c>
      <c r="G481" s="107">
        <v>27251</v>
      </c>
      <c r="H481" s="82" t="s">
        <v>565</v>
      </c>
      <c r="I481" s="82"/>
      <c r="J481" s="109" t="s">
        <v>165</v>
      </c>
      <c r="K481" s="99"/>
      <c r="L481" s="82"/>
      <c r="M481" s="109" t="s">
        <v>69</v>
      </c>
      <c r="N481" s="99"/>
      <c r="O481" s="109" t="s">
        <v>178</v>
      </c>
      <c r="P481" s="109" t="s">
        <v>70</v>
      </c>
      <c r="Q481" s="109" t="s">
        <v>67</v>
      </c>
      <c r="R481" s="109" t="s">
        <v>71</v>
      </c>
      <c r="S481" s="109" t="s">
        <v>86</v>
      </c>
      <c r="T481" s="109" t="s">
        <v>67</v>
      </c>
      <c r="U481" s="109" t="s">
        <v>86</v>
      </c>
      <c r="V481" s="109" t="s">
        <v>67</v>
      </c>
      <c r="W481" s="109" t="s">
        <v>67</v>
      </c>
      <c r="X481" s="109" t="s">
        <v>67</v>
      </c>
      <c r="Y481" s="109" t="s">
        <v>71</v>
      </c>
      <c r="Z481" s="99" t="str">
        <f t="shared" si="172"/>
        <v>Complete</v>
      </c>
      <c r="AA481" s="109" t="s">
        <v>167</v>
      </c>
      <c r="AB481" s="99">
        <f t="shared" si="140"/>
        <v>2019</v>
      </c>
      <c r="AC481" s="99">
        <f t="shared" si="271"/>
        <v>4</v>
      </c>
      <c r="AD481" s="160">
        <f ca="1" t="shared" si="181"/>
        <v>0</v>
      </c>
      <c r="AE481" s="161">
        <f ca="1" t="shared" si="244"/>
        <v>0</v>
      </c>
      <c r="AF481" s="162">
        <v>90</v>
      </c>
      <c r="AG481" s="109"/>
      <c r="AH481" s="168">
        <v>44252</v>
      </c>
      <c r="AI481" s="116">
        <f t="shared" si="7"/>
        <v>470</v>
      </c>
      <c r="AJ481" s="116">
        <f t="shared" si="79"/>
        <v>31609</v>
      </c>
      <c r="AK481" s="82"/>
      <c r="AL481" s="138"/>
      <c r="AM481" s="82"/>
      <c r="AN481" s="82"/>
      <c r="AO481" s="82">
        <v>0</v>
      </c>
      <c r="AP481" s="82">
        <v>0</v>
      </c>
      <c r="AQ481" s="82">
        <v>0</v>
      </c>
      <c r="AR481" s="82">
        <v>0</v>
      </c>
      <c r="AS481" s="82">
        <v>0</v>
      </c>
      <c r="AT481" s="82">
        <v>0</v>
      </c>
      <c r="AU481" s="82">
        <v>0</v>
      </c>
      <c r="AV481" s="82">
        <v>0</v>
      </c>
      <c r="AW481" s="82">
        <v>0</v>
      </c>
      <c r="AX481" s="82">
        <v>0</v>
      </c>
      <c r="AY481" s="82">
        <v>0</v>
      </c>
      <c r="AZ481" s="82">
        <v>0</v>
      </c>
      <c r="BA481" s="82">
        <v>0</v>
      </c>
      <c r="BB481" s="82"/>
      <c r="BC481" s="82"/>
      <c r="BD481" s="82"/>
      <c r="BE481" s="82"/>
      <c r="BF481" s="82"/>
      <c r="BG481" s="82"/>
      <c r="BH481" s="82"/>
      <c r="BI481" s="82"/>
      <c r="BJ481" s="82"/>
      <c r="BK481" s="82"/>
      <c r="BL481" s="82"/>
    </row>
    <row r="482" ht="66" spans="1:64">
      <c r="A482" s="133">
        <v>43587</v>
      </c>
      <c r="B482" s="133"/>
      <c r="C482" s="135"/>
      <c r="D482" s="136"/>
      <c r="E482" s="137"/>
      <c r="F482" s="138">
        <v>63446</v>
      </c>
      <c r="G482" s="107">
        <v>30356</v>
      </c>
      <c r="H482" s="82" t="s">
        <v>820</v>
      </c>
      <c r="I482" s="82"/>
      <c r="J482" s="109" t="s">
        <v>156</v>
      </c>
      <c r="K482" s="109" t="s">
        <v>67</v>
      </c>
      <c r="L482" s="82" t="s">
        <v>1167</v>
      </c>
      <c r="M482" s="109" t="s">
        <v>69</v>
      </c>
      <c r="N482" s="99"/>
      <c r="O482" s="109" t="s">
        <v>178</v>
      </c>
      <c r="P482" s="109" t="s">
        <v>67</v>
      </c>
      <c r="Q482" s="109" t="s">
        <v>67</v>
      </c>
      <c r="R482" s="109" t="s">
        <v>67</v>
      </c>
      <c r="S482" s="109" t="s">
        <v>86</v>
      </c>
      <c r="T482" s="109" t="s">
        <v>67</v>
      </c>
      <c r="U482" s="109" t="s">
        <v>86</v>
      </c>
      <c r="V482" s="109" t="s">
        <v>86</v>
      </c>
      <c r="W482" s="109" t="s">
        <v>86</v>
      </c>
      <c r="X482" s="109" t="s">
        <v>67</v>
      </c>
      <c r="Y482" s="109" t="s">
        <v>71</v>
      </c>
      <c r="Z482" s="99" t="str">
        <f t="shared" si="172"/>
        <v>Complete</v>
      </c>
      <c r="AA482" s="109" t="s">
        <v>118</v>
      </c>
      <c r="AB482" s="99">
        <f t="shared" si="140"/>
        <v>2019</v>
      </c>
      <c r="AC482" s="99">
        <f t="shared" si="271"/>
        <v>4</v>
      </c>
      <c r="AD482" s="160">
        <f ca="1" t="shared" si="181"/>
        <v>0</v>
      </c>
      <c r="AE482" s="161">
        <f ca="1" t="shared" si="244"/>
        <v>0</v>
      </c>
      <c r="AF482" s="162">
        <v>90</v>
      </c>
      <c r="AG482" s="109"/>
      <c r="AH482" s="168">
        <v>43703</v>
      </c>
      <c r="AI482" s="116">
        <f t="shared" si="7"/>
        <v>83</v>
      </c>
      <c r="AJ482" s="116">
        <f t="shared" si="79"/>
        <v>31216</v>
      </c>
      <c r="AK482" s="82"/>
      <c r="AL482" s="138"/>
      <c r="AM482" s="82"/>
      <c r="AN482" s="82"/>
      <c r="AO482" s="82"/>
      <c r="AP482" s="82"/>
      <c r="AQ482" s="82"/>
      <c r="AR482" s="82"/>
      <c r="AS482" s="82"/>
      <c r="AT482" s="82"/>
      <c r="AU482" s="82"/>
      <c r="AV482" s="82"/>
      <c r="AW482" s="82"/>
      <c r="AX482" s="82"/>
      <c r="AY482" s="82"/>
      <c r="AZ482" s="82"/>
      <c r="BA482" s="82"/>
      <c r="BB482" s="82"/>
      <c r="BC482" s="82"/>
      <c r="BD482" s="82"/>
      <c r="BE482" s="82"/>
      <c r="BF482" s="82"/>
      <c r="BG482" s="82"/>
      <c r="BH482" s="82"/>
      <c r="BI482" s="82"/>
      <c r="BJ482" s="82"/>
      <c r="BK482" s="82"/>
      <c r="BL482" s="82"/>
    </row>
    <row r="483" ht="26.4" spans="1:64">
      <c r="A483" s="133">
        <v>43586</v>
      </c>
      <c r="B483" s="133"/>
      <c r="C483" s="135"/>
      <c r="D483" s="136"/>
      <c r="E483" s="137"/>
      <c r="F483" s="138">
        <v>63447</v>
      </c>
      <c r="G483" s="107">
        <v>17551</v>
      </c>
      <c r="H483" s="82" t="s">
        <v>1168</v>
      </c>
      <c r="I483" s="82"/>
      <c r="J483" s="109" t="s">
        <v>259</v>
      </c>
      <c r="K483" s="99"/>
      <c r="L483" s="82" t="s">
        <v>1169</v>
      </c>
      <c r="M483" s="109" t="s">
        <v>69</v>
      </c>
      <c r="N483" s="99"/>
      <c r="O483" s="109" t="s">
        <v>178</v>
      </c>
      <c r="P483" s="109" t="s">
        <v>70</v>
      </c>
      <c r="Q483" s="109" t="s">
        <v>67</v>
      </c>
      <c r="R483" s="109" t="s">
        <v>71</v>
      </c>
      <c r="S483" s="109" t="s">
        <v>86</v>
      </c>
      <c r="T483" s="109" t="s">
        <v>86</v>
      </c>
      <c r="U483" s="109" t="s">
        <v>86</v>
      </c>
      <c r="V483" s="109" t="s">
        <v>86</v>
      </c>
      <c r="W483" s="109" t="s">
        <v>86</v>
      </c>
      <c r="X483" s="109" t="s">
        <v>86</v>
      </c>
      <c r="Y483" s="109" t="s">
        <v>71</v>
      </c>
      <c r="Z483" s="99" t="str">
        <f t="shared" si="172"/>
        <v>Complete</v>
      </c>
      <c r="AA483" s="109" t="s">
        <v>89</v>
      </c>
      <c r="AB483" s="99">
        <f t="shared" si="140"/>
        <v>2019</v>
      </c>
      <c r="AC483" s="99">
        <f t="shared" si="271"/>
        <v>4</v>
      </c>
      <c r="AD483" s="160">
        <f ca="1" t="shared" si="181"/>
        <v>0</v>
      </c>
      <c r="AE483" s="161">
        <f ca="1" t="shared" si="244"/>
        <v>0</v>
      </c>
      <c r="AF483" s="162">
        <v>90</v>
      </c>
      <c r="AG483" s="109"/>
      <c r="AH483" s="168">
        <v>43795</v>
      </c>
      <c r="AI483" s="116">
        <f t="shared" si="7"/>
        <v>150</v>
      </c>
      <c r="AJ483" s="116">
        <f t="shared" si="79"/>
        <v>31282</v>
      </c>
      <c r="AK483" s="82"/>
      <c r="AL483" s="138"/>
      <c r="AM483" s="82"/>
      <c r="AN483" s="82"/>
      <c r="AO483" s="82"/>
      <c r="AP483" s="82"/>
      <c r="AQ483" s="82"/>
      <c r="AR483" s="82"/>
      <c r="AS483" s="82"/>
      <c r="AT483" s="82"/>
      <c r="AU483" s="82"/>
      <c r="AV483" s="82"/>
      <c r="AW483" s="82"/>
      <c r="AX483" s="82"/>
      <c r="AY483" s="82"/>
      <c r="AZ483" s="82"/>
      <c r="BA483" s="82"/>
      <c r="BB483" s="82"/>
      <c r="BC483" s="82"/>
      <c r="BD483" s="82"/>
      <c r="BE483" s="82"/>
      <c r="BF483" s="82"/>
      <c r="BG483" s="82"/>
      <c r="BH483" s="82"/>
      <c r="BI483" s="82"/>
      <c r="BJ483" s="82"/>
      <c r="BK483" s="82"/>
      <c r="BL483" s="82"/>
    </row>
    <row r="484" ht="52.8" spans="1:64">
      <c r="A484" s="133">
        <v>43585</v>
      </c>
      <c r="B484" s="133"/>
      <c r="C484" s="135"/>
      <c r="D484" s="136"/>
      <c r="E484" s="137"/>
      <c r="F484" s="138">
        <v>21938</v>
      </c>
      <c r="G484" s="107">
        <v>30288</v>
      </c>
      <c r="H484" s="82" t="s">
        <v>531</v>
      </c>
      <c r="I484" s="82"/>
      <c r="J484" s="109" t="s">
        <v>121</v>
      </c>
      <c r="K484" s="109" t="s">
        <v>67</v>
      </c>
      <c r="L484" s="82" t="s">
        <v>1170</v>
      </c>
      <c r="M484" s="109" t="s">
        <v>69</v>
      </c>
      <c r="N484" s="99"/>
      <c r="O484" s="109" t="s">
        <v>178</v>
      </c>
      <c r="P484" s="109" t="s">
        <v>129</v>
      </c>
      <c r="Q484" s="109" t="s">
        <v>67</v>
      </c>
      <c r="R484" s="109" t="s">
        <v>71</v>
      </c>
      <c r="S484" s="109" t="s">
        <v>86</v>
      </c>
      <c r="T484" s="109" t="s">
        <v>67</v>
      </c>
      <c r="U484" s="109" t="s">
        <v>86</v>
      </c>
      <c r="V484" s="109" t="s">
        <v>86</v>
      </c>
      <c r="W484" s="109" t="s">
        <v>86</v>
      </c>
      <c r="X484" s="109" t="s">
        <v>67</v>
      </c>
      <c r="Y484" s="109" t="s">
        <v>71</v>
      </c>
      <c r="Z484" s="99" t="str">
        <f t="shared" si="172"/>
        <v>Complete</v>
      </c>
      <c r="AA484" s="109" t="s">
        <v>142</v>
      </c>
      <c r="AB484" s="99">
        <f t="shared" si="140"/>
        <v>2019</v>
      </c>
      <c r="AC484" s="99">
        <f t="shared" si="271"/>
        <v>4</v>
      </c>
      <c r="AD484" s="160">
        <f ca="1" t="shared" si="181"/>
        <v>0</v>
      </c>
      <c r="AE484" s="161">
        <f ca="1" t="shared" si="244"/>
        <v>0</v>
      </c>
      <c r="AF484" s="162">
        <v>90</v>
      </c>
      <c r="AG484" s="109"/>
      <c r="AH484" s="168">
        <v>43646</v>
      </c>
      <c r="AI484" s="116">
        <f t="shared" si="7"/>
        <v>44</v>
      </c>
      <c r="AJ484" s="116">
        <f t="shared" si="79"/>
        <v>31175</v>
      </c>
      <c r="AK484" s="82"/>
      <c r="AL484" s="138"/>
      <c r="AM484" s="82"/>
      <c r="AN484" s="82"/>
      <c r="AO484" s="82"/>
      <c r="AP484" s="82"/>
      <c r="AQ484" s="82"/>
      <c r="AR484" s="82"/>
      <c r="AS484" s="82"/>
      <c r="AT484" s="82"/>
      <c r="AU484" s="82"/>
      <c r="AV484" s="82"/>
      <c r="AW484" s="82"/>
      <c r="AX484" s="82"/>
      <c r="AY484" s="82"/>
      <c r="AZ484" s="82"/>
      <c r="BA484" s="82"/>
      <c r="BB484" s="82"/>
      <c r="BC484" s="82"/>
      <c r="BD484" s="82"/>
      <c r="BE484" s="82"/>
      <c r="BF484" s="82"/>
      <c r="BG484" s="82"/>
      <c r="BH484" s="82"/>
      <c r="BI484" s="82"/>
      <c r="BJ484" s="82"/>
      <c r="BK484" s="82"/>
      <c r="BL484" s="82"/>
    </row>
    <row r="485" ht="52.8" spans="1:64">
      <c r="A485" s="133">
        <v>43580</v>
      </c>
      <c r="B485" s="133"/>
      <c r="C485" s="135"/>
      <c r="D485" s="136"/>
      <c r="E485" s="137"/>
      <c r="F485" s="138">
        <v>63444</v>
      </c>
      <c r="G485" s="107">
        <v>30332</v>
      </c>
      <c r="H485" s="82" t="s">
        <v>258</v>
      </c>
      <c r="I485" s="82"/>
      <c r="J485" s="109" t="s">
        <v>259</v>
      </c>
      <c r="K485" s="109" t="s">
        <v>67</v>
      </c>
      <c r="L485" s="82" t="s">
        <v>1171</v>
      </c>
      <c r="M485" s="109" t="s">
        <v>69</v>
      </c>
      <c r="N485" s="99"/>
      <c r="O485" s="109" t="s">
        <v>178</v>
      </c>
      <c r="P485" s="109" t="s">
        <v>70</v>
      </c>
      <c r="Q485" s="109" t="s">
        <v>67</v>
      </c>
      <c r="R485" s="109" t="s">
        <v>71</v>
      </c>
      <c r="S485" s="109" t="s">
        <v>86</v>
      </c>
      <c r="T485" s="109" t="s">
        <v>67</v>
      </c>
      <c r="U485" s="109" t="s">
        <v>86</v>
      </c>
      <c r="V485" s="109" t="s">
        <v>67</v>
      </c>
      <c r="W485" s="109" t="s">
        <v>67</v>
      </c>
      <c r="X485" s="109" t="s">
        <v>67</v>
      </c>
      <c r="Y485" s="109" t="s">
        <v>71</v>
      </c>
      <c r="Z485" s="99" t="str">
        <f t="shared" si="172"/>
        <v>Complete</v>
      </c>
      <c r="AA485" s="109" t="s">
        <v>142</v>
      </c>
      <c r="AB485" s="99">
        <f t="shared" si="140"/>
        <v>2019</v>
      </c>
      <c r="AC485" s="99">
        <f t="shared" si="271"/>
        <v>4</v>
      </c>
      <c r="AD485" s="160">
        <f ca="1" t="shared" si="181"/>
        <v>0</v>
      </c>
      <c r="AE485" s="161">
        <f ca="1" t="shared" si="244"/>
        <v>0</v>
      </c>
      <c r="AF485" s="162">
        <v>90</v>
      </c>
      <c r="AG485" s="109"/>
      <c r="AH485" s="168">
        <v>43677</v>
      </c>
      <c r="AI485" s="116">
        <f t="shared" si="7"/>
        <v>70</v>
      </c>
      <c r="AJ485" s="116">
        <f t="shared" si="79"/>
        <v>31198</v>
      </c>
      <c r="AK485" s="82"/>
      <c r="AL485" s="138"/>
      <c r="AM485" s="82"/>
      <c r="AN485" s="82"/>
      <c r="AO485" s="82"/>
      <c r="AP485" s="82"/>
      <c r="AQ485" s="82"/>
      <c r="AR485" s="82"/>
      <c r="AS485" s="82"/>
      <c r="AT485" s="82"/>
      <c r="AU485" s="82"/>
      <c r="AV485" s="82"/>
      <c r="AW485" s="82"/>
      <c r="AX485" s="82"/>
      <c r="AY485" s="82"/>
      <c r="AZ485" s="82"/>
      <c r="BA485" s="82"/>
      <c r="BB485" s="82"/>
      <c r="BC485" s="82"/>
      <c r="BD485" s="82"/>
      <c r="BE485" s="82"/>
      <c r="BF485" s="82"/>
      <c r="BG485" s="82"/>
      <c r="BH485" s="82"/>
      <c r="BI485" s="82"/>
      <c r="BJ485" s="82"/>
      <c r="BK485" s="82"/>
      <c r="BL485" s="82"/>
    </row>
    <row r="486" ht="26.4" spans="1:64">
      <c r="A486" s="133">
        <v>43572</v>
      </c>
      <c r="B486" s="134"/>
      <c r="C486" s="135"/>
      <c r="D486" s="136"/>
      <c r="E486" s="137"/>
      <c r="F486" s="138">
        <v>63435</v>
      </c>
      <c r="G486" s="107">
        <v>30312</v>
      </c>
      <c r="H486" s="82" t="s">
        <v>1042</v>
      </c>
      <c r="I486" s="82"/>
      <c r="J486" s="109" t="s">
        <v>104</v>
      </c>
      <c r="K486" s="99"/>
      <c r="L486" s="82" t="s">
        <v>1172</v>
      </c>
      <c r="M486" s="109" t="s">
        <v>69</v>
      </c>
      <c r="N486" s="99"/>
      <c r="O486" s="109" t="s">
        <v>178</v>
      </c>
      <c r="P486" s="109" t="s">
        <v>129</v>
      </c>
      <c r="Q486" s="109" t="s">
        <v>129</v>
      </c>
      <c r="R486" s="109" t="s">
        <v>71</v>
      </c>
      <c r="S486" s="109" t="s">
        <v>86</v>
      </c>
      <c r="T486" s="109" t="s">
        <v>86</v>
      </c>
      <c r="U486" s="109" t="s">
        <v>86</v>
      </c>
      <c r="V486" s="109" t="s">
        <v>86</v>
      </c>
      <c r="W486" s="109" t="s">
        <v>86</v>
      </c>
      <c r="X486" s="109" t="s">
        <v>86</v>
      </c>
      <c r="Y486" s="109" t="s">
        <v>71</v>
      </c>
      <c r="Z486" s="99" t="str">
        <f t="shared" si="172"/>
        <v>Complete</v>
      </c>
      <c r="AA486" s="109" t="s">
        <v>89</v>
      </c>
      <c r="AB486" s="99">
        <f t="shared" si="140"/>
        <v>2019</v>
      </c>
      <c r="AC486" s="99">
        <f t="shared" si="271"/>
        <v>4</v>
      </c>
      <c r="AD486" s="160">
        <f ca="1" t="shared" si="181"/>
        <v>0</v>
      </c>
      <c r="AE486" s="161">
        <f ca="1" t="shared" si="244"/>
        <v>0</v>
      </c>
      <c r="AF486" s="162">
        <v>90</v>
      </c>
      <c r="AG486" s="109"/>
      <c r="AH486" s="168">
        <v>44011</v>
      </c>
      <c r="AI486" s="116">
        <f t="shared" si="7"/>
        <v>314</v>
      </c>
      <c r="AJ486" s="116">
        <f t="shared" si="79"/>
        <v>31436</v>
      </c>
      <c r="AK486" s="82"/>
      <c r="AL486" s="138"/>
      <c r="AM486" s="82"/>
      <c r="AN486" s="82"/>
      <c r="AO486" s="82"/>
      <c r="AP486" s="82"/>
      <c r="AQ486" s="82"/>
      <c r="AR486" s="82"/>
      <c r="AS486" s="82"/>
      <c r="AT486" s="82"/>
      <c r="AU486" s="82"/>
      <c r="AV486" s="82"/>
      <c r="AW486" s="82"/>
      <c r="AX486" s="82"/>
      <c r="AY486" s="82"/>
      <c r="AZ486" s="82"/>
      <c r="BA486" s="82"/>
      <c r="BB486" s="82"/>
      <c r="BC486" s="82"/>
      <c r="BD486" s="82"/>
      <c r="BE486" s="82"/>
      <c r="BF486" s="82"/>
      <c r="BG486" s="82"/>
      <c r="BH486" s="82"/>
      <c r="BI486" s="82"/>
      <c r="BJ486" s="82"/>
      <c r="BK486" s="82"/>
      <c r="BL486" s="82"/>
    </row>
    <row r="487" ht="26.4" spans="1:64">
      <c r="A487" s="133">
        <v>43566</v>
      </c>
      <c r="B487" s="133"/>
      <c r="C487" s="135"/>
      <c r="D487" s="136"/>
      <c r="E487" s="137"/>
      <c r="F487" s="138">
        <v>63430</v>
      </c>
      <c r="G487" s="107">
        <v>17537</v>
      </c>
      <c r="H487" s="82" t="s">
        <v>975</v>
      </c>
      <c r="I487" s="82"/>
      <c r="J487" s="109" t="s">
        <v>110</v>
      </c>
      <c r="K487" s="109" t="s">
        <v>67</v>
      </c>
      <c r="L487" s="82" t="s">
        <v>1173</v>
      </c>
      <c r="M487" s="109" t="s">
        <v>69</v>
      </c>
      <c r="N487" s="99"/>
      <c r="O487" s="109" t="s">
        <v>178</v>
      </c>
      <c r="P487" s="109" t="s">
        <v>67</v>
      </c>
      <c r="Q487" s="109" t="s">
        <v>67</v>
      </c>
      <c r="R487" s="109" t="s">
        <v>67</v>
      </c>
      <c r="S487" s="109" t="s">
        <v>86</v>
      </c>
      <c r="T487" s="109" t="s">
        <v>86</v>
      </c>
      <c r="U487" s="109" t="s">
        <v>86</v>
      </c>
      <c r="V487" s="109" t="s">
        <v>86</v>
      </c>
      <c r="W487" s="109" t="s">
        <v>86</v>
      </c>
      <c r="X487" s="109" t="s">
        <v>86</v>
      </c>
      <c r="Y487" s="109" t="s">
        <v>71</v>
      </c>
      <c r="Z487" s="99" t="str">
        <f t="shared" si="172"/>
        <v>Complete</v>
      </c>
      <c r="AA487" s="109" t="s">
        <v>89</v>
      </c>
      <c r="AB487" s="99">
        <f t="shared" si="140"/>
        <v>2019</v>
      </c>
      <c r="AC487" s="99">
        <f t="shared" si="271"/>
        <v>4</v>
      </c>
      <c r="AD487" s="160">
        <f ca="1" t="shared" si="181"/>
        <v>0</v>
      </c>
      <c r="AE487" s="161">
        <f ca="1" t="shared" si="244"/>
        <v>0</v>
      </c>
      <c r="AF487" s="162">
        <v>90</v>
      </c>
      <c r="AG487" s="109">
        <v>1</v>
      </c>
      <c r="AH487" s="168">
        <v>43711</v>
      </c>
      <c r="AI487" s="116">
        <f t="shared" si="7"/>
        <v>104</v>
      </c>
      <c r="AJ487" s="116">
        <f t="shared" si="79"/>
        <v>31222</v>
      </c>
      <c r="AK487" s="82"/>
      <c r="AL487" s="138"/>
      <c r="AM487" s="82"/>
      <c r="AN487" s="82"/>
      <c r="AO487" s="82"/>
      <c r="AP487" s="82"/>
      <c r="AQ487" s="82"/>
      <c r="AR487" s="82"/>
      <c r="AS487" s="82"/>
      <c r="AT487" s="82"/>
      <c r="AU487" s="82"/>
      <c r="AV487" s="82"/>
      <c r="AW487" s="82"/>
      <c r="AX487" s="82"/>
      <c r="AY487" s="82"/>
      <c r="AZ487" s="82"/>
      <c r="BA487" s="82"/>
      <c r="BB487" s="82"/>
      <c r="BC487" s="82"/>
      <c r="BD487" s="82"/>
      <c r="BE487" s="82"/>
      <c r="BF487" s="82"/>
      <c r="BG487" s="82"/>
      <c r="BH487" s="82"/>
      <c r="BI487" s="82"/>
      <c r="BJ487" s="82"/>
      <c r="BK487" s="82"/>
      <c r="BL487" s="82"/>
    </row>
    <row r="488" ht="79.2" spans="1:64">
      <c r="A488" s="133">
        <v>43565</v>
      </c>
      <c r="B488" s="133">
        <v>43564</v>
      </c>
      <c r="C488" s="135"/>
      <c r="D488" s="136"/>
      <c r="E488" s="137"/>
      <c r="F488" s="178">
        <v>23362</v>
      </c>
      <c r="G488" s="107">
        <v>17524</v>
      </c>
      <c r="H488" s="82" t="s">
        <v>414</v>
      </c>
      <c r="I488" s="82" t="s">
        <v>338</v>
      </c>
      <c r="J488" s="109" t="s">
        <v>127</v>
      </c>
      <c r="K488" s="109" t="s">
        <v>67</v>
      </c>
      <c r="L488" s="82" t="s">
        <v>1174</v>
      </c>
      <c r="M488" s="109" t="s">
        <v>69</v>
      </c>
      <c r="N488" s="99"/>
      <c r="O488" s="109" t="s">
        <v>178</v>
      </c>
      <c r="P488" s="109" t="s">
        <v>129</v>
      </c>
      <c r="Q488" s="109" t="s">
        <v>67</v>
      </c>
      <c r="R488" s="109" t="s">
        <v>71</v>
      </c>
      <c r="S488" s="109" t="s">
        <v>86</v>
      </c>
      <c r="T488" s="109" t="s">
        <v>67</v>
      </c>
      <c r="U488" s="109" t="s">
        <v>86</v>
      </c>
      <c r="V488" s="109" t="s">
        <v>67</v>
      </c>
      <c r="W488" s="109" t="s">
        <v>67</v>
      </c>
      <c r="X488" s="109" t="s">
        <v>67</v>
      </c>
      <c r="Y488" s="109" t="s">
        <v>71</v>
      </c>
      <c r="Z488" s="99" t="str">
        <f t="shared" si="172"/>
        <v>Complete</v>
      </c>
      <c r="AA488" s="109" t="s">
        <v>142</v>
      </c>
      <c r="AB488" s="99">
        <f t="shared" si="140"/>
        <v>2019</v>
      </c>
      <c r="AC488" s="99">
        <f t="shared" si="271"/>
        <v>4</v>
      </c>
      <c r="AD488" s="160">
        <f ca="1" t="shared" si="181"/>
        <v>0</v>
      </c>
      <c r="AE488" s="161">
        <f ca="1" t="shared" si="244"/>
        <v>0</v>
      </c>
      <c r="AF488" s="162">
        <v>90</v>
      </c>
      <c r="AG488" s="109">
        <v>2</v>
      </c>
      <c r="AH488" s="168">
        <v>44979</v>
      </c>
      <c r="AI488" s="116">
        <f t="shared" si="7"/>
        <v>1011</v>
      </c>
      <c r="AJ488" s="116">
        <f t="shared" si="79"/>
        <v>1012</v>
      </c>
      <c r="AK488" s="82" t="s">
        <v>320</v>
      </c>
      <c r="AL488" s="138"/>
      <c r="AM488" s="82" t="s">
        <v>1175</v>
      </c>
      <c r="AN488" s="82"/>
      <c r="AO488" s="174">
        <v>44955</v>
      </c>
      <c r="AP488" s="174">
        <v>44960</v>
      </c>
      <c r="AQ488" s="82">
        <f>NETWORKDAYS(AO488,AP488)</f>
        <v>5</v>
      </c>
      <c r="AR488" s="82">
        <f>NETWORKDAYS(A488,AO488)</f>
        <v>993</v>
      </c>
      <c r="AS488" s="82">
        <f>NETWORKDAYS(A488,AP488)</f>
        <v>998</v>
      </c>
      <c r="AT488" s="82">
        <v>0</v>
      </c>
      <c r="AU488" s="82">
        <v>0</v>
      </c>
      <c r="AV488" s="82">
        <f>NETWORKDAYS(AT488,AU488)</f>
        <v>0</v>
      </c>
      <c r="AW488" s="82">
        <v>0</v>
      </c>
      <c r="AX488" s="82">
        <v>0</v>
      </c>
      <c r="AY488" s="82">
        <v>0</v>
      </c>
      <c r="AZ488" s="82">
        <v>0</v>
      </c>
      <c r="BA488" s="82">
        <f>NETWORKDAYS(AX488,AZ488)</f>
        <v>0</v>
      </c>
      <c r="BB488" s="82"/>
      <c r="BC488" s="82"/>
      <c r="BD488" s="82"/>
      <c r="BE488" s="82"/>
      <c r="BF488" s="82"/>
      <c r="BG488" s="82"/>
      <c r="BH488" s="82">
        <f>NETWORKDAYS(B488,BB488)</f>
        <v>-31117</v>
      </c>
      <c r="BI488" s="82">
        <f>NETWORKDAYS(B488,BC488)</f>
        <v>-31117</v>
      </c>
      <c r="BJ488" s="82">
        <f>NETWORKDAYS(B488,BD488)</f>
        <v>-31117</v>
      </c>
      <c r="BK488" s="82">
        <f>NETWORKDAYS(B488,BE488)</f>
        <v>-31117</v>
      </c>
      <c r="BL488" s="82">
        <f>NETWORKDAYS(BF488,BG488)</f>
        <v>0</v>
      </c>
    </row>
    <row r="489" ht="39.6" spans="1:64">
      <c r="A489" s="133">
        <v>43564</v>
      </c>
      <c r="B489" s="133"/>
      <c r="C489" s="135"/>
      <c r="D489" s="136"/>
      <c r="E489" s="137"/>
      <c r="F489" s="138">
        <v>63428</v>
      </c>
      <c r="G489" s="107">
        <v>29736</v>
      </c>
      <c r="H489" s="82" t="s">
        <v>1176</v>
      </c>
      <c r="I489" s="82"/>
      <c r="J489" s="109" t="s">
        <v>104</v>
      </c>
      <c r="K489" s="109" t="s">
        <v>67</v>
      </c>
      <c r="L489" s="82" t="s">
        <v>1177</v>
      </c>
      <c r="M489" s="109" t="s">
        <v>69</v>
      </c>
      <c r="N489" s="99"/>
      <c r="O489" s="109" t="s">
        <v>178</v>
      </c>
      <c r="P489" s="109" t="s">
        <v>70</v>
      </c>
      <c r="Q489" s="109" t="s">
        <v>67</v>
      </c>
      <c r="R489" s="109" t="s">
        <v>71</v>
      </c>
      <c r="S489" s="109" t="s">
        <v>86</v>
      </c>
      <c r="T489" s="109" t="s">
        <v>86</v>
      </c>
      <c r="U489" s="109" t="s">
        <v>86</v>
      </c>
      <c r="V489" s="109" t="s">
        <v>86</v>
      </c>
      <c r="W489" s="109" t="s">
        <v>86</v>
      </c>
      <c r="X489" s="109" t="s">
        <v>67</v>
      </c>
      <c r="Y489" s="109" t="s">
        <v>71</v>
      </c>
      <c r="Z489" s="99" t="str">
        <f t="shared" si="172"/>
        <v>Complete</v>
      </c>
      <c r="AA489" s="109" t="s">
        <v>72</v>
      </c>
      <c r="AB489" s="99">
        <f t="shared" si="140"/>
        <v>2019</v>
      </c>
      <c r="AC489" s="99">
        <f t="shared" si="271"/>
        <v>4</v>
      </c>
      <c r="AD489" s="160">
        <f ca="1" t="shared" si="181"/>
        <v>0</v>
      </c>
      <c r="AE489" s="161">
        <f ca="1" t="shared" si="244"/>
        <v>0</v>
      </c>
      <c r="AF489" s="162">
        <v>90</v>
      </c>
      <c r="AG489" s="109"/>
      <c r="AH489" s="168">
        <v>43727</v>
      </c>
      <c r="AI489" s="116">
        <f t="shared" si="7"/>
        <v>118</v>
      </c>
      <c r="AJ489" s="116">
        <f t="shared" si="79"/>
        <v>31234</v>
      </c>
      <c r="AK489" s="82"/>
      <c r="AL489" s="138"/>
      <c r="AM489" s="82"/>
      <c r="AN489" s="82"/>
      <c r="AO489" s="82"/>
      <c r="AP489" s="82"/>
      <c r="AQ489" s="82"/>
      <c r="AR489" s="82"/>
      <c r="AS489" s="82"/>
      <c r="AT489" s="82"/>
      <c r="AU489" s="82"/>
      <c r="AV489" s="82"/>
      <c r="AW489" s="82"/>
      <c r="AX489" s="82"/>
      <c r="AY489" s="82"/>
      <c r="AZ489" s="82"/>
      <c r="BA489" s="82"/>
      <c r="BB489" s="82"/>
      <c r="BC489" s="82"/>
      <c r="BD489" s="82"/>
      <c r="BE489" s="82"/>
      <c r="BF489" s="82"/>
      <c r="BG489" s="82"/>
      <c r="BH489" s="82"/>
      <c r="BI489" s="82"/>
      <c r="BJ489" s="82"/>
      <c r="BK489" s="82"/>
      <c r="BL489" s="82"/>
    </row>
    <row r="490" ht="13.2" spans="1:64">
      <c r="A490" s="133">
        <v>43560</v>
      </c>
      <c r="B490" s="133"/>
      <c r="C490" s="135"/>
      <c r="D490" s="136"/>
      <c r="E490" s="137"/>
      <c r="F490" s="138">
        <v>63423</v>
      </c>
      <c r="G490" s="107">
        <v>17531</v>
      </c>
      <c r="H490" s="82" t="s">
        <v>324</v>
      </c>
      <c r="I490" s="82"/>
      <c r="J490" s="109" t="s">
        <v>150</v>
      </c>
      <c r="K490" s="99"/>
      <c r="L490" s="82" t="s">
        <v>1178</v>
      </c>
      <c r="M490" s="109" t="s">
        <v>69</v>
      </c>
      <c r="N490" s="99"/>
      <c r="O490" s="109" t="s">
        <v>178</v>
      </c>
      <c r="P490" s="109" t="s">
        <v>70</v>
      </c>
      <c r="Q490" s="109" t="s">
        <v>67</v>
      </c>
      <c r="R490" s="109" t="s">
        <v>71</v>
      </c>
      <c r="S490" s="109" t="s">
        <v>86</v>
      </c>
      <c r="T490" s="109" t="s">
        <v>86</v>
      </c>
      <c r="U490" s="109" t="s">
        <v>86</v>
      </c>
      <c r="V490" s="109" t="s">
        <v>86</v>
      </c>
      <c r="W490" s="109" t="s">
        <v>86</v>
      </c>
      <c r="X490" s="109" t="s">
        <v>86</v>
      </c>
      <c r="Y490" s="109" t="s">
        <v>71</v>
      </c>
      <c r="Z490" s="99" t="str">
        <f t="shared" si="172"/>
        <v>Complete</v>
      </c>
      <c r="AA490" s="109" t="s">
        <v>89</v>
      </c>
      <c r="AB490" s="99">
        <f t="shared" si="140"/>
        <v>2019</v>
      </c>
      <c r="AC490" s="99">
        <f t="shared" si="271"/>
        <v>4</v>
      </c>
      <c r="AD490" s="160">
        <f ca="1" t="shared" si="181"/>
        <v>0</v>
      </c>
      <c r="AE490" s="161">
        <f ca="1" t="shared" si="244"/>
        <v>0</v>
      </c>
      <c r="AF490" s="162">
        <v>90</v>
      </c>
      <c r="AG490" s="109"/>
      <c r="AH490" s="168">
        <v>43759</v>
      </c>
      <c r="AI490" s="116">
        <f t="shared" si="7"/>
        <v>142</v>
      </c>
      <c r="AJ490" s="116">
        <f t="shared" si="79"/>
        <v>31256</v>
      </c>
      <c r="AK490" s="82"/>
      <c r="AL490" s="138"/>
      <c r="AM490" s="82"/>
      <c r="AN490" s="82"/>
      <c r="AO490" s="82"/>
      <c r="AP490" s="82"/>
      <c r="AQ490" s="82"/>
      <c r="AR490" s="82"/>
      <c r="AS490" s="82"/>
      <c r="AT490" s="82"/>
      <c r="AU490" s="82"/>
      <c r="AV490" s="82"/>
      <c r="AW490" s="82"/>
      <c r="AX490" s="82"/>
      <c r="AY490" s="82"/>
      <c r="AZ490" s="82"/>
      <c r="BA490" s="82"/>
      <c r="BB490" s="82"/>
      <c r="BC490" s="82"/>
      <c r="BD490" s="82"/>
      <c r="BE490" s="82"/>
      <c r="BF490" s="82"/>
      <c r="BG490" s="82"/>
      <c r="BH490" s="82"/>
      <c r="BI490" s="82"/>
      <c r="BJ490" s="82"/>
      <c r="BK490" s="82"/>
      <c r="BL490" s="82"/>
    </row>
    <row r="491" ht="79.2" spans="1:64">
      <c r="A491" s="133">
        <v>43558</v>
      </c>
      <c r="B491" s="133">
        <v>43556</v>
      </c>
      <c r="C491" s="135"/>
      <c r="D491" s="136"/>
      <c r="E491" s="137"/>
      <c r="F491" s="178">
        <v>18429</v>
      </c>
      <c r="G491" s="107">
        <v>17523</v>
      </c>
      <c r="H491" s="82" t="s">
        <v>414</v>
      </c>
      <c r="I491" s="82" t="s">
        <v>338</v>
      </c>
      <c r="J491" s="109" t="s">
        <v>127</v>
      </c>
      <c r="K491" s="109" t="s">
        <v>67</v>
      </c>
      <c r="L491" s="82" t="s">
        <v>1179</v>
      </c>
      <c r="M491" s="109" t="s">
        <v>69</v>
      </c>
      <c r="N491" s="99"/>
      <c r="O491" s="109" t="s">
        <v>178</v>
      </c>
      <c r="P491" s="109" t="s">
        <v>129</v>
      </c>
      <c r="Q491" s="109" t="s">
        <v>67</v>
      </c>
      <c r="R491" s="109" t="s">
        <v>71</v>
      </c>
      <c r="S491" s="109" t="s">
        <v>86</v>
      </c>
      <c r="T491" s="109" t="s">
        <v>67</v>
      </c>
      <c r="U491" s="109" t="s">
        <v>86</v>
      </c>
      <c r="V491" s="109" t="s">
        <v>67</v>
      </c>
      <c r="W491" s="109" t="s">
        <v>67</v>
      </c>
      <c r="X491" s="109" t="s">
        <v>67</v>
      </c>
      <c r="Y491" s="109" t="s">
        <v>71</v>
      </c>
      <c r="Z491" s="99" t="str">
        <f t="shared" si="172"/>
        <v>Complete</v>
      </c>
      <c r="AA491" s="109" t="s">
        <v>142</v>
      </c>
      <c r="AB491" s="99">
        <f t="shared" si="140"/>
        <v>2019</v>
      </c>
      <c r="AC491" s="99">
        <f t="shared" si="271"/>
        <v>4</v>
      </c>
      <c r="AD491" s="160">
        <f ca="1" t="shared" si="181"/>
        <v>0</v>
      </c>
      <c r="AE491" s="161">
        <f ca="1" t="shared" si="244"/>
        <v>0</v>
      </c>
      <c r="AF491" s="162">
        <v>90</v>
      </c>
      <c r="AG491" s="109">
        <v>2</v>
      </c>
      <c r="AH491" s="168">
        <v>44979</v>
      </c>
      <c r="AI491" s="116">
        <f t="shared" si="7"/>
        <v>1016</v>
      </c>
      <c r="AJ491" s="116">
        <f t="shared" si="79"/>
        <v>1018</v>
      </c>
      <c r="AK491" s="82" t="s">
        <v>320</v>
      </c>
      <c r="AL491" s="138" t="s">
        <v>1180</v>
      </c>
      <c r="AM491" s="82" t="s">
        <v>1181</v>
      </c>
      <c r="AN491" s="174"/>
      <c r="AO491" s="174">
        <v>44784</v>
      </c>
      <c r="AP491" s="174">
        <v>44880</v>
      </c>
      <c r="AQ491" s="82">
        <f>NETWORKDAYS(AO491,AP491)</f>
        <v>69</v>
      </c>
      <c r="AR491" s="82">
        <f>NETWORKDAYS(A491,AO491)</f>
        <v>877</v>
      </c>
      <c r="AS491" s="82">
        <f>NETWORKDAYS(A491,AP491)</f>
        <v>945</v>
      </c>
      <c r="AT491" s="82">
        <v>0</v>
      </c>
      <c r="AU491" s="82">
        <v>0</v>
      </c>
      <c r="AV491" s="82">
        <f>NETWORKDAYS(AT491,AU491)</f>
        <v>0</v>
      </c>
      <c r="AW491" s="82">
        <v>0</v>
      </c>
      <c r="AX491" s="82">
        <v>0</v>
      </c>
      <c r="AY491" s="82">
        <v>0</v>
      </c>
      <c r="AZ491" s="82">
        <v>0</v>
      </c>
      <c r="BA491" s="82">
        <f>NETWORKDAYS(AX491,AZ491)</f>
        <v>0</v>
      </c>
      <c r="BB491" s="82"/>
      <c r="BC491" s="82"/>
      <c r="BD491" s="82"/>
      <c r="BE491" s="82"/>
      <c r="BF491" s="82"/>
      <c r="BG491" s="82"/>
      <c r="BH491" s="82">
        <f>NETWORKDAYS(B491,BB491)</f>
        <v>-31111</v>
      </c>
      <c r="BI491" s="82">
        <f>NETWORKDAYS(B491,BC491)</f>
        <v>-31111</v>
      </c>
      <c r="BJ491" s="82">
        <f>NETWORKDAYS(B491,BD491)</f>
        <v>-31111</v>
      </c>
      <c r="BK491" s="82">
        <f>NETWORKDAYS(B491,BE491)</f>
        <v>-31111</v>
      </c>
      <c r="BL491" s="82">
        <f>NETWORKDAYS(BF491,BG491)</f>
        <v>0</v>
      </c>
    </row>
    <row r="492" ht="66" spans="1:64">
      <c r="A492" s="133">
        <v>43556</v>
      </c>
      <c r="B492" s="133"/>
      <c r="C492" s="135"/>
      <c r="D492" s="136"/>
      <c r="E492" s="137"/>
      <c r="F492" s="138">
        <v>19821</v>
      </c>
      <c r="G492" s="107">
        <v>29760</v>
      </c>
      <c r="H492" s="82" t="s">
        <v>891</v>
      </c>
      <c r="I492" s="82"/>
      <c r="J492" s="109" t="s">
        <v>104</v>
      </c>
      <c r="K492" s="109" t="s">
        <v>67</v>
      </c>
      <c r="L492" s="82" t="s">
        <v>1182</v>
      </c>
      <c r="M492" s="109" t="s">
        <v>69</v>
      </c>
      <c r="N492" s="99"/>
      <c r="O492" s="109" t="s">
        <v>178</v>
      </c>
      <c r="P492" s="109" t="s">
        <v>70</v>
      </c>
      <c r="Q492" s="109" t="s">
        <v>67</v>
      </c>
      <c r="R492" s="109" t="s">
        <v>71</v>
      </c>
      <c r="S492" s="109" t="s">
        <v>86</v>
      </c>
      <c r="T492" s="109" t="s">
        <v>67</v>
      </c>
      <c r="U492" s="109" t="s">
        <v>86</v>
      </c>
      <c r="V492" s="109" t="s">
        <v>67</v>
      </c>
      <c r="W492" s="109" t="s">
        <v>67</v>
      </c>
      <c r="X492" s="109" t="s">
        <v>67</v>
      </c>
      <c r="Y492" s="109" t="s">
        <v>71</v>
      </c>
      <c r="Z492" s="99" t="str">
        <f t="shared" si="172"/>
        <v>Complete</v>
      </c>
      <c r="AA492" s="109" t="s">
        <v>142</v>
      </c>
      <c r="AB492" s="99">
        <f t="shared" si="140"/>
        <v>2019</v>
      </c>
      <c r="AC492" s="99">
        <f t="shared" si="271"/>
        <v>4</v>
      </c>
      <c r="AD492" s="160">
        <f ca="1" t="shared" si="181"/>
        <v>0</v>
      </c>
      <c r="AE492" s="161">
        <f ca="1" t="shared" si="244"/>
        <v>0</v>
      </c>
      <c r="AF492" s="162">
        <v>90</v>
      </c>
      <c r="AG492" s="109">
        <v>2</v>
      </c>
      <c r="AH492" s="168">
        <v>43654</v>
      </c>
      <c r="AI492" s="116">
        <f t="shared" si="7"/>
        <v>71</v>
      </c>
      <c r="AJ492" s="116">
        <f t="shared" si="79"/>
        <v>31181</v>
      </c>
      <c r="AK492" s="82"/>
      <c r="AL492" s="138"/>
      <c r="AM492" s="82"/>
      <c r="AN492" s="82"/>
      <c r="AO492" s="82"/>
      <c r="AP492" s="82"/>
      <c r="AQ492" s="82"/>
      <c r="AR492" s="82"/>
      <c r="AS492" s="82"/>
      <c r="AT492" s="82"/>
      <c r="AU492" s="82"/>
      <c r="AV492" s="82"/>
      <c r="AW492" s="82"/>
      <c r="AX492" s="82"/>
      <c r="AY492" s="82"/>
      <c r="AZ492" s="82"/>
      <c r="BA492" s="82"/>
      <c r="BB492" s="82"/>
      <c r="BC492" s="82"/>
      <c r="BD492" s="82"/>
      <c r="BE492" s="82"/>
      <c r="BF492" s="82"/>
      <c r="BG492" s="82"/>
      <c r="BH492" s="82"/>
      <c r="BI492" s="82"/>
      <c r="BJ492" s="82"/>
      <c r="BK492" s="82"/>
      <c r="BL492" s="82"/>
    </row>
    <row r="493" ht="13.2" spans="1:64">
      <c r="A493" s="133">
        <v>43556</v>
      </c>
      <c r="B493" s="134"/>
      <c r="C493" s="135"/>
      <c r="D493" s="136"/>
      <c r="E493" s="137"/>
      <c r="F493" s="138">
        <v>22423</v>
      </c>
      <c r="G493" s="107">
        <v>17525</v>
      </c>
      <c r="H493" s="82" t="s">
        <v>1183</v>
      </c>
      <c r="I493" s="82"/>
      <c r="J493" s="109" t="s">
        <v>104</v>
      </c>
      <c r="K493" s="99"/>
      <c r="L493" s="82"/>
      <c r="M493" s="109" t="s">
        <v>69</v>
      </c>
      <c r="N493" s="99"/>
      <c r="O493" s="109" t="s">
        <v>178</v>
      </c>
      <c r="P493" s="109" t="s">
        <v>70</v>
      </c>
      <c r="Q493" s="109" t="s">
        <v>70</v>
      </c>
      <c r="R493" s="109" t="s">
        <v>71</v>
      </c>
      <c r="S493" s="109" t="s">
        <v>86</v>
      </c>
      <c r="T493" s="109" t="s">
        <v>67</v>
      </c>
      <c r="U493" s="109" t="s">
        <v>86</v>
      </c>
      <c r="V493" s="109" t="s">
        <v>86</v>
      </c>
      <c r="W493" s="109" t="s">
        <v>86</v>
      </c>
      <c r="X493" s="109" t="s">
        <v>67</v>
      </c>
      <c r="Y493" s="109" t="s">
        <v>71</v>
      </c>
      <c r="Z493" s="99" t="str">
        <f t="shared" si="172"/>
        <v>Complete</v>
      </c>
      <c r="AA493" s="109" t="s">
        <v>142</v>
      </c>
      <c r="AB493" s="99">
        <f t="shared" si="140"/>
        <v>2019</v>
      </c>
      <c r="AC493" s="99">
        <f t="shared" si="271"/>
        <v>4</v>
      </c>
      <c r="AD493" s="160">
        <f ca="1" t="shared" si="181"/>
        <v>0</v>
      </c>
      <c r="AE493" s="161">
        <f ca="1" t="shared" si="244"/>
        <v>0</v>
      </c>
      <c r="AF493" s="162">
        <v>90</v>
      </c>
      <c r="AG493" s="109"/>
      <c r="AH493" s="168">
        <v>43805</v>
      </c>
      <c r="AI493" s="116">
        <f t="shared" si="7"/>
        <v>180</v>
      </c>
      <c r="AJ493" s="116">
        <f t="shared" si="79"/>
        <v>31290</v>
      </c>
      <c r="AK493" s="82"/>
      <c r="AL493" s="138"/>
      <c r="AM493" s="82"/>
      <c r="AN493" s="82"/>
      <c r="AO493" s="82"/>
      <c r="AP493" s="82"/>
      <c r="AQ493" s="82"/>
      <c r="AR493" s="82"/>
      <c r="AS493" s="82"/>
      <c r="AT493" s="82"/>
      <c r="AU493" s="82"/>
      <c r="AV493" s="82"/>
      <c r="AW493" s="82"/>
      <c r="AX493" s="82"/>
      <c r="AY493" s="82"/>
      <c r="AZ493" s="82"/>
      <c r="BA493" s="82"/>
      <c r="BB493" s="82"/>
      <c r="BC493" s="82"/>
      <c r="BD493" s="82"/>
      <c r="BE493" s="82"/>
      <c r="BF493" s="82"/>
      <c r="BG493" s="82"/>
      <c r="BH493" s="82"/>
      <c r="BI493" s="82"/>
      <c r="BJ493" s="82"/>
      <c r="BK493" s="82"/>
      <c r="BL493" s="82"/>
    </row>
    <row r="494" ht="13.2" spans="1:64">
      <c r="A494" s="133">
        <v>43550</v>
      </c>
      <c r="B494" s="134"/>
      <c r="C494" s="135"/>
      <c r="D494" s="136"/>
      <c r="E494" s="137"/>
      <c r="F494" s="138">
        <v>18429</v>
      </c>
      <c r="G494" s="107">
        <v>17521</v>
      </c>
      <c r="H494" s="82" t="s">
        <v>414</v>
      </c>
      <c r="I494" s="82"/>
      <c r="J494" s="109" t="s">
        <v>127</v>
      </c>
      <c r="K494" s="99"/>
      <c r="L494" s="82"/>
      <c r="M494" s="109" t="s">
        <v>69</v>
      </c>
      <c r="N494" s="99"/>
      <c r="O494" s="109" t="s">
        <v>178</v>
      </c>
      <c r="P494" s="109" t="s">
        <v>129</v>
      </c>
      <c r="Q494" s="109" t="s">
        <v>129</v>
      </c>
      <c r="R494" s="109" t="s">
        <v>71</v>
      </c>
      <c r="S494" s="109" t="s">
        <v>86</v>
      </c>
      <c r="T494" s="109" t="s">
        <v>67</v>
      </c>
      <c r="U494" s="109" t="s">
        <v>86</v>
      </c>
      <c r="V494" s="109" t="s">
        <v>67</v>
      </c>
      <c r="W494" s="109" t="s">
        <v>86</v>
      </c>
      <c r="X494" s="109" t="s">
        <v>67</v>
      </c>
      <c r="Y494" s="109" t="s">
        <v>71</v>
      </c>
      <c r="Z494" s="99" t="str">
        <f t="shared" si="172"/>
        <v>Complete</v>
      </c>
      <c r="AA494" s="109" t="s">
        <v>142</v>
      </c>
      <c r="AB494" s="99">
        <f t="shared" si="140"/>
        <v>2019</v>
      </c>
      <c r="AC494" s="99">
        <f t="shared" si="271"/>
        <v>3</v>
      </c>
      <c r="AD494" s="160">
        <f ca="1" t="shared" si="181"/>
        <v>0</v>
      </c>
      <c r="AE494" s="161">
        <f ca="1" t="shared" si="244"/>
        <v>0</v>
      </c>
      <c r="AF494" s="162">
        <v>90</v>
      </c>
      <c r="AG494" s="109"/>
      <c r="AH494" s="168">
        <v>43593</v>
      </c>
      <c r="AI494" s="116">
        <f t="shared" si="7"/>
        <v>32</v>
      </c>
      <c r="AJ494" s="116">
        <f t="shared" si="79"/>
        <v>31138</v>
      </c>
      <c r="AK494" s="82"/>
      <c r="AL494" s="138"/>
      <c r="AM494" s="82"/>
      <c r="AN494" s="82"/>
      <c r="AO494" s="82"/>
      <c r="AP494" s="82"/>
      <c r="AQ494" s="82"/>
      <c r="AR494" s="82"/>
      <c r="AS494" s="82"/>
      <c r="AT494" s="82"/>
      <c r="AU494" s="82"/>
      <c r="AV494" s="82"/>
      <c r="AW494" s="82"/>
      <c r="AX494" s="82"/>
      <c r="AY494" s="82"/>
      <c r="AZ494" s="82"/>
      <c r="BA494" s="82"/>
      <c r="BB494" s="82"/>
      <c r="BC494" s="82"/>
      <c r="BD494" s="82"/>
      <c r="BE494" s="82"/>
      <c r="BF494" s="82"/>
      <c r="BG494" s="82"/>
      <c r="BH494" s="82"/>
      <c r="BI494" s="82"/>
      <c r="BJ494" s="82"/>
      <c r="BK494" s="82"/>
      <c r="BL494" s="82"/>
    </row>
    <row r="495" ht="13.2" spans="1:64">
      <c r="A495" s="133">
        <v>43550</v>
      </c>
      <c r="B495" s="134"/>
      <c r="C495" s="135"/>
      <c r="D495" s="136"/>
      <c r="E495" s="137"/>
      <c r="F495" s="138">
        <v>63414</v>
      </c>
      <c r="G495" s="107">
        <v>29976</v>
      </c>
      <c r="H495" s="82" t="s">
        <v>1184</v>
      </c>
      <c r="I495" s="82"/>
      <c r="J495" s="109" t="s">
        <v>165</v>
      </c>
      <c r="K495" s="99"/>
      <c r="L495" s="82"/>
      <c r="M495" s="109" t="s">
        <v>69</v>
      </c>
      <c r="N495" s="99"/>
      <c r="O495" s="109" t="s">
        <v>178</v>
      </c>
      <c r="P495" s="109" t="s">
        <v>440</v>
      </c>
      <c r="Q495" s="109" t="s">
        <v>67</v>
      </c>
      <c r="R495" s="109" t="s">
        <v>71</v>
      </c>
      <c r="S495" s="109" t="s">
        <v>86</v>
      </c>
      <c r="T495" s="109" t="s">
        <v>67</v>
      </c>
      <c r="U495" s="109" t="s">
        <v>86</v>
      </c>
      <c r="V495" s="109" t="s">
        <v>86</v>
      </c>
      <c r="W495" s="109" t="s">
        <v>67</v>
      </c>
      <c r="X495" s="109" t="s">
        <v>67</v>
      </c>
      <c r="Y495" s="109" t="s">
        <v>71</v>
      </c>
      <c r="Z495" s="99" t="str">
        <f t="shared" si="172"/>
        <v>Complete</v>
      </c>
      <c r="AA495" s="109" t="s">
        <v>118</v>
      </c>
      <c r="AB495" s="99">
        <f t="shared" si="140"/>
        <v>2019</v>
      </c>
      <c r="AC495" s="99">
        <f t="shared" si="271"/>
        <v>3</v>
      </c>
      <c r="AD495" s="160">
        <f ca="1" t="shared" si="181"/>
        <v>0</v>
      </c>
      <c r="AE495" s="161">
        <f ca="1" t="shared" si="244"/>
        <v>0</v>
      </c>
      <c r="AF495" s="162">
        <v>90</v>
      </c>
      <c r="AG495" s="109"/>
      <c r="AH495" s="168">
        <v>43882</v>
      </c>
      <c r="AI495" s="116">
        <f t="shared" si="7"/>
        <v>239</v>
      </c>
      <c r="AJ495" s="116">
        <f t="shared" si="79"/>
        <v>31345</v>
      </c>
      <c r="AK495" s="82"/>
      <c r="AL495" s="138"/>
      <c r="AM495" s="82"/>
      <c r="AN495" s="82"/>
      <c r="AO495" s="82"/>
      <c r="AP495" s="82"/>
      <c r="AQ495" s="82"/>
      <c r="AR495" s="82"/>
      <c r="AS495" s="82"/>
      <c r="AT495" s="82"/>
      <c r="AU495" s="82"/>
      <c r="AV495" s="82"/>
      <c r="AW495" s="82"/>
      <c r="AX495" s="82"/>
      <c r="AY495" s="82"/>
      <c r="AZ495" s="82"/>
      <c r="BA495" s="82"/>
      <c r="BB495" s="82"/>
      <c r="BC495" s="82"/>
      <c r="BD495" s="82"/>
      <c r="BE495" s="82"/>
      <c r="BF495" s="82"/>
      <c r="BG495" s="82"/>
      <c r="BH495" s="82"/>
      <c r="BI495" s="82"/>
      <c r="BJ495" s="82"/>
      <c r="BK495" s="82"/>
      <c r="BL495" s="82"/>
    </row>
    <row r="496" ht="26.4" spans="1:64">
      <c r="A496" s="133">
        <v>43546</v>
      </c>
      <c r="B496" s="133"/>
      <c r="C496" s="135"/>
      <c r="D496" s="136"/>
      <c r="E496" s="137"/>
      <c r="F496" s="138">
        <v>63412</v>
      </c>
      <c r="G496" s="107">
        <v>17532</v>
      </c>
      <c r="H496" s="82" t="s">
        <v>350</v>
      </c>
      <c r="I496" s="82"/>
      <c r="J496" s="109" t="s">
        <v>127</v>
      </c>
      <c r="K496" s="109" t="s">
        <v>67</v>
      </c>
      <c r="L496" s="82" t="s">
        <v>1185</v>
      </c>
      <c r="M496" s="109" t="s">
        <v>69</v>
      </c>
      <c r="N496" s="99"/>
      <c r="O496" s="109" t="s">
        <v>178</v>
      </c>
      <c r="P496" s="109" t="s">
        <v>129</v>
      </c>
      <c r="Q496" s="109" t="s">
        <v>129</v>
      </c>
      <c r="R496" s="109" t="s">
        <v>71</v>
      </c>
      <c r="S496" s="109" t="s">
        <v>86</v>
      </c>
      <c r="T496" s="109" t="s">
        <v>86</v>
      </c>
      <c r="U496" s="109" t="s">
        <v>86</v>
      </c>
      <c r="V496" s="109" t="s">
        <v>86</v>
      </c>
      <c r="W496" s="109" t="s">
        <v>86</v>
      </c>
      <c r="X496" s="109" t="s">
        <v>86</v>
      </c>
      <c r="Y496" s="109" t="s">
        <v>71</v>
      </c>
      <c r="Z496" s="99" t="str">
        <f t="shared" si="172"/>
        <v>Complete</v>
      </c>
      <c r="AA496" s="109" t="s">
        <v>89</v>
      </c>
      <c r="AB496" s="99">
        <f t="shared" si="140"/>
        <v>2019</v>
      </c>
      <c r="AC496" s="99">
        <f t="shared" si="271"/>
        <v>3</v>
      </c>
      <c r="AD496" s="160">
        <f ca="1" t="shared" si="181"/>
        <v>0</v>
      </c>
      <c r="AE496" s="161">
        <f ca="1" t="shared" si="244"/>
        <v>0</v>
      </c>
      <c r="AF496" s="162">
        <v>90</v>
      </c>
      <c r="AG496" s="109"/>
      <c r="AH496" s="168">
        <v>43739</v>
      </c>
      <c r="AI496" s="116">
        <f t="shared" si="7"/>
        <v>138</v>
      </c>
      <c r="AJ496" s="116">
        <f t="shared" si="79"/>
        <v>31242</v>
      </c>
      <c r="AK496" s="82"/>
      <c r="AL496" s="138"/>
      <c r="AM496" s="82"/>
      <c r="AN496" s="82"/>
      <c r="AO496" s="82"/>
      <c r="AP496" s="82"/>
      <c r="AQ496" s="82"/>
      <c r="AR496" s="82"/>
      <c r="AS496" s="82"/>
      <c r="AT496" s="82"/>
      <c r="AU496" s="82"/>
      <c r="AV496" s="82"/>
      <c r="AW496" s="82"/>
      <c r="AX496" s="82"/>
      <c r="AY496" s="82"/>
      <c r="AZ496" s="82"/>
      <c r="BA496" s="82"/>
      <c r="BB496" s="82"/>
      <c r="BC496" s="82"/>
      <c r="BD496" s="82"/>
      <c r="BE496" s="82"/>
      <c r="BF496" s="82"/>
      <c r="BG496" s="82"/>
      <c r="BH496" s="82"/>
      <c r="BI496" s="82"/>
      <c r="BJ496" s="82"/>
      <c r="BK496" s="82"/>
      <c r="BL496" s="82"/>
    </row>
    <row r="497" ht="13.2" spans="1:64">
      <c r="A497" s="133">
        <v>43542</v>
      </c>
      <c r="B497" s="134"/>
      <c r="C497" s="135"/>
      <c r="D497" s="136"/>
      <c r="E497" s="137"/>
      <c r="F497" s="138">
        <v>16029</v>
      </c>
      <c r="G497" s="107">
        <v>17518</v>
      </c>
      <c r="H497" s="82" t="s">
        <v>414</v>
      </c>
      <c r="I497" s="82"/>
      <c r="J497" s="109" t="s">
        <v>127</v>
      </c>
      <c r="K497" s="99"/>
      <c r="L497" s="82"/>
      <c r="M497" s="109" t="s">
        <v>69</v>
      </c>
      <c r="N497" s="99"/>
      <c r="O497" s="109" t="s">
        <v>178</v>
      </c>
      <c r="P497" s="109" t="s">
        <v>129</v>
      </c>
      <c r="Q497" s="109" t="s">
        <v>129</v>
      </c>
      <c r="R497" s="109" t="s">
        <v>71</v>
      </c>
      <c r="S497" s="109" t="s">
        <v>86</v>
      </c>
      <c r="T497" s="109" t="s">
        <v>67</v>
      </c>
      <c r="U497" s="109" t="s">
        <v>86</v>
      </c>
      <c r="V497" s="109" t="s">
        <v>86</v>
      </c>
      <c r="W497" s="109" t="s">
        <v>86</v>
      </c>
      <c r="X497" s="109" t="s">
        <v>67</v>
      </c>
      <c r="Y497" s="109" t="s">
        <v>71</v>
      </c>
      <c r="Z497" s="99" t="str">
        <f t="shared" si="172"/>
        <v>Complete</v>
      </c>
      <c r="AA497" s="109" t="s">
        <v>142</v>
      </c>
      <c r="AB497" s="99">
        <f t="shared" si="140"/>
        <v>2019</v>
      </c>
      <c r="AC497" s="99">
        <f t="shared" si="271"/>
        <v>3</v>
      </c>
      <c r="AD497" s="160">
        <f ca="1" t="shared" si="181"/>
        <v>0</v>
      </c>
      <c r="AE497" s="161">
        <f ca="1" t="shared" si="244"/>
        <v>0</v>
      </c>
      <c r="AF497" s="162">
        <v>90</v>
      </c>
      <c r="AG497" s="109"/>
      <c r="AH497" s="168">
        <v>43658</v>
      </c>
      <c r="AI497" s="116">
        <f t="shared" si="7"/>
        <v>85</v>
      </c>
      <c r="AJ497" s="116">
        <f t="shared" si="79"/>
        <v>31185</v>
      </c>
      <c r="AK497" s="82"/>
      <c r="AL497" s="138"/>
      <c r="AM497" s="82"/>
      <c r="AN497" s="82"/>
      <c r="AO497" s="82"/>
      <c r="AP497" s="82"/>
      <c r="AQ497" s="82"/>
      <c r="AR497" s="82"/>
      <c r="AS497" s="82"/>
      <c r="AT497" s="82"/>
      <c r="AU497" s="82"/>
      <c r="AV497" s="82"/>
      <c r="AW497" s="82"/>
      <c r="AX497" s="82"/>
      <c r="AY497" s="82"/>
      <c r="AZ497" s="82"/>
      <c r="BA497" s="82"/>
      <c r="BB497" s="82"/>
      <c r="BC497" s="82"/>
      <c r="BD497" s="82"/>
      <c r="BE497" s="82"/>
      <c r="BF497" s="82"/>
      <c r="BG497" s="82"/>
      <c r="BH497" s="82"/>
      <c r="BI497" s="82"/>
      <c r="BJ497" s="82"/>
      <c r="BK497" s="82"/>
      <c r="BL497" s="82"/>
    </row>
    <row r="498" ht="13.2" spans="1:64">
      <c r="A498" s="133">
        <v>43532</v>
      </c>
      <c r="B498" s="134"/>
      <c r="C498" s="135"/>
      <c r="D498" s="136"/>
      <c r="E498" s="137"/>
      <c r="F498" s="138">
        <v>22405</v>
      </c>
      <c r="G498" s="107">
        <v>17517</v>
      </c>
      <c r="H498" s="82" t="s">
        <v>891</v>
      </c>
      <c r="I498" s="82"/>
      <c r="J498" s="109" t="s">
        <v>104</v>
      </c>
      <c r="K498" s="99"/>
      <c r="L498" s="82"/>
      <c r="M498" s="109" t="s">
        <v>69</v>
      </c>
      <c r="N498" s="99"/>
      <c r="O498" s="109" t="s">
        <v>178</v>
      </c>
      <c r="P498" s="109" t="s">
        <v>70</v>
      </c>
      <c r="Q498" s="109" t="s">
        <v>67</v>
      </c>
      <c r="R498" s="109" t="s">
        <v>71</v>
      </c>
      <c r="S498" s="109" t="s">
        <v>86</v>
      </c>
      <c r="T498" s="109" t="s">
        <v>67</v>
      </c>
      <c r="U498" s="109" t="s">
        <v>86</v>
      </c>
      <c r="V498" s="109" t="s">
        <v>86</v>
      </c>
      <c r="W498" s="109" t="s">
        <v>86</v>
      </c>
      <c r="X498" s="109" t="s">
        <v>67</v>
      </c>
      <c r="Y498" s="109" t="s">
        <v>71</v>
      </c>
      <c r="Z498" s="99" t="str">
        <f t="shared" si="172"/>
        <v>Complete</v>
      </c>
      <c r="AA498" s="109" t="s">
        <v>142</v>
      </c>
      <c r="AB498" s="99">
        <f t="shared" si="140"/>
        <v>2019</v>
      </c>
      <c r="AC498" s="99">
        <f t="shared" si="271"/>
        <v>3</v>
      </c>
      <c r="AD498" s="160">
        <f ca="1" t="shared" si="181"/>
        <v>0</v>
      </c>
      <c r="AE498" s="161">
        <f ca="1" t="shared" si="244"/>
        <v>0</v>
      </c>
      <c r="AF498" s="162">
        <v>90</v>
      </c>
      <c r="AG498" s="109"/>
      <c r="AH498" s="168">
        <v>43753</v>
      </c>
      <c r="AI498" s="116">
        <f t="shared" si="7"/>
        <v>158</v>
      </c>
      <c r="AJ498" s="116">
        <f t="shared" si="79"/>
        <v>31252</v>
      </c>
      <c r="AK498" s="82"/>
      <c r="AL498" s="138"/>
      <c r="AM498" s="82"/>
      <c r="AN498" s="82"/>
      <c r="AO498" s="82"/>
      <c r="AP498" s="82"/>
      <c r="AQ498" s="82"/>
      <c r="AR498" s="82"/>
      <c r="AS498" s="82"/>
      <c r="AT498" s="82"/>
      <c r="AU498" s="82"/>
      <c r="AV498" s="82"/>
      <c r="AW498" s="82"/>
      <c r="AX498" s="82"/>
      <c r="AY498" s="82"/>
      <c r="AZ498" s="82"/>
      <c r="BA498" s="82"/>
      <c r="BB498" s="82"/>
      <c r="BC498" s="82"/>
      <c r="BD498" s="82"/>
      <c r="BE498" s="82"/>
      <c r="BF498" s="82"/>
      <c r="BG498" s="82"/>
      <c r="BH498" s="82"/>
      <c r="BI498" s="82"/>
      <c r="BJ498" s="82"/>
      <c r="BK498" s="82"/>
      <c r="BL498" s="82"/>
    </row>
    <row r="499" ht="13.2" spans="1:64">
      <c r="A499" s="133">
        <v>43532</v>
      </c>
      <c r="B499" s="133"/>
      <c r="C499" s="135"/>
      <c r="D499" s="136"/>
      <c r="E499" s="137"/>
      <c r="F499" s="138">
        <v>22520</v>
      </c>
      <c r="G499" s="107">
        <v>29974</v>
      </c>
      <c r="H499" s="82" t="s">
        <v>1186</v>
      </c>
      <c r="I499" s="82"/>
      <c r="J499" s="109" t="s">
        <v>213</v>
      </c>
      <c r="K499" s="99"/>
      <c r="L499" s="82"/>
      <c r="M499" s="109" t="s">
        <v>69</v>
      </c>
      <c r="N499" s="99"/>
      <c r="O499" s="109" t="s">
        <v>67</v>
      </c>
      <c r="P499" s="109" t="s">
        <v>129</v>
      </c>
      <c r="Q499" s="109" t="s">
        <v>67</v>
      </c>
      <c r="R499" s="109" t="s">
        <v>71</v>
      </c>
      <c r="S499" s="109" t="s">
        <v>86</v>
      </c>
      <c r="T499" s="109" t="s">
        <v>67</v>
      </c>
      <c r="U499" s="109" t="s">
        <v>86</v>
      </c>
      <c r="V499" s="109" t="s">
        <v>86</v>
      </c>
      <c r="W499" s="109" t="s">
        <v>86</v>
      </c>
      <c r="X499" s="109" t="s">
        <v>67</v>
      </c>
      <c r="Y499" s="109" t="s">
        <v>71</v>
      </c>
      <c r="Z499" s="99" t="str">
        <f t="shared" si="172"/>
        <v>Complete</v>
      </c>
      <c r="AA499" s="109" t="s">
        <v>118</v>
      </c>
      <c r="AB499" s="99">
        <f t="shared" si="140"/>
        <v>2019</v>
      </c>
      <c r="AC499" s="99">
        <f t="shared" si="271"/>
        <v>3</v>
      </c>
      <c r="AD499" s="160">
        <f ca="1" t="shared" si="181"/>
        <v>0</v>
      </c>
      <c r="AE499" s="161">
        <f ca="1" t="shared" si="244"/>
        <v>0</v>
      </c>
      <c r="AF499" s="162">
        <v>90</v>
      </c>
      <c r="AG499" s="109"/>
      <c r="AH499" s="168">
        <v>43840</v>
      </c>
      <c r="AI499" s="116">
        <f t="shared" si="7"/>
        <v>221</v>
      </c>
      <c r="AJ499" s="116">
        <f t="shared" si="79"/>
        <v>31315</v>
      </c>
      <c r="AK499" s="82"/>
      <c r="AL499" s="138"/>
      <c r="AM499" s="82"/>
      <c r="AN499" s="82"/>
      <c r="AO499" s="82"/>
      <c r="AP499" s="82"/>
      <c r="AQ499" s="82"/>
      <c r="AR499" s="82"/>
      <c r="AS499" s="82"/>
      <c r="AT499" s="82"/>
      <c r="AU499" s="82"/>
      <c r="AV499" s="82"/>
      <c r="AW499" s="82"/>
      <c r="AX499" s="82"/>
      <c r="AY499" s="82"/>
      <c r="AZ499" s="82"/>
      <c r="BA499" s="82"/>
      <c r="BB499" s="82"/>
      <c r="BC499" s="82"/>
      <c r="BD499" s="82"/>
      <c r="BE499" s="82"/>
      <c r="BF499" s="82"/>
      <c r="BG499" s="82"/>
      <c r="BH499" s="82"/>
      <c r="BI499" s="82"/>
      <c r="BJ499" s="82"/>
      <c r="BK499" s="82"/>
      <c r="BL499" s="82"/>
    </row>
    <row r="500" ht="13.2" spans="1:64">
      <c r="A500" s="133">
        <v>43522</v>
      </c>
      <c r="B500" s="134"/>
      <c r="C500" s="135"/>
      <c r="D500" s="136"/>
      <c r="E500" s="137"/>
      <c r="F500" s="138">
        <v>19088</v>
      </c>
      <c r="G500" s="107">
        <v>17516</v>
      </c>
      <c r="H500" s="82" t="s">
        <v>414</v>
      </c>
      <c r="I500" s="82"/>
      <c r="J500" s="109" t="s">
        <v>127</v>
      </c>
      <c r="K500" s="99"/>
      <c r="L500" s="82"/>
      <c r="M500" s="109" t="s">
        <v>69</v>
      </c>
      <c r="N500" s="99"/>
      <c r="O500" s="109" t="s">
        <v>178</v>
      </c>
      <c r="P500" s="109" t="s">
        <v>129</v>
      </c>
      <c r="Q500" s="109" t="s">
        <v>67</v>
      </c>
      <c r="R500" s="109" t="s">
        <v>71</v>
      </c>
      <c r="S500" s="109" t="s">
        <v>86</v>
      </c>
      <c r="T500" s="109" t="s">
        <v>67</v>
      </c>
      <c r="U500" s="109" t="s">
        <v>86</v>
      </c>
      <c r="V500" s="109" t="s">
        <v>86</v>
      </c>
      <c r="W500" s="109" t="s">
        <v>86</v>
      </c>
      <c r="X500" s="109" t="s">
        <v>67</v>
      </c>
      <c r="Y500" s="109" t="s">
        <v>71</v>
      </c>
      <c r="Z500" s="99" t="str">
        <f t="shared" si="172"/>
        <v>Complete</v>
      </c>
      <c r="AA500" s="109" t="s">
        <v>142</v>
      </c>
      <c r="AB500" s="99">
        <f t="shared" si="140"/>
        <v>2019</v>
      </c>
      <c r="AC500" s="99">
        <f t="shared" si="271"/>
        <v>3</v>
      </c>
      <c r="AD500" s="160">
        <f ca="1" t="shared" si="181"/>
        <v>0</v>
      </c>
      <c r="AE500" s="161">
        <f ca="1" t="shared" si="244"/>
        <v>0</v>
      </c>
      <c r="AF500" s="162">
        <v>90</v>
      </c>
      <c r="AG500" s="109"/>
      <c r="AH500" s="168">
        <v>43913</v>
      </c>
      <c r="AI500" s="116">
        <f t="shared" si="7"/>
        <v>280</v>
      </c>
      <c r="AJ500" s="116">
        <f t="shared" si="79"/>
        <v>31366</v>
      </c>
      <c r="AK500" s="82"/>
      <c r="AL500" s="138"/>
      <c r="AM500" s="82"/>
      <c r="AN500" s="82"/>
      <c r="AO500" s="82"/>
      <c r="AP500" s="82"/>
      <c r="AQ500" s="82"/>
      <c r="AR500" s="82"/>
      <c r="AS500" s="82"/>
      <c r="AT500" s="82"/>
      <c r="AU500" s="82"/>
      <c r="AV500" s="82"/>
      <c r="AW500" s="82"/>
      <c r="AX500" s="82"/>
      <c r="AY500" s="82"/>
      <c r="AZ500" s="82"/>
      <c r="BA500" s="82"/>
      <c r="BB500" s="82"/>
      <c r="BC500" s="82"/>
      <c r="BD500" s="82"/>
      <c r="BE500" s="82"/>
      <c r="BF500" s="82"/>
      <c r="BG500" s="82"/>
      <c r="BH500" s="82"/>
      <c r="BI500" s="82"/>
      <c r="BJ500" s="82"/>
      <c r="BK500" s="82"/>
      <c r="BL500" s="82"/>
    </row>
    <row r="501" ht="26.4" spans="1:64">
      <c r="A501" s="133">
        <v>43522</v>
      </c>
      <c r="B501" s="134"/>
      <c r="C501" s="135"/>
      <c r="D501" s="136"/>
      <c r="E501" s="137"/>
      <c r="F501" s="138">
        <v>63401</v>
      </c>
      <c r="G501" s="107">
        <v>17533</v>
      </c>
      <c r="H501" s="82" t="s">
        <v>1076</v>
      </c>
      <c r="I501" s="82"/>
      <c r="J501" s="109" t="s">
        <v>150</v>
      </c>
      <c r="K501" s="99"/>
      <c r="L501" s="82" t="s">
        <v>1077</v>
      </c>
      <c r="M501" s="109" t="s">
        <v>69</v>
      </c>
      <c r="N501" s="99"/>
      <c r="O501" s="109" t="s">
        <v>178</v>
      </c>
      <c r="P501" s="109" t="s">
        <v>67</v>
      </c>
      <c r="Q501" s="109" t="s">
        <v>67</v>
      </c>
      <c r="R501" s="109" t="s">
        <v>67</v>
      </c>
      <c r="S501" s="109" t="s">
        <v>86</v>
      </c>
      <c r="T501" s="109" t="s">
        <v>86</v>
      </c>
      <c r="U501" s="109" t="s">
        <v>86</v>
      </c>
      <c r="V501" s="109" t="s">
        <v>86</v>
      </c>
      <c r="W501" s="109" t="s">
        <v>67</v>
      </c>
      <c r="X501" s="109" t="s">
        <v>86</v>
      </c>
      <c r="Y501" s="109" t="s">
        <v>71</v>
      </c>
      <c r="Z501" s="99" t="str">
        <f t="shared" si="172"/>
        <v>Complete</v>
      </c>
      <c r="AA501" s="109" t="s">
        <v>89</v>
      </c>
      <c r="AB501" s="99">
        <f t="shared" si="140"/>
        <v>2019</v>
      </c>
      <c r="AC501" s="99">
        <f t="shared" si="271"/>
        <v>3</v>
      </c>
      <c r="AD501" s="160">
        <f ca="1" t="shared" si="181"/>
        <v>0</v>
      </c>
      <c r="AE501" s="161">
        <f ca="1" t="shared" si="244"/>
        <v>0</v>
      </c>
      <c r="AF501" s="162">
        <v>90</v>
      </c>
      <c r="AG501" s="109"/>
      <c r="AH501" s="168">
        <v>43893</v>
      </c>
      <c r="AI501" s="116">
        <f t="shared" si="7"/>
        <v>266</v>
      </c>
      <c r="AJ501" s="116">
        <f t="shared" si="79"/>
        <v>31352</v>
      </c>
      <c r="AK501" s="82"/>
      <c r="AL501" s="138"/>
      <c r="AM501" s="82"/>
      <c r="AN501" s="82"/>
      <c r="AO501" s="82"/>
      <c r="AP501" s="82"/>
      <c r="AQ501" s="82"/>
      <c r="AR501" s="82"/>
      <c r="AS501" s="82"/>
      <c r="AT501" s="82"/>
      <c r="AU501" s="82"/>
      <c r="AV501" s="82"/>
      <c r="AW501" s="82"/>
      <c r="AX501" s="82"/>
      <c r="AY501" s="82"/>
      <c r="AZ501" s="82"/>
      <c r="BA501" s="82"/>
      <c r="BB501" s="82"/>
      <c r="BC501" s="82"/>
      <c r="BD501" s="82"/>
      <c r="BE501" s="82"/>
      <c r="BF501" s="82"/>
      <c r="BG501" s="82"/>
      <c r="BH501" s="82"/>
      <c r="BI501" s="82"/>
      <c r="BJ501" s="82"/>
      <c r="BK501" s="82"/>
      <c r="BL501" s="82"/>
    </row>
    <row r="502" ht="13.2" spans="1:64">
      <c r="A502" s="133">
        <v>43516</v>
      </c>
      <c r="B502" s="134"/>
      <c r="C502" s="135"/>
      <c r="D502" s="136"/>
      <c r="E502" s="137"/>
      <c r="F502" s="138">
        <v>18429</v>
      </c>
      <c r="G502" s="107">
        <v>17515</v>
      </c>
      <c r="H502" s="82" t="s">
        <v>414</v>
      </c>
      <c r="I502" s="82"/>
      <c r="J502" s="109" t="s">
        <v>127</v>
      </c>
      <c r="K502" s="99"/>
      <c r="L502" s="82"/>
      <c r="M502" s="109" t="s">
        <v>69</v>
      </c>
      <c r="N502" s="99"/>
      <c r="O502" s="109" t="s">
        <v>178</v>
      </c>
      <c r="P502" s="109" t="s">
        <v>129</v>
      </c>
      <c r="Q502" s="109" t="s">
        <v>67</v>
      </c>
      <c r="R502" s="109" t="s">
        <v>71</v>
      </c>
      <c r="S502" s="109" t="s">
        <v>86</v>
      </c>
      <c r="T502" s="109" t="s">
        <v>67</v>
      </c>
      <c r="U502" s="109" t="s">
        <v>86</v>
      </c>
      <c r="V502" s="109" t="s">
        <v>67</v>
      </c>
      <c r="W502" s="109" t="s">
        <v>86</v>
      </c>
      <c r="X502" s="109" t="s">
        <v>67</v>
      </c>
      <c r="Y502" s="109" t="s">
        <v>71</v>
      </c>
      <c r="Z502" s="99" t="str">
        <f t="shared" si="172"/>
        <v>Complete</v>
      </c>
      <c r="AA502" s="109" t="s">
        <v>142</v>
      </c>
      <c r="AB502" s="99">
        <f t="shared" si="140"/>
        <v>2019</v>
      </c>
      <c r="AC502" s="99">
        <f t="shared" si="271"/>
        <v>3</v>
      </c>
      <c r="AD502" s="160">
        <f ca="1" t="shared" si="181"/>
        <v>0</v>
      </c>
      <c r="AE502" s="161">
        <f ca="1" t="shared" si="244"/>
        <v>0</v>
      </c>
      <c r="AF502" s="162">
        <v>90</v>
      </c>
      <c r="AG502" s="109"/>
      <c r="AH502" s="168">
        <v>43633</v>
      </c>
      <c r="AI502" s="116">
        <f t="shared" si="7"/>
        <v>84</v>
      </c>
      <c r="AJ502" s="116">
        <f t="shared" si="79"/>
        <v>31166</v>
      </c>
      <c r="AK502" s="82"/>
      <c r="AL502" s="138"/>
      <c r="AM502" s="82"/>
      <c r="AN502" s="82"/>
      <c r="AO502" s="82"/>
      <c r="AP502" s="82"/>
      <c r="AQ502" s="82"/>
      <c r="AR502" s="82"/>
      <c r="AS502" s="82"/>
      <c r="AT502" s="82"/>
      <c r="AU502" s="82"/>
      <c r="AV502" s="82"/>
      <c r="AW502" s="82"/>
      <c r="AX502" s="82"/>
      <c r="AY502" s="82"/>
      <c r="AZ502" s="82"/>
      <c r="BA502" s="82"/>
      <c r="BB502" s="82"/>
      <c r="BC502" s="82"/>
      <c r="BD502" s="82"/>
      <c r="BE502" s="82"/>
      <c r="BF502" s="82"/>
      <c r="BG502" s="82"/>
      <c r="BH502" s="82"/>
      <c r="BI502" s="82"/>
      <c r="BJ502" s="82"/>
      <c r="BK502" s="82"/>
      <c r="BL502" s="82"/>
    </row>
    <row r="503" ht="39.6" spans="1:64">
      <c r="A503" s="133">
        <v>43516</v>
      </c>
      <c r="B503" s="134"/>
      <c r="C503" s="135"/>
      <c r="D503" s="136"/>
      <c r="E503" s="137"/>
      <c r="F503" s="138">
        <v>63398</v>
      </c>
      <c r="G503" s="107">
        <v>17528</v>
      </c>
      <c r="H503" s="82" t="s">
        <v>1063</v>
      </c>
      <c r="I503" s="82"/>
      <c r="J503" s="109" t="s">
        <v>134</v>
      </c>
      <c r="K503" s="99"/>
      <c r="L503" s="82" t="s">
        <v>1064</v>
      </c>
      <c r="M503" s="109" t="s">
        <v>69</v>
      </c>
      <c r="N503" s="99"/>
      <c r="O503" s="109" t="s">
        <v>178</v>
      </c>
      <c r="P503" s="109" t="s">
        <v>70</v>
      </c>
      <c r="Q503" s="109" t="s">
        <v>70</v>
      </c>
      <c r="R503" s="109" t="s">
        <v>71</v>
      </c>
      <c r="S503" s="109" t="s">
        <v>86</v>
      </c>
      <c r="T503" s="109" t="s">
        <v>86</v>
      </c>
      <c r="U503" s="109" t="s">
        <v>86</v>
      </c>
      <c r="V503" s="109" t="s">
        <v>86</v>
      </c>
      <c r="W503" s="109" t="s">
        <v>86</v>
      </c>
      <c r="X503" s="109" t="s">
        <v>86</v>
      </c>
      <c r="Y503" s="109" t="s">
        <v>71</v>
      </c>
      <c r="Z503" s="99" t="str">
        <f t="shared" si="172"/>
        <v>Complete</v>
      </c>
      <c r="AA503" s="109" t="s">
        <v>89</v>
      </c>
      <c r="AB503" s="99">
        <f t="shared" si="140"/>
        <v>2019</v>
      </c>
      <c r="AC503" s="99">
        <f t="shared" si="271"/>
        <v>3</v>
      </c>
      <c r="AD503" s="160">
        <f ca="1" t="shared" si="181"/>
        <v>0</v>
      </c>
      <c r="AE503" s="161">
        <f ca="1" t="shared" si="244"/>
        <v>0</v>
      </c>
      <c r="AF503" s="162">
        <v>90</v>
      </c>
      <c r="AG503" s="109"/>
      <c r="AH503" s="168">
        <v>43921</v>
      </c>
      <c r="AI503" s="116">
        <f t="shared" si="7"/>
        <v>290</v>
      </c>
      <c r="AJ503" s="116">
        <f t="shared" si="79"/>
        <v>31372</v>
      </c>
      <c r="AK503" s="82"/>
      <c r="AL503" s="138"/>
      <c r="AM503" s="82"/>
      <c r="AN503" s="82"/>
      <c r="AO503" s="82"/>
      <c r="AP503" s="82"/>
      <c r="AQ503" s="82"/>
      <c r="AR503" s="82"/>
      <c r="AS503" s="82"/>
      <c r="AT503" s="82"/>
      <c r="AU503" s="82"/>
      <c r="AV503" s="82"/>
      <c r="AW503" s="82"/>
      <c r="AX503" s="82"/>
      <c r="AY503" s="82"/>
      <c r="AZ503" s="82"/>
      <c r="BA503" s="82"/>
      <c r="BB503" s="82"/>
      <c r="BC503" s="82"/>
      <c r="BD503" s="82"/>
      <c r="BE503" s="82"/>
      <c r="BF503" s="82"/>
      <c r="BG503" s="82"/>
      <c r="BH503" s="82"/>
      <c r="BI503" s="82"/>
      <c r="BJ503" s="82"/>
      <c r="BK503" s="82"/>
      <c r="BL503" s="82"/>
    </row>
    <row r="504" ht="26.4" spans="1:64">
      <c r="A504" s="133">
        <v>43515</v>
      </c>
      <c r="B504" s="134"/>
      <c r="C504" s="135"/>
      <c r="D504" s="136"/>
      <c r="E504" s="137"/>
      <c r="F504" s="138">
        <v>63394</v>
      </c>
      <c r="G504" s="107">
        <v>17540</v>
      </c>
      <c r="H504" s="82" t="s">
        <v>1183</v>
      </c>
      <c r="I504" s="82"/>
      <c r="J504" s="109" t="s">
        <v>104</v>
      </c>
      <c r="K504" s="99"/>
      <c r="L504" s="82" t="s">
        <v>1187</v>
      </c>
      <c r="M504" s="109" t="s">
        <v>69</v>
      </c>
      <c r="N504" s="99"/>
      <c r="O504" s="109" t="s">
        <v>178</v>
      </c>
      <c r="P504" s="109" t="s">
        <v>70</v>
      </c>
      <c r="Q504" s="109" t="s">
        <v>70</v>
      </c>
      <c r="R504" s="109" t="s">
        <v>71</v>
      </c>
      <c r="S504" s="109" t="s">
        <v>86</v>
      </c>
      <c r="T504" s="109" t="s">
        <v>67</v>
      </c>
      <c r="U504" s="109" t="s">
        <v>86</v>
      </c>
      <c r="V504" s="109" t="s">
        <v>86</v>
      </c>
      <c r="W504" s="109" t="s">
        <v>86</v>
      </c>
      <c r="X504" s="109" t="s">
        <v>86</v>
      </c>
      <c r="Y504" s="109" t="s">
        <v>71</v>
      </c>
      <c r="Z504" s="99" t="str">
        <f t="shared" si="172"/>
        <v>Complete</v>
      </c>
      <c r="AA504" s="109" t="s">
        <v>89</v>
      </c>
      <c r="AB504" s="99">
        <f t="shared" si="140"/>
        <v>2019</v>
      </c>
      <c r="AC504" s="99">
        <f t="shared" si="271"/>
        <v>3</v>
      </c>
      <c r="AD504" s="160">
        <f ca="1" t="shared" si="181"/>
        <v>0</v>
      </c>
      <c r="AE504" s="161">
        <f ca="1" t="shared" si="244"/>
        <v>0</v>
      </c>
      <c r="AF504" s="162">
        <v>90</v>
      </c>
      <c r="AG504" s="109"/>
      <c r="AH504" s="168">
        <v>43986</v>
      </c>
      <c r="AI504" s="116">
        <f t="shared" si="7"/>
        <v>338</v>
      </c>
      <c r="AJ504" s="116">
        <f t="shared" si="79"/>
        <v>31419</v>
      </c>
      <c r="AK504" s="82"/>
      <c r="AL504" s="138"/>
      <c r="AM504" s="82"/>
      <c r="AN504" s="82"/>
      <c r="AO504" s="82"/>
      <c r="AP504" s="82"/>
      <c r="AQ504" s="82"/>
      <c r="AR504" s="82"/>
      <c r="AS504" s="82"/>
      <c r="AT504" s="82"/>
      <c r="AU504" s="82"/>
      <c r="AV504" s="82"/>
      <c r="AW504" s="82"/>
      <c r="AX504" s="82"/>
      <c r="AY504" s="82"/>
      <c r="AZ504" s="82"/>
      <c r="BA504" s="82"/>
      <c r="BB504" s="82"/>
      <c r="BC504" s="82"/>
      <c r="BD504" s="82"/>
      <c r="BE504" s="82"/>
      <c r="BF504" s="82"/>
      <c r="BG504" s="82"/>
      <c r="BH504" s="82"/>
      <c r="BI504" s="82"/>
      <c r="BJ504" s="82"/>
      <c r="BK504" s="82"/>
      <c r="BL504" s="82"/>
    </row>
    <row r="505" ht="26.4" spans="1:64">
      <c r="A505" s="133">
        <v>43510</v>
      </c>
      <c r="B505" s="133"/>
      <c r="C505" s="135"/>
      <c r="D505" s="136"/>
      <c r="E505" s="137"/>
      <c r="F505" s="138">
        <v>63390</v>
      </c>
      <c r="G505" s="107">
        <v>17530</v>
      </c>
      <c r="H505" s="82" t="s">
        <v>975</v>
      </c>
      <c r="I505" s="82"/>
      <c r="J505" s="109" t="s">
        <v>110</v>
      </c>
      <c r="K505" s="109" t="s">
        <v>67</v>
      </c>
      <c r="L505" s="82" t="s">
        <v>1188</v>
      </c>
      <c r="M505" s="109" t="s">
        <v>69</v>
      </c>
      <c r="N505" s="99"/>
      <c r="O505" s="109" t="s">
        <v>178</v>
      </c>
      <c r="P505" s="109" t="s">
        <v>67</v>
      </c>
      <c r="Q505" s="109" t="s">
        <v>67</v>
      </c>
      <c r="R505" s="109" t="s">
        <v>67</v>
      </c>
      <c r="S505" s="109" t="s">
        <v>86</v>
      </c>
      <c r="T505" s="109" t="s">
        <v>86</v>
      </c>
      <c r="U505" s="109" t="s">
        <v>86</v>
      </c>
      <c r="V505" s="109" t="s">
        <v>86</v>
      </c>
      <c r="W505" s="109" t="s">
        <v>86</v>
      </c>
      <c r="X505" s="109" t="s">
        <v>86</v>
      </c>
      <c r="Y505" s="109" t="s">
        <v>71</v>
      </c>
      <c r="Z505" s="99" t="str">
        <f t="shared" si="172"/>
        <v>Complete</v>
      </c>
      <c r="AA505" s="109" t="s">
        <v>89</v>
      </c>
      <c r="AB505" s="99">
        <f t="shared" si="140"/>
        <v>2019</v>
      </c>
      <c r="AC505" s="99">
        <f t="shared" si="271"/>
        <v>3</v>
      </c>
      <c r="AD505" s="160">
        <f ca="1" t="shared" si="181"/>
        <v>0</v>
      </c>
      <c r="AE505" s="161">
        <f ca="1" t="shared" si="244"/>
        <v>0</v>
      </c>
      <c r="AF505" s="162">
        <v>90</v>
      </c>
      <c r="AG505" s="109">
        <v>1</v>
      </c>
      <c r="AH505" s="168">
        <v>43699</v>
      </c>
      <c r="AI505" s="116">
        <f t="shared" si="7"/>
        <v>136</v>
      </c>
      <c r="AJ505" s="116">
        <f t="shared" si="79"/>
        <v>31214</v>
      </c>
      <c r="AK505" s="82"/>
      <c r="AL505" s="138"/>
      <c r="AM505" s="82"/>
      <c r="AN505" s="82"/>
      <c r="AO505" s="82"/>
      <c r="AP505" s="82"/>
      <c r="AQ505" s="82"/>
      <c r="AR505" s="82"/>
      <c r="AS505" s="82"/>
      <c r="AT505" s="82"/>
      <c r="AU505" s="82"/>
      <c r="AV505" s="82"/>
      <c r="AW505" s="82"/>
      <c r="AX505" s="82"/>
      <c r="AY505" s="82"/>
      <c r="AZ505" s="82"/>
      <c r="BA505" s="82"/>
      <c r="BB505" s="82"/>
      <c r="BC505" s="82"/>
      <c r="BD505" s="82"/>
      <c r="BE505" s="82"/>
      <c r="BF505" s="82"/>
      <c r="BG505" s="82"/>
      <c r="BH505" s="82"/>
      <c r="BI505" s="82"/>
      <c r="BJ505" s="82"/>
      <c r="BK505" s="82"/>
      <c r="BL505" s="82"/>
    </row>
    <row r="506" ht="26.4" spans="1:64">
      <c r="A506" s="133">
        <v>43503</v>
      </c>
      <c r="B506" s="133"/>
      <c r="C506" s="135"/>
      <c r="D506" s="136"/>
      <c r="E506" s="137"/>
      <c r="F506" s="138">
        <v>63385</v>
      </c>
      <c r="G506" s="107">
        <v>17520</v>
      </c>
      <c r="H506" s="82" t="s">
        <v>108</v>
      </c>
      <c r="I506" s="82"/>
      <c r="J506" s="109" t="s">
        <v>110</v>
      </c>
      <c r="K506" s="109" t="s">
        <v>67</v>
      </c>
      <c r="L506" s="82" t="s">
        <v>1189</v>
      </c>
      <c r="M506" s="109" t="s">
        <v>69</v>
      </c>
      <c r="N506" s="99"/>
      <c r="O506" s="109" t="s">
        <v>178</v>
      </c>
      <c r="P506" s="109" t="s">
        <v>67</v>
      </c>
      <c r="Q506" s="109" t="s">
        <v>67</v>
      </c>
      <c r="R506" s="109" t="s">
        <v>67</v>
      </c>
      <c r="S506" s="109" t="s">
        <v>86</v>
      </c>
      <c r="T506" s="109" t="s">
        <v>86</v>
      </c>
      <c r="U506" s="109" t="s">
        <v>86</v>
      </c>
      <c r="V506" s="109" t="s">
        <v>86</v>
      </c>
      <c r="W506" s="109" t="s">
        <v>67</v>
      </c>
      <c r="X506" s="109" t="s">
        <v>86</v>
      </c>
      <c r="Y506" s="109" t="s">
        <v>71</v>
      </c>
      <c r="Z506" s="99" t="str">
        <f t="shared" si="172"/>
        <v>Complete</v>
      </c>
      <c r="AA506" s="109" t="s">
        <v>89</v>
      </c>
      <c r="AB506" s="99">
        <f t="shared" si="140"/>
        <v>2019</v>
      </c>
      <c r="AC506" s="99">
        <f t="shared" si="271"/>
        <v>3</v>
      </c>
      <c r="AD506" s="160">
        <f ca="1" t="shared" si="181"/>
        <v>0</v>
      </c>
      <c r="AE506" s="161">
        <f ca="1" t="shared" si="244"/>
        <v>0</v>
      </c>
      <c r="AF506" s="162">
        <v>90</v>
      </c>
      <c r="AG506" s="109">
        <v>1</v>
      </c>
      <c r="AH506" s="168">
        <v>43693</v>
      </c>
      <c r="AI506" s="116">
        <f t="shared" si="7"/>
        <v>137</v>
      </c>
      <c r="AJ506" s="116">
        <f t="shared" si="79"/>
        <v>31210</v>
      </c>
      <c r="AK506" s="82"/>
      <c r="AL506" s="138"/>
      <c r="AM506" s="82"/>
      <c r="AN506" s="82"/>
      <c r="AO506" s="82"/>
      <c r="AP506" s="82"/>
      <c r="AQ506" s="82"/>
      <c r="AR506" s="82"/>
      <c r="AS506" s="82"/>
      <c r="AT506" s="82"/>
      <c r="AU506" s="82"/>
      <c r="AV506" s="82"/>
      <c r="AW506" s="82"/>
      <c r="AX506" s="82"/>
      <c r="AY506" s="82"/>
      <c r="AZ506" s="82"/>
      <c r="BA506" s="82"/>
      <c r="BB506" s="82"/>
      <c r="BC506" s="82"/>
      <c r="BD506" s="82"/>
      <c r="BE506" s="82"/>
      <c r="BF506" s="82"/>
      <c r="BG506" s="82"/>
      <c r="BH506" s="82"/>
      <c r="BI506" s="82"/>
      <c r="BJ506" s="82"/>
      <c r="BK506" s="82"/>
      <c r="BL506" s="82"/>
    </row>
    <row r="507" ht="13.2" spans="1:64">
      <c r="A507" s="133">
        <v>43502</v>
      </c>
      <c r="B507" s="133"/>
      <c r="C507" s="135"/>
      <c r="D507" s="136"/>
      <c r="E507" s="137"/>
      <c r="F507" s="138">
        <v>18429</v>
      </c>
      <c r="G507" s="107">
        <v>17513</v>
      </c>
      <c r="H507" s="82" t="s">
        <v>414</v>
      </c>
      <c r="I507" s="82"/>
      <c r="J507" s="109" t="s">
        <v>127</v>
      </c>
      <c r="K507" s="99"/>
      <c r="L507" s="82"/>
      <c r="M507" s="109" t="s">
        <v>69</v>
      </c>
      <c r="N507" s="99"/>
      <c r="O507" s="109" t="s">
        <v>178</v>
      </c>
      <c r="P507" s="109" t="s">
        <v>129</v>
      </c>
      <c r="Q507" s="109" t="s">
        <v>129</v>
      </c>
      <c r="R507" s="109" t="s">
        <v>71</v>
      </c>
      <c r="S507" s="109" t="s">
        <v>86</v>
      </c>
      <c r="T507" s="109" t="s">
        <v>67</v>
      </c>
      <c r="U507" s="109" t="s">
        <v>86</v>
      </c>
      <c r="V507" s="109" t="s">
        <v>86</v>
      </c>
      <c r="W507" s="109" t="s">
        <v>86</v>
      </c>
      <c r="X507" s="109" t="s">
        <v>67</v>
      </c>
      <c r="Y507" s="109" t="s">
        <v>71</v>
      </c>
      <c r="Z507" s="99" t="str">
        <f t="shared" si="172"/>
        <v>Complete</v>
      </c>
      <c r="AA507" s="109" t="s">
        <v>142</v>
      </c>
      <c r="AB507" s="99">
        <f t="shared" si="140"/>
        <v>2019</v>
      </c>
      <c r="AC507" s="99">
        <f t="shared" si="271"/>
        <v>3</v>
      </c>
      <c r="AD507" s="160">
        <f ca="1" t="shared" si="181"/>
        <v>0</v>
      </c>
      <c r="AE507" s="161">
        <f ca="1" t="shared" si="244"/>
        <v>0</v>
      </c>
      <c r="AF507" s="162">
        <v>90</v>
      </c>
      <c r="AG507" s="109"/>
      <c r="AH507" s="168">
        <v>43861</v>
      </c>
      <c r="AI507" s="116">
        <f t="shared" si="7"/>
        <v>258</v>
      </c>
      <c r="AJ507" s="116">
        <f t="shared" si="79"/>
        <v>31330</v>
      </c>
      <c r="AK507" s="82"/>
      <c r="AL507" s="138"/>
      <c r="AM507" s="82"/>
      <c r="AN507" s="82"/>
      <c r="AO507" s="82"/>
      <c r="AP507" s="82"/>
      <c r="AQ507" s="82"/>
      <c r="AR507" s="82"/>
      <c r="AS507" s="82"/>
      <c r="AT507" s="82"/>
      <c r="AU507" s="82"/>
      <c r="AV507" s="82"/>
      <c r="AW507" s="82"/>
      <c r="AX507" s="82"/>
      <c r="AY507" s="82"/>
      <c r="AZ507" s="82"/>
      <c r="BA507" s="82"/>
      <c r="BB507" s="82"/>
      <c r="BC507" s="82"/>
      <c r="BD507" s="82"/>
      <c r="BE507" s="82"/>
      <c r="BF507" s="82"/>
      <c r="BG507" s="82"/>
      <c r="BH507" s="82"/>
      <c r="BI507" s="82"/>
      <c r="BJ507" s="82"/>
      <c r="BK507" s="82"/>
      <c r="BL507" s="82"/>
    </row>
    <row r="508" ht="26.4" spans="1:64">
      <c r="A508" s="133">
        <v>43497</v>
      </c>
      <c r="B508" s="133"/>
      <c r="C508" s="135"/>
      <c r="D508" s="136"/>
      <c r="E508" s="137"/>
      <c r="F508" s="138">
        <v>63381</v>
      </c>
      <c r="G508" s="107">
        <v>17526</v>
      </c>
      <c r="H508" s="82" t="s">
        <v>850</v>
      </c>
      <c r="I508" s="82"/>
      <c r="J508" s="109" t="s">
        <v>127</v>
      </c>
      <c r="K508" s="109" t="s">
        <v>67</v>
      </c>
      <c r="L508" s="82" t="s">
        <v>1190</v>
      </c>
      <c r="M508" s="109" t="s">
        <v>69</v>
      </c>
      <c r="N508" s="99"/>
      <c r="O508" s="109" t="s">
        <v>178</v>
      </c>
      <c r="P508" s="109" t="s">
        <v>129</v>
      </c>
      <c r="Q508" s="109" t="s">
        <v>129</v>
      </c>
      <c r="R508" s="109" t="s">
        <v>71</v>
      </c>
      <c r="S508" s="109" t="s">
        <v>86</v>
      </c>
      <c r="T508" s="109" t="s">
        <v>86</v>
      </c>
      <c r="U508" s="109" t="s">
        <v>86</v>
      </c>
      <c r="V508" s="109" t="s">
        <v>86</v>
      </c>
      <c r="W508" s="109" t="s">
        <v>86</v>
      </c>
      <c r="X508" s="109" t="s">
        <v>86</v>
      </c>
      <c r="Y508" s="109" t="s">
        <v>71</v>
      </c>
      <c r="Z508" s="99" t="str">
        <f t="shared" si="172"/>
        <v>Complete</v>
      </c>
      <c r="AA508" s="109" t="s">
        <v>89</v>
      </c>
      <c r="AB508" s="99">
        <f t="shared" si="140"/>
        <v>2019</v>
      </c>
      <c r="AC508" s="99">
        <f t="shared" si="271"/>
        <v>3</v>
      </c>
      <c r="AD508" s="160">
        <f ca="1" t="shared" si="181"/>
        <v>0</v>
      </c>
      <c r="AE508" s="161">
        <f ca="1" t="shared" si="244"/>
        <v>0</v>
      </c>
      <c r="AF508" s="162">
        <v>90</v>
      </c>
      <c r="AG508" s="109"/>
      <c r="AH508" s="168">
        <v>43739</v>
      </c>
      <c r="AI508" s="116">
        <f t="shared" si="7"/>
        <v>173</v>
      </c>
      <c r="AJ508" s="116">
        <f t="shared" si="79"/>
        <v>31242</v>
      </c>
      <c r="AK508" s="82"/>
      <c r="AL508" s="138"/>
      <c r="AM508" s="82"/>
      <c r="AN508" s="82"/>
      <c r="AO508" s="82"/>
      <c r="AP508" s="82"/>
      <c r="AQ508" s="82"/>
      <c r="AR508" s="82"/>
      <c r="AS508" s="82"/>
      <c r="AT508" s="82"/>
      <c r="AU508" s="82"/>
      <c r="AV508" s="82"/>
      <c r="AW508" s="82"/>
      <c r="AX508" s="82"/>
      <c r="AY508" s="82"/>
      <c r="AZ508" s="82"/>
      <c r="BA508" s="82"/>
      <c r="BB508" s="82"/>
      <c r="BC508" s="82"/>
      <c r="BD508" s="82"/>
      <c r="BE508" s="82"/>
      <c r="BF508" s="82"/>
      <c r="BG508" s="82"/>
      <c r="BH508" s="82"/>
      <c r="BI508" s="82"/>
      <c r="BJ508" s="82"/>
      <c r="BK508" s="82"/>
      <c r="BL508" s="82"/>
    </row>
    <row r="509" ht="39.6" spans="1:64">
      <c r="A509" s="133">
        <v>43490</v>
      </c>
      <c r="B509" s="133"/>
      <c r="C509" s="135"/>
      <c r="D509" s="136"/>
      <c r="E509" s="137"/>
      <c r="F509" s="138">
        <v>63338</v>
      </c>
      <c r="G509" s="107">
        <v>29932</v>
      </c>
      <c r="H509" s="82" t="s">
        <v>1191</v>
      </c>
      <c r="I509" s="82"/>
      <c r="J509" s="109" t="s">
        <v>85</v>
      </c>
      <c r="K509" s="109" t="s">
        <v>67</v>
      </c>
      <c r="L509" s="82" t="s">
        <v>1192</v>
      </c>
      <c r="M509" s="109" t="s">
        <v>69</v>
      </c>
      <c r="N509" s="99"/>
      <c r="O509" s="109" t="s">
        <v>178</v>
      </c>
      <c r="P509" s="109" t="s">
        <v>70</v>
      </c>
      <c r="Q509" s="109" t="s">
        <v>67</v>
      </c>
      <c r="R509" s="109" t="s">
        <v>71</v>
      </c>
      <c r="S509" s="109" t="s">
        <v>86</v>
      </c>
      <c r="T509" s="109" t="s">
        <v>86</v>
      </c>
      <c r="U509" s="109" t="s">
        <v>86</v>
      </c>
      <c r="V509" s="109" t="s">
        <v>86</v>
      </c>
      <c r="W509" s="109" t="s">
        <v>67</v>
      </c>
      <c r="X509" s="109" t="s">
        <v>86</v>
      </c>
      <c r="Y509" s="109" t="s">
        <v>71</v>
      </c>
      <c r="Z509" s="99" t="str">
        <f t="shared" si="172"/>
        <v>Complete</v>
      </c>
      <c r="AA509" s="109" t="s">
        <v>89</v>
      </c>
      <c r="AB509" s="99">
        <f t="shared" si="140"/>
        <v>2019</v>
      </c>
      <c r="AC509" s="99">
        <f t="shared" si="271"/>
        <v>3</v>
      </c>
      <c r="AD509" s="160">
        <f ca="1" t="shared" si="181"/>
        <v>0</v>
      </c>
      <c r="AE509" s="161">
        <f ca="1" t="shared" si="244"/>
        <v>0</v>
      </c>
      <c r="AF509" s="162">
        <v>90</v>
      </c>
      <c r="AG509" s="109"/>
      <c r="AH509" s="168">
        <v>43728</v>
      </c>
      <c r="AI509" s="116">
        <f t="shared" si="7"/>
        <v>171</v>
      </c>
      <c r="AJ509" s="116">
        <f t="shared" si="79"/>
        <v>31235</v>
      </c>
      <c r="AK509" s="82"/>
      <c r="AL509" s="138"/>
      <c r="AM509" s="82"/>
      <c r="AN509" s="82"/>
      <c r="AO509" s="82"/>
      <c r="AP509" s="82"/>
      <c r="AQ509" s="82"/>
      <c r="AR509" s="82"/>
      <c r="AS509" s="82"/>
      <c r="AT509" s="82"/>
      <c r="AU509" s="82"/>
      <c r="AV509" s="82"/>
      <c r="AW509" s="82"/>
      <c r="AX509" s="82"/>
      <c r="AY509" s="82"/>
      <c r="AZ509" s="82"/>
      <c r="BA509" s="82"/>
      <c r="BB509" s="82"/>
      <c r="BC509" s="82"/>
      <c r="BD509" s="82"/>
      <c r="BE509" s="82"/>
      <c r="BF509" s="82"/>
      <c r="BG509" s="82"/>
      <c r="BH509" s="82"/>
      <c r="BI509" s="82"/>
      <c r="BJ509" s="82"/>
      <c r="BK509" s="82"/>
      <c r="BL509" s="82"/>
    </row>
    <row r="510" ht="39.6" spans="1:64">
      <c r="A510" s="133">
        <v>43481</v>
      </c>
      <c r="B510" s="134"/>
      <c r="C510" s="135"/>
      <c r="D510" s="136"/>
      <c r="E510" s="137"/>
      <c r="F510" s="138">
        <v>63369</v>
      </c>
      <c r="G510" s="107">
        <v>28229</v>
      </c>
      <c r="H510" s="82" t="s">
        <v>163</v>
      </c>
      <c r="I510" s="82" t="s">
        <v>164</v>
      </c>
      <c r="J510" s="109" t="s">
        <v>165</v>
      </c>
      <c r="K510" s="99"/>
      <c r="L510" s="82" t="s">
        <v>1193</v>
      </c>
      <c r="M510" s="109" t="s">
        <v>67</v>
      </c>
      <c r="N510" s="99"/>
      <c r="O510" s="109" t="s">
        <v>178</v>
      </c>
      <c r="P510" s="109" t="s">
        <v>67</v>
      </c>
      <c r="Q510" s="109" t="s">
        <v>67</v>
      </c>
      <c r="R510" s="109" t="s">
        <v>67</v>
      </c>
      <c r="S510" s="109" t="s">
        <v>67</v>
      </c>
      <c r="T510" s="109" t="s">
        <v>86</v>
      </c>
      <c r="U510" s="109" t="s">
        <v>67</v>
      </c>
      <c r="V510" s="109" t="s">
        <v>67</v>
      </c>
      <c r="W510" s="109" t="s">
        <v>67</v>
      </c>
      <c r="X510" s="109" t="s">
        <v>67</v>
      </c>
      <c r="Y510" s="109" t="s">
        <v>67</v>
      </c>
      <c r="Z510" s="99" t="str">
        <f t="shared" si="172"/>
        <v>Complete</v>
      </c>
      <c r="AA510" s="109" t="s">
        <v>167</v>
      </c>
      <c r="AB510" s="99">
        <f t="shared" si="140"/>
        <v>2019</v>
      </c>
      <c r="AC510" s="99">
        <f t="shared" si="271"/>
        <v>3</v>
      </c>
      <c r="AD510" s="160">
        <f ca="1" t="shared" si="181"/>
        <v>0</v>
      </c>
      <c r="AE510" s="161">
        <f ca="1" t="shared" si="244"/>
        <v>32330</v>
      </c>
      <c r="AF510" s="162">
        <v>90</v>
      </c>
      <c r="AG510" s="109">
        <v>0</v>
      </c>
      <c r="AH510" s="168">
        <v>43993</v>
      </c>
      <c r="AI510" s="116">
        <f t="shared" si="7"/>
        <v>367</v>
      </c>
      <c r="AJ510" s="116">
        <f t="shared" si="79"/>
        <v>31424</v>
      </c>
      <c r="AK510" s="82" t="s">
        <v>106</v>
      </c>
      <c r="AL510" s="138"/>
      <c r="AM510" s="82"/>
      <c r="AN510" s="82"/>
      <c r="AO510" s="82">
        <v>0</v>
      </c>
      <c r="AP510" s="82">
        <v>0</v>
      </c>
      <c r="AQ510" s="82">
        <v>0</v>
      </c>
      <c r="AR510" s="82">
        <v>0</v>
      </c>
      <c r="AS510" s="82">
        <v>0</v>
      </c>
      <c r="AT510" s="82">
        <v>0</v>
      </c>
      <c r="AU510" s="82">
        <v>0</v>
      </c>
      <c r="AV510" s="82">
        <v>0</v>
      </c>
      <c r="AW510" s="82">
        <v>0</v>
      </c>
      <c r="AX510" s="82">
        <v>0</v>
      </c>
      <c r="AY510" s="82">
        <v>0</v>
      </c>
      <c r="AZ510" s="82">
        <v>0</v>
      </c>
      <c r="BA510" s="82">
        <v>0</v>
      </c>
      <c r="BB510" s="82"/>
      <c r="BC510" s="82"/>
      <c r="BD510" s="82"/>
      <c r="BE510" s="82"/>
      <c r="BF510" s="82"/>
      <c r="BG510" s="82"/>
      <c r="BH510" s="82"/>
      <c r="BI510" s="82"/>
      <c r="BJ510" s="82"/>
      <c r="BK510" s="82"/>
      <c r="BL510" s="82"/>
    </row>
    <row r="511" ht="13.2" spans="1:64">
      <c r="A511" s="133">
        <v>43479</v>
      </c>
      <c r="B511" s="134"/>
      <c r="C511" s="135"/>
      <c r="D511" s="136"/>
      <c r="E511" s="137"/>
      <c r="F511" s="138">
        <v>63568</v>
      </c>
      <c r="G511" s="107">
        <v>30334</v>
      </c>
      <c r="H511" s="82" t="s">
        <v>521</v>
      </c>
      <c r="I511" s="82"/>
      <c r="J511" s="109" t="s">
        <v>213</v>
      </c>
      <c r="K511" s="99"/>
      <c r="L511" s="82"/>
      <c r="M511" s="99"/>
      <c r="N511" s="99"/>
      <c r="O511" s="109" t="s">
        <v>67</v>
      </c>
      <c r="P511" s="109" t="s">
        <v>440</v>
      </c>
      <c r="Q511" s="109" t="s">
        <v>67</v>
      </c>
      <c r="R511" s="109" t="s">
        <v>71</v>
      </c>
      <c r="S511" s="109" t="s">
        <v>86</v>
      </c>
      <c r="T511" s="109" t="s">
        <v>67</v>
      </c>
      <c r="U511" s="109" t="s">
        <v>86</v>
      </c>
      <c r="V511" s="109" t="s">
        <v>67</v>
      </c>
      <c r="W511" s="109" t="s">
        <v>86</v>
      </c>
      <c r="X511" s="109" t="s">
        <v>67</v>
      </c>
      <c r="Y511" s="109" t="s">
        <v>71</v>
      </c>
      <c r="Z511" s="99" t="str">
        <f t="shared" si="172"/>
        <v>Complete</v>
      </c>
      <c r="AA511" s="109" t="s">
        <v>118</v>
      </c>
      <c r="AB511" s="99">
        <f t="shared" si="140"/>
        <v>2019</v>
      </c>
      <c r="AC511" s="99">
        <f t="shared" si="271"/>
        <v>3</v>
      </c>
      <c r="AD511" s="160">
        <f ca="1" t="shared" si="181"/>
        <v>0</v>
      </c>
      <c r="AE511" s="161">
        <f ca="1" t="shared" si="244"/>
        <v>0</v>
      </c>
      <c r="AF511" s="162">
        <v>90</v>
      </c>
      <c r="AG511" s="109"/>
      <c r="AH511" s="168">
        <v>43893</v>
      </c>
      <c r="AI511" s="116">
        <f t="shared" si="7"/>
        <v>297</v>
      </c>
      <c r="AJ511" s="116">
        <f t="shared" si="79"/>
        <v>31352</v>
      </c>
      <c r="AK511" s="82"/>
      <c r="AL511" s="138"/>
      <c r="AM511" s="82"/>
      <c r="AN511" s="82"/>
      <c r="AO511" s="82"/>
      <c r="AP511" s="82"/>
      <c r="AQ511" s="82"/>
      <c r="AR511" s="82"/>
      <c r="AS511" s="82"/>
      <c r="AT511" s="82"/>
      <c r="AU511" s="82"/>
      <c r="AV511" s="82"/>
      <c r="AW511" s="82"/>
      <c r="AX511" s="82"/>
      <c r="AY511" s="82"/>
      <c r="AZ511" s="82"/>
      <c r="BA511" s="82"/>
      <c r="BB511" s="82"/>
      <c r="BC511" s="82"/>
      <c r="BD511" s="82"/>
      <c r="BE511" s="82"/>
      <c r="BF511" s="82"/>
      <c r="BG511" s="82"/>
      <c r="BH511" s="82"/>
      <c r="BI511" s="82"/>
      <c r="BJ511" s="82"/>
      <c r="BK511" s="82"/>
      <c r="BL511" s="82"/>
    </row>
    <row r="512" ht="13.2" spans="1:64">
      <c r="A512" s="133">
        <v>43475</v>
      </c>
      <c r="B512" s="133"/>
      <c r="C512" s="135"/>
      <c r="D512" s="136"/>
      <c r="E512" s="137"/>
      <c r="F512" s="138">
        <v>63368</v>
      </c>
      <c r="G512" s="107">
        <v>25108</v>
      </c>
      <c r="H512" s="82" t="s">
        <v>1194</v>
      </c>
      <c r="I512" s="82"/>
      <c r="J512" s="109" t="s">
        <v>259</v>
      </c>
      <c r="K512" s="99"/>
      <c r="L512" s="82" t="s">
        <v>1195</v>
      </c>
      <c r="M512" s="109" t="s">
        <v>67</v>
      </c>
      <c r="N512" s="99"/>
      <c r="O512" s="109" t="s">
        <v>178</v>
      </c>
      <c r="P512" s="109" t="s">
        <v>67</v>
      </c>
      <c r="Q512" s="109" t="s">
        <v>67</v>
      </c>
      <c r="R512" s="109" t="s">
        <v>67</v>
      </c>
      <c r="S512" s="109" t="s">
        <v>86</v>
      </c>
      <c r="T512" s="109" t="s">
        <v>86</v>
      </c>
      <c r="U512" s="109" t="s">
        <v>67</v>
      </c>
      <c r="V512" s="109" t="s">
        <v>67</v>
      </c>
      <c r="W512" s="109" t="s">
        <v>67</v>
      </c>
      <c r="X512" s="109" t="s">
        <v>67</v>
      </c>
      <c r="Y512" s="109" t="s">
        <v>71</v>
      </c>
      <c r="Z512" s="99" t="str">
        <f t="shared" si="172"/>
        <v>Complete</v>
      </c>
      <c r="AA512" s="109" t="s">
        <v>72</v>
      </c>
      <c r="AB512" s="99">
        <f t="shared" si="140"/>
        <v>2019</v>
      </c>
      <c r="AC512" s="99">
        <f t="shared" si="271"/>
        <v>3</v>
      </c>
      <c r="AD512" s="160">
        <f ca="1" t="shared" si="181"/>
        <v>0</v>
      </c>
      <c r="AE512" s="161">
        <f ca="1" t="shared" si="244"/>
        <v>0</v>
      </c>
      <c r="AF512" s="162">
        <v>90</v>
      </c>
      <c r="AG512" s="109"/>
      <c r="AH512" s="168">
        <v>43753</v>
      </c>
      <c r="AI512" s="116">
        <f t="shared" si="7"/>
        <v>199</v>
      </c>
      <c r="AJ512" s="116">
        <f t="shared" si="79"/>
        <v>31252</v>
      </c>
      <c r="AK512" s="82"/>
      <c r="AL512" s="138"/>
      <c r="AM512" s="82"/>
      <c r="AN512" s="82"/>
      <c r="AO512" s="82"/>
      <c r="AP512" s="82"/>
      <c r="AQ512" s="82"/>
      <c r="AR512" s="82"/>
      <c r="AS512" s="82"/>
      <c r="AT512" s="82"/>
      <c r="AU512" s="82"/>
      <c r="AV512" s="82"/>
      <c r="AW512" s="82"/>
      <c r="AX512" s="82"/>
      <c r="AY512" s="82"/>
      <c r="AZ512" s="82"/>
      <c r="BA512" s="82"/>
      <c r="BB512" s="82"/>
      <c r="BC512" s="82"/>
      <c r="BD512" s="82"/>
      <c r="BE512" s="82"/>
      <c r="BF512" s="82"/>
      <c r="BG512" s="82"/>
      <c r="BH512" s="82"/>
      <c r="BI512" s="82"/>
      <c r="BJ512" s="82"/>
      <c r="BK512" s="82"/>
      <c r="BL512" s="82"/>
    </row>
    <row r="513" ht="13.2" spans="1:64">
      <c r="A513" s="133">
        <v>43474</v>
      </c>
      <c r="B513" s="133"/>
      <c r="C513" s="135"/>
      <c r="D513" s="136"/>
      <c r="E513" s="137"/>
      <c r="F513" s="138">
        <v>18429</v>
      </c>
      <c r="G513" s="107">
        <v>17507</v>
      </c>
      <c r="H513" s="82" t="s">
        <v>414</v>
      </c>
      <c r="I513" s="82"/>
      <c r="J513" s="109" t="s">
        <v>127</v>
      </c>
      <c r="K513" s="109" t="s">
        <v>67</v>
      </c>
      <c r="L513" s="82" t="s">
        <v>1196</v>
      </c>
      <c r="M513" s="109" t="s">
        <v>69</v>
      </c>
      <c r="N513" s="99"/>
      <c r="O513" s="109" t="s">
        <v>178</v>
      </c>
      <c r="P513" s="109" t="s">
        <v>129</v>
      </c>
      <c r="Q513" s="109" t="s">
        <v>67</v>
      </c>
      <c r="R513" s="109" t="s">
        <v>71</v>
      </c>
      <c r="S513" s="109" t="s">
        <v>86</v>
      </c>
      <c r="T513" s="109" t="s">
        <v>67</v>
      </c>
      <c r="U513" s="109" t="s">
        <v>86</v>
      </c>
      <c r="V513" s="109" t="s">
        <v>86</v>
      </c>
      <c r="W513" s="109" t="s">
        <v>86</v>
      </c>
      <c r="X513" s="109" t="s">
        <v>67</v>
      </c>
      <c r="Y513" s="109" t="s">
        <v>71</v>
      </c>
      <c r="Z513" s="99" t="str">
        <f t="shared" si="172"/>
        <v>Complete</v>
      </c>
      <c r="AA513" s="109" t="s">
        <v>142</v>
      </c>
      <c r="AB513" s="99">
        <f t="shared" si="140"/>
        <v>2019</v>
      </c>
      <c r="AC513" s="99">
        <f t="shared" si="271"/>
        <v>3</v>
      </c>
      <c r="AD513" s="160">
        <f ca="1" t="shared" si="181"/>
        <v>0</v>
      </c>
      <c r="AE513" s="161">
        <f ca="1" t="shared" si="244"/>
        <v>0</v>
      </c>
      <c r="AF513" s="162">
        <v>90</v>
      </c>
      <c r="AG513" s="109"/>
      <c r="AH513" s="168">
        <v>43742</v>
      </c>
      <c r="AI513" s="116">
        <f t="shared" si="7"/>
        <v>193</v>
      </c>
      <c r="AJ513" s="116">
        <f t="shared" si="79"/>
        <v>31245</v>
      </c>
      <c r="AK513" s="82"/>
      <c r="AL513" s="138"/>
      <c r="AM513" s="82"/>
      <c r="AN513" s="82"/>
      <c r="AO513" s="82"/>
      <c r="AP513" s="82"/>
      <c r="AQ513" s="82"/>
      <c r="AR513" s="82"/>
      <c r="AS513" s="82"/>
      <c r="AT513" s="82"/>
      <c r="AU513" s="82"/>
      <c r="AV513" s="82"/>
      <c r="AW513" s="82"/>
      <c r="AX513" s="82"/>
      <c r="AY513" s="82"/>
      <c r="AZ513" s="82"/>
      <c r="BA513" s="82"/>
      <c r="BB513" s="82"/>
      <c r="BC513" s="82"/>
      <c r="BD513" s="82"/>
      <c r="BE513" s="82"/>
      <c r="BF513" s="82"/>
      <c r="BG513" s="82"/>
      <c r="BH513" s="82"/>
      <c r="BI513" s="82"/>
      <c r="BJ513" s="82"/>
      <c r="BK513" s="82"/>
      <c r="BL513" s="82"/>
    </row>
    <row r="514" ht="26.4" spans="1:64">
      <c r="A514" s="133">
        <v>43474</v>
      </c>
      <c r="B514" s="134"/>
      <c r="C514" s="135"/>
      <c r="D514" s="136"/>
      <c r="E514" s="137"/>
      <c r="F514" s="138">
        <v>63366</v>
      </c>
      <c r="G514" s="107">
        <v>29938</v>
      </c>
      <c r="H514" s="82" t="s">
        <v>891</v>
      </c>
      <c r="I514" s="82"/>
      <c r="J514" s="109" t="s">
        <v>104</v>
      </c>
      <c r="K514" s="99"/>
      <c r="L514" s="82" t="s">
        <v>1197</v>
      </c>
      <c r="M514" s="109" t="s">
        <v>69</v>
      </c>
      <c r="N514" s="99"/>
      <c r="O514" s="109" t="s">
        <v>178</v>
      </c>
      <c r="P514" s="109" t="s">
        <v>70</v>
      </c>
      <c r="Q514" s="109" t="s">
        <v>67</v>
      </c>
      <c r="R514" s="109" t="s">
        <v>71</v>
      </c>
      <c r="S514" s="109" t="s">
        <v>86</v>
      </c>
      <c r="T514" s="109" t="s">
        <v>86</v>
      </c>
      <c r="U514" s="109" t="s">
        <v>86</v>
      </c>
      <c r="V514" s="109" t="s">
        <v>86</v>
      </c>
      <c r="W514" s="109" t="s">
        <v>86</v>
      </c>
      <c r="X514" s="109" t="s">
        <v>67</v>
      </c>
      <c r="Y514" s="109" t="s">
        <v>71</v>
      </c>
      <c r="Z514" s="99" t="str">
        <f t="shared" si="172"/>
        <v>Complete</v>
      </c>
      <c r="AA514" s="109" t="s">
        <v>89</v>
      </c>
      <c r="AB514" s="99">
        <f t="shared" si="140"/>
        <v>2019</v>
      </c>
      <c r="AC514" s="99">
        <f t="shared" si="271"/>
        <v>3</v>
      </c>
      <c r="AD514" s="160">
        <f ca="1" t="shared" si="181"/>
        <v>0</v>
      </c>
      <c r="AE514" s="161">
        <f ca="1" t="shared" si="244"/>
        <v>0</v>
      </c>
      <c r="AF514" s="162">
        <v>90</v>
      </c>
      <c r="AG514" s="109"/>
      <c r="AH514" s="168">
        <v>43885</v>
      </c>
      <c r="AI514" s="116">
        <f t="shared" si="7"/>
        <v>294</v>
      </c>
      <c r="AJ514" s="116">
        <f t="shared" si="79"/>
        <v>31346</v>
      </c>
      <c r="AK514" s="82"/>
      <c r="AL514" s="138"/>
      <c r="AM514" s="82"/>
      <c r="AN514" s="82"/>
      <c r="AO514" s="82"/>
      <c r="AP514" s="82"/>
      <c r="AQ514" s="82"/>
      <c r="AR514" s="82"/>
      <c r="AS514" s="82"/>
      <c r="AT514" s="82"/>
      <c r="AU514" s="82"/>
      <c r="AV514" s="82"/>
      <c r="AW514" s="82"/>
      <c r="AX514" s="82"/>
      <c r="AY514" s="82"/>
      <c r="AZ514" s="82"/>
      <c r="BA514" s="82"/>
      <c r="BB514" s="82"/>
      <c r="BC514" s="82"/>
      <c r="BD514" s="82"/>
      <c r="BE514" s="82"/>
      <c r="BF514" s="82"/>
      <c r="BG514" s="82"/>
      <c r="BH514" s="82"/>
      <c r="BI514" s="82"/>
      <c r="BJ514" s="82"/>
      <c r="BK514" s="82"/>
      <c r="BL514" s="82"/>
    </row>
    <row r="515" ht="13.2" spans="1:64">
      <c r="A515" s="133">
        <v>43472</v>
      </c>
      <c r="B515" s="134"/>
      <c r="C515" s="135"/>
      <c r="D515" s="136"/>
      <c r="E515" s="137"/>
      <c r="F515" s="138">
        <v>63365</v>
      </c>
      <c r="G515" s="107">
        <v>17443</v>
      </c>
      <c r="H515" s="82" t="s">
        <v>414</v>
      </c>
      <c r="I515" s="82"/>
      <c r="J515" s="109" t="s">
        <v>127</v>
      </c>
      <c r="K515" s="99"/>
      <c r="L515" s="82"/>
      <c r="M515" s="109" t="s">
        <v>69</v>
      </c>
      <c r="N515" s="99"/>
      <c r="O515" s="109" t="s">
        <v>178</v>
      </c>
      <c r="P515" s="109" t="s">
        <v>129</v>
      </c>
      <c r="Q515" s="109" t="s">
        <v>129</v>
      </c>
      <c r="R515" s="109" t="s">
        <v>71</v>
      </c>
      <c r="S515" s="109" t="s">
        <v>86</v>
      </c>
      <c r="T515" s="109" t="s">
        <v>67</v>
      </c>
      <c r="U515" s="109" t="s">
        <v>86</v>
      </c>
      <c r="V515" s="109" t="s">
        <v>86</v>
      </c>
      <c r="W515" s="109" t="s">
        <v>86</v>
      </c>
      <c r="X515" s="109" t="s">
        <v>67</v>
      </c>
      <c r="Y515" s="109" t="s">
        <v>71</v>
      </c>
      <c r="Z515" s="99" t="str">
        <f t="shared" si="172"/>
        <v>Complete</v>
      </c>
      <c r="AA515" s="109" t="s">
        <v>142</v>
      </c>
      <c r="AB515" s="99">
        <f t="shared" si="140"/>
        <v>2019</v>
      </c>
      <c r="AC515" s="99">
        <f t="shared" si="271"/>
        <v>3</v>
      </c>
      <c r="AD515" s="160">
        <f ca="1" t="shared" si="181"/>
        <v>0</v>
      </c>
      <c r="AE515" s="161">
        <f ca="1" t="shared" si="244"/>
        <v>0</v>
      </c>
      <c r="AF515" s="162">
        <v>90</v>
      </c>
      <c r="AG515" s="109"/>
      <c r="AH515" s="168">
        <v>43740</v>
      </c>
      <c r="AI515" s="116">
        <f t="shared" si="7"/>
        <v>193</v>
      </c>
      <c r="AJ515" s="116">
        <f t="shared" si="79"/>
        <v>31243</v>
      </c>
      <c r="AK515" s="82"/>
      <c r="AL515" s="138"/>
      <c r="AM515" s="82"/>
      <c r="AN515" s="82"/>
      <c r="AO515" s="82"/>
      <c r="AP515" s="82"/>
      <c r="AQ515" s="82"/>
      <c r="AR515" s="82"/>
      <c r="AS515" s="82"/>
      <c r="AT515" s="82"/>
      <c r="AU515" s="82"/>
      <c r="AV515" s="82"/>
      <c r="AW515" s="82"/>
      <c r="AX515" s="82"/>
      <c r="AY515" s="82"/>
      <c r="AZ515" s="82"/>
      <c r="BA515" s="82"/>
      <c r="BB515" s="82"/>
      <c r="BC515" s="82"/>
      <c r="BD515" s="82"/>
      <c r="BE515" s="82"/>
      <c r="BF515" s="82"/>
      <c r="BG515" s="82"/>
      <c r="BH515" s="82"/>
      <c r="BI515" s="82"/>
      <c r="BJ515" s="82"/>
      <c r="BK515" s="82"/>
      <c r="BL515" s="82"/>
    </row>
    <row r="516" ht="39.6" spans="1:64">
      <c r="A516" s="133">
        <v>43454</v>
      </c>
      <c r="B516" s="133"/>
      <c r="C516" s="135"/>
      <c r="D516" s="136"/>
      <c r="E516" s="137"/>
      <c r="F516" s="138">
        <v>63359</v>
      </c>
      <c r="G516" s="107">
        <v>17541</v>
      </c>
      <c r="H516" s="82" t="s">
        <v>917</v>
      </c>
      <c r="I516" s="82"/>
      <c r="J516" s="109" t="s">
        <v>259</v>
      </c>
      <c r="K516" s="99"/>
      <c r="L516" s="82" t="s">
        <v>1198</v>
      </c>
      <c r="M516" s="109" t="s">
        <v>69</v>
      </c>
      <c r="N516" s="99"/>
      <c r="O516" s="109" t="s">
        <v>178</v>
      </c>
      <c r="P516" s="109" t="s">
        <v>70</v>
      </c>
      <c r="Q516" s="109" t="s">
        <v>70</v>
      </c>
      <c r="R516" s="109" t="s">
        <v>71</v>
      </c>
      <c r="S516" s="109" t="s">
        <v>86</v>
      </c>
      <c r="T516" s="109" t="s">
        <v>86</v>
      </c>
      <c r="U516" s="109" t="s">
        <v>86</v>
      </c>
      <c r="V516" s="109" t="s">
        <v>86</v>
      </c>
      <c r="W516" s="109" t="s">
        <v>86</v>
      </c>
      <c r="X516" s="109" t="s">
        <v>86</v>
      </c>
      <c r="Y516" s="109" t="s">
        <v>71</v>
      </c>
      <c r="Z516" s="99" t="str">
        <f t="shared" si="172"/>
        <v>Complete</v>
      </c>
      <c r="AA516" s="109" t="s">
        <v>89</v>
      </c>
      <c r="AB516" s="99">
        <f t="shared" si="140"/>
        <v>2019</v>
      </c>
      <c r="AC516" s="99">
        <f t="shared" si="271"/>
        <v>2</v>
      </c>
      <c r="AD516" s="160">
        <f ca="1" t="shared" si="181"/>
        <v>0</v>
      </c>
      <c r="AE516" s="161">
        <f ca="1" t="shared" si="244"/>
        <v>0</v>
      </c>
      <c r="AF516" s="162">
        <v>90</v>
      </c>
      <c r="AG516" s="109"/>
      <c r="AH516" s="168">
        <v>43767</v>
      </c>
      <c r="AI516" s="116">
        <f t="shared" si="7"/>
        <v>224</v>
      </c>
      <c r="AJ516" s="116">
        <f t="shared" si="79"/>
        <v>31262</v>
      </c>
      <c r="AK516" s="82"/>
      <c r="AL516" s="138"/>
      <c r="AM516" s="82"/>
      <c r="AN516" s="82"/>
      <c r="AO516" s="82"/>
      <c r="AP516" s="82"/>
      <c r="AQ516" s="82"/>
      <c r="AR516" s="82"/>
      <c r="AS516" s="82"/>
      <c r="AT516" s="82"/>
      <c r="AU516" s="82"/>
      <c r="AV516" s="82"/>
      <c r="AW516" s="82"/>
      <c r="AX516" s="82"/>
      <c r="AY516" s="82"/>
      <c r="AZ516" s="82"/>
      <c r="BA516" s="82"/>
      <c r="BB516" s="82"/>
      <c r="BC516" s="82"/>
      <c r="BD516" s="82"/>
      <c r="BE516" s="82"/>
      <c r="BF516" s="82"/>
      <c r="BG516" s="82"/>
      <c r="BH516" s="82"/>
      <c r="BI516" s="82"/>
      <c r="BJ516" s="82"/>
      <c r="BK516" s="82"/>
      <c r="BL516" s="82"/>
    </row>
    <row r="517" ht="13.2" spans="1:64">
      <c r="A517" s="133">
        <v>43452</v>
      </c>
      <c r="B517" s="133"/>
      <c r="C517" s="135"/>
      <c r="D517" s="136"/>
      <c r="E517" s="137"/>
      <c r="F517" s="138">
        <v>22294</v>
      </c>
      <c r="G517" s="107">
        <v>29908</v>
      </c>
      <c r="H517" s="82" t="s">
        <v>414</v>
      </c>
      <c r="I517" s="82"/>
      <c r="J517" s="109" t="s">
        <v>127</v>
      </c>
      <c r="K517" s="99"/>
      <c r="L517" s="82"/>
      <c r="M517" s="109" t="s">
        <v>69</v>
      </c>
      <c r="N517" s="99"/>
      <c r="O517" s="109" t="s">
        <v>178</v>
      </c>
      <c r="P517" s="109" t="s">
        <v>129</v>
      </c>
      <c r="Q517" s="109" t="s">
        <v>67</v>
      </c>
      <c r="R517" s="109" t="s">
        <v>71</v>
      </c>
      <c r="S517" s="109" t="s">
        <v>86</v>
      </c>
      <c r="T517" s="109" t="s">
        <v>67</v>
      </c>
      <c r="U517" s="109" t="s">
        <v>86</v>
      </c>
      <c r="V517" s="109" t="s">
        <v>86</v>
      </c>
      <c r="W517" s="109" t="s">
        <v>67</v>
      </c>
      <c r="X517" s="109" t="s">
        <v>67</v>
      </c>
      <c r="Y517" s="109" t="s">
        <v>71</v>
      </c>
      <c r="Z517" s="99" t="str">
        <f t="shared" si="172"/>
        <v>Complete</v>
      </c>
      <c r="AA517" s="109" t="s">
        <v>142</v>
      </c>
      <c r="AB517" s="99">
        <f t="shared" si="140"/>
        <v>2019</v>
      </c>
      <c r="AC517" s="99">
        <f t="shared" si="271"/>
        <v>2</v>
      </c>
      <c r="AD517" s="160">
        <f ca="1" t="shared" si="181"/>
        <v>0</v>
      </c>
      <c r="AE517" s="161">
        <f ca="1" t="shared" si="244"/>
        <v>0</v>
      </c>
      <c r="AF517" s="162">
        <v>90</v>
      </c>
      <c r="AG517" s="109"/>
      <c r="AH517" s="168">
        <v>43860</v>
      </c>
      <c r="AI517" s="116">
        <f t="shared" si="7"/>
        <v>293</v>
      </c>
      <c r="AJ517" s="116">
        <f t="shared" si="79"/>
        <v>31329</v>
      </c>
      <c r="AK517" s="82"/>
      <c r="AL517" s="138"/>
      <c r="AM517" s="82"/>
      <c r="AN517" s="82"/>
      <c r="AO517" s="82"/>
      <c r="AP517" s="82"/>
      <c r="AQ517" s="82"/>
      <c r="AR517" s="82"/>
      <c r="AS517" s="82"/>
      <c r="AT517" s="82"/>
      <c r="AU517" s="82"/>
      <c r="AV517" s="82"/>
      <c r="AW517" s="82"/>
      <c r="AX517" s="82"/>
      <c r="AY517" s="82"/>
      <c r="AZ517" s="82"/>
      <c r="BA517" s="82"/>
      <c r="BB517" s="82"/>
      <c r="BC517" s="82"/>
      <c r="BD517" s="82"/>
      <c r="BE517" s="82"/>
      <c r="BF517" s="82"/>
      <c r="BG517" s="82"/>
      <c r="BH517" s="82"/>
      <c r="BI517" s="82"/>
      <c r="BJ517" s="82"/>
      <c r="BK517" s="82"/>
      <c r="BL517" s="82"/>
    </row>
    <row r="518" ht="52.8" spans="1:64">
      <c r="A518" s="133">
        <v>43437</v>
      </c>
      <c r="B518" s="134"/>
      <c r="C518" s="135"/>
      <c r="D518" s="136"/>
      <c r="E518" s="137"/>
      <c r="F518" s="138">
        <v>63349</v>
      </c>
      <c r="G518" s="107">
        <v>30294</v>
      </c>
      <c r="H518" s="82" t="s">
        <v>944</v>
      </c>
      <c r="I518" s="82"/>
      <c r="J518" s="109" t="s">
        <v>259</v>
      </c>
      <c r="K518" s="99"/>
      <c r="L518" s="82" t="s">
        <v>945</v>
      </c>
      <c r="M518" s="109" t="s">
        <v>69</v>
      </c>
      <c r="N518" s="99"/>
      <c r="O518" s="109" t="s">
        <v>178</v>
      </c>
      <c r="P518" s="109" t="s">
        <v>70</v>
      </c>
      <c r="Q518" s="109" t="s">
        <v>70</v>
      </c>
      <c r="R518" s="109" t="s">
        <v>71</v>
      </c>
      <c r="S518" s="109" t="s">
        <v>86</v>
      </c>
      <c r="T518" s="109" t="s">
        <v>86</v>
      </c>
      <c r="U518" s="109" t="s">
        <v>86</v>
      </c>
      <c r="V518" s="109" t="s">
        <v>86</v>
      </c>
      <c r="W518" s="109" t="s">
        <v>86</v>
      </c>
      <c r="X518" s="109" t="s">
        <v>86</v>
      </c>
      <c r="Y518" s="109" t="s">
        <v>71</v>
      </c>
      <c r="Z518" s="99" t="str">
        <f t="shared" si="172"/>
        <v>Complete</v>
      </c>
      <c r="AA518" s="109" t="s">
        <v>89</v>
      </c>
      <c r="AB518" s="99">
        <f t="shared" si="140"/>
        <v>2019</v>
      </c>
      <c r="AC518" s="99">
        <f t="shared" si="271"/>
        <v>2</v>
      </c>
      <c r="AD518" s="160">
        <f ca="1" t="shared" si="181"/>
        <v>0</v>
      </c>
      <c r="AE518" s="161">
        <f ca="1" t="shared" si="244"/>
        <v>0</v>
      </c>
      <c r="AF518" s="162">
        <v>90</v>
      </c>
      <c r="AG518" s="109"/>
      <c r="AH518" s="168">
        <v>44139</v>
      </c>
      <c r="AI518" s="116">
        <f t="shared" si="7"/>
        <v>503</v>
      </c>
      <c r="AJ518" s="116">
        <f t="shared" si="79"/>
        <v>31528</v>
      </c>
      <c r="AK518" s="82"/>
      <c r="AL518" s="138"/>
      <c r="AM518" s="82"/>
      <c r="AN518" s="82"/>
      <c r="AO518" s="82"/>
      <c r="AP518" s="82"/>
      <c r="AQ518" s="82"/>
      <c r="AR518" s="82"/>
      <c r="AS518" s="82"/>
      <c r="AT518" s="82"/>
      <c r="AU518" s="82"/>
      <c r="AV518" s="82"/>
      <c r="AW518" s="82"/>
      <c r="AX518" s="82"/>
      <c r="AY518" s="82"/>
      <c r="AZ518" s="82"/>
      <c r="BA518" s="82"/>
      <c r="BB518" s="82"/>
      <c r="BC518" s="82"/>
      <c r="BD518" s="82"/>
      <c r="BE518" s="82"/>
      <c r="BF518" s="82"/>
      <c r="BG518" s="82"/>
      <c r="BH518" s="82"/>
      <c r="BI518" s="82"/>
      <c r="BJ518" s="82"/>
      <c r="BK518" s="82"/>
      <c r="BL518" s="82"/>
    </row>
    <row r="519" ht="39.6" spans="1:64">
      <c r="A519" s="133">
        <v>43417</v>
      </c>
      <c r="B519" s="133"/>
      <c r="C519" s="135"/>
      <c r="D519" s="136"/>
      <c r="E519" s="137"/>
      <c r="F519" s="138">
        <v>63326</v>
      </c>
      <c r="G519" s="107">
        <v>29767</v>
      </c>
      <c r="H519" s="82" t="s">
        <v>891</v>
      </c>
      <c r="I519" s="82"/>
      <c r="J519" s="109" t="s">
        <v>104</v>
      </c>
      <c r="K519" s="109" t="s">
        <v>67</v>
      </c>
      <c r="L519" s="82" t="s">
        <v>893</v>
      </c>
      <c r="M519" s="109" t="s">
        <v>67</v>
      </c>
      <c r="N519" s="99"/>
      <c r="O519" s="109" t="s">
        <v>178</v>
      </c>
      <c r="P519" s="109" t="s">
        <v>70</v>
      </c>
      <c r="Q519" s="109" t="s">
        <v>67</v>
      </c>
      <c r="R519" s="109" t="s">
        <v>71</v>
      </c>
      <c r="S519" s="109" t="s">
        <v>86</v>
      </c>
      <c r="T519" s="109" t="s">
        <v>86</v>
      </c>
      <c r="U519" s="109" t="s">
        <v>86</v>
      </c>
      <c r="V519" s="109" t="s">
        <v>86</v>
      </c>
      <c r="W519" s="109" t="s">
        <v>86</v>
      </c>
      <c r="X519" s="109" t="s">
        <v>67</v>
      </c>
      <c r="Y519" s="109" t="s">
        <v>71</v>
      </c>
      <c r="Z519" s="99" t="str">
        <f t="shared" si="172"/>
        <v>Complete</v>
      </c>
      <c r="AA519" s="109" t="s">
        <v>72</v>
      </c>
      <c r="AB519" s="99">
        <f t="shared" si="140"/>
        <v>2019</v>
      </c>
      <c r="AC519" s="99">
        <f t="shared" si="271"/>
        <v>2</v>
      </c>
      <c r="AD519" s="160">
        <f ca="1" t="shared" si="181"/>
        <v>0</v>
      </c>
      <c r="AE519" s="161">
        <f ca="1" t="shared" si="244"/>
        <v>0</v>
      </c>
      <c r="AF519" s="162">
        <v>90</v>
      </c>
      <c r="AG519" s="109">
        <v>1</v>
      </c>
      <c r="AH519" s="168">
        <v>43704</v>
      </c>
      <c r="AI519" s="116">
        <f t="shared" si="7"/>
        <v>206</v>
      </c>
      <c r="AJ519" s="116">
        <f t="shared" si="79"/>
        <v>31217</v>
      </c>
      <c r="AK519" s="82"/>
      <c r="AL519" s="138"/>
      <c r="AM519" s="82"/>
      <c r="AN519" s="82"/>
      <c r="AO519" s="82"/>
      <c r="AP519" s="82"/>
      <c r="AQ519" s="82"/>
      <c r="AR519" s="82"/>
      <c r="AS519" s="82"/>
      <c r="AT519" s="82"/>
      <c r="AU519" s="82"/>
      <c r="AV519" s="82"/>
      <c r="AW519" s="82"/>
      <c r="AX519" s="82"/>
      <c r="AY519" s="82"/>
      <c r="AZ519" s="82"/>
      <c r="BA519" s="82"/>
      <c r="BB519" s="82"/>
      <c r="BC519" s="82"/>
      <c r="BD519" s="82"/>
      <c r="BE519" s="82"/>
      <c r="BF519" s="82"/>
      <c r="BG519" s="82"/>
      <c r="BH519" s="82"/>
      <c r="BI519" s="82"/>
      <c r="BJ519" s="82"/>
      <c r="BK519" s="82"/>
      <c r="BL519" s="82"/>
    </row>
    <row r="520" ht="66" spans="1:64">
      <c r="A520" s="133">
        <v>43378</v>
      </c>
      <c r="B520" s="134"/>
      <c r="C520" s="135"/>
      <c r="D520" s="136"/>
      <c r="E520" s="137"/>
      <c r="F520" s="138">
        <v>63270</v>
      </c>
      <c r="G520" s="107" t="s">
        <v>67</v>
      </c>
      <c r="H520" s="82" t="s">
        <v>279</v>
      </c>
      <c r="I520" s="82"/>
      <c r="J520" s="109" t="s">
        <v>1199</v>
      </c>
      <c r="K520" s="99"/>
      <c r="L520" s="82" t="s">
        <v>1200</v>
      </c>
      <c r="M520" s="109" t="s">
        <v>67</v>
      </c>
      <c r="N520" s="99"/>
      <c r="O520" s="109" t="s">
        <v>178</v>
      </c>
      <c r="P520" s="109" t="s">
        <v>67</v>
      </c>
      <c r="Q520" s="109" t="s">
        <v>67</v>
      </c>
      <c r="R520" s="109" t="s">
        <v>67</v>
      </c>
      <c r="S520" s="109" t="s">
        <v>67</v>
      </c>
      <c r="T520" s="109" t="s">
        <v>86</v>
      </c>
      <c r="U520" s="109" t="s">
        <v>67</v>
      </c>
      <c r="V520" s="109" t="s">
        <v>67</v>
      </c>
      <c r="W520" s="109" t="s">
        <v>67</v>
      </c>
      <c r="X520" s="109" t="s">
        <v>86</v>
      </c>
      <c r="Y520" s="109" t="s">
        <v>67</v>
      </c>
      <c r="Z520" s="99" t="str">
        <f t="shared" si="172"/>
        <v>Complete</v>
      </c>
      <c r="AA520" s="109" t="s">
        <v>72</v>
      </c>
      <c r="AB520" s="99">
        <f t="shared" si="140"/>
        <v>2019</v>
      </c>
      <c r="AC520" s="99">
        <f t="shared" si="271"/>
        <v>2</v>
      </c>
      <c r="AD520" s="160">
        <f ca="1" t="shared" si="181"/>
        <v>0</v>
      </c>
      <c r="AE520" s="161">
        <f ca="1" t="shared" si="244"/>
        <v>32330</v>
      </c>
      <c r="AF520" s="162">
        <v>90</v>
      </c>
      <c r="AG520" s="109"/>
      <c r="AH520" s="168">
        <v>43663</v>
      </c>
      <c r="AI520" s="116">
        <f t="shared" si="7"/>
        <v>204</v>
      </c>
      <c r="AJ520" s="116">
        <f t="shared" si="79"/>
        <v>31188</v>
      </c>
      <c r="AK520" s="82"/>
      <c r="AL520" s="138"/>
      <c r="AM520" s="82"/>
      <c r="AN520" s="82"/>
      <c r="AO520" s="82"/>
      <c r="AP520" s="82"/>
      <c r="AQ520" s="82"/>
      <c r="AR520" s="82"/>
      <c r="AS520" s="82"/>
      <c r="AT520" s="82"/>
      <c r="AU520" s="82"/>
      <c r="AV520" s="82"/>
      <c r="AW520" s="82"/>
      <c r="AX520" s="82"/>
      <c r="AY520" s="82"/>
      <c r="AZ520" s="82"/>
      <c r="BA520" s="82"/>
      <c r="BB520" s="82"/>
      <c r="BC520" s="82"/>
      <c r="BD520" s="82"/>
      <c r="BE520" s="82"/>
      <c r="BF520" s="82"/>
      <c r="BG520" s="82"/>
      <c r="BH520" s="82"/>
      <c r="BI520" s="82"/>
      <c r="BJ520" s="82"/>
      <c r="BK520" s="82"/>
      <c r="BL520" s="82"/>
    </row>
    <row r="521" ht="26.4" spans="1:64">
      <c r="A521" s="133">
        <v>43369</v>
      </c>
      <c r="B521" s="134"/>
      <c r="C521" s="135"/>
      <c r="D521" s="136"/>
      <c r="E521" s="137"/>
      <c r="F521" s="138">
        <v>63280</v>
      </c>
      <c r="G521" s="107">
        <v>29758</v>
      </c>
      <c r="H521" s="82" t="s">
        <v>1201</v>
      </c>
      <c r="I521" s="82"/>
      <c r="J521" s="109" t="s">
        <v>78</v>
      </c>
      <c r="K521" s="99"/>
      <c r="L521" s="82" t="s">
        <v>971</v>
      </c>
      <c r="M521" s="109" t="s">
        <v>69</v>
      </c>
      <c r="N521" s="99"/>
      <c r="O521" s="109" t="s">
        <v>178</v>
      </c>
      <c r="P521" s="109" t="s">
        <v>70</v>
      </c>
      <c r="Q521" s="109" t="s">
        <v>67</v>
      </c>
      <c r="R521" s="109" t="s">
        <v>71</v>
      </c>
      <c r="S521" s="109" t="s">
        <v>86</v>
      </c>
      <c r="T521" s="109" t="s">
        <v>86</v>
      </c>
      <c r="U521" s="109" t="s">
        <v>86</v>
      </c>
      <c r="V521" s="109" t="s">
        <v>86</v>
      </c>
      <c r="W521" s="109" t="s">
        <v>86</v>
      </c>
      <c r="X521" s="109" t="s">
        <v>86</v>
      </c>
      <c r="Y521" s="109" t="s">
        <v>71</v>
      </c>
      <c r="Z521" s="99" t="str">
        <f t="shared" si="172"/>
        <v>Complete</v>
      </c>
      <c r="AA521" s="109" t="s">
        <v>89</v>
      </c>
      <c r="AB521" s="99">
        <f t="shared" si="140"/>
        <v>2019</v>
      </c>
      <c r="AC521" s="99">
        <f t="shared" si="271"/>
        <v>1</v>
      </c>
      <c r="AD521" s="160">
        <f ca="1" t="shared" si="181"/>
        <v>0</v>
      </c>
      <c r="AE521" s="161">
        <f ca="1" t="shared" si="244"/>
        <v>0</v>
      </c>
      <c r="AF521" s="162">
        <v>90</v>
      </c>
      <c r="AG521" s="109"/>
      <c r="AH521" s="168">
        <v>43934</v>
      </c>
      <c r="AI521" s="116">
        <f t="shared" si="7"/>
        <v>404</v>
      </c>
      <c r="AJ521" s="116">
        <f t="shared" si="79"/>
        <v>31381</v>
      </c>
      <c r="AK521" s="82"/>
      <c r="AL521" s="138"/>
      <c r="AM521" s="82"/>
      <c r="AN521" s="82"/>
      <c r="AO521" s="82"/>
      <c r="AP521" s="82"/>
      <c r="AQ521" s="82"/>
      <c r="AR521" s="82"/>
      <c r="AS521" s="82"/>
      <c r="AT521" s="82"/>
      <c r="AU521" s="82"/>
      <c r="AV521" s="82"/>
      <c r="AW521" s="82"/>
      <c r="AX521" s="82"/>
      <c r="AY521" s="82"/>
      <c r="AZ521" s="82"/>
      <c r="BA521" s="82"/>
      <c r="BB521" s="82"/>
      <c r="BC521" s="82"/>
      <c r="BD521" s="82"/>
      <c r="BE521" s="82"/>
      <c r="BF521" s="82"/>
      <c r="BG521" s="82"/>
      <c r="BH521" s="82"/>
      <c r="BI521" s="82"/>
      <c r="BJ521" s="82"/>
      <c r="BK521" s="82"/>
      <c r="BL521" s="82"/>
    </row>
    <row r="522" ht="26.4" spans="1:64">
      <c r="A522" s="133">
        <v>43361</v>
      </c>
      <c r="B522" s="133"/>
      <c r="C522" s="135"/>
      <c r="D522" s="136"/>
      <c r="E522" s="137"/>
      <c r="F522" s="138">
        <v>63169</v>
      </c>
      <c r="G522" s="107">
        <v>17535</v>
      </c>
      <c r="H522" s="82" t="s">
        <v>580</v>
      </c>
      <c r="I522" s="82" t="s">
        <v>304</v>
      </c>
      <c r="J522" s="109" t="s">
        <v>259</v>
      </c>
      <c r="K522" s="109" t="s">
        <v>67</v>
      </c>
      <c r="L522" s="82" t="s">
        <v>1202</v>
      </c>
      <c r="M522" s="109" t="s">
        <v>69</v>
      </c>
      <c r="N522" s="99"/>
      <c r="O522" s="109" t="s">
        <v>178</v>
      </c>
      <c r="P522" s="109" t="s">
        <v>70</v>
      </c>
      <c r="Q522" s="109" t="s">
        <v>70</v>
      </c>
      <c r="R522" s="109" t="s">
        <v>71</v>
      </c>
      <c r="S522" s="109" t="s">
        <v>86</v>
      </c>
      <c r="T522" s="109" t="s">
        <v>86</v>
      </c>
      <c r="U522" s="109" t="s">
        <v>86</v>
      </c>
      <c r="V522" s="109" t="s">
        <v>86</v>
      </c>
      <c r="W522" s="109" t="s">
        <v>86</v>
      </c>
      <c r="X522" s="109" t="s">
        <v>86</v>
      </c>
      <c r="Y522" s="109" t="s">
        <v>71</v>
      </c>
      <c r="Z522" s="99" t="str">
        <f t="shared" si="172"/>
        <v>Complete</v>
      </c>
      <c r="AA522" s="109" t="s">
        <v>89</v>
      </c>
      <c r="AB522" s="99">
        <f t="shared" si="140"/>
        <v>2019</v>
      </c>
      <c r="AC522" s="99">
        <f t="shared" si="271"/>
        <v>1</v>
      </c>
      <c r="AD522" s="160">
        <f ca="1" t="shared" si="181"/>
        <v>0</v>
      </c>
      <c r="AE522" s="161">
        <f ca="1" t="shared" si="244"/>
        <v>0</v>
      </c>
      <c r="AF522" s="162">
        <v>90</v>
      </c>
      <c r="AG522" s="109">
        <v>1</v>
      </c>
      <c r="AH522" s="168">
        <v>43691</v>
      </c>
      <c r="AI522" s="116">
        <f t="shared" si="7"/>
        <v>237</v>
      </c>
      <c r="AJ522" s="116">
        <f t="shared" si="79"/>
        <v>31208</v>
      </c>
      <c r="AK522" s="82"/>
      <c r="AL522" s="138"/>
      <c r="AM522" s="82"/>
      <c r="AN522" s="82"/>
      <c r="AO522" s="82"/>
      <c r="AP522" s="82"/>
      <c r="AQ522" s="82"/>
      <c r="AR522" s="82"/>
      <c r="AS522" s="82"/>
      <c r="AT522" s="82"/>
      <c r="AU522" s="82"/>
      <c r="AV522" s="82"/>
      <c r="AW522" s="82"/>
      <c r="AX522" s="82"/>
      <c r="AY522" s="82"/>
      <c r="AZ522" s="82"/>
      <c r="BA522" s="82"/>
      <c r="BB522" s="82"/>
      <c r="BC522" s="82"/>
      <c r="BD522" s="82"/>
      <c r="BE522" s="82"/>
      <c r="BF522" s="82"/>
      <c r="BG522" s="82"/>
      <c r="BH522" s="82"/>
      <c r="BI522" s="82"/>
      <c r="BJ522" s="82"/>
      <c r="BK522" s="82"/>
      <c r="BL522" s="82"/>
    </row>
    <row r="523" ht="26.4" spans="1:64">
      <c r="A523" s="133">
        <v>43315</v>
      </c>
      <c r="B523" s="133"/>
      <c r="C523" s="135"/>
      <c r="D523" s="136"/>
      <c r="E523" s="137"/>
      <c r="F523" s="138">
        <v>63243</v>
      </c>
      <c r="G523" s="107">
        <v>29652</v>
      </c>
      <c r="H523" s="82" t="s">
        <v>1203</v>
      </c>
      <c r="I523" s="82" t="s">
        <v>84</v>
      </c>
      <c r="J523" s="109" t="s">
        <v>78</v>
      </c>
      <c r="K523" s="109" t="s">
        <v>67</v>
      </c>
      <c r="L523" s="82" t="s">
        <v>1204</v>
      </c>
      <c r="M523" s="109" t="s">
        <v>69</v>
      </c>
      <c r="N523" s="99"/>
      <c r="O523" s="109" t="s">
        <v>178</v>
      </c>
      <c r="P523" s="109" t="s">
        <v>70</v>
      </c>
      <c r="Q523" s="109" t="s">
        <v>67</v>
      </c>
      <c r="R523" s="109" t="s">
        <v>71</v>
      </c>
      <c r="S523" s="109" t="s">
        <v>86</v>
      </c>
      <c r="T523" s="109" t="s">
        <v>86</v>
      </c>
      <c r="U523" s="109" t="s">
        <v>86</v>
      </c>
      <c r="V523" s="109" t="s">
        <v>86</v>
      </c>
      <c r="W523" s="109" t="s">
        <v>86</v>
      </c>
      <c r="X523" s="109" t="s">
        <v>86</v>
      </c>
      <c r="Y523" s="109" t="s">
        <v>71</v>
      </c>
      <c r="Z523" s="99" t="str">
        <f t="shared" si="172"/>
        <v>Complete</v>
      </c>
      <c r="AA523" s="109" t="s">
        <v>89</v>
      </c>
      <c r="AB523" s="99">
        <f t="shared" si="140"/>
        <v>2019</v>
      </c>
      <c r="AC523" s="99">
        <f t="shared" si="271"/>
        <v>1</v>
      </c>
      <c r="AD523" s="160">
        <f ca="1" t="shared" si="181"/>
        <v>0</v>
      </c>
      <c r="AE523" s="161">
        <f ca="1" t="shared" si="244"/>
        <v>0</v>
      </c>
      <c r="AF523" s="162">
        <v>90</v>
      </c>
      <c r="AG523" s="109">
        <v>1</v>
      </c>
      <c r="AH523" s="168">
        <v>43648</v>
      </c>
      <c r="AI523" s="116">
        <f t="shared" si="7"/>
        <v>238</v>
      </c>
      <c r="AJ523" s="116">
        <f t="shared" si="79"/>
        <v>31177</v>
      </c>
      <c r="AK523" s="82"/>
      <c r="AL523" s="138"/>
      <c r="AM523" s="82"/>
      <c r="AN523" s="82"/>
      <c r="AO523" s="82"/>
      <c r="AP523" s="82"/>
      <c r="AQ523" s="82"/>
      <c r="AR523" s="82"/>
      <c r="AS523" s="82"/>
      <c r="AT523" s="82"/>
      <c r="AU523" s="82"/>
      <c r="AV523" s="82"/>
      <c r="AW523" s="82"/>
      <c r="AX523" s="82"/>
      <c r="AY523" s="82"/>
      <c r="AZ523" s="82"/>
      <c r="BA523" s="82"/>
      <c r="BB523" s="82"/>
      <c r="BC523" s="82"/>
      <c r="BD523" s="82"/>
      <c r="BE523" s="82"/>
      <c r="BF523" s="82"/>
      <c r="BG523" s="82"/>
      <c r="BH523" s="82"/>
      <c r="BI523" s="82"/>
      <c r="BJ523" s="82"/>
      <c r="BK523" s="82"/>
      <c r="BL523" s="82"/>
    </row>
    <row r="524" ht="92.4" spans="1:64">
      <c r="A524" s="133">
        <v>45145</v>
      </c>
      <c r="B524" s="134"/>
      <c r="C524" s="135"/>
      <c r="D524" s="136"/>
      <c r="E524" s="137"/>
      <c r="F524" s="138">
        <v>64281</v>
      </c>
      <c r="G524" s="107">
        <v>17601</v>
      </c>
      <c r="H524" s="82" t="s">
        <v>602</v>
      </c>
      <c r="I524" s="82" t="s">
        <v>164</v>
      </c>
      <c r="J524" s="109" t="s">
        <v>165</v>
      </c>
      <c r="K524" s="109" t="s">
        <v>67</v>
      </c>
      <c r="L524" s="82" t="s">
        <v>1068</v>
      </c>
      <c r="M524" s="99"/>
      <c r="N524" s="109" t="s">
        <v>67</v>
      </c>
      <c r="O524" s="109" t="s">
        <v>123</v>
      </c>
      <c r="P524" s="109" t="s">
        <v>67</v>
      </c>
      <c r="Q524" s="109" t="s">
        <v>67</v>
      </c>
      <c r="R524" s="109" t="s">
        <v>67</v>
      </c>
      <c r="S524" s="109" t="s">
        <v>67</v>
      </c>
      <c r="T524" s="109" t="s">
        <v>86</v>
      </c>
      <c r="U524" s="99"/>
      <c r="V524" s="109" t="s">
        <v>86</v>
      </c>
      <c r="W524" s="109" t="s">
        <v>67</v>
      </c>
      <c r="X524" s="109" t="s">
        <v>67</v>
      </c>
      <c r="Y524" s="99"/>
      <c r="Z524" s="109" t="s">
        <v>1205</v>
      </c>
      <c r="AA524" s="109" t="s">
        <v>72</v>
      </c>
      <c r="AB524" s="99">
        <f t="shared" si="140"/>
        <v>2024</v>
      </c>
      <c r="AC524" s="99">
        <f t="shared" si="271"/>
        <v>1</v>
      </c>
      <c r="AD524" s="160">
        <f ca="1" t="shared" si="181"/>
        <v>0</v>
      </c>
      <c r="AE524" s="161">
        <f ca="1" t="shared" si="244"/>
        <v>32330</v>
      </c>
      <c r="AF524" s="162">
        <v>90</v>
      </c>
      <c r="AG524" s="109">
        <v>1</v>
      </c>
      <c r="AH524" s="167"/>
      <c r="AI524" s="116">
        <f t="shared" si="7"/>
        <v>-32246</v>
      </c>
      <c r="AJ524" s="116">
        <f t="shared" si="79"/>
        <v>0</v>
      </c>
      <c r="AK524" s="82" t="s">
        <v>80</v>
      </c>
      <c r="AL524" s="138"/>
      <c r="AM524" s="82" t="s">
        <v>1206</v>
      </c>
      <c r="AN524" s="82"/>
      <c r="AO524" s="82"/>
      <c r="AP524" s="82"/>
      <c r="AQ524" s="82">
        <f t="shared" ref="AQ524:AQ541" si="284">NETWORKDAYS(AO524,AP524)</f>
        <v>0</v>
      </c>
      <c r="AR524" s="82">
        <f t="shared" ref="AR524:AR530" si="285">NETWORKDAYS(A524,AO524)</f>
        <v>-32246</v>
      </c>
      <c r="AS524" s="82">
        <f t="shared" ref="AS524:AS541" si="286">NETWORKDAYS(A524,AP524)</f>
        <v>-32246</v>
      </c>
      <c r="AT524" s="82"/>
      <c r="AU524" s="82"/>
      <c r="AV524" s="82">
        <f t="shared" ref="AV524:AV540" si="287">NETWORKDAYS(AT524,AU524)</f>
        <v>0</v>
      </c>
      <c r="AW524" s="82">
        <f t="shared" ref="AW524:AW525" si="288">NETWORKDAYS(A524,AU524)</f>
        <v>-32246</v>
      </c>
      <c r="AX524" s="82"/>
      <c r="AY524" s="82">
        <f t="shared" ref="AY524:AY525" si="289">NETWORKDAYS(A524,AX524)</f>
        <v>-32246</v>
      </c>
      <c r="AZ524" s="82"/>
      <c r="BA524" s="82">
        <f t="shared" ref="BA524:BA541" si="290">NETWORKDAYS(AX524,AZ524)</f>
        <v>0</v>
      </c>
      <c r="BB524" s="82"/>
      <c r="BC524" s="82"/>
      <c r="BD524" s="82"/>
      <c r="BE524" s="82"/>
      <c r="BF524" s="82"/>
      <c r="BG524" s="82"/>
      <c r="BH524" s="82"/>
      <c r="BI524" s="82"/>
      <c r="BJ524" s="82"/>
      <c r="BK524" s="82"/>
      <c r="BL524" s="82"/>
    </row>
    <row r="525" ht="66" spans="1:64">
      <c r="A525" s="133">
        <v>45159</v>
      </c>
      <c r="B525" s="133"/>
      <c r="C525" s="135"/>
      <c r="D525" s="136"/>
      <c r="E525" s="137"/>
      <c r="F525" s="138" t="s">
        <v>67</v>
      </c>
      <c r="G525" s="107">
        <v>17705</v>
      </c>
      <c r="H525" s="82" t="s">
        <v>119</v>
      </c>
      <c r="I525" s="82" t="s">
        <v>120</v>
      </c>
      <c r="J525" s="109" t="s">
        <v>121</v>
      </c>
      <c r="K525" s="109" t="s">
        <v>67</v>
      </c>
      <c r="L525" s="82" t="s">
        <v>1207</v>
      </c>
      <c r="M525" s="109" t="s">
        <v>69</v>
      </c>
      <c r="N525" s="109" t="s">
        <v>67</v>
      </c>
      <c r="O525" t="s">
        <v>67</v>
      </c>
      <c r="P525" s="109" t="s">
        <v>67</v>
      </c>
      <c r="Q525" s="109" t="s">
        <v>67</v>
      </c>
      <c r="R525" s="109" t="s">
        <v>67</v>
      </c>
      <c r="S525" s="109" t="s">
        <v>71</v>
      </c>
      <c r="T525" s="109" t="s">
        <v>67</v>
      </c>
      <c r="U525" s="109" t="s">
        <v>67</v>
      </c>
      <c r="V525" s="109" t="s">
        <v>67</v>
      </c>
      <c r="W525" s="109" t="s">
        <v>67</v>
      </c>
      <c r="X525" s="109" t="s">
        <v>67</v>
      </c>
      <c r="Y525" s="99"/>
      <c r="Z525" s="109" t="s">
        <v>1208</v>
      </c>
      <c r="AA525" s="109" t="s">
        <v>72</v>
      </c>
      <c r="AB525" s="99">
        <f t="shared" si="140"/>
        <v>2024</v>
      </c>
      <c r="AC525" s="99">
        <f t="shared" si="271"/>
        <v>1</v>
      </c>
      <c r="AD525" s="160">
        <f ca="1" t="shared" si="181"/>
        <v>0</v>
      </c>
      <c r="AE525" s="161">
        <f ca="1" t="shared" si="244"/>
        <v>32330</v>
      </c>
      <c r="AF525" s="162">
        <v>90</v>
      </c>
      <c r="AG525" s="109">
        <v>1</v>
      </c>
      <c r="AH525" s="167"/>
      <c r="AI525" s="116">
        <f t="shared" si="7"/>
        <v>-32256</v>
      </c>
      <c r="AJ525" s="116">
        <f t="shared" si="79"/>
        <v>0</v>
      </c>
      <c r="AK525" s="82" t="s">
        <v>80</v>
      </c>
      <c r="AL525" s="138" t="s">
        <v>1209</v>
      </c>
      <c r="AM525" s="82" t="s">
        <v>1210</v>
      </c>
      <c r="AN525" s="82"/>
      <c r="AO525" s="174">
        <v>45162</v>
      </c>
      <c r="AP525" s="174">
        <v>45163</v>
      </c>
      <c r="AQ525" s="82">
        <f t="shared" si="284"/>
        <v>2</v>
      </c>
      <c r="AR525" s="82">
        <f t="shared" si="285"/>
        <v>4</v>
      </c>
      <c r="AS525" s="82">
        <f t="shared" si="286"/>
        <v>5</v>
      </c>
      <c r="AT525" s="82"/>
      <c r="AU525" s="82"/>
      <c r="AV525" s="82">
        <f t="shared" si="287"/>
        <v>0</v>
      </c>
      <c r="AW525" s="82">
        <f t="shared" si="288"/>
        <v>-32256</v>
      </c>
      <c r="AX525" s="82"/>
      <c r="AY525" s="82">
        <f t="shared" si="289"/>
        <v>-32256</v>
      </c>
      <c r="AZ525" s="174">
        <v>44821</v>
      </c>
      <c r="BA525" s="82">
        <f t="shared" si="290"/>
        <v>32015</v>
      </c>
      <c r="BB525" s="82"/>
      <c r="BC525" s="82"/>
      <c r="BD525" s="82"/>
      <c r="BE525" s="82"/>
      <c r="BF525" s="82"/>
      <c r="BG525" s="82"/>
      <c r="BH525" s="82">
        <f t="shared" ref="BH525:BH526" si="291">NETWORKDAYS(B525,BB525)</f>
        <v>0</v>
      </c>
      <c r="BI525" s="82">
        <f t="shared" ref="BI525:BI526" si="292">NETWORKDAYS(B525,BC525)</f>
        <v>0</v>
      </c>
      <c r="BJ525" s="82">
        <f t="shared" ref="BJ525:BJ526" si="293">NETWORKDAYS(B525,BD525)</f>
        <v>0</v>
      </c>
      <c r="BK525" s="82">
        <f t="shared" ref="BK525:BK526" si="294">NETWORKDAYS(B525,BE525)</f>
        <v>0</v>
      </c>
      <c r="BL525" s="82">
        <f t="shared" ref="BL525:BL526" si="295">NETWORKDAYS(BF525,BG525)</f>
        <v>0</v>
      </c>
    </row>
    <row r="526" ht="132" spans="1:64">
      <c r="A526" s="133">
        <v>45098</v>
      </c>
      <c r="B526" s="141">
        <v>44707</v>
      </c>
      <c r="C526" s="139">
        <v>45222</v>
      </c>
      <c r="D526" s="136"/>
      <c r="E526" s="137"/>
      <c r="F526" s="138" t="s">
        <v>67</v>
      </c>
      <c r="G526" s="107">
        <v>32705</v>
      </c>
      <c r="H526" s="82" t="s">
        <v>154</v>
      </c>
      <c r="I526" s="82" t="s">
        <v>155</v>
      </c>
      <c r="J526" s="109" t="s">
        <v>156</v>
      </c>
      <c r="K526" s="99"/>
      <c r="L526" s="82" t="s">
        <v>1211</v>
      </c>
      <c r="M526" s="109" t="s">
        <v>69</v>
      </c>
      <c r="N526" s="99"/>
      <c r="O526" s="109" t="s">
        <v>67</v>
      </c>
      <c r="P526" s="109" t="s">
        <v>70</v>
      </c>
      <c r="Q526" s="109" t="s">
        <v>67</v>
      </c>
      <c r="R526" s="109" t="s">
        <v>71</v>
      </c>
      <c r="S526" s="109" t="s">
        <v>86</v>
      </c>
      <c r="T526" s="109" t="s">
        <v>67</v>
      </c>
      <c r="U526" s="109" t="s">
        <v>1212</v>
      </c>
      <c r="V526" s="109" t="s">
        <v>215</v>
      </c>
      <c r="W526" s="109" t="s">
        <v>86</v>
      </c>
      <c r="X526" s="109" t="s">
        <v>67</v>
      </c>
      <c r="Y526" s="109" t="s">
        <v>1213</v>
      </c>
      <c r="Z526" s="109" t="s">
        <v>1208</v>
      </c>
      <c r="AA526" s="109" t="s">
        <v>118</v>
      </c>
      <c r="AB526" s="99">
        <f t="shared" si="140"/>
        <v>2023</v>
      </c>
      <c r="AC526" s="99">
        <f t="shared" si="271"/>
        <v>4</v>
      </c>
      <c r="AD526" s="160">
        <f ca="1" t="shared" si="181"/>
        <v>0</v>
      </c>
      <c r="AE526" s="161">
        <f ca="1" t="shared" si="244"/>
        <v>397</v>
      </c>
      <c r="AF526" s="162">
        <v>90</v>
      </c>
      <c r="AG526" s="109">
        <v>2</v>
      </c>
      <c r="AH526" s="167"/>
      <c r="AI526" s="116">
        <f t="shared" si="7"/>
        <v>-32213</v>
      </c>
      <c r="AJ526" s="116">
        <f t="shared" si="79"/>
        <v>-31934</v>
      </c>
      <c r="AK526" s="82" t="s">
        <v>106</v>
      </c>
      <c r="AL526" s="138"/>
      <c r="AM526" s="82" t="s">
        <v>1214</v>
      </c>
      <c r="AN526" s="82"/>
      <c r="AO526" s="174">
        <v>45099</v>
      </c>
      <c r="AP526" s="174">
        <v>45105</v>
      </c>
      <c r="AQ526" s="82">
        <f t="shared" si="284"/>
        <v>5</v>
      </c>
      <c r="AR526" s="82">
        <f t="shared" si="285"/>
        <v>2</v>
      </c>
      <c r="AS526" s="82">
        <f t="shared" si="286"/>
        <v>6</v>
      </c>
      <c r="AT526" s="82">
        <v>0</v>
      </c>
      <c r="AU526" s="82">
        <v>0</v>
      </c>
      <c r="AV526" s="82">
        <f t="shared" si="287"/>
        <v>0</v>
      </c>
      <c r="AW526" s="82">
        <v>0</v>
      </c>
      <c r="AX526" s="82">
        <v>0</v>
      </c>
      <c r="AY526" s="82">
        <v>0</v>
      </c>
      <c r="AZ526" s="82">
        <v>0</v>
      </c>
      <c r="BA526" s="82">
        <f t="shared" si="290"/>
        <v>0</v>
      </c>
      <c r="BB526" s="82"/>
      <c r="BC526" s="82"/>
      <c r="BD526" s="82"/>
      <c r="BE526" s="82"/>
      <c r="BF526" s="82"/>
      <c r="BG526" s="82"/>
      <c r="BH526" s="82">
        <f t="shared" si="291"/>
        <v>-31934</v>
      </c>
      <c r="BI526" s="82">
        <f t="shared" si="292"/>
        <v>-31934</v>
      </c>
      <c r="BJ526" s="82">
        <f t="shared" si="293"/>
        <v>-31934</v>
      </c>
      <c r="BK526" s="82">
        <f t="shared" si="294"/>
        <v>-31934</v>
      </c>
      <c r="BL526" s="82">
        <f t="shared" si="295"/>
        <v>0</v>
      </c>
    </row>
    <row r="527" ht="158.4" spans="1:64">
      <c r="A527" s="133">
        <v>45063</v>
      </c>
      <c r="B527" s="141">
        <v>45140</v>
      </c>
      <c r="C527" s="139">
        <v>45176</v>
      </c>
      <c r="D527" s="136"/>
      <c r="E527" s="143">
        <v>45078</v>
      </c>
      <c r="F527" s="138">
        <v>64267</v>
      </c>
      <c r="G527" s="107">
        <v>33496</v>
      </c>
      <c r="H527" s="82" t="s">
        <v>350</v>
      </c>
      <c r="I527" s="82" t="s">
        <v>351</v>
      </c>
      <c r="J527" s="109" t="s">
        <v>127</v>
      </c>
      <c r="K527" s="109" t="s">
        <v>86</v>
      </c>
      <c r="L527" s="82" t="s">
        <v>1215</v>
      </c>
      <c r="M527" s="109" t="s">
        <v>69</v>
      </c>
      <c r="N527" s="99"/>
      <c r="O527" s="109" t="s">
        <v>123</v>
      </c>
      <c r="P527" s="109" t="s">
        <v>129</v>
      </c>
      <c r="Q527" s="109" t="s">
        <v>129</v>
      </c>
      <c r="R527" s="109" t="s">
        <v>282</v>
      </c>
      <c r="S527" s="109" t="s">
        <v>71</v>
      </c>
      <c r="T527" s="109" t="s">
        <v>123</v>
      </c>
      <c r="U527" s="109" t="s">
        <v>86</v>
      </c>
      <c r="V527" s="99"/>
      <c r="W527" s="109" t="s">
        <v>186</v>
      </c>
      <c r="X527" s="99"/>
      <c r="Y527" s="109" t="s">
        <v>191</v>
      </c>
      <c r="Z527" s="109" t="s">
        <v>1208</v>
      </c>
      <c r="AA527" s="109" t="s">
        <v>89</v>
      </c>
      <c r="AB527" s="99">
        <f t="shared" si="140"/>
        <v>2023</v>
      </c>
      <c r="AC527" s="99">
        <f t="shared" si="271"/>
        <v>4</v>
      </c>
      <c r="AD527" s="160">
        <f ca="1" t="shared" si="181"/>
        <v>0</v>
      </c>
      <c r="AE527" s="161">
        <f ca="1" t="shared" si="244"/>
        <v>88</v>
      </c>
      <c r="AF527" s="162">
        <v>90</v>
      </c>
      <c r="AG527" s="109">
        <v>1</v>
      </c>
      <c r="AH527" s="167"/>
      <c r="AI527" s="116">
        <f t="shared" si="7"/>
        <v>-32188</v>
      </c>
      <c r="AJ527" s="116">
        <f t="shared" si="79"/>
        <v>-32243</v>
      </c>
      <c r="AK527" s="82" t="s">
        <v>106</v>
      </c>
      <c r="AL527" s="138" t="s">
        <v>1216</v>
      </c>
      <c r="AM527" s="82" t="s">
        <v>1217</v>
      </c>
      <c r="AN527" s="82"/>
      <c r="AO527" s="174">
        <v>45068</v>
      </c>
      <c r="AP527" s="174">
        <v>45086</v>
      </c>
      <c r="AQ527" s="82">
        <f t="shared" si="284"/>
        <v>15</v>
      </c>
      <c r="AR527" s="82">
        <f t="shared" si="285"/>
        <v>4</v>
      </c>
      <c r="AS527" s="82">
        <f t="shared" si="286"/>
        <v>18</v>
      </c>
      <c r="AT527" s="174">
        <v>45121</v>
      </c>
      <c r="AU527" s="174"/>
      <c r="AV527" s="82">
        <f t="shared" si="287"/>
        <v>-32230</v>
      </c>
      <c r="AW527" s="82">
        <v>0</v>
      </c>
      <c r="AX527" s="82"/>
      <c r="AY527" s="82">
        <f>NETWORKDAYS(A527,AX527)</f>
        <v>-32188</v>
      </c>
      <c r="AZ527" s="82"/>
      <c r="BA527" s="82">
        <f t="shared" si="290"/>
        <v>0</v>
      </c>
      <c r="BB527" s="82"/>
      <c r="BC527" s="82"/>
      <c r="BD527" s="82"/>
      <c r="BE527" s="82"/>
      <c r="BF527" s="82"/>
      <c r="BG527" s="82"/>
      <c r="BH527" s="82"/>
      <c r="BI527" s="82"/>
      <c r="BJ527" s="82"/>
      <c r="BK527" s="82"/>
      <c r="BL527" s="82"/>
    </row>
    <row r="528" ht="118.8" spans="1:64">
      <c r="A528" s="133">
        <v>45021</v>
      </c>
      <c r="B528" s="133"/>
      <c r="C528" s="139">
        <v>45021</v>
      </c>
      <c r="D528" s="136"/>
      <c r="E528" s="143">
        <v>45078</v>
      </c>
      <c r="F528" s="138">
        <v>64250</v>
      </c>
      <c r="G528" s="107"/>
      <c r="H528" s="82" t="s">
        <v>350</v>
      </c>
      <c r="I528" s="82" t="s">
        <v>351</v>
      </c>
      <c r="J528" s="109" t="s">
        <v>127</v>
      </c>
      <c r="K528" s="109" t="s">
        <v>86</v>
      </c>
      <c r="L528" s="82" t="s">
        <v>1218</v>
      </c>
      <c r="M528" s="109" t="s">
        <v>69</v>
      </c>
      <c r="N528" s="99"/>
      <c r="O528" s="109" t="s">
        <v>69</v>
      </c>
      <c r="P528" s="109" t="s">
        <v>129</v>
      </c>
      <c r="Q528" s="109" t="s">
        <v>129</v>
      </c>
      <c r="R528" s="99"/>
      <c r="S528" s="109" t="s">
        <v>88</v>
      </c>
      <c r="T528" s="109" t="s">
        <v>88</v>
      </c>
      <c r="U528" s="99"/>
      <c r="V528" s="99"/>
      <c r="W528" s="99"/>
      <c r="X528" s="99"/>
      <c r="Y528" s="99"/>
      <c r="Z528" s="109" t="s">
        <v>1208</v>
      </c>
      <c r="AA528" s="109" t="s">
        <v>89</v>
      </c>
      <c r="AB528" s="99">
        <f t="shared" si="140"/>
        <v>2023</v>
      </c>
      <c r="AC528" s="99">
        <f t="shared" si="271"/>
        <v>4</v>
      </c>
      <c r="AD528" s="160">
        <f ca="1" t="shared" si="181"/>
        <v>0</v>
      </c>
      <c r="AE528" s="161">
        <f ca="1" t="shared" si="244"/>
        <v>32330</v>
      </c>
      <c r="AF528" s="162">
        <v>90</v>
      </c>
      <c r="AG528" s="109">
        <v>1</v>
      </c>
      <c r="AH528" s="167"/>
      <c r="AI528" s="116">
        <f t="shared" si="7"/>
        <v>-32158</v>
      </c>
      <c r="AJ528" s="116">
        <f t="shared" si="79"/>
        <v>0</v>
      </c>
      <c r="AK528" s="82" t="s">
        <v>106</v>
      </c>
      <c r="AL528" s="138" t="s">
        <v>1219</v>
      </c>
      <c r="AM528" s="82" t="s">
        <v>1220</v>
      </c>
      <c r="AN528" s="82" t="s">
        <v>1221</v>
      </c>
      <c r="AO528" s="174">
        <v>45022</v>
      </c>
      <c r="AP528" s="82"/>
      <c r="AQ528" s="82">
        <f t="shared" si="284"/>
        <v>-32159</v>
      </c>
      <c r="AR528" s="82">
        <f t="shared" si="285"/>
        <v>2</v>
      </c>
      <c r="AS528" s="82">
        <f t="shared" si="286"/>
        <v>-32158</v>
      </c>
      <c r="AT528" s="82">
        <v>0</v>
      </c>
      <c r="AU528" s="82">
        <v>0</v>
      </c>
      <c r="AV528" s="82">
        <f t="shared" si="287"/>
        <v>0</v>
      </c>
      <c r="AW528" s="82">
        <v>0</v>
      </c>
      <c r="AX528" s="82">
        <v>0</v>
      </c>
      <c r="AY528" s="82">
        <v>0</v>
      </c>
      <c r="AZ528" s="82">
        <v>0</v>
      </c>
      <c r="BA528" s="82">
        <f t="shared" si="290"/>
        <v>0</v>
      </c>
      <c r="BB528" s="82"/>
      <c r="BC528" s="82"/>
      <c r="BD528" s="82"/>
      <c r="BE528" s="82"/>
      <c r="BF528" s="82"/>
      <c r="BG528" s="82"/>
      <c r="BH528" s="82">
        <f t="shared" ref="BH528:BH541" si="296">NETWORKDAYS(B528,BB528)</f>
        <v>0</v>
      </c>
      <c r="BI528" s="82">
        <f t="shared" ref="BI528:BI541" si="297">NETWORKDAYS(B528,BC528)</f>
        <v>0</v>
      </c>
      <c r="BJ528" s="82">
        <f t="shared" ref="BJ528:BJ541" si="298">NETWORKDAYS(B528,BD528)</f>
        <v>0</v>
      </c>
      <c r="BK528" s="82">
        <f t="shared" ref="BK528:BK541" si="299">NETWORKDAYS(B528,BE528)</f>
        <v>0</v>
      </c>
      <c r="BL528" s="82">
        <f t="shared" ref="BL528:BL541" si="300">NETWORKDAYS(BF528,BG528)</f>
        <v>0</v>
      </c>
    </row>
    <row r="529" ht="145.2" spans="1:64">
      <c r="A529" s="133">
        <v>45013</v>
      </c>
      <c r="B529" s="141">
        <v>45058</v>
      </c>
      <c r="C529" s="135"/>
      <c r="D529" s="136"/>
      <c r="E529" s="143">
        <v>45108</v>
      </c>
      <c r="F529" s="138">
        <v>64251</v>
      </c>
      <c r="G529" s="107">
        <v>17742</v>
      </c>
      <c r="H529" s="82" t="s">
        <v>419</v>
      </c>
      <c r="I529" s="82" t="s">
        <v>1222</v>
      </c>
      <c r="J529" s="109" t="s">
        <v>259</v>
      </c>
      <c r="K529" s="109" t="s">
        <v>86</v>
      </c>
      <c r="L529" s="82" t="s">
        <v>1223</v>
      </c>
      <c r="M529" s="109" t="s">
        <v>69</v>
      </c>
      <c r="N529" s="99"/>
      <c r="O529" s="109" t="s">
        <v>152</v>
      </c>
      <c r="P529" s="109" t="s">
        <v>70</v>
      </c>
      <c r="Q529" s="109" t="s">
        <v>70</v>
      </c>
      <c r="R529" s="109" t="s">
        <v>71</v>
      </c>
      <c r="S529" s="109" t="s">
        <v>86</v>
      </c>
      <c r="T529" s="109" t="s">
        <v>86</v>
      </c>
      <c r="U529" s="109" t="s">
        <v>1212</v>
      </c>
      <c r="V529" s="109" t="s">
        <v>185</v>
      </c>
      <c r="W529" s="109" t="s">
        <v>86</v>
      </c>
      <c r="X529" s="99"/>
      <c r="Y529" s="109" t="s">
        <v>117</v>
      </c>
      <c r="Z529" s="109" t="s">
        <v>1208</v>
      </c>
      <c r="AA529" s="109" t="s">
        <v>89</v>
      </c>
      <c r="AB529" s="99">
        <f t="shared" si="140"/>
        <v>2023</v>
      </c>
      <c r="AC529" s="99">
        <f t="shared" si="271"/>
        <v>3</v>
      </c>
      <c r="AD529" s="160">
        <f ca="1" t="shared" si="181"/>
        <v>0</v>
      </c>
      <c r="AE529" s="161">
        <f ca="1" t="shared" si="244"/>
        <v>146</v>
      </c>
      <c r="AF529" s="162">
        <v>90</v>
      </c>
      <c r="AG529" s="109">
        <v>1</v>
      </c>
      <c r="AH529" s="167"/>
      <c r="AI529" s="116">
        <f t="shared" si="7"/>
        <v>-32152</v>
      </c>
      <c r="AJ529" s="116">
        <f t="shared" si="79"/>
        <v>-32185</v>
      </c>
      <c r="AK529" s="82" t="s">
        <v>73</v>
      </c>
      <c r="AL529" s="138" t="s">
        <v>1224</v>
      </c>
      <c r="AM529" s="82" t="s">
        <v>1225</v>
      </c>
      <c r="AN529" s="82" t="s">
        <v>1226</v>
      </c>
      <c r="AO529" s="174">
        <v>45016</v>
      </c>
      <c r="AP529" s="174">
        <v>45036</v>
      </c>
      <c r="AQ529" s="82">
        <f t="shared" si="284"/>
        <v>15</v>
      </c>
      <c r="AR529" s="82">
        <f t="shared" si="285"/>
        <v>4</v>
      </c>
      <c r="AS529" s="82">
        <f t="shared" si="286"/>
        <v>18</v>
      </c>
      <c r="AT529" s="174">
        <v>45068</v>
      </c>
      <c r="AU529" s="174">
        <v>45091</v>
      </c>
      <c r="AV529" s="82">
        <f t="shared" si="287"/>
        <v>18</v>
      </c>
      <c r="AW529" s="82">
        <f t="shared" ref="AW529:AW531" si="301">NETWORKDAYS(A529,AU529)</f>
        <v>57</v>
      </c>
      <c r="AX529" s="82"/>
      <c r="AY529" s="82">
        <v>0</v>
      </c>
      <c r="AZ529" s="82"/>
      <c r="BA529" s="82">
        <f t="shared" si="290"/>
        <v>0</v>
      </c>
      <c r="BB529" s="82"/>
      <c r="BC529" s="82"/>
      <c r="BD529" s="82"/>
      <c r="BE529" s="82"/>
      <c r="BF529" s="82"/>
      <c r="BG529" s="82"/>
      <c r="BH529" s="82">
        <f t="shared" si="296"/>
        <v>-32185</v>
      </c>
      <c r="BI529" s="82">
        <f t="shared" si="297"/>
        <v>-32185</v>
      </c>
      <c r="BJ529" s="82">
        <f t="shared" si="298"/>
        <v>-32185</v>
      </c>
      <c r="BK529" s="82">
        <f t="shared" si="299"/>
        <v>-32185</v>
      </c>
      <c r="BL529" s="82">
        <f t="shared" si="300"/>
        <v>0</v>
      </c>
    </row>
    <row r="530" ht="132" spans="1:64">
      <c r="A530" s="133">
        <v>44980</v>
      </c>
      <c r="B530" s="133">
        <v>45033</v>
      </c>
      <c r="C530" s="135"/>
      <c r="D530" s="136"/>
      <c r="E530" s="140">
        <v>45047</v>
      </c>
      <c r="F530" s="138">
        <v>64247</v>
      </c>
      <c r="G530" s="107">
        <v>17738</v>
      </c>
      <c r="H530" s="82" t="s">
        <v>132</v>
      </c>
      <c r="I530" s="82" t="s">
        <v>133</v>
      </c>
      <c r="J530" s="109" t="s">
        <v>134</v>
      </c>
      <c r="K530" s="109" t="s">
        <v>86</v>
      </c>
      <c r="L530" s="82" t="s">
        <v>1227</v>
      </c>
      <c r="M530" s="109" t="s">
        <v>69</v>
      </c>
      <c r="N530" s="99"/>
      <c r="O530" s="109" t="s">
        <v>123</v>
      </c>
      <c r="P530" s="109" t="s">
        <v>70</v>
      </c>
      <c r="Q530" s="109" t="s">
        <v>70</v>
      </c>
      <c r="R530" s="99"/>
      <c r="S530" s="109" t="s">
        <v>71</v>
      </c>
      <c r="T530" s="109" t="s">
        <v>123</v>
      </c>
      <c r="U530" s="99"/>
      <c r="V530" s="109" t="s">
        <v>101</v>
      </c>
      <c r="W530" s="109" t="s">
        <v>186</v>
      </c>
      <c r="X530" s="99"/>
      <c r="Y530" s="109" t="s">
        <v>117</v>
      </c>
      <c r="Z530" s="109" t="s">
        <v>1208</v>
      </c>
      <c r="AA530" s="109" t="s">
        <v>89</v>
      </c>
      <c r="AB530" s="99">
        <f t="shared" si="140"/>
        <v>2023</v>
      </c>
      <c r="AC530" s="99">
        <f t="shared" si="271"/>
        <v>3</v>
      </c>
      <c r="AD530" s="160">
        <f ca="1" t="shared" si="181"/>
        <v>0</v>
      </c>
      <c r="AE530" s="161">
        <f ca="1" t="shared" si="244"/>
        <v>165</v>
      </c>
      <c r="AF530" s="162">
        <v>90</v>
      </c>
      <c r="AG530" s="109">
        <v>1</v>
      </c>
      <c r="AH530" s="211"/>
      <c r="AI530" s="116">
        <f t="shared" si="7"/>
        <v>-32129</v>
      </c>
      <c r="AJ530" s="116">
        <f t="shared" si="79"/>
        <v>-32166</v>
      </c>
      <c r="AK530" s="82"/>
      <c r="AL530" s="82" t="s">
        <v>1228</v>
      </c>
      <c r="AM530" s="82" t="s">
        <v>1229</v>
      </c>
      <c r="AN530" s="82" t="s">
        <v>1230</v>
      </c>
      <c r="AO530" s="174">
        <v>44987</v>
      </c>
      <c r="AP530" s="174">
        <v>45036</v>
      </c>
      <c r="AQ530" s="82">
        <f t="shared" si="284"/>
        <v>36</v>
      </c>
      <c r="AR530" s="82">
        <f t="shared" si="285"/>
        <v>6</v>
      </c>
      <c r="AS530" s="82">
        <f t="shared" si="286"/>
        <v>41</v>
      </c>
      <c r="AT530" s="174">
        <v>45091</v>
      </c>
      <c r="AU530" s="82"/>
      <c r="AV530" s="82">
        <f t="shared" si="287"/>
        <v>-32208</v>
      </c>
      <c r="AW530" s="82">
        <f t="shared" si="301"/>
        <v>-32129</v>
      </c>
      <c r="AX530" s="82"/>
      <c r="AY530" s="82">
        <f t="shared" ref="AY530:AY537" si="302">NETWORKDAYS(A530,AX530)</f>
        <v>-32129</v>
      </c>
      <c r="AZ530" s="82"/>
      <c r="BA530" s="82">
        <f t="shared" si="290"/>
        <v>0</v>
      </c>
      <c r="BB530" s="82"/>
      <c r="BC530" s="82"/>
      <c r="BD530" s="82"/>
      <c r="BE530" s="82"/>
      <c r="BF530" s="82"/>
      <c r="BG530" s="82"/>
      <c r="BH530" s="82">
        <f t="shared" si="296"/>
        <v>-32166</v>
      </c>
      <c r="BI530" s="82">
        <f t="shared" si="297"/>
        <v>-32166</v>
      </c>
      <c r="BJ530" s="82">
        <f t="shared" si="298"/>
        <v>-32166</v>
      </c>
      <c r="BK530" s="82">
        <f t="shared" si="299"/>
        <v>-32166</v>
      </c>
      <c r="BL530" s="82">
        <f t="shared" si="300"/>
        <v>0</v>
      </c>
    </row>
    <row r="531" ht="158.4" spans="1:64">
      <c r="A531" s="133">
        <v>44972</v>
      </c>
      <c r="B531" s="133">
        <v>44930</v>
      </c>
      <c r="C531" s="139">
        <v>45058</v>
      </c>
      <c r="D531" s="136"/>
      <c r="E531" s="137"/>
      <c r="F531" s="138">
        <v>64243</v>
      </c>
      <c r="G531" s="107">
        <v>33171</v>
      </c>
      <c r="H531" s="82" t="s">
        <v>1231</v>
      </c>
      <c r="I531" s="82" t="s">
        <v>1231</v>
      </c>
      <c r="J531" s="109" t="s">
        <v>1232</v>
      </c>
      <c r="K531" s="109" t="s">
        <v>99</v>
      </c>
      <c r="L531" s="82" t="s">
        <v>1233</v>
      </c>
      <c r="M531" s="109" t="s">
        <v>67</v>
      </c>
      <c r="N531" s="99"/>
      <c r="O531" s="109" t="s">
        <v>123</v>
      </c>
      <c r="P531" s="109" t="s">
        <v>70</v>
      </c>
      <c r="Q531" s="109" t="s">
        <v>67</v>
      </c>
      <c r="R531" s="99"/>
      <c r="S531" s="109" t="s">
        <v>116</v>
      </c>
      <c r="T531" s="109" t="s">
        <v>123</v>
      </c>
      <c r="U531" s="99"/>
      <c r="V531" s="109" t="s">
        <v>101</v>
      </c>
      <c r="W531" s="109" t="s">
        <v>67</v>
      </c>
      <c r="X531" s="99"/>
      <c r="Y531" s="109" t="s">
        <v>117</v>
      </c>
      <c r="Z531" s="109" t="s">
        <v>1208</v>
      </c>
      <c r="AA531" s="109" t="s">
        <v>89</v>
      </c>
      <c r="AB531" s="99">
        <f t="shared" si="140"/>
        <v>2023</v>
      </c>
      <c r="AC531" s="99">
        <f t="shared" si="271"/>
        <v>3</v>
      </c>
      <c r="AD531" s="160">
        <f ca="1" t="shared" si="181"/>
        <v>0</v>
      </c>
      <c r="AE531" s="161">
        <f ca="1" t="shared" si="244"/>
        <v>238</v>
      </c>
      <c r="AF531" s="162">
        <v>90</v>
      </c>
      <c r="AG531" s="109">
        <v>1</v>
      </c>
      <c r="AH531" s="167"/>
      <c r="AI531" s="116">
        <f t="shared" si="7"/>
        <v>-32123</v>
      </c>
      <c r="AJ531" s="116">
        <f t="shared" si="79"/>
        <v>-32093</v>
      </c>
      <c r="AK531" s="82" t="s">
        <v>106</v>
      </c>
      <c r="AL531" s="138"/>
      <c r="AM531" s="82" t="s">
        <v>1234</v>
      </c>
      <c r="AN531" s="82"/>
      <c r="AO531" s="174">
        <v>44973</v>
      </c>
      <c r="AP531" s="174">
        <v>45006</v>
      </c>
      <c r="AQ531" s="82">
        <f t="shared" si="284"/>
        <v>24</v>
      </c>
      <c r="AR531" s="82"/>
      <c r="AS531" s="82">
        <f t="shared" si="286"/>
        <v>25</v>
      </c>
      <c r="AT531" s="174">
        <v>44985</v>
      </c>
      <c r="AU531" s="82"/>
      <c r="AV531" s="82">
        <f t="shared" si="287"/>
        <v>-32132</v>
      </c>
      <c r="AW531" s="82">
        <f t="shared" si="301"/>
        <v>-32123</v>
      </c>
      <c r="AX531" s="82"/>
      <c r="AY531" s="82">
        <f t="shared" si="302"/>
        <v>-32123</v>
      </c>
      <c r="AZ531" s="82"/>
      <c r="BA531" s="82">
        <f t="shared" si="290"/>
        <v>0</v>
      </c>
      <c r="BB531" s="82"/>
      <c r="BC531" s="82"/>
      <c r="BD531" s="82"/>
      <c r="BE531" s="82"/>
      <c r="BF531" s="82"/>
      <c r="BG531" s="82"/>
      <c r="BH531" s="82">
        <f t="shared" si="296"/>
        <v>-32093</v>
      </c>
      <c r="BI531" s="82">
        <f t="shared" si="297"/>
        <v>-32093</v>
      </c>
      <c r="BJ531" s="82">
        <f t="shared" si="298"/>
        <v>-32093</v>
      </c>
      <c r="BK531" s="82">
        <f t="shared" si="299"/>
        <v>-32093</v>
      </c>
      <c r="BL531" s="82">
        <f t="shared" si="300"/>
        <v>0</v>
      </c>
    </row>
    <row r="532" ht="79.2" spans="1:64">
      <c r="A532" s="133">
        <v>44965</v>
      </c>
      <c r="B532" s="133"/>
      <c r="C532" s="139">
        <v>44904</v>
      </c>
      <c r="D532" s="141">
        <v>45000</v>
      </c>
      <c r="E532" s="143">
        <v>45017</v>
      </c>
      <c r="F532" s="138">
        <v>64240</v>
      </c>
      <c r="G532" s="107"/>
      <c r="H532" s="82" t="s">
        <v>159</v>
      </c>
      <c r="I532" s="82"/>
      <c r="J532" s="109" t="s">
        <v>150</v>
      </c>
      <c r="K532" s="109" t="s">
        <v>86</v>
      </c>
      <c r="L532" s="82" t="s">
        <v>1235</v>
      </c>
      <c r="M532" s="109" t="s">
        <v>69</v>
      </c>
      <c r="N532" s="99"/>
      <c r="O532" s="109" t="s">
        <v>69</v>
      </c>
      <c r="P532" s="99"/>
      <c r="Q532" s="109" t="s">
        <v>67</v>
      </c>
      <c r="R532" s="99"/>
      <c r="S532" s="109" t="s">
        <v>71</v>
      </c>
      <c r="T532" s="109" t="s">
        <v>69</v>
      </c>
      <c r="U532" s="99"/>
      <c r="V532" s="99"/>
      <c r="W532" s="99"/>
      <c r="X532" s="99"/>
      <c r="Y532" s="99"/>
      <c r="Z532" s="109" t="s">
        <v>1208</v>
      </c>
      <c r="AA532" s="109" t="s">
        <v>89</v>
      </c>
      <c r="AB532" s="99">
        <f t="shared" si="140"/>
        <v>2023</v>
      </c>
      <c r="AC532" s="99">
        <f t="shared" si="271"/>
        <v>3</v>
      </c>
      <c r="AD532" s="160">
        <f ca="1">IF(Z532&lt;&gt;"Active",0,NETWORKDAYS(D532,TODAY()))</f>
        <v>0</v>
      </c>
      <c r="AE532" s="161">
        <f ca="1" t="shared" si="244"/>
        <v>32330</v>
      </c>
      <c r="AF532" s="162">
        <v>90</v>
      </c>
      <c r="AG532" s="109">
        <v>1</v>
      </c>
      <c r="AH532" s="167"/>
      <c r="AI532" s="116">
        <f t="shared" si="7"/>
        <v>-32118</v>
      </c>
      <c r="AJ532" s="116">
        <f t="shared" si="79"/>
        <v>0</v>
      </c>
      <c r="AK532" s="82"/>
      <c r="AL532" s="138" t="s">
        <v>1236</v>
      </c>
      <c r="AM532" s="82" t="s">
        <v>1237</v>
      </c>
      <c r="AN532" s="82"/>
      <c r="AO532" s="174">
        <v>45009</v>
      </c>
      <c r="AP532" s="174">
        <v>45023</v>
      </c>
      <c r="AQ532" s="82">
        <f t="shared" si="284"/>
        <v>11</v>
      </c>
      <c r="AR532" s="82">
        <f t="shared" ref="AR532:AR534" si="303">NETWORKDAYS(A532,AO532)</f>
        <v>33</v>
      </c>
      <c r="AS532" s="82">
        <f t="shared" si="286"/>
        <v>43</v>
      </c>
      <c r="AT532" s="82"/>
      <c r="AU532" s="82"/>
      <c r="AV532" s="82">
        <f t="shared" si="287"/>
        <v>0</v>
      </c>
      <c r="AW532" s="82">
        <v>0</v>
      </c>
      <c r="AX532" s="82"/>
      <c r="AY532" s="82">
        <f t="shared" si="302"/>
        <v>-32118</v>
      </c>
      <c r="AZ532" s="82"/>
      <c r="BA532" s="82">
        <f t="shared" si="290"/>
        <v>0</v>
      </c>
      <c r="BB532" s="82"/>
      <c r="BC532" s="82"/>
      <c r="BD532" s="82"/>
      <c r="BE532" s="82"/>
      <c r="BF532" s="82"/>
      <c r="BG532" s="82"/>
      <c r="BH532" s="82">
        <f t="shared" si="296"/>
        <v>0</v>
      </c>
      <c r="BI532" s="82">
        <f t="shared" si="297"/>
        <v>0</v>
      </c>
      <c r="BJ532" s="82">
        <f t="shared" si="298"/>
        <v>0</v>
      </c>
      <c r="BK532" s="82">
        <f t="shared" si="299"/>
        <v>0</v>
      </c>
      <c r="BL532" s="82">
        <f t="shared" si="300"/>
        <v>0</v>
      </c>
    </row>
    <row r="533" ht="52.8" spans="1:64">
      <c r="A533" s="133">
        <v>44939</v>
      </c>
      <c r="B533" s="133"/>
      <c r="C533" s="139">
        <v>44981</v>
      </c>
      <c r="D533" s="136"/>
      <c r="E533" s="143">
        <v>44986</v>
      </c>
      <c r="F533" s="138">
        <v>64235</v>
      </c>
      <c r="G533" s="107"/>
      <c r="H533" s="82" t="s">
        <v>1238</v>
      </c>
      <c r="I533" s="82" t="s">
        <v>109</v>
      </c>
      <c r="J533" s="109" t="s">
        <v>110</v>
      </c>
      <c r="K533" s="109" t="s">
        <v>86</v>
      </c>
      <c r="L533" s="82" t="s">
        <v>1239</v>
      </c>
      <c r="M533" s="109" t="s">
        <v>69</v>
      </c>
      <c r="N533" s="99"/>
      <c r="O533" s="109" t="s">
        <v>69</v>
      </c>
      <c r="P533" s="109" t="s">
        <v>70</v>
      </c>
      <c r="Q533" s="109" t="s">
        <v>67</v>
      </c>
      <c r="R533" s="99"/>
      <c r="S533" s="109" t="s">
        <v>116</v>
      </c>
      <c r="T533" s="109" t="s">
        <v>123</v>
      </c>
      <c r="U533" s="99"/>
      <c r="V533" s="99"/>
      <c r="W533" s="99"/>
      <c r="X533" s="99"/>
      <c r="Y533" s="99"/>
      <c r="Z533" s="109" t="s">
        <v>1208</v>
      </c>
      <c r="AA533" s="109" t="s">
        <v>89</v>
      </c>
      <c r="AB533" s="99">
        <f t="shared" si="140"/>
        <v>2023</v>
      </c>
      <c r="AC533" s="99">
        <f t="shared" si="271"/>
        <v>3</v>
      </c>
      <c r="AD533" s="160">
        <f ca="1" t="shared" ref="AD533:AD572" si="304">IF(Z533&lt;&gt;"Active",0,NETWORKDAYS(A533,TODAY()))</f>
        <v>0</v>
      </c>
      <c r="AE533" s="161">
        <f ca="1" t="shared" si="244"/>
        <v>32330</v>
      </c>
      <c r="AF533" s="162">
        <v>90</v>
      </c>
      <c r="AG533" s="109">
        <v>1</v>
      </c>
      <c r="AH533" s="167"/>
      <c r="AI533" s="116">
        <f t="shared" si="7"/>
        <v>-32100</v>
      </c>
      <c r="AJ533" s="116">
        <f t="shared" si="79"/>
        <v>0</v>
      </c>
      <c r="AK533" s="82"/>
      <c r="AL533" s="138" t="s">
        <v>1240</v>
      </c>
      <c r="AM533" s="82" t="s">
        <v>1241</v>
      </c>
      <c r="AN533" s="82"/>
      <c r="AO533" s="174">
        <v>44949</v>
      </c>
      <c r="AP533" s="82"/>
      <c r="AQ533" s="82">
        <f t="shared" si="284"/>
        <v>-32106</v>
      </c>
      <c r="AR533" s="82">
        <f t="shared" si="303"/>
        <v>7</v>
      </c>
      <c r="AS533" s="82">
        <f t="shared" si="286"/>
        <v>-32100</v>
      </c>
      <c r="AT533" s="174">
        <v>44958</v>
      </c>
      <c r="AU533" s="82"/>
      <c r="AV533" s="82">
        <f t="shared" si="287"/>
        <v>-32113</v>
      </c>
      <c r="AW533" s="82">
        <f t="shared" ref="AW533:AW534" si="305">NETWORKDAYS(A533,AU533)</f>
        <v>-32100</v>
      </c>
      <c r="AX533" s="82"/>
      <c r="AY533" s="82">
        <f t="shared" si="302"/>
        <v>-32100</v>
      </c>
      <c r="AZ533" s="82"/>
      <c r="BA533" s="82">
        <f t="shared" si="290"/>
        <v>0</v>
      </c>
      <c r="BB533" s="82"/>
      <c r="BC533" s="82"/>
      <c r="BD533" s="82"/>
      <c r="BE533" s="82"/>
      <c r="BF533" s="82"/>
      <c r="BG533" s="82"/>
      <c r="BH533" s="82">
        <f t="shared" si="296"/>
        <v>0</v>
      </c>
      <c r="BI533" s="82">
        <f t="shared" si="297"/>
        <v>0</v>
      </c>
      <c r="BJ533" s="82">
        <f t="shared" si="298"/>
        <v>0</v>
      </c>
      <c r="BK533" s="82">
        <f t="shared" si="299"/>
        <v>0</v>
      </c>
      <c r="BL533" s="82">
        <f t="shared" si="300"/>
        <v>0</v>
      </c>
    </row>
    <row r="534" ht="52.8" spans="1:64">
      <c r="A534" s="133">
        <v>44909</v>
      </c>
      <c r="B534" s="133"/>
      <c r="C534" s="139">
        <v>44904</v>
      </c>
      <c r="D534" s="136"/>
      <c r="E534" s="137"/>
      <c r="F534" s="138">
        <v>64227</v>
      </c>
      <c r="G534" s="107">
        <v>17680</v>
      </c>
      <c r="H534" s="82" t="s">
        <v>1096</v>
      </c>
      <c r="I534" s="82"/>
      <c r="J534" s="109" t="s">
        <v>150</v>
      </c>
      <c r="K534" s="109" t="s">
        <v>67</v>
      </c>
      <c r="L534" s="82" t="s">
        <v>1242</v>
      </c>
      <c r="M534" s="109" t="s">
        <v>69</v>
      </c>
      <c r="N534" s="99"/>
      <c r="O534" s="109" t="s">
        <v>123</v>
      </c>
      <c r="P534" s="109" t="s">
        <v>70</v>
      </c>
      <c r="Q534" s="109" t="s">
        <v>67</v>
      </c>
      <c r="R534" s="99"/>
      <c r="S534" s="109" t="s">
        <v>86</v>
      </c>
      <c r="T534" s="109" t="s">
        <v>86</v>
      </c>
      <c r="U534" s="99"/>
      <c r="V534" s="109" t="s">
        <v>215</v>
      </c>
      <c r="W534" s="109" t="s">
        <v>186</v>
      </c>
      <c r="X534" s="109" t="s">
        <v>67</v>
      </c>
      <c r="Y534" s="99"/>
      <c r="Z534" s="109" t="s">
        <v>1208</v>
      </c>
      <c r="AA534" s="109" t="s">
        <v>72</v>
      </c>
      <c r="AB534" s="99">
        <f t="shared" si="140"/>
        <v>2023</v>
      </c>
      <c r="AC534" s="99">
        <f t="shared" si="271"/>
        <v>2</v>
      </c>
      <c r="AD534" s="160">
        <f ca="1" t="shared" si="304"/>
        <v>0</v>
      </c>
      <c r="AE534" s="161">
        <f ca="1" t="shared" si="244"/>
        <v>32330</v>
      </c>
      <c r="AF534" s="162">
        <v>90</v>
      </c>
      <c r="AG534" s="109">
        <v>1</v>
      </c>
      <c r="AH534" s="167"/>
      <c r="AI534" s="116">
        <f t="shared" si="7"/>
        <v>-32078</v>
      </c>
      <c r="AJ534" s="116">
        <f t="shared" si="79"/>
        <v>0</v>
      </c>
      <c r="AK534" s="82" t="s">
        <v>73</v>
      </c>
      <c r="AL534" s="138" t="s">
        <v>1243</v>
      </c>
      <c r="AM534" s="82" t="s">
        <v>1244</v>
      </c>
      <c r="AN534" s="82" t="s">
        <v>1245</v>
      </c>
      <c r="AO534" s="174">
        <v>44910</v>
      </c>
      <c r="AP534" s="175">
        <v>44916</v>
      </c>
      <c r="AQ534" s="82">
        <f t="shared" si="284"/>
        <v>5</v>
      </c>
      <c r="AR534" s="82">
        <f t="shared" si="303"/>
        <v>2</v>
      </c>
      <c r="AS534" s="82">
        <f t="shared" si="286"/>
        <v>6</v>
      </c>
      <c r="AT534" s="174">
        <v>44915</v>
      </c>
      <c r="AU534" s="174">
        <v>44922</v>
      </c>
      <c r="AV534" s="82">
        <f t="shared" si="287"/>
        <v>6</v>
      </c>
      <c r="AW534" s="82">
        <f t="shared" si="305"/>
        <v>10</v>
      </c>
      <c r="AX534" s="82"/>
      <c r="AY534" s="82">
        <f t="shared" si="302"/>
        <v>-32078</v>
      </c>
      <c r="AZ534" s="82"/>
      <c r="BA534" s="82">
        <f t="shared" si="290"/>
        <v>0</v>
      </c>
      <c r="BB534" s="82"/>
      <c r="BC534" s="82"/>
      <c r="BD534" s="82"/>
      <c r="BE534" s="82"/>
      <c r="BF534" s="82"/>
      <c r="BG534" s="82"/>
      <c r="BH534" s="82">
        <f t="shared" si="296"/>
        <v>0</v>
      </c>
      <c r="BI534" s="82">
        <f t="shared" si="297"/>
        <v>0</v>
      </c>
      <c r="BJ534" s="82">
        <f t="shared" si="298"/>
        <v>0</v>
      </c>
      <c r="BK534" s="82">
        <f t="shared" si="299"/>
        <v>0</v>
      </c>
      <c r="BL534" s="82">
        <f t="shared" si="300"/>
        <v>0</v>
      </c>
    </row>
    <row r="535" ht="132" spans="1:64">
      <c r="A535" s="133">
        <v>44888</v>
      </c>
      <c r="B535" s="133">
        <v>44939</v>
      </c>
      <c r="C535" s="135"/>
      <c r="D535" s="136"/>
      <c r="E535" s="143">
        <v>44986</v>
      </c>
      <c r="F535" s="138">
        <v>64219</v>
      </c>
      <c r="G535" s="107">
        <v>17725</v>
      </c>
      <c r="H535" s="82" t="s">
        <v>419</v>
      </c>
      <c r="I535" s="82" t="s">
        <v>169</v>
      </c>
      <c r="J535" s="109" t="s">
        <v>259</v>
      </c>
      <c r="K535" s="109" t="s">
        <v>86</v>
      </c>
      <c r="L535" s="82" t="s">
        <v>1246</v>
      </c>
      <c r="M535" s="109" t="s">
        <v>69</v>
      </c>
      <c r="N535" s="99"/>
      <c r="O535" s="109" t="s">
        <v>100</v>
      </c>
      <c r="P535" s="109" t="s">
        <v>70</v>
      </c>
      <c r="Q535" s="109" t="s">
        <v>67</v>
      </c>
      <c r="R535" s="109" t="s">
        <v>71</v>
      </c>
      <c r="S535" s="109" t="s">
        <v>86</v>
      </c>
      <c r="T535" s="109" t="s">
        <v>86</v>
      </c>
      <c r="U535" s="109" t="s">
        <v>86</v>
      </c>
      <c r="V535" s="109" t="s">
        <v>86</v>
      </c>
      <c r="W535" s="109" t="s">
        <v>67</v>
      </c>
      <c r="X535" s="99"/>
      <c r="Y535" s="109" t="s">
        <v>117</v>
      </c>
      <c r="Z535" s="109" t="s">
        <v>1208</v>
      </c>
      <c r="AA535" s="109" t="s">
        <v>89</v>
      </c>
      <c r="AB535" s="99">
        <f t="shared" si="140"/>
        <v>2023</v>
      </c>
      <c r="AC535" s="99">
        <f t="shared" si="271"/>
        <v>2</v>
      </c>
      <c r="AD535" s="160">
        <f ca="1" t="shared" si="304"/>
        <v>0</v>
      </c>
      <c r="AE535" s="161">
        <f ca="1" t="shared" si="244"/>
        <v>231</v>
      </c>
      <c r="AF535" s="162">
        <v>90</v>
      </c>
      <c r="AG535" s="109">
        <v>1</v>
      </c>
      <c r="AH535" s="167"/>
      <c r="AI535" s="116">
        <f t="shared" si="7"/>
        <v>-32063</v>
      </c>
      <c r="AJ535" s="116">
        <f t="shared" si="79"/>
        <v>-32100</v>
      </c>
      <c r="AK535" s="82" t="s">
        <v>80</v>
      </c>
      <c r="AL535" s="138" t="s">
        <v>1247</v>
      </c>
      <c r="AM535" s="82" t="s">
        <v>1248</v>
      </c>
      <c r="AN535" s="82"/>
      <c r="AO535" s="174">
        <v>44909</v>
      </c>
      <c r="AP535" s="174">
        <v>44914</v>
      </c>
      <c r="AQ535" s="82">
        <f t="shared" si="284"/>
        <v>4</v>
      </c>
      <c r="AR535" s="82">
        <v>0</v>
      </c>
      <c r="AS535" s="82">
        <f t="shared" si="286"/>
        <v>19</v>
      </c>
      <c r="AT535" s="175">
        <v>44963</v>
      </c>
      <c r="AU535" s="174">
        <v>44984</v>
      </c>
      <c r="AV535" s="82">
        <f t="shared" si="287"/>
        <v>16</v>
      </c>
      <c r="AW535" s="82">
        <v>0</v>
      </c>
      <c r="AX535" s="82"/>
      <c r="AY535" s="82">
        <f t="shared" si="302"/>
        <v>-32063</v>
      </c>
      <c r="AZ535" s="82"/>
      <c r="BA535" s="82">
        <f t="shared" si="290"/>
        <v>0</v>
      </c>
      <c r="BB535" s="82"/>
      <c r="BC535" s="82"/>
      <c r="BD535" s="82"/>
      <c r="BE535" s="82"/>
      <c r="BF535" s="82"/>
      <c r="BG535" s="82"/>
      <c r="BH535" s="82">
        <f t="shared" si="296"/>
        <v>-32100</v>
      </c>
      <c r="BI535" s="82">
        <f t="shared" si="297"/>
        <v>-32100</v>
      </c>
      <c r="BJ535" s="82">
        <f t="shared" si="298"/>
        <v>-32100</v>
      </c>
      <c r="BK535" s="82">
        <f t="shared" si="299"/>
        <v>-32100</v>
      </c>
      <c r="BL535" s="82">
        <f t="shared" si="300"/>
        <v>0</v>
      </c>
    </row>
    <row r="536" ht="66" spans="1:64">
      <c r="A536" s="145">
        <v>44872</v>
      </c>
      <c r="B536" s="133"/>
      <c r="C536" s="139">
        <v>44872</v>
      </c>
      <c r="D536" s="136"/>
      <c r="E536" s="147" t="s">
        <v>1249</v>
      </c>
      <c r="F536" s="138">
        <v>64214</v>
      </c>
      <c r="G536" s="107"/>
      <c r="H536" s="82" t="s">
        <v>1096</v>
      </c>
      <c r="I536" s="82"/>
      <c r="J536" s="109" t="s">
        <v>150</v>
      </c>
      <c r="K536" s="109" t="s">
        <v>86</v>
      </c>
      <c r="L536" s="82" t="s">
        <v>1250</v>
      </c>
      <c r="M536" s="99"/>
      <c r="N536" s="99"/>
      <c r="O536" s="109" t="s">
        <v>69</v>
      </c>
      <c r="P536" s="109" t="s">
        <v>70</v>
      </c>
      <c r="Q536" s="109" t="s">
        <v>70</v>
      </c>
      <c r="R536" s="99"/>
      <c r="S536" s="99"/>
      <c r="T536" s="109" t="s">
        <v>69</v>
      </c>
      <c r="U536" s="99"/>
      <c r="V536" s="99"/>
      <c r="W536" s="99"/>
      <c r="X536" s="99"/>
      <c r="Y536" s="99"/>
      <c r="Z536" s="109" t="s">
        <v>1208</v>
      </c>
      <c r="AA536" s="109" t="s">
        <v>89</v>
      </c>
      <c r="AB536" s="99">
        <f t="shared" si="140"/>
        <v>2023</v>
      </c>
      <c r="AC536" s="99">
        <f t="shared" si="271"/>
        <v>2</v>
      </c>
      <c r="AD536" s="160">
        <f ca="1" t="shared" si="304"/>
        <v>0</v>
      </c>
      <c r="AE536" s="161">
        <f ca="1" t="shared" si="244"/>
        <v>32330</v>
      </c>
      <c r="AF536" s="162">
        <v>90</v>
      </c>
      <c r="AG536" s="109">
        <v>1</v>
      </c>
      <c r="AH536" s="167"/>
      <c r="AI536" s="116">
        <f t="shared" si="7"/>
        <v>-32051</v>
      </c>
      <c r="AJ536" s="116">
        <f t="shared" si="79"/>
        <v>0</v>
      </c>
      <c r="AK536" s="82"/>
      <c r="AL536" s="138" t="s">
        <v>1251</v>
      </c>
      <c r="AM536" s="171" t="s">
        <v>1252</v>
      </c>
      <c r="AN536" s="82"/>
      <c r="AO536" s="82"/>
      <c r="AP536" s="82"/>
      <c r="AQ536" s="82">
        <f t="shared" si="284"/>
        <v>0</v>
      </c>
      <c r="AR536" s="82">
        <f t="shared" ref="AR536:AR541" si="306">NETWORKDAYS(A536,AO536)</f>
        <v>-32051</v>
      </c>
      <c r="AS536" s="82">
        <f t="shared" si="286"/>
        <v>-32051</v>
      </c>
      <c r="AT536" s="82"/>
      <c r="AU536" s="82"/>
      <c r="AV536" s="82">
        <f t="shared" si="287"/>
        <v>0</v>
      </c>
      <c r="AW536" s="82">
        <f t="shared" ref="AW536:AW537" si="307">NETWORKDAYS(A536,AU536)</f>
        <v>-32051</v>
      </c>
      <c r="AX536" s="82"/>
      <c r="AY536" s="82">
        <f t="shared" si="302"/>
        <v>-32051</v>
      </c>
      <c r="AZ536" s="82"/>
      <c r="BA536" s="82">
        <f t="shared" si="290"/>
        <v>0</v>
      </c>
      <c r="BB536" s="82"/>
      <c r="BC536" s="82"/>
      <c r="BD536" s="82"/>
      <c r="BE536" s="82"/>
      <c r="BF536" s="82"/>
      <c r="BG536" s="82"/>
      <c r="BH536" s="82">
        <f t="shared" si="296"/>
        <v>0</v>
      </c>
      <c r="BI536" s="82">
        <f t="shared" si="297"/>
        <v>0</v>
      </c>
      <c r="BJ536" s="82">
        <f t="shared" si="298"/>
        <v>0</v>
      </c>
      <c r="BK536" s="82">
        <f t="shared" si="299"/>
        <v>0</v>
      </c>
      <c r="BL536" s="82">
        <f t="shared" si="300"/>
        <v>0</v>
      </c>
    </row>
    <row r="537" ht="132" spans="1:64">
      <c r="A537" s="145">
        <v>44867</v>
      </c>
      <c r="B537" s="133"/>
      <c r="C537" s="139">
        <v>44946</v>
      </c>
      <c r="D537" s="141"/>
      <c r="E537" s="143">
        <v>44986</v>
      </c>
      <c r="F537" s="138">
        <v>64211</v>
      </c>
      <c r="G537" s="107"/>
      <c r="H537" s="82" t="s">
        <v>371</v>
      </c>
      <c r="I537" s="82" t="s">
        <v>84</v>
      </c>
      <c r="J537" s="109" t="s">
        <v>85</v>
      </c>
      <c r="K537" s="109" t="s">
        <v>99</v>
      </c>
      <c r="L537" s="82" t="s">
        <v>1253</v>
      </c>
      <c r="M537" s="109" t="s">
        <v>99</v>
      </c>
      <c r="N537" s="99"/>
      <c r="O537" s="109" t="s">
        <v>123</v>
      </c>
      <c r="P537" s="109" t="s">
        <v>70</v>
      </c>
      <c r="Q537" s="109" t="s">
        <v>70</v>
      </c>
      <c r="R537" s="99"/>
      <c r="S537" s="109" t="s">
        <v>88</v>
      </c>
      <c r="T537" s="109" t="s">
        <v>100</v>
      </c>
      <c r="U537" s="99"/>
      <c r="V537" s="99"/>
      <c r="W537" s="99"/>
      <c r="X537" s="99"/>
      <c r="Y537" s="99"/>
      <c r="Z537" s="109" t="s">
        <v>1208</v>
      </c>
      <c r="AA537" s="109" t="s">
        <v>89</v>
      </c>
      <c r="AB537" s="99">
        <f t="shared" si="140"/>
        <v>2023</v>
      </c>
      <c r="AC537" s="99">
        <f t="shared" si="271"/>
        <v>2</v>
      </c>
      <c r="AD537" s="160">
        <f ca="1" t="shared" si="304"/>
        <v>0</v>
      </c>
      <c r="AE537" s="161">
        <f ca="1" t="shared" si="244"/>
        <v>32330</v>
      </c>
      <c r="AF537" s="162">
        <v>90</v>
      </c>
      <c r="AG537" s="109">
        <v>1</v>
      </c>
      <c r="AH537" s="167"/>
      <c r="AI537" s="116">
        <f t="shared" si="7"/>
        <v>-32048</v>
      </c>
      <c r="AJ537" s="116">
        <f t="shared" si="79"/>
        <v>0</v>
      </c>
      <c r="AK537" s="82" t="s">
        <v>320</v>
      </c>
      <c r="AL537" s="138" t="s">
        <v>1254</v>
      </c>
      <c r="AM537" s="82" t="s">
        <v>1255</v>
      </c>
      <c r="AN537" s="82"/>
      <c r="AO537" s="174">
        <v>44868</v>
      </c>
      <c r="AP537" s="82"/>
      <c r="AQ537" s="82">
        <f t="shared" si="284"/>
        <v>-32049</v>
      </c>
      <c r="AR537" s="82">
        <f t="shared" si="306"/>
        <v>2</v>
      </c>
      <c r="AS537" s="82">
        <f t="shared" si="286"/>
        <v>-32048</v>
      </c>
      <c r="AT537" s="82"/>
      <c r="AU537" s="82"/>
      <c r="AV537" s="82">
        <f t="shared" si="287"/>
        <v>0</v>
      </c>
      <c r="AW537" s="82">
        <f t="shared" si="307"/>
        <v>-32048</v>
      </c>
      <c r="AX537" s="82"/>
      <c r="AY537" s="82">
        <f t="shared" si="302"/>
        <v>-32048</v>
      </c>
      <c r="AZ537" s="82"/>
      <c r="BA537" s="82">
        <f t="shared" si="290"/>
        <v>0</v>
      </c>
      <c r="BB537" s="82"/>
      <c r="BC537" s="82"/>
      <c r="BD537" s="82"/>
      <c r="BE537" s="82"/>
      <c r="BF537" s="82"/>
      <c r="BG537" s="82"/>
      <c r="BH537" s="82">
        <f t="shared" si="296"/>
        <v>0</v>
      </c>
      <c r="BI537" s="82">
        <f t="shared" si="297"/>
        <v>0</v>
      </c>
      <c r="BJ537" s="82">
        <f t="shared" si="298"/>
        <v>0</v>
      </c>
      <c r="BK537" s="82">
        <f t="shared" si="299"/>
        <v>0</v>
      </c>
      <c r="BL537" s="82">
        <f t="shared" si="300"/>
        <v>0</v>
      </c>
    </row>
    <row r="538" ht="171.6" spans="1:64">
      <c r="A538" s="133">
        <v>44774</v>
      </c>
      <c r="B538" s="133"/>
      <c r="C538" s="195"/>
      <c r="D538" s="196"/>
      <c r="E538" s="147">
        <v>44866</v>
      </c>
      <c r="F538" s="138">
        <v>64161</v>
      </c>
      <c r="G538" s="107"/>
      <c r="H538" s="82" t="s">
        <v>92</v>
      </c>
      <c r="I538" s="82" t="s">
        <v>304</v>
      </c>
      <c r="J538" s="109" t="s">
        <v>94</v>
      </c>
      <c r="K538" s="109" t="s">
        <v>86</v>
      </c>
      <c r="L538" s="82" t="s">
        <v>1256</v>
      </c>
      <c r="M538" s="109" t="s">
        <v>69</v>
      </c>
      <c r="N538" s="109" t="s">
        <v>86</v>
      </c>
      <c r="O538" s="109" t="s">
        <v>123</v>
      </c>
      <c r="P538" s="109" t="s">
        <v>70</v>
      </c>
      <c r="Q538" s="109" t="s">
        <v>67</v>
      </c>
      <c r="R538" s="99"/>
      <c r="S538" s="109" t="s">
        <v>71</v>
      </c>
      <c r="T538" s="109" t="s">
        <v>123</v>
      </c>
      <c r="U538" s="99"/>
      <c r="V538" s="99"/>
      <c r="W538" s="99"/>
      <c r="X538" s="99"/>
      <c r="Y538" s="99"/>
      <c r="Z538" s="109" t="s">
        <v>1208</v>
      </c>
      <c r="AA538" s="109" t="s">
        <v>89</v>
      </c>
      <c r="AB538" s="99">
        <f t="shared" si="140"/>
        <v>2023</v>
      </c>
      <c r="AC538" s="99">
        <f t="shared" si="271"/>
        <v>1</v>
      </c>
      <c r="AD538" s="160">
        <f ca="1" t="shared" si="304"/>
        <v>0</v>
      </c>
      <c r="AE538" s="161">
        <f ca="1" t="shared" si="244"/>
        <v>32330</v>
      </c>
      <c r="AF538" s="162">
        <v>90</v>
      </c>
      <c r="AG538" s="109">
        <v>1</v>
      </c>
      <c r="AH538" s="167"/>
      <c r="AI538" s="116">
        <f t="shared" si="7"/>
        <v>-31981</v>
      </c>
      <c r="AJ538" s="116">
        <f t="shared" si="79"/>
        <v>0</v>
      </c>
      <c r="AK538" s="82"/>
      <c r="AL538" s="138" t="s">
        <v>1257</v>
      </c>
      <c r="AM538" s="82" t="s">
        <v>1258</v>
      </c>
      <c r="AN538" s="82" t="s">
        <v>1259</v>
      </c>
      <c r="AO538" s="174">
        <v>44778</v>
      </c>
      <c r="AP538" s="174">
        <v>44903</v>
      </c>
      <c r="AQ538" s="82">
        <f t="shared" si="284"/>
        <v>90</v>
      </c>
      <c r="AR538" s="82">
        <f t="shared" si="306"/>
        <v>5</v>
      </c>
      <c r="AS538" s="82">
        <f t="shared" si="286"/>
        <v>94</v>
      </c>
      <c r="AT538" s="174">
        <v>44903</v>
      </c>
      <c r="AU538" s="82"/>
      <c r="AV538" s="82">
        <f t="shared" si="287"/>
        <v>-32074</v>
      </c>
      <c r="AW538" s="82">
        <v>0</v>
      </c>
      <c r="AX538" s="82"/>
      <c r="AY538" s="82">
        <v>0</v>
      </c>
      <c r="AZ538" s="82"/>
      <c r="BA538" s="82">
        <f t="shared" si="290"/>
        <v>0</v>
      </c>
      <c r="BB538" s="82"/>
      <c r="BC538" s="82"/>
      <c r="BD538" s="82"/>
      <c r="BE538" s="82"/>
      <c r="BF538" s="82"/>
      <c r="BG538" s="82"/>
      <c r="BH538" s="82">
        <f t="shared" si="296"/>
        <v>0</v>
      </c>
      <c r="BI538" s="82">
        <f t="shared" si="297"/>
        <v>0</v>
      </c>
      <c r="BJ538" s="82">
        <f t="shared" si="298"/>
        <v>0</v>
      </c>
      <c r="BK538" s="82">
        <f t="shared" si="299"/>
        <v>0</v>
      </c>
      <c r="BL538" s="82">
        <f t="shared" si="300"/>
        <v>0</v>
      </c>
    </row>
    <row r="539" ht="105.6" spans="1:64">
      <c r="A539" s="133">
        <v>44760</v>
      </c>
      <c r="B539" s="133">
        <v>44901</v>
      </c>
      <c r="C539" s="139"/>
      <c r="D539" s="141"/>
      <c r="E539" s="147">
        <v>44805</v>
      </c>
      <c r="F539" s="138">
        <v>64174</v>
      </c>
      <c r="G539" s="107">
        <v>17722</v>
      </c>
      <c r="H539" s="82" t="s">
        <v>1026</v>
      </c>
      <c r="I539" s="82" t="s">
        <v>109</v>
      </c>
      <c r="J539" s="109" t="s">
        <v>110</v>
      </c>
      <c r="K539" s="109" t="s">
        <v>86</v>
      </c>
      <c r="L539" s="82" t="s">
        <v>1260</v>
      </c>
      <c r="M539" s="109" t="s">
        <v>69</v>
      </c>
      <c r="N539" s="99"/>
      <c r="O539" s="109" t="s">
        <v>178</v>
      </c>
      <c r="P539" s="109" t="s">
        <v>70</v>
      </c>
      <c r="Q539" s="109" t="s">
        <v>67</v>
      </c>
      <c r="R539" s="109" t="s">
        <v>71</v>
      </c>
      <c r="S539" s="109" t="s">
        <v>86</v>
      </c>
      <c r="T539" s="109" t="s">
        <v>86</v>
      </c>
      <c r="U539" s="109" t="s">
        <v>86</v>
      </c>
      <c r="V539" s="109" t="s">
        <v>86</v>
      </c>
      <c r="W539" s="109" t="s">
        <v>67</v>
      </c>
      <c r="X539" s="99"/>
      <c r="Y539" s="109" t="s">
        <v>117</v>
      </c>
      <c r="Z539" s="109" t="s">
        <v>1208</v>
      </c>
      <c r="AA539" s="109" t="s">
        <v>89</v>
      </c>
      <c r="AB539" s="99">
        <f t="shared" si="140"/>
        <v>2023</v>
      </c>
      <c r="AC539" s="99">
        <f t="shared" si="271"/>
        <v>1</v>
      </c>
      <c r="AD539" s="160">
        <f ca="1" t="shared" si="304"/>
        <v>0</v>
      </c>
      <c r="AE539" s="161">
        <f ca="1" t="shared" si="244"/>
        <v>259</v>
      </c>
      <c r="AF539" s="162">
        <v>90</v>
      </c>
      <c r="AG539" s="109">
        <v>1</v>
      </c>
      <c r="AH539" s="167"/>
      <c r="AI539" s="116">
        <f t="shared" si="7"/>
        <v>-31971</v>
      </c>
      <c r="AJ539" s="116">
        <f t="shared" si="79"/>
        <v>-32072</v>
      </c>
      <c r="AK539" s="82"/>
      <c r="AL539" s="138" t="s">
        <v>1261</v>
      </c>
      <c r="AM539" s="82" t="s">
        <v>1262</v>
      </c>
      <c r="AN539" s="82" t="s">
        <v>1263</v>
      </c>
      <c r="AO539" s="174">
        <v>44762</v>
      </c>
      <c r="AP539" s="174">
        <v>44831</v>
      </c>
      <c r="AQ539" s="82">
        <f t="shared" si="284"/>
        <v>50</v>
      </c>
      <c r="AR539" s="82">
        <f t="shared" si="306"/>
        <v>3</v>
      </c>
      <c r="AS539" s="82">
        <f t="shared" si="286"/>
        <v>52</v>
      </c>
      <c r="AT539" s="174">
        <v>44781</v>
      </c>
      <c r="AU539" s="174">
        <v>44888</v>
      </c>
      <c r="AV539" s="82">
        <f t="shared" si="287"/>
        <v>78</v>
      </c>
      <c r="AW539" s="82">
        <f t="shared" ref="AW539:AW540" si="308">NETWORKDAYS(A539,AU539)</f>
        <v>93</v>
      </c>
      <c r="AX539" s="174">
        <v>44882</v>
      </c>
      <c r="AY539" s="82">
        <f t="shared" ref="AY539:AY540" si="309">NETWORKDAYS(A539,AX539)</f>
        <v>89</v>
      </c>
      <c r="AZ539" s="174">
        <v>44914</v>
      </c>
      <c r="BA539" s="82">
        <f t="shared" si="290"/>
        <v>23</v>
      </c>
      <c r="BB539" s="82"/>
      <c r="BC539" s="82"/>
      <c r="BD539" s="82"/>
      <c r="BE539" s="82"/>
      <c r="BF539" s="82"/>
      <c r="BG539" s="82"/>
      <c r="BH539" s="82">
        <f t="shared" si="296"/>
        <v>-32072</v>
      </c>
      <c r="BI539" s="82">
        <f t="shared" si="297"/>
        <v>-32072</v>
      </c>
      <c r="BJ539" s="82">
        <f t="shared" si="298"/>
        <v>-32072</v>
      </c>
      <c r="BK539" s="82">
        <f t="shared" si="299"/>
        <v>-32072</v>
      </c>
      <c r="BL539" s="82">
        <f t="shared" si="300"/>
        <v>0</v>
      </c>
    </row>
    <row r="540" ht="277.2" spans="1:64">
      <c r="A540" s="133">
        <v>44728</v>
      </c>
      <c r="B540" s="133">
        <v>44777</v>
      </c>
      <c r="C540" s="180"/>
      <c r="D540" s="181"/>
      <c r="E540" s="140">
        <v>44805</v>
      </c>
      <c r="F540" s="138">
        <v>64158</v>
      </c>
      <c r="G540" s="107">
        <v>17700</v>
      </c>
      <c r="H540" s="82" t="s">
        <v>1264</v>
      </c>
      <c r="I540" s="82" t="s">
        <v>304</v>
      </c>
      <c r="J540" s="109" t="s">
        <v>66</v>
      </c>
      <c r="K540" s="109" t="s">
        <v>86</v>
      </c>
      <c r="L540" s="82" t="s">
        <v>1265</v>
      </c>
      <c r="M540" s="109" t="s">
        <v>69</v>
      </c>
      <c r="N540" s="99"/>
      <c r="O540" s="109" t="s">
        <v>178</v>
      </c>
      <c r="P540" s="109" t="s">
        <v>70</v>
      </c>
      <c r="Q540" s="109" t="s">
        <v>70</v>
      </c>
      <c r="R540" s="109" t="s">
        <v>117</v>
      </c>
      <c r="S540" s="109" t="s">
        <v>86</v>
      </c>
      <c r="T540" s="109" t="s">
        <v>86</v>
      </c>
      <c r="U540" s="109" t="s">
        <v>86</v>
      </c>
      <c r="V540" s="109" t="s">
        <v>86</v>
      </c>
      <c r="W540" s="109" t="s">
        <v>186</v>
      </c>
      <c r="X540" s="99"/>
      <c r="Y540" s="109" t="s">
        <v>117</v>
      </c>
      <c r="Z540" s="109" t="s">
        <v>1208</v>
      </c>
      <c r="AA540" s="109" t="s">
        <v>89</v>
      </c>
      <c r="AB540" s="99">
        <f t="shared" si="140"/>
        <v>2022</v>
      </c>
      <c r="AC540" s="99">
        <f t="shared" si="271"/>
        <v>4</v>
      </c>
      <c r="AD540" s="160">
        <f ca="1" t="shared" si="304"/>
        <v>0</v>
      </c>
      <c r="AE540" s="161">
        <f ca="1" t="shared" si="244"/>
        <v>347</v>
      </c>
      <c r="AF540" s="162">
        <v>90</v>
      </c>
      <c r="AG540" s="109">
        <v>1</v>
      </c>
      <c r="AH540" s="168"/>
      <c r="AI540" s="116">
        <f t="shared" si="7"/>
        <v>-31949</v>
      </c>
      <c r="AJ540" s="116">
        <f t="shared" si="79"/>
        <v>-31984</v>
      </c>
      <c r="AK540" s="82" t="s">
        <v>73</v>
      </c>
      <c r="AL540" s="138" t="s">
        <v>1266</v>
      </c>
      <c r="AM540" s="82" t="s">
        <v>1267</v>
      </c>
      <c r="AN540" s="82" t="s">
        <v>1268</v>
      </c>
      <c r="AO540" s="174">
        <v>44747</v>
      </c>
      <c r="AP540" s="206">
        <v>44777</v>
      </c>
      <c r="AQ540" s="82">
        <f t="shared" si="284"/>
        <v>23</v>
      </c>
      <c r="AR540" s="82">
        <f t="shared" si="306"/>
        <v>14</v>
      </c>
      <c r="AS540" s="82">
        <f t="shared" si="286"/>
        <v>36</v>
      </c>
      <c r="AT540" s="174">
        <v>44811</v>
      </c>
      <c r="AU540" s="174">
        <v>44832</v>
      </c>
      <c r="AV540" s="82">
        <f t="shared" si="287"/>
        <v>16</v>
      </c>
      <c r="AW540" s="82">
        <f t="shared" si="308"/>
        <v>75</v>
      </c>
      <c r="AX540" s="174">
        <v>44838</v>
      </c>
      <c r="AY540" s="82">
        <f t="shared" si="309"/>
        <v>79</v>
      </c>
      <c r="AZ540" s="174">
        <v>44875</v>
      </c>
      <c r="BA540" s="82">
        <f t="shared" si="290"/>
        <v>28</v>
      </c>
      <c r="BB540" s="82"/>
      <c r="BC540" s="82"/>
      <c r="BD540" s="82"/>
      <c r="BE540" s="82"/>
      <c r="BF540" s="82"/>
      <c r="BG540" s="82"/>
      <c r="BH540" s="82">
        <f t="shared" si="296"/>
        <v>-31984</v>
      </c>
      <c r="BI540" s="82">
        <f t="shared" si="297"/>
        <v>-31984</v>
      </c>
      <c r="BJ540" s="82">
        <f t="shared" si="298"/>
        <v>-31984</v>
      </c>
      <c r="BK540" s="82">
        <f t="shared" si="299"/>
        <v>-31984</v>
      </c>
      <c r="BL540" s="82">
        <f t="shared" si="300"/>
        <v>0</v>
      </c>
    </row>
    <row r="541" ht="79.2" spans="1:64">
      <c r="A541" s="133">
        <v>44719</v>
      </c>
      <c r="B541" s="133"/>
      <c r="C541" s="180"/>
      <c r="D541" s="181"/>
      <c r="E541" s="140">
        <v>44805</v>
      </c>
      <c r="F541" s="138">
        <v>64156</v>
      </c>
      <c r="G541" s="107"/>
      <c r="H541" s="82" t="s">
        <v>1023</v>
      </c>
      <c r="I541" s="82" t="s">
        <v>120</v>
      </c>
      <c r="J541" s="109" t="s">
        <v>121</v>
      </c>
      <c r="K541" s="109" t="s">
        <v>86</v>
      </c>
      <c r="L541" s="82" t="s">
        <v>1269</v>
      </c>
      <c r="M541" s="109" t="s">
        <v>69</v>
      </c>
      <c r="N541" s="99"/>
      <c r="O541" s="109" t="s">
        <v>67</v>
      </c>
      <c r="P541" s="99"/>
      <c r="Q541" s="109" t="s">
        <v>67</v>
      </c>
      <c r="R541" s="99"/>
      <c r="S541" s="109" t="s">
        <v>71</v>
      </c>
      <c r="T541" s="109" t="s">
        <v>123</v>
      </c>
      <c r="U541" s="99"/>
      <c r="V541" s="99"/>
      <c r="W541" s="99"/>
      <c r="X541" s="99"/>
      <c r="Y541" s="99"/>
      <c r="Z541" s="109" t="s">
        <v>1208</v>
      </c>
      <c r="AA541" s="109" t="s">
        <v>89</v>
      </c>
      <c r="AB541" s="99">
        <f t="shared" si="140"/>
        <v>2022</v>
      </c>
      <c r="AC541" s="99">
        <f t="shared" si="271"/>
        <v>4</v>
      </c>
      <c r="AD541" s="160">
        <f ca="1" t="shared" si="304"/>
        <v>0</v>
      </c>
      <c r="AE541" s="161">
        <f ca="1" t="shared" si="244"/>
        <v>32330</v>
      </c>
      <c r="AF541" s="162">
        <v>90</v>
      </c>
      <c r="AG541" s="109">
        <v>1</v>
      </c>
      <c r="AH541" s="168"/>
      <c r="AI541" s="116">
        <f t="shared" si="7"/>
        <v>-31942</v>
      </c>
      <c r="AJ541" s="116">
        <f t="shared" si="79"/>
        <v>0</v>
      </c>
      <c r="AK541" s="82"/>
      <c r="AL541" s="138"/>
      <c r="AM541" s="82" t="s">
        <v>1270</v>
      </c>
      <c r="AN541" s="82" t="s">
        <v>1271</v>
      </c>
      <c r="AO541" s="174">
        <v>44721</v>
      </c>
      <c r="AP541" s="174">
        <v>44754</v>
      </c>
      <c r="AQ541" s="82">
        <f t="shared" si="284"/>
        <v>24</v>
      </c>
      <c r="AR541" s="82">
        <f t="shared" si="306"/>
        <v>3</v>
      </c>
      <c r="AS541" s="82">
        <f t="shared" si="286"/>
        <v>26</v>
      </c>
      <c r="AT541" s="174">
        <v>44756</v>
      </c>
      <c r="AU541" s="82"/>
      <c r="AV541" s="82">
        <v>0</v>
      </c>
      <c r="AW541" s="82">
        <v>0</v>
      </c>
      <c r="AX541" s="82">
        <v>0</v>
      </c>
      <c r="AY541" s="82">
        <v>0</v>
      </c>
      <c r="AZ541" s="82">
        <v>0</v>
      </c>
      <c r="BA541" s="82">
        <f t="shared" si="290"/>
        <v>0</v>
      </c>
      <c r="BB541" s="82"/>
      <c r="BC541" s="82"/>
      <c r="BD541" s="82"/>
      <c r="BE541" s="82"/>
      <c r="BF541" s="82"/>
      <c r="BG541" s="82"/>
      <c r="BH541" s="82">
        <f t="shared" si="296"/>
        <v>0</v>
      </c>
      <c r="BI541" s="82">
        <f t="shared" si="297"/>
        <v>0</v>
      </c>
      <c r="BJ541" s="82">
        <f t="shared" si="298"/>
        <v>0</v>
      </c>
      <c r="BK541" s="82">
        <f t="shared" si="299"/>
        <v>0</v>
      </c>
      <c r="BL541" s="82">
        <f t="shared" si="300"/>
        <v>0</v>
      </c>
    </row>
    <row r="542" ht="26.4" spans="1:64">
      <c r="A542" s="133">
        <v>44719</v>
      </c>
      <c r="B542" s="134"/>
      <c r="C542" s="135"/>
      <c r="D542" s="136"/>
      <c r="E542" s="137"/>
      <c r="F542" s="138">
        <v>64154</v>
      </c>
      <c r="G542" s="107"/>
      <c r="H542" s="82" t="s">
        <v>324</v>
      </c>
      <c r="I542" s="82"/>
      <c r="J542" s="109" t="s">
        <v>150</v>
      </c>
      <c r="K542" s="99"/>
      <c r="L542" s="82" t="s">
        <v>1272</v>
      </c>
      <c r="M542" s="99"/>
      <c r="N542" s="99"/>
      <c r="O542" s="109" t="s">
        <v>69</v>
      </c>
      <c r="P542" s="99"/>
      <c r="Q542" s="99"/>
      <c r="R542" s="99"/>
      <c r="S542" s="99"/>
      <c r="T542" s="109" t="s">
        <v>69</v>
      </c>
      <c r="U542" s="99"/>
      <c r="V542" s="99"/>
      <c r="W542" s="99"/>
      <c r="X542" s="99"/>
      <c r="Y542" s="99"/>
      <c r="Z542" s="109" t="s">
        <v>1208</v>
      </c>
      <c r="AA542" s="109" t="s">
        <v>89</v>
      </c>
      <c r="AB542" s="99">
        <f t="shared" si="140"/>
        <v>2022</v>
      </c>
      <c r="AC542" s="99">
        <f t="shared" si="271"/>
        <v>4</v>
      </c>
      <c r="AD542" s="160">
        <f ca="1" t="shared" si="304"/>
        <v>0</v>
      </c>
      <c r="AE542" s="161">
        <f ca="1" t="shared" si="244"/>
        <v>32330</v>
      </c>
      <c r="AF542" s="162">
        <v>90</v>
      </c>
      <c r="AG542" s="109"/>
      <c r="AH542" s="167"/>
      <c r="AI542" s="116">
        <f t="shared" si="7"/>
        <v>-31942</v>
      </c>
      <c r="AJ542" s="116">
        <f t="shared" si="79"/>
        <v>0</v>
      </c>
      <c r="AK542" s="82"/>
      <c r="AL542" s="138"/>
      <c r="AM542" s="82" t="s">
        <v>1273</v>
      </c>
      <c r="AN542" s="82"/>
      <c r="AO542" s="82"/>
      <c r="AP542" s="82"/>
      <c r="AQ542" s="82"/>
      <c r="AR542" s="82"/>
      <c r="AS542" s="82"/>
      <c r="AT542" s="82"/>
      <c r="AU542" s="82"/>
      <c r="AV542" s="82"/>
      <c r="AW542" s="82"/>
      <c r="AX542" s="82"/>
      <c r="AY542" s="82"/>
      <c r="AZ542" s="82"/>
      <c r="BA542" s="82"/>
      <c r="BB542" s="82"/>
      <c r="BC542" s="82"/>
      <c r="BD542" s="82"/>
      <c r="BE542" s="82"/>
      <c r="BF542" s="82"/>
      <c r="BG542" s="82"/>
      <c r="BH542" s="82"/>
      <c r="BI542" s="82"/>
      <c r="BJ542" s="82"/>
      <c r="BK542" s="82"/>
      <c r="BL542" s="82"/>
    </row>
    <row r="543" ht="158.4" spans="1:64">
      <c r="A543" s="133">
        <v>44713</v>
      </c>
      <c r="B543" s="133">
        <v>43819</v>
      </c>
      <c r="C543" s="192"/>
      <c r="D543" s="193"/>
      <c r="E543" s="194"/>
      <c r="F543" s="138">
        <v>64152</v>
      </c>
      <c r="G543" s="107">
        <v>17566</v>
      </c>
      <c r="H543" s="82" t="s">
        <v>419</v>
      </c>
      <c r="I543" s="82" t="s">
        <v>304</v>
      </c>
      <c r="J543" s="109" t="s">
        <v>259</v>
      </c>
      <c r="K543" s="109" t="s">
        <v>67</v>
      </c>
      <c r="L543" s="82" t="s">
        <v>1274</v>
      </c>
      <c r="M543" s="109" t="s">
        <v>69</v>
      </c>
      <c r="N543" s="109" t="s">
        <v>67</v>
      </c>
      <c r="O543" s="109" t="s">
        <v>178</v>
      </c>
      <c r="P543" s="109" t="s">
        <v>70</v>
      </c>
      <c r="Q543" s="109" t="s">
        <v>67</v>
      </c>
      <c r="R543" s="109" t="s">
        <v>71</v>
      </c>
      <c r="S543" s="109" t="s">
        <v>86</v>
      </c>
      <c r="T543" s="109" t="s">
        <v>86</v>
      </c>
      <c r="U543" s="109" t="s">
        <v>86</v>
      </c>
      <c r="V543" s="109" t="s">
        <v>86</v>
      </c>
      <c r="W543" s="109" t="s">
        <v>67</v>
      </c>
      <c r="X543" s="109" t="s">
        <v>67</v>
      </c>
      <c r="Y543" s="99"/>
      <c r="Z543" s="109" t="s">
        <v>1208</v>
      </c>
      <c r="AA543" s="109" t="s">
        <v>72</v>
      </c>
      <c r="AB543" s="99">
        <f t="shared" si="140"/>
        <v>2022</v>
      </c>
      <c r="AC543" s="99">
        <f t="shared" si="271"/>
        <v>4</v>
      </c>
      <c r="AD543" s="160">
        <f ca="1" t="shared" si="304"/>
        <v>0</v>
      </c>
      <c r="AE543" s="161">
        <f ca="1" t="shared" si="244"/>
        <v>1031</v>
      </c>
      <c r="AF543" s="162">
        <v>90</v>
      </c>
      <c r="AG543" s="109">
        <v>0</v>
      </c>
      <c r="AH543" s="168"/>
      <c r="AI543" s="116">
        <f t="shared" si="7"/>
        <v>-31938</v>
      </c>
      <c r="AJ543" s="116">
        <f t="shared" si="79"/>
        <v>-31300</v>
      </c>
      <c r="AK543" s="82" t="s">
        <v>73</v>
      </c>
      <c r="AL543" s="138" t="s">
        <v>1275</v>
      </c>
      <c r="AM543" s="82" t="s">
        <v>1276</v>
      </c>
      <c r="AN543" s="82" t="s">
        <v>1277</v>
      </c>
      <c r="AO543" s="174">
        <v>44768</v>
      </c>
      <c r="AP543" s="174">
        <v>44778</v>
      </c>
      <c r="AQ543" s="82">
        <f t="shared" ref="AQ543:AQ545" si="310">NETWORKDAYS(AO543,AP543)</f>
        <v>9</v>
      </c>
      <c r="AR543" s="82">
        <f t="shared" ref="AR543:AR547" si="311">NETWORKDAYS(A543,AO543)</f>
        <v>40</v>
      </c>
      <c r="AS543" s="82">
        <f t="shared" ref="AS543:AS545" si="312">NETWORKDAYS(A543,AP543)</f>
        <v>48</v>
      </c>
      <c r="AT543" s="174">
        <v>44777</v>
      </c>
      <c r="AU543" s="174">
        <v>44785</v>
      </c>
      <c r="AV543" s="82">
        <f t="shared" ref="AV543:AV547" si="313">NETWORKDAYS(AT543,AU543)</f>
        <v>7</v>
      </c>
      <c r="AW543" s="82">
        <f t="shared" ref="AW543:AW545" si="314">NETWORKDAYS(A543,AU543)</f>
        <v>53</v>
      </c>
      <c r="AX543" s="174">
        <v>44806</v>
      </c>
      <c r="AY543" s="82">
        <f t="shared" ref="AY543:AY545" si="315">NETWORKDAYS(A543,AX543)</f>
        <v>68</v>
      </c>
      <c r="AZ543" s="174">
        <v>44816</v>
      </c>
      <c r="BA543" s="82">
        <f t="shared" ref="BA543:BA547" si="316">NETWORKDAYS(AX543,AZ543)</f>
        <v>7</v>
      </c>
      <c r="BB543" s="82"/>
      <c r="BC543" s="82"/>
      <c r="BD543" s="82"/>
      <c r="BE543" s="82"/>
      <c r="BF543" s="82"/>
      <c r="BG543" s="82"/>
      <c r="BH543" s="82">
        <f t="shared" ref="BH543:BH547" si="317">NETWORKDAYS(B543,BB543)</f>
        <v>-31300</v>
      </c>
      <c r="BI543" s="82">
        <f t="shared" ref="BI543:BI547" si="318">NETWORKDAYS(B543,BC543)</f>
        <v>-31300</v>
      </c>
      <c r="BJ543" s="82">
        <f t="shared" ref="BJ543:BJ547" si="319">NETWORKDAYS(B543,BD543)</f>
        <v>-31300</v>
      </c>
      <c r="BK543" s="82">
        <f t="shared" ref="BK543:BK547" si="320">NETWORKDAYS(B543,BE543)</f>
        <v>-31300</v>
      </c>
      <c r="BL543" s="82">
        <f t="shared" ref="BL543:BL547" si="321">NETWORKDAYS(BF543,BG543)</f>
        <v>0</v>
      </c>
    </row>
    <row r="544" ht="132" spans="1:64">
      <c r="A544" s="133">
        <v>44688</v>
      </c>
      <c r="B544" s="133">
        <v>44762</v>
      </c>
      <c r="C544" s="139">
        <v>44904</v>
      </c>
      <c r="D544" s="193"/>
      <c r="E544" s="194"/>
      <c r="F544" s="138">
        <v>64143</v>
      </c>
      <c r="G544" s="107">
        <v>17699</v>
      </c>
      <c r="H544" s="82" t="s">
        <v>1096</v>
      </c>
      <c r="I544" s="82" t="s">
        <v>595</v>
      </c>
      <c r="J544" s="109" t="s">
        <v>150</v>
      </c>
      <c r="K544" s="109" t="s">
        <v>99</v>
      </c>
      <c r="L544" s="82" t="s">
        <v>1278</v>
      </c>
      <c r="M544" s="109" t="s">
        <v>69</v>
      </c>
      <c r="N544" s="109" t="s">
        <v>86</v>
      </c>
      <c r="O544" s="109" t="s">
        <v>178</v>
      </c>
      <c r="P544" s="109" t="s">
        <v>70</v>
      </c>
      <c r="Q544" s="109" t="s">
        <v>67</v>
      </c>
      <c r="R544" s="109" t="s">
        <v>71</v>
      </c>
      <c r="S544" s="109" t="s">
        <v>86</v>
      </c>
      <c r="T544" s="109" t="s">
        <v>86</v>
      </c>
      <c r="U544" s="109" t="s">
        <v>86</v>
      </c>
      <c r="V544" s="109" t="s">
        <v>215</v>
      </c>
      <c r="W544" s="109" t="s">
        <v>186</v>
      </c>
      <c r="X544" s="99"/>
      <c r="Y544" s="109" t="s">
        <v>117</v>
      </c>
      <c r="Z544" s="109" t="s">
        <v>1208</v>
      </c>
      <c r="AA544" s="109" t="s">
        <v>89</v>
      </c>
      <c r="AB544" s="99">
        <f t="shared" si="140"/>
        <v>2022</v>
      </c>
      <c r="AC544" s="99">
        <f t="shared" si="271"/>
        <v>4</v>
      </c>
      <c r="AD544" s="160">
        <f ca="1" t="shared" si="304"/>
        <v>0</v>
      </c>
      <c r="AE544" s="161">
        <f ca="1" t="shared" si="244"/>
        <v>358</v>
      </c>
      <c r="AF544" s="162">
        <v>90</v>
      </c>
      <c r="AG544" s="109">
        <v>1</v>
      </c>
      <c r="AH544" s="168"/>
      <c r="AI544" s="116">
        <f t="shared" si="7"/>
        <v>-31920</v>
      </c>
      <c r="AJ544" s="116">
        <f t="shared" si="79"/>
        <v>-31973</v>
      </c>
      <c r="AK544" s="82" t="s">
        <v>73</v>
      </c>
      <c r="AL544" s="138" t="s">
        <v>1279</v>
      </c>
      <c r="AM544" s="82" t="s">
        <v>1280</v>
      </c>
      <c r="AN544" s="82" t="s">
        <v>1281</v>
      </c>
      <c r="AO544" s="174">
        <v>44701</v>
      </c>
      <c r="AP544" s="174">
        <v>44705</v>
      </c>
      <c r="AQ544" s="82">
        <f t="shared" si="310"/>
        <v>3</v>
      </c>
      <c r="AR544" s="82">
        <f t="shared" si="311"/>
        <v>10</v>
      </c>
      <c r="AS544" s="82">
        <f t="shared" si="312"/>
        <v>12</v>
      </c>
      <c r="AT544" s="174">
        <v>44694</v>
      </c>
      <c r="AU544" s="212">
        <v>44694</v>
      </c>
      <c r="AV544" s="82">
        <f t="shared" si="313"/>
        <v>1</v>
      </c>
      <c r="AW544" s="82">
        <f t="shared" si="314"/>
        <v>5</v>
      </c>
      <c r="AX544" s="174">
        <v>44700</v>
      </c>
      <c r="AY544" s="82">
        <f t="shared" si="315"/>
        <v>9</v>
      </c>
      <c r="AZ544" s="174">
        <v>44733</v>
      </c>
      <c r="BA544" s="82">
        <f t="shared" si="316"/>
        <v>24</v>
      </c>
      <c r="BB544" s="82"/>
      <c r="BC544" s="82"/>
      <c r="BD544" s="82"/>
      <c r="BE544" s="82"/>
      <c r="BF544" s="82"/>
      <c r="BG544" s="82"/>
      <c r="BH544" s="82">
        <f t="shared" si="317"/>
        <v>-31973</v>
      </c>
      <c r="BI544" s="82">
        <f t="shared" si="318"/>
        <v>-31973</v>
      </c>
      <c r="BJ544" s="82">
        <f t="shared" si="319"/>
        <v>-31973</v>
      </c>
      <c r="BK544" s="82">
        <f t="shared" si="320"/>
        <v>-31973</v>
      </c>
      <c r="BL544" s="82">
        <f t="shared" si="321"/>
        <v>0</v>
      </c>
    </row>
    <row r="545" ht="145.2" spans="1:64">
      <c r="A545" s="133">
        <v>44657</v>
      </c>
      <c r="B545" s="133"/>
      <c r="C545" s="180">
        <v>44770</v>
      </c>
      <c r="D545" s="193"/>
      <c r="E545" s="194"/>
      <c r="F545" s="138">
        <v>64135</v>
      </c>
      <c r="G545" s="107"/>
      <c r="H545" s="82" t="s">
        <v>279</v>
      </c>
      <c r="I545" s="82" t="s">
        <v>1282</v>
      </c>
      <c r="J545" s="109" t="s">
        <v>85</v>
      </c>
      <c r="K545" s="99"/>
      <c r="L545" s="82" t="s">
        <v>1283</v>
      </c>
      <c r="M545" s="109" t="s">
        <v>69</v>
      </c>
      <c r="N545" s="99"/>
      <c r="O545" s="109" t="s">
        <v>123</v>
      </c>
      <c r="P545" s="109" t="s">
        <v>70</v>
      </c>
      <c r="Q545" s="109" t="s">
        <v>67</v>
      </c>
      <c r="R545" s="99"/>
      <c r="S545" s="109" t="s">
        <v>88</v>
      </c>
      <c r="T545" s="109" t="s">
        <v>88</v>
      </c>
      <c r="U545" s="99"/>
      <c r="V545" s="99"/>
      <c r="W545" s="99"/>
      <c r="X545" s="99"/>
      <c r="Y545" s="99"/>
      <c r="Z545" s="109" t="s">
        <v>1208</v>
      </c>
      <c r="AA545" s="109" t="s">
        <v>89</v>
      </c>
      <c r="AB545" s="99">
        <f t="shared" si="140"/>
        <v>2022</v>
      </c>
      <c r="AC545" s="99">
        <f t="shared" si="271"/>
        <v>4</v>
      </c>
      <c r="AD545" s="160">
        <f ca="1" t="shared" si="304"/>
        <v>0</v>
      </c>
      <c r="AE545" s="161">
        <f ca="1" t="shared" si="244"/>
        <v>32330</v>
      </c>
      <c r="AF545" s="162">
        <v>90</v>
      </c>
      <c r="AG545" s="109">
        <v>1</v>
      </c>
      <c r="AH545" s="168"/>
      <c r="AI545" s="116">
        <f t="shared" si="7"/>
        <v>-31898</v>
      </c>
      <c r="AJ545" s="116">
        <f t="shared" si="79"/>
        <v>0</v>
      </c>
      <c r="AK545" s="82"/>
      <c r="AL545" s="138" t="s">
        <v>1284</v>
      </c>
      <c r="AM545" s="82" t="s">
        <v>1285</v>
      </c>
      <c r="AN545" s="82" t="s">
        <v>1286</v>
      </c>
      <c r="AO545" s="174">
        <v>44734</v>
      </c>
      <c r="AP545" s="82"/>
      <c r="AQ545" s="82">
        <f t="shared" si="310"/>
        <v>-31953</v>
      </c>
      <c r="AR545" s="82">
        <f t="shared" si="311"/>
        <v>56</v>
      </c>
      <c r="AS545" s="82">
        <f t="shared" si="312"/>
        <v>-31898</v>
      </c>
      <c r="AT545" s="82"/>
      <c r="AU545" s="82"/>
      <c r="AV545" s="82">
        <f t="shared" si="313"/>
        <v>0</v>
      </c>
      <c r="AW545" s="82">
        <f t="shared" si="314"/>
        <v>-31898</v>
      </c>
      <c r="AX545" s="82"/>
      <c r="AY545" s="82">
        <f t="shared" si="315"/>
        <v>-31898</v>
      </c>
      <c r="AZ545" s="82"/>
      <c r="BA545" s="82">
        <f t="shared" si="316"/>
        <v>0</v>
      </c>
      <c r="BB545" s="82"/>
      <c r="BC545" s="82"/>
      <c r="BD545" s="82"/>
      <c r="BE545" s="82"/>
      <c r="BF545" s="82"/>
      <c r="BG545" s="82"/>
      <c r="BH545" s="82">
        <f t="shared" si="317"/>
        <v>0</v>
      </c>
      <c r="BI545" s="82">
        <f t="shared" si="318"/>
        <v>0</v>
      </c>
      <c r="BJ545" s="82">
        <f t="shared" si="319"/>
        <v>0</v>
      </c>
      <c r="BK545" s="82">
        <f t="shared" si="320"/>
        <v>0</v>
      </c>
      <c r="BL545" s="82">
        <f t="shared" si="321"/>
        <v>0</v>
      </c>
    </row>
    <row r="546" ht="66" spans="1:64">
      <c r="A546" s="133">
        <v>44650</v>
      </c>
      <c r="B546" s="133"/>
      <c r="C546" s="192"/>
      <c r="D546" s="193"/>
      <c r="E546" s="194"/>
      <c r="F546" s="138" t="s">
        <v>1287</v>
      </c>
      <c r="G546" s="107">
        <v>32446</v>
      </c>
      <c r="H546" s="82" t="s">
        <v>168</v>
      </c>
      <c r="I546" s="82" t="s">
        <v>304</v>
      </c>
      <c r="J546" s="109" t="s">
        <v>94</v>
      </c>
      <c r="K546" s="99"/>
      <c r="L546" s="82" t="s">
        <v>1288</v>
      </c>
      <c r="M546" s="109" t="s">
        <v>69</v>
      </c>
      <c r="N546" s="99"/>
      <c r="O546" s="109" t="s">
        <v>178</v>
      </c>
      <c r="P546" s="109" t="s">
        <v>70</v>
      </c>
      <c r="Q546" s="109" t="s">
        <v>67</v>
      </c>
      <c r="R546" s="99"/>
      <c r="S546" s="109" t="s">
        <v>88</v>
      </c>
      <c r="T546" s="109" t="s">
        <v>67</v>
      </c>
      <c r="U546" s="99"/>
      <c r="V546" s="99"/>
      <c r="W546" s="99"/>
      <c r="X546" s="109" t="s">
        <v>67</v>
      </c>
      <c r="Y546" s="99"/>
      <c r="Z546" s="109" t="s">
        <v>1208</v>
      </c>
      <c r="AA546" s="109" t="s">
        <v>142</v>
      </c>
      <c r="AB546" s="99">
        <f t="shared" si="140"/>
        <v>2022</v>
      </c>
      <c r="AC546" s="99">
        <f t="shared" si="271"/>
        <v>3</v>
      </c>
      <c r="AD546" s="160">
        <f ca="1" t="shared" si="304"/>
        <v>0</v>
      </c>
      <c r="AE546" s="161">
        <f ca="1" t="shared" si="244"/>
        <v>32330</v>
      </c>
      <c r="AF546" s="162">
        <v>90</v>
      </c>
      <c r="AG546" s="109">
        <v>2</v>
      </c>
      <c r="AH546" s="168"/>
      <c r="AI546" s="116">
        <f t="shared" si="7"/>
        <v>-31893</v>
      </c>
      <c r="AJ546" s="116">
        <f t="shared" si="79"/>
        <v>0</v>
      </c>
      <c r="AK546" s="82" t="s">
        <v>106</v>
      </c>
      <c r="AL546" s="138"/>
      <c r="AM546" s="82" t="s">
        <v>1289</v>
      </c>
      <c r="AN546" s="174"/>
      <c r="AO546" s="174">
        <v>44795</v>
      </c>
      <c r="AP546" s="82">
        <v>0</v>
      </c>
      <c r="AQ546" s="82">
        <v>0</v>
      </c>
      <c r="AR546" s="82">
        <f t="shared" si="311"/>
        <v>104</v>
      </c>
      <c r="AS546" s="82">
        <v>0</v>
      </c>
      <c r="AT546" s="82">
        <v>0</v>
      </c>
      <c r="AU546" s="82">
        <v>0</v>
      </c>
      <c r="AV546" s="82">
        <f t="shared" si="313"/>
        <v>0</v>
      </c>
      <c r="AW546" s="82">
        <v>0</v>
      </c>
      <c r="AX546" s="82">
        <v>0</v>
      </c>
      <c r="AY546" s="82">
        <v>0</v>
      </c>
      <c r="AZ546" s="82">
        <v>0</v>
      </c>
      <c r="BA546" s="82">
        <f t="shared" si="316"/>
        <v>0</v>
      </c>
      <c r="BB546" s="82"/>
      <c r="BC546" s="82"/>
      <c r="BD546" s="82"/>
      <c r="BE546" s="82"/>
      <c r="BF546" s="82"/>
      <c r="BG546" s="82"/>
      <c r="BH546" s="82">
        <f t="shared" si="317"/>
        <v>0</v>
      </c>
      <c r="BI546" s="82">
        <f t="shared" si="318"/>
        <v>0</v>
      </c>
      <c r="BJ546" s="82">
        <f t="shared" si="319"/>
        <v>0</v>
      </c>
      <c r="BK546" s="82">
        <f t="shared" si="320"/>
        <v>0</v>
      </c>
      <c r="BL546" s="82">
        <f t="shared" si="321"/>
        <v>0</v>
      </c>
    </row>
    <row r="547" ht="105.6" spans="1:64">
      <c r="A547" s="133">
        <v>44618</v>
      </c>
      <c r="B547" s="133"/>
      <c r="C547" s="180"/>
      <c r="D547" s="181"/>
      <c r="E547" s="140">
        <v>44682</v>
      </c>
      <c r="F547" s="138" t="s">
        <v>1290</v>
      </c>
      <c r="G547" s="107">
        <v>17678</v>
      </c>
      <c r="H547" s="82" t="s">
        <v>521</v>
      </c>
      <c r="I547" s="82" t="s">
        <v>133</v>
      </c>
      <c r="J547" s="109" t="s">
        <v>134</v>
      </c>
      <c r="K547" s="109" t="s">
        <v>86</v>
      </c>
      <c r="L547" s="82" t="s">
        <v>1291</v>
      </c>
      <c r="M547" s="109" t="s">
        <v>69</v>
      </c>
      <c r="N547" s="99"/>
      <c r="O547" s="109" t="s">
        <v>178</v>
      </c>
      <c r="P547" s="109" t="s">
        <v>440</v>
      </c>
      <c r="Q547" s="109" t="s">
        <v>67</v>
      </c>
      <c r="R547" s="109" t="s">
        <v>71</v>
      </c>
      <c r="S547" s="109" t="s">
        <v>86</v>
      </c>
      <c r="T547" s="109" t="s">
        <v>67</v>
      </c>
      <c r="U547" s="109" t="s">
        <v>86</v>
      </c>
      <c r="V547" s="109" t="s">
        <v>86</v>
      </c>
      <c r="W547" s="109" t="s">
        <v>209</v>
      </c>
      <c r="X547" s="109" t="s">
        <v>67</v>
      </c>
      <c r="Y547" s="109" t="s">
        <v>117</v>
      </c>
      <c r="Z547" s="109" t="s">
        <v>1208</v>
      </c>
      <c r="AA547" s="109" t="s">
        <v>142</v>
      </c>
      <c r="AB547" s="99">
        <f t="shared" si="140"/>
        <v>2022</v>
      </c>
      <c r="AC547" s="99">
        <f t="shared" si="271"/>
        <v>3</v>
      </c>
      <c r="AD547" s="160">
        <f ca="1" t="shared" si="304"/>
        <v>0</v>
      </c>
      <c r="AE547" s="161">
        <f ca="1" t="shared" si="244"/>
        <v>32330</v>
      </c>
      <c r="AF547" s="162">
        <v>90</v>
      </c>
      <c r="AG547" s="109">
        <v>1</v>
      </c>
      <c r="AH547" s="167"/>
      <c r="AI547" s="116">
        <f t="shared" si="7"/>
        <v>-31870</v>
      </c>
      <c r="AJ547" s="116">
        <f t="shared" si="79"/>
        <v>0</v>
      </c>
      <c r="AK547" s="82" t="s">
        <v>320</v>
      </c>
      <c r="AL547" s="138"/>
      <c r="AM547" s="82" t="s">
        <v>1292</v>
      </c>
      <c r="AN547" s="82" t="s">
        <v>1293</v>
      </c>
      <c r="AO547" s="174">
        <v>44664</v>
      </c>
      <c r="AP547" s="174">
        <v>44754</v>
      </c>
      <c r="AQ547" s="82">
        <f>NETWORKDAYS(AO547,AP547)</f>
        <v>65</v>
      </c>
      <c r="AR547" s="82">
        <f t="shared" si="311"/>
        <v>33</v>
      </c>
      <c r="AS547" s="82">
        <f>NETWORKDAYS(A547,AP547)</f>
        <v>97</v>
      </c>
      <c r="AT547" s="82">
        <v>0</v>
      </c>
      <c r="AU547" s="82">
        <v>0</v>
      </c>
      <c r="AV547" s="82">
        <f t="shared" si="313"/>
        <v>0</v>
      </c>
      <c r="AW547" s="82">
        <v>0</v>
      </c>
      <c r="AX547" s="82">
        <v>0</v>
      </c>
      <c r="AY547" s="82">
        <v>0</v>
      </c>
      <c r="AZ547" s="82">
        <v>0</v>
      </c>
      <c r="BA547" s="82">
        <f t="shared" si="316"/>
        <v>0</v>
      </c>
      <c r="BB547" s="82"/>
      <c r="BC547" s="82"/>
      <c r="BD547" s="82"/>
      <c r="BE547" s="82"/>
      <c r="BF547" s="82"/>
      <c r="BG547" s="82"/>
      <c r="BH547" s="82">
        <f t="shared" si="317"/>
        <v>0</v>
      </c>
      <c r="BI547" s="82">
        <f t="shared" si="318"/>
        <v>0</v>
      </c>
      <c r="BJ547" s="82">
        <f t="shared" si="319"/>
        <v>0</v>
      </c>
      <c r="BK547" s="82">
        <f t="shared" si="320"/>
        <v>0</v>
      </c>
      <c r="BL547" s="82">
        <f t="shared" si="321"/>
        <v>0</v>
      </c>
    </row>
    <row r="548" ht="52.8" spans="1:64">
      <c r="A548" s="133">
        <v>44602</v>
      </c>
      <c r="B548" s="134"/>
      <c r="C548" s="135"/>
      <c r="D548" s="136"/>
      <c r="E548" s="137"/>
      <c r="F548" s="138">
        <v>64104</v>
      </c>
      <c r="G548" s="107"/>
      <c r="H548" s="82" t="s">
        <v>149</v>
      </c>
      <c r="I548" s="82"/>
      <c r="J548" s="109" t="s">
        <v>150</v>
      </c>
      <c r="K548" s="109" t="s">
        <v>67</v>
      </c>
      <c r="L548" s="82" t="s">
        <v>1294</v>
      </c>
      <c r="M548" s="109" t="s">
        <v>69</v>
      </c>
      <c r="N548" s="99"/>
      <c r="O548" s="109" t="s">
        <v>69</v>
      </c>
      <c r="P548" s="99"/>
      <c r="Q548" s="99"/>
      <c r="R548" s="99"/>
      <c r="S548" s="99"/>
      <c r="T548" s="109" t="s">
        <v>69</v>
      </c>
      <c r="U548" s="99"/>
      <c r="V548" s="99"/>
      <c r="W548" s="99"/>
      <c r="X548" s="99"/>
      <c r="Y548" s="99"/>
      <c r="Z548" s="109" t="s">
        <v>1208</v>
      </c>
      <c r="AA548" s="109" t="s">
        <v>89</v>
      </c>
      <c r="AB548" s="99">
        <f t="shared" si="140"/>
        <v>2022</v>
      </c>
      <c r="AC548" s="99">
        <f t="shared" si="271"/>
        <v>3</v>
      </c>
      <c r="AD548" s="160">
        <f ca="1" t="shared" si="304"/>
        <v>0</v>
      </c>
      <c r="AE548" s="161">
        <f ca="1" t="shared" si="244"/>
        <v>32330</v>
      </c>
      <c r="AF548" s="162">
        <v>90</v>
      </c>
      <c r="AG548" s="109"/>
      <c r="AH548" s="167"/>
      <c r="AI548" s="116">
        <f t="shared" si="7"/>
        <v>-31859</v>
      </c>
      <c r="AJ548" s="116">
        <f t="shared" si="79"/>
        <v>0</v>
      </c>
      <c r="AK548" s="82"/>
      <c r="AL548" s="138"/>
      <c r="AM548" s="82" t="s">
        <v>1295</v>
      </c>
      <c r="AN548" s="82"/>
      <c r="AO548" s="82"/>
      <c r="AP548" s="82"/>
      <c r="AQ548" s="82"/>
      <c r="AR548" s="82"/>
      <c r="AS548" s="82"/>
      <c r="AT548" s="82"/>
      <c r="AU548" s="82"/>
      <c r="AV548" s="82"/>
      <c r="AW548" s="82"/>
      <c r="AX548" s="82"/>
      <c r="AY548" s="82"/>
      <c r="AZ548" s="82"/>
      <c r="BA548" s="82"/>
      <c r="BB548" s="82"/>
      <c r="BC548" s="82"/>
      <c r="BD548" s="82"/>
      <c r="BE548" s="82"/>
      <c r="BF548" s="82"/>
      <c r="BG548" s="82"/>
      <c r="BH548" s="82"/>
      <c r="BI548" s="82"/>
      <c r="BJ548" s="82"/>
      <c r="BK548" s="82"/>
      <c r="BL548" s="82"/>
    </row>
    <row r="549" ht="198" spans="1:64">
      <c r="A549" s="133">
        <v>44572</v>
      </c>
      <c r="B549" s="133">
        <v>44799</v>
      </c>
      <c r="C549" s="139"/>
      <c r="D549" s="136"/>
      <c r="E549" s="147" t="s">
        <v>1296</v>
      </c>
      <c r="F549" s="138">
        <v>64088</v>
      </c>
      <c r="G549" s="107">
        <v>17706</v>
      </c>
      <c r="H549" s="82" t="s">
        <v>1297</v>
      </c>
      <c r="I549" s="82"/>
      <c r="J549" s="109" t="s">
        <v>223</v>
      </c>
      <c r="K549" s="109" t="s">
        <v>86</v>
      </c>
      <c r="L549" s="82" t="s">
        <v>1298</v>
      </c>
      <c r="M549" s="109" t="s">
        <v>69</v>
      </c>
      <c r="N549" s="99"/>
      <c r="O549" s="109" t="s">
        <v>178</v>
      </c>
      <c r="P549" s="109" t="s">
        <v>67</v>
      </c>
      <c r="Q549" s="109" t="s">
        <v>67</v>
      </c>
      <c r="R549" s="109" t="s">
        <v>71</v>
      </c>
      <c r="S549" s="109" t="s">
        <v>86</v>
      </c>
      <c r="T549" s="109" t="s">
        <v>86</v>
      </c>
      <c r="U549" s="109" t="s">
        <v>86</v>
      </c>
      <c r="V549" s="109" t="s">
        <v>86</v>
      </c>
      <c r="W549" s="109" t="s">
        <v>186</v>
      </c>
      <c r="X549" s="99"/>
      <c r="Y549" s="109" t="s">
        <v>117</v>
      </c>
      <c r="Z549" s="109" t="s">
        <v>1208</v>
      </c>
      <c r="AA549" s="109" t="s">
        <v>89</v>
      </c>
      <c r="AB549" s="99">
        <f t="shared" si="140"/>
        <v>2022</v>
      </c>
      <c r="AC549" s="99">
        <f t="shared" si="271"/>
        <v>3</v>
      </c>
      <c r="AD549" s="160">
        <f ca="1" t="shared" si="304"/>
        <v>0</v>
      </c>
      <c r="AE549" s="161">
        <f ca="1" t="shared" si="244"/>
        <v>331</v>
      </c>
      <c r="AF549" s="162">
        <v>90</v>
      </c>
      <c r="AG549" s="109">
        <v>1</v>
      </c>
      <c r="AH549" s="167"/>
      <c r="AI549" s="116">
        <f t="shared" si="7"/>
        <v>-31837</v>
      </c>
      <c r="AJ549" s="116">
        <f t="shared" si="79"/>
        <v>-32000</v>
      </c>
      <c r="AK549" s="82" t="s">
        <v>73</v>
      </c>
      <c r="AL549" s="138" t="s">
        <v>1299</v>
      </c>
      <c r="AM549" s="82" t="s">
        <v>1300</v>
      </c>
      <c r="AN549" s="82" t="s">
        <v>1301</v>
      </c>
      <c r="AO549" s="174">
        <v>44658</v>
      </c>
      <c r="AP549" s="174">
        <v>44867</v>
      </c>
      <c r="AQ549" s="82">
        <f t="shared" ref="AQ549:AQ554" si="322">NETWORKDAYS(AO549,AP549)</f>
        <v>150</v>
      </c>
      <c r="AR549" s="82">
        <f t="shared" ref="AR549:AR554" si="323">NETWORKDAYS(A549,AO549)</f>
        <v>63</v>
      </c>
      <c r="AS549" s="82">
        <f t="shared" ref="AS549:AS554" si="324">NETWORKDAYS(A549,AP549)</f>
        <v>212</v>
      </c>
      <c r="AT549" s="174">
        <v>44694</v>
      </c>
      <c r="AU549" s="174">
        <v>44754</v>
      </c>
      <c r="AV549" s="82">
        <f t="shared" ref="AV549:AV554" si="325">NETWORKDAYS(AT549,AU549)</f>
        <v>43</v>
      </c>
      <c r="AW549" s="82">
        <f t="shared" ref="AW549:AW552" si="326">NETWORKDAYS(A549,AU549)</f>
        <v>131</v>
      </c>
      <c r="AX549" s="174">
        <v>44760</v>
      </c>
      <c r="AY549" s="82">
        <f t="shared" ref="AY549:AY551" si="327">NETWORKDAYS(A549,AX549)</f>
        <v>135</v>
      </c>
      <c r="AZ549" s="174">
        <v>44813</v>
      </c>
      <c r="BA549" s="82">
        <f t="shared" ref="BA549:BA554" si="328">NETWORKDAYS(AX549,AZ549)</f>
        <v>40</v>
      </c>
      <c r="BB549" s="82"/>
      <c r="BC549" s="82"/>
      <c r="BD549" s="82"/>
      <c r="BE549" s="82"/>
      <c r="BF549" s="82"/>
      <c r="BG549" s="82"/>
      <c r="BH549" s="82">
        <f t="shared" ref="BH549:BH554" si="329">NETWORKDAYS(B549,BB549)</f>
        <v>-32000</v>
      </c>
      <c r="BI549" s="82">
        <f t="shared" ref="BI549:BI554" si="330">NETWORKDAYS(B549,BC549)</f>
        <v>-32000</v>
      </c>
      <c r="BJ549" s="82">
        <f t="shared" ref="BJ549:BJ554" si="331">NETWORKDAYS(B549,BD549)</f>
        <v>-32000</v>
      </c>
      <c r="BK549" s="82">
        <f t="shared" ref="BK549:BK554" si="332">NETWORKDAYS(B549,BE549)</f>
        <v>-32000</v>
      </c>
      <c r="BL549" s="82">
        <f t="shared" ref="BL549:BL554" si="333">NETWORKDAYS(BF549,BG549)</f>
        <v>0</v>
      </c>
    </row>
    <row r="550" ht="118.8" spans="1:64">
      <c r="A550" s="133">
        <v>44543</v>
      </c>
      <c r="B550" s="133">
        <v>44634</v>
      </c>
      <c r="C550" s="139">
        <v>44904</v>
      </c>
      <c r="D550" s="181"/>
      <c r="E550" s="140">
        <v>44651</v>
      </c>
      <c r="F550" s="138">
        <v>64080</v>
      </c>
      <c r="G550" s="107">
        <v>17680</v>
      </c>
      <c r="H550" s="82" t="s">
        <v>1096</v>
      </c>
      <c r="I550" s="82"/>
      <c r="J550" s="109" t="s">
        <v>150</v>
      </c>
      <c r="K550" s="109" t="s">
        <v>86</v>
      </c>
      <c r="L550" s="82" t="s">
        <v>1242</v>
      </c>
      <c r="M550" s="109" t="s">
        <v>69</v>
      </c>
      <c r="N550" s="99"/>
      <c r="O550" s="109" t="s">
        <v>178</v>
      </c>
      <c r="P550" s="109" t="s">
        <v>70</v>
      </c>
      <c r="Q550" s="109" t="s">
        <v>67</v>
      </c>
      <c r="R550" s="109" t="s">
        <v>117</v>
      </c>
      <c r="S550" s="109" t="s">
        <v>86</v>
      </c>
      <c r="T550" s="109" t="s">
        <v>86</v>
      </c>
      <c r="U550" s="109" t="s">
        <v>86</v>
      </c>
      <c r="V550" s="109" t="s">
        <v>215</v>
      </c>
      <c r="W550" s="109" t="s">
        <v>186</v>
      </c>
      <c r="X550" s="99"/>
      <c r="Y550" s="109" t="s">
        <v>117</v>
      </c>
      <c r="Z550" s="109" t="s">
        <v>1208</v>
      </c>
      <c r="AA550" s="109" t="s">
        <v>89</v>
      </c>
      <c r="AB550" s="99">
        <f t="shared" si="140"/>
        <v>2022</v>
      </c>
      <c r="AC550" s="99">
        <f t="shared" si="271"/>
        <v>2</v>
      </c>
      <c r="AD550" s="160">
        <f ca="1" t="shared" si="304"/>
        <v>0</v>
      </c>
      <c r="AE550" s="161">
        <f ca="1" t="shared" si="244"/>
        <v>450</v>
      </c>
      <c r="AF550" s="162">
        <v>90</v>
      </c>
      <c r="AG550" s="109">
        <v>1</v>
      </c>
      <c r="AH550" s="167"/>
      <c r="AI550" s="116">
        <f t="shared" si="7"/>
        <v>-31816</v>
      </c>
      <c r="AJ550" s="116">
        <f t="shared" si="79"/>
        <v>-31881</v>
      </c>
      <c r="AK550" s="82" t="s">
        <v>73</v>
      </c>
      <c r="AL550" s="138" t="s">
        <v>1302</v>
      </c>
      <c r="AM550" s="82" t="s">
        <v>1303</v>
      </c>
      <c r="AN550" s="82" t="s">
        <v>1304</v>
      </c>
      <c r="AO550" s="174">
        <v>44630</v>
      </c>
      <c r="AP550" s="174">
        <v>44677</v>
      </c>
      <c r="AQ550" s="82">
        <f t="shared" si="322"/>
        <v>34</v>
      </c>
      <c r="AR550" s="82">
        <f t="shared" si="323"/>
        <v>64</v>
      </c>
      <c r="AS550" s="82">
        <f t="shared" si="324"/>
        <v>97</v>
      </c>
      <c r="AT550" s="174">
        <v>44636</v>
      </c>
      <c r="AU550" s="174">
        <v>44652</v>
      </c>
      <c r="AV550" s="82">
        <f t="shared" si="325"/>
        <v>13</v>
      </c>
      <c r="AW550" s="82">
        <f t="shared" si="326"/>
        <v>80</v>
      </c>
      <c r="AX550" s="174">
        <v>44678</v>
      </c>
      <c r="AY550" s="82">
        <f t="shared" si="327"/>
        <v>98</v>
      </c>
      <c r="AZ550" s="174">
        <v>44762</v>
      </c>
      <c r="BA550" s="82">
        <f t="shared" si="328"/>
        <v>61</v>
      </c>
      <c r="BB550" s="82"/>
      <c r="BC550" s="82"/>
      <c r="BD550" s="82"/>
      <c r="BE550" s="82"/>
      <c r="BF550" s="82"/>
      <c r="BG550" s="82"/>
      <c r="BH550" s="82">
        <f t="shared" si="329"/>
        <v>-31881</v>
      </c>
      <c r="BI550" s="82">
        <f t="shared" si="330"/>
        <v>-31881</v>
      </c>
      <c r="BJ550" s="82">
        <f t="shared" si="331"/>
        <v>-31881</v>
      </c>
      <c r="BK550" s="82">
        <f t="shared" si="332"/>
        <v>-31881</v>
      </c>
      <c r="BL550" s="82">
        <f t="shared" si="333"/>
        <v>0</v>
      </c>
    </row>
    <row r="551" ht="132" spans="1:64">
      <c r="A551" s="133">
        <v>44536</v>
      </c>
      <c r="B551" s="133"/>
      <c r="C551" s="192"/>
      <c r="D551" s="193"/>
      <c r="E551" s="194"/>
      <c r="F551" s="138">
        <v>64075</v>
      </c>
      <c r="G551" s="107">
        <v>30294</v>
      </c>
      <c r="H551" s="82" t="s">
        <v>944</v>
      </c>
      <c r="I551" s="82" t="s">
        <v>304</v>
      </c>
      <c r="J551" s="109" t="s">
        <v>259</v>
      </c>
      <c r="K551" s="109" t="s">
        <v>67</v>
      </c>
      <c r="L551" s="82" t="s">
        <v>945</v>
      </c>
      <c r="M551" s="109" t="s">
        <v>69</v>
      </c>
      <c r="N551" s="99"/>
      <c r="O551" s="109" t="s">
        <v>178</v>
      </c>
      <c r="P551" s="109" t="s">
        <v>70</v>
      </c>
      <c r="Q551" s="109" t="s">
        <v>70</v>
      </c>
      <c r="R551" s="99"/>
      <c r="S551" s="109" t="s">
        <v>88</v>
      </c>
      <c r="T551" s="109" t="s">
        <v>86</v>
      </c>
      <c r="U551" s="109" t="s">
        <v>86</v>
      </c>
      <c r="V551" s="109" t="s">
        <v>185</v>
      </c>
      <c r="W551" s="109"/>
      <c r="X551" s="109" t="s">
        <v>67</v>
      </c>
      <c r="Y551" s="109" t="s">
        <v>71</v>
      </c>
      <c r="Z551" s="109" t="s">
        <v>1208</v>
      </c>
      <c r="AA551" s="109" t="s">
        <v>72</v>
      </c>
      <c r="AB551" s="99">
        <f t="shared" si="140"/>
        <v>2022</v>
      </c>
      <c r="AC551" s="99">
        <f t="shared" si="271"/>
        <v>2</v>
      </c>
      <c r="AD551" s="160">
        <f ca="1" t="shared" si="304"/>
        <v>0</v>
      </c>
      <c r="AE551" s="161">
        <f ca="1" t="shared" si="244"/>
        <v>0</v>
      </c>
      <c r="AF551" s="162">
        <v>90</v>
      </c>
      <c r="AG551" s="109">
        <v>2</v>
      </c>
      <c r="AH551" s="167"/>
      <c r="AI551" s="116">
        <f t="shared" si="7"/>
        <v>-31811</v>
      </c>
      <c r="AJ551" s="116">
        <f t="shared" si="79"/>
        <v>0</v>
      </c>
      <c r="AK551" s="82" t="s">
        <v>106</v>
      </c>
      <c r="AL551" s="138"/>
      <c r="AM551" s="82" t="s">
        <v>1305</v>
      </c>
      <c r="AN551" s="174"/>
      <c r="AO551" s="174">
        <v>44613</v>
      </c>
      <c r="AP551" s="174">
        <v>44655</v>
      </c>
      <c r="AQ551" s="82">
        <f t="shared" si="322"/>
        <v>31</v>
      </c>
      <c r="AR551" s="82">
        <f t="shared" si="323"/>
        <v>56</v>
      </c>
      <c r="AS551" s="82">
        <f t="shared" si="324"/>
        <v>86</v>
      </c>
      <c r="AT551" s="174">
        <v>44615</v>
      </c>
      <c r="AU551" s="174">
        <v>44713</v>
      </c>
      <c r="AV551" s="82">
        <f t="shared" si="325"/>
        <v>71</v>
      </c>
      <c r="AW551" s="82">
        <f t="shared" si="326"/>
        <v>128</v>
      </c>
      <c r="AX551" s="174">
        <v>44728</v>
      </c>
      <c r="AY551" s="82">
        <f t="shared" si="327"/>
        <v>139</v>
      </c>
      <c r="AZ551" s="174">
        <v>44740</v>
      </c>
      <c r="BA551" s="82">
        <f t="shared" si="328"/>
        <v>9</v>
      </c>
      <c r="BB551" s="82"/>
      <c r="BC551" s="82"/>
      <c r="BD551" s="82"/>
      <c r="BE551" s="82"/>
      <c r="BF551" s="82"/>
      <c r="BG551" s="82"/>
      <c r="BH551" s="82">
        <f t="shared" si="329"/>
        <v>0</v>
      </c>
      <c r="BI551" s="82">
        <f t="shared" si="330"/>
        <v>0</v>
      </c>
      <c r="BJ551" s="82">
        <f t="shared" si="331"/>
        <v>0</v>
      </c>
      <c r="BK551" s="82">
        <f t="shared" si="332"/>
        <v>0</v>
      </c>
      <c r="BL551" s="82">
        <f t="shared" si="333"/>
        <v>0</v>
      </c>
    </row>
    <row r="552" ht="105.6" spans="1:64">
      <c r="A552" s="133">
        <v>44509</v>
      </c>
      <c r="B552" s="133"/>
      <c r="C552" s="180"/>
      <c r="D552" s="181"/>
      <c r="E552" s="140">
        <v>44651</v>
      </c>
      <c r="F552" s="138">
        <v>64066</v>
      </c>
      <c r="G552" s="107">
        <v>17676</v>
      </c>
      <c r="H552" s="82" t="s">
        <v>820</v>
      </c>
      <c r="I552" s="82" t="s">
        <v>155</v>
      </c>
      <c r="J552" s="109" t="s">
        <v>156</v>
      </c>
      <c r="K552" s="109" t="s">
        <v>86</v>
      </c>
      <c r="L552" s="82" t="s">
        <v>1306</v>
      </c>
      <c r="M552" s="109" t="s">
        <v>69</v>
      </c>
      <c r="N552" s="109" t="s">
        <v>86</v>
      </c>
      <c r="O552" s="109" t="s">
        <v>178</v>
      </c>
      <c r="P552" s="109" t="s">
        <v>67</v>
      </c>
      <c r="Q552" s="109" t="s">
        <v>67</v>
      </c>
      <c r="R552" s="109" t="s">
        <v>67</v>
      </c>
      <c r="S552" s="109" t="s">
        <v>86</v>
      </c>
      <c r="T552" s="109" t="s">
        <v>86</v>
      </c>
      <c r="U552" s="109" t="s">
        <v>86</v>
      </c>
      <c r="V552" s="109" t="s">
        <v>86</v>
      </c>
      <c r="W552" s="109" t="s">
        <v>86</v>
      </c>
      <c r="X552" s="109" t="s">
        <v>86</v>
      </c>
      <c r="Y552" s="109" t="s">
        <v>71</v>
      </c>
      <c r="Z552" s="109" t="s">
        <v>1208</v>
      </c>
      <c r="AA552" s="109" t="s">
        <v>89</v>
      </c>
      <c r="AB552" s="99">
        <f t="shared" si="140"/>
        <v>2022</v>
      </c>
      <c r="AC552" s="99">
        <f t="shared" si="271"/>
        <v>2</v>
      </c>
      <c r="AD552" s="160">
        <f ca="1" t="shared" si="304"/>
        <v>0</v>
      </c>
      <c r="AE552" s="161">
        <f ca="1" t="shared" si="244"/>
        <v>0</v>
      </c>
      <c r="AF552" s="162">
        <v>90</v>
      </c>
      <c r="AG552" s="109">
        <v>1</v>
      </c>
      <c r="AH552" s="167"/>
      <c r="AI552" s="116">
        <f t="shared" si="7"/>
        <v>-31792</v>
      </c>
      <c r="AJ552" s="116">
        <f t="shared" si="79"/>
        <v>0</v>
      </c>
      <c r="AK552" s="82" t="s">
        <v>80</v>
      </c>
      <c r="AL552" s="138"/>
      <c r="AM552" s="82" t="s">
        <v>1307</v>
      </c>
      <c r="AN552" s="174"/>
      <c r="AO552" s="174">
        <v>44573</v>
      </c>
      <c r="AP552" s="174">
        <v>44638</v>
      </c>
      <c r="AQ552" s="82">
        <f t="shared" si="322"/>
        <v>48</v>
      </c>
      <c r="AR552" s="82">
        <f t="shared" si="323"/>
        <v>47</v>
      </c>
      <c r="AS552" s="82">
        <f t="shared" si="324"/>
        <v>94</v>
      </c>
      <c r="AT552" s="174">
        <v>44607</v>
      </c>
      <c r="AU552" s="174">
        <v>44658</v>
      </c>
      <c r="AV552" s="82">
        <f t="shared" si="325"/>
        <v>38</v>
      </c>
      <c r="AW552" s="82">
        <f t="shared" si="326"/>
        <v>108</v>
      </c>
      <c r="AX552" s="82">
        <v>0</v>
      </c>
      <c r="AY552" s="82">
        <v>0</v>
      </c>
      <c r="AZ552" s="174">
        <v>44713</v>
      </c>
      <c r="BA552" s="82">
        <f t="shared" si="328"/>
        <v>31938</v>
      </c>
      <c r="BB552" s="82"/>
      <c r="BC552" s="82"/>
      <c r="BD552" s="82"/>
      <c r="BE552" s="82"/>
      <c r="BF552" s="82"/>
      <c r="BG552" s="82"/>
      <c r="BH552" s="82">
        <f t="shared" si="329"/>
        <v>0</v>
      </c>
      <c r="BI552" s="82">
        <f t="shared" si="330"/>
        <v>0</v>
      </c>
      <c r="BJ552" s="82">
        <f t="shared" si="331"/>
        <v>0</v>
      </c>
      <c r="BK552" s="82">
        <f t="shared" si="332"/>
        <v>0</v>
      </c>
      <c r="BL552" s="82">
        <f t="shared" si="333"/>
        <v>0</v>
      </c>
    </row>
    <row r="553" ht="237.6" spans="1:64">
      <c r="A553" s="133">
        <v>44449</v>
      </c>
      <c r="B553" s="133">
        <v>44791</v>
      </c>
      <c r="C553" s="139">
        <v>44824</v>
      </c>
      <c r="D553" s="210">
        <v>45097</v>
      </c>
      <c r="E553" s="194"/>
      <c r="F553" s="138">
        <v>64010</v>
      </c>
      <c r="G553" s="107">
        <v>29938</v>
      </c>
      <c r="H553" s="82" t="s">
        <v>891</v>
      </c>
      <c r="I553" s="82" t="s">
        <v>892</v>
      </c>
      <c r="J553" s="109" t="s">
        <v>104</v>
      </c>
      <c r="K553" s="109" t="s">
        <v>67</v>
      </c>
      <c r="L553" s="82" t="s">
        <v>1197</v>
      </c>
      <c r="M553" s="109" t="s">
        <v>69</v>
      </c>
      <c r="N553" s="109" t="s">
        <v>67</v>
      </c>
      <c r="O553" s="109" t="s">
        <v>67</v>
      </c>
      <c r="P553" s="109" t="s">
        <v>70</v>
      </c>
      <c r="Q553" s="109" t="s">
        <v>67</v>
      </c>
      <c r="R553" s="109" t="s">
        <v>67</v>
      </c>
      <c r="S553" s="109" t="s">
        <v>88</v>
      </c>
      <c r="T553" s="109" t="s">
        <v>67</v>
      </c>
      <c r="U553" s="109" t="s">
        <v>67</v>
      </c>
      <c r="V553" s="109" t="s">
        <v>67</v>
      </c>
      <c r="W553" s="109" t="s">
        <v>67</v>
      </c>
      <c r="X553" s="109" t="s">
        <v>67</v>
      </c>
      <c r="Y553" s="109" t="s">
        <v>1308</v>
      </c>
      <c r="Z553" s="109" t="s">
        <v>1208</v>
      </c>
      <c r="AA553" s="109" t="s">
        <v>72</v>
      </c>
      <c r="AB553" s="99">
        <f t="shared" si="140"/>
        <v>2022</v>
      </c>
      <c r="AC553" s="99">
        <f t="shared" si="271"/>
        <v>1</v>
      </c>
      <c r="AD553" s="160">
        <f ca="1" t="shared" si="304"/>
        <v>0</v>
      </c>
      <c r="AE553" s="161">
        <f ca="1" t="shared" si="244"/>
        <v>337</v>
      </c>
      <c r="AF553" s="162">
        <v>90</v>
      </c>
      <c r="AG553" s="109">
        <v>3</v>
      </c>
      <c r="AH553" s="168">
        <v>45097</v>
      </c>
      <c r="AI553" s="116">
        <f t="shared" si="7"/>
        <v>463</v>
      </c>
      <c r="AJ553" s="116">
        <f t="shared" si="79"/>
        <v>219</v>
      </c>
      <c r="AK553" s="82" t="s">
        <v>106</v>
      </c>
      <c r="AL553" s="138" t="s">
        <v>1309</v>
      </c>
      <c r="AM553" s="82" t="s">
        <v>1310</v>
      </c>
      <c r="AN553" s="82" t="s">
        <v>1311</v>
      </c>
      <c r="AO553" s="174">
        <v>44823</v>
      </c>
      <c r="AP553" s="82"/>
      <c r="AQ553" s="82">
        <f t="shared" si="322"/>
        <v>-32016</v>
      </c>
      <c r="AR553" s="82">
        <f t="shared" si="323"/>
        <v>267</v>
      </c>
      <c r="AS553" s="82">
        <f t="shared" si="324"/>
        <v>-31750</v>
      </c>
      <c r="AT553" s="82">
        <v>0</v>
      </c>
      <c r="AU553" s="82">
        <v>0</v>
      </c>
      <c r="AV553" s="82">
        <f t="shared" si="325"/>
        <v>0</v>
      </c>
      <c r="AW553" s="82">
        <v>0</v>
      </c>
      <c r="AX553" s="82">
        <v>0</v>
      </c>
      <c r="AY553" s="82">
        <v>0</v>
      </c>
      <c r="AZ553" s="82">
        <v>0</v>
      </c>
      <c r="BA553" s="82">
        <f t="shared" si="328"/>
        <v>0</v>
      </c>
      <c r="BB553" s="82"/>
      <c r="BC553" s="82"/>
      <c r="BD553" s="82"/>
      <c r="BE553" s="82"/>
      <c r="BF553" s="82"/>
      <c r="BG553" s="82"/>
      <c r="BH553" s="82">
        <f t="shared" si="329"/>
        <v>-31994</v>
      </c>
      <c r="BI553" s="82">
        <f t="shared" si="330"/>
        <v>-31994</v>
      </c>
      <c r="BJ553" s="82">
        <f t="shared" si="331"/>
        <v>-31994</v>
      </c>
      <c r="BK553" s="82">
        <f t="shared" si="332"/>
        <v>-31994</v>
      </c>
      <c r="BL553" s="82">
        <f t="shared" si="333"/>
        <v>0</v>
      </c>
    </row>
    <row r="554" ht="198" spans="1:64">
      <c r="A554" s="133">
        <v>44421</v>
      </c>
      <c r="B554" s="133">
        <v>44671</v>
      </c>
      <c r="C554" s="180">
        <v>44916</v>
      </c>
      <c r="D554" s="193"/>
      <c r="E554" s="194"/>
      <c r="F554" s="138">
        <v>64018</v>
      </c>
      <c r="G554" s="107">
        <v>17689</v>
      </c>
      <c r="H554" s="82" t="s">
        <v>580</v>
      </c>
      <c r="I554" s="82" t="s">
        <v>304</v>
      </c>
      <c r="J554" s="109" t="s">
        <v>259</v>
      </c>
      <c r="K554" s="109" t="s">
        <v>86</v>
      </c>
      <c r="L554" s="82" t="s">
        <v>1312</v>
      </c>
      <c r="M554" s="109" t="s">
        <v>69</v>
      </c>
      <c r="N554" s="99"/>
      <c r="O554" s="109" t="s">
        <v>123</v>
      </c>
      <c r="P554" s="109" t="s">
        <v>70</v>
      </c>
      <c r="Q554" s="109" t="s">
        <v>70</v>
      </c>
      <c r="R554" s="109" t="s">
        <v>1313</v>
      </c>
      <c r="S554" s="109" t="s">
        <v>86</v>
      </c>
      <c r="T554" s="109" t="s">
        <v>86</v>
      </c>
      <c r="U554" s="109" t="s">
        <v>86</v>
      </c>
      <c r="V554" s="109" t="s">
        <v>86</v>
      </c>
      <c r="W554" s="109" t="s">
        <v>99</v>
      </c>
      <c r="X554" s="99"/>
      <c r="Y554" s="109" t="s">
        <v>117</v>
      </c>
      <c r="Z554" s="109" t="s">
        <v>1208</v>
      </c>
      <c r="AA554" s="109" t="s">
        <v>89</v>
      </c>
      <c r="AB554" s="99">
        <f t="shared" si="140"/>
        <v>2022</v>
      </c>
      <c r="AC554" s="99">
        <f t="shared" si="271"/>
        <v>1</v>
      </c>
      <c r="AD554" s="160">
        <f ca="1" t="shared" si="304"/>
        <v>0</v>
      </c>
      <c r="AE554" s="161">
        <f ca="1" t="shared" si="244"/>
        <v>423</v>
      </c>
      <c r="AF554" s="162">
        <v>90</v>
      </c>
      <c r="AG554" s="109">
        <v>1</v>
      </c>
      <c r="AH554" s="167"/>
      <c r="AI554" s="116">
        <f t="shared" si="7"/>
        <v>-31730</v>
      </c>
      <c r="AJ554" s="116">
        <f t="shared" si="79"/>
        <v>-31908</v>
      </c>
      <c r="AK554" s="82" t="s">
        <v>80</v>
      </c>
      <c r="AL554" s="138" t="s">
        <v>1314</v>
      </c>
      <c r="AM554" s="82" t="s">
        <v>1315</v>
      </c>
      <c r="AN554" s="82" t="s">
        <v>1316</v>
      </c>
      <c r="AO554" s="174">
        <v>44571</v>
      </c>
      <c r="AP554" s="174">
        <v>44616</v>
      </c>
      <c r="AQ554" s="82">
        <f t="shared" si="322"/>
        <v>34</v>
      </c>
      <c r="AR554" s="82">
        <f t="shared" si="323"/>
        <v>107</v>
      </c>
      <c r="AS554" s="82">
        <f t="shared" si="324"/>
        <v>140</v>
      </c>
      <c r="AT554" s="174">
        <v>44628</v>
      </c>
      <c r="AU554" s="174">
        <v>44659</v>
      </c>
      <c r="AV554" s="82">
        <f t="shared" si="325"/>
        <v>24</v>
      </c>
      <c r="AW554" s="82">
        <f>NETWORKDAYS(A554,AU554)</f>
        <v>171</v>
      </c>
      <c r="AX554" s="174"/>
      <c r="AY554" s="82">
        <v>0</v>
      </c>
      <c r="AZ554" s="82"/>
      <c r="BA554" s="82">
        <f t="shared" si="328"/>
        <v>0</v>
      </c>
      <c r="BB554" s="82"/>
      <c r="BC554" s="82"/>
      <c r="BD554" s="82"/>
      <c r="BE554" s="82"/>
      <c r="BF554" s="82"/>
      <c r="BG554" s="82"/>
      <c r="BH554" s="82">
        <f t="shared" si="329"/>
        <v>-31908</v>
      </c>
      <c r="BI554" s="82">
        <f t="shared" si="330"/>
        <v>-31908</v>
      </c>
      <c r="BJ554" s="82">
        <f t="shared" si="331"/>
        <v>-31908</v>
      </c>
      <c r="BK554" s="82">
        <f t="shared" si="332"/>
        <v>-31908</v>
      </c>
      <c r="BL554" s="82">
        <f t="shared" si="333"/>
        <v>0</v>
      </c>
    </row>
    <row r="555" ht="39.6" spans="1:64">
      <c r="A555" s="133">
        <v>44337</v>
      </c>
      <c r="B555" s="134"/>
      <c r="C555" s="135"/>
      <c r="D555" s="136"/>
      <c r="E555" s="137"/>
      <c r="F555" s="138">
        <v>63977</v>
      </c>
      <c r="G555" s="107"/>
      <c r="H555" s="82" t="s">
        <v>1317</v>
      </c>
      <c r="I555" s="82"/>
      <c r="J555" s="109" t="s">
        <v>213</v>
      </c>
      <c r="K555" s="109" t="s">
        <v>86</v>
      </c>
      <c r="L555" s="82" t="s">
        <v>1318</v>
      </c>
      <c r="M555" s="109" t="s">
        <v>69</v>
      </c>
      <c r="N555" s="99"/>
      <c r="O555" s="109" t="s">
        <v>69</v>
      </c>
      <c r="P555" s="99"/>
      <c r="Q555" s="99"/>
      <c r="R555" s="99"/>
      <c r="S555" s="99"/>
      <c r="T555" s="109" t="s">
        <v>69</v>
      </c>
      <c r="U555" s="99"/>
      <c r="V555" s="99"/>
      <c r="W555" s="99"/>
      <c r="X555" s="99"/>
      <c r="Y555" s="99"/>
      <c r="Z555" s="109" t="s">
        <v>1208</v>
      </c>
      <c r="AA555" s="109" t="s">
        <v>89</v>
      </c>
      <c r="AB555" s="99">
        <f t="shared" si="140"/>
        <v>2021</v>
      </c>
      <c r="AC555" s="99">
        <f t="shared" si="271"/>
        <v>4</v>
      </c>
      <c r="AD555" s="160">
        <f ca="1" t="shared" si="304"/>
        <v>0</v>
      </c>
      <c r="AE555" s="161">
        <f ca="1" t="shared" si="244"/>
        <v>32330</v>
      </c>
      <c r="AF555" s="162">
        <v>90</v>
      </c>
      <c r="AG555" s="109"/>
      <c r="AH555" s="167"/>
      <c r="AI555" s="116">
        <f t="shared" si="7"/>
        <v>-31670</v>
      </c>
      <c r="AJ555" s="116">
        <f t="shared" si="79"/>
        <v>0</v>
      </c>
      <c r="AK555" s="82"/>
      <c r="AL555" s="138"/>
      <c r="AM555" s="82" t="s">
        <v>1319</v>
      </c>
      <c r="AN555" s="82"/>
      <c r="AO555" s="82"/>
      <c r="AP555" s="82"/>
      <c r="AQ555" s="82"/>
      <c r="AR555" s="82"/>
      <c r="AS555" s="82"/>
      <c r="AT555" s="82"/>
      <c r="AU555" s="82"/>
      <c r="AV555" s="82"/>
      <c r="AW555" s="82"/>
      <c r="AX555" s="82"/>
      <c r="AY555" s="82"/>
      <c r="AZ555" s="82"/>
      <c r="BA555" s="82"/>
      <c r="BB555" s="82"/>
      <c r="BC555" s="82"/>
      <c r="BD555" s="82"/>
      <c r="BE555" s="82"/>
      <c r="BF555" s="82"/>
      <c r="BG555" s="82"/>
      <c r="BH555" s="82"/>
      <c r="BI555" s="82"/>
      <c r="BJ555" s="82"/>
      <c r="BK555" s="82"/>
      <c r="BL555" s="82"/>
    </row>
    <row r="556" ht="26.4" spans="1:64">
      <c r="A556" s="133">
        <v>44314</v>
      </c>
      <c r="B556" s="134"/>
      <c r="C556" s="135"/>
      <c r="D556" s="136"/>
      <c r="E556" s="137"/>
      <c r="F556" s="138">
        <v>63955</v>
      </c>
      <c r="G556" s="107"/>
      <c r="H556" s="82" t="s">
        <v>1015</v>
      </c>
      <c r="I556" s="82"/>
      <c r="J556" s="109" t="s">
        <v>223</v>
      </c>
      <c r="K556" s="99"/>
      <c r="L556" s="82" t="s">
        <v>1320</v>
      </c>
      <c r="M556" s="99"/>
      <c r="N556" s="99"/>
      <c r="O556" s="109" t="s">
        <v>69</v>
      </c>
      <c r="P556" s="99"/>
      <c r="Q556" s="99"/>
      <c r="R556" s="99"/>
      <c r="S556" s="99"/>
      <c r="T556" s="109" t="s">
        <v>86</v>
      </c>
      <c r="U556" s="99"/>
      <c r="V556" s="99"/>
      <c r="W556" s="99"/>
      <c r="X556" s="99"/>
      <c r="Y556" s="99"/>
      <c r="Z556" s="109" t="s">
        <v>1208</v>
      </c>
      <c r="AA556" s="109" t="s">
        <v>89</v>
      </c>
      <c r="AB556" s="99">
        <f t="shared" si="140"/>
        <v>2021</v>
      </c>
      <c r="AC556" s="99">
        <f t="shared" si="271"/>
        <v>4</v>
      </c>
      <c r="AD556" s="160">
        <f ca="1" t="shared" si="304"/>
        <v>0</v>
      </c>
      <c r="AE556" s="161">
        <f ca="1" t="shared" si="244"/>
        <v>32330</v>
      </c>
      <c r="AF556" s="162">
        <v>90</v>
      </c>
      <c r="AG556" s="160">
        <f ca="1">IF(AC556&lt;&gt;"Active",0,NETWORKDAYS(D556,TODAY()))</f>
        <v>0</v>
      </c>
      <c r="AH556" s="167"/>
      <c r="AI556" s="116">
        <f t="shared" si="7"/>
        <v>-31653</v>
      </c>
      <c r="AJ556" s="116">
        <f t="shared" si="79"/>
        <v>0</v>
      </c>
      <c r="AK556" s="82"/>
      <c r="AL556" s="138"/>
      <c r="AM556" s="82" t="s">
        <v>1321</v>
      </c>
      <c r="AN556" s="82"/>
      <c r="AO556" s="82"/>
      <c r="AP556" s="82"/>
      <c r="AQ556" s="82"/>
      <c r="AR556" s="82"/>
      <c r="AS556" s="82"/>
      <c r="AT556" s="82"/>
      <c r="AU556" s="82"/>
      <c r="AV556" s="82"/>
      <c r="AW556" s="82"/>
      <c r="AX556" s="82"/>
      <c r="AY556" s="82"/>
      <c r="AZ556" s="82"/>
      <c r="BA556" s="82"/>
      <c r="BB556" s="82"/>
      <c r="BC556" s="82"/>
      <c r="BD556" s="82"/>
      <c r="BE556" s="82"/>
      <c r="BF556" s="82"/>
      <c r="BG556" s="82"/>
      <c r="BH556" s="82"/>
      <c r="BI556" s="82"/>
      <c r="BJ556" s="82"/>
      <c r="BK556" s="82"/>
      <c r="BL556" s="82"/>
    </row>
    <row r="557" ht="26.4" spans="1:64">
      <c r="A557" s="133">
        <v>44294</v>
      </c>
      <c r="B557" s="134"/>
      <c r="C557" s="135"/>
      <c r="D557" s="136"/>
      <c r="E557" s="137"/>
      <c r="F557" s="138">
        <v>63945</v>
      </c>
      <c r="G557" s="107"/>
      <c r="H557" s="82" t="s">
        <v>1322</v>
      </c>
      <c r="I557" s="82"/>
      <c r="J557" s="109" t="s">
        <v>1323</v>
      </c>
      <c r="K557" s="99"/>
      <c r="L557" s="82" t="s">
        <v>1324</v>
      </c>
      <c r="M557" s="99"/>
      <c r="N557" s="99"/>
      <c r="O557" s="109" t="s">
        <v>69</v>
      </c>
      <c r="P557" s="99"/>
      <c r="Q557" s="99"/>
      <c r="R557" s="99"/>
      <c r="S557" s="99"/>
      <c r="T557" s="109" t="s">
        <v>69</v>
      </c>
      <c r="U557" s="99"/>
      <c r="V557" s="99"/>
      <c r="W557" s="99"/>
      <c r="X557" s="99"/>
      <c r="Y557" s="99"/>
      <c r="Z557" s="109" t="s">
        <v>1208</v>
      </c>
      <c r="AA557" s="109" t="s">
        <v>89</v>
      </c>
      <c r="AB557" s="99">
        <f t="shared" si="140"/>
        <v>2021</v>
      </c>
      <c r="AC557" s="99">
        <f t="shared" si="271"/>
        <v>4</v>
      </c>
      <c r="AD557" s="160">
        <f ca="1" t="shared" si="304"/>
        <v>0</v>
      </c>
      <c r="AE557" s="161">
        <f ca="1" t="shared" si="244"/>
        <v>32330</v>
      </c>
      <c r="AF557" s="162">
        <v>90</v>
      </c>
      <c r="AG557" s="109"/>
      <c r="AH557" s="167"/>
      <c r="AI557" s="116">
        <f t="shared" si="7"/>
        <v>-31639</v>
      </c>
      <c r="AJ557" s="116">
        <f t="shared" si="79"/>
        <v>0</v>
      </c>
      <c r="AK557" s="82"/>
      <c r="AL557" s="138"/>
      <c r="AM557" s="82" t="s">
        <v>1325</v>
      </c>
      <c r="AN557" s="82"/>
      <c r="AO557" s="82"/>
      <c r="AP557" s="82"/>
      <c r="AQ557" s="82"/>
      <c r="AR557" s="82"/>
      <c r="AS557" s="82"/>
      <c r="AT557" s="82"/>
      <c r="AU557" s="82"/>
      <c r="AV557" s="82"/>
      <c r="AW557" s="82"/>
      <c r="AX557" s="82"/>
      <c r="AY557" s="82"/>
      <c r="AZ557" s="82"/>
      <c r="BA557" s="82"/>
      <c r="BB557" s="82"/>
      <c r="BC557" s="82"/>
      <c r="BD557" s="82"/>
      <c r="BE557" s="82"/>
      <c r="BF557" s="82"/>
      <c r="BG557" s="82"/>
      <c r="BH557" s="82"/>
      <c r="BI557" s="82"/>
      <c r="BJ557" s="82"/>
      <c r="BK557" s="82"/>
      <c r="BL557" s="82"/>
    </row>
    <row r="558" ht="26.4" spans="1:64">
      <c r="A558" s="133">
        <v>44264</v>
      </c>
      <c r="B558" s="134"/>
      <c r="C558" s="135"/>
      <c r="D558" s="136"/>
      <c r="E558" s="137"/>
      <c r="F558" s="138">
        <v>63911</v>
      </c>
      <c r="G558" s="107"/>
      <c r="H558" s="82" t="s">
        <v>1042</v>
      </c>
      <c r="I558" s="82"/>
      <c r="J558" s="109" t="s">
        <v>104</v>
      </c>
      <c r="K558" s="99"/>
      <c r="L558" s="82" t="s">
        <v>1326</v>
      </c>
      <c r="M558" s="99"/>
      <c r="N558" s="99"/>
      <c r="O558" s="109" t="s">
        <v>69</v>
      </c>
      <c r="P558" s="99"/>
      <c r="Q558" s="99"/>
      <c r="R558" s="99"/>
      <c r="S558" s="99"/>
      <c r="T558" s="109" t="s">
        <v>69</v>
      </c>
      <c r="U558" s="99"/>
      <c r="V558" s="99"/>
      <c r="W558" s="99"/>
      <c r="X558" s="99"/>
      <c r="Y558" s="99"/>
      <c r="Z558" s="109" t="s">
        <v>1208</v>
      </c>
      <c r="AA558" s="109" t="s">
        <v>89</v>
      </c>
      <c r="AB558" s="99">
        <f t="shared" si="140"/>
        <v>2021</v>
      </c>
      <c r="AC558" s="99">
        <f t="shared" si="271"/>
        <v>3</v>
      </c>
      <c r="AD558" s="160">
        <f ca="1" t="shared" si="304"/>
        <v>0</v>
      </c>
      <c r="AE558" s="161">
        <f ca="1" t="shared" si="244"/>
        <v>32330</v>
      </c>
      <c r="AF558" s="162">
        <v>90</v>
      </c>
      <c r="AG558" s="109"/>
      <c r="AH558" s="167"/>
      <c r="AI558" s="116">
        <f t="shared" si="7"/>
        <v>-31617</v>
      </c>
      <c r="AJ558" s="116">
        <f t="shared" si="79"/>
        <v>0</v>
      </c>
      <c r="AK558" s="82"/>
      <c r="AL558" s="138"/>
      <c r="AM558" s="82" t="s">
        <v>1327</v>
      </c>
      <c r="AN558" s="82"/>
      <c r="AO558" s="82"/>
      <c r="AP558" s="82"/>
      <c r="AQ558" s="82"/>
      <c r="AR558" s="82"/>
      <c r="AS558" s="82"/>
      <c r="AT558" s="82"/>
      <c r="AU558" s="82"/>
      <c r="AV558" s="82"/>
      <c r="AW558" s="82"/>
      <c r="AX558" s="82"/>
      <c r="AY558" s="82"/>
      <c r="AZ558" s="82"/>
      <c r="BA558" s="82"/>
      <c r="BB558" s="82"/>
      <c r="BC558" s="82"/>
      <c r="BD558" s="82"/>
      <c r="BE558" s="82"/>
      <c r="BF558" s="82"/>
      <c r="BG558" s="82"/>
      <c r="BH558" s="82"/>
      <c r="BI558" s="82"/>
      <c r="BJ558" s="82"/>
      <c r="BK558" s="82"/>
      <c r="BL558" s="82"/>
    </row>
    <row r="559" ht="39.6" spans="1:64">
      <c r="A559" s="133">
        <v>44229</v>
      </c>
      <c r="B559" s="134"/>
      <c r="C559" s="135"/>
      <c r="D559" s="136"/>
      <c r="E559" s="137"/>
      <c r="F559" s="138">
        <v>63888</v>
      </c>
      <c r="G559" s="107"/>
      <c r="H559" s="82" t="s">
        <v>955</v>
      </c>
      <c r="I559" s="82"/>
      <c r="J559" s="109" t="s">
        <v>134</v>
      </c>
      <c r="K559" s="99"/>
      <c r="L559" s="82" t="s">
        <v>1328</v>
      </c>
      <c r="M559" s="99"/>
      <c r="N559" s="99"/>
      <c r="O559" s="109" t="s">
        <v>100</v>
      </c>
      <c r="P559" s="99"/>
      <c r="Q559" s="99"/>
      <c r="R559" s="99"/>
      <c r="S559" s="109" t="s">
        <v>88</v>
      </c>
      <c r="T559" s="109" t="s">
        <v>88</v>
      </c>
      <c r="U559" s="99"/>
      <c r="V559" s="99"/>
      <c r="W559" s="99"/>
      <c r="X559" s="99"/>
      <c r="Y559" s="99"/>
      <c r="Z559" s="109" t="s">
        <v>1208</v>
      </c>
      <c r="AA559" s="109" t="s">
        <v>89</v>
      </c>
      <c r="AB559" s="99">
        <f t="shared" si="140"/>
        <v>2021</v>
      </c>
      <c r="AC559" s="99">
        <f t="shared" si="271"/>
        <v>3</v>
      </c>
      <c r="AD559" s="160">
        <f ca="1" t="shared" si="304"/>
        <v>0</v>
      </c>
      <c r="AE559" s="161">
        <f ca="1" t="shared" si="244"/>
        <v>32330</v>
      </c>
      <c r="AF559" s="162">
        <v>90</v>
      </c>
      <c r="AG559" s="109"/>
      <c r="AH559" s="167"/>
      <c r="AI559" s="116">
        <f t="shared" si="7"/>
        <v>-31592</v>
      </c>
      <c r="AJ559" s="116">
        <f t="shared" si="79"/>
        <v>0</v>
      </c>
      <c r="AK559" s="82"/>
      <c r="AL559" s="138"/>
      <c r="AM559" s="82" t="s">
        <v>1329</v>
      </c>
      <c r="AN559" s="82"/>
      <c r="AO559" s="82"/>
      <c r="AP559" s="82"/>
      <c r="AQ559" s="82"/>
      <c r="AR559" s="82"/>
      <c r="AS559" s="82"/>
      <c r="AT559" s="82"/>
      <c r="AU559" s="82"/>
      <c r="AV559" s="82"/>
      <c r="AW559" s="82"/>
      <c r="AX559" s="82"/>
      <c r="AY559" s="82"/>
      <c r="AZ559" s="82"/>
      <c r="BA559" s="82"/>
      <c r="BB559" s="82"/>
      <c r="BC559" s="82"/>
      <c r="BD559" s="82"/>
      <c r="BE559" s="82"/>
      <c r="BF559" s="82"/>
      <c r="BG559" s="82"/>
      <c r="BH559" s="82"/>
      <c r="BI559" s="82"/>
      <c r="BJ559" s="82"/>
      <c r="BK559" s="82"/>
      <c r="BL559" s="82"/>
    </row>
    <row r="560" ht="26.4" spans="1:64">
      <c r="A560" s="133">
        <v>44146</v>
      </c>
      <c r="B560" s="134"/>
      <c r="C560" s="135"/>
      <c r="D560" s="136"/>
      <c r="E560" s="137"/>
      <c r="F560" s="138">
        <v>63837</v>
      </c>
      <c r="G560" s="107"/>
      <c r="H560" s="82" t="s">
        <v>274</v>
      </c>
      <c r="I560" s="82"/>
      <c r="J560" s="109" t="s">
        <v>127</v>
      </c>
      <c r="K560" s="99"/>
      <c r="L560" s="82" t="s">
        <v>1330</v>
      </c>
      <c r="M560" s="99"/>
      <c r="N560" s="99"/>
      <c r="O560" s="109" t="s">
        <v>152</v>
      </c>
      <c r="P560" s="99"/>
      <c r="Q560" s="99"/>
      <c r="R560" s="99"/>
      <c r="S560" s="109" t="s">
        <v>71</v>
      </c>
      <c r="T560" s="109" t="s">
        <v>86</v>
      </c>
      <c r="U560" s="99"/>
      <c r="V560" s="99"/>
      <c r="W560" s="99"/>
      <c r="X560" s="99"/>
      <c r="Y560" s="99"/>
      <c r="Z560" s="109" t="s">
        <v>1208</v>
      </c>
      <c r="AA560" s="109" t="s">
        <v>89</v>
      </c>
      <c r="AB560" s="99">
        <f t="shared" si="140"/>
        <v>2021</v>
      </c>
      <c r="AC560" s="99">
        <f t="shared" si="271"/>
        <v>2</v>
      </c>
      <c r="AD560" s="160">
        <f ca="1" t="shared" si="304"/>
        <v>0</v>
      </c>
      <c r="AE560" s="161">
        <f ca="1" t="shared" si="244"/>
        <v>32330</v>
      </c>
      <c r="AF560" s="162">
        <v>90</v>
      </c>
      <c r="AG560" s="109"/>
      <c r="AH560" s="167"/>
      <c r="AI560" s="116">
        <f t="shared" si="7"/>
        <v>-31533</v>
      </c>
      <c r="AJ560" s="116">
        <f t="shared" si="79"/>
        <v>0</v>
      </c>
      <c r="AK560" s="82"/>
      <c r="AL560" s="138"/>
      <c r="AM560" s="82" t="s">
        <v>1331</v>
      </c>
      <c r="AN560" s="82"/>
      <c r="AO560" s="82"/>
      <c r="AP560" s="82"/>
      <c r="AQ560" s="82"/>
      <c r="AR560" s="82"/>
      <c r="AS560" s="82"/>
      <c r="AT560" s="82"/>
      <c r="AU560" s="82"/>
      <c r="AV560" s="82"/>
      <c r="AW560" s="82"/>
      <c r="AX560" s="82"/>
      <c r="AY560" s="82"/>
      <c r="AZ560" s="82"/>
      <c r="BA560" s="82"/>
      <c r="BB560" s="82"/>
      <c r="BC560" s="82"/>
      <c r="BD560" s="82"/>
      <c r="BE560" s="82"/>
      <c r="BF560" s="82"/>
      <c r="BG560" s="82"/>
      <c r="BH560" s="82"/>
      <c r="BI560" s="82"/>
      <c r="BJ560" s="82"/>
      <c r="BK560" s="82"/>
      <c r="BL560" s="82"/>
    </row>
    <row r="561" ht="118.8" spans="1:64">
      <c r="A561" s="133">
        <v>43978</v>
      </c>
      <c r="B561" s="133">
        <v>43958</v>
      </c>
      <c r="C561" s="139">
        <v>44986</v>
      </c>
      <c r="D561" s="136"/>
      <c r="E561" s="147" t="s">
        <v>1332</v>
      </c>
      <c r="F561" s="138" t="s">
        <v>67</v>
      </c>
      <c r="G561" s="107">
        <v>31242</v>
      </c>
      <c r="H561" s="82" t="s">
        <v>531</v>
      </c>
      <c r="I561" s="82" t="s">
        <v>120</v>
      </c>
      <c r="J561" s="109" t="s">
        <v>121</v>
      </c>
      <c r="K561" s="109" t="s">
        <v>67</v>
      </c>
      <c r="L561" s="82" t="s">
        <v>1333</v>
      </c>
      <c r="M561" s="109" t="s">
        <v>69</v>
      </c>
      <c r="N561" s="99"/>
      <c r="O561" s="109" t="s">
        <v>67</v>
      </c>
      <c r="P561" s="109" t="s">
        <v>70</v>
      </c>
      <c r="Q561" s="109" t="s">
        <v>67</v>
      </c>
      <c r="R561" s="109"/>
      <c r="S561" s="109" t="s">
        <v>86</v>
      </c>
      <c r="T561" s="109" t="s">
        <v>67</v>
      </c>
      <c r="U561" s="109" t="s">
        <v>86</v>
      </c>
      <c r="V561" s="109" t="s">
        <v>67</v>
      </c>
      <c r="W561" s="109" t="s">
        <v>67</v>
      </c>
      <c r="X561" s="109" t="s">
        <v>67</v>
      </c>
      <c r="Y561" s="109" t="s">
        <v>71</v>
      </c>
      <c r="Z561" s="109" t="s">
        <v>1208</v>
      </c>
      <c r="AA561" s="109" t="s">
        <v>118</v>
      </c>
      <c r="AB561" s="99">
        <f t="shared" si="140"/>
        <v>2020</v>
      </c>
      <c r="AC561" s="99">
        <f t="shared" si="271"/>
        <v>4</v>
      </c>
      <c r="AD561" s="160">
        <f ca="1" t="shared" si="304"/>
        <v>0</v>
      </c>
      <c r="AE561" s="161">
        <f ca="1" t="shared" si="244"/>
        <v>0</v>
      </c>
      <c r="AF561" s="162">
        <v>90</v>
      </c>
      <c r="AG561" s="109">
        <v>0</v>
      </c>
      <c r="AH561" s="167"/>
      <c r="AI561" s="116">
        <f t="shared" si="7"/>
        <v>-31413</v>
      </c>
      <c r="AJ561" s="116">
        <f t="shared" si="79"/>
        <v>-31399</v>
      </c>
      <c r="AK561" s="82" t="s">
        <v>106</v>
      </c>
      <c r="AL561" s="138"/>
      <c r="AM561" s="82" t="s">
        <v>1334</v>
      </c>
      <c r="AN561" s="82"/>
      <c r="AO561" s="174">
        <v>44021</v>
      </c>
      <c r="AP561" s="174">
        <v>44021</v>
      </c>
      <c r="AQ561" s="82">
        <f t="shared" ref="AQ561:AQ563" si="334">NETWORKDAYS(AO561,AP561)</f>
        <v>1</v>
      </c>
      <c r="AR561" s="82">
        <f>NETWORKDAYS(A561,AO561)</f>
        <v>32</v>
      </c>
      <c r="AS561" s="82">
        <f>NETWORKDAYS(A561,AP561)</f>
        <v>32</v>
      </c>
      <c r="AT561" s="82">
        <v>0</v>
      </c>
      <c r="AU561" s="82">
        <v>0</v>
      </c>
      <c r="AV561" s="82">
        <f t="shared" ref="AV561:AV563" si="335">NETWORKDAYS(AT561,AU561)</f>
        <v>0</v>
      </c>
      <c r="AW561" s="82">
        <v>0</v>
      </c>
      <c r="AX561" s="82"/>
      <c r="AY561" s="82">
        <v>0</v>
      </c>
      <c r="AZ561" s="82">
        <v>0</v>
      </c>
      <c r="BA561" s="82">
        <f t="shared" ref="BA561:BA563" si="336">NETWORKDAYS(AX561,AZ561)</f>
        <v>0</v>
      </c>
      <c r="BB561" s="82"/>
      <c r="BC561" s="82"/>
      <c r="BD561" s="82"/>
      <c r="BE561" s="82"/>
      <c r="BF561" s="82"/>
      <c r="BG561" s="82"/>
      <c r="BH561" s="82">
        <f t="shared" ref="BH561:BH563" si="337">NETWORKDAYS(B561,BB561)</f>
        <v>-31399</v>
      </c>
      <c r="BI561" s="82">
        <f t="shared" ref="BI561:BI563" si="338">NETWORKDAYS(B561,BC561)</f>
        <v>-31399</v>
      </c>
      <c r="BJ561" s="82">
        <f t="shared" ref="BJ561:BJ563" si="339">NETWORKDAYS(B561,BD561)</f>
        <v>-31399</v>
      </c>
      <c r="BK561" s="82">
        <f t="shared" ref="BK561:BK563" si="340">NETWORKDAYS(B561,BE561)</f>
        <v>-31399</v>
      </c>
      <c r="BL561" s="82">
        <f t="shared" ref="BL561:BL563" si="341">NETWORKDAYS(BF561,BG561)</f>
        <v>0</v>
      </c>
    </row>
    <row r="562" ht="79.2" spans="1:64">
      <c r="A562" s="133">
        <v>43808</v>
      </c>
      <c r="B562" s="133"/>
      <c r="C562" s="135"/>
      <c r="D562" s="136"/>
      <c r="E562" s="137"/>
      <c r="F562" s="138">
        <v>63612</v>
      </c>
      <c r="G562" s="107">
        <v>32243</v>
      </c>
      <c r="H562" s="82" t="s">
        <v>414</v>
      </c>
      <c r="I562" s="82" t="s">
        <v>338</v>
      </c>
      <c r="J562" s="109" t="s">
        <v>127</v>
      </c>
      <c r="K562" s="109" t="s">
        <v>67</v>
      </c>
      <c r="L562" s="82" t="s">
        <v>1335</v>
      </c>
      <c r="M562" s="109" t="s">
        <v>67</v>
      </c>
      <c r="N562" s="99"/>
      <c r="O562" s="109" t="s">
        <v>178</v>
      </c>
      <c r="P562" s="109" t="s">
        <v>129</v>
      </c>
      <c r="Q562" s="109" t="s">
        <v>67</v>
      </c>
      <c r="R562" s="109" t="s">
        <v>71</v>
      </c>
      <c r="S562" s="99"/>
      <c r="T562" s="109" t="s">
        <v>67</v>
      </c>
      <c r="U562" s="109" t="s">
        <v>67</v>
      </c>
      <c r="V562" s="109" t="s">
        <v>67</v>
      </c>
      <c r="W562" s="99"/>
      <c r="X562" s="109" t="s">
        <v>67</v>
      </c>
      <c r="Y562" s="109" t="s">
        <v>71</v>
      </c>
      <c r="Z562" s="109" t="s">
        <v>1208</v>
      </c>
      <c r="AA562" s="109" t="s">
        <v>167</v>
      </c>
      <c r="AB562" s="99">
        <f t="shared" si="140"/>
        <v>2020</v>
      </c>
      <c r="AC562" s="99">
        <f t="shared" si="271"/>
        <v>2</v>
      </c>
      <c r="AD562" s="160">
        <f ca="1" t="shared" si="304"/>
        <v>0</v>
      </c>
      <c r="AE562" s="161">
        <f ca="1" t="shared" si="244"/>
        <v>0</v>
      </c>
      <c r="AF562" s="162">
        <v>90</v>
      </c>
      <c r="AG562" s="109">
        <v>2</v>
      </c>
      <c r="AH562" s="167"/>
      <c r="AI562" s="116">
        <f t="shared" si="7"/>
        <v>-31291</v>
      </c>
      <c r="AJ562" s="116">
        <f t="shared" si="79"/>
        <v>0</v>
      </c>
      <c r="AK562" s="82" t="s">
        <v>106</v>
      </c>
      <c r="AL562" s="138"/>
      <c r="AM562" s="82" t="s">
        <v>1336</v>
      </c>
      <c r="AN562" s="82"/>
      <c r="AO562" s="82">
        <v>0</v>
      </c>
      <c r="AP562" s="82">
        <v>0</v>
      </c>
      <c r="AQ562" s="82">
        <f t="shared" si="334"/>
        <v>0</v>
      </c>
      <c r="AR562" s="82">
        <v>0</v>
      </c>
      <c r="AS562" s="82">
        <v>0</v>
      </c>
      <c r="AT562" s="82">
        <v>0</v>
      </c>
      <c r="AU562" s="82">
        <v>0</v>
      </c>
      <c r="AV562" s="82">
        <f t="shared" si="335"/>
        <v>0</v>
      </c>
      <c r="AW562" s="82">
        <v>0</v>
      </c>
      <c r="AX562" s="82">
        <v>0</v>
      </c>
      <c r="AY562" s="82">
        <v>0</v>
      </c>
      <c r="AZ562" s="82">
        <v>0</v>
      </c>
      <c r="BA562" s="82">
        <f t="shared" si="336"/>
        <v>0</v>
      </c>
      <c r="BB562" s="82"/>
      <c r="BC562" s="82"/>
      <c r="BD562" s="82"/>
      <c r="BE562" s="82"/>
      <c r="BF562" s="82"/>
      <c r="BG562" s="82"/>
      <c r="BH562" s="82">
        <f t="shared" si="337"/>
        <v>0</v>
      </c>
      <c r="BI562" s="82">
        <f t="shared" si="338"/>
        <v>0</v>
      </c>
      <c r="BJ562" s="82">
        <f t="shared" si="339"/>
        <v>0</v>
      </c>
      <c r="BK562" s="82">
        <f t="shared" si="340"/>
        <v>0</v>
      </c>
      <c r="BL562" s="82">
        <f t="shared" si="341"/>
        <v>0</v>
      </c>
    </row>
    <row r="563" ht="79.2" spans="1:64">
      <c r="A563" s="133">
        <v>43577</v>
      </c>
      <c r="B563" s="133"/>
      <c r="C563" s="135"/>
      <c r="D563" s="136"/>
      <c r="E563" s="137"/>
      <c r="F563" s="138">
        <v>63438</v>
      </c>
      <c r="G563" s="107">
        <v>32243</v>
      </c>
      <c r="H563" s="82" t="s">
        <v>414</v>
      </c>
      <c r="I563" s="82" t="s">
        <v>338</v>
      </c>
      <c r="J563" s="109" t="s">
        <v>127</v>
      </c>
      <c r="K563" s="109" t="s">
        <v>67</v>
      </c>
      <c r="L563" s="82" t="s">
        <v>1335</v>
      </c>
      <c r="M563" s="109" t="s">
        <v>69</v>
      </c>
      <c r="N563" s="99"/>
      <c r="O563" s="109" t="s">
        <v>178</v>
      </c>
      <c r="P563" s="109" t="s">
        <v>129</v>
      </c>
      <c r="Q563" s="109" t="s">
        <v>67</v>
      </c>
      <c r="R563" s="109" t="s">
        <v>71</v>
      </c>
      <c r="S563" s="99"/>
      <c r="T563" s="109" t="s">
        <v>67</v>
      </c>
      <c r="U563" s="109" t="s">
        <v>86</v>
      </c>
      <c r="V563" s="109" t="s">
        <v>67</v>
      </c>
      <c r="W563" s="99"/>
      <c r="X563" s="109" t="s">
        <v>67</v>
      </c>
      <c r="Y563" s="109" t="s">
        <v>71</v>
      </c>
      <c r="Z563" s="109" t="s">
        <v>1208</v>
      </c>
      <c r="AA563" s="109" t="s">
        <v>142</v>
      </c>
      <c r="AB563" s="99">
        <f t="shared" si="140"/>
        <v>2019</v>
      </c>
      <c r="AC563" s="99">
        <f t="shared" si="271"/>
        <v>4</v>
      </c>
      <c r="AD563" s="160">
        <f ca="1" t="shared" si="304"/>
        <v>0</v>
      </c>
      <c r="AE563" s="161">
        <f ca="1" t="shared" si="244"/>
        <v>0</v>
      </c>
      <c r="AF563" s="162">
        <v>90</v>
      </c>
      <c r="AG563" s="109">
        <v>2</v>
      </c>
      <c r="AH563" s="167"/>
      <c r="AI563" s="116">
        <f t="shared" si="7"/>
        <v>-31126</v>
      </c>
      <c r="AJ563" s="116">
        <f t="shared" si="79"/>
        <v>0</v>
      </c>
      <c r="AK563" s="82" t="s">
        <v>106</v>
      </c>
      <c r="AL563" s="138"/>
      <c r="AM563" s="82" t="s">
        <v>1337</v>
      </c>
      <c r="AN563" s="82"/>
      <c r="AO563" s="82">
        <v>0</v>
      </c>
      <c r="AP563" s="82">
        <v>0</v>
      </c>
      <c r="AQ563" s="82">
        <f t="shared" si="334"/>
        <v>0</v>
      </c>
      <c r="AR563" s="82">
        <v>0</v>
      </c>
      <c r="AS563" s="82">
        <v>0</v>
      </c>
      <c r="AT563" s="82">
        <v>0</v>
      </c>
      <c r="AU563" s="82">
        <v>0</v>
      </c>
      <c r="AV563" s="82">
        <f t="shared" si="335"/>
        <v>0</v>
      </c>
      <c r="AW563" s="82">
        <v>0</v>
      </c>
      <c r="AX563" s="82">
        <v>0</v>
      </c>
      <c r="AY563" s="82">
        <v>0</v>
      </c>
      <c r="AZ563" s="82">
        <v>0</v>
      </c>
      <c r="BA563" s="82">
        <f t="shared" si="336"/>
        <v>0</v>
      </c>
      <c r="BB563" s="82"/>
      <c r="BC563" s="82"/>
      <c r="BD563" s="82"/>
      <c r="BE563" s="82"/>
      <c r="BF563" s="82"/>
      <c r="BG563" s="82"/>
      <c r="BH563" s="82">
        <f t="shared" si="337"/>
        <v>0</v>
      </c>
      <c r="BI563" s="82">
        <f t="shared" si="338"/>
        <v>0</v>
      </c>
      <c r="BJ563" s="82">
        <f t="shared" si="339"/>
        <v>0</v>
      </c>
      <c r="BK563" s="82">
        <f t="shared" si="340"/>
        <v>0</v>
      </c>
      <c r="BL563" s="82">
        <f t="shared" si="341"/>
        <v>0</v>
      </c>
    </row>
    <row r="564" ht="52.8" spans="1:64">
      <c r="A564" s="133">
        <v>45258</v>
      </c>
      <c r="B564" s="134"/>
      <c r="C564" s="139">
        <v>45258</v>
      </c>
      <c r="D564" s="136"/>
      <c r="E564" s="137"/>
      <c r="F564" s="138">
        <v>64324</v>
      </c>
      <c r="G564" s="107"/>
      <c r="H564" s="82" t="s">
        <v>1338</v>
      </c>
      <c r="I564" s="82" t="s">
        <v>133</v>
      </c>
      <c r="J564" s="109" t="s">
        <v>134</v>
      </c>
      <c r="K564" s="99"/>
      <c r="L564" s="82" t="s">
        <v>1339</v>
      </c>
      <c r="M564" s="99"/>
      <c r="N564" s="99"/>
      <c r="O564" s="109" t="s">
        <v>69</v>
      </c>
      <c r="P564" s="109" t="s">
        <v>70</v>
      </c>
      <c r="Q564" s="109" t="s">
        <v>70</v>
      </c>
      <c r="R564" s="99"/>
      <c r="S564" s="99"/>
      <c r="T564" s="109" t="s">
        <v>69</v>
      </c>
      <c r="U564" s="99"/>
      <c r="V564" s="99"/>
      <c r="W564" s="99"/>
      <c r="X564" s="99"/>
      <c r="Y564" s="99"/>
      <c r="Z564" s="99" t="str">
        <f t="shared" ref="Z564:Z580" si="342">IF(ISNUMBER(AH564),"Complete",IF(NOT(AND(ISNUMBER(C564),ISBLANK(D564))),"Active","Paused"))</f>
        <v>Paused</v>
      </c>
      <c r="AA564" s="109" t="s">
        <v>89</v>
      </c>
      <c r="AB564" s="99">
        <f t="shared" si="140"/>
        <v>2024</v>
      </c>
      <c r="AC564" s="99">
        <f t="shared" si="271"/>
        <v>2</v>
      </c>
      <c r="AD564" s="160">
        <f ca="1" t="shared" si="304"/>
        <v>0</v>
      </c>
      <c r="AE564" s="161">
        <f ca="1" t="shared" si="244"/>
        <v>32330</v>
      </c>
      <c r="AF564" s="162">
        <v>90</v>
      </c>
      <c r="AG564" s="109">
        <v>1</v>
      </c>
      <c r="AH564" s="167"/>
      <c r="AI564" s="116">
        <f t="shared" si="7"/>
        <v>-32327</v>
      </c>
      <c r="AJ564" s="116">
        <f t="shared" si="79"/>
        <v>0</v>
      </c>
      <c r="AK564" s="82"/>
      <c r="AL564" s="138" t="s">
        <v>1340</v>
      </c>
      <c r="AM564" s="82"/>
      <c r="AN564" s="82"/>
      <c r="AO564" s="82"/>
      <c r="AP564" s="82"/>
      <c r="AQ564" s="82"/>
      <c r="AR564" s="82"/>
      <c r="AS564" s="82"/>
      <c r="AT564" s="82"/>
      <c r="AU564" s="82"/>
      <c r="AV564" s="82"/>
      <c r="AW564" s="82"/>
      <c r="AX564" s="82"/>
      <c r="AY564" s="82"/>
      <c r="AZ564" s="82"/>
      <c r="BA564" s="82"/>
      <c r="BB564" s="82"/>
      <c r="BC564" s="82"/>
      <c r="BD564" s="82"/>
      <c r="BE564" s="82"/>
      <c r="BF564" s="82"/>
      <c r="BG564" s="82"/>
      <c r="BH564" s="82"/>
      <c r="BI564" s="82"/>
      <c r="BJ564" s="82"/>
      <c r="BK564" s="82"/>
      <c r="BL564" s="82"/>
    </row>
    <row r="565" ht="52.8" spans="1:64">
      <c r="A565" s="133">
        <v>45258</v>
      </c>
      <c r="B565" s="134"/>
      <c r="C565" s="139">
        <v>45258</v>
      </c>
      <c r="D565" s="136"/>
      <c r="E565" s="137"/>
      <c r="F565" s="138">
        <v>64325</v>
      </c>
      <c r="G565" s="107"/>
      <c r="H565" s="82" t="s">
        <v>1338</v>
      </c>
      <c r="I565" s="82" t="s">
        <v>133</v>
      </c>
      <c r="J565" s="109" t="s">
        <v>134</v>
      </c>
      <c r="K565" s="99"/>
      <c r="L565" s="82" t="s">
        <v>1341</v>
      </c>
      <c r="M565" s="99"/>
      <c r="N565" s="99"/>
      <c r="O565" s="109" t="s">
        <v>69</v>
      </c>
      <c r="P565" s="109" t="s">
        <v>70</v>
      </c>
      <c r="Q565" s="99"/>
      <c r="R565" s="99"/>
      <c r="S565" s="99"/>
      <c r="T565" s="109" t="s">
        <v>69</v>
      </c>
      <c r="U565" s="99"/>
      <c r="V565" s="99"/>
      <c r="W565" s="99"/>
      <c r="X565" s="99"/>
      <c r="Y565" s="99"/>
      <c r="Z565" s="99" t="str">
        <f t="shared" si="342"/>
        <v>Paused</v>
      </c>
      <c r="AA565" s="109" t="s">
        <v>89</v>
      </c>
      <c r="AB565" s="99">
        <f t="shared" si="140"/>
        <v>2024</v>
      </c>
      <c r="AC565" s="99">
        <f t="shared" si="271"/>
        <v>2</v>
      </c>
      <c r="AD565" s="160">
        <f ca="1" t="shared" si="304"/>
        <v>0</v>
      </c>
      <c r="AE565" s="161">
        <f ca="1" t="shared" si="244"/>
        <v>32330</v>
      </c>
      <c r="AF565" s="162">
        <v>90</v>
      </c>
      <c r="AG565" s="109">
        <v>1</v>
      </c>
      <c r="AH565" s="167"/>
      <c r="AI565" s="116">
        <f t="shared" si="7"/>
        <v>-32327</v>
      </c>
      <c r="AJ565" s="116">
        <f t="shared" si="79"/>
        <v>0</v>
      </c>
      <c r="AK565" s="82"/>
      <c r="AL565" s="138" t="s">
        <v>1342</v>
      </c>
      <c r="AM565" s="82"/>
      <c r="AN565" s="82"/>
      <c r="AO565" s="82"/>
      <c r="AP565" s="82"/>
      <c r="AQ565" s="82"/>
      <c r="AR565" s="82"/>
      <c r="AS565" s="82"/>
      <c r="AT565" s="82"/>
      <c r="AU565" s="82"/>
      <c r="AV565" s="82"/>
      <c r="AW565" s="82"/>
      <c r="AX565" s="82"/>
      <c r="AY565" s="82"/>
      <c r="AZ565" s="82"/>
      <c r="BA565" s="82"/>
      <c r="BB565" s="82"/>
      <c r="BC565" s="82"/>
      <c r="BD565" s="82"/>
      <c r="BE565" s="82"/>
      <c r="BF565" s="82"/>
      <c r="BG565" s="82"/>
      <c r="BH565" s="82"/>
      <c r="BI565" s="82"/>
      <c r="BJ565" s="82"/>
      <c r="BK565" s="82"/>
      <c r="BL565" s="82"/>
    </row>
    <row r="566" ht="26.4" spans="1:64">
      <c r="A566" s="133">
        <v>45252</v>
      </c>
      <c r="B566" s="134"/>
      <c r="C566" s="139">
        <v>45252</v>
      </c>
      <c r="D566" s="136"/>
      <c r="E566" s="137"/>
      <c r="F566" s="138">
        <v>64321</v>
      </c>
      <c r="G566" s="107"/>
      <c r="H566" s="82" t="s">
        <v>1343</v>
      </c>
      <c r="I566" s="82" t="s">
        <v>84</v>
      </c>
      <c r="J566" s="109" t="s">
        <v>85</v>
      </c>
      <c r="K566" s="99"/>
      <c r="L566" s="82" t="s">
        <v>1344</v>
      </c>
      <c r="M566" s="99"/>
      <c r="N566" s="99"/>
      <c r="O566" s="99"/>
      <c r="P566" s="109" t="s">
        <v>70</v>
      </c>
      <c r="Q566" s="99"/>
      <c r="R566" s="99"/>
      <c r="S566" s="99"/>
      <c r="T566" s="99"/>
      <c r="U566" s="99"/>
      <c r="V566" s="99"/>
      <c r="W566" s="99"/>
      <c r="X566" s="99"/>
      <c r="Y566" s="99"/>
      <c r="Z566" s="99" t="str">
        <f t="shared" si="342"/>
        <v>Paused</v>
      </c>
      <c r="AA566" s="109" t="s">
        <v>89</v>
      </c>
      <c r="AB566" s="99">
        <f t="shared" si="140"/>
        <v>2024</v>
      </c>
      <c r="AC566" s="99">
        <f t="shared" si="271"/>
        <v>2</v>
      </c>
      <c r="AD566" s="160">
        <f ca="1" t="shared" si="304"/>
        <v>0</v>
      </c>
      <c r="AE566" s="161">
        <f ca="1" t="shared" si="244"/>
        <v>32330</v>
      </c>
      <c r="AF566" s="162">
        <v>90</v>
      </c>
      <c r="AG566" s="109">
        <v>1</v>
      </c>
      <c r="AH566" s="167"/>
      <c r="AI566" s="116">
        <f t="shared" si="7"/>
        <v>-32323</v>
      </c>
      <c r="AJ566" s="116">
        <f t="shared" si="79"/>
        <v>0</v>
      </c>
      <c r="AK566" s="82"/>
      <c r="AL566" s="138"/>
      <c r="AM566" s="82"/>
      <c r="AN566" s="82"/>
      <c r="AO566" s="82"/>
      <c r="AP566" s="82"/>
      <c r="AQ566" s="82"/>
      <c r="AR566" s="82"/>
      <c r="AS566" s="82"/>
      <c r="AT566" s="82"/>
      <c r="AU566" s="82"/>
      <c r="AV566" s="82"/>
      <c r="AW566" s="82"/>
      <c r="AX566" s="82"/>
      <c r="AY566" s="82"/>
      <c r="AZ566" s="82"/>
      <c r="BA566" s="82"/>
      <c r="BB566" s="82"/>
      <c r="BC566" s="82"/>
      <c r="BD566" s="82"/>
      <c r="BE566" s="82"/>
      <c r="BF566" s="82"/>
      <c r="BG566" s="82"/>
      <c r="BH566" s="82"/>
      <c r="BI566" s="82"/>
      <c r="BJ566" s="82"/>
      <c r="BK566" s="82"/>
      <c r="BL566" s="82"/>
    </row>
    <row r="567" ht="52.8" spans="1:64">
      <c r="A567" s="133">
        <v>45246</v>
      </c>
      <c r="B567" s="134"/>
      <c r="C567" s="139">
        <v>45246</v>
      </c>
      <c r="D567" s="136"/>
      <c r="E567" s="137"/>
      <c r="F567" s="138">
        <v>64319</v>
      </c>
      <c r="G567" s="107"/>
      <c r="H567" s="82" t="s">
        <v>108</v>
      </c>
      <c r="I567" s="82" t="s">
        <v>109</v>
      </c>
      <c r="J567" s="109" t="s">
        <v>110</v>
      </c>
      <c r="K567" s="99"/>
      <c r="L567" s="82" t="s">
        <v>1345</v>
      </c>
      <c r="M567" s="99"/>
      <c r="N567" s="99"/>
      <c r="O567" s="99"/>
      <c r="P567" s="109" t="s">
        <v>70</v>
      </c>
      <c r="Q567" s="99"/>
      <c r="R567" s="99"/>
      <c r="S567" s="99"/>
      <c r="T567" s="99"/>
      <c r="U567" s="99"/>
      <c r="V567" s="99"/>
      <c r="W567" s="99"/>
      <c r="X567" s="99"/>
      <c r="Y567" s="99"/>
      <c r="Z567" s="99" t="str">
        <f t="shared" si="342"/>
        <v>Paused</v>
      </c>
      <c r="AA567" s="109" t="s">
        <v>89</v>
      </c>
      <c r="AB567" s="99">
        <f t="shared" si="140"/>
        <v>2024</v>
      </c>
      <c r="AC567" s="99">
        <f t="shared" si="271"/>
        <v>2</v>
      </c>
      <c r="AD567" s="160">
        <f ca="1" t="shared" si="304"/>
        <v>0</v>
      </c>
      <c r="AE567" s="161">
        <f ca="1" t="shared" si="244"/>
        <v>32330</v>
      </c>
      <c r="AF567" s="162">
        <v>90</v>
      </c>
      <c r="AG567" s="109">
        <v>1</v>
      </c>
      <c r="AH567" s="167"/>
      <c r="AI567" s="116">
        <f t="shared" si="7"/>
        <v>-32319</v>
      </c>
      <c r="AJ567" s="116">
        <f t="shared" si="79"/>
        <v>0</v>
      </c>
      <c r="AK567" s="82"/>
      <c r="AL567" s="138"/>
      <c r="AM567" s="82"/>
      <c r="AN567" s="82"/>
      <c r="AO567" s="82"/>
      <c r="AP567" s="82"/>
      <c r="AQ567" s="82"/>
      <c r="AR567" s="82"/>
      <c r="AS567" s="82"/>
      <c r="AT567" s="82"/>
      <c r="AU567" s="82"/>
      <c r="AV567" s="82"/>
      <c r="AW567" s="82"/>
      <c r="AX567" s="82"/>
      <c r="AY567" s="82"/>
      <c r="AZ567" s="82"/>
      <c r="BA567" s="82"/>
      <c r="BB567" s="82"/>
      <c r="BC567" s="82"/>
      <c r="BD567" s="82"/>
      <c r="BE567" s="82"/>
      <c r="BF567" s="82"/>
      <c r="BG567" s="82"/>
      <c r="BH567" s="82"/>
      <c r="BI567" s="82"/>
      <c r="BJ567" s="82"/>
      <c r="BK567" s="82"/>
      <c r="BL567" s="82"/>
    </row>
    <row r="568" ht="52.8" spans="1:64">
      <c r="A568" s="133">
        <v>45233</v>
      </c>
      <c r="B568" s="134"/>
      <c r="C568" s="139">
        <v>45233</v>
      </c>
      <c r="D568" s="136"/>
      <c r="E568" s="137"/>
      <c r="F568" s="138">
        <v>64315</v>
      </c>
      <c r="G568" s="107"/>
      <c r="H568" s="82" t="s">
        <v>1346</v>
      </c>
      <c r="I568" s="82"/>
      <c r="J568" s="109" t="s">
        <v>66</v>
      </c>
      <c r="K568" s="99"/>
      <c r="L568" s="82" t="s">
        <v>1347</v>
      </c>
      <c r="M568" s="109" t="s">
        <v>69</v>
      </c>
      <c r="N568" s="99"/>
      <c r="O568" s="109" t="s">
        <v>69</v>
      </c>
      <c r="P568" s="109" t="s">
        <v>70</v>
      </c>
      <c r="Q568" s="109" t="s">
        <v>70</v>
      </c>
      <c r="R568" s="99"/>
      <c r="S568" s="99"/>
      <c r="T568" s="109" t="s">
        <v>69</v>
      </c>
      <c r="U568" s="99"/>
      <c r="V568" s="99"/>
      <c r="W568" s="99"/>
      <c r="X568" s="99"/>
      <c r="Y568" s="99"/>
      <c r="Z568" s="99" t="str">
        <f t="shared" si="342"/>
        <v>Paused</v>
      </c>
      <c r="AA568" s="109" t="s">
        <v>89</v>
      </c>
      <c r="AB568" s="99">
        <f t="shared" si="140"/>
        <v>2024</v>
      </c>
      <c r="AC568" s="99">
        <f t="shared" si="271"/>
        <v>2</v>
      </c>
      <c r="AD568" s="160">
        <f ca="1" t="shared" si="304"/>
        <v>0</v>
      </c>
      <c r="AE568" s="161">
        <f ca="1" t="shared" si="244"/>
        <v>32330</v>
      </c>
      <c r="AF568" s="162">
        <v>90</v>
      </c>
      <c r="AG568" s="109">
        <v>1</v>
      </c>
      <c r="AH568" s="167"/>
      <c r="AI568" s="116">
        <f t="shared" si="7"/>
        <v>-32310</v>
      </c>
      <c r="AJ568" s="116">
        <f t="shared" si="79"/>
        <v>0</v>
      </c>
      <c r="AK568" s="82"/>
      <c r="AL568" s="138" t="s">
        <v>1348</v>
      </c>
      <c r="AM568" s="82"/>
      <c r="AN568" s="82"/>
      <c r="AO568" s="82"/>
      <c r="AP568" s="82"/>
      <c r="AQ568" s="82"/>
      <c r="AR568" s="82"/>
      <c r="AS568" s="82"/>
      <c r="AT568" s="82"/>
      <c r="AU568" s="82"/>
      <c r="AV568" s="82"/>
      <c r="AW568" s="82"/>
      <c r="AX568" s="82"/>
      <c r="AY568" s="82"/>
      <c r="AZ568" s="82"/>
      <c r="BA568" s="82"/>
      <c r="BB568" s="82"/>
      <c r="BC568" s="82"/>
      <c r="BD568" s="82"/>
      <c r="BE568" s="82"/>
      <c r="BF568" s="82"/>
      <c r="BG568" s="82"/>
      <c r="BH568" s="82"/>
      <c r="BI568" s="82"/>
      <c r="BJ568" s="82"/>
      <c r="BK568" s="82"/>
      <c r="BL568" s="82"/>
    </row>
    <row r="569" ht="39.6" spans="1:64">
      <c r="A569" s="133">
        <v>45215</v>
      </c>
      <c r="B569" s="134"/>
      <c r="C569" s="139">
        <v>45215</v>
      </c>
      <c r="D569" s="136"/>
      <c r="E569" s="137"/>
      <c r="F569" s="138">
        <v>64306</v>
      </c>
      <c r="G569" s="107"/>
      <c r="H569" s="82" t="s">
        <v>1349</v>
      </c>
      <c r="I569" s="82" t="s">
        <v>296</v>
      </c>
      <c r="J569" s="109" t="s">
        <v>127</v>
      </c>
      <c r="K569" s="99"/>
      <c r="L569" s="82" t="s">
        <v>1350</v>
      </c>
      <c r="M569" s="99"/>
      <c r="N569" s="99"/>
      <c r="O569" s="99"/>
      <c r="P569" s="99"/>
      <c r="Q569" s="99"/>
      <c r="R569" s="99"/>
      <c r="S569" s="99"/>
      <c r="T569" s="99"/>
      <c r="U569" s="99"/>
      <c r="V569" s="99"/>
      <c r="W569" s="99"/>
      <c r="X569" s="99"/>
      <c r="Y569" s="99"/>
      <c r="Z569" s="99" t="str">
        <f t="shared" si="342"/>
        <v>Paused</v>
      </c>
      <c r="AA569" s="109" t="s">
        <v>89</v>
      </c>
      <c r="AB569" s="99">
        <f t="shared" si="140"/>
        <v>2024</v>
      </c>
      <c r="AC569" s="99">
        <f t="shared" si="271"/>
        <v>2</v>
      </c>
      <c r="AD569" s="160">
        <f ca="1" t="shared" si="304"/>
        <v>0</v>
      </c>
      <c r="AE569" s="161">
        <f ca="1" t="shared" si="244"/>
        <v>32330</v>
      </c>
      <c r="AF569" s="162">
        <v>90</v>
      </c>
      <c r="AG569" s="109">
        <v>1</v>
      </c>
      <c r="AH569" s="167"/>
      <c r="AI569" s="116">
        <f t="shared" si="7"/>
        <v>-32296</v>
      </c>
      <c r="AJ569" s="116">
        <f t="shared" si="79"/>
        <v>0</v>
      </c>
      <c r="AK569" s="82"/>
      <c r="AL569" s="138"/>
      <c r="AM569" s="82"/>
      <c r="AN569" s="82"/>
      <c r="AO569" s="82"/>
      <c r="AP569" s="82"/>
      <c r="AQ569" s="82"/>
      <c r="AR569" s="82"/>
      <c r="AS569" s="82"/>
      <c r="AT569" s="82"/>
      <c r="AU569" s="82"/>
      <c r="AV569" s="82"/>
      <c r="AW569" s="82"/>
      <c r="AX569" s="82"/>
      <c r="AY569" s="82"/>
      <c r="AZ569" s="82"/>
      <c r="BA569" s="82"/>
      <c r="BB569" s="82"/>
      <c r="BC569" s="82"/>
      <c r="BD569" s="82"/>
      <c r="BE569" s="82"/>
      <c r="BF569" s="82"/>
      <c r="BG569" s="82"/>
      <c r="BH569" s="82"/>
      <c r="BI569" s="82"/>
      <c r="BJ569" s="82"/>
      <c r="BK569" s="82"/>
      <c r="BL569" s="82"/>
    </row>
    <row r="570" ht="198" spans="1:64">
      <c r="A570" s="133">
        <v>45128</v>
      </c>
      <c r="B570" s="141"/>
      <c r="C570" s="139">
        <v>45257</v>
      </c>
      <c r="D570" s="141"/>
      <c r="E570" s="137"/>
      <c r="F570" s="138">
        <v>64263</v>
      </c>
      <c r="G570" s="107"/>
      <c r="H570" s="82" t="s">
        <v>274</v>
      </c>
      <c r="I570" s="82" t="s">
        <v>275</v>
      </c>
      <c r="J570" s="109" t="s">
        <v>127</v>
      </c>
      <c r="K570" s="109" t="s">
        <v>86</v>
      </c>
      <c r="L570" s="82" t="s">
        <v>1351</v>
      </c>
      <c r="M570" s="109" t="s">
        <v>69</v>
      </c>
      <c r="N570" s="109" t="s">
        <v>86</v>
      </c>
      <c r="O570" s="109" t="s">
        <v>123</v>
      </c>
      <c r="P570" s="109" t="s">
        <v>129</v>
      </c>
      <c r="Q570" s="109" t="s">
        <v>67</v>
      </c>
      <c r="R570" s="99"/>
      <c r="S570" s="109" t="s">
        <v>71</v>
      </c>
      <c r="T570" s="109" t="s">
        <v>100</v>
      </c>
      <c r="U570" s="109"/>
      <c r="V570" s="109" t="s">
        <v>101</v>
      </c>
      <c r="W570" s="99"/>
      <c r="X570" s="99"/>
      <c r="Y570" s="99"/>
      <c r="Z570" s="99" t="str">
        <f t="shared" si="342"/>
        <v>Paused</v>
      </c>
      <c r="AA570" s="109" t="s">
        <v>89</v>
      </c>
      <c r="AB570" s="99">
        <f t="shared" si="140"/>
        <v>2024</v>
      </c>
      <c r="AC570" s="99">
        <f t="shared" si="271"/>
        <v>1</v>
      </c>
      <c r="AD570" s="160">
        <f ca="1" t="shared" si="304"/>
        <v>0</v>
      </c>
      <c r="AE570" s="161">
        <f ca="1" t="shared" si="244"/>
        <v>32330</v>
      </c>
      <c r="AF570" s="162">
        <v>90</v>
      </c>
      <c r="AG570" s="109">
        <v>1</v>
      </c>
      <c r="AH570" s="167"/>
      <c r="AI570" s="116">
        <f t="shared" si="7"/>
        <v>-32235</v>
      </c>
      <c r="AJ570" s="116">
        <f t="shared" si="79"/>
        <v>0</v>
      </c>
      <c r="AK570" s="82"/>
      <c r="AL570" s="138" t="s">
        <v>1352</v>
      </c>
      <c r="AM570" s="82" t="s">
        <v>1353</v>
      </c>
      <c r="AN570" s="82"/>
      <c r="AO570" s="174">
        <v>45117</v>
      </c>
      <c r="AP570" s="174">
        <v>45161</v>
      </c>
      <c r="AQ570" s="82">
        <f t="shared" ref="AQ570:AQ580" si="343">NETWORKDAYS(AO570,AP570)</f>
        <v>33</v>
      </c>
      <c r="AR570" s="82">
        <f t="shared" ref="AR570:AR573" si="344">NETWORKDAYS(A570,AO570)</f>
        <v>-10</v>
      </c>
      <c r="AS570" s="82">
        <f t="shared" ref="AS570:AS573" si="345">NETWORKDAYS(A570,AP570)</f>
        <v>24</v>
      </c>
      <c r="AT570" s="82"/>
      <c r="AU570" s="82"/>
      <c r="AV570" s="82">
        <f t="shared" ref="AV570:AV580" si="346">NETWORKDAYS(AT570,AU570)</f>
        <v>0</v>
      </c>
      <c r="AW570" s="82">
        <f t="shared" ref="AW570:AW571" si="347">NETWORKDAYS(A570,AU570)</f>
        <v>-32235</v>
      </c>
      <c r="AX570" s="82"/>
      <c r="AY570" s="82">
        <f t="shared" ref="AY570:AY571" si="348">NETWORKDAYS(A570,AX570)</f>
        <v>-32235</v>
      </c>
      <c r="AZ570" s="82"/>
      <c r="BA570" s="82">
        <f t="shared" ref="BA570:BA580" si="349">NETWORKDAYS(AX570,AZ570)</f>
        <v>0</v>
      </c>
      <c r="BB570" s="82"/>
      <c r="BC570" s="82"/>
      <c r="BD570" s="82"/>
      <c r="BE570" s="82"/>
      <c r="BF570" s="82"/>
      <c r="BG570" s="82"/>
      <c r="BH570" s="82"/>
      <c r="BI570" s="82"/>
      <c r="BJ570" s="82"/>
      <c r="BK570" s="82"/>
      <c r="BL570" s="82"/>
    </row>
    <row r="571" ht="264" spans="1:64">
      <c r="A571" s="133">
        <v>44907</v>
      </c>
      <c r="B571" s="141">
        <v>44916</v>
      </c>
      <c r="C571" s="139">
        <v>45203</v>
      </c>
      <c r="D571" s="136"/>
      <c r="E571" s="140">
        <v>44986</v>
      </c>
      <c r="F571" s="138">
        <v>64221</v>
      </c>
      <c r="G571" s="107">
        <v>17724</v>
      </c>
      <c r="H571" s="82" t="s">
        <v>197</v>
      </c>
      <c r="I571" s="82" t="s">
        <v>133</v>
      </c>
      <c r="J571" s="109" t="s">
        <v>134</v>
      </c>
      <c r="K571" s="109" t="s">
        <v>86</v>
      </c>
      <c r="L571" s="82" t="s">
        <v>1354</v>
      </c>
      <c r="M571" s="109" t="s">
        <v>69</v>
      </c>
      <c r="N571" s="99"/>
      <c r="O571" s="109" t="s">
        <v>178</v>
      </c>
      <c r="P571" s="109" t="s">
        <v>70</v>
      </c>
      <c r="Q571" s="109" t="s">
        <v>70</v>
      </c>
      <c r="R571" s="109" t="s">
        <v>71</v>
      </c>
      <c r="S571" s="109" t="s">
        <v>86</v>
      </c>
      <c r="T571" s="109" t="s">
        <v>86</v>
      </c>
      <c r="U571" s="109" t="s">
        <v>86</v>
      </c>
      <c r="V571" s="109" t="s">
        <v>229</v>
      </c>
      <c r="W571" s="109" t="s">
        <v>86</v>
      </c>
      <c r="X571" s="99"/>
      <c r="Y571" s="109" t="s">
        <v>243</v>
      </c>
      <c r="Z571" s="99" t="str">
        <f t="shared" si="342"/>
        <v>Paused</v>
      </c>
      <c r="AA571" s="109" t="s">
        <v>89</v>
      </c>
      <c r="AB571" s="99">
        <f t="shared" si="140"/>
        <v>2023</v>
      </c>
      <c r="AC571" s="99">
        <f t="shared" si="271"/>
        <v>2</v>
      </c>
      <c r="AD571" s="160">
        <f ca="1" t="shared" si="304"/>
        <v>0</v>
      </c>
      <c r="AE571" s="161">
        <f ca="1" t="shared" si="244"/>
        <v>248</v>
      </c>
      <c r="AF571" s="162">
        <v>90</v>
      </c>
      <c r="AG571" s="109">
        <v>1</v>
      </c>
      <c r="AH571" s="167"/>
      <c r="AI571" s="116">
        <f t="shared" si="7"/>
        <v>-32076</v>
      </c>
      <c r="AJ571" s="116">
        <f t="shared" si="79"/>
        <v>-32083</v>
      </c>
      <c r="AK571" s="82" t="s">
        <v>80</v>
      </c>
      <c r="AL571" s="138" t="s">
        <v>1355</v>
      </c>
      <c r="AM571" s="82" t="s">
        <v>1356</v>
      </c>
      <c r="AN571" s="82" t="s">
        <v>1357</v>
      </c>
      <c r="AO571" s="174">
        <v>44908</v>
      </c>
      <c r="AP571" s="174">
        <v>44998</v>
      </c>
      <c r="AQ571" s="82">
        <f t="shared" si="343"/>
        <v>65</v>
      </c>
      <c r="AR571" s="82">
        <f t="shared" si="344"/>
        <v>2</v>
      </c>
      <c r="AS571" s="82">
        <f t="shared" si="345"/>
        <v>66</v>
      </c>
      <c r="AT571" s="174">
        <v>45001</v>
      </c>
      <c r="AU571" s="174">
        <v>45089</v>
      </c>
      <c r="AV571" s="82">
        <f t="shared" si="346"/>
        <v>63</v>
      </c>
      <c r="AW571" s="82">
        <f t="shared" si="347"/>
        <v>131</v>
      </c>
      <c r="AX571" s="174">
        <v>45091</v>
      </c>
      <c r="AY571" s="82">
        <f t="shared" si="348"/>
        <v>133</v>
      </c>
      <c r="AZ571" s="174">
        <v>45112</v>
      </c>
      <c r="BA571" s="82">
        <f t="shared" si="349"/>
        <v>16</v>
      </c>
      <c r="BB571" s="82"/>
      <c r="BC571" s="82"/>
      <c r="BD571" s="82"/>
      <c r="BE571" s="82"/>
      <c r="BF571" s="82"/>
      <c r="BG571" s="82"/>
      <c r="BH571" s="82">
        <f t="shared" ref="BH571:BH580" si="350">NETWORKDAYS(B571,BB571)</f>
        <v>-32083</v>
      </c>
      <c r="BI571" s="82">
        <f t="shared" ref="BI571:BI580" si="351">NETWORKDAYS(B571,BC571)</f>
        <v>-32083</v>
      </c>
      <c r="BJ571" s="82">
        <f t="shared" ref="BJ571:BJ580" si="352">NETWORKDAYS(B571,BD571)</f>
        <v>-32083</v>
      </c>
      <c r="BK571" s="82">
        <f t="shared" ref="BK571:BK580" si="353">NETWORKDAYS(B571,BE571)</f>
        <v>-32083</v>
      </c>
      <c r="BL571" s="82">
        <f t="shared" ref="BL571:BL580" si="354">NETWORKDAYS(BF571,BG571)</f>
        <v>0</v>
      </c>
    </row>
    <row r="572" ht="66" spans="1:64">
      <c r="A572" s="133">
        <v>44893</v>
      </c>
      <c r="B572" s="133">
        <v>44719</v>
      </c>
      <c r="C572" s="139">
        <v>44904</v>
      </c>
      <c r="D572" s="136"/>
      <c r="E572" s="137"/>
      <c r="F572" s="138">
        <v>64220</v>
      </c>
      <c r="G572" s="107">
        <v>32448</v>
      </c>
      <c r="H572" s="82" t="s">
        <v>324</v>
      </c>
      <c r="I572" s="82"/>
      <c r="J572" s="109" t="s">
        <v>150</v>
      </c>
      <c r="K572" s="109" t="s">
        <v>67</v>
      </c>
      <c r="L572" s="82" t="s">
        <v>1358</v>
      </c>
      <c r="M572" s="109" t="s">
        <v>69</v>
      </c>
      <c r="N572" s="99"/>
      <c r="O572" s="109" t="s">
        <v>67</v>
      </c>
      <c r="P572" s="109" t="s">
        <v>70</v>
      </c>
      <c r="Q572" s="109" t="s">
        <v>67</v>
      </c>
      <c r="R572" s="99"/>
      <c r="S572" s="109" t="s">
        <v>86</v>
      </c>
      <c r="T572" s="109" t="s">
        <v>67</v>
      </c>
      <c r="U572" s="99"/>
      <c r="V572" s="109" t="s">
        <v>67</v>
      </c>
      <c r="W572" s="109" t="s">
        <v>67</v>
      </c>
      <c r="X572" s="109" t="s">
        <v>67</v>
      </c>
      <c r="Y572" s="109" t="s">
        <v>117</v>
      </c>
      <c r="Z572" s="99" t="str">
        <f t="shared" si="342"/>
        <v>Paused</v>
      </c>
      <c r="AA572" s="109" t="s">
        <v>118</v>
      </c>
      <c r="AB572" s="99">
        <f t="shared" si="140"/>
        <v>2023</v>
      </c>
      <c r="AC572" s="99">
        <f t="shared" si="271"/>
        <v>2</v>
      </c>
      <c r="AD572" s="160">
        <f ca="1" t="shared" si="304"/>
        <v>0</v>
      </c>
      <c r="AE572" s="161">
        <f ca="1" t="shared" si="244"/>
        <v>389</v>
      </c>
      <c r="AF572" s="162">
        <v>90</v>
      </c>
      <c r="AG572" s="109">
        <v>2</v>
      </c>
      <c r="AH572" s="167"/>
      <c r="AI572" s="116">
        <f t="shared" si="7"/>
        <v>-32066</v>
      </c>
      <c r="AJ572" s="116">
        <f t="shared" si="79"/>
        <v>-31942</v>
      </c>
      <c r="AK572" s="82" t="s">
        <v>106</v>
      </c>
      <c r="AL572" s="138"/>
      <c r="AM572" s="82" t="s">
        <v>1359</v>
      </c>
      <c r="AN572" s="82" t="s">
        <v>1360</v>
      </c>
      <c r="AO572" s="174">
        <v>44893</v>
      </c>
      <c r="AP572" s="175">
        <v>44914</v>
      </c>
      <c r="AQ572" s="82">
        <f t="shared" si="343"/>
        <v>16</v>
      </c>
      <c r="AR572" s="82">
        <f t="shared" si="344"/>
        <v>1</v>
      </c>
      <c r="AS572" s="82">
        <f t="shared" si="345"/>
        <v>16</v>
      </c>
      <c r="AT572" s="82">
        <v>0</v>
      </c>
      <c r="AU572" s="82">
        <v>0</v>
      </c>
      <c r="AV572" s="82">
        <f t="shared" si="346"/>
        <v>0</v>
      </c>
      <c r="AW572" s="82">
        <v>0</v>
      </c>
      <c r="AX572" s="82">
        <v>0</v>
      </c>
      <c r="AY572" s="82">
        <v>0</v>
      </c>
      <c r="AZ572" s="82">
        <v>0</v>
      </c>
      <c r="BA572" s="82">
        <f t="shared" si="349"/>
        <v>0</v>
      </c>
      <c r="BB572" s="82"/>
      <c r="BC572" s="82"/>
      <c r="BD572" s="82"/>
      <c r="BE572" s="82"/>
      <c r="BF572" s="82"/>
      <c r="BG572" s="82"/>
      <c r="BH572" s="82">
        <f t="shared" si="350"/>
        <v>-31942</v>
      </c>
      <c r="BI572" s="82">
        <f t="shared" si="351"/>
        <v>-31942</v>
      </c>
      <c r="BJ572" s="82">
        <f t="shared" si="352"/>
        <v>-31942</v>
      </c>
      <c r="BK572" s="82">
        <f t="shared" si="353"/>
        <v>-31942</v>
      </c>
      <c r="BL572" s="82">
        <f t="shared" si="354"/>
        <v>0</v>
      </c>
    </row>
    <row r="573" ht="356.4" spans="1:64">
      <c r="A573" s="133">
        <v>44872</v>
      </c>
      <c r="B573" s="134"/>
      <c r="C573" s="139">
        <v>45250</v>
      </c>
      <c r="D573" s="141"/>
      <c r="E573" s="137"/>
      <c r="F573" s="138">
        <v>64216</v>
      </c>
      <c r="G573" s="107"/>
      <c r="H573" s="82" t="s">
        <v>324</v>
      </c>
      <c r="I573" s="82"/>
      <c r="J573" s="109" t="s">
        <v>150</v>
      </c>
      <c r="K573" s="109" t="s">
        <v>86</v>
      </c>
      <c r="L573" s="82" t="s">
        <v>325</v>
      </c>
      <c r="M573" s="99"/>
      <c r="N573" s="99"/>
      <c r="O573" s="109" t="s">
        <v>152</v>
      </c>
      <c r="P573" s="109" t="s">
        <v>70</v>
      </c>
      <c r="Q573" s="109" t="s">
        <v>67</v>
      </c>
      <c r="R573" s="99"/>
      <c r="S573" s="109" t="s">
        <v>71</v>
      </c>
      <c r="T573" s="109" t="s">
        <v>86</v>
      </c>
      <c r="U573" s="99"/>
      <c r="V573" s="109" t="s">
        <v>229</v>
      </c>
      <c r="W573" s="99"/>
      <c r="X573" s="99"/>
      <c r="Y573" s="99"/>
      <c r="Z573" s="99" t="str">
        <f t="shared" si="342"/>
        <v>Paused</v>
      </c>
      <c r="AA573" s="109" t="s">
        <v>89</v>
      </c>
      <c r="AB573" s="99">
        <f>YEAR(D573)+(MONTH(D573)&gt;=7)</f>
        <v>1900</v>
      </c>
      <c r="AC573" s="99">
        <f>CHOOSE(MONTH(D573),3,3,3,4,4,4,1,1,1,2,2,2)</f>
        <v>3</v>
      </c>
      <c r="AD573" s="160">
        <f ca="1">IF(Z573&lt;&gt;"Active",0,NETWORKDAYS(D573,TODAY()))</f>
        <v>0</v>
      </c>
      <c r="AE573" s="161">
        <f ca="1" t="shared" si="244"/>
        <v>32330</v>
      </c>
      <c r="AF573" s="162">
        <v>90</v>
      </c>
      <c r="AG573" s="109">
        <v>1</v>
      </c>
      <c r="AH573" s="167"/>
      <c r="AI573" s="116">
        <f t="shared" si="7"/>
        <v>-32051</v>
      </c>
      <c r="AJ573" s="116">
        <f t="shared" si="79"/>
        <v>0</v>
      </c>
      <c r="AK573" s="82"/>
      <c r="AL573" s="138" t="s">
        <v>327</v>
      </c>
      <c r="AM573" s="82" t="s">
        <v>1361</v>
      </c>
      <c r="AN573" s="82" t="s">
        <v>329</v>
      </c>
      <c r="AO573" s="174">
        <v>44910</v>
      </c>
      <c r="AP573" s="174">
        <v>44937</v>
      </c>
      <c r="AQ573" s="82">
        <f t="shared" si="343"/>
        <v>20</v>
      </c>
      <c r="AR573" s="82">
        <f t="shared" si="344"/>
        <v>29</v>
      </c>
      <c r="AS573" s="82">
        <f t="shared" si="345"/>
        <v>48</v>
      </c>
      <c r="AT573" s="174">
        <v>45093</v>
      </c>
      <c r="AU573" s="174">
        <v>45216</v>
      </c>
      <c r="AV573" s="82">
        <f t="shared" si="346"/>
        <v>88</v>
      </c>
      <c r="AW573" s="82">
        <f>NETWORKDAYS(A573,AU573)</f>
        <v>247</v>
      </c>
      <c r="AX573" s="174">
        <v>45223</v>
      </c>
      <c r="AY573" s="82">
        <f t="shared" ref="AY573:AY575" si="355">NETWORKDAYS(A573,AX573)</f>
        <v>252</v>
      </c>
      <c r="AZ573" s="82"/>
      <c r="BA573" s="82">
        <f t="shared" si="349"/>
        <v>-32302</v>
      </c>
      <c r="BB573" s="82"/>
      <c r="BC573" s="82"/>
      <c r="BD573" s="82"/>
      <c r="BE573" s="82"/>
      <c r="BF573" s="82"/>
      <c r="BG573" s="82"/>
      <c r="BH573" s="82">
        <f t="shared" si="350"/>
        <v>0</v>
      </c>
      <c r="BI573" s="82">
        <f t="shared" si="351"/>
        <v>0</v>
      </c>
      <c r="BJ573" s="82">
        <f t="shared" si="352"/>
        <v>0</v>
      </c>
      <c r="BK573" s="82">
        <f t="shared" si="353"/>
        <v>0</v>
      </c>
      <c r="BL573" s="82">
        <f t="shared" si="354"/>
        <v>0</v>
      </c>
    </row>
    <row r="574" ht="171.6" spans="1:64">
      <c r="A574" s="133">
        <v>44838</v>
      </c>
      <c r="B574" s="133"/>
      <c r="C574" s="139">
        <v>44904</v>
      </c>
      <c r="D574" s="136"/>
      <c r="E574" s="137"/>
      <c r="F574" s="138">
        <v>64199</v>
      </c>
      <c r="G574" s="107">
        <v>26140</v>
      </c>
      <c r="H574" s="82" t="s">
        <v>324</v>
      </c>
      <c r="I574" s="82"/>
      <c r="J574" s="109" t="s">
        <v>150</v>
      </c>
      <c r="K574" s="109" t="s">
        <v>67</v>
      </c>
      <c r="L574" s="82" t="s">
        <v>737</v>
      </c>
      <c r="M574" s="109" t="s">
        <v>67</v>
      </c>
      <c r="N574" s="109" t="s">
        <v>67</v>
      </c>
      <c r="O574" s="109" t="s">
        <v>178</v>
      </c>
      <c r="P574" s="109" t="s">
        <v>67</v>
      </c>
      <c r="Q574" s="109" t="s">
        <v>67</v>
      </c>
      <c r="R574" s="109" t="s">
        <v>67</v>
      </c>
      <c r="S574" s="109" t="s">
        <v>67</v>
      </c>
      <c r="T574" s="109" t="s">
        <v>86</v>
      </c>
      <c r="U574" s="99"/>
      <c r="V574" s="109" t="s">
        <v>86</v>
      </c>
      <c r="W574" s="109" t="s">
        <v>67</v>
      </c>
      <c r="X574" s="109" t="s">
        <v>67</v>
      </c>
      <c r="Y574" s="99"/>
      <c r="Z574" s="99" t="str">
        <f t="shared" si="342"/>
        <v>Paused</v>
      </c>
      <c r="AA574" s="109" t="s">
        <v>72</v>
      </c>
      <c r="AB574" s="99">
        <f t="shared" ref="AB574:AB580" si="356">YEAR(A574)+(MONTH(A574)&gt;=7)</f>
        <v>2023</v>
      </c>
      <c r="AC574" s="99">
        <f t="shared" ref="AC574:AC580" si="357">CHOOSE(MONTH(A574),3,3,3,4,4,4,1,1,1,2,2,2)</f>
        <v>2</v>
      </c>
      <c r="AD574" s="160">
        <f ca="1" t="shared" ref="AD574:AD580" si="358">IF(Z574&lt;&gt;"Active",0,NETWORKDAYS(A574,TODAY()))</f>
        <v>0</v>
      </c>
      <c r="AE574" s="161">
        <f ca="1" t="shared" si="244"/>
        <v>32330</v>
      </c>
      <c r="AF574" s="162">
        <v>90</v>
      </c>
      <c r="AG574" s="109">
        <v>1</v>
      </c>
      <c r="AH574" s="167"/>
      <c r="AI574" s="116">
        <f t="shared" si="7"/>
        <v>-32027</v>
      </c>
      <c r="AJ574" s="116">
        <f t="shared" si="79"/>
        <v>0</v>
      </c>
      <c r="AK574" s="82" t="s">
        <v>106</v>
      </c>
      <c r="AL574" s="138" t="s">
        <v>67</v>
      </c>
      <c r="AM574" s="82" t="s">
        <v>1362</v>
      </c>
      <c r="AN574" s="82" t="s">
        <v>1363</v>
      </c>
      <c r="AO574" s="82">
        <v>0</v>
      </c>
      <c r="AP574" s="82">
        <v>0</v>
      </c>
      <c r="AQ574" s="82">
        <f t="shared" si="343"/>
        <v>0</v>
      </c>
      <c r="AR574" s="82">
        <v>0</v>
      </c>
      <c r="AS574" s="82">
        <v>0</v>
      </c>
      <c r="AT574" s="82">
        <v>0</v>
      </c>
      <c r="AU574" s="82">
        <v>0</v>
      </c>
      <c r="AV574" s="82">
        <f t="shared" si="346"/>
        <v>0</v>
      </c>
      <c r="AW574" s="82">
        <v>0</v>
      </c>
      <c r="AX574" s="174">
        <v>44852</v>
      </c>
      <c r="AY574" s="82">
        <f t="shared" si="355"/>
        <v>11</v>
      </c>
      <c r="AZ574" s="174">
        <v>44897</v>
      </c>
      <c r="BA574" s="82">
        <f t="shared" si="349"/>
        <v>34</v>
      </c>
      <c r="BB574" s="82"/>
      <c r="BC574" s="82"/>
      <c r="BD574" s="82"/>
      <c r="BE574" s="82"/>
      <c r="BF574" s="82"/>
      <c r="BG574" s="82"/>
      <c r="BH574" s="82">
        <f t="shared" si="350"/>
        <v>0</v>
      </c>
      <c r="BI574" s="82">
        <f t="shared" si="351"/>
        <v>0</v>
      </c>
      <c r="BJ574" s="82">
        <f t="shared" si="352"/>
        <v>0</v>
      </c>
      <c r="BK574" s="82">
        <f t="shared" si="353"/>
        <v>0</v>
      </c>
      <c r="BL574" s="82">
        <f t="shared" si="354"/>
        <v>0</v>
      </c>
    </row>
    <row r="575" ht="171.6" spans="1:64">
      <c r="A575" s="133">
        <v>44722</v>
      </c>
      <c r="B575" s="133"/>
      <c r="C575" s="180">
        <v>44938</v>
      </c>
      <c r="D575" s="181"/>
      <c r="E575" s="140">
        <v>44805</v>
      </c>
      <c r="F575" s="138">
        <v>64159</v>
      </c>
      <c r="G575" s="107"/>
      <c r="H575" s="82" t="s">
        <v>897</v>
      </c>
      <c r="I575" s="82" t="s">
        <v>304</v>
      </c>
      <c r="J575" s="109" t="s">
        <v>723</v>
      </c>
      <c r="K575" s="109" t="s">
        <v>86</v>
      </c>
      <c r="L575" s="82" t="s">
        <v>1364</v>
      </c>
      <c r="M575" s="109" t="s">
        <v>69</v>
      </c>
      <c r="N575" s="109" t="s">
        <v>86</v>
      </c>
      <c r="O575" s="109" t="s">
        <v>123</v>
      </c>
      <c r="P575" s="109" t="s">
        <v>70</v>
      </c>
      <c r="Q575" s="109" t="s">
        <v>67</v>
      </c>
      <c r="R575" s="99"/>
      <c r="S575" s="109" t="s">
        <v>71</v>
      </c>
      <c r="T575" s="109" t="s">
        <v>86</v>
      </c>
      <c r="U575" s="99"/>
      <c r="V575" s="109" t="s">
        <v>215</v>
      </c>
      <c r="W575" s="99"/>
      <c r="X575" s="99"/>
      <c r="Y575" s="99"/>
      <c r="Z575" s="99" t="str">
        <f t="shared" si="342"/>
        <v>Paused</v>
      </c>
      <c r="AA575" s="109" t="s">
        <v>89</v>
      </c>
      <c r="AB575" s="99">
        <f t="shared" si="356"/>
        <v>2022</v>
      </c>
      <c r="AC575" s="99">
        <f t="shared" si="357"/>
        <v>4</v>
      </c>
      <c r="AD575" s="160">
        <f ca="1" t="shared" si="358"/>
        <v>0</v>
      </c>
      <c r="AE575" s="161">
        <f ca="1" t="shared" si="244"/>
        <v>32330</v>
      </c>
      <c r="AF575" s="162">
        <v>90</v>
      </c>
      <c r="AG575" s="109">
        <v>1</v>
      </c>
      <c r="AH575" s="168"/>
      <c r="AI575" s="116">
        <f t="shared" si="7"/>
        <v>-31945</v>
      </c>
      <c r="AJ575" s="116">
        <f t="shared" si="79"/>
        <v>0</v>
      </c>
      <c r="AK575" s="82"/>
      <c r="AL575" s="138" t="s">
        <v>1365</v>
      </c>
      <c r="AM575" s="82" t="s">
        <v>1366</v>
      </c>
      <c r="AN575" s="82" t="s">
        <v>1367</v>
      </c>
      <c r="AO575" s="174">
        <v>44748</v>
      </c>
      <c r="AP575" s="174">
        <v>44760</v>
      </c>
      <c r="AQ575" s="82">
        <f t="shared" si="343"/>
        <v>9</v>
      </c>
      <c r="AR575" s="82">
        <f t="shared" ref="AR575:AR579" si="359">NETWORKDAYS(A575,AO575)</f>
        <v>19</v>
      </c>
      <c r="AS575" s="82">
        <f t="shared" ref="AS575:AS579" si="360">NETWORKDAYS(A575,AP575)</f>
        <v>27</v>
      </c>
      <c r="AT575" s="174">
        <v>44796</v>
      </c>
      <c r="AU575" s="174">
        <v>44840</v>
      </c>
      <c r="AV575" s="82">
        <f t="shared" si="346"/>
        <v>33</v>
      </c>
      <c r="AW575" s="82">
        <f>NETWORKDAYS(A575,AU575)</f>
        <v>85</v>
      </c>
      <c r="AX575" s="174"/>
      <c r="AY575" s="82">
        <f t="shared" si="355"/>
        <v>-31945</v>
      </c>
      <c r="AZ575" s="82"/>
      <c r="BA575" s="82">
        <f t="shared" si="349"/>
        <v>0</v>
      </c>
      <c r="BB575" s="82"/>
      <c r="BC575" s="82"/>
      <c r="BD575" s="82"/>
      <c r="BE575" s="82"/>
      <c r="BF575" s="82"/>
      <c r="BG575" s="82"/>
      <c r="BH575" s="82">
        <f t="shared" si="350"/>
        <v>0</v>
      </c>
      <c r="BI575" s="82">
        <f t="shared" si="351"/>
        <v>0</v>
      </c>
      <c r="BJ575" s="82">
        <f t="shared" si="352"/>
        <v>0</v>
      </c>
      <c r="BK575" s="82">
        <f t="shared" si="353"/>
        <v>0</v>
      </c>
      <c r="BL575" s="82">
        <f t="shared" si="354"/>
        <v>0</v>
      </c>
    </row>
    <row r="576" ht="118.8" spans="1:64">
      <c r="A576" s="133">
        <v>44449</v>
      </c>
      <c r="B576" s="133">
        <v>44449</v>
      </c>
      <c r="C576" s="139">
        <v>44886</v>
      </c>
      <c r="D576" s="193"/>
      <c r="E576" s="194"/>
      <c r="F576" s="138" t="s">
        <v>1368</v>
      </c>
      <c r="G576" s="107">
        <v>17649</v>
      </c>
      <c r="H576" s="82" t="s">
        <v>1369</v>
      </c>
      <c r="I576" s="82"/>
      <c r="J576" s="109" t="s">
        <v>223</v>
      </c>
      <c r="K576" s="99"/>
      <c r="L576" s="82" t="s">
        <v>1370</v>
      </c>
      <c r="M576" s="109" t="s">
        <v>69</v>
      </c>
      <c r="N576" s="99"/>
      <c r="O576" s="109" t="s">
        <v>178</v>
      </c>
      <c r="P576" s="109" t="s">
        <v>129</v>
      </c>
      <c r="Q576" s="109" t="s">
        <v>67</v>
      </c>
      <c r="R576" s="109" t="s">
        <v>71</v>
      </c>
      <c r="S576" s="109" t="s">
        <v>86</v>
      </c>
      <c r="T576" s="109" t="s">
        <v>67</v>
      </c>
      <c r="U576" s="109" t="s">
        <v>86</v>
      </c>
      <c r="V576" s="109" t="s">
        <v>215</v>
      </c>
      <c r="W576" s="109" t="s">
        <v>209</v>
      </c>
      <c r="X576" s="109" t="s">
        <v>67</v>
      </c>
      <c r="Y576" s="109" t="s">
        <v>117</v>
      </c>
      <c r="Z576" s="99" t="str">
        <f t="shared" si="342"/>
        <v>Paused</v>
      </c>
      <c r="AA576" s="109" t="s">
        <v>142</v>
      </c>
      <c r="AB576" s="99">
        <f t="shared" si="356"/>
        <v>2022</v>
      </c>
      <c r="AC576" s="99">
        <f t="shared" si="357"/>
        <v>1</v>
      </c>
      <c r="AD576" s="160">
        <f ca="1" t="shared" si="358"/>
        <v>0</v>
      </c>
      <c r="AE576" s="161">
        <f ca="1" t="shared" si="244"/>
        <v>581</v>
      </c>
      <c r="AF576" s="162">
        <v>90</v>
      </c>
      <c r="AG576" s="109">
        <v>2</v>
      </c>
      <c r="AH576" s="167"/>
      <c r="AI576" s="116">
        <f t="shared" si="7"/>
        <v>-31750</v>
      </c>
      <c r="AJ576" s="116">
        <f t="shared" si="79"/>
        <v>-31750</v>
      </c>
      <c r="AK576" s="82" t="s">
        <v>143</v>
      </c>
      <c r="AL576" s="146" t="s">
        <v>1371</v>
      </c>
      <c r="AM576" s="171" t="s">
        <v>1372</v>
      </c>
      <c r="AN576" s="82" t="s">
        <v>1373</v>
      </c>
      <c r="AO576" s="174">
        <v>44587</v>
      </c>
      <c r="AP576" s="174">
        <v>44615</v>
      </c>
      <c r="AQ576" s="82">
        <f t="shared" si="343"/>
        <v>21</v>
      </c>
      <c r="AR576" s="82">
        <f t="shared" si="359"/>
        <v>99</v>
      </c>
      <c r="AS576" s="82">
        <f t="shared" si="360"/>
        <v>119</v>
      </c>
      <c r="AT576" s="82">
        <v>0</v>
      </c>
      <c r="AU576" s="82">
        <v>0</v>
      </c>
      <c r="AV576" s="82">
        <f t="shared" si="346"/>
        <v>0</v>
      </c>
      <c r="AW576" s="82">
        <v>0</v>
      </c>
      <c r="AX576" s="82">
        <v>0</v>
      </c>
      <c r="AY576" s="82">
        <v>0</v>
      </c>
      <c r="AZ576" s="82">
        <v>0</v>
      </c>
      <c r="BA576" s="82">
        <f t="shared" si="349"/>
        <v>0</v>
      </c>
      <c r="BB576" s="82"/>
      <c r="BC576" s="82"/>
      <c r="BD576" s="82"/>
      <c r="BE576" s="82"/>
      <c r="BF576" s="82"/>
      <c r="BG576" s="82"/>
      <c r="BH576" s="82">
        <f t="shared" si="350"/>
        <v>-31750</v>
      </c>
      <c r="BI576" s="82">
        <f t="shared" si="351"/>
        <v>-31750</v>
      </c>
      <c r="BJ576" s="82">
        <f t="shared" si="352"/>
        <v>-31750</v>
      </c>
      <c r="BK576" s="82">
        <f t="shared" si="353"/>
        <v>-31750</v>
      </c>
      <c r="BL576" s="82">
        <f t="shared" si="354"/>
        <v>0</v>
      </c>
    </row>
    <row r="577" ht="132" spans="1:64">
      <c r="A577" s="133">
        <v>44449</v>
      </c>
      <c r="B577" s="133">
        <v>44449</v>
      </c>
      <c r="C577" s="139">
        <v>44886</v>
      </c>
      <c r="D577" s="193"/>
      <c r="E577" s="194"/>
      <c r="F577" s="138" t="s">
        <v>1368</v>
      </c>
      <c r="G577" s="107">
        <v>17650</v>
      </c>
      <c r="H577" s="82" t="s">
        <v>1369</v>
      </c>
      <c r="I577" s="82"/>
      <c r="J577" s="109" t="s">
        <v>223</v>
      </c>
      <c r="K577" s="99"/>
      <c r="L577" s="82" t="s">
        <v>1374</v>
      </c>
      <c r="M577" s="109" t="s">
        <v>69</v>
      </c>
      <c r="N577" s="99"/>
      <c r="O577" s="109" t="s">
        <v>178</v>
      </c>
      <c r="P577" s="109" t="s">
        <v>129</v>
      </c>
      <c r="Q577" s="109" t="s">
        <v>67</v>
      </c>
      <c r="R577" s="109" t="s">
        <v>71</v>
      </c>
      <c r="S577" s="109" t="s">
        <v>86</v>
      </c>
      <c r="T577" s="109" t="s">
        <v>67</v>
      </c>
      <c r="U577" s="109" t="s">
        <v>86</v>
      </c>
      <c r="V577" s="109" t="s">
        <v>215</v>
      </c>
      <c r="W577" s="109" t="s">
        <v>209</v>
      </c>
      <c r="X577" s="109" t="s">
        <v>67</v>
      </c>
      <c r="Y577" s="109" t="s">
        <v>117</v>
      </c>
      <c r="Z577" s="99" t="str">
        <f t="shared" si="342"/>
        <v>Paused</v>
      </c>
      <c r="AA577" s="109" t="s">
        <v>142</v>
      </c>
      <c r="AB577" s="99">
        <f t="shared" si="356"/>
        <v>2022</v>
      </c>
      <c r="AC577" s="99">
        <f t="shared" si="357"/>
        <v>1</v>
      </c>
      <c r="AD577" s="160">
        <f ca="1" t="shared" si="358"/>
        <v>0</v>
      </c>
      <c r="AE577" s="161">
        <f ca="1" t="shared" si="244"/>
        <v>581</v>
      </c>
      <c r="AF577" s="162">
        <v>90</v>
      </c>
      <c r="AG577" s="109">
        <v>2</v>
      </c>
      <c r="AH577" s="167"/>
      <c r="AI577" s="116">
        <f t="shared" si="7"/>
        <v>-31750</v>
      </c>
      <c r="AJ577" s="116">
        <f t="shared" si="79"/>
        <v>-31750</v>
      </c>
      <c r="AK577" s="82" t="s">
        <v>143</v>
      </c>
      <c r="AL577" s="146" t="s">
        <v>1371</v>
      </c>
      <c r="AM577" s="171" t="s">
        <v>1375</v>
      </c>
      <c r="AN577" s="82" t="s">
        <v>1373</v>
      </c>
      <c r="AO577" s="174">
        <v>44589</v>
      </c>
      <c r="AP577" s="174">
        <v>44615</v>
      </c>
      <c r="AQ577" s="82">
        <f t="shared" si="343"/>
        <v>19</v>
      </c>
      <c r="AR577" s="82">
        <f t="shared" si="359"/>
        <v>101</v>
      </c>
      <c r="AS577" s="82">
        <f t="shared" si="360"/>
        <v>119</v>
      </c>
      <c r="AT577" s="82">
        <v>0</v>
      </c>
      <c r="AU577" s="82">
        <v>0</v>
      </c>
      <c r="AV577" s="82">
        <f t="shared" si="346"/>
        <v>0</v>
      </c>
      <c r="AW577" s="82">
        <v>0</v>
      </c>
      <c r="AX577" s="82">
        <v>0</v>
      </c>
      <c r="AY577" s="82">
        <v>0</v>
      </c>
      <c r="AZ577" s="82">
        <v>0</v>
      </c>
      <c r="BA577" s="82">
        <f t="shared" si="349"/>
        <v>0</v>
      </c>
      <c r="BB577" s="82"/>
      <c r="BC577" s="82"/>
      <c r="BD577" s="82"/>
      <c r="BE577" s="82"/>
      <c r="BF577" s="82"/>
      <c r="BG577" s="82"/>
      <c r="BH577" s="82">
        <f t="shared" si="350"/>
        <v>-31750</v>
      </c>
      <c r="BI577" s="82">
        <f t="shared" si="351"/>
        <v>-31750</v>
      </c>
      <c r="BJ577" s="82">
        <f t="shared" si="352"/>
        <v>-31750</v>
      </c>
      <c r="BK577" s="82">
        <f t="shared" si="353"/>
        <v>-31750</v>
      </c>
      <c r="BL577" s="82">
        <f t="shared" si="354"/>
        <v>0</v>
      </c>
    </row>
    <row r="578" ht="66" spans="1:64">
      <c r="A578" s="133">
        <v>44244</v>
      </c>
      <c r="B578" s="133">
        <v>44256</v>
      </c>
      <c r="C578" s="139">
        <v>44886</v>
      </c>
      <c r="D578" s="136"/>
      <c r="E578" s="137"/>
      <c r="F578" s="138" t="s">
        <v>1376</v>
      </c>
      <c r="G578" s="107">
        <v>17630</v>
      </c>
      <c r="H578" s="82" t="s">
        <v>1297</v>
      </c>
      <c r="I578" s="82"/>
      <c r="J578" s="109" t="s">
        <v>223</v>
      </c>
      <c r="K578" s="109" t="s">
        <v>67</v>
      </c>
      <c r="L578" s="82" t="s">
        <v>1377</v>
      </c>
      <c r="M578" s="109" t="s">
        <v>69</v>
      </c>
      <c r="N578" s="99"/>
      <c r="O578" s="109" t="s">
        <v>178</v>
      </c>
      <c r="P578" s="109" t="s">
        <v>67</v>
      </c>
      <c r="Q578" s="109" t="s">
        <v>67</v>
      </c>
      <c r="R578" s="109" t="s">
        <v>67</v>
      </c>
      <c r="S578" s="109" t="s">
        <v>88</v>
      </c>
      <c r="T578" s="109" t="s">
        <v>67</v>
      </c>
      <c r="U578" s="109" t="s">
        <v>86</v>
      </c>
      <c r="V578" s="99"/>
      <c r="W578" s="99"/>
      <c r="X578" s="109" t="s">
        <v>67</v>
      </c>
      <c r="Y578" s="109" t="s">
        <v>117</v>
      </c>
      <c r="Z578" s="99" t="str">
        <f t="shared" si="342"/>
        <v>Paused</v>
      </c>
      <c r="AA578" s="109" t="s">
        <v>142</v>
      </c>
      <c r="AB578" s="99">
        <f t="shared" si="356"/>
        <v>2021</v>
      </c>
      <c r="AC578" s="99">
        <f t="shared" si="357"/>
        <v>3</v>
      </c>
      <c r="AD578" s="160">
        <f ca="1" t="shared" si="358"/>
        <v>0</v>
      </c>
      <c r="AE578" s="161">
        <f ca="1" t="shared" si="244"/>
        <v>720</v>
      </c>
      <c r="AF578" s="162">
        <v>90</v>
      </c>
      <c r="AG578" s="109">
        <v>2</v>
      </c>
      <c r="AH578" s="167"/>
      <c r="AI578" s="116">
        <f t="shared" si="7"/>
        <v>-31603</v>
      </c>
      <c r="AJ578" s="116">
        <f t="shared" si="79"/>
        <v>-31611</v>
      </c>
      <c r="AK578" s="82" t="s">
        <v>143</v>
      </c>
      <c r="AL578" s="138" t="s">
        <v>1378</v>
      </c>
      <c r="AM578" s="82" t="s">
        <v>1379</v>
      </c>
      <c r="AN578" s="82" t="s">
        <v>1380</v>
      </c>
      <c r="AO578" s="174">
        <v>44405</v>
      </c>
      <c r="AP578" s="82"/>
      <c r="AQ578" s="82">
        <f t="shared" si="343"/>
        <v>-31718</v>
      </c>
      <c r="AR578" s="82">
        <f t="shared" si="359"/>
        <v>116</v>
      </c>
      <c r="AS578" s="82">
        <f t="shared" si="360"/>
        <v>-31603</v>
      </c>
      <c r="AT578" s="82">
        <v>0</v>
      </c>
      <c r="AU578" s="82">
        <v>0</v>
      </c>
      <c r="AV578" s="82">
        <f t="shared" si="346"/>
        <v>0</v>
      </c>
      <c r="AW578" s="82">
        <v>0</v>
      </c>
      <c r="AX578" s="82">
        <v>0</v>
      </c>
      <c r="AY578" s="82">
        <v>0</v>
      </c>
      <c r="AZ578" s="82">
        <v>0</v>
      </c>
      <c r="BA578" s="82">
        <f t="shared" si="349"/>
        <v>0</v>
      </c>
      <c r="BB578" s="82"/>
      <c r="BC578" s="82"/>
      <c r="BD578" s="82"/>
      <c r="BE578" s="82"/>
      <c r="BF578" s="82"/>
      <c r="BG578" s="82"/>
      <c r="BH578" s="82">
        <f t="shared" si="350"/>
        <v>-31611</v>
      </c>
      <c r="BI578" s="82">
        <f t="shared" si="351"/>
        <v>-31611</v>
      </c>
      <c r="BJ578" s="82">
        <f t="shared" si="352"/>
        <v>-31611</v>
      </c>
      <c r="BK578" s="82">
        <f t="shared" si="353"/>
        <v>-31611</v>
      </c>
      <c r="BL578" s="82">
        <f t="shared" si="354"/>
        <v>0</v>
      </c>
    </row>
    <row r="579" ht="79.2" spans="1:64">
      <c r="A579" s="133">
        <v>44244</v>
      </c>
      <c r="B579" s="133">
        <v>44256</v>
      </c>
      <c r="C579" s="139">
        <v>44886</v>
      </c>
      <c r="D579" s="136"/>
      <c r="E579" s="137"/>
      <c r="F579" s="138" t="s">
        <v>1381</v>
      </c>
      <c r="G579" s="107">
        <v>17629</v>
      </c>
      <c r="H579" s="82" t="s">
        <v>1297</v>
      </c>
      <c r="I579" s="82"/>
      <c r="J579" s="109" t="s">
        <v>223</v>
      </c>
      <c r="K579" s="109" t="s">
        <v>67</v>
      </c>
      <c r="L579" s="82" t="s">
        <v>1382</v>
      </c>
      <c r="M579" s="109" t="s">
        <v>69</v>
      </c>
      <c r="N579" s="99"/>
      <c r="O579" s="109" t="s">
        <v>178</v>
      </c>
      <c r="P579" s="109" t="s">
        <v>67</v>
      </c>
      <c r="Q579" s="109" t="s">
        <v>67</v>
      </c>
      <c r="R579" s="109" t="s">
        <v>67</v>
      </c>
      <c r="S579" s="109" t="s">
        <v>88</v>
      </c>
      <c r="T579" s="109" t="s">
        <v>67</v>
      </c>
      <c r="U579" s="109" t="s">
        <v>86</v>
      </c>
      <c r="V579" s="109" t="s">
        <v>185</v>
      </c>
      <c r="W579" s="99"/>
      <c r="X579" s="109" t="s">
        <v>67</v>
      </c>
      <c r="Y579" s="109" t="s">
        <v>117</v>
      </c>
      <c r="Z579" s="99" t="str">
        <f t="shared" si="342"/>
        <v>Paused</v>
      </c>
      <c r="AA579" s="109" t="s">
        <v>142</v>
      </c>
      <c r="AB579" s="99">
        <f t="shared" si="356"/>
        <v>2021</v>
      </c>
      <c r="AC579" s="99">
        <f t="shared" si="357"/>
        <v>3</v>
      </c>
      <c r="AD579" s="160">
        <f ca="1" t="shared" si="358"/>
        <v>0</v>
      </c>
      <c r="AE579" s="161">
        <f ca="1" t="shared" si="244"/>
        <v>720</v>
      </c>
      <c r="AF579" s="162">
        <v>90</v>
      </c>
      <c r="AG579" s="109">
        <v>2</v>
      </c>
      <c r="AH579" s="167"/>
      <c r="AI579" s="116">
        <f t="shared" si="7"/>
        <v>-31603</v>
      </c>
      <c r="AJ579" s="116">
        <f t="shared" si="79"/>
        <v>-31611</v>
      </c>
      <c r="AK579" s="82" t="s">
        <v>143</v>
      </c>
      <c r="AL579" s="138" t="s">
        <v>1383</v>
      </c>
      <c r="AM579" s="82" t="s">
        <v>1384</v>
      </c>
      <c r="AN579" s="82" t="s">
        <v>1385</v>
      </c>
      <c r="AO579" s="174">
        <v>44441</v>
      </c>
      <c r="AP579" s="82"/>
      <c r="AQ579" s="82">
        <f t="shared" si="343"/>
        <v>-31744</v>
      </c>
      <c r="AR579" s="82">
        <f t="shared" si="359"/>
        <v>142</v>
      </c>
      <c r="AS579" s="82">
        <f t="shared" si="360"/>
        <v>-31603</v>
      </c>
      <c r="AT579" s="82">
        <v>0</v>
      </c>
      <c r="AU579" s="82">
        <v>0</v>
      </c>
      <c r="AV579" s="82">
        <f t="shared" si="346"/>
        <v>0</v>
      </c>
      <c r="AW579" s="82">
        <v>0</v>
      </c>
      <c r="AX579" s="82">
        <v>0</v>
      </c>
      <c r="AY579" s="82">
        <v>0</v>
      </c>
      <c r="AZ579" s="82">
        <v>0</v>
      </c>
      <c r="BA579" s="82">
        <f t="shared" si="349"/>
        <v>0</v>
      </c>
      <c r="BB579" s="82"/>
      <c r="BC579" s="82"/>
      <c r="BD579" s="82"/>
      <c r="BE579" s="82"/>
      <c r="BF579" s="82"/>
      <c r="BG579" s="82"/>
      <c r="BH579" s="82">
        <f t="shared" si="350"/>
        <v>-31611</v>
      </c>
      <c r="BI579" s="82">
        <f t="shared" si="351"/>
        <v>-31611</v>
      </c>
      <c r="BJ579" s="82">
        <f t="shared" si="352"/>
        <v>-31611</v>
      </c>
      <c r="BK579" s="82">
        <f t="shared" si="353"/>
        <v>-31611</v>
      </c>
      <c r="BL579" s="82">
        <f t="shared" si="354"/>
        <v>0</v>
      </c>
    </row>
    <row r="580" ht="184.8" spans="1:64">
      <c r="A580" s="133">
        <v>43665</v>
      </c>
      <c r="B580" s="141">
        <v>43661</v>
      </c>
      <c r="C580" s="139">
        <v>45160</v>
      </c>
      <c r="D580" s="136"/>
      <c r="E580" s="137"/>
      <c r="F580" s="138" t="s">
        <v>1386</v>
      </c>
      <c r="G580" s="107">
        <v>17539</v>
      </c>
      <c r="H580" s="82" t="s">
        <v>1387</v>
      </c>
      <c r="I580" s="82"/>
      <c r="J580" s="109" t="s">
        <v>213</v>
      </c>
      <c r="K580" s="109" t="s">
        <v>67</v>
      </c>
      <c r="L580" s="82" t="s">
        <v>1388</v>
      </c>
      <c r="M580" s="109" t="s">
        <v>69</v>
      </c>
      <c r="N580" s="99"/>
      <c r="O580" s="109" t="s">
        <v>178</v>
      </c>
      <c r="P580" s="109" t="s">
        <v>501</v>
      </c>
      <c r="Q580" s="109" t="s">
        <v>67</v>
      </c>
      <c r="R580" s="109" t="s">
        <v>71</v>
      </c>
      <c r="S580" s="109" t="s">
        <v>86</v>
      </c>
      <c r="T580" s="109" t="s">
        <v>67</v>
      </c>
      <c r="U580" s="109" t="s">
        <v>86</v>
      </c>
      <c r="V580" s="109" t="s">
        <v>101</v>
      </c>
      <c r="W580" s="109" t="s">
        <v>67</v>
      </c>
      <c r="X580" s="109" t="s">
        <v>67</v>
      </c>
      <c r="Y580" s="109" t="s">
        <v>71</v>
      </c>
      <c r="Z580" s="99" t="str">
        <f t="shared" si="342"/>
        <v>Paused</v>
      </c>
      <c r="AA580" s="109" t="s">
        <v>142</v>
      </c>
      <c r="AB580" s="99">
        <f t="shared" si="356"/>
        <v>2020</v>
      </c>
      <c r="AC580" s="99">
        <f t="shared" si="357"/>
        <v>1</v>
      </c>
      <c r="AD580" s="160">
        <f ca="1" t="shared" si="358"/>
        <v>0</v>
      </c>
      <c r="AE580" s="161">
        <f ca="1" t="shared" si="244"/>
        <v>0</v>
      </c>
      <c r="AF580" s="162">
        <v>90</v>
      </c>
      <c r="AG580" s="109">
        <v>0</v>
      </c>
      <c r="AH580" s="167"/>
      <c r="AI580" s="116">
        <f t="shared" si="7"/>
        <v>-31190</v>
      </c>
      <c r="AJ580" s="116">
        <f t="shared" si="79"/>
        <v>-31186</v>
      </c>
      <c r="AK580" s="82" t="s">
        <v>143</v>
      </c>
      <c r="AL580" s="138"/>
      <c r="AM580" s="82" t="s">
        <v>1389</v>
      </c>
      <c r="AN580" s="82" t="s">
        <v>1390</v>
      </c>
      <c r="AO580" s="82">
        <v>0</v>
      </c>
      <c r="AP580" s="82">
        <v>0</v>
      </c>
      <c r="AQ580" s="82">
        <f t="shared" si="343"/>
        <v>0</v>
      </c>
      <c r="AR580" s="82">
        <v>0</v>
      </c>
      <c r="AS580" s="82">
        <v>0</v>
      </c>
      <c r="AT580" s="82">
        <v>0</v>
      </c>
      <c r="AU580" s="82">
        <v>0</v>
      </c>
      <c r="AV580" s="82">
        <f t="shared" si="346"/>
        <v>0</v>
      </c>
      <c r="AW580" s="82">
        <v>0</v>
      </c>
      <c r="AX580" s="82">
        <v>0</v>
      </c>
      <c r="AY580" s="82">
        <v>0</v>
      </c>
      <c r="AZ580" s="82">
        <v>0</v>
      </c>
      <c r="BA580" s="82">
        <f t="shared" si="349"/>
        <v>0</v>
      </c>
      <c r="BB580" s="82"/>
      <c r="BC580" s="82"/>
      <c r="BD580" s="82"/>
      <c r="BE580" s="82"/>
      <c r="BF580" s="82"/>
      <c r="BG580" s="82"/>
      <c r="BH580" s="82">
        <f t="shared" si="350"/>
        <v>-31186</v>
      </c>
      <c r="BI580" s="82">
        <f t="shared" si="351"/>
        <v>-31186</v>
      </c>
      <c r="BJ580" s="82">
        <f t="shared" si="352"/>
        <v>-31186</v>
      </c>
      <c r="BK580" s="82">
        <f t="shared" si="353"/>
        <v>-31186</v>
      </c>
      <c r="BL580" s="82">
        <f t="shared" si="354"/>
        <v>0</v>
      </c>
    </row>
    <row r="581" ht="13.2" spans="2:64">
      <c r="B581" s="134"/>
      <c r="C581" s="135"/>
      <c r="D581" s="136"/>
      <c r="E581" s="137"/>
      <c r="F581" s="138"/>
      <c r="G581" s="107"/>
      <c r="H581" s="82"/>
      <c r="I581" s="82"/>
      <c r="J581" s="99"/>
      <c r="K581" s="99"/>
      <c r="L581" s="82"/>
      <c r="M581" s="99"/>
      <c r="N581" s="99"/>
      <c r="O581" s="99"/>
      <c r="P581" s="99"/>
      <c r="Q581" s="99"/>
      <c r="R581" s="99"/>
      <c r="S581" s="99"/>
      <c r="T581" s="99"/>
      <c r="U581" s="99"/>
      <c r="V581" s="99"/>
      <c r="W581" s="99"/>
      <c r="X581" s="99"/>
      <c r="Y581" s="99"/>
      <c r="AA581" s="99"/>
      <c r="AD581" s="160"/>
      <c r="AE581" s="161"/>
      <c r="AF581" s="200"/>
      <c r="AG581" s="109"/>
      <c r="AH581" s="167"/>
      <c r="AI581" s="116"/>
      <c r="AJ581" s="116"/>
      <c r="AK581" s="82"/>
      <c r="AL581" s="138"/>
      <c r="AM581" s="82"/>
      <c r="AN581" s="82"/>
      <c r="AO581" s="82"/>
      <c r="AP581" s="82"/>
      <c r="AQ581" s="82"/>
      <c r="AR581" s="82"/>
      <c r="AS581" s="82"/>
      <c r="AT581" s="82"/>
      <c r="AU581" s="82"/>
      <c r="AV581" s="82"/>
      <c r="AW581" s="82"/>
      <c r="AX581" s="82"/>
      <c r="AY581" s="82"/>
      <c r="AZ581" s="82"/>
      <c r="BA581" s="82"/>
      <c r="BB581" s="82"/>
      <c r="BC581" s="82"/>
      <c r="BD581" s="82"/>
      <c r="BE581" s="82"/>
      <c r="BF581" s="82"/>
      <c r="BG581" s="82"/>
      <c r="BH581" s="82"/>
      <c r="BI581" s="82"/>
      <c r="BJ581" s="82"/>
      <c r="BK581" s="82"/>
      <c r="BL581" s="82"/>
    </row>
    <row r="582" ht="13.2" spans="2:64">
      <c r="B582" s="134"/>
      <c r="C582" s="135"/>
      <c r="D582" s="136"/>
      <c r="E582" s="137"/>
      <c r="F582" s="138"/>
      <c r="G582" s="107"/>
      <c r="H582" s="82"/>
      <c r="I582" s="82"/>
      <c r="J582" s="99"/>
      <c r="K582" s="99"/>
      <c r="L582" s="82"/>
      <c r="M582" s="99"/>
      <c r="N582" s="99"/>
      <c r="O582" s="99"/>
      <c r="P582" s="99"/>
      <c r="Q582" s="99"/>
      <c r="R582" s="99"/>
      <c r="S582" s="99"/>
      <c r="T582" s="99"/>
      <c r="U582" s="99"/>
      <c r="V582" s="99"/>
      <c r="W582" s="99"/>
      <c r="X582" s="99"/>
      <c r="Y582" s="99"/>
      <c r="AA582" s="99"/>
      <c r="AD582" s="160"/>
      <c r="AE582" s="161"/>
      <c r="AF582" s="200"/>
      <c r="AG582" s="109"/>
      <c r="AH582" s="167"/>
      <c r="AI582" s="116"/>
      <c r="AJ582" s="116"/>
      <c r="AK582" s="82"/>
      <c r="AL582" s="138"/>
      <c r="AM582" s="82"/>
      <c r="AN582" s="82"/>
      <c r="AO582" s="82"/>
      <c r="AP582" s="82"/>
      <c r="AQ582" s="82"/>
      <c r="AR582" s="82"/>
      <c r="AS582" s="82"/>
      <c r="AT582" s="82"/>
      <c r="AU582" s="82"/>
      <c r="AV582" s="82"/>
      <c r="AW582" s="82"/>
      <c r="AX582" s="82"/>
      <c r="AY582" s="82"/>
      <c r="AZ582" s="82"/>
      <c r="BA582" s="82"/>
      <c r="BB582" s="82"/>
      <c r="BC582" s="82"/>
      <c r="BD582" s="82"/>
      <c r="BE582" s="82"/>
      <c r="BF582" s="82"/>
      <c r="BG582" s="82"/>
      <c r="BH582" s="82"/>
      <c r="BI582" s="82"/>
      <c r="BJ582" s="82"/>
      <c r="BK582" s="82"/>
      <c r="BL582" s="82"/>
    </row>
    <row r="583" ht="13.2" spans="2:64">
      <c r="B583" s="134"/>
      <c r="C583" s="135"/>
      <c r="D583" s="136"/>
      <c r="E583" s="137"/>
      <c r="F583" s="138"/>
      <c r="G583" s="107"/>
      <c r="H583" s="82"/>
      <c r="I583" s="82"/>
      <c r="J583" s="99"/>
      <c r="K583" s="99"/>
      <c r="L583" s="82"/>
      <c r="M583" s="99"/>
      <c r="N583" s="99"/>
      <c r="O583" s="99"/>
      <c r="P583" s="99"/>
      <c r="Q583" s="99"/>
      <c r="R583" s="99"/>
      <c r="S583" s="99"/>
      <c r="T583" s="99"/>
      <c r="U583" s="99"/>
      <c r="V583" s="99"/>
      <c r="W583" s="99"/>
      <c r="X583" s="99"/>
      <c r="Y583" s="99"/>
      <c r="AA583" s="99"/>
      <c r="AD583" s="160"/>
      <c r="AE583" s="161"/>
      <c r="AF583" s="200"/>
      <c r="AG583" s="109"/>
      <c r="AH583" s="167"/>
      <c r="AI583" s="116"/>
      <c r="AJ583" s="116"/>
      <c r="AK583" s="82"/>
      <c r="AL583" s="138"/>
      <c r="AM583" s="82"/>
      <c r="AN583" s="82"/>
      <c r="AO583" s="82"/>
      <c r="AP583" s="82"/>
      <c r="AQ583" s="82"/>
      <c r="AR583" s="82"/>
      <c r="AS583" s="82"/>
      <c r="AT583" s="82"/>
      <c r="AU583" s="82"/>
      <c r="AV583" s="82"/>
      <c r="AW583" s="82"/>
      <c r="AX583" s="82"/>
      <c r="AY583" s="82"/>
      <c r="AZ583" s="82"/>
      <c r="BA583" s="82"/>
      <c r="BB583" s="82"/>
      <c r="BC583" s="82"/>
      <c r="BD583" s="82"/>
      <c r="BE583" s="82"/>
      <c r="BF583" s="82"/>
      <c r="BG583" s="82"/>
      <c r="BH583" s="82"/>
      <c r="BI583" s="82"/>
      <c r="BJ583" s="82"/>
      <c r="BK583" s="82"/>
      <c r="BL583" s="82"/>
    </row>
    <row r="584" ht="13.2" spans="2:64">
      <c r="B584" s="134"/>
      <c r="C584" s="135"/>
      <c r="D584" s="136"/>
      <c r="E584" s="137"/>
      <c r="F584" s="138"/>
      <c r="G584" s="107"/>
      <c r="H584" s="82"/>
      <c r="I584" s="82"/>
      <c r="J584" s="99"/>
      <c r="K584" s="99"/>
      <c r="L584" s="82"/>
      <c r="M584" s="99"/>
      <c r="N584" s="99"/>
      <c r="O584" s="99"/>
      <c r="P584" s="99"/>
      <c r="Q584" s="99"/>
      <c r="R584" s="99"/>
      <c r="S584" s="99"/>
      <c r="T584" s="99"/>
      <c r="U584" s="99"/>
      <c r="V584" s="99"/>
      <c r="W584" s="99"/>
      <c r="X584" s="99"/>
      <c r="Y584" s="99"/>
      <c r="AA584" s="99"/>
      <c r="AD584" s="160"/>
      <c r="AE584" s="161"/>
      <c r="AF584" s="200"/>
      <c r="AG584" s="109"/>
      <c r="AH584" s="167"/>
      <c r="AI584" s="116"/>
      <c r="AJ584" s="116"/>
      <c r="AK584" s="82"/>
      <c r="AL584" s="138"/>
      <c r="AM584" s="82"/>
      <c r="AN584" s="82"/>
      <c r="AO584" s="82"/>
      <c r="AP584" s="82"/>
      <c r="AQ584" s="82"/>
      <c r="AR584" s="82"/>
      <c r="AS584" s="82"/>
      <c r="AT584" s="82"/>
      <c r="AU584" s="82"/>
      <c r="AV584" s="82"/>
      <c r="AW584" s="82"/>
      <c r="AX584" s="82"/>
      <c r="AY584" s="82"/>
      <c r="AZ584" s="82"/>
      <c r="BA584" s="82"/>
      <c r="BB584" s="82"/>
      <c r="BC584" s="82"/>
      <c r="BD584" s="82"/>
      <c r="BE584" s="82"/>
      <c r="BF584" s="82"/>
      <c r="BG584" s="82"/>
      <c r="BH584" s="82"/>
      <c r="BI584" s="82"/>
      <c r="BJ584" s="82"/>
      <c r="BK584" s="82"/>
      <c r="BL584" s="82"/>
    </row>
    <row r="585" ht="13.2" spans="2:64">
      <c r="B585" s="134"/>
      <c r="C585" s="135"/>
      <c r="D585" s="136"/>
      <c r="E585" s="137"/>
      <c r="F585" s="138"/>
      <c r="G585" s="107"/>
      <c r="H585" s="82"/>
      <c r="I585" s="82"/>
      <c r="J585" s="99"/>
      <c r="K585" s="99"/>
      <c r="L585" s="82"/>
      <c r="M585" s="99"/>
      <c r="N585" s="99"/>
      <c r="O585" s="99"/>
      <c r="P585" s="99"/>
      <c r="Q585" s="99"/>
      <c r="R585" s="99"/>
      <c r="S585" s="99"/>
      <c r="T585" s="99"/>
      <c r="U585" s="99"/>
      <c r="V585" s="99"/>
      <c r="W585" s="99"/>
      <c r="X585" s="99"/>
      <c r="Y585" s="99"/>
      <c r="AA585" s="99"/>
      <c r="AD585" s="160"/>
      <c r="AE585" s="161"/>
      <c r="AF585" s="200"/>
      <c r="AG585" s="109"/>
      <c r="AH585" s="167"/>
      <c r="AI585" s="116"/>
      <c r="AJ585" s="116"/>
      <c r="AK585" s="82"/>
      <c r="AL585" s="138"/>
      <c r="AM585" s="82"/>
      <c r="AN585" s="82"/>
      <c r="AO585" s="82"/>
      <c r="AP585" s="82"/>
      <c r="AQ585" s="82"/>
      <c r="AR585" s="82"/>
      <c r="AS585" s="82"/>
      <c r="AT585" s="82"/>
      <c r="AU585" s="82"/>
      <c r="AV585" s="82"/>
      <c r="AW585" s="82"/>
      <c r="AX585" s="82"/>
      <c r="AY585" s="82"/>
      <c r="AZ585" s="82"/>
      <c r="BA585" s="82"/>
      <c r="BB585" s="82"/>
      <c r="BC585" s="82"/>
      <c r="BD585" s="82"/>
      <c r="BE585" s="82"/>
      <c r="BF585" s="82"/>
      <c r="BG585" s="82"/>
      <c r="BH585" s="82"/>
      <c r="BI585" s="82"/>
      <c r="BJ585" s="82"/>
      <c r="BK585" s="82"/>
      <c r="BL585" s="82"/>
    </row>
    <row r="586" ht="13.2" spans="2:64">
      <c r="B586" s="134"/>
      <c r="C586" s="135"/>
      <c r="D586" s="136"/>
      <c r="E586" s="137"/>
      <c r="F586" s="138"/>
      <c r="G586" s="107"/>
      <c r="H586" s="82"/>
      <c r="I586" s="82"/>
      <c r="J586" s="99"/>
      <c r="K586" s="99"/>
      <c r="L586" s="82"/>
      <c r="M586" s="99"/>
      <c r="N586" s="99"/>
      <c r="O586" s="99"/>
      <c r="P586" s="99"/>
      <c r="Q586" s="99"/>
      <c r="R586" s="99"/>
      <c r="S586" s="99"/>
      <c r="T586" s="99"/>
      <c r="U586" s="99"/>
      <c r="V586" s="99"/>
      <c r="W586" s="99"/>
      <c r="X586" s="99"/>
      <c r="Y586" s="99"/>
      <c r="AA586" s="99"/>
      <c r="AD586" s="160"/>
      <c r="AE586" s="161"/>
      <c r="AF586" s="200"/>
      <c r="AG586" s="109"/>
      <c r="AH586" s="167"/>
      <c r="AI586" s="116"/>
      <c r="AJ586" s="116"/>
      <c r="AK586" s="82"/>
      <c r="AL586" s="138"/>
      <c r="AM586" s="82"/>
      <c r="AN586" s="82"/>
      <c r="AO586" s="82"/>
      <c r="AP586" s="82"/>
      <c r="AQ586" s="82"/>
      <c r="AR586" s="82"/>
      <c r="AS586" s="82"/>
      <c r="AT586" s="82"/>
      <c r="AU586" s="82"/>
      <c r="AV586" s="82"/>
      <c r="AW586" s="82"/>
      <c r="AX586" s="82"/>
      <c r="AY586" s="82"/>
      <c r="AZ586" s="82"/>
      <c r="BA586" s="82"/>
      <c r="BB586" s="82"/>
      <c r="BC586" s="82"/>
      <c r="BD586" s="82"/>
      <c r="BE586" s="82"/>
      <c r="BF586" s="82"/>
      <c r="BG586" s="82"/>
      <c r="BH586" s="82"/>
      <c r="BI586" s="82"/>
      <c r="BJ586" s="82"/>
      <c r="BK586" s="82"/>
      <c r="BL586" s="82"/>
    </row>
    <row r="587" ht="13.2" spans="2:64">
      <c r="B587" s="134"/>
      <c r="C587" s="135"/>
      <c r="D587" s="136"/>
      <c r="E587" s="137"/>
      <c r="F587" s="138"/>
      <c r="G587" s="107"/>
      <c r="H587" s="82"/>
      <c r="I587" s="82"/>
      <c r="J587" s="99"/>
      <c r="K587" s="99"/>
      <c r="L587" s="82"/>
      <c r="M587" s="99"/>
      <c r="N587" s="99"/>
      <c r="O587" s="99"/>
      <c r="P587" s="99"/>
      <c r="Q587" s="99"/>
      <c r="R587" s="99"/>
      <c r="S587" s="99"/>
      <c r="T587" s="99"/>
      <c r="U587" s="99"/>
      <c r="V587" s="99"/>
      <c r="W587" s="99"/>
      <c r="X587" s="99"/>
      <c r="Y587" s="99"/>
      <c r="AA587" s="99"/>
      <c r="AD587" s="160"/>
      <c r="AE587" s="161"/>
      <c r="AF587" s="200"/>
      <c r="AG587" s="109"/>
      <c r="AH587" s="167"/>
      <c r="AI587" s="116"/>
      <c r="AJ587" s="116"/>
      <c r="AK587" s="82"/>
      <c r="AL587" s="138"/>
      <c r="AM587" s="82"/>
      <c r="AN587" s="82"/>
      <c r="AO587" s="82"/>
      <c r="AP587" s="82"/>
      <c r="AQ587" s="82"/>
      <c r="AR587" s="82"/>
      <c r="AS587" s="82"/>
      <c r="AT587" s="82"/>
      <c r="AU587" s="82"/>
      <c r="AV587" s="82"/>
      <c r="AW587" s="82"/>
      <c r="AX587" s="82"/>
      <c r="AY587" s="82"/>
      <c r="AZ587" s="82"/>
      <c r="BA587" s="82"/>
      <c r="BB587" s="82"/>
      <c r="BC587" s="82"/>
      <c r="BD587" s="82"/>
      <c r="BE587" s="82"/>
      <c r="BF587" s="82"/>
      <c r="BG587" s="82"/>
      <c r="BH587" s="82"/>
      <c r="BI587" s="82"/>
      <c r="BJ587" s="82"/>
      <c r="BK587" s="82"/>
      <c r="BL587" s="82"/>
    </row>
    <row r="588" ht="13.2" spans="2:64">
      <c r="B588" s="134"/>
      <c r="C588" s="135"/>
      <c r="D588" s="136"/>
      <c r="E588" s="137"/>
      <c r="F588" s="138"/>
      <c r="G588" s="107"/>
      <c r="H588" s="82"/>
      <c r="I588" s="82"/>
      <c r="J588" s="99"/>
      <c r="K588" s="99"/>
      <c r="L588" s="82"/>
      <c r="M588" s="99"/>
      <c r="N588" s="99"/>
      <c r="O588" s="99"/>
      <c r="P588" s="99"/>
      <c r="Q588" s="99"/>
      <c r="R588" s="99"/>
      <c r="S588" s="99"/>
      <c r="T588" s="99"/>
      <c r="U588" s="99"/>
      <c r="V588" s="99"/>
      <c r="W588" s="99"/>
      <c r="X588" s="99"/>
      <c r="Y588" s="99"/>
      <c r="AA588" s="99"/>
      <c r="AD588" s="160"/>
      <c r="AE588" s="161"/>
      <c r="AF588" s="200"/>
      <c r="AG588" s="109"/>
      <c r="AH588" s="167"/>
      <c r="AI588" s="116"/>
      <c r="AJ588" s="116"/>
      <c r="AK588" s="82"/>
      <c r="AL588" s="138"/>
      <c r="AM588" s="82"/>
      <c r="AN588" s="82"/>
      <c r="AO588" s="82"/>
      <c r="AP588" s="82"/>
      <c r="AQ588" s="82"/>
      <c r="AR588" s="82"/>
      <c r="AS588" s="82"/>
      <c r="AT588" s="82"/>
      <c r="AU588" s="82"/>
      <c r="AV588" s="82"/>
      <c r="AW588" s="82"/>
      <c r="AX588" s="82"/>
      <c r="AY588" s="82"/>
      <c r="AZ588" s="82"/>
      <c r="BA588" s="82"/>
      <c r="BB588" s="82"/>
      <c r="BC588" s="82"/>
      <c r="BD588" s="82"/>
      <c r="BE588" s="82"/>
      <c r="BF588" s="82"/>
      <c r="BG588" s="82"/>
      <c r="BH588" s="82"/>
      <c r="BI588" s="82"/>
      <c r="BJ588" s="82"/>
      <c r="BK588" s="82"/>
      <c r="BL588" s="82"/>
    </row>
    <row r="589" ht="13.2" spans="2:64">
      <c r="B589" s="134"/>
      <c r="C589" s="135"/>
      <c r="D589" s="136"/>
      <c r="E589" s="137"/>
      <c r="F589" s="138"/>
      <c r="G589" s="107"/>
      <c r="H589" s="82"/>
      <c r="I589" s="82"/>
      <c r="J589" s="99"/>
      <c r="K589" s="99"/>
      <c r="L589" s="82"/>
      <c r="M589" s="99"/>
      <c r="N589" s="99"/>
      <c r="O589" s="99"/>
      <c r="P589" s="99"/>
      <c r="Q589" s="99"/>
      <c r="R589" s="99"/>
      <c r="S589" s="99"/>
      <c r="T589" s="99"/>
      <c r="U589" s="99"/>
      <c r="V589" s="99"/>
      <c r="W589" s="99"/>
      <c r="X589" s="99"/>
      <c r="Y589" s="99"/>
      <c r="AA589" s="99"/>
      <c r="AD589" s="160"/>
      <c r="AE589" s="161"/>
      <c r="AF589" s="200"/>
      <c r="AG589" s="109"/>
      <c r="AH589" s="167"/>
      <c r="AI589" s="116"/>
      <c r="AJ589" s="116"/>
      <c r="AK589" s="82"/>
      <c r="AL589" s="138"/>
      <c r="AM589" s="82"/>
      <c r="AN589" s="82"/>
      <c r="AO589" s="82"/>
      <c r="AP589" s="82"/>
      <c r="AQ589" s="82"/>
      <c r="AR589" s="82"/>
      <c r="AS589" s="82"/>
      <c r="AT589" s="82"/>
      <c r="AU589" s="82"/>
      <c r="AV589" s="82"/>
      <c r="AW589" s="82"/>
      <c r="AX589" s="82"/>
      <c r="AY589" s="82"/>
      <c r="AZ589" s="82"/>
      <c r="BA589" s="82"/>
      <c r="BB589" s="82"/>
      <c r="BC589" s="82"/>
      <c r="BD589" s="82"/>
      <c r="BE589" s="82"/>
      <c r="BF589" s="82"/>
      <c r="BG589" s="82"/>
      <c r="BH589" s="82"/>
      <c r="BI589" s="82"/>
      <c r="BJ589" s="82"/>
      <c r="BK589" s="82"/>
      <c r="BL589" s="82"/>
    </row>
    <row r="590" ht="13.2" spans="2:64">
      <c r="B590" s="134"/>
      <c r="C590" s="135"/>
      <c r="D590" s="136"/>
      <c r="E590" s="137"/>
      <c r="F590" s="138"/>
      <c r="G590" s="107"/>
      <c r="H590" s="82"/>
      <c r="I590" s="82"/>
      <c r="J590" s="99"/>
      <c r="K590" s="99"/>
      <c r="L590" s="82"/>
      <c r="M590" s="99"/>
      <c r="N590" s="99"/>
      <c r="O590" s="99"/>
      <c r="P590" s="99"/>
      <c r="Q590" s="99"/>
      <c r="R590" s="99"/>
      <c r="S590" s="99"/>
      <c r="T590" s="99"/>
      <c r="U590" s="99"/>
      <c r="V590" s="99"/>
      <c r="W590" s="99"/>
      <c r="X590" s="99"/>
      <c r="Y590" s="99"/>
      <c r="AA590" s="99"/>
      <c r="AD590" s="160"/>
      <c r="AE590" s="161"/>
      <c r="AF590" s="200"/>
      <c r="AG590" s="109"/>
      <c r="AH590" s="167"/>
      <c r="AI590" s="116"/>
      <c r="AJ590" s="116"/>
      <c r="AK590" s="82"/>
      <c r="AL590" s="138"/>
      <c r="AM590" s="82"/>
      <c r="AN590" s="82"/>
      <c r="AO590" s="82"/>
      <c r="AP590" s="82"/>
      <c r="AQ590" s="82"/>
      <c r="AR590" s="82"/>
      <c r="AS590" s="82"/>
      <c r="AT590" s="82"/>
      <c r="AU590" s="82"/>
      <c r="AV590" s="82"/>
      <c r="AW590" s="82"/>
      <c r="AX590" s="82"/>
      <c r="AY590" s="82"/>
      <c r="AZ590" s="82"/>
      <c r="BA590" s="82"/>
      <c r="BB590" s="82"/>
      <c r="BC590" s="82"/>
      <c r="BD590" s="82"/>
      <c r="BE590" s="82"/>
      <c r="BF590" s="82"/>
      <c r="BG590" s="82"/>
      <c r="BH590" s="82"/>
      <c r="BI590" s="82"/>
      <c r="BJ590" s="82"/>
      <c r="BK590" s="82"/>
      <c r="BL590" s="82"/>
    </row>
    <row r="591" ht="13.2" spans="2:64">
      <c r="B591" s="134"/>
      <c r="C591" s="135"/>
      <c r="D591" s="136"/>
      <c r="E591" s="137"/>
      <c r="F591" s="138"/>
      <c r="G591" s="107"/>
      <c r="H591" s="82"/>
      <c r="I591" s="82"/>
      <c r="J591" s="99"/>
      <c r="K591" s="99"/>
      <c r="L591" s="82"/>
      <c r="M591" s="99"/>
      <c r="N591" s="99"/>
      <c r="O591" s="99"/>
      <c r="P591" s="99"/>
      <c r="Q591" s="99"/>
      <c r="R591" s="99"/>
      <c r="S591" s="99"/>
      <c r="T591" s="99"/>
      <c r="U591" s="99"/>
      <c r="V591" s="99"/>
      <c r="W591" s="99"/>
      <c r="X591" s="99"/>
      <c r="Y591" s="99"/>
      <c r="AA591" s="99"/>
      <c r="AD591" s="160"/>
      <c r="AE591" s="161"/>
      <c r="AF591" s="200"/>
      <c r="AG591" s="109"/>
      <c r="AH591" s="167"/>
      <c r="AI591" s="116"/>
      <c r="AJ591" s="116"/>
      <c r="AK591" s="82"/>
      <c r="AL591" s="138"/>
      <c r="AM591" s="82"/>
      <c r="AN591" s="82"/>
      <c r="AO591" s="82"/>
      <c r="AP591" s="82"/>
      <c r="AQ591" s="82"/>
      <c r="AR591" s="82"/>
      <c r="AS591" s="82"/>
      <c r="AT591" s="82"/>
      <c r="AU591" s="82"/>
      <c r="AV591" s="82"/>
      <c r="AW591" s="82"/>
      <c r="AX591" s="82"/>
      <c r="AY591" s="82"/>
      <c r="AZ591" s="82"/>
      <c r="BA591" s="82"/>
      <c r="BB591" s="82"/>
      <c r="BC591" s="82"/>
      <c r="BD591" s="82"/>
      <c r="BE591" s="82"/>
      <c r="BF591" s="82"/>
      <c r="BG591" s="82"/>
      <c r="BH591" s="82"/>
      <c r="BI591" s="82"/>
      <c r="BJ591" s="82"/>
      <c r="BK591" s="82"/>
      <c r="BL591" s="82"/>
    </row>
    <row r="592" ht="13.2" spans="2:64">
      <c r="B592" s="134"/>
      <c r="C592" s="135"/>
      <c r="D592" s="136"/>
      <c r="E592" s="137"/>
      <c r="F592" s="138"/>
      <c r="G592" s="107"/>
      <c r="H592" s="82"/>
      <c r="I592" s="82"/>
      <c r="J592" s="99"/>
      <c r="K592" s="99"/>
      <c r="L592" s="82"/>
      <c r="M592" s="99"/>
      <c r="N592" s="99"/>
      <c r="O592" s="99"/>
      <c r="P592" s="99"/>
      <c r="Q592" s="99"/>
      <c r="R592" s="99"/>
      <c r="S592" s="99"/>
      <c r="T592" s="99"/>
      <c r="U592" s="99"/>
      <c r="V592" s="99"/>
      <c r="W592" s="99"/>
      <c r="X592" s="99"/>
      <c r="Y592" s="99"/>
      <c r="AA592" s="99"/>
      <c r="AD592" s="160"/>
      <c r="AE592" s="161"/>
      <c r="AF592" s="200"/>
      <c r="AG592" s="109"/>
      <c r="AH592" s="167"/>
      <c r="AI592" s="116"/>
      <c r="AJ592" s="116"/>
      <c r="AK592" s="82"/>
      <c r="AL592" s="138"/>
      <c r="AM592" s="82"/>
      <c r="AN592" s="82"/>
      <c r="AO592" s="82"/>
      <c r="AP592" s="82"/>
      <c r="AQ592" s="82"/>
      <c r="AR592" s="82"/>
      <c r="AS592" s="82"/>
      <c r="AT592" s="82"/>
      <c r="AU592" s="82"/>
      <c r="AV592" s="82"/>
      <c r="AW592" s="82"/>
      <c r="AX592" s="82"/>
      <c r="AY592" s="82"/>
      <c r="AZ592" s="82"/>
      <c r="BA592" s="82"/>
      <c r="BB592" s="82"/>
      <c r="BC592" s="82"/>
      <c r="BD592" s="82"/>
      <c r="BE592" s="82"/>
      <c r="BF592" s="82"/>
      <c r="BG592" s="82"/>
      <c r="BH592" s="82"/>
      <c r="BI592" s="82"/>
      <c r="BJ592" s="82"/>
      <c r="BK592" s="82"/>
      <c r="BL592" s="82"/>
    </row>
    <row r="593" ht="13.2" spans="2:64">
      <c r="B593" s="134"/>
      <c r="C593" s="135"/>
      <c r="D593" s="136"/>
      <c r="E593" s="137"/>
      <c r="F593" s="138"/>
      <c r="G593" s="107"/>
      <c r="H593" s="82"/>
      <c r="I593" s="82"/>
      <c r="J593" s="99"/>
      <c r="K593" s="99"/>
      <c r="L593" s="82"/>
      <c r="M593" s="99"/>
      <c r="N593" s="99"/>
      <c r="O593" s="99"/>
      <c r="P593" s="99"/>
      <c r="Q593" s="99"/>
      <c r="R593" s="99"/>
      <c r="S593" s="99"/>
      <c r="T593" s="99"/>
      <c r="U593" s="99"/>
      <c r="V593" s="99"/>
      <c r="W593" s="99"/>
      <c r="X593" s="99"/>
      <c r="Y593" s="99"/>
      <c r="AA593" s="99"/>
      <c r="AD593" s="160"/>
      <c r="AE593" s="161"/>
      <c r="AF593" s="200"/>
      <c r="AG593" s="109"/>
      <c r="AH593" s="167"/>
      <c r="AI593" s="116"/>
      <c r="AJ593" s="116"/>
      <c r="AK593" s="82"/>
      <c r="AL593" s="138"/>
      <c r="AM593" s="82"/>
      <c r="AN593" s="82"/>
      <c r="AO593" s="82"/>
      <c r="AP593" s="82"/>
      <c r="AQ593" s="82"/>
      <c r="AR593" s="82"/>
      <c r="AS593" s="82"/>
      <c r="AT593" s="82"/>
      <c r="AU593" s="82"/>
      <c r="AV593" s="82"/>
      <c r="AW593" s="82"/>
      <c r="AX593" s="82"/>
      <c r="AY593" s="82"/>
      <c r="AZ593" s="82"/>
      <c r="BA593" s="82"/>
      <c r="BB593" s="82"/>
      <c r="BC593" s="82"/>
      <c r="BD593" s="82"/>
      <c r="BE593" s="82"/>
      <c r="BF593" s="82"/>
      <c r="BG593" s="82"/>
      <c r="BH593" s="82"/>
      <c r="BI593" s="82"/>
      <c r="BJ593" s="82"/>
      <c r="BK593" s="82"/>
      <c r="BL593" s="82"/>
    </row>
    <row r="594" ht="13.2" spans="2:64">
      <c r="B594" s="134"/>
      <c r="C594" s="135"/>
      <c r="D594" s="136"/>
      <c r="E594" s="137"/>
      <c r="F594" s="138"/>
      <c r="G594" s="107"/>
      <c r="H594" s="82"/>
      <c r="I594" s="82"/>
      <c r="J594" s="99"/>
      <c r="K594" s="99"/>
      <c r="L594" s="82"/>
      <c r="M594" s="99"/>
      <c r="N594" s="99"/>
      <c r="O594" s="99"/>
      <c r="P594" s="99"/>
      <c r="Q594" s="99"/>
      <c r="R594" s="99"/>
      <c r="S594" s="99"/>
      <c r="T594" s="99"/>
      <c r="U594" s="99"/>
      <c r="V594" s="99"/>
      <c r="W594" s="99"/>
      <c r="X594" s="99"/>
      <c r="Y594" s="99"/>
      <c r="AA594" s="99"/>
      <c r="AD594" s="160"/>
      <c r="AE594" s="161"/>
      <c r="AF594" s="200"/>
      <c r="AG594" s="109"/>
      <c r="AH594" s="167"/>
      <c r="AI594" s="116"/>
      <c r="AJ594" s="116"/>
      <c r="AK594" s="82"/>
      <c r="AL594" s="138"/>
      <c r="AM594" s="82"/>
      <c r="AN594" s="82"/>
      <c r="AO594" s="82"/>
      <c r="AP594" s="82"/>
      <c r="AQ594" s="82"/>
      <c r="AR594" s="82"/>
      <c r="AS594" s="82"/>
      <c r="AT594" s="82"/>
      <c r="AU594" s="82"/>
      <c r="AV594" s="82"/>
      <c r="AW594" s="82"/>
      <c r="AX594" s="82"/>
      <c r="AY594" s="82"/>
      <c r="AZ594" s="82"/>
      <c r="BA594" s="82"/>
      <c r="BB594" s="82"/>
      <c r="BC594" s="82"/>
      <c r="BD594" s="82"/>
      <c r="BE594" s="82"/>
      <c r="BF594" s="82"/>
      <c r="BG594" s="82"/>
      <c r="BH594" s="82"/>
      <c r="BI594" s="82"/>
      <c r="BJ594" s="82"/>
      <c r="BK594" s="82"/>
      <c r="BL594" s="82"/>
    </row>
    <row r="595" ht="13.2" spans="2:64">
      <c r="B595" s="134"/>
      <c r="C595" s="135"/>
      <c r="D595" s="136"/>
      <c r="E595" s="137"/>
      <c r="F595" s="138"/>
      <c r="G595" s="107"/>
      <c r="H595" s="82"/>
      <c r="I595" s="82"/>
      <c r="J595" s="99"/>
      <c r="K595" s="99"/>
      <c r="L595" s="82"/>
      <c r="M595" s="99"/>
      <c r="N595" s="99"/>
      <c r="O595" s="99"/>
      <c r="P595" s="99"/>
      <c r="Q595" s="99"/>
      <c r="R595" s="99"/>
      <c r="S595" s="99"/>
      <c r="T595" s="99"/>
      <c r="U595" s="99"/>
      <c r="V595" s="99"/>
      <c r="W595" s="99"/>
      <c r="X595" s="99"/>
      <c r="Y595" s="99"/>
      <c r="AA595" s="99"/>
      <c r="AD595" s="160"/>
      <c r="AE595" s="161"/>
      <c r="AF595" s="200"/>
      <c r="AG595" s="109"/>
      <c r="AH595" s="167"/>
      <c r="AI595" s="116"/>
      <c r="AJ595" s="116"/>
      <c r="AK595" s="82"/>
      <c r="AL595" s="138"/>
      <c r="AM595" s="82"/>
      <c r="AN595" s="82"/>
      <c r="AO595" s="82"/>
      <c r="AP595" s="82"/>
      <c r="AQ595" s="82"/>
      <c r="AR595" s="82"/>
      <c r="AS595" s="82"/>
      <c r="AT595" s="82"/>
      <c r="AU595" s="82"/>
      <c r="AV595" s="82"/>
      <c r="AW595" s="82"/>
      <c r="AX595" s="82"/>
      <c r="AY595" s="82"/>
      <c r="AZ595" s="82"/>
      <c r="BA595" s="82"/>
      <c r="BB595" s="82"/>
      <c r="BC595" s="82"/>
      <c r="BD595" s="82"/>
      <c r="BE595" s="82"/>
      <c r="BF595" s="82"/>
      <c r="BG595" s="82"/>
      <c r="BH595" s="82"/>
      <c r="BI595" s="82"/>
      <c r="BJ595" s="82"/>
      <c r="BK595" s="82"/>
      <c r="BL595" s="82"/>
    </row>
    <row r="596" ht="13.2" spans="2:64">
      <c r="B596" s="134"/>
      <c r="C596" s="135"/>
      <c r="D596" s="136"/>
      <c r="E596" s="137"/>
      <c r="F596" s="138"/>
      <c r="G596" s="107"/>
      <c r="H596" s="82"/>
      <c r="I596" s="82"/>
      <c r="J596" s="99"/>
      <c r="K596" s="99"/>
      <c r="L596" s="82"/>
      <c r="M596" s="99"/>
      <c r="N596" s="99"/>
      <c r="O596" s="99"/>
      <c r="P596" s="99"/>
      <c r="Q596" s="99"/>
      <c r="R596" s="99"/>
      <c r="S596" s="99"/>
      <c r="T596" s="99"/>
      <c r="U596" s="99"/>
      <c r="V596" s="99"/>
      <c r="W596" s="99"/>
      <c r="X596" s="99"/>
      <c r="Y596" s="99"/>
      <c r="AA596" s="99"/>
      <c r="AD596" s="160"/>
      <c r="AE596" s="161"/>
      <c r="AF596" s="200"/>
      <c r="AG596" s="109"/>
      <c r="AH596" s="167"/>
      <c r="AI596" s="116"/>
      <c r="AJ596" s="116"/>
      <c r="AK596" s="82"/>
      <c r="AL596" s="138"/>
      <c r="AM596" s="82"/>
      <c r="AN596" s="82"/>
      <c r="AO596" s="82"/>
      <c r="AP596" s="82"/>
      <c r="AQ596" s="82"/>
      <c r="AR596" s="82"/>
      <c r="AS596" s="82"/>
      <c r="AT596" s="82"/>
      <c r="AU596" s="82"/>
      <c r="AV596" s="82"/>
      <c r="AW596" s="82"/>
      <c r="AX596" s="82"/>
      <c r="AY596" s="82"/>
      <c r="AZ596" s="82"/>
      <c r="BA596" s="82"/>
      <c r="BB596" s="82"/>
      <c r="BC596" s="82"/>
      <c r="BD596" s="82"/>
      <c r="BE596" s="82"/>
      <c r="BF596" s="82"/>
      <c r="BG596" s="82"/>
      <c r="BH596" s="82"/>
      <c r="BI596" s="82"/>
      <c r="BJ596" s="82"/>
      <c r="BK596" s="82"/>
      <c r="BL596" s="82"/>
    </row>
    <row r="597" ht="13.2" spans="2:64">
      <c r="B597" s="134"/>
      <c r="C597" s="135"/>
      <c r="D597" s="136"/>
      <c r="E597" s="137"/>
      <c r="F597" s="138"/>
      <c r="G597" s="107"/>
      <c r="H597" s="82"/>
      <c r="I597" s="82"/>
      <c r="J597" s="99"/>
      <c r="K597" s="99"/>
      <c r="L597" s="82"/>
      <c r="M597" s="99"/>
      <c r="N597" s="99"/>
      <c r="O597" s="99"/>
      <c r="P597" s="99"/>
      <c r="Q597" s="99"/>
      <c r="R597" s="99"/>
      <c r="S597" s="99"/>
      <c r="T597" s="99"/>
      <c r="U597" s="99"/>
      <c r="V597" s="99"/>
      <c r="W597" s="99"/>
      <c r="X597" s="99"/>
      <c r="Y597" s="99"/>
      <c r="AA597" s="99"/>
      <c r="AD597" s="160"/>
      <c r="AE597" s="161"/>
      <c r="AF597" s="200"/>
      <c r="AG597" s="109"/>
      <c r="AH597" s="167"/>
      <c r="AI597" s="116"/>
      <c r="AJ597" s="116"/>
      <c r="AK597" s="82"/>
      <c r="AL597" s="138"/>
      <c r="AM597" s="82"/>
      <c r="AN597" s="82"/>
      <c r="AO597" s="82"/>
      <c r="AP597" s="82"/>
      <c r="AQ597" s="82"/>
      <c r="AR597" s="82"/>
      <c r="AS597" s="82"/>
      <c r="AT597" s="82"/>
      <c r="AU597" s="82"/>
      <c r="AV597" s="82"/>
      <c r="AW597" s="82"/>
      <c r="AX597" s="82"/>
      <c r="AY597" s="82"/>
      <c r="AZ597" s="82"/>
      <c r="BA597" s="82"/>
      <c r="BB597" s="82"/>
      <c r="BC597" s="82"/>
      <c r="BD597" s="82"/>
      <c r="BE597" s="82"/>
      <c r="BF597" s="82"/>
      <c r="BG597" s="82"/>
      <c r="BH597" s="82"/>
      <c r="BI597" s="82"/>
      <c r="BJ597" s="82"/>
      <c r="BK597" s="82"/>
      <c r="BL597" s="82"/>
    </row>
    <row r="598" ht="13.2" spans="2:64">
      <c r="B598" s="134"/>
      <c r="C598" s="135"/>
      <c r="D598" s="136"/>
      <c r="E598" s="137"/>
      <c r="F598" s="138"/>
      <c r="G598" s="107"/>
      <c r="H598" s="82"/>
      <c r="I598" s="82"/>
      <c r="J598" s="99"/>
      <c r="K598" s="99"/>
      <c r="L598" s="82"/>
      <c r="M598" s="99"/>
      <c r="N598" s="99"/>
      <c r="O598" s="99"/>
      <c r="P598" s="99"/>
      <c r="Q598" s="99"/>
      <c r="R598" s="99"/>
      <c r="S598" s="99"/>
      <c r="T598" s="99"/>
      <c r="U598" s="99"/>
      <c r="V598" s="99"/>
      <c r="W598" s="99"/>
      <c r="X598" s="99"/>
      <c r="Y598" s="99"/>
      <c r="AA598" s="99"/>
      <c r="AD598" s="160"/>
      <c r="AE598" s="161"/>
      <c r="AF598" s="200"/>
      <c r="AG598" s="109"/>
      <c r="AH598" s="167"/>
      <c r="AI598" s="116"/>
      <c r="AJ598" s="116"/>
      <c r="AK598" s="82"/>
      <c r="AL598" s="138"/>
      <c r="AM598" s="82"/>
      <c r="AN598" s="82"/>
      <c r="AO598" s="82"/>
      <c r="AP598" s="82"/>
      <c r="AQ598" s="82"/>
      <c r="AR598" s="82"/>
      <c r="AS598" s="82"/>
      <c r="AT598" s="82"/>
      <c r="AU598" s="82"/>
      <c r="AV598" s="82"/>
      <c r="AW598" s="82"/>
      <c r="AX598" s="82"/>
      <c r="AY598" s="82"/>
      <c r="AZ598" s="82"/>
      <c r="BA598" s="82"/>
      <c r="BB598" s="82"/>
      <c r="BC598" s="82"/>
      <c r="BD598" s="82"/>
      <c r="BE598" s="82"/>
      <c r="BF598" s="82"/>
      <c r="BG598" s="82"/>
      <c r="BH598" s="82"/>
      <c r="BI598" s="82"/>
      <c r="BJ598" s="82"/>
      <c r="BK598" s="82"/>
      <c r="BL598" s="82"/>
    </row>
    <row r="599" ht="13.2" spans="2:64">
      <c r="B599" s="134"/>
      <c r="C599" s="135"/>
      <c r="D599" s="136"/>
      <c r="E599" s="137"/>
      <c r="F599" s="138"/>
      <c r="G599" s="107"/>
      <c r="H599" s="82"/>
      <c r="I599" s="82"/>
      <c r="J599" s="99"/>
      <c r="K599" s="99"/>
      <c r="L599" s="82"/>
      <c r="M599" s="99"/>
      <c r="N599" s="99"/>
      <c r="O599" s="99"/>
      <c r="P599" s="99"/>
      <c r="Q599" s="99"/>
      <c r="R599" s="99"/>
      <c r="S599" s="99"/>
      <c r="T599" s="99"/>
      <c r="U599" s="99"/>
      <c r="V599" s="99"/>
      <c r="W599" s="99"/>
      <c r="X599" s="99"/>
      <c r="Y599" s="99"/>
      <c r="AA599" s="99"/>
      <c r="AD599" s="160"/>
      <c r="AE599" s="161"/>
      <c r="AF599" s="200"/>
      <c r="AG599" s="109"/>
      <c r="AH599" s="167"/>
      <c r="AI599" s="116"/>
      <c r="AJ599" s="116"/>
      <c r="AK599" s="82"/>
      <c r="AL599" s="138"/>
      <c r="AM599" s="82"/>
      <c r="AN599" s="82"/>
      <c r="AO599" s="82"/>
      <c r="AP599" s="82"/>
      <c r="AQ599" s="82"/>
      <c r="AR599" s="82"/>
      <c r="AS599" s="82"/>
      <c r="AT599" s="82"/>
      <c r="AU599" s="82"/>
      <c r="AV599" s="82"/>
      <c r="AW599" s="82"/>
      <c r="AX599" s="82"/>
      <c r="AY599" s="82"/>
      <c r="AZ599" s="82"/>
      <c r="BA599" s="82"/>
      <c r="BB599" s="82"/>
      <c r="BC599" s="82"/>
      <c r="BD599" s="82"/>
      <c r="BE599" s="82"/>
      <c r="BF599" s="82"/>
      <c r="BG599" s="82"/>
      <c r="BH599" s="82"/>
      <c r="BI599" s="82"/>
      <c r="BJ599" s="82"/>
      <c r="BK599" s="82"/>
      <c r="BL599" s="82"/>
    </row>
    <row r="600" ht="13.2" spans="2:64">
      <c r="B600" s="134"/>
      <c r="C600" s="135"/>
      <c r="D600" s="136"/>
      <c r="E600" s="137"/>
      <c r="F600" s="138"/>
      <c r="G600" s="107"/>
      <c r="H600" s="82"/>
      <c r="I600" s="82"/>
      <c r="J600" s="99"/>
      <c r="K600" s="99"/>
      <c r="L600" s="82"/>
      <c r="M600" s="99"/>
      <c r="N600" s="99"/>
      <c r="O600" s="99"/>
      <c r="P600" s="99"/>
      <c r="Q600" s="99"/>
      <c r="R600" s="99"/>
      <c r="S600" s="99"/>
      <c r="T600" s="99"/>
      <c r="U600" s="99"/>
      <c r="V600" s="99"/>
      <c r="W600" s="99"/>
      <c r="X600" s="99"/>
      <c r="Y600" s="99"/>
      <c r="AA600" s="99"/>
      <c r="AD600" s="160"/>
      <c r="AE600" s="161"/>
      <c r="AF600" s="200"/>
      <c r="AG600" s="109"/>
      <c r="AH600" s="167"/>
      <c r="AI600" s="116"/>
      <c r="AJ600" s="116"/>
      <c r="AK600" s="82"/>
      <c r="AL600" s="138"/>
      <c r="AM600" s="82"/>
      <c r="AN600" s="82"/>
      <c r="AO600" s="82"/>
      <c r="AP600" s="82"/>
      <c r="AQ600" s="82"/>
      <c r="AR600" s="82"/>
      <c r="AS600" s="82"/>
      <c r="AT600" s="82"/>
      <c r="AU600" s="82"/>
      <c r="AV600" s="82"/>
      <c r="AW600" s="82"/>
      <c r="AX600" s="82"/>
      <c r="AY600" s="82"/>
      <c r="AZ600" s="82"/>
      <c r="BA600" s="82"/>
      <c r="BB600" s="82"/>
      <c r="BC600" s="82"/>
      <c r="BD600" s="82"/>
      <c r="BE600" s="82"/>
      <c r="BF600" s="82"/>
      <c r="BG600" s="82"/>
      <c r="BH600" s="82"/>
      <c r="BI600" s="82"/>
      <c r="BJ600" s="82"/>
      <c r="BK600" s="82"/>
      <c r="BL600" s="82"/>
    </row>
    <row r="601" ht="13.2" spans="2:64">
      <c r="B601" s="134"/>
      <c r="C601" s="135"/>
      <c r="D601" s="136"/>
      <c r="E601" s="137"/>
      <c r="F601" s="138"/>
      <c r="G601" s="107"/>
      <c r="H601" s="82"/>
      <c r="I601" s="82"/>
      <c r="J601" s="99"/>
      <c r="K601" s="99"/>
      <c r="L601" s="82"/>
      <c r="M601" s="99"/>
      <c r="N601" s="99"/>
      <c r="O601" s="99"/>
      <c r="P601" s="99"/>
      <c r="Q601" s="99"/>
      <c r="R601" s="99"/>
      <c r="S601" s="99"/>
      <c r="T601" s="99"/>
      <c r="U601" s="99"/>
      <c r="V601" s="99"/>
      <c r="W601" s="99"/>
      <c r="X601" s="99"/>
      <c r="Y601" s="99"/>
      <c r="AA601" s="99"/>
      <c r="AD601" s="160"/>
      <c r="AE601" s="161"/>
      <c r="AF601" s="200"/>
      <c r="AG601" s="109"/>
      <c r="AH601" s="167"/>
      <c r="AI601" s="116"/>
      <c r="AJ601" s="116"/>
      <c r="AK601" s="82"/>
      <c r="AL601" s="138"/>
      <c r="AM601" s="82"/>
      <c r="AN601" s="82"/>
      <c r="AO601" s="82"/>
      <c r="AP601" s="82"/>
      <c r="AQ601" s="82"/>
      <c r="AR601" s="82"/>
      <c r="AS601" s="82"/>
      <c r="AT601" s="82"/>
      <c r="AU601" s="82"/>
      <c r="AV601" s="82"/>
      <c r="AW601" s="82"/>
      <c r="AX601" s="82"/>
      <c r="AY601" s="82"/>
      <c r="AZ601" s="82"/>
      <c r="BA601" s="82"/>
      <c r="BB601" s="82"/>
      <c r="BC601" s="82"/>
      <c r="BD601" s="82"/>
      <c r="BE601" s="82"/>
      <c r="BF601" s="82"/>
      <c r="BG601" s="82"/>
      <c r="BH601" s="82"/>
      <c r="BI601" s="82"/>
      <c r="BJ601" s="82"/>
      <c r="BK601" s="82"/>
      <c r="BL601" s="82"/>
    </row>
    <row r="602" ht="13.2" spans="2:64">
      <c r="B602" s="134"/>
      <c r="C602" s="135"/>
      <c r="D602" s="136"/>
      <c r="E602" s="137"/>
      <c r="F602" s="138"/>
      <c r="G602" s="107"/>
      <c r="H602" s="82"/>
      <c r="I602" s="82"/>
      <c r="J602" s="99"/>
      <c r="K602" s="99"/>
      <c r="L602" s="82"/>
      <c r="M602" s="99"/>
      <c r="N602" s="99"/>
      <c r="O602" s="99"/>
      <c r="P602" s="99"/>
      <c r="Q602" s="99"/>
      <c r="R602" s="99"/>
      <c r="S602" s="99"/>
      <c r="T602" s="99"/>
      <c r="U602" s="99"/>
      <c r="V602" s="99"/>
      <c r="W602" s="99"/>
      <c r="X602" s="99"/>
      <c r="Y602" s="99"/>
      <c r="AA602" s="99"/>
      <c r="AD602" s="160"/>
      <c r="AE602" s="161"/>
      <c r="AF602" s="200"/>
      <c r="AG602" s="109"/>
      <c r="AH602" s="167"/>
      <c r="AI602" s="116"/>
      <c r="AJ602" s="116"/>
      <c r="AK602" s="82"/>
      <c r="AL602" s="138"/>
      <c r="AM602" s="82"/>
      <c r="AN602" s="82"/>
      <c r="AO602" s="82"/>
      <c r="AP602" s="82"/>
      <c r="AQ602" s="82"/>
      <c r="AR602" s="82"/>
      <c r="AS602" s="82"/>
      <c r="AT602" s="82"/>
      <c r="AU602" s="82"/>
      <c r="AV602" s="82"/>
      <c r="AW602" s="82"/>
      <c r="AX602" s="82"/>
      <c r="AY602" s="82"/>
      <c r="AZ602" s="82"/>
      <c r="BA602" s="82"/>
      <c r="BB602" s="82"/>
      <c r="BC602" s="82"/>
      <c r="BD602" s="82"/>
      <c r="BE602" s="82"/>
      <c r="BF602" s="82"/>
      <c r="BG602" s="82"/>
      <c r="BH602" s="82"/>
      <c r="BI602" s="82"/>
      <c r="BJ602" s="82"/>
      <c r="BK602" s="82"/>
      <c r="BL602" s="82"/>
    </row>
    <row r="603" ht="13.2" spans="2:64">
      <c r="B603" s="134"/>
      <c r="C603" s="135"/>
      <c r="D603" s="136"/>
      <c r="E603" s="137"/>
      <c r="F603" s="138"/>
      <c r="G603" s="107"/>
      <c r="H603" s="82"/>
      <c r="I603" s="82"/>
      <c r="J603" s="99"/>
      <c r="K603" s="99"/>
      <c r="L603" s="82"/>
      <c r="M603" s="99"/>
      <c r="N603" s="99"/>
      <c r="O603" s="99"/>
      <c r="P603" s="99"/>
      <c r="Q603" s="99"/>
      <c r="R603" s="99"/>
      <c r="S603" s="99"/>
      <c r="T603" s="99"/>
      <c r="U603" s="99"/>
      <c r="V603" s="99"/>
      <c r="W603" s="99"/>
      <c r="X603" s="99"/>
      <c r="Y603" s="99"/>
      <c r="AA603" s="99"/>
      <c r="AD603" s="160"/>
      <c r="AE603" s="161"/>
      <c r="AF603" s="200"/>
      <c r="AG603" s="109"/>
      <c r="AH603" s="167"/>
      <c r="AI603" s="116"/>
      <c r="AJ603" s="116"/>
      <c r="AK603" s="82"/>
      <c r="AL603" s="138"/>
      <c r="AM603" s="82"/>
      <c r="AN603" s="82"/>
      <c r="AO603" s="82"/>
      <c r="AP603" s="82"/>
      <c r="AQ603" s="82"/>
      <c r="AR603" s="82"/>
      <c r="AS603" s="82"/>
      <c r="AT603" s="82"/>
      <c r="AU603" s="82"/>
      <c r="AV603" s="82"/>
      <c r="AW603" s="82"/>
      <c r="AX603" s="82"/>
      <c r="AY603" s="82"/>
      <c r="AZ603" s="82"/>
      <c r="BA603" s="82"/>
      <c r="BB603" s="82"/>
      <c r="BC603" s="82"/>
      <c r="BD603" s="82"/>
      <c r="BE603" s="82"/>
      <c r="BF603" s="82"/>
      <c r="BG603" s="82"/>
      <c r="BH603" s="82"/>
      <c r="BI603" s="82"/>
      <c r="BJ603" s="82"/>
      <c r="BK603" s="82"/>
      <c r="BL603" s="82"/>
    </row>
    <row r="604" ht="13.2" spans="2:64">
      <c r="B604" s="134"/>
      <c r="C604" s="135"/>
      <c r="D604" s="136"/>
      <c r="E604" s="137"/>
      <c r="F604" s="138"/>
      <c r="G604" s="107"/>
      <c r="H604" s="82"/>
      <c r="I604" s="82"/>
      <c r="J604" s="99"/>
      <c r="K604" s="99"/>
      <c r="L604" s="82"/>
      <c r="M604" s="99"/>
      <c r="N604" s="99"/>
      <c r="O604" s="99"/>
      <c r="P604" s="99"/>
      <c r="Q604" s="99"/>
      <c r="R604" s="99"/>
      <c r="S604" s="99"/>
      <c r="T604" s="99"/>
      <c r="U604" s="99"/>
      <c r="V604" s="99"/>
      <c r="W604" s="99"/>
      <c r="X604" s="99"/>
      <c r="Y604" s="99"/>
      <c r="AA604" s="99"/>
      <c r="AD604" s="160"/>
      <c r="AE604" s="161"/>
      <c r="AF604" s="200"/>
      <c r="AG604" s="109"/>
      <c r="AH604" s="167"/>
      <c r="AI604" s="116"/>
      <c r="AJ604" s="116"/>
      <c r="AK604" s="82"/>
      <c r="AL604" s="138"/>
      <c r="AM604" s="82"/>
      <c r="AN604" s="82"/>
      <c r="AO604" s="82"/>
      <c r="AP604" s="82"/>
      <c r="AQ604" s="82"/>
      <c r="AR604" s="82"/>
      <c r="AS604" s="82"/>
      <c r="AT604" s="82"/>
      <c r="AU604" s="82"/>
      <c r="AV604" s="82"/>
      <c r="AW604" s="82"/>
      <c r="AX604" s="82"/>
      <c r="AY604" s="82"/>
      <c r="AZ604" s="82"/>
      <c r="BA604" s="82"/>
      <c r="BB604" s="82"/>
      <c r="BC604" s="82"/>
      <c r="BD604" s="82"/>
      <c r="BE604" s="82"/>
      <c r="BF604" s="82"/>
      <c r="BG604" s="82"/>
      <c r="BH604" s="82"/>
      <c r="BI604" s="82"/>
      <c r="BJ604" s="82"/>
      <c r="BK604" s="82"/>
      <c r="BL604" s="82"/>
    </row>
    <row r="605" ht="13.2" spans="2:64">
      <c r="B605" s="134"/>
      <c r="C605" s="135"/>
      <c r="D605" s="136"/>
      <c r="E605" s="137"/>
      <c r="F605" s="138"/>
      <c r="G605" s="107"/>
      <c r="H605" s="82"/>
      <c r="I605" s="82"/>
      <c r="J605" s="99"/>
      <c r="K605" s="99"/>
      <c r="L605" s="82"/>
      <c r="M605" s="99"/>
      <c r="N605" s="99"/>
      <c r="O605" s="99"/>
      <c r="P605" s="99"/>
      <c r="Q605" s="99"/>
      <c r="R605" s="99"/>
      <c r="S605" s="99"/>
      <c r="T605" s="99"/>
      <c r="U605" s="99"/>
      <c r="V605" s="99"/>
      <c r="W605" s="99"/>
      <c r="X605" s="99"/>
      <c r="Y605" s="99"/>
      <c r="AA605" s="99"/>
      <c r="AD605" s="160"/>
      <c r="AE605" s="161"/>
      <c r="AF605" s="200"/>
      <c r="AG605" s="109"/>
      <c r="AH605" s="167"/>
      <c r="AI605" s="116"/>
      <c r="AJ605" s="116"/>
      <c r="AK605" s="82"/>
      <c r="AL605" s="138"/>
      <c r="AM605" s="82"/>
      <c r="AN605" s="82"/>
      <c r="AO605" s="82"/>
      <c r="AP605" s="82"/>
      <c r="AQ605" s="82"/>
      <c r="AR605" s="82"/>
      <c r="AS605" s="82"/>
      <c r="AT605" s="82"/>
      <c r="AU605" s="82"/>
      <c r="AV605" s="82"/>
      <c r="AW605" s="82"/>
      <c r="AX605" s="82"/>
      <c r="AY605" s="82"/>
      <c r="AZ605" s="82"/>
      <c r="BA605" s="82"/>
      <c r="BB605" s="82"/>
      <c r="BC605" s="82"/>
      <c r="BD605" s="82"/>
      <c r="BE605" s="82"/>
      <c r="BF605" s="82"/>
      <c r="BG605" s="82"/>
      <c r="BH605" s="82"/>
      <c r="BI605" s="82"/>
      <c r="BJ605" s="82"/>
      <c r="BK605" s="82"/>
      <c r="BL605" s="82"/>
    </row>
    <row r="606" ht="13.2" spans="2:64">
      <c r="B606" s="134"/>
      <c r="C606" s="135"/>
      <c r="D606" s="136"/>
      <c r="E606" s="137"/>
      <c r="F606" s="138"/>
      <c r="G606" s="107"/>
      <c r="H606" s="82"/>
      <c r="I606" s="82"/>
      <c r="J606" s="99"/>
      <c r="K606" s="99"/>
      <c r="L606" s="82"/>
      <c r="M606" s="99"/>
      <c r="N606" s="99"/>
      <c r="O606" s="99"/>
      <c r="P606" s="99"/>
      <c r="Q606" s="99"/>
      <c r="R606" s="99"/>
      <c r="S606" s="99"/>
      <c r="T606" s="99"/>
      <c r="U606" s="99"/>
      <c r="V606" s="99"/>
      <c r="W606" s="99"/>
      <c r="X606" s="99"/>
      <c r="Y606" s="99"/>
      <c r="AA606" s="99"/>
      <c r="AD606" s="160"/>
      <c r="AE606" s="161"/>
      <c r="AF606" s="200"/>
      <c r="AG606" s="109"/>
      <c r="AH606" s="167"/>
      <c r="AI606" s="116"/>
      <c r="AJ606" s="116"/>
      <c r="AK606" s="82"/>
      <c r="AL606" s="138"/>
      <c r="AM606" s="82"/>
      <c r="AN606" s="82"/>
      <c r="AO606" s="82"/>
      <c r="AP606" s="82"/>
      <c r="AQ606" s="82"/>
      <c r="AR606" s="82"/>
      <c r="AS606" s="82"/>
      <c r="AT606" s="82"/>
      <c r="AU606" s="82"/>
      <c r="AV606" s="82"/>
      <c r="AW606" s="82"/>
      <c r="AX606" s="82"/>
      <c r="AY606" s="82"/>
      <c r="AZ606" s="82"/>
      <c r="BA606" s="82"/>
      <c r="BB606" s="82"/>
      <c r="BC606" s="82"/>
      <c r="BD606" s="82"/>
      <c r="BE606" s="82"/>
      <c r="BF606" s="82"/>
      <c r="BG606" s="82"/>
      <c r="BH606" s="82"/>
      <c r="BI606" s="82"/>
      <c r="BJ606" s="82"/>
      <c r="BK606" s="82"/>
      <c r="BL606" s="82"/>
    </row>
    <row r="607" ht="13.2" spans="2:64">
      <c r="B607" s="134"/>
      <c r="C607" s="135"/>
      <c r="D607" s="136"/>
      <c r="E607" s="137"/>
      <c r="F607" s="138"/>
      <c r="G607" s="107"/>
      <c r="H607" s="82"/>
      <c r="I607" s="82"/>
      <c r="J607" s="99"/>
      <c r="K607" s="99"/>
      <c r="L607" s="82"/>
      <c r="M607" s="99"/>
      <c r="N607" s="99"/>
      <c r="O607" s="99"/>
      <c r="P607" s="99"/>
      <c r="Q607" s="99"/>
      <c r="R607" s="99"/>
      <c r="S607" s="99"/>
      <c r="T607" s="99"/>
      <c r="U607" s="99"/>
      <c r="V607" s="99"/>
      <c r="W607" s="99"/>
      <c r="X607" s="99"/>
      <c r="Y607" s="99"/>
      <c r="AA607" s="99"/>
      <c r="AD607" s="160"/>
      <c r="AE607" s="161"/>
      <c r="AF607" s="200"/>
      <c r="AG607" s="109"/>
      <c r="AH607" s="167"/>
      <c r="AI607" s="116"/>
      <c r="AJ607" s="116"/>
      <c r="AK607" s="82"/>
      <c r="AL607" s="138"/>
      <c r="AM607" s="82"/>
      <c r="AN607" s="82"/>
      <c r="AO607" s="82"/>
      <c r="AP607" s="82"/>
      <c r="AQ607" s="82"/>
      <c r="AR607" s="82"/>
      <c r="AS607" s="82"/>
      <c r="AT607" s="82"/>
      <c r="AU607" s="82"/>
      <c r="AV607" s="82"/>
      <c r="AW607" s="82"/>
      <c r="AX607" s="82"/>
      <c r="AY607" s="82"/>
      <c r="AZ607" s="82"/>
      <c r="BA607" s="82"/>
      <c r="BB607" s="82"/>
      <c r="BC607" s="82"/>
      <c r="BD607" s="82"/>
      <c r="BE607" s="82"/>
      <c r="BF607" s="82"/>
      <c r="BG607" s="82"/>
      <c r="BH607" s="82"/>
      <c r="BI607" s="82"/>
      <c r="BJ607" s="82"/>
      <c r="BK607" s="82"/>
      <c r="BL607" s="82"/>
    </row>
    <row r="608" ht="13.2" spans="2:64">
      <c r="B608" s="134"/>
      <c r="C608" s="135"/>
      <c r="D608" s="136"/>
      <c r="E608" s="137"/>
      <c r="F608" s="138"/>
      <c r="G608" s="107"/>
      <c r="H608" s="82"/>
      <c r="I608" s="82"/>
      <c r="J608" s="99"/>
      <c r="K608" s="99"/>
      <c r="L608" s="82"/>
      <c r="M608" s="99"/>
      <c r="N608" s="99"/>
      <c r="O608" s="99"/>
      <c r="P608" s="99"/>
      <c r="Q608" s="99"/>
      <c r="R608" s="99"/>
      <c r="S608" s="99"/>
      <c r="T608" s="99"/>
      <c r="U608" s="99"/>
      <c r="V608" s="99"/>
      <c r="W608" s="99"/>
      <c r="X608" s="99"/>
      <c r="Y608" s="99"/>
      <c r="AA608" s="99"/>
      <c r="AD608" s="160"/>
      <c r="AE608" s="161"/>
      <c r="AF608" s="200"/>
      <c r="AG608" s="109"/>
      <c r="AH608" s="167"/>
      <c r="AI608" s="116"/>
      <c r="AJ608" s="116"/>
      <c r="AK608" s="82"/>
      <c r="AL608" s="138"/>
      <c r="AM608" s="82"/>
      <c r="AN608" s="82"/>
      <c r="AO608" s="82"/>
      <c r="AP608" s="82"/>
      <c r="AQ608" s="82"/>
      <c r="AR608" s="82"/>
      <c r="AS608" s="82"/>
      <c r="AT608" s="82"/>
      <c r="AU608" s="82"/>
      <c r="AV608" s="82"/>
      <c r="AW608" s="82"/>
      <c r="AX608" s="82"/>
      <c r="AY608" s="82"/>
      <c r="AZ608" s="82"/>
      <c r="BA608" s="82"/>
      <c r="BB608" s="82"/>
      <c r="BC608" s="82"/>
      <c r="BD608" s="82"/>
      <c r="BE608" s="82"/>
      <c r="BF608" s="82"/>
      <c r="BG608" s="82"/>
      <c r="BH608" s="82"/>
      <c r="BI608" s="82"/>
      <c r="BJ608" s="82"/>
      <c r="BK608" s="82"/>
      <c r="BL608" s="82"/>
    </row>
    <row r="609" ht="13.2" spans="2:64">
      <c r="B609" s="134"/>
      <c r="C609" s="135"/>
      <c r="D609" s="136"/>
      <c r="E609" s="137"/>
      <c r="F609" s="138"/>
      <c r="G609" s="107"/>
      <c r="H609" s="82"/>
      <c r="I609" s="82"/>
      <c r="J609" s="99"/>
      <c r="K609" s="99"/>
      <c r="L609" s="82"/>
      <c r="M609" s="99"/>
      <c r="N609" s="99"/>
      <c r="O609" s="99"/>
      <c r="P609" s="99"/>
      <c r="Q609" s="99"/>
      <c r="R609" s="99"/>
      <c r="S609" s="99"/>
      <c r="T609" s="99"/>
      <c r="U609" s="99"/>
      <c r="V609" s="99"/>
      <c r="W609" s="99"/>
      <c r="X609" s="99"/>
      <c r="Y609" s="99"/>
      <c r="AA609" s="99"/>
      <c r="AD609" s="160"/>
      <c r="AE609" s="161"/>
      <c r="AF609" s="200"/>
      <c r="AG609" s="109"/>
      <c r="AH609" s="167"/>
      <c r="AI609" s="116"/>
      <c r="AJ609" s="116"/>
      <c r="AK609" s="82"/>
      <c r="AL609" s="138"/>
      <c r="AM609" s="82"/>
      <c r="AN609" s="82"/>
      <c r="AO609" s="82"/>
      <c r="AP609" s="82"/>
      <c r="AQ609" s="82"/>
      <c r="AR609" s="82"/>
      <c r="AS609" s="82"/>
      <c r="AT609" s="82"/>
      <c r="AU609" s="82"/>
      <c r="AV609" s="82"/>
      <c r="AW609" s="82"/>
      <c r="AX609" s="82"/>
      <c r="AY609" s="82"/>
      <c r="AZ609" s="82"/>
      <c r="BA609" s="82"/>
      <c r="BB609" s="82"/>
      <c r="BC609" s="82"/>
      <c r="BD609" s="82"/>
      <c r="BE609" s="82"/>
      <c r="BF609" s="82"/>
      <c r="BG609" s="82"/>
      <c r="BH609" s="82"/>
      <c r="BI609" s="82"/>
      <c r="BJ609" s="82"/>
      <c r="BK609" s="82"/>
      <c r="BL609" s="82"/>
    </row>
    <row r="610" ht="13.2" spans="2:64">
      <c r="B610" s="134"/>
      <c r="C610" s="135"/>
      <c r="D610" s="136"/>
      <c r="E610" s="137"/>
      <c r="F610" s="138"/>
      <c r="G610" s="107"/>
      <c r="H610" s="82"/>
      <c r="I610" s="82"/>
      <c r="J610" s="99"/>
      <c r="K610" s="99"/>
      <c r="L610" s="82"/>
      <c r="M610" s="99"/>
      <c r="N610" s="99"/>
      <c r="O610" s="99"/>
      <c r="P610" s="99"/>
      <c r="Q610" s="99"/>
      <c r="R610" s="99"/>
      <c r="S610" s="99"/>
      <c r="T610" s="99"/>
      <c r="U610" s="99"/>
      <c r="V610" s="99"/>
      <c r="W610" s="99"/>
      <c r="X610" s="99"/>
      <c r="Y610" s="99"/>
      <c r="AA610" s="99"/>
      <c r="AD610" s="160"/>
      <c r="AE610" s="161"/>
      <c r="AF610" s="200"/>
      <c r="AG610" s="109"/>
      <c r="AH610" s="167"/>
      <c r="AI610" s="116"/>
      <c r="AJ610" s="116"/>
      <c r="AK610" s="82"/>
      <c r="AL610" s="138"/>
      <c r="AM610" s="82"/>
      <c r="AN610" s="82"/>
      <c r="AO610" s="82"/>
      <c r="AP610" s="82"/>
      <c r="AQ610" s="82"/>
      <c r="AR610" s="82"/>
      <c r="AS610" s="82"/>
      <c r="AT610" s="82"/>
      <c r="AU610" s="82"/>
      <c r="AV610" s="82"/>
      <c r="AW610" s="82"/>
      <c r="AX610" s="82"/>
      <c r="AY610" s="82"/>
      <c r="AZ610" s="82"/>
      <c r="BA610" s="82"/>
      <c r="BB610" s="82"/>
      <c r="BC610" s="82"/>
      <c r="BD610" s="82"/>
      <c r="BE610" s="82"/>
      <c r="BF610" s="82"/>
      <c r="BG610" s="82"/>
      <c r="BH610" s="82"/>
      <c r="BI610" s="82"/>
      <c r="BJ610" s="82"/>
      <c r="BK610" s="82"/>
      <c r="BL610" s="82"/>
    </row>
    <row r="611" ht="13.2" spans="2:64">
      <c r="B611" s="134"/>
      <c r="C611" s="135"/>
      <c r="D611" s="136"/>
      <c r="E611" s="137"/>
      <c r="F611" s="138"/>
      <c r="G611" s="107"/>
      <c r="H611" s="82"/>
      <c r="I611" s="82"/>
      <c r="J611" s="99"/>
      <c r="K611" s="99"/>
      <c r="L611" s="82"/>
      <c r="M611" s="99"/>
      <c r="N611" s="99"/>
      <c r="O611" s="99"/>
      <c r="P611" s="99"/>
      <c r="Q611" s="99"/>
      <c r="R611" s="99"/>
      <c r="S611" s="99"/>
      <c r="T611" s="99"/>
      <c r="U611" s="99"/>
      <c r="V611" s="99"/>
      <c r="W611" s="99"/>
      <c r="X611" s="99"/>
      <c r="Y611" s="99"/>
      <c r="AA611" s="99"/>
      <c r="AD611" s="160"/>
      <c r="AE611" s="161"/>
      <c r="AF611" s="200"/>
      <c r="AG611" s="109"/>
      <c r="AH611" s="167"/>
      <c r="AI611" s="116"/>
      <c r="AJ611" s="116"/>
      <c r="AK611" s="82"/>
      <c r="AL611" s="138"/>
      <c r="AM611" s="82"/>
      <c r="AN611" s="82"/>
      <c r="AO611" s="82"/>
      <c r="AP611" s="82"/>
      <c r="AQ611" s="82"/>
      <c r="AR611" s="82"/>
      <c r="AS611" s="82"/>
      <c r="AT611" s="82"/>
      <c r="AU611" s="82"/>
      <c r="AV611" s="82"/>
      <c r="AW611" s="82"/>
      <c r="AX611" s="82"/>
      <c r="AY611" s="82"/>
      <c r="AZ611" s="82"/>
      <c r="BA611" s="82"/>
      <c r="BB611" s="82"/>
      <c r="BC611" s="82"/>
      <c r="BD611" s="82"/>
      <c r="BE611" s="82"/>
      <c r="BF611" s="82"/>
      <c r="BG611" s="82"/>
      <c r="BH611" s="82"/>
      <c r="BI611" s="82"/>
      <c r="BJ611" s="82"/>
      <c r="BK611" s="82"/>
      <c r="BL611" s="82"/>
    </row>
    <row r="612" ht="13.2" spans="2:64">
      <c r="B612" s="134"/>
      <c r="C612" s="135"/>
      <c r="D612" s="136"/>
      <c r="E612" s="137"/>
      <c r="F612" s="138"/>
      <c r="G612" s="107"/>
      <c r="H612" s="82"/>
      <c r="I612" s="82"/>
      <c r="J612" s="99"/>
      <c r="K612" s="99"/>
      <c r="L612" s="82"/>
      <c r="M612" s="99"/>
      <c r="N612" s="99"/>
      <c r="O612" s="99"/>
      <c r="P612" s="99"/>
      <c r="Q612" s="99"/>
      <c r="R612" s="99"/>
      <c r="S612" s="99"/>
      <c r="T612" s="99"/>
      <c r="U612" s="99"/>
      <c r="V612" s="99"/>
      <c r="W612" s="99"/>
      <c r="X612" s="99"/>
      <c r="Y612" s="99"/>
      <c r="AA612" s="99"/>
      <c r="AD612" s="160"/>
      <c r="AE612" s="161"/>
      <c r="AF612" s="200"/>
      <c r="AG612" s="109"/>
      <c r="AH612" s="167"/>
      <c r="AI612" s="116"/>
      <c r="AJ612" s="116"/>
      <c r="AK612" s="82"/>
      <c r="AL612" s="138"/>
      <c r="AM612" s="82"/>
      <c r="AN612" s="82"/>
      <c r="AO612" s="82"/>
      <c r="AP612" s="82"/>
      <c r="AQ612" s="82"/>
      <c r="AR612" s="82"/>
      <c r="AS612" s="82"/>
      <c r="AT612" s="82"/>
      <c r="AU612" s="82"/>
      <c r="AV612" s="82"/>
      <c r="AW612" s="82"/>
      <c r="AX612" s="82"/>
      <c r="AY612" s="82"/>
      <c r="AZ612" s="82"/>
      <c r="BA612" s="82"/>
      <c r="BB612" s="82"/>
      <c r="BC612" s="82"/>
      <c r="BD612" s="82"/>
      <c r="BE612" s="82"/>
      <c r="BF612" s="82"/>
      <c r="BG612" s="82"/>
      <c r="BH612" s="82"/>
      <c r="BI612" s="82"/>
      <c r="BJ612" s="82"/>
      <c r="BK612" s="82"/>
      <c r="BL612" s="82"/>
    </row>
    <row r="613" ht="13.2" spans="2:64">
      <c r="B613" s="134"/>
      <c r="C613" s="135"/>
      <c r="D613" s="136"/>
      <c r="E613" s="137"/>
      <c r="F613" s="138"/>
      <c r="G613" s="107"/>
      <c r="H613" s="82"/>
      <c r="I613" s="82"/>
      <c r="J613" s="99"/>
      <c r="K613" s="99"/>
      <c r="L613" s="82"/>
      <c r="M613" s="99"/>
      <c r="N613" s="99"/>
      <c r="O613" s="99"/>
      <c r="P613" s="99"/>
      <c r="Q613" s="99"/>
      <c r="R613" s="99"/>
      <c r="S613" s="99"/>
      <c r="T613" s="99"/>
      <c r="U613" s="99"/>
      <c r="V613" s="99"/>
      <c r="W613" s="99"/>
      <c r="X613" s="99"/>
      <c r="Y613" s="99"/>
      <c r="AA613" s="99"/>
      <c r="AD613" s="160"/>
      <c r="AE613" s="161"/>
      <c r="AF613" s="200"/>
      <c r="AG613" s="109"/>
      <c r="AH613" s="167"/>
      <c r="AI613" s="116"/>
      <c r="AJ613" s="116"/>
      <c r="AK613" s="82"/>
      <c r="AL613" s="138"/>
      <c r="AM613" s="82"/>
      <c r="AN613" s="82"/>
      <c r="AO613" s="82"/>
      <c r="AP613" s="82"/>
      <c r="AQ613" s="82"/>
      <c r="AR613" s="82"/>
      <c r="AS613" s="82"/>
      <c r="AT613" s="82"/>
      <c r="AU613" s="82"/>
      <c r="AV613" s="82"/>
      <c r="AW613" s="82"/>
      <c r="AX613" s="82"/>
      <c r="AY613" s="82"/>
      <c r="AZ613" s="82"/>
      <c r="BA613" s="82"/>
      <c r="BB613" s="82"/>
      <c r="BC613" s="82"/>
      <c r="BD613" s="82"/>
      <c r="BE613" s="82"/>
      <c r="BF613" s="82"/>
      <c r="BG613" s="82"/>
      <c r="BH613" s="82"/>
      <c r="BI613" s="82"/>
      <c r="BJ613" s="82"/>
      <c r="BK613" s="82"/>
      <c r="BL613" s="82"/>
    </row>
    <row r="614" ht="13.2" spans="2:64">
      <c r="B614" s="134"/>
      <c r="C614" s="135"/>
      <c r="D614" s="136"/>
      <c r="E614" s="137"/>
      <c r="F614" s="138"/>
      <c r="G614" s="107"/>
      <c r="H614" s="82"/>
      <c r="I614" s="82"/>
      <c r="J614" s="99"/>
      <c r="K614" s="99"/>
      <c r="L614" s="82"/>
      <c r="M614" s="99"/>
      <c r="N614" s="99"/>
      <c r="O614" s="99"/>
      <c r="P614" s="99"/>
      <c r="Q614" s="99"/>
      <c r="R614" s="99"/>
      <c r="S614" s="99"/>
      <c r="T614" s="99"/>
      <c r="U614" s="99"/>
      <c r="V614" s="99"/>
      <c r="W614" s="99"/>
      <c r="X614" s="99"/>
      <c r="Y614" s="99"/>
      <c r="AA614" s="99"/>
      <c r="AD614" s="160"/>
      <c r="AE614" s="161"/>
      <c r="AF614" s="200"/>
      <c r="AG614" s="109"/>
      <c r="AH614" s="167"/>
      <c r="AI614" s="116"/>
      <c r="AJ614" s="116"/>
      <c r="AK614" s="82"/>
      <c r="AL614" s="138"/>
      <c r="AM614" s="82"/>
      <c r="AN614" s="82"/>
      <c r="AO614" s="82"/>
      <c r="AP614" s="82"/>
      <c r="AQ614" s="82"/>
      <c r="AR614" s="82"/>
      <c r="AS614" s="82"/>
      <c r="AT614" s="82"/>
      <c r="AU614" s="82"/>
      <c r="AV614" s="82"/>
      <c r="AW614" s="82"/>
      <c r="AX614" s="82"/>
      <c r="AY614" s="82"/>
      <c r="AZ614" s="82"/>
      <c r="BA614" s="82"/>
      <c r="BB614" s="82"/>
      <c r="BC614" s="82"/>
      <c r="BD614" s="82"/>
      <c r="BE614" s="82"/>
      <c r="BF614" s="82"/>
      <c r="BG614" s="82"/>
      <c r="BH614" s="82"/>
      <c r="BI614" s="82"/>
      <c r="BJ614" s="82"/>
      <c r="BK614" s="82"/>
      <c r="BL614" s="82"/>
    </row>
    <row r="615" ht="13.2" spans="2:64">
      <c r="B615" s="134"/>
      <c r="C615" s="135"/>
      <c r="D615" s="136"/>
      <c r="E615" s="137"/>
      <c r="F615" s="138"/>
      <c r="G615" s="107"/>
      <c r="H615" s="82"/>
      <c r="I615" s="82"/>
      <c r="J615" s="99"/>
      <c r="K615" s="99"/>
      <c r="L615" s="82"/>
      <c r="M615" s="99"/>
      <c r="N615" s="99"/>
      <c r="O615" s="99"/>
      <c r="P615" s="99"/>
      <c r="Q615" s="99"/>
      <c r="R615" s="99"/>
      <c r="S615" s="99"/>
      <c r="T615" s="99"/>
      <c r="U615" s="99"/>
      <c r="V615" s="99"/>
      <c r="W615" s="99"/>
      <c r="X615" s="99"/>
      <c r="Y615" s="99"/>
      <c r="AA615" s="99"/>
      <c r="AD615" s="160"/>
      <c r="AE615" s="161"/>
      <c r="AF615" s="200"/>
      <c r="AG615" s="109"/>
      <c r="AH615" s="167"/>
      <c r="AI615" s="116"/>
      <c r="AJ615" s="116"/>
      <c r="AK615" s="82"/>
      <c r="AL615" s="138"/>
      <c r="AM615" s="82"/>
      <c r="AN615" s="82"/>
      <c r="AO615" s="82"/>
      <c r="AP615" s="82"/>
      <c r="AQ615" s="82"/>
      <c r="AR615" s="82"/>
      <c r="AS615" s="82"/>
      <c r="AT615" s="82"/>
      <c r="AU615" s="82"/>
      <c r="AV615" s="82"/>
      <c r="AW615" s="82"/>
      <c r="AX615" s="82"/>
      <c r="AY615" s="82"/>
      <c r="AZ615" s="82"/>
      <c r="BA615" s="82"/>
      <c r="BB615" s="82"/>
      <c r="BC615" s="82"/>
      <c r="BD615" s="82"/>
      <c r="BE615" s="82"/>
      <c r="BF615" s="82"/>
      <c r="BG615" s="82"/>
      <c r="BH615" s="82"/>
      <c r="BI615" s="82"/>
      <c r="BJ615" s="82"/>
      <c r="BK615" s="82"/>
      <c r="BL615" s="82"/>
    </row>
    <row r="616" ht="13.2" spans="2:64">
      <c r="B616" s="134"/>
      <c r="C616" s="135"/>
      <c r="D616" s="136"/>
      <c r="E616" s="137"/>
      <c r="F616" s="138"/>
      <c r="G616" s="107"/>
      <c r="H616" s="82"/>
      <c r="I616" s="82"/>
      <c r="J616" s="99"/>
      <c r="K616" s="99"/>
      <c r="L616" s="82"/>
      <c r="M616" s="99"/>
      <c r="N616" s="99"/>
      <c r="O616" s="99"/>
      <c r="P616" s="99"/>
      <c r="Q616" s="99"/>
      <c r="R616" s="99"/>
      <c r="S616" s="99"/>
      <c r="T616" s="99"/>
      <c r="U616" s="99"/>
      <c r="V616" s="99"/>
      <c r="W616" s="99"/>
      <c r="X616" s="99"/>
      <c r="Y616" s="99"/>
      <c r="AA616" s="99"/>
      <c r="AD616" s="160"/>
      <c r="AE616" s="161"/>
      <c r="AF616" s="200"/>
      <c r="AG616" s="109"/>
      <c r="AH616" s="167"/>
      <c r="AI616" s="116"/>
      <c r="AJ616" s="116"/>
      <c r="AK616" s="82"/>
      <c r="AL616" s="138"/>
      <c r="AM616" s="82"/>
      <c r="AN616" s="82"/>
      <c r="AO616" s="82"/>
      <c r="AP616" s="82"/>
      <c r="AQ616" s="82"/>
      <c r="AR616" s="82"/>
      <c r="AS616" s="82"/>
      <c r="AT616" s="82"/>
      <c r="AU616" s="82"/>
      <c r="AV616" s="82"/>
      <c r="AW616" s="82"/>
      <c r="AX616" s="82"/>
      <c r="AY616" s="82"/>
      <c r="AZ616" s="82"/>
      <c r="BA616" s="82"/>
      <c r="BB616" s="82"/>
      <c r="BC616" s="82"/>
      <c r="BD616" s="82"/>
      <c r="BE616" s="82"/>
      <c r="BF616" s="82"/>
      <c r="BG616" s="82"/>
      <c r="BH616" s="82"/>
      <c r="BI616" s="82"/>
      <c r="BJ616" s="82"/>
      <c r="BK616" s="82"/>
      <c r="BL616" s="82"/>
    </row>
    <row r="617" ht="13.2" spans="2:64">
      <c r="B617" s="134"/>
      <c r="C617" s="135"/>
      <c r="D617" s="136"/>
      <c r="E617" s="137"/>
      <c r="F617" s="138"/>
      <c r="G617" s="107"/>
      <c r="H617" s="82"/>
      <c r="I617" s="82"/>
      <c r="J617" s="99"/>
      <c r="K617" s="99"/>
      <c r="L617" s="82"/>
      <c r="M617" s="99"/>
      <c r="N617" s="99"/>
      <c r="O617" s="99"/>
      <c r="P617" s="99"/>
      <c r="Q617" s="99"/>
      <c r="R617" s="99"/>
      <c r="S617" s="99"/>
      <c r="T617" s="99"/>
      <c r="U617" s="99"/>
      <c r="V617" s="99"/>
      <c r="W617" s="99"/>
      <c r="X617" s="99"/>
      <c r="Y617" s="99"/>
      <c r="AA617" s="99"/>
      <c r="AD617" s="160"/>
      <c r="AE617" s="161"/>
      <c r="AF617" s="200"/>
      <c r="AG617" s="109"/>
      <c r="AH617" s="167"/>
      <c r="AI617" s="116"/>
      <c r="AJ617" s="116"/>
      <c r="AK617" s="82"/>
      <c r="AL617" s="138"/>
      <c r="AM617" s="82"/>
      <c r="AN617" s="82"/>
      <c r="AO617" s="82"/>
      <c r="AP617" s="82"/>
      <c r="AQ617" s="82"/>
      <c r="AR617" s="82"/>
      <c r="AS617" s="82"/>
      <c r="AT617" s="82"/>
      <c r="AU617" s="82"/>
      <c r="AV617" s="82"/>
      <c r="AW617" s="82"/>
      <c r="AX617" s="82"/>
      <c r="AY617" s="82"/>
      <c r="AZ617" s="82"/>
      <c r="BA617" s="82"/>
      <c r="BB617" s="82"/>
      <c r="BC617" s="82"/>
      <c r="BD617" s="82"/>
      <c r="BE617" s="82"/>
      <c r="BF617" s="82"/>
      <c r="BG617" s="82"/>
      <c r="BH617" s="82"/>
      <c r="BI617" s="82"/>
      <c r="BJ617" s="82"/>
      <c r="BK617" s="82"/>
      <c r="BL617" s="82"/>
    </row>
    <row r="618" ht="13.2" spans="2:64">
      <c r="B618" s="134"/>
      <c r="C618" s="135"/>
      <c r="D618" s="136"/>
      <c r="E618" s="137"/>
      <c r="F618" s="138"/>
      <c r="G618" s="107"/>
      <c r="H618" s="82"/>
      <c r="I618" s="82"/>
      <c r="J618" s="99"/>
      <c r="K618" s="99"/>
      <c r="L618" s="82"/>
      <c r="M618" s="99"/>
      <c r="N618" s="99"/>
      <c r="O618" s="99"/>
      <c r="P618" s="99"/>
      <c r="Q618" s="99"/>
      <c r="R618" s="99"/>
      <c r="S618" s="99"/>
      <c r="T618" s="99"/>
      <c r="U618" s="99"/>
      <c r="V618" s="99"/>
      <c r="W618" s="99"/>
      <c r="X618" s="99"/>
      <c r="Y618" s="99"/>
      <c r="AA618" s="99"/>
      <c r="AD618" s="160"/>
      <c r="AE618" s="161"/>
      <c r="AF618" s="200"/>
      <c r="AG618" s="109"/>
      <c r="AH618" s="167"/>
      <c r="AI618" s="116"/>
      <c r="AJ618" s="116"/>
      <c r="AK618" s="82"/>
      <c r="AL618" s="138"/>
      <c r="AM618" s="82"/>
      <c r="AN618" s="82"/>
      <c r="AO618" s="82"/>
      <c r="AP618" s="82"/>
      <c r="AQ618" s="82"/>
      <c r="AR618" s="82"/>
      <c r="AS618" s="82"/>
      <c r="AT618" s="82"/>
      <c r="AU618" s="82"/>
      <c r="AV618" s="82"/>
      <c r="AW618" s="82"/>
      <c r="AX618" s="82"/>
      <c r="AY618" s="82"/>
      <c r="AZ618" s="82"/>
      <c r="BA618" s="82"/>
      <c r="BB618" s="82"/>
      <c r="BC618" s="82"/>
      <c r="BD618" s="82"/>
      <c r="BE618" s="82"/>
      <c r="BF618" s="82"/>
      <c r="BG618" s="82"/>
      <c r="BH618" s="82"/>
      <c r="BI618" s="82"/>
      <c r="BJ618" s="82"/>
      <c r="BK618" s="82"/>
      <c r="BL618" s="82"/>
    </row>
    <row r="619" ht="13.2" spans="2:64">
      <c r="B619" s="134"/>
      <c r="C619" s="135"/>
      <c r="D619" s="136"/>
      <c r="E619" s="137"/>
      <c r="F619" s="138"/>
      <c r="G619" s="107"/>
      <c r="H619" s="82"/>
      <c r="I619" s="82"/>
      <c r="J619" s="99"/>
      <c r="K619" s="99"/>
      <c r="L619" s="82"/>
      <c r="M619" s="99"/>
      <c r="N619" s="99"/>
      <c r="O619" s="99"/>
      <c r="P619" s="99"/>
      <c r="Q619" s="99"/>
      <c r="R619" s="99"/>
      <c r="S619" s="99"/>
      <c r="T619" s="99"/>
      <c r="U619" s="99"/>
      <c r="V619" s="99"/>
      <c r="W619" s="99"/>
      <c r="X619" s="99"/>
      <c r="Y619" s="99"/>
      <c r="AA619" s="99"/>
      <c r="AD619" s="160"/>
      <c r="AE619" s="161"/>
      <c r="AF619" s="200"/>
      <c r="AG619" s="109"/>
      <c r="AH619" s="167"/>
      <c r="AI619" s="116"/>
      <c r="AJ619" s="116"/>
      <c r="AK619" s="82"/>
      <c r="AL619" s="138"/>
      <c r="AM619" s="82"/>
      <c r="AN619" s="82"/>
      <c r="AO619" s="82"/>
      <c r="AP619" s="82"/>
      <c r="AQ619" s="82"/>
      <c r="AR619" s="82"/>
      <c r="AS619" s="82"/>
      <c r="AT619" s="82"/>
      <c r="AU619" s="82"/>
      <c r="AV619" s="82"/>
      <c r="AW619" s="82"/>
      <c r="AX619" s="82"/>
      <c r="AY619" s="82"/>
      <c r="AZ619" s="82"/>
      <c r="BA619" s="82"/>
      <c r="BB619" s="82"/>
      <c r="BC619" s="82"/>
      <c r="BD619" s="82"/>
      <c r="BE619" s="82"/>
      <c r="BF619" s="82"/>
      <c r="BG619" s="82"/>
      <c r="BH619" s="82"/>
      <c r="BI619" s="82"/>
      <c r="BJ619" s="82"/>
      <c r="BK619" s="82"/>
      <c r="BL619" s="82"/>
    </row>
    <row r="620" ht="13.2" spans="2:64">
      <c r="B620" s="134"/>
      <c r="C620" s="135"/>
      <c r="D620" s="136"/>
      <c r="E620" s="137"/>
      <c r="F620" s="138"/>
      <c r="G620" s="107"/>
      <c r="H620" s="82"/>
      <c r="I620" s="82"/>
      <c r="J620" s="99"/>
      <c r="K620" s="99"/>
      <c r="L620" s="82"/>
      <c r="M620" s="99"/>
      <c r="N620" s="99"/>
      <c r="O620" s="99"/>
      <c r="P620" s="99"/>
      <c r="Q620" s="99"/>
      <c r="R620" s="99"/>
      <c r="S620" s="99"/>
      <c r="T620" s="99"/>
      <c r="U620" s="99"/>
      <c r="V620" s="99"/>
      <c r="W620" s="99"/>
      <c r="X620" s="99"/>
      <c r="Y620" s="99"/>
      <c r="AA620" s="99"/>
      <c r="AD620" s="160"/>
      <c r="AE620" s="161"/>
      <c r="AF620" s="200"/>
      <c r="AG620" s="109"/>
      <c r="AH620" s="167"/>
      <c r="AI620" s="116"/>
      <c r="AJ620" s="116"/>
      <c r="AK620" s="82"/>
      <c r="AL620" s="138"/>
      <c r="AM620" s="82"/>
      <c r="AN620" s="82"/>
      <c r="AO620" s="82"/>
      <c r="AP620" s="82"/>
      <c r="AQ620" s="82"/>
      <c r="AR620" s="82"/>
      <c r="AS620" s="82"/>
      <c r="AT620" s="82"/>
      <c r="AU620" s="82"/>
      <c r="AV620" s="82"/>
      <c r="AW620" s="82"/>
      <c r="AX620" s="82"/>
      <c r="AY620" s="82"/>
      <c r="AZ620" s="82"/>
      <c r="BA620" s="82"/>
      <c r="BB620" s="82"/>
      <c r="BC620" s="82"/>
      <c r="BD620" s="82"/>
      <c r="BE620" s="82"/>
      <c r="BF620" s="82"/>
      <c r="BG620" s="82"/>
      <c r="BH620" s="82"/>
      <c r="BI620" s="82"/>
      <c r="BJ620" s="82"/>
      <c r="BK620" s="82"/>
      <c r="BL620" s="82"/>
    </row>
    <row r="621" ht="13.2" spans="2:64">
      <c r="B621" s="134"/>
      <c r="C621" s="135"/>
      <c r="D621" s="136"/>
      <c r="E621" s="137"/>
      <c r="F621" s="138"/>
      <c r="G621" s="107"/>
      <c r="H621" s="82"/>
      <c r="I621" s="82"/>
      <c r="J621" s="99"/>
      <c r="K621" s="99"/>
      <c r="L621" s="82"/>
      <c r="M621" s="99"/>
      <c r="N621" s="99"/>
      <c r="O621" s="99"/>
      <c r="P621" s="99"/>
      <c r="Q621" s="99"/>
      <c r="R621" s="99"/>
      <c r="S621" s="99"/>
      <c r="T621" s="99"/>
      <c r="U621" s="99"/>
      <c r="V621" s="99"/>
      <c r="W621" s="99"/>
      <c r="X621" s="99"/>
      <c r="Y621" s="99"/>
      <c r="AA621" s="99"/>
      <c r="AD621" s="160"/>
      <c r="AE621" s="161"/>
      <c r="AF621" s="200"/>
      <c r="AG621" s="109"/>
      <c r="AH621" s="167"/>
      <c r="AI621" s="116"/>
      <c r="AJ621" s="116"/>
      <c r="AK621" s="82"/>
      <c r="AL621" s="138"/>
      <c r="AM621" s="82"/>
      <c r="AN621" s="82"/>
      <c r="AO621" s="82"/>
      <c r="AP621" s="82"/>
      <c r="AQ621" s="82"/>
      <c r="AR621" s="82"/>
      <c r="AS621" s="82"/>
      <c r="AT621" s="82"/>
      <c r="AU621" s="82"/>
      <c r="AV621" s="82"/>
      <c r="AW621" s="82"/>
      <c r="AX621" s="82"/>
      <c r="AY621" s="82"/>
      <c r="AZ621" s="82"/>
      <c r="BA621" s="82"/>
      <c r="BB621" s="82"/>
      <c r="BC621" s="82"/>
      <c r="BD621" s="82"/>
      <c r="BE621" s="82"/>
      <c r="BF621" s="82"/>
      <c r="BG621" s="82"/>
      <c r="BH621" s="82"/>
      <c r="BI621" s="82"/>
      <c r="BJ621" s="82"/>
      <c r="BK621" s="82"/>
      <c r="BL621" s="82"/>
    </row>
    <row r="622" ht="13.2" spans="2:64">
      <c r="B622" s="134"/>
      <c r="C622" s="135"/>
      <c r="D622" s="136"/>
      <c r="E622" s="137"/>
      <c r="F622" s="138"/>
      <c r="G622" s="107"/>
      <c r="H622" s="82"/>
      <c r="I622" s="82"/>
      <c r="J622" s="99"/>
      <c r="K622" s="99"/>
      <c r="L622" s="82"/>
      <c r="M622" s="99"/>
      <c r="N622" s="99"/>
      <c r="O622" s="99"/>
      <c r="P622" s="99"/>
      <c r="Q622" s="99"/>
      <c r="R622" s="99"/>
      <c r="S622" s="99"/>
      <c r="T622" s="99"/>
      <c r="U622" s="99"/>
      <c r="V622" s="99"/>
      <c r="W622" s="99"/>
      <c r="X622" s="99"/>
      <c r="Y622" s="99"/>
      <c r="AA622" s="99"/>
      <c r="AD622" s="160"/>
      <c r="AE622" s="161"/>
      <c r="AF622" s="200"/>
      <c r="AG622" s="109"/>
      <c r="AH622" s="167"/>
      <c r="AI622" s="116"/>
      <c r="AJ622" s="116"/>
      <c r="AK622" s="82"/>
      <c r="AL622" s="138"/>
      <c r="AM622" s="82"/>
      <c r="AN622" s="82"/>
      <c r="AO622" s="82"/>
      <c r="AP622" s="82"/>
      <c r="AQ622" s="82"/>
      <c r="AR622" s="82"/>
      <c r="AS622" s="82"/>
      <c r="AT622" s="82"/>
      <c r="AU622" s="82"/>
      <c r="AV622" s="82"/>
      <c r="AW622" s="82"/>
      <c r="AX622" s="82"/>
      <c r="AY622" s="82"/>
      <c r="AZ622" s="82"/>
      <c r="BA622" s="82"/>
      <c r="BB622" s="82"/>
      <c r="BC622" s="82"/>
      <c r="BD622" s="82"/>
      <c r="BE622" s="82"/>
      <c r="BF622" s="82"/>
      <c r="BG622" s="82"/>
      <c r="BH622" s="82"/>
      <c r="BI622" s="82"/>
      <c r="BJ622" s="82"/>
      <c r="BK622" s="82"/>
      <c r="BL622" s="82"/>
    </row>
    <row r="623" ht="13.2" spans="2:64">
      <c r="B623" s="134"/>
      <c r="C623" s="135"/>
      <c r="D623" s="136"/>
      <c r="E623" s="137"/>
      <c r="F623" s="138"/>
      <c r="G623" s="107"/>
      <c r="H623" s="82"/>
      <c r="I623" s="82"/>
      <c r="J623" s="99"/>
      <c r="K623" s="99"/>
      <c r="L623" s="82"/>
      <c r="M623" s="99"/>
      <c r="N623" s="99"/>
      <c r="O623" s="99"/>
      <c r="P623" s="99"/>
      <c r="Q623" s="99"/>
      <c r="R623" s="99"/>
      <c r="S623" s="99"/>
      <c r="T623" s="99"/>
      <c r="U623" s="99"/>
      <c r="V623" s="99"/>
      <c r="W623" s="99"/>
      <c r="X623" s="99"/>
      <c r="Y623" s="99"/>
      <c r="AA623" s="99"/>
      <c r="AD623" s="160"/>
      <c r="AE623" s="161"/>
      <c r="AF623" s="200"/>
      <c r="AG623" s="109"/>
      <c r="AH623" s="167"/>
      <c r="AI623" s="116"/>
      <c r="AJ623" s="116"/>
      <c r="AK623" s="82"/>
      <c r="AL623" s="138"/>
      <c r="AM623" s="82"/>
      <c r="AN623" s="82"/>
      <c r="AO623" s="82"/>
      <c r="AP623" s="82"/>
      <c r="AQ623" s="82"/>
      <c r="AR623" s="82"/>
      <c r="AS623" s="82"/>
      <c r="AT623" s="82"/>
      <c r="AU623" s="82"/>
      <c r="AV623" s="82"/>
      <c r="AW623" s="82"/>
      <c r="AX623" s="82"/>
      <c r="AY623" s="82"/>
      <c r="AZ623" s="82"/>
      <c r="BA623" s="82"/>
      <c r="BB623" s="82"/>
      <c r="BC623" s="82"/>
      <c r="BD623" s="82"/>
      <c r="BE623" s="82"/>
      <c r="BF623" s="82"/>
      <c r="BG623" s="82"/>
      <c r="BH623" s="82"/>
      <c r="BI623" s="82"/>
      <c r="BJ623" s="82"/>
      <c r="BK623" s="82"/>
      <c r="BL623" s="82"/>
    </row>
    <row r="624" ht="13.2" spans="2:64">
      <c r="B624" s="134"/>
      <c r="C624" s="135"/>
      <c r="D624" s="136"/>
      <c r="E624" s="137"/>
      <c r="F624" s="138"/>
      <c r="G624" s="107"/>
      <c r="H624" s="82"/>
      <c r="I624" s="82"/>
      <c r="J624" s="99"/>
      <c r="K624" s="99"/>
      <c r="L624" s="82"/>
      <c r="M624" s="99"/>
      <c r="N624" s="99"/>
      <c r="O624" s="99"/>
      <c r="P624" s="99"/>
      <c r="Q624" s="99"/>
      <c r="R624" s="99"/>
      <c r="S624" s="99"/>
      <c r="T624" s="99"/>
      <c r="U624" s="99"/>
      <c r="V624" s="99"/>
      <c r="W624" s="99"/>
      <c r="X624" s="99"/>
      <c r="Y624" s="99"/>
      <c r="AA624" s="99"/>
      <c r="AD624" s="160"/>
      <c r="AE624" s="161"/>
      <c r="AF624" s="200"/>
      <c r="AG624" s="109"/>
      <c r="AH624" s="167"/>
      <c r="AI624" s="116"/>
      <c r="AJ624" s="116"/>
      <c r="AK624" s="82"/>
      <c r="AL624" s="138"/>
      <c r="AM624" s="82"/>
      <c r="AN624" s="82"/>
      <c r="AO624" s="82"/>
      <c r="AP624" s="82"/>
      <c r="AQ624" s="82"/>
      <c r="AR624" s="82"/>
      <c r="AS624" s="82"/>
      <c r="AT624" s="82"/>
      <c r="AU624" s="82"/>
      <c r="AV624" s="82"/>
      <c r="AW624" s="82"/>
      <c r="AX624" s="82"/>
      <c r="AY624" s="82"/>
      <c r="AZ624" s="82"/>
      <c r="BA624" s="82"/>
      <c r="BB624" s="82"/>
      <c r="BC624" s="82"/>
      <c r="BD624" s="82"/>
      <c r="BE624" s="82"/>
      <c r="BF624" s="82"/>
      <c r="BG624" s="82"/>
      <c r="BH624" s="82"/>
      <c r="BI624" s="82"/>
      <c r="BJ624" s="82"/>
      <c r="BK624" s="82"/>
      <c r="BL624" s="82"/>
    </row>
    <row r="625" ht="13.2" spans="2:64">
      <c r="B625" s="134"/>
      <c r="C625" s="135"/>
      <c r="D625" s="136"/>
      <c r="E625" s="137"/>
      <c r="F625" s="138"/>
      <c r="G625" s="107"/>
      <c r="H625" s="82"/>
      <c r="I625" s="82"/>
      <c r="J625" s="99"/>
      <c r="K625" s="99"/>
      <c r="L625" s="82"/>
      <c r="M625" s="99"/>
      <c r="N625" s="99"/>
      <c r="O625" s="99"/>
      <c r="P625" s="99"/>
      <c r="Q625" s="99"/>
      <c r="R625" s="99"/>
      <c r="S625" s="99"/>
      <c r="T625" s="99"/>
      <c r="U625" s="99"/>
      <c r="V625" s="99"/>
      <c r="W625" s="99"/>
      <c r="X625" s="99"/>
      <c r="Y625" s="99"/>
      <c r="AA625" s="99"/>
      <c r="AD625" s="160"/>
      <c r="AE625" s="161"/>
      <c r="AF625" s="200"/>
      <c r="AG625" s="109"/>
      <c r="AH625" s="167"/>
      <c r="AI625" s="116"/>
      <c r="AJ625" s="116"/>
      <c r="AK625" s="82"/>
      <c r="AL625" s="138"/>
      <c r="AM625" s="82"/>
      <c r="AN625" s="82"/>
      <c r="AO625" s="82"/>
      <c r="AP625" s="82"/>
      <c r="AQ625" s="82"/>
      <c r="AR625" s="82"/>
      <c r="AS625" s="82"/>
      <c r="AT625" s="82"/>
      <c r="AU625" s="82"/>
      <c r="AV625" s="82"/>
      <c r="AW625" s="82"/>
      <c r="AX625" s="82"/>
      <c r="AY625" s="82"/>
      <c r="AZ625" s="82"/>
      <c r="BA625" s="82"/>
      <c r="BB625" s="82"/>
      <c r="BC625" s="82"/>
      <c r="BD625" s="82"/>
      <c r="BE625" s="82"/>
      <c r="BF625" s="82"/>
      <c r="BG625" s="82"/>
      <c r="BH625" s="82"/>
      <c r="BI625" s="82"/>
      <c r="BJ625" s="82"/>
      <c r="BK625" s="82"/>
      <c r="BL625" s="82"/>
    </row>
    <row r="626" ht="13.2" spans="2:64">
      <c r="B626" s="134"/>
      <c r="C626" s="135"/>
      <c r="D626" s="136"/>
      <c r="E626" s="137"/>
      <c r="F626" s="138"/>
      <c r="G626" s="107"/>
      <c r="H626" s="82"/>
      <c r="I626" s="82"/>
      <c r="J626" s="99"/>
      <c r="K626" s="99"/>
      <c r="L626" s="82"/>
      <c r="M626" s="99"/>
      <c r="N626" s="99"/>
      <c r="O626" s="99"/>
      <c r="P626" s="99"/>
      <c r="Q626" s="99"/>
      <c r="R626" s="99"/>
      <c r="S626" s="99"/>
      <c r="T626" s="99"/>
      <c r="U626" s="99"/>
      <c r="V626" s="99"/>
      <c r="W626" s="99"/>
      <c r="X626" s="99"/>
      <c r="Y626" s="99"/>
      <c r="AA626" s="99"/>
      <c r="AD626" s="160"/>
      <c r="AE626" s="161"/>
      <c r="AF626" s="200"/>
      <c r="AG626" s="109"/>
      <c r="AH626" s="167"/>
      <c r="AI626" s="116"/>
      <c r="AJ626" s="116"/>
      <c r="AK626" s="82"/>
      <c r="AL626" s="138"/>
      <c r="AM626" s="82"/>
      <c r="AN626" s="82"/>
      <c r="AO626" s="82"/>
      <c r="AP626" s="82"/>
      <c r="AQ626" s="82"/>
      <c r="AR626" s="82"/>
      <c r="AS626" s="82"/>
      <c r="AT626" s="82"/>
      <c r="AU626" s="82"/>
      <c r="AV626" s="82"/>
      <c r="AW626" s="82"/>
      <c r="AX626" s="82"/>
      <c r="AY626" s="82"/>
      <c r="AZ626" s="82"/>
      <c r="BA626" s="82"/>
      <c r="BB626" s="82"/>
      <c r="BC626" s="82"/>
      <c r="BD626" s="82"/>
      <c r="BE626" s="82"/>
      <c r="BF626" s="82"/>
      <c r="BG626" s="82"/>
      <c r="BH626" s="82"/>
      <c r="BI626" s="82"/>
      <c r="BJ626" s="82"/>
      <c r="BK626" s="82"/>
      <c r="BL626" s="82"/>
    </row>
    <row r="627" ht="13.2" spans="2:64">
      <c r="B627" s="134"/>
      <c r="C627" s="135"/>
      <c r="D627" s="136"/>
      <c r="E627" s="137"/>
      <c r="F627" s="138"/>
      <c r="G627" s="107"/>
      <c r="H627" s="82"/>
      <c r="I627" s="82"/>
      <c r="J627" s="99"/>
      <c r="K627" s="99"/>
      <c r="L627" s="82"/>
      <c r="M627" s="99"/>
      <c r="N627" s="99"/>
      <c r="O627" s="99"/>
      <c r="P627" s="99"/>
      <c r="Q627" s="99"/>
      <c r="R627" s="99"/>
      <c r="S627" s="99"/>
      <c r="T627" s="99"/>
      <c r="U627" s="99"/>
      <c r="V627" s="99"/>
      <c r="W627" s="99"/>
      <c r="X627" s="99"/>
      <c r="Y627" s="99"/>
      <c r="AA627" s="99"/>
      <c r="AD627" s="160"/>
      <c r="AE627" s="161"/>
      <c r="AF627" s="200"/>
      <c r="AG627" s="109"/>
      <c r="AH627" s="167"/>
      <c r="AI627" s="116"/>
      <c r="AJ627" s="116"/>
      <c r="AK627" s="82"/>
      <c r="AL627" s="138"/>
      <c r="AM627" s="82"/>
      <c r="AN627" s="82"/>
      <c r="AO627" s="82"/>
      <c r="AP627" s="82"/>
      <c r="AQ627" s="82"/>
      <c r="AR627" s="82"/>
      <c r="AS627" s="82"/>
      <c r="AT627" s="82"/>
      <c r="AU627" s="82"/>
      <c r="AV627" s="82"/>
      <c r="AW627" s="82"/>
      <c r="AX627" s="82"/>
      <c r="AY627" s="82"/>
      <c r="AZ627" s="82"/>
      <c r="BA627" s="82"/>
      <c r="BB627" s="82"/>
      <c r="BC627" s="82"/>
      <c r="BD627" s="82"/>
      <c r="BE627" s="82"/>
      <c r="BF627" s="82"/>
      <c r="BG627" s="82"/>
      <c r="BH627" s="82"/>
      <c r="BI627" s="82"/>
      <c r="BJ627" s="82"/>
      <c r="BK627" s="82"/>
      <c r="BL627" s="82"/>
    </row>
    <row r="628" ht="13.2" spans="2:64">
      <c r="B628" s="134"/>
      <c r="C628" s="135"/>
      <c r="D628" s="136"/>
      <c r="E628" s="137"/>
      <c r="F628" s="138"/>
      <c r="G628" s="107"/>
      <c r="H628" s="82"/>
      <c r="I628" s="82"/>
      <c r="J628" s="99"/>
      <c r="K628" s="99"/>
      <c r="L628" s="82"/>
      <c r="M628" s="99"/>
      <c r="N628" s="99"/>
      <c r="O628" s="99"/>
      <c r="P628" s="99"/>
      <c r="Q628" s="99"/>
      <c r="R628" s="99"/>
      <c r="S628" s="99"/>
      <c r="T628" s="99"/>
      <c r="U628" s="99"/>
      <c r="V628" s="99"/>
      <c r="W628" s="99"/>
      <c r="X628" s="99"/>
      <c r="Y628" s="99"/>
      <c r="AA628" s="99"/>
      <c r="AD628" s="160"/>
      <c r="AE628" s="161"/>
      <c r="AF628" s="200"/>
      <c r="AG628" s="109"/>
      <c r="AH628" s="167"/>
      <c r="AI628" s="116"/>
      <c r="AJ628" s="116"/>
      <c r="AK628" s="82"/>
      <c r="AL628" s="138"/>
      <c r="AM628" s="82"/>
      <c r="AN628" s="82"/>
      <c r="AO628" s="82"/>
      <c r="AP628" s="82"/>
      <c r="AQ628" s="82"/>
      <c r="AR628" s="82"/>
      <c r="AS628" s="82"/>
      <c r="AT628" s="82"/>
      <c r="AU628" s="82"/>
      <c r="AV628" s="82"/>
      <c r="AW628" s="82"/>
      <c r="AX628" s="82"/>
      <c r="AY628" s="82"/>
      <c r="AZ628" s="82"/>
      <c r="BA628" s="82"/>
      <c r="BB628" s="82"/>
      <c r="BC628" s="82"/>
      <c r="BD628" s="82"/>
      <c r="BE628" s="82"/>
      <c r="BF628" s="82"/>
      <c r="BG628" s="82"/>
      <c r="BH628" s="82"/>
      <c r="BI628" s="82"/>
      <c r="BJ628" s="82"/>
      <c r="BK628" s="82"/>
      <c r="BL628" s="82"/>
    </row>
    <row r="629" ht="13.2" spans="2:64">
      <c r="B629" s="134"/>
      <c r="C629" s="135"/>
      <c r="D629" s="136"/>
      <c r="E629" s="137"/>
      <c r="F629" s="138"/>
      <c r="G629" s="107"/>
      <c r="H629" s="82"/>
      <c r="I629" s="82"/>
      <c r="J629" s="99"/>
      <c r="K629" s="99"/>
      <c r="L629" s="82"/>
      <c r="M629" s="99"/>
      <c r="N629" s="99"/>
      <c r="O629" s="99"/>
      <c r="P629" s="99"/>
      <c r="Q629" s="99"/>
      <c r="R629" s="99"/>
      <c r="S629" s="99"/>
      <c r="T629" s="99"/>
      <c r="U629" s="99"/>
      <c r="V629" s="99"/>
      <c r="W629" s="99"/>
      <c r="X629" s="99"/>
      <c r="Y629" s="99"/>
      <c r="AA629" s="99"/>
      <c r="AD629" s="160"/>
      <c r="AE629" s="161"/>
      <c r="AF629" s="200"/>
      <c r="AG629" s="109"/>
      <c r="AH629" s="167"/>
      <c r="AI629" s="116"/>
      <c r="AJ629" s="116"/>
      <c r="AK629" s="82"/>
      <c r="AL629" s="138"/>
      <c r="AM629" s="82"/>
      <c r="AN629" s="82"/>
      <c r="AO629" s="82"/>
      <c r="AP629" s="82"/>
      <c r="AQ629" s="82"/>
      <c r="AR629" s="82"/>
      <c r="AS629" s="82"/>
      <c r="AT629" s="82"/>
      <c r="AU629" s="82"/>
      <c r="AV629" s="82"/>
      <c r="AW629" s="82"/>
      <c r="AX629" s="82"/>
      <c r="AY629" s="82"/>
      <c r="AZ629" s="82"/>
      <c r="BA629" s="82"/>
      <c r="BB629" s="82"/>
      <c r="BC629" s="82"/>
      <c r="BD629" s="82"/>
      <c r="BE629" s="82"/>
      <c r="BF629" s="82"/>
      <c r="BG629" s="82"/>
      <c r="BH629" s="82"/>
      <c r="BI629" s="82"/>
      <c r="BJ629" s="82"/>
      <c r="BK629" s="82"/>
      <c r="BL629" s="82"/>
    </row>
    <row r="630" ht="13.2" spans="2:64">
      <c r="B630" s="134"/>
      <c r="C630" s="135"/>
      <c r="D630" s="136"/>
      <c r="E630" s="137"/>
      <c r="F630" s="138"/>
      <c r="G630" s="107"/>
      <c r="H630" s="82"/>
      <c r="I630" s="82"/>
      <c r="J630" s="99"/>
      <c r="K630" s="99"/>
      <c r="L630" s="82"/>
      <c r="M630" s="99"/>
      <c r="N630" s="99"/>
      <c r="O630" s="99"/>
      <c r="P630" s="99"/>
      <c r="Q630" s="99"/>
      <c r="R630" s="99"/>
      <c r="S630" s="99"/>
      <c r="T630" s="99"/>
      <c r="U630" s="99"/>
      <c r="V630" s="99"/>
      <c r="W630" s="99"/>
      <c r="X630" s="99"/>
      <c r="Y630" s="99"/>
      <c r="AA630" s="99"/>
      <c r="AD630" s="160"/>
      <c r="AE630" s="161"/>
      <c r="AF630" s="200"/>
      <c r="AG630" s="109"/>
      <c r="AH630" s="167"/>
      <c r="AI630" s="116"/>
      <c r="AJ630" s="116"/>
      <c r="AK630" s="82"/>
      <c r="AL630" s="138"/>
      <c r="AM630" s="82"/>
      <c r="AN630" s="82"/>
      <c r="AO630" s="82"/>
      <c r="AP630" s="82"/>
      <c r="AQ630" s="82"/>
      <c r="AR630" s="82"/>
      <c r="AS630" s="82"/>
      <c r="AT630" s="82"/>
      <c r="AU630" s="82"/>
      <c r="AV630" s="82"/>
      <c r="AW630" s="82"/>
      <c r="AX630" s="82"/>
      <c r="AY630" s="82"/>
      <c r="AZ630" s="82"/>
      <c r="BA630" s="82"/>
      <c r="BB630" s="82"/>
      <c r="BC630" s="82"/>
      <c r="BD630" s="82"/>
      <c r="BE630" s="82"/>
      <c r="BF630" s="82"/>
      <c r="BG630" s="82"/>
      <c r="BH630" s="82"/>
      <c r="BI630" s="82"/>
      <c r="BJ630" s="82"/>
      <c r="BK630" s="82"/>
      <c r="BL630" s="82"/>
    </row>
    <row r="631" ht="13.2" spans="2:64">
      <c r="B631" s="134"/>
      <c r="C631" s="135"/>
      <c r="D631" s="136"/>
      <c r="E631" s="137"/>
      <c r="F631" s="138"/>
      <c r="G631" s="107"/>
      <c r="H631" s="82"/>
      <c r="I631" s="82"/>
      <c r="J631" s="99"/>
      <c r="K631" s="99"/>
      <c r="L631" s="82"/>
      <c r="M631" s="99"/>
      <c r="N631" s="99"/>
      <c r="O631" s="99"/>
      <c r="P631" s="99"/>
      <c r="Q631" s="99"/>
      <c r="R631" s="99"/>
      <c r="S631" s="99"/>
      <c r="T631" s="99"/>
      <c r="U631" s="99"/>
      <c r="V631" s="99"/>
      <c r="W631" s="99"/>
      <c r="X631" s="99"/>
      <c r="Y631" s="99"/>
      <c r="AA631" s="99"/>
      <c r="AD631" s="160"/>
      <c r="AE631" s="161"/>
      <c r="AF631" s="200"/>
      <c r="AG631" s="109"/>
      <c r="AH631" s="167"/>
      <c r="AI631" s="116"/>
      <c r="AJ631" s="116"/>
      <c r="AK631" s="82"/>
      <c r="AL631" s="138"/>
      <c r="AM631" s="82"/>
      <c r="AN631" s="82"/>
      <c r="AO631" s="82"/>
      <c r="AP631" s="82"/>
      <c r="AQ631" s="82"/>
      <c r="AR631" s="82"/>
      <c r="AS631" s="82"/>
      <c r="AT631" s="82"/>
      <c r="AU631" s="82"/>
      <c r="AV631" s="82"/>
      <c r="AW631" s="82"/>
      <c r="AX631" s="82"/>
      <c r="AY631" s="82"/>
      <c r="AZ631" s="82"/>
      <c r="BA631" s="82"/>
      <c r="BB631" s="82"/>
      <c r="BC631" s="82"/>
      <c r="BD631" s="82"/>
      <c r="BE631" s="82"/>
      <c r="BF631" s="82"/>
      <c r="BG631" s="82"/>
      <c r="BH631" s="82"/>
      <c r="BI631" s="82"/>
      <c r="BJ631" s="82"/>
      <c r="BK631" s="82"/>
      <c r="BL631" s="82"/>
    </row>
    <row r="632" ht="13.2" spans="2:64">
      <c r="B632" s="134"/>
      <c r="C632" s="135"/>
      <c r="D632" s="136"/>
      <c r="E632" s="137"/>
      <c r="F632" s="138"/>
      <c r="G632" s="107"/>
      <c r="H632" s="82"/>
      <c r="I632" s="82"/>
      <c r="J632" s="99"/>
      <c r="K632" s="99"/>
      <c r="L632" s="82"/>
      <c r="M632" s="99"/>
      <c r="N632" s="99"/>
      <c r="O632" s="99"/>
      <c r="P632" s="99"/>
      <c r="Q632" s="99"/>
      <c r="R632" s="99"/>
      <c r="S632" s="99"/>
      <c r="T632" s="99"/>
      <c r="U632" s="99"/>
      <c r="V632" s="99"/>
      <c r="W632" s="99"/>
      <c r="X632" s="99"/>
      <c r="Y632" s="99"/>
      <c r="AA632" s="99"/>
      <c r="AD632" s="160"/>
      <c r="AE632" s="161"/>
      <c r="AF632" s="200"/>
      <c r="AG632" s="109"/>
      <c r="AH632" s="167"/>
      <c r="AI632" s="116"/>
      <c r="AJ632" s="116"/>
      <c r="AK632" s="82"/>
      <c r="AL632" s="138"/>
      <c r="AM632" s="82"/>
      <c r="AN632" s="82"/>
      <c r="AO632" s="82"/>
      <c r="AP632" s="82"/>
      <c r="AQ632" s="82"/>
      <c r="AR632" s="82"/>
      <c r="AS632" s="82"/>
      <c r="AT632" s="82"/>
      <c r="AU632" s="82"/>
      <c r="AV632" s="82"/>
      <c r="AW632" s="82"/>
      <c r="AX632" s="82"/>
      <c r="AY632" s="82"/>
      <c r="AZ632" s="82"/>
      <c r="BA632" s="82"/>
      <c r="BB632" s="82"/>
      <c r="BC632" s="82"/>
      <c r="BD632" s="82"/>
      <c r="BE632" s="82"/>
      <c r="BF632" s="82"/>
      <c r="BG632" s="82"/>
      <c r="BH632" s="82"/>
      <c r="BI632" s="82"/>
      <c r="BJ632" s="82"/>
      <c r="BK632" s="82"/>
      <c r="BL632" s="82"/>
    </row>
    <row r="633" ht="13.2" spans="2:64">
      <c r="B633" s="134"/>
      <c r="C633" s="135"/>
      <c r="D633" s="136"/>
      <c r="E633" s="137"/>
      <c r="F633" s="138"/>
      <c r="G633" s="107"/>
      <c r="H633" s="82"/>
      <c r="I633" s="82"/>
      <c r="J633" s="99"/>
      <c r="K633" s="99"/>
      <c r="L633" s="82"/>
      <c r="M633" s="99"/>
      <c r="N633" s="99"/>
      <c r="O633" s="99"/>
      <c r="P633" s="99"/>
      <c r="Q633" s="99"/>
      <c r="R633" s="99"/>
      <c r="S633" s="99"/>
      <c r="T633" s="99"/>
      <c r="U633" s="99"/>
      <c r="V633" s="99"/>
      <c r="W633" s="99"/>
      <c r="X633" s="99"/>
      <c r="Y633" s="99"/>
      <c r="AA633" s="99"/>
      <c r="AD633" s="160"/>
      <c r="AE633" s="161"/>
      <c r="AF633" s="200"/>
      <c r="AG633" s="109"/>
      <c r="AH633" s="167"/>
      <c r="AI633" s="116"/>
      <c r="AJ633" s="116"/>
      <c r="AK633" s="82"/>
      <c r="AL633" s="138"/>
      <c r="AM633" s="82"/>
      <c r="AN633" s="82"/>
      <c r="AO633" s="82"/>
      <c r="AP633" s="82"/>
      <c r="AQ633" s="82"/>
      <c r="AR633" s="82"/>
      <c r="AS633" s="82"/>
      <c r="AT633" s="82"/>
      <c r="AU633" s="82"/>
      <c r="AV633" s="82"/>
      <c r="AW633" s="82"/>
      <c r="AX633" s="82"/>
      <c r="AY633" s="82"/>
      <c r="AZ633" s="82"/>
      <c r="BA633" s="82"/>
      <c r="BB633" s="82"/>
      <c r="BC633" s="82"/>
      <c r="BD633" s="82"/>
      <c r="BE633" s="82"/>
      <c r="BF633" s="82"/>
      <c r="BG633" s="82"/>
      <c r="BH633" s="82"/>
      <c r="BI633" s="82"/>
      <c r="BJ633" s="82"/>
      <c r="BK633" s="82"/>
      <c r="BL633" s="82"/>
    </row>
    <row r="634" ht="13.2" spans="2:64">
      <c r="B634" s="134"/>
      <c r="C634" s="135"/>
      <c r="D634" s="136"/>
      <c r="E634" s="137"/>
      <c r="F634" s="138"/>
      <c r="G634" s="107"/>
      <c r="H634" s="82"/>
      <c r="I634" s="82"/>
      <c r="J634" s="99"/>
      <c r="K634" s="99"/>
      <c r="L634" s="82"/>
      <c r="M634" s="99"/>
      <c r="N634" s="99"/>
      <c r="O634" s="99"/>
      <c r="P634" s="99"/>
      <c r="Q634" s="99"/>
      <c r="R634" s="99"/>
      <c r="S634" s="99"/>
      <c r="T634" s="99"/>
      <c r="U634" s="99"/>
      <c r="V634" s="99"/>
      <c r="W634" s="99"/>
      <c r="X634" s="99"/>
      <c r="Y634" s="99"/>
      <c r="AA634" s="99"/>
      <c r="AD634" s="160"/>
      <c r="AE634" s="161"/>
      <c r="AF634" s="200"/>
      <c r="AG634" s="109"/>
      <c r="AH634" s="167"/>
      <c r="AI634" s="116"/>
      <c r="AJ634" s="116"/>
      <c r="AK634" s="82"/>
      <c r="AL634" s="138"/>
      <c r="AM634" s="82"/>
      <c r="AN634" s="82"/>
      <c r="AO634" s="82"/>
      <c r="AP634" s="82"/>
      <c r="AQ634" s="82"/>
      <c r="AR634" s="82"/>
      <c r="AS634" s="82"/>
      <c r="AT634" s="82"/>
      <c r="AU634" s="82"/>
      <c r="AV634" s="82"/>
      <c r="AW634" s="82"/>
      <c r="AX634" s="82"/>
      <c r="AY634" s="82"/>
      <c r="AZ634" s="82"/>
      <c r="BA634" s="82"/>
      <c r="BB634" s="82"/>
      <c r="BC634" s="82"/>
      <c r="BD634" s="82"/>
      <c r="BE634" s="82"/>
      <c r="BF634" s="82"/>
      <c r="BG634" s="82"/>
      <c r="BH634" s="82"/>
      <c r="BI634" s="82"/>
      <c r="BJ634" s="82"/>
      <c r="BK634" s="82"/>
      <c r="BL634" s="82"/>
    </row>
    <row r="635" ht="13.2" spans="2:64">
      <c r="B635" s="134"/>
      <c r="C635" s="135"/>
      <c r="D635" s="136"/>
      <c r="E635" s="137"/>
      <c r="F635" s="138"/>
      <c r="G635" s="107"/>
      <c r="H635" s="82"/>
      <c r="I635" s="82"/>
      <c r="J635" s="99"/>
      <c r="K635" s="99"/>
      <c r="L635" s="82"/>
      <c r="M635" s="99"/>
      <c r="N635" s="99"/>
      <c r="O635" s="99"/>
      <c r="P635" s="99"/>
      <c r="Q635" s="99"/>
      <c r="R635" s="99"/>
      <c r="S635" s="99"/>
      <c r="T635" s="99"/>
      <c r="U635" s="99"/>
      <c r="V635" s="99"/>
      <c r="W635" s="99"/>
      <c r="X635" s="99"/>
      <c r="Y635" s="99"/>
      <c r="AA635" s="99"/>
      <c r="AD635" s="160"/>
      <c r="AE635" s="161"/>
      <c r="AF635" s="200"/>
      <c r="AG635" s="109"/>
      <c r="AH635" s="167"/>
      <c r="AI635" s="116"/>
      <c r="AJ635" s="116"/>
      <c r="AK635" s="82"/>
      <c r="AL635" s="138"/>
      <c r="AM635" s="82"/>
      <c r="AN635" s="82"/>
      <c r="AO635" s="82"/>
      <c r="AP635" s="82"/>
      <c r="AQ635" s="82"/>
      <c r="AR635" s="82"/>
      <c r="AS635" s="82"/>
      <c r="AT635" s="82"/>
      <c r="AU635" s="82"/>
      <c r="AV635" s="82"/>
      <c r="AW635" s="82"/>
      <c r="AX635" s="82"/>
      <c r="AY635" s="82"/>
      <c r="AZ635" s="82"/>
      <c r="BA635" s="82"/>
      <c r="BB635" s="82"/>
      <c r="BC635" s="82"/>
      <c r="BD635" s="82"/>
      <c r="BE635" s="82"/>
      <c r="BF635" s="82"/>
      <c r="BG635" s="82"/>
      <c r="BH635" s="82"/>
      <c r="BI635" s="82"/>
      <c r="BJ635" s="82"/>
      <c r="BK635" s="82"/>
      <c r="BL635" s="82"/>
    </row>
    <row r="636" ht="13.2" spans="2:64">
      <c r="B636" s="134"/>
      <c r="C636" s="135"/>
      <c r="D636" s="136"/>
      <c r="E636" s="137"/>
      <c r="F636" s="138"/>
      <c r="G636" s="107"/>
      <c r="H636" s="82"/>
      <c r="I636" s="82"/>
      <c r="J636" s="99"/>
      <c r="K636" s="99"/>
      <c r="L636" s="82"/>
      <c r="M636" s="99"/>
      <c r="N636" s="99"/>
      <c r="O636" s="99"/>
      <c r="P636" s="99"/>
      <c r="Q636" s="99"/>
      <c r="R636" s="99"/>
      <c r="S636" s="99"/>
      <c r="T636" s="99"/>
      <c r="U636" s="99"/>
      <c r="V636" s="99"/>
      <c r="W636" s="99"/>
      <c r="X636" s="99"/>
      <c r="Y636" s="99"/>
      <c r="AA636" s="99"/>
      <c r="AD636" s="160"/>
      <c r="AE636" s="161"/>
      <c r="AF636" s="200"/>
      <c r="AG636" s="109"/>
      <c r="AH636" s="167"/>
      <c r="AI636" s="116"/>
      <c r="AJ636" s="116"/>
      <c r="AK636" s="82"/>
      <c r="AL636" s="138"/>
      <c r="AM636" s="82"/>
      <c r="AN636" s="82"/>
      <c r="AO636" s="82"/>
      <c r="AP636" s="82"/>
      <c r="AQ636" s="82"/>
      <c r="AR636" s="82"/>
      <c r="AS636" s="82"/>
      <c r="AT636" s="82"/>
      <c r="AU636" s="82"/>
      <c r="AV636" s="82"/>
      <c r="AW636" s="82"/>
      <c r="AX636" s="82"/>
      <c r="AY636" s="82"/>
      <c r="AZ636" s="82"/>
      <c r="BA636" s="82"/>
      <c r="BB636" s="82"/>
      <c r="BC636" s="82"/>
      <c r="BD636" s="82"/>
      <c r="BE636" s="82"/>
      <c r="BF636" s="82"/>
      <c r="BG636" s="82"/>
      <c r="BH636" s="82"/>
      <c r="BI636" s="82"/>
      <c r="BJ636" s="82"/>
      <c r="BK636" s="82"/>
      <c r="BL636" s="82"/>
    </row>
    <row r="637" ht="13.2" spans="2:64">
      <c r="B637" s="134"/>
      <c r="C637" s="135"/>
      <c r="D637" s="136"/>
      <c r="E637" s="137"/>
      <c r="F637" s="138"/>
      <c r="G637" s="107"/>
      <c r="H637" s="82"/>
      <c r="I637" s="82"/>
      <c r="J637" s="99"/>
      <c r="K637" s="99"/>
      <c r="L637" s="82"/>
      <c r="M637" s="99"/>
      <c r="N637" s="99"/>
      <c r="O637" s="99"/>
      <c r="P637" s="99"/>
      <c r="Q637" s="99"/>
      <c r="R637" s="99"/>
      <c r="S637" s="99"/>
      <c r="T637" s="99"/>
      <c r="U637" s="99"/>
      <c r="V637" s="99"/>
      <c r="W637" s="99"/>
      <c r="X637" s="99"/>
      <c r="Y637" s="99"/>
      <c r="AA637" s="99"/>
      <c r="AD637" s="160"/>
      <c r="AE637" s="161"/>
      <c r="AF637" s="200"/>
      <c r="AG637" s="109"/>
      <c r="AH637" s="167"/>
      <c r="AI637" s="116"/>
      <c r="AJ637" s="116"/>
      <c r="AK637" s="82"/>
      <c r="AL637" s="138"/>
      <c r="AM637" s="82"/>
      <c r="AN637" s="82"/>
      <c r="AO637" s="82"/>
      <c r="AP637" s="82"/>
      <c r="AQ637" s="82"/>
      <c r="AR637" s="82"/>
      <c r="AS637" s="82"/>
      <c r="AT637" s="82"/>
      <c r="AU637" s="82"/>
      <c r="AV637" s="82"/>
      <c r="AW637" s="82"/>
      <c r="AX637" s="82"/>
      <c r="AY637" s="82"/>
      <c r="AZ637" s="82"/>
      <c r="BA637" s="82"/>
      <c r="BB637" s="82"/>
      <c r="BC637" s="82"/>
      <c r="BD637" s="82"/>
      <c r="BE637" s="82"/>
      <c r="BF637" s="82"/>
      <c r="BG637" s="82"/>
      <c r="BH637" s="82"/>
      <c r="BI637" s="82"/>
      <c r="BJ637" s="82"/>
      <c r="BK637" s="82"/>
      <c r="BL637" s="82"/>
    </row>
    <row r="638" ht="13.2" spans="2:64">
      <c r="B638" s="134"/>
      <c r="C638" s="135"/>
      <c r="D638" s="136"/>
      <c r="E638" s="137"/>
      <c r="F638" s="138"/>
      <c r="G638" s="107"/>
      <c r="H638" s="82"/>
      <c r="I638" s="82"/>
      <c r="J638" s="99"/>
      <c r="K638" s="99"/>
      <c r="L638" s="82"/>
      <c r="M638" s="99"/>
      <c r="N638" s="99"/>
      <c r="O638" s="99"/>
      <c r="P638" s="99"/>
      <c r="Q638" s="99"/>
      <c r="R638" s="99"/>
      <c r="S638" s="99"/>
      <c r="T638" s="99"/>
      <c r="U638" s="99"/>
      <c r="V638" s="99"/>
      <c r="W638" s="99"/>
      <c r="X638" s="99"/>
      <c r="Y638" s="99"/>
      <c r="AA638" s="99"/>
      <c r="AD638" s="160"/>
      <c r="AE638" s="161"/>
      <c r="AF638" s="200"/>
      <c r="AG638" s="109"/>
      <c r="AH638" s="167"/>
      <c r="AI638" s="116"/>
      <c r="AJ638" s="116"/>
      <c r="AK638" s="82"/>
      <c r="AL638" s="138"/>
      <c r="AM638" s="82"/>
      <c r="AN638" s="82"/>
      <c r="AO638" s="82"/>
      <c r="AP638" s="82"/>
      <c r="AQ638" s="82"/>
      <c r="AR638" s="82"/>
      <c r="AS638" s="82"/>
      <c r="AT638" s="82"/>
      <c r="AU638" s="82"/>
      <c r="AV638" s="82"/>
      <c r="AW638" s="82"/>
      <c r="AX638" s="82"/>
      <c r="AY638" s="82"/>
      <c r="AZ638" s="82"/>
      <c r="BA638" s="82"/>
      <c r="BB638" s="82"/>
      <c r="BC638" s="82"/>
      <c r="BD638" s="82"/>
      <c r="BE638" s="82"/>
      <c r="BF638" s="82"/>
      <c r="BG638" s="82"/>
      <c r="BH638" s="82"/>
      <c r="BI638" s="82"/>
      <c r="BJ638" s="82"/>
      <c r="BK638" s="82"/>
      <c r="BL638" s="82"/>
    </row>
    <row r="639" ht="13.2" spans="2:64">
      <c r="B639" s="134"/>
      <c r="C639" s="135"/>
      <c r="D639" s="136"/>
      <c r="E639" s="137"/>
      <c r="F639" s="138"/>
      <c r="G639" s="107"/>
      <c r="H639" s="82"/>
      <c r="I639" s="82"/>
      <c r="J639" s="99"/>
      <c r="K639" s="99"/>
      <c r="L639" s="82"/>
      <c r="M639" s="99"/>
      <c r="N639" s="99"/>
      <c r="O639" s="99"/>
      <c r="P639" s="99"/>
      <c r="Q639" s="99"/>
      <c r="R639" s="99"/>
      <c r="S639" s="99"/>
      <c r="T639" s="99"/>
      <c r="U639" s="99"/>
      <c r="V639" s="99"/>
      <c r="W639" s="99"/>
      <c r="X639" s="99"/>
      <c r="Y639" s="99"/>
      <c r="AA639" s="99"/>
      <c r="AD639" s="160"/>
      <c r="AE639" s="161"/>
      <c r="AF639" s="200"/>
      <c r="AG639" s="109"/>
      <c r="AH639" s="167"/>
      <c r="AI639" s="116"/>
      <c r="AJ639" s="116"/>
      <c r="AK639" s="82"/>
      <c r="AL639" s="138"/>
      <c r="AM639" s="82"/>
      <c r="AN639" s="82"/>
      <c r="AO639" s="82"/>
      <c r="AP639" s="82"/>
      <c r="AQ639" s="82"/>
      <c r="AR639" s="82"/>
      <c r="AS639" s="82"/>
      <c r="AT639" s="82"/>
      <c r="AU639" s="82"/>
      <c r="AV639" s="82"/>
      <c r="AW639" s="82"/>
      <c r="AX639" s="82"/>
      <c r="AY639" s="82"/>
      <c r="AZ639" s="82"/>
      <c r="BA639" s="82"/>
      <c r="BB639" s="82"/>
      <c r="BC639" s="82"/>
      <c r="BD639" s="82"/>
      <c r="BE639" s="82"/>
      <c r="BF639" s="82"/>
      <c r="BG639" s="82"/>
      <c r="BH639" s="82"/>
      <c r="BI639" s="82"/>
      <c r="BJ639" s="82"/>
      <c r="BK639" s="82"/>
      <c r="BL639" s="82"/>
    </row>
    <row r="640" ht="13.2" spans="2:64">
      <c r="B640" s="134"/>
      <c r="C640" s="135"/>
      <c r="D640" s="136"/>
      <c r="E640" s="137"/>
      <c r="F640" s="138"/>
      <c r="G640" s="107"/>
      <c r="H640" s="82"/>
      <c r="I640" s="82"/>
      <c r="J640" s="99"/>
      <c r="K640" s="99"/>
      <c r="L640" s="82"/>
      <c r="M640" s="99"/>
      <c r="N640" s="99"/>
      <c r="O640" s="99"/>
      <c r="P640" s="99"/>
      <c r="Q640" s="99"/>
      <c r="R640" s="99"/>
      <c r="S640" s="99"/>
      <c r="T640" s="99"/>
      <c r="U640" s="99"/>
      <c r="V640" s="99"/>
      <c r="W640" s="99"/>
      <c r="X640" s="99"/>
      <c r="Y640" s="99"/>
      <c r="AA640" s="99"/>
      <c r="AD640" s="160"/>
      <c r="AE640" s="161"/>
      <c r="AF640" s="200"/>
      <c r="AG640" s="109"/>
      <c r="AH640" s="167"/>
      <c r="AI640" s="116"/>
      <c r="AJ640" s="116"/>
      <c r="AK640" s="82"/>
      <c r="AL640" s="138"/>
      <c r="AM640" s="82"/>
      <c r="AN640" s="82"/>
      <c r="AO640" s="82"/>
      <c r="AP640" s="82"/>
      <c r="AQ640" s="82"/>
      <c r="AR640" s="82"/>
      <c r="AS640" s="82"/>
      <c r="AT640" s="82"/>
      <c r="AU640" s="82"/>
      <c r="AV640" s="82"/>
      <c r="AW640" s="82"/>
      <c r="AX640" s="82"/>
      <c r="AY640" s="82"/>
      <c r="AZ640" s="82"/>
      <c r="BA640" s="82"/>
      <c r="BB640" s="82"/>
      <c r="BC640" s="82"/>
      <c r="BD640" s="82"/>
      <c r="BE640" s="82"/>
      <c r="BF640" s="82"/>
      <c r="BG640" s="82"/>
      <c r="BH640" s="82"/>
      <c r="BI640" s="82"/>
      <c r="BJ640" s="82"/>
      <c r="BK640" s="82"/>
      <c r="BL640" s="82"/>
    </row>
    <row r="641" ht="13.2" spans="2:64">
      <c r="B641" s="134"/>
      <c r="C641" s="135"/>
      <c r="D641" s="136"/>
      <c r="E641" s="137"/>
      <c r="F641" s="138"/>
      <c r="G641" s="107"/>
      <c r="H641" s="82"/>
      <c r="I641" s="82"/>
      <c r="J641" s="99"/>
      <c r="K641" s="99"/>
      <c r="L641" s="82"/>
      <c r="M641" s="99"/>
      <c r="N641" s="99"/>
      <c r="O641" s="99"/>
      <c r="P641" s="99"/>
      <c r="Q641" s="99"/>
      <c r="R641" s="99"/>
      <c r="S641" s="99"/>
      <c r="T641" s="99"/>
      <c r="U641" s="99"/>
      <c r="V641" s="99"/>
      <c r="W641" s="99"/>
      <c r="X641" s="99"/>
      <c r="Y641" s="99"/>
      <c r="AA641" s="99"/>
      <c r="AD641" s="160"/>
      <c r="AE641" s="161"/>
      <c r="AF641" s="200"/>
      <c r="AG641" s="109"/>
      <c r="AH641" s="167"/>
      <c r="AI641" s="116"/>
      <c r="AJ641" s="116"/>
      <c r="AK641" s="82"/>
      <c r="AL641" s="138"/>
      <c r="AM641" s="82"/>
      <c r="AN641" s="82"/>
      <c r="AO641" s="82"/>
      <c r="AP641" s="82"/>
      <c r="AQ641" s="82"/>
      <c r="AR641" s="82"/>
      <c r="AS641" s="82"/>
      <c r="AT641" s="82"/>
      <c r="AU641" s="82"/>
      <c r="AV641" s="82"/>
      <c r="AW641" s="82"/>
      <c r="AX641" s="82"/>
      <c r="AY641" s="82"/>
      <c r="AZ641" s="82"/>
      <c r="BA641" s="82"/>
      <c r="BB641" s="82"/>
      <c r="BC641" s="82"/>
      <c r="BD641" s="82"/>
      <c r="BE641" s="82"/>
      <c r="BF641" s="82"/>
      <c r="BG641" s="82"/>
      <c r="BH641" s="82"/>
      <c r="BI641" s="82"/>
      <c r="BJ641" s="82"/>
      <c r="BK641" s="82"/>
      <c r="BL641" s="82"/>
    </row>
    <row r="642" ht="13.2" spans="2:64">
      <c r="B642" s="134"/>
      <c r="C642" s="135"/>
      <c r="D642" s="136"/>
      <c r="E642" s="137"/>
      <c r="F642" s="138"/>
      <c r="G642" s="107"/>
      <c r="H642" s="82"/>
      <c r="I642" s="82"/>
      <c r="J642" s="99"/>
      <c r="K642" s="99"/>
      <c r="L642" s="82"/>
      <c r="M642" s="99"/>
      <c r="N642" s="99"/>
      <c r="O642" s="99"/>
      <c r="P642" s="99"/>
      <c r="Q642" s="99"/>
      <c r="R642" s="99"/>
      <c r="S642" s="99"/>
      <c r="T642" s="99"/>
      <c r="U642" s="99"/>
      <c r="V642" s="99"/>
      <c r="W642" s="99"/>
      <c r="X642" s="99"/>
      <c r="Y642" s="99"/>
      <c r="AA642" s="99"/>
      <c r="AD642" s="160"/>
      <c r="AE642" s="161"/>
      <c r="AF642" s="200"/>
      <c r="AG642" s="109"/>
      <c r="AH642" s="167"/>
      <c r="AI642" s="116"/>
      <c r="AJ642" s="116"/>
      <c r="AK642" s="82"/>
      <c r="AL642" s="138"/>
      <c r="AM642" s="82"/>
      <c r="AN642" s="82"/>
      <c r="AO642" s="82"/>
      <c r="AP642" s="82"/>
      <c r="AQ642" s="82"/>
      <c r="AR642" s="82"/>
      <c r="AS642" s="82"/>
      <c r="AT642" s="82"/>
      <c r="AU642" s="82"/>
      <c r="AV642" s="82"/>
      <c r="AW642" s="82"/>
      <c r="AX642" s="82"/>
      <c r="AY642" s="82"/>
      <c r="AZ642" s="82"/>
      <c r="BA642" s="82"/>
      <c r="BB642" s="82"/>
      <c r="BC642" s="82"/>
      <c r="BD642" s="82"/>
      <c r="BE642" s="82"/>
      <c r="BF642" s="82"/>
      <c r="BG642" s="82"/>
      <c r="BH642" s="82"/>
      <c r="BI642" s="82"/>
      <c r="BJ642" s="82"/>
      <c r="BK642" s="82"/>
      <c r="BL642" s="82"/>
    </row>
    <row r="643" ht="13.2" spans="2:64">
      <c r="B643" s="134"/>
      <c r="C643" s="135"/>
      <c r="D643" s="136"/>
      <c r="E643" s="137"/>
      <c r="F643" s="138"/>
      <c r="G643" s="107"/>
      <c r="H643" s="82"/>
      <c r="I643" s="82"/>
      <c r="J643" s="99"/>
      <c r="K643" s="99"/>
      <c r="L643" s="82"/>
      <c r="M643" s="99"/>
      <c r="N643" s="99"/>
      <c r="O643" s="99"/>
      <c r="P643" s="99"/>
      <c r="Q643" s="99"/>
      <c r="R643" s="99"/>
      <c r="S643" s="99"/>
      <c r="T643" s="99"/>
      <c r="U643" s="99"/>
      <c r="V643" s="99"/>
      <c r="W643" s="99"/>
      <c r="X643" s="99"/>
      <c r="Y643" s="99"/>
      <c r="AA643" s="99"/>
      <c r="AD643" s="160"/>
      <c r="AE643" s="161"/>
      <c r="AF643" s="200"/>
      <c r="AG643" s="109"/>
      <c r="AH643" s="167"/>
      <c r="AI643" s="116"/>
      <c r="AJ643" s="116"/>
      <c r="AK643" s="82"/>
      <c r="AL643" s="138"/>
      <c r="AM643" s="82"/>
      <c r="AN643" s="82"/>
      <c r="AO643" s="82"/>
      <c r="AP643" s="82"/>
      <c r="AQ643" s="82"/>
      <c r="AR643" s="82"/>
      <c r="AS643" s="82"/>
      <c r="AT643" s="82"/>
      <c r="AU643" s="82"/>
      <c r="AV643" s="82"/>
      <c r="AW643" s="82"/>
      <c r="AX643" s="82"/>
      <c r="AY643" s="82"/>
      <c r="AZ643" s="82"/>
      <c r="BA643" s="82"/>
      <c r="BB643" s="82"/>
      <c r="BC643" s="82"/>
      <c r="BD643" s="82"/>
      <c r="BE643" s="82"/>
      <c r="BF643" s="82"/>
      <c r="BG643" s="82"/>
      <c r="BH643" s="82"/>
      <c r="BI643" s="82"/>
      <c r="BJ643" s="82"/>
      <c r="BK643" s="82"/>
      <c r="BL643" s="82"/>
    </row>
    <row r="644" ht="13.2" spans="2:64">
      <c r="B644" s="134"/>
      <c r="C644" s="135"/>
      <c r="D644" s="136"/>
      <c r="E644" s="137"/>
      <c r="F644" s="138"/>
      <c r="G644" s="107"/>
      <c r="H644" s="82"/>
      <c r="I644" s="82"/>
      <c r="J644" s="99"/>
      <c r="K644" s="99"/>
      <c r="L644" s="82"/>
      <c r="M644" s="99"/>
      <c r="N644" s="99"/>
      <c r="O644" s="99"/>
      <c r="P644" s="99"/>
      <c r="Q644" s="99"/>
      <c r="R644" s="99"/>
      <c r="S644" s="99"/>
      <c r="T644" s="99"/>
      <c r="U644" s="99"/>
      <c r="V644" s="99"/>
      <c r="W644" s="99"/>
      <c r="X644" s="99"/>
      <c r="Y644" s="99"/>
      <c r="AA644" s="99"/>
      <c r="AD644" s="160"/>
      <c r="AE644" s="161"/>
      <c r="AF644" s="200"/>
      <c r="AG644" s="109"/>
      <c r="AH644" s="167"/>
      <c r="AI644" s="116"/>
      <c r="AJ644" s="116"/>
      <c r="AK644" s="82"/>
      <c r="AL644" s="138"/>
      <c r="AM644" s="82"/>
      <c r="AN644" s="82"/>
      <c r="AO644" s="82"/>
      <c r="AP644" s="82"/>
      <c r="AQ644" s="82"/>
      <c r="AR644" s="82"/>
      <c r="AS644" s="82"/>
      <c r="AT644" s="82"/>
      <c r="AU644" s="82"/>
      <c r="AV644" s="82"/>
      <c r="AW644" s="82"/>
      <c r="AX644" s="82"/>
      <c r="AY644" s="82"/>
      <c r="AZ644" s="82"/>
      <c r="BA644" s="82"/>
      <c r="BB644" s="82"/>
      <c r="BC644" s="82"/>
      <c r="BD644" s="82"/>
      <c r="BE644" s="82"/>
      <c r="BF644" s="82"/>
      <c r="BG644" s="82"/>
      <c r="BH644" s="82"/>
      <c r="BI644" s="82"/>
      <c r="BJ644" s="82"/>
      <c r="BK644" s="82"/>
      <c r="BL644" s="82"/>
    </row>
    <row r="645" ht="13.2" spans="2:64">
      <c r="B645" s="134"/>
      <c r="C645" s="135"/>
      <c r="D645" s="136"/>
      <c r="E645" s="137"/>
      <c r="F645" s="138"/>
      <c r="G645" s="107"/>
      <c r="H645" s="82"/>
      <c r="I645" s="82"/>
      <c r="J645" s="99"/>
      <c r="K645" s="99"/>
      <c r="L645" s="82"/>
      <c r="M645" s="99"/>
      <c r="N645" s="99"/>
      <c r="O645" s="99"/>
      <c r="P645" s="99"/>
      <c r="Q645" s="99"/>
      <c r="R645" s="99"/>
      <c r="S645" s="99"/>
      <c r="T645" s="99"/>
      <c r="U645" s="99"/>
      <c r="V645" s="99"/>
      <c r="W645" s="99"/>
      <c r="X645" s="99"/>
      <c r="Y645" s="99"/>
      <c r="AA645" s="99"/>
      <c r="AD645" s="160"/>
      <c r="AE645" s="161"/>
      <c r="AF645" s="200"/>
      <c r="AG645" s="109"/>
      <c r="AH645" s="167"/>
      <c r="AI645" s="116"/>
      <c r="AJ645" s="116"/>
      <c r="AK645" s="82"/>
      <c r="AL645" s="138"/>
      <c r="AM645" s="82"/>
      <c r="AN645" s="82"/>
      <c r="AO645" s="82"/>
      <c r="AP645" s="82"/>
      <c r="AQ645" s="82"/>
      <c r="AR645" s="82"/>
      <c r="AS645" s="82"/>
      <c r="AT645" s="82"/>
      <c r="AU645" s="82"/>
      <c r="AV645" s="82"/>
      <c r="AW645" s="82"/>
      <c r="AX645" s="82"/>
      <c r="AY645" s="82"/>
      <c r="AZ645" s="82"/>
      <c r="BA645" s="82"/>
      <c r="BB645" s="82"/>
      <c r="BC645" s="82"/>
      <c r="BD645" s="82"/>
      <c r="BE645" s="82"/>
      <c r="BF645" s="82"/>
      <c r="BG645" s="82"/>
      <c r="BH645" s="82"/>
      <c r="BI645" s="82"/>
      <c r="BJ645" s="82"/>
      <c r="BK645" s="82"/>
      <c r="BL645" s="82"/>
    </row>
    <row r="646" ht="13.2" spans="2:64">
      <c r="B646" s="134"/>
      <c r="C646" s="135"/>
      <c r="D646" s="136"/>
      <c r="E646" s="137"/>
      <c r="F646" s="138"/>
      <c r="G646" s="107"/>
      <c r="H646" s="82"/>
      <c r="I646" s="82"/>
      <c r="J646" s="99"/>
      <c r="K646" s="99"/>
      <c r="L646" s="82"/>
      <c r="M646" s="99"/>
      <c r="N646" s="99"/>
      <c r="O646" s="99"/>
      <c r="P646" s="99"/>
      <c r="Q646" s="99"/>
      <c r="R646" s="99"/>
      <c r="S646" s="99"/>
      <c r="T646" s="99"/>
      <c r="U646" s="99"/>
      <c r="V646" s="99"/>
      <c r="W646" s="99"/>
      <c r="X646" s="99"/>
      <c r="Y646" s="99"/>
      <c r="AA646" s="99"/>
      <c r="AD646" s="160"/>
      <c r="AE646" s="161"/>
      <c r="AF646" s="200"/>
      <c r="AG646" s="109"/>
      <c r="AH646" s="167"/>
      <c r="AI646" s="116"/>
      <c r="AJ646" s="116"/>
      <c r="AK646" s="82"/>
      <c r="AL646" s="138"/>
      <c r="AM646" s="82"/>
      <c r="AN646" s="82"/>
      <c r="AO646" s="82"/>
      <c r="AP646" s="82"/>
      <c r="AQ646" s="82"/>
      <c r="AR646" s="82"/>
      <c r="AS646" s="82"/>
      <c r="AT646" s="82"/>
      <c r="AU646" s="82"/>
      <c r="AV646" s="82"/>
      <c r="AW646" s="82"/>
      <c r="AX646" s="82"/>
      <c r="AY646" s="82"/>
      <c r="AZ646" s="82"/>
      <c r="BA646" s="82"/>
      <c r="BB646" s="82"/>
      <c r="BC646" s="82"/>
      <c r="BD646" s="82"/>
      <c r="BE646" s="82"/>
      <c r="BF646" s="82"/>
      <c r="BG646" s="82"/>
      <c r="BH646" s="82"/>
      <c r="BI646" s="82"/>
      <c r="BJ646" s="82"/>
      <c r="BK646" s="82"/>
      <c r="BL646" s="82"/>
    </row>
    <row r="647" ht="13.2" spans="2:64">
      <c r="B647" s="134"/>
      <c r="C647" s="135"/>
      <c r="D647" s="136"/>
      <c r="E647" s="137"/>
      <c r="F647" s="138"/>
      <c r="G647" s="107"/>
      <c r="H647" s="82"/>
      <c r="I647" s="82"/>
      <c r="J647" s="99"/>
      <c r="K647" s="99"/>
      <c r="L647" s="82"/>
      <c r="M647" s="99"/>
      <c r="N647" s="99"/>
      <c r="O647" s="99"/>
      <c r="P647" s="99"/>
      <c r="Q647" s="99"/>
      <c r="R647" s="99"/>
      <c r="S647" s="99"/>
      <c r="T647" s="99"/>
      <c r="U647" s="99"/>
      <c r="V647" s="99"/>
      <c r="W647" s="99"/>
      <c r="X647" s="99"/>
      <c r="Y647" s="99"/>
      <c r="AA647" s="99"/>
      <c r="AD647" s="160"/>
      <c r="AE647" s="161"/>
      <c r="AF647" s="200"/>
      <c r="AG647" s="109"/>
      <c r="AH647" s="167"/>
      <c r="AI647" s="116"/>
      <c r="AJ647" s="116"/>
      <c r="AK647" s="82"/>
      <c r="AL647" s="138"/>
      <c r="AM647" s="82"/>
      <c r="AN647" s="82"/>
      <c r="AO647" s="82"/>
      <c r="AP647" s="82"/>
      <c r="AQ647" s="82"/>
      <c r="AR647" s="82"/>
      <c r="AS647" s="82"/>
      <c r="AT647" s="82"/>
      <c r="AU647" s="82"/>
      <c r="AV647" s="82"/>
      <c r="AW647" s="82"/>
      <c r="AX647" s="82"/>
      <c r="AY647" s="82"/>
      <c r="AZ647" s="82"/>
      <c r="BA647" s="82"/>
      <c r="BB647" s="82"/>
      <c r="BC647" s="82"/>
      <c r="BD647" s="82"/>
      <c r="BE647" s="82"/>
      <c r="BF647" s="82"/>
      <c r="BG647" s="82"/>
      <c r="BH647" s="82"/>
      <c r="BI647" s="82"/>
      <c r="BJ647" s="82"/>
      <c r="BK647" s="82"/>
      <c r="BL647" s="82"/>
    </row>
    <row r="648" ht="13.2" spans="2:64">
      <c r="B648" s="134"/>
      <c r="C648" s="135"/>
      <c r="D648" s="136"/>
      <c r="E648" s="137"/>
      <c r="F648" s="138"/>
      <c r="G648" s="107"/>
      <c r="H648" s="82"/>
      <c r="I648" s="82"/>
      <c r="J648" s="99"/>
      <c r="K648" s="99"/>
      <c r="L648" s="82"/>
      <c r="M648" s="99"/>
      <c r="N648" s="99"/>
      <c r="O648" s="99"/>
      <c r="P648" s="99"/>
      <c r="Q648" s="99"/>
      <c r="R648" s="99"/>
      <c r="S648" s="99"/>
      <c r="T648" s="99"/>
      <c r="U648" s="99"/>
      <c r="V648" s="99"/>
      <c r="W648" s="99"/>
      <c r="X648" s="99"/>
      <c r="Y648" s="99"/>
      <c r="AA648" s="99"/>
      <c r="AD648" s="160"/>
      <c r="AE648" s="161"/>
      <c r="AF648" s="200"/>
      <c r="AG648" s="109"/>
      <c r="AH648" s="167"/>
      <c r="AI648" s="116"/>
      <c r="AJ648" s="116"/>
      <c r="AK648" s="82"/>
      <c r="AL648" s="138"/>
      <c r="AM648" s="82"/>
      <c r="AN648" s="82"/>
      <c r="AO648" s="82"/>
      <c r="AP648" s="82"/>
      <c r="AQ648" s="82"/>
      <c r="AR648" s="82"/>
      <c r="AS648" s="82"/>
      <c r="AT648" s="82"/>
      <c r="AU648" s="82"/>
      <c r="AV648" s="82"/>
      <c r="AW648" s="82"/>
      <c r="AX648" s="82"/>
      <c r="AY648" s="82"/>
      <c r="AZ648" s="82"/>
      <c r="BA648" s="82"/>
      <c r="BB648" s="82"/>
      <c r="BC648" s="82"/>
      <c r="BD648" s="82"/>
      <c r="BE648" s="82"/>
      <c r="BF648" s="82"/>
      <c r="BG648" s="82"/>
      <c r="BH648" s="82"/>
      <c r="BI648" s="82"/>
      <c r="BJ648" s="82"/>
      <c r="BK648" s="82"/>
      <c r="BL648" s="82"/>
    </row>
    <row r="649" ht="13.2" spans="2:64">
      <c r="B649" s="134"/>
      <c r="C649" s="135"/>
      <c r="D649" s="136"/>
      <c r="E649" s="137"/>
      <c r="F649" s="138"/>
      <c r="G649" s="107"/>
      <c r="H649" s="82"/>
      <c r="I649" s="82"/>
      <c r="J649" s="99"/>
      <c r="K649" s="99"/>
      <c r="L649" s="82"/>
      <c r="M649" s="99"/>
      <c r="N649" s="99"/>
      <c r="O649" s="99"/>
      <c r="P649" s="99"/>
      <c r="Q649" s="99"/>
      <c r="R649" s="99"/>
      <c r="S649" s="99"/>
      <c r="T649" s="99"/>
      <c r="U649" s="99"/>
      <c r="V649" s="99"/>
      <c r="W649" s="99"/>
      <c r="X649" s="99"/>
      <c r="Y649" s="99"/>
      <c r="AA649" s="99"/>
      <c r="AD649" s="160"/>
      <c r="AE649" s="161"/>
      <c r="AF649" s="200"/>
      <c r="AG649" s="109"/>
      <c r="AH649" s="167"/>
      <c r="AI649" s="116"/>
      <c r="AJ649" s="116"/>
      <c r="AK649" s="82"/>
      <c r="AL649" s="138"/>
      <c r="AM649" s="82"/>
      <c r="AN649" s="82"/>
      <c r="AO649" s="82"/>
      <c r="AP649" s="82"/>
      <c r="AQ649" s="82"/>
      <c r="AR649" s="82"/>
      <c r="AS649" s="82"/>
      <c r="AT649" s="82"/>
      <c r="AU649" s="82"/>
      <c r="AV649" s="82"/>
      <c r="AW649" s="82"/>
      <c r="AX649" s="82"/>
      <c r="AY649" s="82"/>
      <c r="AZ649" s="82"/>
      <c r="BA649" s="82"/>
      <c r="BB649" s="82"/>
      <c r="BC649" s="82"/>
      <c r="BD649" s="82"/>
      <c r="BE649" s="82"/>
      <c r="BF649" s="82"/>
      <c r="BG649" s="82"/>
      <c r="BH649" s="82"/>
      <c r="BI649" s="82"/>
      <c r="BJ649" s="82"/>
      <c r="BK649" s="82"/>
      <c r="BL649" s="82"/>
    </row>
    <row r="650" ht="13.2" spans="2:64">
      <c r="B650" s="134"/>
      <c r="C650" s="135"/>
      <c r="D650" s="136"/>
      <c r="E650" s="137"/>
      <c r="F650" s="138"/>
      <c r="G650" s="107"/>
      <c r="H650" s="82"/>
      <c r="I650" s="82"/>
      <c r="J650" s="99"/>
      <c r="K650" s="99"/>
      <c r="L650" s="82"/>
      <c r="M650" s="99"/>
      <c r="N650" s="99"/>
      <c r="O650" s="99"/>
      <c r="P650" s="99"/>
      <c r="Q650" s="99"/>
      <c r="R650" s="99"/>
      <c r="S650" s="99"/>
      <c r="T650" s="99"/>
      <c r="U650" s="99"/>
      <c r="V650" s="99"/>
      <c r="W650" s="99"/>
      <c r="X650" s="99"/>
      <c r="Y650" s="99"/>
      <c r="AA650" s="99"/>
      <c r="AD650" s="160"/>
      <c r="AE650" s="161"/>
      <c r="AF650" s="200"/>
      <c r="AG650" s="109"/>
      <c r="AH650" s="167"/>
      <c r="AI650" s="116"/>
      <c r="AJ650" s="116"/>
      <c r="AK650" s="82"/>
      <c r="AL650" s="138"/>
      <c r="AM650" s="82"/>
      <c r="AN650" s="82"/>
      <c r="AO650" s="82"/>
      <c r="AP650" s="82"/>
      <c r="AQ650" s="82"/>
      <c r="AR650" s="82"/>
      <c r="AS650" s="82"/>
      <c r="AT650" s="82"/>
      <c r="AU650" s="82"/>
      <c r="AV650" s="82"/>
      <c r="AW650" s="82"/>
      <c r="AX650" s="82"/>
      <c r="AY650" s="82"/>
      <c r="AZ650" s="82"/>
      <c r="BA650" s="82"/>
      <c r="BB650" s="82"/>
      <c r="BC650" s="82"/>
      <c r="BD650" s="82"/>
      <c r="BE650" s="82"/>
      <c r="BF650" s="82"/>
      <c r="BG650" s="82"/>
      <c r="BH650" s="82"/>
      <c r="BI650" s="82"/>
      <c r="BJ650" s="82"/>
      <c r="BK650" s="82"/>
      <c r="BL650" s="82"/>
    </row>
    <row r="651" ht="13.2" spans="2:64">
      <c r="B651" s="134"/>
      <c r="C651" s="135"/>
      <c r="D651" s="136"/>
      <c r="E651" s="137"/>
      <c r="F651" s="138"/>
      <c r="G651" s="107"/>
      <c r="H651" s="82"/>
      <c r="I651" s="82"/>
      <c r="J651" s="99"/>
      <c r="K651" s="99"/>
      <c r="L651" s="82"/>
      <c r="M651" s="99"/>
      <c r="N651" s="99"/>
      <c r="O651" s="99"/>
      <c r="P651" s="99"/>
      <c r="Q651" s="99"/>
      <c r="R651" s="99"/>
      <c r="S651" s="99"/>
      <c r="T651" s="99"/>
      <c r="U651" s="99"/>
      <c r="V651" s="99"/>
      <c r="W651" s="99"/>
      <c r="X651" s="99"/>
      <c r="Y651" s="99"/>
      <c r="AA651" s="99"/>
      <c r="AD651" s="160"/>
      <c r="AE651" s="161"/>
      <c r="AF651" s="200"/>
      <c r="AG651" s="109"/>
      <c r="AH651" s="167"/>
      <c r="AI651" s="116"/>
      <c r="AJ651" s="116"/>
      <c r="AK651" s="82"/>
      <c r="AL651" s="138"/>
      <c r="AM651" s="82"/>
      <c r="AN651" s="82"/>
      <c r="AO651" s="82"/>
      <c r="AP651" s="82"/>
      <c r="AQ651" s="82"/>
      <c r="AR651" s="82"/>
      <c r="AS651" s="82"/>
      <c r="AT651" s="82"/>
      <c r="AU651" s="82"/>
      <c r="AV651" s="82"/>
      <c r="AW651" s="82"/>
      <c r="AX651" s="82"/>
      <c r="AY651" s="82"/>
      <c r="AZ651" s="82"/>
      <c r="BA651" s="82"/>
      <c r="BB651" s="82"/>
      <c r="BC651" s="82"/>
      <c r="BD651" s="82"/>
      <c r="BE651" s="82"/>
      <c r="BF651" s="82"/>
      <c r="BG651" s="82"/>
      <c r="BH651" s="82"/>
      <c r="BI651" s="82"/>
      <c r="BJ651" s="82"/>
      <c r="BK651" s="82"/>
      <c r="BL651" s="82"/>
    </row>
    <row r="652" ht="13.2" spans="2:64">
      <c r="B652" s="134"/>
      <c r="C652" s="135"/>
      <c r="D652" s="136"/>
      <c r="E652" s="137"/>
      <c r="F652" s="138"/>
      <c r="G652" s="107"/>
      <c r="H652" s="82"/>
      <c r="I652" s="82"/>
      <c r="J652" s="99"/>
      <c r="K652" s="99"/>
      <c r="L652" s="82"/>
      <c r="M652" s="99"/>
      <c r="N652" s="99"/>
      <c r="O652" s="99"/>
      <c r="P652" s="99"/>
      <c r="Q652" s="99"/>
      <c r="R652" s="99"/>
      <c r="S652" s="99"/>
      <c r="T652" s="99"/>
      <c r="U652" s="99"/>
      <c r="V652" s="99"/>
      <c r="W652" s="99"/>
      <c r="X652" s="99"/>
      <c r="Y652" s="99"/>
      <c r="AA652" s="99"/>
      <c r="AD652" s="160"/>
      <c r="AE652" s="161"/>
      <c r="AF652" s="200"/>
      <c r="AG652" s="109"/>
      <c r="AH652" s="167"/>
      <c r="AI652" s="116"/>
      <c r="AJ652" s="116"/>
      <c r="AK652" s="82"/>
      <c r="AL652" s="138"/>
      <c r="AM652" s="82"/>
      <c r="AN652" s="82"/>
      <c r="AO652" s="82"/>
      <c r="AP652" s="82"/>
      <c r="AQ652" s="82"/>
      <c r="AR652" s="82"/>
      <c r="AS652" s="82"/>
      <c r="AT652" s="82"/>
      <c r="AU652" s="82"/>
      <c r="AV652" s="82"/>
      <c r="AW652" s="82"/>
      <c r="AX652" s="82"/>
      <c r="AY652" s="82"/>
      <c r="AZ652" s="82"/>
      <c r="BA652" s="82"/>
      <c r="BB652" s="82"/>
      <c r="BC652" s="82"/>
      <c r="BD652" s="82"/>
      <c r="BE652" s="82"/>
      <c r="BF652" s="82"/>
      <c r="BG652" s="82"/>
      <c r="BH652" s="82"/>
      <c r="BI652" s="82"/>
      <c r="BJ652" s="82"/>
      <c r="BK652" s="82"/>
      <c r="BL652" s="82"/>
    </row>
    <row r="653" ht="13.2" spans="2:64">
      <c r="B653" s="134"/>
      <c r="C653" s="135"/>
      <c r="D653" s="136"/>
      <c r="E653" s="137"/>
      <c r="F653" s="138"/>
      <c r="G653" s="107"/>
      <c r="H653" s="82"/>
      <c r="I653" s="82"/>
      <c r="J653" s="99"/>
      <c r="K653" s="99"/>
      <c r="L653" s="82"/>
      <c r="M653" s="99"/>
      <c r="N653" s="99"/>
      <c r="O653" s="99"/>
      <c r="P653" s="99"/>
      <c r="Q653" s="99"/>
      <c r="R653" s="99"/>
      <c r="S653" s="99"/>
      <c r="T653" s="99"/>
      <c r="U653" s="99"/>
      <c r="V653" s="99"/>
      <c r="W653" s="99"/>
      <c r="X653" s="99"/>
      <c r="Y653" s="99"/>
      <c r="AA653" s="99"/>
      <c r="AD653" s="160"/>
      <c r="AE653" s="161"/>
      <c r="AF653" s="200"/>
      <c r="AG653" s="109"/>
      <c r="AH653" s="167"/>
      <c r="AI653" s="116"/>
      <c r="AJ653" s="116"/>
      <c r="AK653" s="82"/>
      <c r="AL653" s="138"/>
      <c r="AM653" s="82"/>
      <c r="AN653" s="82"/>
      <c r="AO653" s="82"/>
      <c r="AP653" s="82"/>
      <c r="AQ653" s="82"/>
      <c r="AR653" s="82"/>
      <c r="AS653" s="82"/>
      <c r="AT653" s="82"/>
      <c r="AU653" s="82"/>
      <c r="AV653" s="82"/>
      <c r="AW653" s="82"/>
      <c r="AX653" s="82"/>
      <c r="AY653" s="82"/>
      <c r="AZ653" s="82"/>
      <c r="BA653" s="82"/>
      <c r="BB653" s="82"/>
      <c r="BC653" s="82"/>
      <c r="BD653" s="82"/>
      <c r="BE653" s="82"/>
      <c r="BF653" s="82"/>
      <c r="BG653" s="82"/>
      <c r="BH653" s="82"/>
      <c r="BI653" s="82"/>
      <c r="BJ653" s="82"/>
      <c r="BK653" s="82"/>
      <c r="BL653" s="82"/>
    </row>
    <row r="654" ht="13.2" spans="2:64">
      <c r="B654" s="134"/>
      <c r="C654" s="135"/>
      <c r="D654" s="136"/>
      <c r="E654" s="137"/>
      <c r="F654" s="138"/>
      <c r="G654" s="107"/>
      <c r="H654" s="82"/>
      <c r="I654" s="82"/>
      <c r="J654" s="99"/>
      <c r="K654" s="99"/>
      <c r="L654" s="82"/>
      <c r="M654" s="99"/>
      <c r="N654" s="99"/>
      <c r="O654" s="99"/>
      <c r="P654" s="99"/>
      <c r="Q654" s="99"/>
      <c r="R654" s="99"/>
      <c r="S654" s="99"/>
      <c r="T654" s="99"/>
      <c r="U654" s="99"/>
      <c r="V654" s="99"/>
      <c r="W654" s="99"/>
      <c r="X654" s="99"/>
      <c r="Y654" s="99"/>
      <c r="AA654" s="99"/>
      <c r="AD654" s="160"/>
      <c r="AE654" s="161"/>
      <c r="AF654" s="200"/>
      <c r="AG654" s="109"/>
      <c r="AH654" s="167"/>
      <c r="AI654" s="116"/>
      <c r="AJ654" s="116"/>
      <c r="AK654" s="82"/>
      <c r="AL654" s="138"/>
      <c r="AM654" s="82"/>
      <c r="AN654" s="82"/>
      <c r="AO654" s="82"/>
      <c r="AP654" s="82"/>
      <c r="AQ654" s="82"/>
      <c r="AR654" s="82"/>
      <c r="AS654" s="82"/>
      <c r="AT654" s="82"/>
      <c r="AU654" s="82"/>
      <c r="AV654" s="82"/>
      <c r="AW654" s="82"/>
      <c r="AX654" s="82"/>
      <c r="AY654" s="82"/>
      <c r="AZ654" s="82"/>
      <c r="BA654" s="82"/>
      <c r="BB654" s="82"/>
      <c r="BC654" s="82"/>
      <c r="BD654" s="82"/>
      <c r="BE654" s="82"/>
      <c r="BF654" s="82"/>
      <c r="BG654" s="82"/>
      <c r="BH654" s="82"/>
      <c r="BI654" s="82"/>
      <c r="BJ654" s="82"/>
      <c r="BK654" s="82"/>
      <c r="BL654" s="82"/>
    </row>
    <row r="655" ht="13.2" spans="2:64">
      <c r="B655" s="134"/>
      <c r="C655" s="135"/>
      <c r="D655" s="136"/>
      <c r="E655" s="137"/>
      <c r="F655" s="138"/>
      <c r="G655" s="107"/>
      <c r="H655" s="82"/>
      <c r="I655" s="82"/>
      <c r="J655" s="99"/>
      <c r="K655" s="99"/>
      <c r="L655" s="82"/>
      <c r="M655" s="99"/>
      <c r="N655" s="99"/>
      <c r="O655" s="99"/>
      <c r="P655" s="99"/>
      <c r="Q655" s="99"/>
      <c r="R655" s="99"/>
      <c r="S655" s="99"/>
      <c r="T655" s="99"/>
      <c r="U655" s="99"/>
      <c r="V655" s="99"/>
      <c r="W655" s="99"/>
      <c r="X655" s="99"/>
      <c r="Y655" s="99"/>
      <c r="AA655" s="99"/>
      <c r="AD655" s="160"/>
      <c r="AE655" s="161"/>
      <c r="AF655" s="200"/>
      <c r="AG655" s="109"/>
      <c r="AH655" s="167"/>
      <c r="AI655" s="116"/>
      <c r="AJ655" s="116"/>
      <c r="AK655" s="82"/>
      <c r="AL655" s="138"/>
      <c r="AM655" s="82"/>
      <c r="AN655" s="82"/>
      <c r="AO655" s="82"/>
      <c r="AP655" s="82"/>
      <c r="AQ655" s="82"/>
      <c r="AR655" s="82"/>
      <c r="AS655" s="82"/>
      <c r="AT655" s="82"/>
      <c r="AU655" s="82"/>
      <c r="AV655" s="82"/>
      <c r="AW655" s="82"/>
      <c r="AX655" s="82"/>
      <c r="AY655" s="82"/>
      <c r="AZ655" s="82"/>
      <c r="BA655" s="82"/>
      <c r="BB655" s="82"/>
      <c r="BC655" s="82"/>
      <c r="BD655" s="82"/>
      <c r="BE655" s="82"/>
      <c r="BF655" s="82"/>
      <c r="BG655" s="82"/>
      <c r="BH655" s="82"/>
      <c r="BI655" s="82"/>
      <c r="BJ655" s="82"/>
      <c r="BK655" s="82"/>
      <c r="BL655" s="82"/>
    </row>
    <row r="656" ht="13.2" spans="2:64">
      <c r="B656" s="134"/>
      <c r="C656" s="135"/>
      <c r="D656" s="136"/>
      <c r="E656" s="137"/>
      <c r="F656" s="138"/>
      <c r="G656" s="107"/>
      <c r="H656" s="82"/>
      <c r="I656" s="82"/>
      <c r="J656" s="99"/>
      <c r="K656" s="99"/>
      <c r="L656" s="82"/>
      <c r="M656" s="99"/>
      <c r="N656" s="99"/>
      <c r="O656" s="99"/>
      <c r="P656" s="99"/>
      <c r="Q656" s="99"/>
      <c r="R656" s="99"/>
      <c r="S656" s="99"/>
      <c r="T656" s="99"/>
      <c r="U656" s="99"/>
      <c r="V656" s="99"/>
      <c r="W656" s="99"/>
      <c r="X656" s="99"/>
      <c r="Y656" s="99"/>
      <c r="AA656" s="99"/>
      <c r="AD656" s="160"/>
      <c r="AE656" s="161"/>
      <c r="AF656" s="200"/>
      <c r="AG656" s="109"/>
      <c r="AH656" s="167"/>
      <c r="AI656" s="116"/>
      <c r="AJ656" s="116"/>
      <c r="AK656" s="82"/>
      <c r="AL656" s="138"/>
      <c r="AM656" s="82"/>
      <c r="AN656" s="82"/>
      <c r="AO656" s="82"/>
      <c r="AP656" s="82"/>
      <c r="AQ656" s="82"/>
      <c r="AR656" s="82"/>
      <c r="AS656" s="82"/>
      <c r="AT656" s="82"/>
      <c r="AU656" s="82"/>
      <c r="AV656" s="82"/>
      <c r="AW656" s="82"/>
      <c r="AX656" s="82"/>
      <c r="AY656" s="82"/>
      <c r="AZ656" s="82"/>
      <c r="BA656" s="82"/>
      <c r="BB656" s="82"/>
      <c r="BC656" s="82"/>
      <c r="BD656" s="82"/>
      <c r="BE656" s="82"/>
      <c r="BF656" s="82"/>
      <c r="BG656" s="82"/>
      <c r="BH656" s="82"/>
      <c r="BI656" s="82"/>
      <c r="BJ656" s="82"/>
      <c r="BK656" s="82"/>
      <c r="BL656" s="82"/>
    </row>
    <row r="657" ht="13.2" spans="2:64">
      <c r="B657" s="134"/>
      <c r="C657" s="135"/>
      <c r="D657" s="136"/>
      <c r="E657" s="137"/>
      <c r="F657" s="138"/>
      <c r="G657" s="107"/>
      <c r="H657" s="82"/>
      <c r="I657" s="82"/>
      <c r="J657" s="99"/>
      <c r="K657" s="99"/>
      <c r="L657" s="82"/>
      <c r="M657" s="99"/>
      <c r="N657" s="99"/>
      <c r="O657" s="99"/>
      <c r="P657" s="99"/>
      <c r="Q657" s="99"/>
      <c r="R657" s="99"/>
      <c r="S657" s="99"/>
      <c r="T657" s="99"/>
      <c r="U657" s="99"/>
      <c r="V657" s="99"/>
      <c r="W657" s="99"/>
      <c r="X657" s="99"/>
      <c r="Y657" s="99"/>
      <c r="AA657" s="99"/>
      <c r="AD657" s="160"/>
      <c r="AE657" s="161"/>
      <c r="AF657" s="200"/>
      <c r="AG657" s="109"/>
      <c r="AH657" s="167"/>
      <c r="AI657" s="116"/>
      <c r="AJ657" s="116"/>
      <c r="AK657" s="82"/>
      <c r="AL657" s="138"/>
      <c r="AM657" s="82"/>
      <c r="AN657" s="82"/>
      <c r="AO657" s="82"/>
      <c r="AP657" s="82"/>
      <c r="AQ657" s="82"/>
      <c r="AR657" s="82"/>
      <c r="AS657" s="82"/>
      <c r="AT657" s="82"/>
      <c r="AU657" s="82"/>
      <c r="AV657" s="82"/>
      <c r="AW657" s="82"/>
      <c r="AX657" s="82"/>
      <c r="AY657" s="82"/>
      <c r="AZ657" s="82"/>
      <c r="BA657" s="82"/>
      <c r="BB657" s="82"/>
      <c r="BC657" s="82"/>
      <c r="BD657" s="82"/>
      <c r="BE657" s="82"/>
      <c r="BF657" s="82"/>
      <c r="BG657" s="82"/>
      <c r="BH657" s="82"/>
      <c r="BI657" s="82"/>
      <c r="BJ657" s="82"/>
      <c r="BK657" s="82"/>
      <c r="BL657" s="82"/>
    </row>
    <row r="658" ht="13.2" spans="2:64">
      <c r="B658" s="134"/>
      <c r="C658" s="135"/>
      <c r="D658" s="136"/>
      <c r="E658" s="137"/>
      <c r="F658" s="138"/>
      <c r="G658" s="107"/>
      <c r="H658" s="82"/>
      <c r="I658" s="82"/>
      <c r="J658" s="99"/>
      <c r="K658" s="99"/>
      <c r="L658" s="82"/>
      <c r="M658" s="99"/>
      <c r="N658" s="99"/>
      <c r="O658" s="99"/>
      <c r="P658" s="99"/>
      <c r="Q658" s="99"/>
      <c r="R658" s="99"/>
      <c r="S658" s="99"/>
      <c r="T658" s="99"/>
      <c r="U658" s="99"/>
      <c r="V658" s="99"/>
      <c r="W658" s="99"/>
      <c r="X658" s="99"/>
      <c r="Y658" s="99"/>
      <c r="AA658" s="99"/>
      <c r="AD658" s="160"/>
      <c r="AE658" s="161"/>
      <c r="AF658" s="200"/>
      <c r="AG658" s="109"/>
      <c r="AH658" s="167"/>
      <c r="AI658" s="116"/>
      <c r="AJ658" s="116"/>
      <c r="AK658" s="82"/>
      <c r="AL658" s="138"/>
      <c r="AM658" s="82"/>
      <c r="AN658" s="82"/>
      <c r="AO658" s="82"/>
      <c r="AP658" s="82"/>
      <c r="AQ658" s="82"/>
      <c r="AR658" s="82"/>
      <c r="AS658" s="82"/>
      <c r="AT658" s="82"/>
      <c r="AU658" s="82"/>
      <c r="AV658" s="82"/>
      <c r="AW658" s="82"/>
      <c r="AX658" s="82"/>
      <c r="AY658" s="82"/>
      <c r="AZ658" s="82"/>
      <c r="BA658" s="82"/>
      <c r="BB658" s="82"/>
      <c r="BC658" s="82"/>
      <c r="BD658" s="82"/>
      <c r="BE658" s="82"/>
      <c r="BF658" s="82"/>
      <c r="BG658" s="82"/>
      <c r="BH658" s="82"/>
      <c r="BI658" s="82"/>
      <c r="BJ658" s="82"/>
      <c r="BK658" s="82"/>
      <c r="BL658" s="82"/>
    </row>
    <row r="659" ht="13.2" spans="2:64">
      <c r="B659" s="134"/>
      <c r="C659" s="135"/>
      <c r="D659" s="136"/>
      <c r="E659" s="137"/>
      <c r="F659" s="138"/>
      <c r="G659" s="107"/>
      <c r="H659" s="82"/>
      <c r="I659" s="82"/>
      <c r="J659" s="99"/>
      <c r="K659" s="99"/>
      <c r="L659" s="82"/>
      <c r="M659" s="99"/>
      <c r="N659" s="99"/>
      <c r="O659" s="99"/>
      <c r="P659" s="99"/>
      <c r="Q659" s="99"/>
      <c r="R659" s="99"/>
      <c r="S659" s="99"/>
      <c r="T659" s="99"/>
      <c r="U659" s="99"/>
      <c r="V659" s="99"/>
      <c r="W659" s="99"/>
      <c r="X659" s="99"/>
      <c r="Y659" s="99"/>
      <c r="AA659" s="99"/>
      <c r="AD659" s="160"/>
      <c r="AE659" s="161"/>
      <c r="AF659" s="200"/>
      <c r="AG659" s="109"/>
      <c r="AH659" s="167"/>
      <c r="AI659" s="116"/>
      <c r="AJ659" s="116"/>
      <c r="AK659" s="82"/>
      <c r="AL659" s="138"/>
      <c r="AM659" s="82"/>
      <c r="AN659" s="82"/>
      <c r="AO659" s="82"/>
      <c r="AP659" s="82"/>
      <c r="AQ659" s="82"/>
      <c r="AR659" s="82"/>
      <c r="AS659" s="82"/>
      <c r="AT659" s="82"/>
      <c r="AU659" s="82"/>
      <c r="AV659" s="82"/>
      <c r="AW659" s="82"/>
      <c r="AX659" s="82"/>
      <c r="AY659" s="82"/>
      <c r="AZ659" s="82"/>
      <c r="BA659" s="82"/>
      <c r="BB659" s="82"/>
      <c r="BC659" s="82"/>
      <c r="BD659" s="82"/>
      <c r="BE659" s="82"/>
      <c r="BF659" s="82"/>
      <c r="BG659" s="82"/>
      <c r="BH659" s="82"/>
      <c r="BI659" s="82"/>
      <c r="BJ659" s="82"/>
      <c r="BK659" s="82"/>
      <c r="BL659" s="82"/>
    </row>
    <row r="660" ht="13.2" spans="2:64">
      <c r="B660" s="134"/>
      <c r="C660" s="135"/>
      <c r="D660" s="136"/>
      <c r="E660" s="137"/>
      <c r="F660" s="138"/>
      <c r="G660" s="107"/>
      <c r="H660" s="82"/>
      <c r="I660" s="82"/>
      <c r="J660" s="99"/>
      <c r="K660" s="99"/>
      <c r="L660" s="82"/>
      <c r="M660" s="99"/>
      <c r="N660" s="99"/>
      <c r="O660" s="99"/>
      <c r="P660" s="99"/>
      <c r="Q660" s="99"/>
      <c r="R660" s="99"/>
      <c r="S660" s="99"/>
      <c r="T660" s="99"/>
      <c r="U660" s="99"/>
      <c r="V660" s="99"/>
      <c r="W660" s="99"/>
      <c r="X660" s="99"/>
      <c r="Y660" s="99"/>
      <c r="AA660" s="99"/>
      <c r="AD660" s="160"/>
      <c r="AE660" s="161"/>
      <c r="AF660" s="200"/>
      <c r="AG660" s="109"/>
      <c r="AH660" s="167"/>
      <c r="AI660" s="116"/>
      <c r="AJ660" s="116"/>
      <c r="AK660" s="82"/>
      <c r="AL660" s="138"/>
      <c r="AM660" s="82"/>
      <c r="AN660" s="82"/>
      <c r="AO660" s="82"/>
      <c r="AP660" s="82"/>
      <c r="AQ660" s="82"/>
      <c r="AR660" s="82"/>
      <c r="AS660" s="82"/>
      <c r="AT660" s="82"/>
      <c r="AU660" s="82"/>
      <c r="AV660" s="82"/>
      <c r="AW660" s="82"/>
      <c r="AX660" s="82"/>
      <c r="AY660" s="82"/>
      <c r="AZ660" s="82"/>
      <c r="BA660" s="82"/>
      <c r="BB660" s="82"/>
      <c r="BC660" s="82"/>
      <c r="BD660" s="82"/>
      <c r="BE660" s="82"/>
      <c r="BF660" s="82"/>
      <c r="BG660" s="82"/>
      <c r="BH660" s="82"/>
      <c r="BI660" s="82"/>
      <c r="BJ660" s="82"/>
      <c r="BK660" s="82"/>
      <c r="BL660" s="82"/>
    </row>
    <row r="661" ht="13.2" spans="2:64">
      <c r="B661" s="134"/>
      <c r="C661" s="135"/>
      <c r="D661" s="136"/>
      <c r="E661" s="137"/>
      <c r="F661" s="138"/>
      <c r="G661" s="107"/>
      <c r="H661" s="82"/>
      <c r="I661" s="82"/>
      <c r="J661" s="99"/>
      <c r="K661" s="99"/>
      <c r="L661" s="82"/>
      <c r="M661" s="99"/>
      <c r="N661" s="99"/>
      <c r="O661" s="99"/>
      <c r="P661" s="99"/>
      <c r="Q661" s="99"/>
      <c r="R661" s="99"/>
      <c r="S661" s="99"/>
      <c r="T661" s="99"/>
      <c r="U661" s="99"/>
      <c r="V661" s="99"/>
      <c r="W661" s="99"/>
      <c r="X661" s="99"/>
      <c r="Y661" s="99"/>
      <c r="AA661" s="99"/>
      <c r="AD661" s="160"/>
      <c r="AE661" s="161"/>
      <c r="AF661" s="200"/>
      <c r="AG661" s="109"/>
      <c r="AH661" s="167"/>
      <c r="AI661" s="116"/>
      <c r="AJ661" s="116"/>
      <c r="AK661" s="82"/>
      <c r="AL661" s="138"/>
      <c r="AM661" s="82"/>
      <c r="AN661" s="82"/>
      <c r="AO661" s="82"/>
      <c r="AP661" s="82"/>
      <c r="AQ661" s="82"/>
      <c r="AR661" s="82"/>
      <c r="AS661" s="82"/>
      <c r="AT661" s="82"/>
      <c r="AU661" s="82"/>
      <c r="AV661" s="82"/>
      <c r="AW661" s="82"/>
      <c r="AX661" s="82"/>
      <c r="AY661" s="82"/>
      <c r="AZ661" s="82"/>
      <c r="BA661" s="82"/>
      <c r="BB661" s="82"/>
      <c r="BC661" s="82"/>
      <c r="BD661" s="82"/>
      <c r="BE661" s="82"/>
      <c r="BF661" s="82"/>
      <c r="BG661" s="82"/>
      <c r="BH661" s="82"/>
      <c r="BI661" s="82"/>
      <c r="BJ661" s="82"/>
      <c r="BK661" s="82"/>
      <c r="BL661" s="82"/>
    </row>
    <row r="662" ht="13.2" spans="2:64">
      <c r="B662" s="134"/>
      <c r="C662" s="135"/>
      <c r="D662" s="136"/>
      <c r="E662" s="137"/>
      <c r="F662" s="138"/>
      <c r="G662" s="107"/>
      <c r="H662" s="82"/>
      <c r="I662" s="82"/>
      <c r="J662" s="99"/>
      <c r="K662" s="99"/>
      <c r="L662" s="82"/>
      <c r="M662" s="99"/>
      <c r="N662" s="99"/>
      <c r="O662" s="99"/>
      <c r="P662" s="99"/>
      <c r="Q662" s="99"/>
      <c r="R662" s="99"/>
      <c r="S662" s="99"/>
      <c r="T662" s="99"/>
      <c r="U662" s="99"/>
      <c r="V662" s="99"/>
      <c r="W662" s="99"/>
      <c r="X662" s="99"/>
      <c r="Y662" s="99"/>
      <c r="AA662" s="99"/>
      <c r="AD662" s="160"/>
      <c r="AE662" s="161"/>
      <c r="AF662" s="200"/>
      <c r="AG662" s="109"/>
      <c r="AH662" s="167"/>
      <c r="AI662" s="116"/>
      <c r="AJ662" s="116"/>
      <c r="AK662" s="82"/>
      <c r="AL662" s="138"/>
      <c r="AM662" s="82"/>
      <c r="AN662" s="82"/>
      <c r="AO662" s="82"/>
      <c r="AP662" s="82"/>
      <c r="AQ662" s="82"/>
      <c r="AR662" s="82"/>
      <c r="AS662" s="82"/>
      <c r="AT662" s="82"/>
      <c r="AU662" s="82"/>
      <c r="AV662" s="82"/>
      <c r="AW662" s="82"/>
      <c r="AX662" s="82"/>
      <c r="AY662" s="82"/>
      <c r="AZ662" s="82"/>
      <c r="BA662" s="82"/>
      <c r="BB662" s="82"/>
      <c r="BC662" s="82"/>
      <c r="BD662" s="82"/>
      <c r="BE662" s="82"/>
      <c r="BF662" s="82"/>
      <c r="BG662" s="82"/>
      <c r="BH662" s="82"/>
      <c r="BI662" s="82"/>
      <c r="BJ662" s="82"/>
      <c r="BK662" s="82"/>
      <c r="BL662" s="82"/>
    </row>
    <row r="663" ht="13.2" spans="2:64">
      <c r="B663" s="134"/>
      <c r="C663" s="135"/>
      <c r="D663" s="136"/>
      <c r="E663" s="137"/>
      <c r="F663" s="138"/>
      <c r="G663" s="107"/>
      <c r="H663" s="82"/>
      <c r="I663" s="82"/>
      <c r="J663" s="99"/>
      <c r="K663" s="99"/>
      <c r="L663" s="82"/>
      <c r="M663" s="99"/>
      <c r="N663" s="99"/>
      <c r="O663" s="99"/>
      <c r="P663" s="99"/>
      <c r="Q663" s="99"/>
      <c r="R663" s="99"/>
      <c r="S663" s="99"/>
      <c r="T663" s="99"/>
      <c r="U663" s="99"/>
      <c r="V663" s="99"/>
      <c r="W663" s="99"/>
      <c r="X663" s="99"/>
      <c r="Y663" s="99"/>
      <c r="AA663" s="99"/>
      <c r="AD663" s="160"/>
      <c r="AE663" s="161"/>
      <c r="AF663" s="200"/>
      <c r="AG663" s="109"/>
      <c r="AH663" s="167"/>
      <c r="AI663" s="116"/>
      <c r="AJ663" s="116"/>
      <c r="AK663" s="82"/>
      <c r="AL663" s="138"/>
      <c r="AM663" s="82"/>
      <c r="AN663" s="82"/>
      <c r="AO663" s="82"/>
      <c r="AP663" s="82"/>
      <c r="AQ663" s="82"/>
      <c r="AR663" s="82"/>
      <c r="AS663" s="82"/>
      <c r="AT663" s="82"/>
      <c r="AU663" s="82"/>
      <c r="AV663" s="82"/>
      <c r="AW663" s="82"/>
      <c r="AX663" s="82"/>
      <c r="AY663" s="82"/>
      <c r="AZ663" s="82"/>
      <c r="BA663" s="82"/>
      <c r="BB663" s="82"/>
      <c r="BC663" s="82"/>
      <c r="BD663" s="82"/>
      <c r="BE663" s="82"/>
      <c r="BF663" s="82"/>
      <c r="BG663" s="82"/>
      <c r="BH663" s="82"/>
      <c r="BI663" s="82"/>
      <c r="BJ663" s="82"/>
      <c r="BK663" s="82"/>
      <c r="BL663" s="82"/>
    </row>
    <row r="664" ht="13.2" spans="2:64">
      <c r="B664" s="134"/>
      <c r="C664" s="135"/>
      <c r="D664" s="136"/>
      <c r="E664" s="137"/>
      <c r="F664" s="138"/>
      <c r="G664" s="107"/>
      <c r="H664" s="82"/>
      <c r="I664" s="82"/>
      <c r="J664" s="99"/>
      <c r="K664" s="99"/>
      <c r="L664" s="82"/>
      <c r="M664" s="99"/>
      <c r="N664" s="99"/>
      <c r="O664" s="99"/>
      <c r="P664" s="99"/>
      <c r="Q664" s="99"/>
      <c r="R664" s="99"/>
      <c r="S664" s="99"/>
      <c r="T664" s="99"/>
      <c r="U664" s="99"/>
      <c r="V664" s="99"/>
      <c r="W664" s="99"/>
      <c r="X664" s="99"/>
      <c r="Y664" s="99"/>
      <c r="AA664" s="99"/>
      <c r="AD664" s="160"/>
      <c r="AE664" s="161"/>
      <c r="AF664" s="200"/>
      <c r="AG664" s="109"/>
      <c r="AH664" s="167"/>
      <c r="AI664" s="116"/>
      <c r="AJ664" s="116"/>
      <c r="AK664" s="82"/>
      <c r="AL664" s="138"/>
      <c r="AM664" s="82"/>
      <c r="AN664" s="82"/>
      <c r="AO664" s="82"/>
      <c r="AP664" s="82"/>
      <c r="AQ664" s="82"/>
      <c r="AR664" s="82"/>
      <c r="AS664" s="82"/>
      <c r="AT664" s="82"/>
      <c r="AU664" s="82"/>
      <c r="AV664" s="82"/>
      <c r="AW664" s="82"/>
      <c r="AX664" s="82"/>
      <c r="AY664" s="82"/>
      <c r="AZ664" s="82"/>
      <c r="BA664" s="82"/>
      <c r="BB664" s="82"/>
      <c r="BC664" s="82"/>
      <c r="BD664" s="82"/>
      <c r="BE664" s="82"/>
      <c r="BF664" s="82"/>
      <c r="BG664" s="82"/>
      <c r="BH664" s="82"/>
      <c r="BI664" s="82"/>
      <c r="BJ664" s="82"/>
      <c r="BK664" s="82"/>
      <c r="BL664" s="82"/>
    </row>
    <row r="665" ht="13.2" spans="2:64">
      <c r="B665" s="134"/>
      <c r="C665" s="135"/>
      <c r="D665" s="136"/>
      <c r="E665" s="137"/>
      <c r="F665" s="138"/>
      <c r="G665" s="107"/>
      <c r="H665" s="82"/>
      <c r="I665" s="82"/>
      <c r="J665" s="99"/>
      <c r="K665" s="99"/>
      <c r="L665" s="82"/>
      <c r="M665" s="99"/>
      <c r="N665" s="99"/>
      <c r="O665" s="99"/>
      <c r="P665" s="99"/>
      <c r="Q665" s="99"/>
      <c r="R665" s="99"/>
      <c r="S665" s="99"/>
      <c r="T665" s="99"/>
      <c r="U665" s="99"/>
      <c r="V665" s="99"/>
      <c r="W665" s="99"/>
      <c r="X665" s="99"/>
      <c r="Y665" s="99"/>
      <c r="AA665" s="99"/>
      <c r="AD665" s="160"/>
      <c r="AE665" s="161"/>
      <c r="AF665" s="200"/>
      <c r="AG665" s="109"/>
      <c r="AH665" s="167"/>
      <c r="AI665" s="116"/>
      <c r="AJ665" s="116"/>
      <c r="AK665" s="82"/>
      <c r="AL665" s="138"/>
      <c r="AM665" s="82"/>
      <c r="AN665" s="82"/>
      <c r="AO665" s="82"/>
      <c r="AP665" s="82"/>
      <c r="AQ665" s="82"/>
      <c r="AR665" s="82"/>
      <c r="AS665" s="82"/>
      <c r="AT665" s="82"/>
      <c r="AU665" s="82"/>
      <c r="AV665" s="82"/>
      <c r="AW665" s="82"/>
      <c r="AX665" s="82"/>
      <c r="AY665" s="82"/>
      <c r="AZ665" s="82"/>
      <c r="BA665" s="82"/>
      <c r="BB665" s="82"/>
      <c r="BC665" s="82"/>
      <c r="BD665" s="82"/>
      <c r="BE665" s="82"/>
      <c r="BF665" s="82"/>
      <c r="BG665" s="82"/>
      <c r="BH665" s="82"/>
      <c r="BI665" s="82"/>
      <c r="BJ665" s="82"/>
      <c r="BK665" s="82"/>
      <c r="BL665" s="82"/>
    </row>
    <row r="666" ht="13.2" spans="2:64">
      <c r="B666" s="134"/>
      <c r="C666" s="135"/>
      <c r="D666" s="136"/>
      <c r="E666" s="137"/>
      <c r="F666" s="138"/>
      <c r="G666" s="107"/>
      <c r="H666" s="82"/>
      <c r="I666" s="82"/>
      <c r="J666" s="99"/>
      <c r="K666" s="99"/>
      <c r="L666" s="82"/>
      <c r="M666" s="99"/>
      <c r="N666" s="99"/>
      <c r="O666" s="99"/>
      <c r="P666" s="99"/>
      <c r="Q666" s="99"/>
      <c r="R666" s="99"/>
      <c r="S666" s="99"/>
      <c r="T666" s="99"/>
      <c r="U666" s="99"/>
      <c r="V666" s="99"/>
      <c r="W666" s="99"/>
      <c r="X666" s="99"/>
      <c r="Y666" s="99"/>
      <c r="AA666" s="99"/>
      <c r="AD666" s="160"/>
      <c r="AE666" s="161"/>
      <c r="AF666" s="200"/>
      <c r="AG666" s="109"/>
      <c r="AH666" s="167"/>
      <c r="AI666" s="116"/>
      <c r="AJ666" s="116"/>
      <c r="AK666" s="82"/>
      <c r="AL666" s="138"/>
      <c r="AM666" s="82"/>
      <c r="AN666" s="82"/>
      <c r="AO666" s="82"/>
      <c r="AP666" s="82"/>
      <c r="AQ666" s="82"/>
      <c r="AR666" s="82"/>
      <c r="AS666" s="82"/>
      <c r="AT666" s="82"/>
      <c r="AU666" s="82"/>
      <c r="AV666" s="82"/>
      <c r="AW666" s="82"/>
      <c r="AX666" s="82"/>
      <c r="AY666" s="82"/>
      <c r="AZ666" s="82"/>
      <c r="BA666" s="82"/>
      <c r="BB666" s="82"/>
      <c r="BC666" s="82"/>
      <c r="BD666" s="82"/>
      <c r="BE666" s="82"/>
      <c r="BF666" s="82"/>
      <c r="BG666" s="82"/>
      <c r="BH666" s="82"/>
      <c r="BI666" s="82"/>
      <c r="BJ666" s="82"/>
      <c r="BK666" s="82"/>
      <c r="BL666" s="82"/>
    </row>
    <row r="667" ht="13.2" spans="2:64">
      <c r="B667" s="134"/>
      <c r="C667" s="135"/>
      <c r="D667" s="136"/>
      <c r="E667" s="137"/>
      <c r="F667" s="138"/>
      <c r="G667" s="107"/>
      <c r="H667" s="82"/>
      <c r="I667" s="82"/>
      <c r="J667" s="99"/>
      <c r="K667" s="99"/>
      <c r="L667" s="82"/>
      <c r="M667" s="99"/>
      <c r="N667" s="99"/>
      <c r="O667" s="99"/>
      <c r="P667" s="99"/>
      <c r="Q667" s="99"/>
      <c r="R667" s="99"/>
      <c r="S667" s="99"/>
      <c r="T667" s="99"/>
      <c r="U667" s="99"/>
      <c r="V667" s="99"/>
      <c r="W667" s="99"/>
      <c r="X667" s="99"/>
      <c r="Y667" s="99"/>
      <c r="AA667" s="99"/>
      <c r="AD667" s="160"/>
      <c r="AE667" s="161"/>
      <c r="AF667" s="200"/>
      <c r="AG667" s="109"/>
      <c r="AH667" s="167"/>
      <c r="AI667" s="116"/>
      <c r="AJ667" s="116"/>
      <c r="AK667" s="82"/>
      <c r="AL667" s="138"/>
      <c r="AM667" s="82"/>
      <c r="AN667" s="82"/>
      <c r="AO667" s="82"/>
      <c r="AP667" s="82"/>
      <c r="AQ667" s="82"/>
      <c r="AR667" s="82"/>
      <c r="AS667" s="82"/>
      <c r="AT667" s="82"/>
      <c r="AU667" s="82"/>
      <c r="AV667" s="82"/>
      <c r="AW667" s="82"/>
      <c r="AX667" s="82"/>
      <c r="AY667" s="82"/>
      <c r="AZ667" s="82"/>
      <c r="BA667" s="82"/>
      <c r="BB667" s="82"/>
      <c r="BC667" s="82"/>
      <c r="BD667" s="82"/>
      <c r="BE667" s="82"/>
      <c r="BF667" s="82"/>
      <c r="BG667" s="82"/>
      <c r="BH667" s="82"/>
      <c r="BI667" s="82"/>
      <c r="BJ667" s="82"/>
      <c r="BK667" s="82"/>
      <c r="BL667" s="82"/>
    </row>
    <row r="668" ht="13.2" spans="2:64">
      <c r="B668" s="134"/>
      <c r="C668" s="135"/>
      <c r="D668" s="136"/>
      <c r="E668" s="137"/>
      <c r="F668" s="138"/>
      <c r="G668" s="107"/>
      <c r="H668" s="82"/>
      <c r="I668" s="82"/>
      <c r="J668" s="99"/>
      <c r="K668" s="99"/>
      <c r="L668" s="82"/>
      <c r="M668" s="99"/>
      <c r="N668" s="99"/>
      <c r="O668" s="99"/>
      <c r="P668" s="99"/>
      <c r="Q668" s="99"/>
      <c r="R668" s="99"/>
      <c r="S668" s="99"/>
      <c r="T668" s="99"/>
      <c r="U668" s="99"/>
      <c r="V668" s="99"/>
      <c r="W668" s="99"/>
      <c r="X668" s="99"/>
      <c r="Y668" s="99"/>
      <c r="AA668" s="99"/>
      <c r="AD668" s="160"/>
      <c r="AE668" s="161"/>
      <c r="AF668" s="200"/>
      <c r="AG668" s="109"/>
      <c r="AH668" s="167"/>
      <c r="AI668" s="116"/>
      <c r="AJ668" s="116"/>
      <c r="AK668" s="82"/>
      <c r="AL668" s="138"/>
      <c r="AM668" s="82"/>
      <c r="AN668" s="82"/>
      <c r="AO668" s="82"/>
      <c r="AP668" s="82"/>
      <c r="AQ668" s="82"/>
      <c r="AR668" s="82"/>
      <c r="AS668" s="82"/>
      <c r="AT668" s="82"/>
      <c r="AU668" s="82"/>
      <c r="AV668" s="82"/>
      <c r="AW668" s="82"/>
      <c r="AX668" s="82"/>
      <c r="AY668" s="82"/>
      <c r="AZ668" s="82"/>
      <c r="BA668" s="82"/>
      <c r="BB668" s="82"/>
      <c r="BC668" s="82"/>
      <c r="BD668" s="82"/>
      <c r="BE668" s="82"/>
      <c r="BF668" s="82"/>
      <c r="BG668" s="82"/>
      <c r="BH668" s="82"/>
      <c r="BI668" s="82"/>
      <c r="BJ668" s="82"/>
      <c r="BK668" s="82"/>
      <c r="BL668" s="82"/>
    </row>
    <row r="669" ht="13.2" spans="2:64">
      <c r="B669" s="134"/>
      <c r="C669" s="135"/>
      <c r="D669" s="136"/>
      <c r="E669" s="137"/>
      <c r="F669" s="138"/>
      <c r="G669" s="107"/>
      <c r="H669" s="82"/>
      <c r="I669" s="82"/>
      <c r="J669" s="99"/>
      <c r="K669" s="99"/>
      <c r="L669" s="82"/>
      <c r="M669" s="99"/>
      <c r="N669" s="99"/>
      <c r="O669" s="99"/>
      <c r="P669" s="99"/>
      <c r="Q669" s="99"/>
      <c r="R669" s="99"/>
      <c r="S669" s="99"/>
      <c r="T669" s="99"/>
      <c r="U669" s="99"/>
      <c r="V669" s="99"/>
      <c r="W669" s="99"/>
      <c r="X669" s="99"/>
      <c r="Y669" s="99"/>
      <c r="AA669" s="99"/>
      <c r="AD669" s="160"/>
      <c r="AE669" s="161"/>
      <c r="AF669" s="200"/>
      <c r="AG669" s="109"/>
      <c r="AH669" s="167"/>
      <c r="AI669" s="116"/>
      <c r="AJ669" s="116"/>
      <c r="AK669" s="82"/>
      <c r="AL669" s="138"/>
      <c r="AM669" s="82"/>
      <c r="AN669" s="82"/>
      <c r="AO669" s="82"/>
      <c r="AP669" s="82"/>
      <c r="AQ669" s="82"/>
      <c r="AR669" s="82"/>
      <c r="AS669" s="82"/>
      <c r="AT669" s="82"/>
      <c r="AU669" s="82"/>
      <c r="AV669" s="82"/>
      <c r="AW669" s="82"/>
      <c r="AX669" s="82"/>
      <c r="AY669" s="82"/>
      <c r="AZ669" s="82"/>
      <c r="BA669" s="82"/>
      <c r="BB669" s="82"/>
      <c r="BC669" s="82"/>
      <c r="BD669" s="82"/>
      <c r="BE669" s="82"/>
      <c r="BF669" s="82"/>
      <c r="BG669" s="82"/>
      <c r="BH669" s="82"/>
      <c r="BI669" s="82"/>
      <c r="BJ669" s="82"/>
      <c r="BK669" s="82"/>
      <c r="BL669" s="82"/>
    </row>
    <row r="670" ht="13.2" spans="2:64">
      <c r="B670" s="134"/>
      <c r="C670" s="135"/>
      <c r="D670" s="136"/>
      <c r="E670" s="137"/>
      <c r="F670" s="138"/>
      <c r="G670" s="107"/>
      <c r="H670" s="82"/>
      <c r="I670" s="82"/>
      <c r="J670" s="99"/>
      <c r="K670" s="99"/>
      <c r="L670" s="82"/>
      <c r="M670" s="99"/>
      <c r="N670" s="99"/>
      <c r="O670" s="99"/>
      <c r="P670" s="99"/>
      <c r="Q670" s="99"/>
      <c r="R670" s="99"/>
      <c r="S670" s="99"/>
      <c r="T670" s="99"/>
      <c r="U670" s="99"/>
      <c r="V670" s="99"/>
      <c r="W670" s="99"/>
      <c r="X670" s="99"/>
      <c r="Y670" s="99"/>
      <c r="AA670" s="99"/>
      <c r="AD670" s="160"/>
      <c r="AE670" s="161"/>
      <c r="AF670" s="200"/>
      <c r="AG670" s="109"/>
      <c r="AH670" s="167"/>
      <c r="AI670" s="116"/>
      <c r="AJ670" s="116"/>
      <c r="AK670" s="82"/>
      <c r="AL670" s="138"/>
      <c r="AM670" s="82"/>
      <c r="AN670" s="82"/>
      <c r="AO670" s="82"/>
      <c r="AP670" s="82"/>
      <c r="AQ670" s="82"/>
      <c r="AR670" s="82"/>
      <c r="AS670" s="82"/>
      <c r="AT670" s="82"/>
      <c r="AU670" s="82"/>
      <c r="AV670" s="82"/>
      <c r="AW670" s="82"/>
      <c r="AX670" s="82"/>
      <c r="AY670" s="82"/>
      <c r="AZ670" s="82"/>
      <c r="BA670" s="82"/>
      <c r="BB670" s="82"/>
      <c r="BC670" s="82"/>
      <c r="BD670" s="82"/>
      <c r="BE670" s="82"/>
      <c r="BF670" s="82"/>
      <c r="BG670" s="82"/>
      <c r="BH670" s="82"/>
      <c r="BI670" s="82"/>
      <c r="BJ670" s="82"/>
      <c r="BK670" s="82"/>
      <c r="BL670" s="82"/>
    </row>
    <row r="671" ht="13.2" spans="2:64">
      <c r="B671" s="134"/>
      <c r="C671" s="135"/>
      <c r="D671" s="136"/>
      <c r="E671" s="137"/>
      <c r="F671" s="138"/>
      <c r="G671" s="107"/>
      <c r="H671" s="82"/>
      <c r="I671" s="82"/>
      <c r="J671" s="99"/>
      <c r="K671" s="99"/>
      <c r="L671" s="82"/>
      <c r="M671" s="99"/>
      <c r="N671" s="99"/>
      <c r="O671" s="99"/>
      <c r="P671" s="99"/>
      <c r="Q671" s="99"/>
      <c r="R671" s="99"/>
      <c r="S671" s="99"/>
      <c r="T671" s="99"/>
      <c r="U671" s="99"/>
      <c r="V671" s="99"/>
      <c r="W671" s="99"/>
      <c r="X671" s="99"/>
      <c r="Y671" s="99"/>
      <c r="AA671" s="99"/>
      <c r="AD671" s="160"/>
      <c r="AE671" s="161"/>
      <c r="AF671" s="200"/>
      <c r="AG671" s="109"/>
      <c r="AH671" s="167"/>
      <c r="AI671" s="116"/>
      <c r="AJ671" s="116"/>
      <c r="AK671" s="82"/>
      <c r="AL671" s="138"/>
      <c r="AM671" s="82"/>
      <c r="AN671" s="82"/>
      <c r="AO671" s="82"/>
      <c r="AP671" s="82"/>
      <c r="AQ671" s="82"/>
      <c r="AR671" s="82"/>
      <c r="AS671" s="82"/>
      <c r="AT671" s="82"/>
      <c r="AU671" s="82"/>
      <c r="AV671" s="82"/>
      <c r="AW671" s="82"/>
      <c r="AX671" s="82"/>
      <c r="AY671" s="82"/>
      <c r="AZ671" s="82"/>
      <c r="BA671" s="82"/>
      <c r="BB671" s="82"/>
      <c r="BC671" s="82"/>
      <c r="BD671" s="82"/>
      <c r="BE671" s="82"/>
      <c r="BF671" s="82"/>
      <c r="BG671" s="82"/>
      <c r="BH671" s="82"/>
      <c r="BI671" s="82"/>
      <c r="BJ671" s="82"/>
      <c r="BK671" s="82"/>
      <c r="BL671" s="82"/>
    </row>
    <row r="672" ht="13.2" spans="2:64">
      <c r="B672" s="134"/>
      <c r="C672" s="135"/>
      <c r="D672" s="136"/>
      <c r="E672" s="137"/>
      <c r="F672" s="138"/>
      <c r="G672" s="107"/>
      <c r="H672" s="82"/>
      <c r="I672" s="82"/>
      <c r="J672" s="99"/>
      <c r="K672" s="99"/>
      <c r="L672" s="82"/>
      <c r="M672" s="99"/>
      <c r="N672" s="99"/>
      <c r="O672" s="99"/>
      <c r="P672" s="99"/>
      <c r="Q672" s="99"/>
      <c r="R672" s="99"/>
      <c r="S672" s="99"/>
      <c r="T672" s="99"/>
      <c r="U672" s="99"/>
      <c r="V672" s="99"/>
      <c r="W672" s="99"/>
      <c r="X672" s="99"/>
      <c r="Y672" s="99"/>
      <c r="AA672" s="99"/>
      <c r="AD672" s="160"/>
      <c r="AE672" s="161"/>
      <c r="AF672" s="200"/>
      <c r="AG672" s="109"/>
      <c r="AH672" s="167"/>
      <c r="AI672" s="116"/>
      <c r="AJ672" s="116"/>
      <c r="AK672" s="82"/>
      <c r="AL672" s="138"/>
      <c r="AM672" s="82"/>
      <c r="AN672" s="82"/>
      <c r="AO672" s="82"/>
      <c r="AP672" s="82"/>
      <c r="AQ672" s="82"/>
      <c r="AR672" s="82"/>
      <c r="AS672" s="82"/>
      <c r="AT672" s="82"/>
      <c r="AU672" s="82"/>
      <c r="AV672" s="82"/>
      <c r="AW672" s="82"/>
      <c r="AX672" s="82"/>
      <c r="AY672" s="82"/>
      <c r="AZ672" s="82"/>
      <c r="BA672" s="82"/>
      <c r="BB672" s="82"/>
      <c r="BC672" s="82"/>
      <c r="BD672" s="82"/>
      <c r="BE672" s="82"/>
      <c r="BF672" s="82"/>
      <c r="BG672" s="82"/>
      <c r="BH672" s="82"/>
      <c r="BI672" s="82"/>
      <c r="BJ672" s="82"/>
      <c r="BK672" s="82"/>
      <c r="BL672" s="82"/>
    </row>
    <row r="673" ht="13.2" spans="2:64">
      <c r="B673" s="134"/>
      <c r="C673" s="135"/>
      <c r="D673" s="136"/>
      <c r="E673" s="137"/>
      <c r="F673" s="138"/>
      <c r="G673" s="107"/>
      <c r="H673" s="82"/>
      <c r="I673" s="82"/>
      <c r="J673" s="99"/>
      <c r="K673" s="99"/>
      <c r="L673" s="82"/>
      <c r="M673" s="99"/>
      <c r="N673" s="99"/>
      <c r="O673" s="99"/>
      <c r="P673" s="99"/>
      <c r="Q673" s="99"/>
      <c r="R673" s="99"/>
      <c r="S673" s="99"/>
      <c r="T673" s="99"/>
      <c r="U673" s="99"/>
      <c r="V673" s="99"/>
      <c r="W673" s="99"/>
      <c r="X673" s="99"/>
      <c r="Y673" s="99"/>
      <c r="AA673" s="99"/>
      <c r="AD673" s="160"/>
      <c r="AE673" s="161"/>
      <c r="AF673" s="200"/>
      <c r="AG673" s="109"/>
      <c r="AH673" s="167"/>
      <c r="AI673" s="116"/>
      <c r="AJ673" s="116"/>
      <c r="AK673" s="82"/>
      <c r="AL673" s="138"/>
      <c r="AM673" s="82"/>
      <c r="AN673" s="82"/>
      <c r="AO673" s="82"/>
      <c r="AP673" s="82"/>
      <c r="AQ673" s="82"/>
      <c r="AR673" s="82"/>
      <c r="AS673" s="82"/>
      <c r="AT673" s="82"/>
      <c r="AU673" s="82"/>
      <c r="AV673" s="82"/>
      <c r="AW673" s="82"/>
      <c r="AX673" s="82"/>
      <c r="AY673" s="82"/>
      <c r="AZ673" s="82"/>
      <c r="BA673" s="82"/>
      <c r="BB673" s="82"/>
      <c r="BC673" s="82"/>
      <c r="BD673" s="82"/>
      <c r="BE673" s="82"/>
      <c r="BF673" s="82"/>
      <c r="BG673" s="82"/>
      <c r="BH673" s="82"/>
      <c r="BI673" s="82"/>
      <c r="BJ673" s="82"/>
      <c r="BK673" s="82"/>
      <c r="BL673" s="82"/>
    </row>
    <row r="674" ht="13.2" spans="2:64">
      <c r="B674" s="134"/>
      <c r="C674" s="135"/>
      <c r="D674" s="136"/>
      <c r="E674" s="137"/>
      <c r="F674" s="138"/>
      <c r="G674" s="107"/>
      <c r="H674" s="82"/>
      <c r="I674" s="82"/>
      <c r="J674" s="99"/>
      <c r="K674" s="99"/>
      <c r="L674" s="82"/>
      <c r="M674" s="99"/>
      <c r="N674" s="99"/>
      <c r="O674" s="99"/>
      <c r="P674" s="99"/>
      <c r="Q674" s="99"/>
      <c r="R674" s="99"/>
      <c r="S674" s="99"/>
      <c r="T674" s="99"/>
      <c r="U674" s="99"/>
      <c r="V674" s="99"/>
      <c r="W674" s="99"/>
      <c r="X674" s="99"/>
      <c r="Y674" s="99"/>
      <c r="AA674" s="99"/>
      <c r="AD674" s="160"/>
      <c r="AE674" s="161"/>
      <c r="AF674" s="200"/>
      <c r="AG674" s="109"/>
      <c r="AH674" s="167"/>
      <c r="AI674" s="116"/>
      <c r="AJ674" s="116"/>
      <c r="AK674" s="82"/>
      <c r="AL674" s="138"/>
      <c r="AM674" s="82"/>
      <c r="AN674" s="82"/>
      <c r="AO674" s="82"/>
      <c r="AP674" s="82"/>
      <c r="AQ674" s="82"/>
      <c r="AR674" s="82"/>
      <c r="AS674" s="82"/>
      <c r="AT674" s="82"/>
      <c r="AU674" s="82"/>
      <c r="AV674" s="82"/>
      <c r="AW674" s="82"/>
      <c r="AX674" s="82"/>
      <c r="AY674" s="82"/>
      <c r="AZ674" s="82"/>
      <c r="BA674" s="82"/>
      <c r="BB674" s="82"/>
      <c r="BC674" s="82"/>
      <c r="BD674" s="82"/>
      <c r="BE674" s="82"/>
      <c r="BF674" s="82"/>
      <c r="BG674" s="82"/>
      <c r="BH674" s="82"/>
      <c r="BI674" s="82"/>
      <c r="BJ674" s="82"/>
      <c r="BK674" s="82"/>
      <c r="BL674" s="82"/>
    </row>
    <row r="675" ht="13.2" spans="2:64">
      <c r="B675" s="134"/>
      <c r="C675" s="135"/>
      <c r="D675" s="136"/>
      <c r="E675" s="137"/>
      <c r="F675" s="138"/>
      <c r="G675" s="107"/>
      <c r="H675" s="82"/>
      <c r="I675" s="82"/>
      <c r="J675" s="99"/>
      <c r="K675" s="99"/>
      <c r="L675" s="82"/>
      <c r="M675" s="99"/>
      <c r="N675" s="99"/>
      <c r="O675" s="99"/>
      <c r="P675" s="99"/>
      <c r="Q675" s="99"/>
      <c r="R675" s="99"/>
      <c r="S675" s="99"/>
      <c r="T675" s="99"/>
      <c r="U675" s="99"/>
      <c r="V675" s="99"/>
      <c r="W675" s="99"/>
      <c r="X675" s="99"/>
      <c r="Y675" s="99"/>
      <c r="AA675" s="99"/>
      <c r="AD675" s="160"/>
      <c r="AE675" s="161"/>
      <c r="AF675" s="200"/>
      <c r="AG675" s="109"/>
      <c r="AH675" s="167"/>
      <c r="AI675" s="116"/>
      <c r="AJ675" s="116"/>
      <c r="AK675" s="82"/>
      <c r="AL675" s="138"/>
      <c r="AM675" s="82"/>
      <c r="AN675" s="82"/>
      <c r="AO675" s="82"/>
      <c r="AP675" s="82"/>
      <c r="AQ675" s="82"/>
      <c r="AR675" s="82"/>
      <c r="AS675" s="82"/>
      <c r="AT675" s="82"/>
      <c r="AU675" s="82"/>
      <c r="AV675" s="82"/>
      <c r="AW675" s="82"/>
      <c r="AX675" s="82"/>
      <c r="AY675" s="82"/>
      <c r="AZ675" s="82"/>
      <c r="BA675" s="82"/>
      <c r="BB675" s="82"/>
      <c r="BC675" s="82"/>
      <c r="BD675" s="82"/>
      <c r="BE675" s="82"/>
      <c r="BF675" s="82"/>
      <c r="BG675" s="82"/>
      <c r="BH675" s="82"/>
      <c r="BI675" s="82"/>
      <c r="BJ675" s="82"/>
      <c r="BK675" s="82"/>
      <c r="BL675" s="82"/>
    </row>
    <row r="676" ht="13.2" spans="2:64">
      <c r="B676" s="134"/>
      <c r="C676" s="135"/>
      <c r="D676" s="136"/>
      <c r="E676" s="137"/>
      <c r="F676" s="138"/>
      <c r="G676" s="107"/>
      <c r="H676" s="82"/>
      <c r="I676" s="82"/>
      <c r="J676" s="99"/>
      <c r="K676" s="99"/>
      <c r="L676" s="82"/>
      <c r="M676" s="99"/>
      <c r="N676" s="99"/>
      <c r="O676" s="99"/>
      <c r="P676" s="99"/>
      <c r="Q676" s="99"/>
      <c r="R676" s="99"/>
      <c r="S676" s="99"/>
      <c r="T676" s="99"/>
      <c r="U676" s="99"/>
      <c r="V676" s="99"/>
      <c r="W676" s="99"/>
      <c r="X676" s="99"/>
      <c r="Y676" s="99"/>
      <c r="AA676" s="99"/>
      <c r="AD676" s="160"/>
      <c r="AE676" s="161"/>
      <c r="AF676" s="200"/>
      <c r="AG676" s="109"/>
      <c r="AH676" s="167"/>
      <c r="AI676" s="116"/>
      <c r="AJ676" s="116"/>
      <c r="AK676" s="82"/>
      <c r="AL676" s="138"/>
      <c r="AM676" s="82"/>
      <c r="AN676" s="82"/>
      <c r="AO676" s="82"/>
      <c r="AP676" s="82"/>
      <c r="AQ676" s="82"/>
      <c r="AR676" s="82"/>
      <c r="AS676" s="82"/>
      <c r="AT676" s="82"/>
      <c r="AU676" s="82"/>
      <c r="AV676" s="82"/>
      <c r="AW676" s="82"/>
      <c r="AX676" s="82"/>
      <c r="AY676" s="82"/>
      <c r="AZ676" s="82"/>
      <c r="BA676" s="82"/>
      <c r="BB676" s="82"/>
      <c r="BC676" s="82"/>
      <c r="BD676" s="82"/>
      <c r="BE676" s="82"/>
      <c r="BF676" s="82"/>
      <c r="BG676" s="82"/>
      <c r="BH676" s="82"/>
      <c r="BI676" s="82"/>
      <c r="BJ676" s="82"/>
      <c r="BK676" s="82"/>
      <c r="BL676" s="82"/>
    </row>
    <row r="677" ht="13.2" spans="2:64">
      <c r="B677" s="134"/>
      <c r="C677" s="135"/>
      <c r="D677" s="136"/>
      <c r="E677" s="137"/>
      <c r="F677" s="138"/>
      <c r="G677" s="107"/>
      <c r="H677" s="82"/>
      <c r="I677" s="82"/>
      <c r="J677" s="99"/>
      <c r="K677" s="99"/>
      <c r="L677" s="82"/>
      <c r="M677" s="99"/>
      <c r="N677" s="99"/>
      <c r="O677" s="99"/>
      <c r="P677" s="99"/>
      <c r="Q677" s="99"/>
      <c r="R677" s="99"/>
      <c r="S677" s="99"/>
      <c r="T677" s="99"/>
      <c r="U677" s="99"/>
      <c r="V677" s="99"/>
      <c r="W677" s="99"/>
      <c r="X677" s="99"/>
      <c r="Y677" s="99"/>
      <c r="AA677" s="99"/>
      <c r="AD677" s="160"/>
      <c r="AE677" s="161"/>
      <c r="AF677" s="200"/>
      <c r="AG677" s="109"/>
      <c r="AH677" s="167"/>
      <c r="AI677" s="116"/>
      <c r="AJ677" s="116"/>
      <c r="AK677" s="82"/>
      <c r="AL677" s="138"/>
      <c r="AM677" s="82"/>
      <c r="AN677" s="82"/>
      <c r="AO677" s="82"/>
      <c r="AP677" s="82"/>
      <c r="AQ677" s="82"/>
      <c r="AR677" s="82"/>
      <c r="AS677" s="82"/>
      <c r="AT677" s="82"/>
      <c r="AU677" s="82"/>
      <c r="AV677" s="82"/>
      <c r="AW677" s="82"/>
      <c r="AX677" s="82"/>
      <c r="AY677" s="82"/>
      <c r="AZ677" s="82"/>
      <c r="BA677" s="82"/>
      <c r="BB677" s="82"/>
      <c r="BC677" s="82"/>
      <c r="BD677" s="82"/>
      <c r="BE677" s="82"/>
      <c r="BF677" s="82"/>
      <c r="BG677" s="82"/>
      <c r="BH677" s="82"/>
      <c r="BI677" s="82"/>
      <c r="BJ677" s="82"/>
      <c r="BK677" s="82"/>
      <c r="BL677" s="82"/>
    </row>
    <row r="678" ht="13.2" spans="2:64">
      <c r="B678" s="134"/>
      <c r="C678" s="135"/>
      <c r="D678" s="136"/>
      <c r="E678" s="137"/>
      <c r="F678" s="138"/>
      <c r="G678" s="107"/>
      <c r="H678" s="82"/>
      <c r="I678" s="82"/>
      <c r="J678" s="99"/>
      <c r="K678" s="99"/>
      <c r="L678" s="82"/>
      <c r="M678" s="99"/>
      <c r="N678" s="99"/>
      <c r="O678" s="99"/>
      <c r="P678" s="99"/>
      <c r="Q678" s="99"/>
      <c r="R678" s="99"/>
      <c r="S678" s="99"/>
      <c r="T678" s="99"/>
      <c r="U678" s="99"/>
      <c r="V678" s="99"/>
      <c r="W678" s="99"/>
      <c r="X678" s="99"/>
      <c r="Y678" s="99"/>
      <c r="AA678" s="99"/>
      <c r="AD678" s="160"/>
      <c r="AE678" s="161"/>
      <c r="AF678" s="200"/>
      <c r="AG678" s="109"/>
      <c r="AH678" s="167"/>
      <c r="AI678" s="116"/>
      <c r="AJ678" s="116"/>
      <c r="AK678" s="82"/>
      <c r="AL678" s="138"/>
      <c r="AM678" s="82"/>
      <c r="AN678" s="82"/>
      <c r="AO678" s="82"/>
      <c r="AP678" s="82"/>
      <c r="AQ678" s="82"/>
      <c r="AR678" s="82"/>
      <c r="AS678" s="82"/>
      <c r="AT678" s="82"/>
      <c r="AU678" s="82"/>
      <c r="AV678" s="82"/>
      <c r="AW678" s="82"/>
      <c r="AX678" s="82"/>
      <c r="AY678" s="82"/>
      <c r="AZ678" s="82"/>
      <c r="BA678" s="82"/>
      <c r="BB678" s="82"/>
      <c r="BC678" s="82"/>
      <c r="BD678" s="82"/>
      <c r="BE678" s="82"/>
      <c r="BF678" s="82"/>
      <c r="BG678" s="82"/>
      <c r="BH678" s="82"/>
      <c r="BI678" s="82"/>
      <c r="BJ678" s="82"/>
      <c r="BK678" s="82"/>
      <c r="BL678" s="82"/>
    </row>
    <row r="679" ht="13.2" spans="2:64">
      <c r="B679" s="134"/>
      <c r="C679" s="135"/>
      <c r="D679" s="136"/>
      <c r="E679" s="137"/>
      <c r="F679" s="138"/>
      <c r="G679" s="107"/>
      <c r="H679" s="82"/>
      <c r="I679" s="82"/>
      <c r="J679" s="99"/>
      <c r="K679" s="99"/>
      <c r="L679" s="82"/>
      <c r="M679" s="99"/>
      <c r="N679" s="99"/>
      <c r="O679" s="99"/>
      <c r="P679" s="99"/>
      <c r="Q679" s="99"/>
      <c r="R679" s="99"/>
      <c r="S679" s="99"/>
      <c r="T679" s="99"/>
      <c r="U679" s="99"/>
      <c r="V679" s="99"/>
      <c r="W679" s="99"/>
      <c r="X679" s="99"/>
      <c r="Y679" s="99"/>
      <c r="AA679" s="99"/>
      <c r="AD679" s="160"/>
      <c r="AE679" s="161"/>
      <c r="AF679" s="200"/>
      <c r="AG679" s="109"/>
      <c r="AH679" s="167"/>
      <c r="AI679" s="116"/>
      <c r="AJ679" s="116"/>
      <c r="AK679" s="82"/>
      <c r="AL679" s="138"/>
      <c r="AM679" s="82"/>
      <c r="AN679" s="82"/>
      <c r="AO679" s="82"/>
      <c r="AP679" s="82"/>
      <c r="AQ679" s="82"/>
      <c r="AR679" s="82"/>
      <c r="AS679" s="82"/>
      <c r="AT679" s="82"/>
      <c r="AU679" s="82"/>
      <c r="AV679" s="82"/>
      <c r="AW679" s="82"/>
      <c r="AX679" s="82"/>
      <c r="AY679" s="82"/>
      <c r="AZ679" s="82"/>
      <c r="BA679" s="82"/>
      <c r="BB679" s="82"/>
      <c r="BC679" s="82"/>
      <c r="BD679" s="82"/>
      <c r="BE679" s="82"/>
      <c r="BF679" s="82"/>
      <c r="BG679" s="82"/>
      <c r="BH679" s="82"/>
      <c r="BI679" s="82"/>
      <c r="BJ679" s="82"/>
      <c r="BK679" s="82"/>
      <c r="BL679" s="82"/>
    </row>
    <row r="680" ht="13.2" spans="2:64">
      <c r="B680" s="134"/>
      <c r="C680" s="135"/>
      <c r="D680" s="136"/>
      <c r="E680" s="137"/>
      <c r="F680" s="138"/>
      <c r="G680" s="107"/>
      <c r="H680" s="82"/>
      <c r="I680" s="82"/>
      <c r="J680" s="99"/>
      <c r="K680" s="99"/>
      <c r="L680" s="82"/>
      <c r="M680" s="99"/>
      <c r="N680" s="99"/>
      <c r="O680" s="99"/>
      <c r="P680" s="99"/>
      <c r="Q680" s="99"/>
      <c r="R680" s="99"/>
      <c r="S680" s="99"/>
      <c r="T680" s="99"/>
      <c r="U680" s="99"/>
      <c r="V680" s="99"/>
      <c r="W680" s="99"/>
      <c r="X680" s="99"/>
      <c r="Y680" s="99"/>
      <c r="AA680" s="99"/>
      <c r="AD680" s="160"/>
      <c r="AE680" s="161"/>
      <c r="AF680" s="200"/>
      <c r="AG680" s="109"/>
      <c r="AH680" s="167"/>
      <c r="AI680" s="116"/>
      <c r="AJ680" s="116"/>
      <c r="AK680" s="82"/>
      <c r="AL680" s="138"/>
      <c r="AM680" s="82"/>
      <c r="AN680" s="82"/>
      <c r="AO680" s="82"/>
      <c r="AP680" s="82"/>
      <c r="AQ680" s="82"/>
      <c r="AR680" s="82"/>
      <c r="AS680" s="82"/>
      <c r="AT680" s="82"/>
      <c r="AU680" s="82"/>
      <c r="AV680" s="82"/>
      <c r="AW680" s="82"/>
      <c r="AX680" s="82"/>
      <c r="AY680" s="82"/>
      <c r="AZ680" s="82"/>
      <c r="BA680" s="82"/>
      <c r="BB680" s="82"/>
      <c r="BC680" s="82"/>
      <c r="BD680" s="82"/>
      <c r="BE680" s="82"/>
      <c r="BF680" s="82"/>
      <c r="BG680" s="82"/>
      <c r="BH680" s="82"/>
      <c r="BI680" s="82"/>
      <c r="BJ680" s="82"/>
      <c r="BK680" s="82"/>
      <c r="BL680" s="82"/>
    </row>
    <row r="681" ht="13.2" spans="2:64">
      <c r="B681" s="134"/>
      <c r="C681" s="135"/>
      <c r="D681" s="136"/>
      <c r="E681" s="137"/>
      <c r="F681" s="138"/>
      <c r="G681" s="107"/>
      <c r="H681" s="82"/>
      <c r="I681" s="82"/>
      <c r="J681" s="99"/>
      <c r="K681" s="99"/>
      <c r="L681" s="82"/>
      <c r="M681" s="99"/>
      <c r="N681" s="99"/>
      <c r="O681" s="99"/>
      <c r="P681" s="99"/>
      <c r="Q681" s="99"/>
      <c r="R681" s="99"/>
      <c r="S681" s="99"/>
      <c r="T681" s="99"/>
      <c r="U681" s="99"/>
      <c r="V681" s="99"/>
      <c r="W681" s="99"/>
      <c r="X681" s="99"/>
      <c r="Y681" s="99"/>
      <c r="AA681" s="99"/>
      <c r="AD681" s="160"/>
      <c r="AE681" s="161"/>
      <c r="AF681" s="200"/>
      <c r="AG681" s="109"/>
      <c r="AH681" s="167"/>
      <c r="AI681" s="116"/>
      <c r="AJ681" s="116"/>
      <c r="AK681" s="82"/>
      <c r="AL681" s="138"/>
      <c r="AM681" s="82"/>
      <c r="AN681" s="82"/>
      <c r="AO681" s="82"/>
      <c r="AP681" s="82"/>
      <c r="AQ681" s="82"/>
      <c r="AR681" s="82"/>
      <c r="AS681" s="82"/>
      <c r="AT681" s="82"/>
      <c r="AU681" s="82"/>
      <c r="AV681" s="82"/>
      <c r="AW681" s="82"/>
      <c r="AX681" s="82"/>
      <c r="AY681" s="82"/>
      <c r="AZ681" s="82"/>
      <c r="BA681" s="82"/>
      <c r="BB681" s="82"/>
      <c r="BC681" s="82"/>
      <c r="BD681" s="82"/>
      <c r="BE681" s="82"/>
      <c r="BF681" s="82"/>
      <c r="BG681" s="82"/>
      <c r="BH681" s="82"/>
      <c r="BI681" s="82"/>
      <c r="BJ681" s="82"/>
      <c r="BK681" s="82"/>
      <c r="BL681" s="82"/>
    </row>
    <row r="682" ht="13.2" spans="2:64">
      <c r="B682" s="134"/>
      <c r="C682" s="135"/>
      <c r="D682" s="136"/>
      <c r="E682" s="137"/>
      <c r="F682" s="138"/>
      <c r="G682" s="107"/>
      <c r="H682" s="82"/>
      <c r="I682" s="82"/>
      <c r="J682" s="99"/>
      <c r="K682" s="99"/>
      <c r="L682" s="82"/>
      <c r="M682" s="99"/>
      <c r="N682" s="99"/>
      <c r="O682" s="99"/>
      <c r="P682" s="99"/>
      <c r="Q682" s="99"/>
      <c r="R682" s="99"/>
      <c r="S682" s="99"/>
      <c r="T682" s="99"/>
      <c r="U682" s="99"/>
      <c r="V682" s="99"/>
      <c r="W682" s="99"/>
      <c r="X682" s="99"/>
      <c r="Y682" s="99"/>
      <c r="AA682" s="99"/>
      <c r="AD682" s="160"/>
      <c r="AE682" s="161"/>
      <c r="AF682" s="200"/>
      <c r="AG682" s="109"/>
      <c r="AH682" s="167"/>
      <c r="AI682" s="116"/>
      <c r="AJ682" s="116"/>
      <c r="AK682" s="82"/>
      <c r="AL682" s="138"/>
      <c r="AM682" s="82"/>
      <c r="AN682" s="82"/>
      <c r="AO682" s="82"/>
      <c r="AP682" s="82"/>
      <c r="AQ682" s="82"/>
      <c r="AR682" s="82"/>
      <c r="AS682" s="82"/>
      <c r="AT682" s="82"/>
      <c r="AU682" s="82"/>
      <c r="AV682" s="82"/>
      <c r="AW682" s="82"/>
      <c r="AX682" s="82"/>
      <c r="AY682" s="82"/>
      <c r="AZ682" s="82"/>
      <c r="BA682" s="82"/>
      <c r="BB682" s="82"/>
      <c r="BC682" s="82"/>
      <c r="BD682" s="82"/>
      <c r="BE682" s="82"/>
      <c r="BF682" s="82"/>
      <c r="BG682" s="82"/>
      <c r="BH682" s="82"/>
      <c r="BI682" s="82"/>
      <c r="BJ682" s="82"/>
      <c r="BK682" s="82"/>
      <c r="BL682" s="82"/>
    </row>
    <row r="683" ht="13.2" spans="2:64">
      <c r="B683" s="134"/>
      <c r="C683" s="135"/>
      <c r="D683" s="136"/>
      <c r="E683" s="137"/>
      <c r="F683" s="138"/>
      <c r="G683" s="107"/>
      <c r="H683" s="82"/>
      <c r="I683" s="82"/>
      <c r="J683" s="99"/>
      <c r="K683" s="99"/>
      <c r="L683" s="82"/>
      <c r="M683" s="99"/>
      <c r="N683" s="99"/>
      <c r="O683" s="99"/>
      <c r="P683" s="99"/>
      <c r="Q683" s="99"/>
      <c r="R683" s="99"/>
      <c r="S683" s="99"/>
      <c r="T683" s="99"/>
      <c r="U683" s="99"/>
      <c r="V683" s="99"/>
      <c r="W683" s="99"/>
      <c r="X683" s="99"/>
      <c r="Y683" s="99"/>
      <c r="AA683" s="99"/>
      <c r="AD683" s="160"/>
      <c r="AE683" s="161"/>
      <c r="AF683" s="200"/>
      <c r="AG683" s="109"/>
      <c r="AH683" s="167"/>
      <c r="AI683" s="116"/>
      <c r="AJ683" s="116"/>
      <c r="AK683" s="82"/>
      <c r="AL683" s="138"/>
      <c r="AM683" s="82"/>
      <c r="AN683" s="82"/>
      <c r="AO683" s="82"/>
      <c r="AP683" s="82"/>
      <c r="AQ683" s="82"/>
      <c r="AR683" s="82"/>
      <c r="AS683" s="82"/>
      <c r="AT683" s="82"/>
      <c r="AU683" s="82"/>
      <c r="AV683" s="82"/>
      <c r="AW683" s="82"/>
      <c r="AX683" s="82"/>
      <c r="AY683" s="82"/>
      <c r="AZ683" s="82"/>
      <c r="BA683" s="82"/>
      <c r="BB683" s="82"/>
      <c r="BC683" s="82"/>
      <c r="BD683" s="82"/>
      <c r="BE683" s="82"/>
      <c r="BF683" s="82"/>
      <c r="BG683" s="82"/>
      <c r="BH683" s="82"/>
      <c r="BI683" s="82"/>
      <c r="BJ683" s="82"/>
      <c r="BK683" s="82"/>
      <c r="BL683" s="82"/>
    </row>
    <row r="684" ht="13.2" spans="2:64">
      <c r="B684" s="134"/>
      <c r="C684" s="135"/>
      <c r="D684" s="136"/>
      <c r="E684" s="137"/>
      <c r="F684" s="138"/>
      <c r="G684" s="107"/>
      <c r="H684" s="82"/>
      <c r="I684" s="82"/>
      <c r="J684" s="99"/>
      <c r="K684" s="99"/>
      <c r="L684" s="82"/>
      <c r="M684" s="99"/>
      <c r="N684" s="99"/>
      <c r="O684" s="99"/>
      <c r="P684" s="99"/>
      <c r="Q684" s="99"/>
      <c r="R684" s="99"/>
      <c r="S684" s="99"/>
      <c r="T684" s="99"/>
      <c r="U684" s="99"/>
      <c r="V684" s="99"/>
      <c r="W684" s="99"/>
      <c r="X684" s="99"/>
      <c r="Y684" s="99"/>
      <c r="AA684" s="99"/>
      <c r="AD684" s="160"/>
      <c r="AE684" s="161"/>
      <c r="AF684" s="200"/>
      <c r="AG684" s="109"/>
      <c r="AH684" s="167"/>
      <c r="AI684" s="116"/>
      <c r="AJ684" s="116"/>
      <c r="AK684" s="82"/>
      <c r="AL684" s="138"/>
      <c r="AM684" s="82"/>
      <c r="AN684" s="82"/>
      <c r="AO684" s="82"/>
      <c r="AP684" s="82"/>
      <c r="AQ684" s="82"/>
      <c r="AR684" s="82"/>
      <c r="AS684" s="82"/>
      <c r="AT684" s="82"/>
      <c r="AU684" s="82"/>
      <c r="AV684" s="82"/>
      <c r="AW684" s="82"/>
      <c r="AX684" s="82"/>
      <c r="AY684" s="82"/>
      <c r="AZ684" s="82"/>
      <c r="BA684" s="82"/>
      <c r="BB684" s="82"/>
      <c r="BC684" s="82"/>
      <c r="BD684" s="82"/>
      <c r="BE684" s="82"/>
      <c r="BF684" s="82"/>
      <c r="BG684" s="82"/>
      <c r="BH684" s="82"/>
      <c r="BI684" s="82"/>
      <c r="BJ684" s="82"/>
      <c r="BK684" s="82"/>
      <c r="BL684" s="82"/>
    </row>
    <row r="685" ht="13.2" spans="2:64">
      <c r="B685" s="134"/>
      <c r="C685" s="135"/>
      <c r="D685" s="136"/>
      <c r="E685" s="137"/>
      <c r="F685" s="138"/>
      <c r="G685" s="107"/>
      <c r="H685" s="82"/>
      <c r="I685" s="82"/>
      <c r="J685" s="99"/>
      <c r="K685" s="99"/>
      <c r="L685" s="82"/>
      <c r="M685" s="99"/>
      <c r="N685" s="99"/>
      <c r="O685" s="99"/>
      <c r="P685" s="99"/>
      <c r="Q685" s="99"/>
      <c r="R685" s="99"/>
      <c r="S685" s="99"/>
      <c r="T685" s="99"/>
      <c r="U685" s="99"/>
      <c r="V685" s="99"/>
      <c r="W685" s="99"/>
      <c r="X685" s="99"/>
      <c r="Y685" s="99"/>
      <c r="AA685" s="99"/>
      <c r="AD685" s="160"/>
      <c r="AE685" s="161"/>
      <c r="AF685" s="200"/>
      <c r="AG685" s="109"/>
      <c r="AH685" s="167"/>
      <c r="AI685" s="116"/>
      <c r="AJ685" s="116"/>
      <c r="AK685" s="82"/>
      <c r="AL685" s="138"/>
      <c r="AM685" s="82"/>
      <c r="AN685" s="82"/>
      <c r="AO685" s="82"/>
      <c r="AP685" s="82"/>
      <c r="AQ685" s="82"/>
      <c r="AR685" s="82"/>
      <c r="AS685" s="82"/>
      <c r="AT685" s="82"/>
      <c r="AU685" s="82"/>
      <c r="AV685" s="82"/>
      <c r="AW685" s="82"/>
      <c r="AX685" s="82"/>
      <c r="AY685" s="82"/>
      <c r="AZ685" s="82"/>
      <c r="BA685" s="82"/>
      <c r="BB685" s="82"/>
      <c r="BC685" s="82"/>
      <c r="BD685" s="82"/>
      <c r="BE685" s="82"/>
      <c r="BF685" s="82"/>
      <c r="BG685" s="82"/>
      <c r="BH685" s="82"/>
      <c r="BI685" s="82"/>
      <c r="BJ685" s="82"/>
      <c r="BK685" s="82"/>
      <c r="BL685" s="82"/>
    </row>
    <row r="686" ht="13.2" spans="2:64">
      <c r="B686" s="134"/>
      <c r="C686" s="135"/>
      <c r="D686" s="136"/>
      <c r="E686" s="137"/>
      <c r="F686" s="138"/>
      <c r="G686" s="107"/>
      <c r="H686" s="82"/>
      <c r="I686" s="82"/>
      <c r="J686" s="99"/>
      <c r="K686" s="99"/>
      <c r="L686" s="82"/>
      <c r="M686" s="99"/>
      <c r="N686" s="99"/>
      <c r="O686" s="99"/>
      <c r="P686" s="99"/>
      <c r="Q686" s="99"/>
      <c r="R686" s="99"/>
      <c r="S686" s="99"/>
      <c r="T686" s="99"/>
      <c r="U686" s="99"/>
      <c r="V686" s="99"/>
      <c r="W686" s="99"/>
      <c r="X686" s="99"/>
      <c r="Y686" s="99"/>
      <c r="AA686" s="99"/>
      <c r="AD686" s="160"/>
      <c r="AE686" s="161"/>
      <c r="AF686" s="200"/>
      <c r="AG686" s="109"/>
      <c r="AH686" s="167"/>
      <c r="AI686" s="116"/>
      <c r="AJ686" s="116"/>
      <c r="AK686" s="82"/>
      <c r="AL686" s="138"/>
      <c r="AM686" s="82"/>
      <c r="AN686" s="82"/>
      <c r="AO686" s="82"/>
      <c r="AP686" s="82"/>
      <c r="AQ686" s="82"/>
      <c r="AR686" s="82"/>
      <c r="AS686" s="82"/>
      <c r="AT686" s="82"/>
      <c r="AU686" s="82"/>
      <c r="AV686" s="82"/>
      <c r="AW686" s="82"/>
      <c r="AX686" s="82"/>
      <c r="AY686" s="82"/>
      <c r="AZ686" s="82"/>
      <c r="BA686" s="82"/>
      <c r="BB686" s="82"/>
      <c r="BC686" s="82"/>
      <c r="BD686" s="82"/>
      <c r="BE686" s="82"/>
      <c r="BF686" s="82"/>
      <c r="BG686" s="82"/>
      <c r="BH686" s="82"/>
      <c r="BI686" s="82"/>
      <c r="BJ686" s="82"/>
      <c r="BK686" s="82"/>
      <c r="BL686" s="82"/>
    </row>
    <row r="687" ht="13.2" spans="2:64">
      <c r="B687" s="134"/>
      <c r="C687" s="135"/>
      <c r="D687" s="136"/>
      <c r="E687" s="137"/>
      <c r="F687" s="138"/>
      <c r="G687" s="107"/>
      <c r="H687" s="82"/>
      <c r="I687" s="82"/>
      <c r="J687" s="99"/>
      <c r="K687" s="99"/>
      <c r="L687" s="82"/>
      <c r="M687" s="99"/>
      <c r="N687" s="99"/>
      <c r="O687" s="99"/>
      <c r="P687" s="99"/>
      <c r="Q687" s="99"/>
      <c r="R687" s="99"/>
      <c r="S687" s="99"/>
      <c r="T687" s="99"/>
      <c r="U687" s="99"/>
      <c r="V687" s="99"/>
      <c r="W687" s="99"/>
      <c r="X687" s="99"/>
      <c r="Y687" s="99"/>
      <c r="AA687" s="99"/>
      <c r="AD687" s="160"/>
      <c r="AE687" s="161"/>
      <c r="AF687" s="200"/>
      <c r="AG687" s="109"/>
      <c r="AH687" s="167"/>
      <c r="AI687" s="116"/>
      <c r="AJ687" s="116"/>
      <c r="AK687" s="82"/>
      <c r="AL687" s="138"/>
      <c r="AM687" s="82"/>
      <c r="AN687" s="82"/>
      <c r="AO687" s="82"/>
      <c r="AP687" s="82"/>
      <c r="AQ687" s="82"/>
      <c r="AR687" s="82"/>
      <c r="AS687" s="82"/>
      <c r="AT687" s="82"/>
      <c r="AU687" s="82"/>
      <c r="AV687" s="82"/>
      <c r="AW687" s="82"/>
      <c r="AX687" s="82"/>
      <c r="AY687" s="82"/>
      <c r="AZ687" s="82"/>
      <c r="BA687" s="82"/>
      <c r="BB687" s="82"/>
      <c r="BC687" s="82"/>
      <c r="BD687" s="82"/>
      <c r="BE687" s="82"/>
      <c r="BF687" s="82"/>
      <c r="BG687" s="82"/>
      <c r="BH687" s="82"/>
      <c r="BI687" s="82"/>
      <c r="BJ687" s="82"/>
      <c r="BK687" s="82"/>
      <c r="BL687" s="82"/>
    </row>
    <row r="688" ht="13.2" spans="2:64">
      <c r="B688" s="134"/>
      <c r="C688" s="135"/>
      <c r="D688" s="136"/>
      <c r="E688" s="137"/>
      <c r="F688" s="138"/>
      <c r="G688" s="107"/>
      <c r="H688" s="82"/>
      <c r="I688" s="82"/>
      <c r="J688" s="99"/>
      <c r="K688" s="99"/>
      <c r="L688" s="82"/>
      <c r="M688" s="99"/>
      <c r="N688" s="99"/>
      <c r="O688" s="99"/>
      <c r="P688" s="99"/>
      <c r="Q688" s="99"/>
      <c r="R688" s="99"/>
      <c r="S688" s="99"/>
      <c r="T688" s="99"/>
      <c r="U688" s="99"/>
      <c r="V688" s="99"/>
      <c r="W688" s="99"/>
      <c r="X688" s="99"/>
      <c r="Y688" s="99"/>
      <c r="AA688" s="99"/>
      <c r="AD688" s="160"/>
      <c r="AE688" s="161"/>
      <c r="AF688" s="200"/>
      <c r="AG688" s="109"/>
      <c r="AH688" s="167"/>
      <c r="AI688" s="116"/>
      <c r="AJ688" s="116"/>
      <c r="AK688" s="82"/>
      <c r="AL688" s="138"/>
      <c r="AM688" s="82"/>
      <c r="AN688" s="82"/>
      <c r="AO688" s="82"/>
      <c r="AP688" s="82"/>
      <c r="AQ688" s="82"/>
      <c r="AR688" s="82"/>
      <c r="AS688" s="82"/>
      <c r="AT688" s="82"/>
      <c r="AU688" s="82"/>
      <c r="AV688" s="82"/>
      <c r="AW688" s="82"/>
      <c r="AX688" s="82"/>
      <c r="AY688" s="82"/>
      <c r="AZ688" s="82"/>
      <c r="BA688" s="82"/>
      <c r="BB688" s="82"/>
      <c r="BC688" s="82"/>
      <c r="BD688" s="82"/>
      <c r="BE688" s="82"/>
      <c r="BF688" s="82"/>
      <c r="BG688" s="82"/>
      <c r="BH688" s="82"/>
      <c r="BI688" s="82"/>
      <c r="BJ688" s="82"/>
      <c r="BK688" s="82"/>
      <c r="BL688" s="82"/>
    </row>
    <row r="689" ht="13.2" spans="2:64">
      <c r="B689" s="134"/>
      <c r="C689" s="135"/>
      <c r="D689" s="136"/>
      <c r="E689" s="137"/>
      <c r="F689" s="138"/>
      <c r="G689" s="107"/>
      <c r="H689" s="82"/>
      <c r="I689" s="82"/>
      <c r="J689" s="99"/>
      <c r="K689" s="99"/>
      <c r="L689" s="82"/>
      <c r="M689" s="99"/>
      <c r="N689" s="99"/>
      <c r="O689" s="99"/>
      <c r="P689" s="99"/>
      <c r="Q689" s="99"/>
      <c r="R689" s="99"/>
      <c r="S689" s="99"/>
      <c r="T689" s="99"/>
      <c r="U689" s="99"/>
      <c r="V689" s="99"/>
      <c r="W689" s="99"/>
      <c r="X689" s="99"/>
      <c r="Y689" s="99"/>
      <c r="AA689" s="99"/>
      <c r="AD689" s="160"/>
      <c r="AE689" s="161"/>
      <c r="AF689" s="200"/>
      <c r="AG689" s="109"/>
      <c r="AH689" s="167"/>
      <c r="AI689" s="116"/>
      <c r="AJ689" s="116"/>
      <c r="AK689" s="82"/>
      <c r="AL689" s="138"/>
      <c r="AM689" s="82"/>
      <c r="AN689" s="82"/>
      <c r="AO689" s="82"/>
      <c r="AP689" s="82"/>
      <c r="AQ689" s="82"/>
      <c r="AR689" s="82"/>
      <c r="AS689" s="82"/>
      <c r="AT689" s="82"/>
      <c r="AU689" s="82"/>
      <c r="AV689" s="82"/>
      <c r="AW689" s="82"/>
      <c r="AX689" s="82"/>
      <c r="AY689" s="82"/>
      <c r="AZ689" s="82"/>
      <c r="BA689" s="82"/>
      <c r="BB689" s="82"/>
      <c r="BC689" s="82"/>
      <c r="BD689" s="82"/>
      <c r="BE689" s="82"/>
      <c r="BF689" s="82"/>
      <c r="BG689" s="82"/>
      <c r="BH689" s="82"/>
      <c r="BI689" s="82"/>
      <c r="BJ689" s="82"/>
      <c r="BK689" s="82"/>
      <c r="BL689" s="82"/>
    </row>
    <row r="690" ht="13.2" spans="2:64">
      <c r="B690" s="134"/>
      <c r="C690" s="135"/>
      <c r="D690" s="136"/>
      <c r="E690" s="137"/>
      <c r="F690" s="138"/>
      <c r="G690" s="107"/>
      <c r="H690" s="82"/>
      <c r="I690" s="82"/>
      <c r="J690" s="99"/>
      <c r="K690" s="99"/>
      <c r="L690" s="82"/>
      <c r="M690" s="99"/>
      <c r="N690" s="99"/>
      <c r="O690" s="99"/>
      <c r="P690" s="99"/>
      <c r="Q690" s="99"/>
      <c r="R690" s="99"/>
      <c r="S690" s="99"/>
      <c r="T690" s="99"/>
      <c r="U690" s="99"/>
      <c r="V690" s="99"/>
      <c r="W690" s="99"/>
      <c r="X690" s="99"/>
      <c r="Y690" s="99"/>
      <c r="AA690" s="99"/>
      <c r="AD690" s="160"/>
      <c r="AE690" s="161"/>
      <c r="AF690" s="200"/>
      <c r="AG690" s="109"/>
      <c r="AH690" s="167"/>
      <c r="AI690" s="116"/>
      <c r="AJ690" s="116"/>
      <c r="AK690" s="82"/>
      <c r="AL690" s="138"/>
      <c r="AM690" s="82"/>
      <c r="AN690" s="82"/>
      <c r="AO690" s="82"/>
      <c r="AP690" s="82"/>
      <c r="AQ690" s="82"/>
      <c r="AR690" s="82"/>
      <c r="AS690" s="82"/>
      <c r="AT690" s="82"/>
      <c r="AU690" s="82"/>
      <c r="AV690" s="82"/>
      <c r="AW690" s="82"/>
      <c r="AX690" s="82"/>
      <c r="AY690" s="82"/>
      <c r="AZ690" s="82"/>
      <c r="BA690" s="82"/>
      <c r="BB690" s="82"/>
      <c r="BC690" s="82"/>
      <c r="BD690" s="82"/>
      <c r="BE690" s="82"/>
      <c r="BF690" s="82"/>
      <c r="BG690" s="82"/>
      <c r="BH690" s="82"/>
      <c r="BI690" s="82"/>
      <c r="BJ690" s="82"/>
      <c r="BK690" s="82"/>
      <c r="BL690" s="82"/>
    </row>
    <row r="691" ht="13.2" spans="2:64">
      <c r="B691" s="134"/>
      <c r="C691" s="135"/>
      <c r="D691" s="136"/>
      <c r="E691" s="137"/>
      <c r="F691" s="138"/>
      <c r="G691" s="107"/>
      <c r="H691" s="82"/>
      <c r="I691" s="82"/>
      <c r="J691" s="99"/>
      <c r="K691" s="99"/>
      <c r="L691" s="82"/>
      <c r="M691" s="99"/>
      <c r="N691" s="99"/>
      <c r="O691" s="99"/>
      <c r="P691" s="99"/>
      <c r="Q691" s="99"/>
      <c r="R691" s="99"/>
      <c r="S691" s="99"/>
      <c r="T691" s="99"/>
      <c r="U691" s="99"/>
      <c r="V691" s="99"/>
      <c r="W691" s="99"/>
      <c r="X691" s="99"/>
      <c r="Y691" s="99"/>
      <c r="AA691" s="99"/>
      <c r="AD691" s="160"/>
      <c r="AE691" s="161"/>
      <c r="AF691" s="200"/>
      <c r="AG691" s="109"/>
      <c r="AH691" s="167"/>
      <c r="AI691" s="116"/>
      <c r="AJ691" s="116"/>
      <c r="AK691" s="82"/>
      <c r="AL691" s="138"/>
      <c r="AM691" s="82"/>
      <c r="AN691" s="82"/>
      <c r="AO691" s="82"/>
      <c r="AP691" s="82"/>
      <c r="AQ691" s="82"/>
      <c r="AR691" s="82"/>
      <c r="AS691" s="82"/>
      <c r="AT691" s="82"/>
      <c r="AU691" s="82"/>
      <c r="AV691" s="82"/>
      <c r="AW691" s="82"/>
      <c r="AX691" s="82"/>
      <c r="AY691" s="82"/>
      <c r="AZ691" s="82"/>
      <c r="BA691" s="82"/>
      <c r="BB691" s="82"/>
      <c r="BC691" s="82"/>
      <c r="BD691" s="82"/>
      <c r="BE691" s="82"/>
      <c r="BF691" s="82"/>
      <c r="BG691" s="82"/>
      <c r="BH691" s="82"/>
      <c r="BI691" s="82"/>
      <c r="BJ691" s="82"/>
      <c r="BK691" s="82"/>
      <c r="BL691" s="82"/>
    </row>
    <row r="692" ht="13.2" spans="2:64">
      <c r="B692" s="134"/>
      <c r="C692" s="135"/>
      <c r="D692" s="136"/>
      <c r="E692" s="137"/>
      <c r="F692" s="138"/>
      <c r="G692" s="107"/>
      <c r="H692" s="82"/>
      <c r="I692" s="82"/>
      <c r="J692" s="99"/>
      <c r="K692" s="99"/>
      <c r="L692" s="82"/>
      <c r="M692" s="99"/>
      <c r="N692" s="99"/>
      <c r="O692" s="99"/>
      <c r="P692" s="99"/>
      <c r="Q692" s="99"/>
      <c r="R692" s="99"/>
      <c r="S692" s="99"/>
      <c r="T692" s="99"/>
      <c r="U692" s="99"/>
      <c r="V692" s="99"/>
      <c r="W692" s="99"/>
      <c r="X692" s="99"/>
      <c r="Y692" s="99"/>
      <c r="AA692" s="99"/>
      <c r="AD692" s="160"/>
      <c r="AE692" s="161"/>
      <c r="AF692" s="200"/>
      <c r="AG692" s="109"/>
      <c r="AH692" s="167"/>
      <c r="AI692" s="116"/>
      <c r="AJ692" s="116"/>
      <c r="AK692" s="82"/>
      <c r="AL692" s="138"/>
      <c r="AM692" s="82"/>
      <c r="AN692" s="82"/>
      <c r="AO692" s="82"/>
      <c r="AP692" s="82"/>
      <c r="AQ692" s="82"/>
      <c r="AR692" s="82"/>
      <c r="AS692" s="82"/>
      <c r="AT692" s="82"/>
      <c r="AU692" s="82"/>
      <c r="AV692" s="82"/>
      <c r="AW692" s="82"/>
      <c r="AX692" s="82"/>
      <c r="AY692" s="82"/>
      <c r="AZ692" s="82"/>
      <c r="BA692" s="82"/>
      <c r="BB692" s="82"/>
      <c r="BC692" s="82"/>
      <c r="BD692" s="82"/>
      <c r="BE692" s="82"/>
      <c r="BF692" s="82"/>
      <c r="BG692" s="82"/>
      <c r="BH692" s="82"/>
      <c r="BI692" s="82"/>
      <c r="BJ692" s="82"/>
      <c r="BK692" s="82"/>
      <c r="BL692" s="82"/>
    </row>
    <row r="693" ht="13.2" spans="2:64">
      <c r="B693" s="134"/>
      <c r="C693" s="135"/>
      <c r="D693" s="136"/>
      <c r="E693" s="137"/>
      <c r="F693" s="138"/>
      <c r="G693" s="107"/>
      <c r="H693" s="82"/>
      <c r="I693" s="82"/>
      <c r="J693" s="99"/>
      <c r="K693" s="99"/>
      <c r="L693" s="82"/>
      <c r="M693" s="99"/>
      <c r="N693" s="99"/>
      <c r="O693" s="99"/>
      <c r="P693" s="99"/>
      <c r="Q693" s="99"/>
      <c r="R693" s="99"/>
      <c r="S693" s="99"/>
      <c r="T693" s="99"/>
      <c r="U693" s="99"/>
      <c r="V693" s="99"/>
      <c r="W693" s="99"/>
      <c r="X693" s="99"/>
      <c r="Y693" s="99"/>
      <c r="AA693" s="99"/>
      <c r="AD693" s="160"/>
      <c r="AE693" s="161"/>
      <c r="AF693" s="200"/>
      <c r="AG693" s="109"/>
      <c r="AH693" s="167"/>
      <c r="AI693" s="116"/>
      <c r="AJ693" s="116"/>
      <c r="AK693" s="82"/>
      <c r="AL693" s="138"/>
      <c r="AM693" s="82"/>
      <c r="AN693" s="82"/>
      <c r="AO693" s="82"/>
      <c r="AP693" s="82"/>
      <c r="AQ693" s="82"/>
      <c r="AR693" s="82"/>
      <c r="AS693" s="82"/>
      <c r="AT693" s="82"/>
      <c r="AU693" s="82"/>
      <c r="AV693" s="82"/>
      <c r="AW693" s="82"/>
      <c r="AX693" s="82"/>
      <c r="AY693" s="82"/>
      <c r="AZ693" s="82"/>
      <c r="BA693" s="82"/>
      <c r="BB693" s="82"/>
      <c r="BC693" s="82"/>
      <c r="BD693" s="82"/>
      <c r="BE693" s="82"/>
      <c r="BF693" s="82"/>
      <c r="BG693" s="82"/>
      <c r="BH693" s="82"/>
      <c r="BI693" s="82"/>
      <c r="BJ693" s="82"/>
      <c r="BK693" s="82"/>
      <c r="BL693" s="82"/>
    </row>
    <row r="694" ht="13.2" spans="2:64">
      <c r="B694" s="134"/>
      <c r="C694" s="135"/>
      <c r="D694" s="136"/>
      <c r="E694" s="137"/>
      <c r="F694" s="138"/>
      <c r="G694" s="107"/>
      <c r="H694" s="82"/>
      <c r="I694" s="82"/>
      <c r="J694" s="99"/>
      <c r="K694" s="99"/>
      <c r="L694" s="82"/>
      <c r="M694" s="99"/>
      <c r="N694" s="99"/>
      <c r="O694" s="99"/>
      <c r="P694" s="99"/>
      <c r="Q694" s="99"/>
      <c r="R694" s="99"/>
      <c r="S694" s="99"/>
      <c r="T694" s="99"/>
      <c r="U694" s="99"/>
      <c r="V694" s="99"/>
      <c r="W694" s="99"/>
      <c r="X694" s="99"/>
      <c r="Y694" s="99"/>
      <c r="AA694" s="99"/>
      <c r="AD694" s="160"/>
      <c r="AE694" s="161"/>
      <c r="AF694" s="200"/>
      <c r="AG694" s="109"/>
      <c r="AH694" s="167"/>
      <c r="AI694" s="116"/>
      <c r="AJ694" s="116"/>
      <c r="AK694" s="82"/>
      <c r="AL694" s="138"/>
      <c r="AM694" s="82"/>
      <c r="AN694" s="82"/>
      <c r="AO694" s="82"/>
      <c r="AP694" s="82"/>
      <c r="AQ694" s="82"/>
      <c r="AR694" s="82"/>
      <c r="AS694" s="82"/>
      <c r="AT694" s="82"/>
      <c r="AU694" s="82"/>
      <c r="AV694" s="82"/>
      <c r="AW694" s="82"/>
      <c r="AX694" s="82"/>
      <c r="AY694" s="82"/>
      <c r="AZ694" s="82"/>
      <c r="BA694" s="82"/>
      <c r="BB694" s="82"/>
      <c r="BC694" s="82"/>
      <c r="BD694" s="82"/>
      <c r="BE694" s="82"/>
      <c r="BF694" s="82"/>
      <c r="BG694" s="82"/>
      <c r="BH694" s="82"/>
      <c r="BI694" s="82"/>
      <c r="BJ694" s="82"/>
      <c r="BK694" s="82"/>
      <c r="BL694" s="82"/>
    </row>
    <row r="695" ht="13.2" spans="2:64">
      <c r="B695" s="134"/>
      <c r="C695" s="135"/>
      <c r="D695" s="136"/>
      <c r="E695" s="137"/>
      <c r="F695" s="138"/>
      <c r="G695" s="107"/>
      <c r="H695" s="82"/>
      <c r="I695" s="82"/>
      <c r="J695" s="99"/>
      <c r="K695" s="99"/>
      <c r="L695" s="82"/>
      <c r="M695" s="99"/>
      <c r="N695" s="99"/>
      <c r="O695" s="99"/>
      <c r="P695" s="99"/>
      <c r="Q695" s="99"/>
      <c r="R695" s="99"/>
      <c r="S695" s="99"/>
      <c r="T695" s="99"/>
      <c r="U695" s="99"/>
      <c r="V695" s="99"/>
      <c r="W695" s="99"/>
      <c r="X695" s="99"/>
      <c r="Y695" s="99"/>
      <c r="AA695" s="99"/>
      <c r="AD695" s="160"/>
      <c r="AE695" s="161"/>
      <c r="AF695" s="200"/>
      <c r="AG695" s="109"/>
      <c r="AH695" s="167"/>
      <c r="AI695" s="116"/>
      <c r="AJ695" s="116"/>
      <c r="AK695" s="82"/>
      <c r="AL695" s="138"/>
      <c r="AM695" s="82"/>
      <c r="AN695" s="82"/>
      <c r="AO695" s="82"/>
      <c r="AP695" s="82"/>
      <c r="AQ695" s="82"/>
      <c r="AR695" s="82"/>
      <c r="AS695" s="82"/>
      <c r="AT695" s="82"/>
      <c r="AU695" s="82"/>
      <c r="AV695" s="82"/>
      <c r="AW695" s="82"/>
      <c r="AX695" s="82"/>
      <c r="AY695" s="82"/>
      <c r="AZ695" s="82"/>
      <c r="BA695" s="82"/>
      <c r="BB695" s="82"/>
      <c r="BC695" s="82"/>
      <c r="BD695" s="82"/>
      <c r="BE695" s="82"/>
      <c r="BF695" s="82"/>
      <c r="BG695" s="82"/>
      <c r="BH695" s="82"/>
      <c r="BI695" s="82"/>
      <c r="BJ695" s="82"/>
      <c r="BK695" s="82"/>
      <c r="BL695" s="82"/>
    </row>
    <row r="696" ht="13.2" spans="2:64">
      <c r="B696" s="134"/>
      <c r="C696" s="135"/>
      <c r="D696" s="136"/>
      <c r="E696" s="137"/>
      <c r="F696" s="138"/>
      <c r="G696" s="107"/>
      <c r="H696" s="82"/>
      <c r="I696" s="82"/>
      <c r="J696" s="99"/>
      <c r="K696" s="99"/>
      <c r="L696" s="82"/>
      <c r="M696" s="99"/>
      <c r="N696" s="99"/>
      <c r="O696" s="99"/>
      <c r="P696" s="99"/>
      <c r="Q696" s="99"/>
      <c r="R696" s="99"/>
      <c r="S696" s="99"/>
      <c r="T696" s="99"/>
      <c r="U696" s="99"/>
      <c r="V696" s="99"/>
      <c r="W696" s="99"/>
      <c r="X696" s="99"/>
      <c r="Y696" s="99"/>
      <c r="AA696" s="99"/>
      <c r="AD696" s="160"/>
      <c r="AE696" s="161"/>
      <c r="AF696" s="200"/>
      <c r="AG696" s="109"/>
      <c r="AH696" s="167"/>
      <c r="AI696" s="116"/>
      <c r="AJ696" s="116"/>
      <c r="AK696" s="82"/>
      <c r="AL696" s="138"/>
      <c r="AM696" s="82"/>
      <c r="AN696" s="82"/>
      <c r="AO696" s="82"/>
      <c r="AP696" s="82"/>
      <c r="AQ696" s="82"/>
      <c r="AR696" s="82"/>
      <c r="AS696" s="82"/>
      <c r="AT696" s="82"/>
      <c r="AU696" s="82"/>
      <c r="AV696" s="82"/>
      <c r="AW696" s="82"/>
      <c r="AX696" s="82"/>
      <c r="AY696" s="82"/>
      <c r="AZ696" s="82"/>
      <c r="BA696" s="82"/>
      <c r="BB696" s="82"/>
      <c r="BC696" s="82"/>
      <c r="BD696" s="82"/>
      <c r="BE696" s="82"/>
      <c r="BF696" s="82"/>
      <c r="BG696" s="82"/>
      <c r="BH696" s="82"/>
      <c r="BI696" s="82"/>
      <c r="BJ696" s="82"/>
      <c r="BK696" s="82"/>
      <c r="BL696" s="82"/>
    </row>
    <row r="697" ht="13.2" spans="2:64">
      <c r="B697" s="134"/>
      <c r="C697" s="135"/>
      <c r="D697" s="136"/>
      <c r="E697" s="137"/>
      <c r="F697" s="138"/>
      <c r="G697" s="107"/>
      <c r="H697" s="82"/>
      <c r="I697" s="82"/>
      <c r="J697" s="99"/>
      <c r="K697" s="99"/>
      <c r="L697" s="82"/>
      <c r="M697" s="99"/>
      <c r="N697" s="99"/>
      <c r="O697" s="99"/>
      <c r="P697" s="99"/>
      <c r="Q697" s="99"/>
      <c r="R697" s="99"/>
      <c r="S697" s="99"/>
      <c r="T697" s="99"/>
      <c r="U697" s="99"/>
      <c r="V697" s="99"/>
      <c r="W697" s="99"/>
      <c r="X697" s="99"/>
      <c r="Y697" s="99"/>
      <c r="AA697" s="99"/>
      <c r="AD697" s="160"/>
      <c r="AE697" s="161"/>
      <c r="AF697" s="200"/>
      <c r="AG697" s="109"/>
      <c r="AH697" s="167"/>
      <c r="AI697" s="116"/>
      <c r="AJ697" s="116"/>
      <c r="AK697" s="82"/>
      <c r="AL697" s="138"/>
      <c r="AM697" s="82"/>
      <c r="AN697" s="82"/>
      <c r="AO697" s="82"/>
      <c r="AP697" s="82"/>
      <c r="AQ697" s="82"/>
      <c r="AR697" s="82"/>
      <c r="AS697" s="82"/>
      <c r="AT697" s="82"/>
      <c r="AU697" s="82"/>
      <c r="AV697" s="82"/>
      <c r="AW697" s="82"/>
      <c r="AX697" s="82"/>
      <c r="AY697" s="82"/>
      <c r="AZ697" s="82"/>
      <c r="BA697" s="82"/>
      <c r="BB697" s="82"/>
      <c r="BC697" s="82"/>
      <c r="BD697" s="82"/>
      <c r="BE697" s="82"/>
      <c r="BF697" s="82"/>
      <c r="BG697" s="82"/>
      <c r="BH697" s="82"/>
      <c r="BI697" s="82"/>
      <c r="BJ697" s="82"/>
      <c r="BK697" s="82"/>
      <c r="BL697" s="82"/>
    </row>
    <row r="698" ht="13.2" spans="2:64">
      <c r="B698" s="134"/>
      <c r="C698" s="135"/>
      <c r="D698" s="136"/>
      <c r="E698" s="137"/>
      <c r="F698" s="138"/>
      <c r="G698" s="107"/>
      <c r="H698" s="82"/>
      <c r="I698" s="82"/>
      <c r="J698" s="99"/>
      <c r="K698" s="99"/>
      <c r="L698" s="82"/>
      <c r="M698" s="99"/>
      <c r="N698" s="99"/>
      <c r="O698" s="99"/>
      <c r="P698" s="99"/>
      <c r="Q698" s="99"/>
      <c r="R698" s="99"/>
      <c r="S698" s="99"/>
      <c r="T698" s="99"/>
      <c r="U698" s="99"/>
      <c r="V698" s="99"/>
      <c r="W698" s="99"/>
      <c r="X698" s="99"/>
      <c r="Y698" s="99"/>
      <c r="AA698" s="99"/>
      <c r="AD698" s="160"/>
      <c r="AE698" s="161"/>
      <c r="AF698" s="200"/>
      <c r="AG698" s="109"/>
      <c r="AH698" s="167"/>
      <c r="AI698" s="116"/>
      <c r="AJ698" s="116"/>
      <c r="AK698" s="82"/>
      <c r="AL698" s="138"/>
      <c r="AM698" s="82"/>
      <c r="AN698" s="82"/>
      <c r="AO698" s="82"/>
      <c r="AP698" s="82"/>
      <c r="AQ698" s="82"/>
      <c r="AR698" s="82"/>
      <c r="AS698" s="82"/>
      <c r="AT698" s="82"/>
      <c r="AU698" s="82"/>
      <c r="AV698" s="82"/>
      <c r="AW698" s="82"/>
      <c r="AX698" s="82"/>
      <c r="AY698" s="82"/>
      <c r="AZ698" s="82"/>
      <c r="BA698" s="82"/>
      <c r="BB698" s="82"/>
      <c r="BC698" s="82"/>
      <c r="BD698" s="82"/>
      <c r="BE698" s="82"/>
      <c r="BF698" s="82"/>
      <c r="BG698" s="82"/>
      <c r="BH698" s="82"/>
      <c r="BI698" s="82"/>
      <c r="BJ698" s="82"/>
      <c r="BK698" s="82"/>
      <c r="BL698" s="82"/>
    </row>
    <row r="699" ht="13.2" spans="2:64">
      <c r="B699" s="134"/>
      <c r="C699" s="135"/>
      <c r="D699" s="136"/>
      <c r="E699" s="137"/>
      <c r="F699" s="138"/>
      <c r="G699" s="107"/>
      <c r="H699" s="82"/>
      <c r="I699" s="82"/>
      <c r="J699" s="99"/>
      <c r="K699" s="99"/>
      <c r="L699" s="82"/>
      <c r="M699" s="99"/>
      <c r="N699" s="99"/>
      <c r="O699" s="99"/>
      <c r="P699" s="99"/>
      <c r="Q699" s="99"/>
      <c r="R699" s="99"/>
      <c r="S699" s="99"/>
      <c r="T699" s="99"/>
      <c r="U699" s="99"/>
      <c r="V699" s="99"/>
      <c r="W699" s="99"/>
      <c r="X699" s="99"/>
      <c r="Y699" s="99"/>
      <c r="AA699" s="99"/>
      <c r="AD699" s="160"/>
      <c r="AE699" s="161"/>
      <c r="AF699" s="200"/>
      <c r="AG699" s="109"/>
      <c r="AH699" s="167"/>
      <c r="AI699" s="116"/>
      <c r="AJ699" s="116"/>
      <c r="AK699" s="82"/>
      <c r="AL699" s="138"/>
      <c r="AM699" s="82"/>
      <c r="AN699" s="82"/>
      <c r="AO699" s="82"/>
      <c r="AP699" s="82"/>
      <c r="AQ699" s="82"/>
      <c r="AR699" s="82"/>
      <c r="AS699" s="82"/>
      <c r="AT699" s="82"/>
      <c r="AU699" s="82"/>
      <c r="AV699" s="82"/>
      <c r="AW699" s="82"/>
      <c r="AX699" s="82"/>
      <c r="AY699" s="82"/>
      <c r="AZ699" s="82"/>
      <c r="BA699" s="82"/>
      <c r="BB699" s="82"/>
      <c r="BC699" s="82"/>
      <c r="BD699" s="82"/>
      <c r="BE699" s="82"/>
      <c r="BF699" s="82"/>
      <c r="BG699" s="82"/>
      <c r="BH699" s="82"/>
      <c r="BI699" s="82"/>
      <c r="BJ699" s="82"/>
      <c r="BK699" s="82"/>
      <c r="BL699" s="82"/>
    </row>
    <row r="700" ht="13.2" spans="2:64">
      <c r="B700" s="134"/>
      <c r="C700" s="135"/>
      <c r="D700" s="136"/>
      <c r="E700" s="137"/>
      <c r="F700" s="138"/>
      <c r="G700" s="107"/>
      <c r="H700" s="82"/>
      <c r="I700" s="82"/>
      <c r="J700" s="99"/>
      <c r="K700" s="99"/>
      <c r="L700" s="82"/>
      <c r="M700" s="99"/>
      <c r="N700" s="99"/>
      <c r="O700" s="99"/>
      <c r="P700" s="99"/>
      <c r="Q700" s="99"/>
      <c r="R700" s="99"/>
      <c r="S700" s="99"/>
      <c r="T700" s="99"/>
      <c r="U700" s="99"/>
      <c r="V700" s="99"/>
      <c r="W700" s="99"/>
      <c r="X700" s="99"/>
      <c r="Y700" s="99"/>
      <c r="AA700" s="99"/>
      <c r="AD700" s="160"/>
      <c r="AE700" s="161"/>
      <c r="AF700" s="200"/>
      <c r="AG700" s="109"/>
      <c r="AH700" s="167"/>
      <c r="AI700" s="116"/>
      <c r="AJ700" s="116"/>
      <c r="AK700" s="82"/>
      <c r="AL700" s="138"/>
      <c r="AM700" s="82"/>
      <c r="AN700" s="82"/>
      <c r="AO700" s="82"/>
      <c r="AP700" s="82"/>
      <c r="AQ700" s="82"/>
      <c r="AR700" s="82"/>
      <c r="AS700" s="82"/>
      <c r="AT700" s="82"/>
      <c r="AU700" s="82"/>
      <c r="AV700" s="82"/>
      <c r="AW700" s="82"/>
      <c r="AX700" s="82"/>
      <c r="AY700" s="82"/>
      <c r="AZ700" s="82"/>
      <c r="BA700" s="82"/>
      <c r="BB700" s="82"/>
      <c r="BC700" s="82"/>
      <c r="BD700" s="82"/>
      <c r="BE700" s="82"/>
      <c r="BF700" s="82"/>
      <c r="BG700" s="82"/>
      <c r="BH700" s="82"/>
      <c r="BI700" s="82"/>
      <c r="BJ700" s="82"/>
      <c r="BK700" s="82"/>
      <c r="BL700" s="82"/>
    </row>
    <row r="701" ht="13.2" spans="2:64">
      <c r="B701" s="134"/>
      <c r="C701" s="135"/>
      <c r="D701" s="136"/>
      <c r="E701" s="137"/>
      <c r="F701" s="138"/>
      <c r="G701" s="107"/>
      <c r="H701" s="82"/>
      <c r="I701" s="82"/>
      <c r="J701" s="99"/>
      <c r="K701" s="99"/>
      <c r="L701" s="82"/>
      <c r="M701" s="99"/>
      <c r="N701" s="99"/>
      <c r="O701" s="99"/>
      <c r="P701" s="99"/>
      <c r="Q701" s="99"/>
      <c r="R701" s="99"/>
      <c r="S701" s="99"/>
      <c r="T701" s="99"/>
      <c r="U701" s="99"/>
      <c r="V701" s="99"/>
      <c r="W701" s="99"/>
      <c r="X701" s="99"/>
      <c r="Y701" s="99"/>
      <c r="AA701" s="99"/>
      <c r="AD701" s="160"/>
      <c r="AE701" s="161"/>
      <c r="AF701" s="200"/>
      <c r="AG701" s="109"/>
      <c r="AH701" s="167"/>
      <c r="AI701" s="116"/>
      <c r="AJ701" s="116"/>
      <c r="AK701" s="82"/>
      <c r="AL701" s="138"/>
      <c r="AM701" s="82"/>
      <c r="AN701" s="82"/>
      <c r="AO701" s="82"/>
      <c r="AP701" s="82"/>
      <c r="AQ701" s="82"/>
      <c r="AR701" s="82"/>
      <c r="AS701" s="82"/>
      <c r="AT701" s="82"/>
      <c r="AU701" s="82"/>
      <c r="AV701" s="82"/>
      <c r="AW701" s="82"/>
      <c r="AX701" s="82"/>
      <c r="AY701" s="82"/>
      <c r="AZ701" s="82"/>
      <c r="BA701" s="82"/>
      <c r="BB701" s="82"/>
      <c r="BC701" s="82"/>
      <c r="BD701" s="82"/>
      <c r="BE701" s="82"/>
      <c r="BF701" s="82"/>
      <c r="BG701" s="82"/>
      <c r="BH701" s="82"/>
      <c r="BI701" s="82"/>
      <c r="BJ701" s="82"/>
      <c r="BK701" s="82"/>
      <c r="BL701" s="82"/>
    </row>
    <row r="702" ht="13.2" spans="2:64">
      <c r="B702" s="134"/>
      <c r="C702" s="135"/>
      <c r="D702" s="136"/>
      <c r="E702" s="137"/>
      <c r="F702" s="138"/>
      <c r="G702" s="107"/>
      <c r="H702" s="82"/>
      <c r="I702" s="82"/>
      <c r="J702" s="99"/>
      <c r="K702" s="99"/>
      <c r="L702" s="82"/>
      <c r="M702" s="99"/>
      <c r="N702" s="99"/>
      <c r="O702" s="99"/>
      <c r="P702" s="99"/>
      <c r="Q702" s="99"/>
      <c r="R702" s="99"/>
      <c r="S702" s="99"/>
      <c r="T702" s="99"/>
      <c r="U702" s="99"/>
      <c r="V702" s="99"/>
      <c r="W702" s="99"/>
      <c r="X702" s="99"/>
      <c r="Y702" s="99"/>
      <c r="AA702" s="99"/>
      <c r="AD702" s="160"/>
      <c r="AE702" s="161"/>
      <c r="AF702" s="200"/>
      <c r="AG702" s="109"/>
      <c r="AH702" s="167"/>
      <c r="AI702" s="116"/>
      <c r="AJ702" s="116"/>
      <c r="AK702" s="82"/>
      <c r="AL702" s="138"/>
      <c r="AM702" s="82"/>
      <c r="AN702" s="82"/>
      <c r="AO702" s="82"/>
      <c r="AP702" s="82"/>
      <c r="AQ702" s="82"/>
      <c r="AR702" s="82"/>
      <c r="AS702" s="82"/>
      <c r="AT702" s="82"/>
      <c r="AU702" s="82"/>
      <c r="AV702" s="82"/>
      <c r="AW702" s="82"/>
      <c r="AX702" s="82"/>
      <c r="AY702" s="82"/>
      <c r="AZ702" s="82"/>
      <c r="BA702" s="82"/>
      <c r="BB702" s="82"/>
      <c r="BC702" s="82"/>
      <c r="BD702" s="82"/>
      <c r="BE702" s="82"/>
      <c r="BF702" s="82"/>
      <c r="BG702" s="82"/>
      <c r="BH702" s="82"/>
      <c r="BI702" s="82"/>
      <c r="BJ702" s="82"/>
      <c r="BK702" s="82"/>
      <c r="BL702" s="82"/>
    </row>
    <row r="703" ht="13.2" spans="2:64">
      <c r="B703" s="134"/>
      <c r="C703" s="135"/>
      <c r="D703" s="136"/>
      <c r="E703" s="137"/>
      <c r="F703" s="138"/>
      <c r="G703" s="107"/>
      <c r="H703" s="82"/>
      <c r="I703" s="82"/>
      <c r="J703" s="99"/>
      <c r="K703" s="99"/>
      <c r="L703" s="82"/>
      <c r="M703" s="99"/>
      <c r="N703" s="99"/>
      <c r="O703" s="99"/>
      <c r="P703" s="99"/>
      <c r="Q703" s="99"/>
      <c r="R703" s="99"/>
      <c r="S703" s="99"/>
      <c r="T703" s="99"/>
      <c r="U703" s="99"/>
      <c r="V703" s="99"/>
      <c r="W703" s="99"/>
      <c r="X703" s="99"/>
      <c r="Y703" s="99"/>
      <c r="AA703" s="99"/>
      <c r="AD703" s="160"/>
      <c r="AE703" s="161"/>
      <c r="AF703" s="200"/>
      <c r="AG703" s="109"/>
      <c r="AH703" s="167"/>
      <c r="AI703" s="116"/>
      <c r="AJ703" s="116"/>
      <c r="AK703" s="82"/>
      <c r="AL703" s="138"/>
      <c r="AM703" s="82"/>
      <c r="AN703" s="82"/>
      <c r="AO703" s="82"/>
      <c r="AP703" s="82"/>
      <c r="AQ703" s="82"/>
      <c r="AR703" s="82"/>
      <c r="AS703" s="82"/>
      <c r="AT703" s="82"/>
      <c r="AU703" s="82"/>
      <c r="AV703" s="82"/>
      <c r="AW703" s="82"/>
      <c r="AX703" s="82"/>
      <c r="AY703" s="82"/>
      <c r="AZ703" s="82"/>
      <c r="BA703" s="82"/>
      <c r="BB703" s="82"/>
      <c r="BC703" s="82"/>
      <c r="BD703" s="82"/>
      <c r="BE703" s="82"/>
      <c r="BF703" s="82"/>
      <c r="BG703" s="82"/>
      <c r="BH703" s="82"/>
      <c r="BI703" s="82"/>
      <c r="BJ703" s="82"/>
      <c r="BK703" s="82"/>
      <c r="BL703" s="82"/>
    </row>
    <row r="704" ht="13.2" spans="2:64">
      <c r="B704" s="134"/>
      <c r="C704" s="135"/>
      <c r="D704" s="136"/>
      <c r="E704" s="137"/>
      <c r="F704" s="138"/>
      <c r="G704" s="107"/>
      <c r="H704" s="82"/>
      <c r="I704" s="82"/>
      <c r="J704" s="99"/>
      <c r="K704" s="99"/>
      <c r="L704" s="82"/>
      <c r="M704" s="99"/>
      <c r="N704" s="99"/>
      <c r="O704" s="99"/>
      <c r="P704" s="99"/>
      <c r="Q704" s="99"/>
      <c r="R704" s="99"/>
      <c r="S704" s="99"/>
      <c r="T704" s="99"/>
      <c r="U704" s="99"/>
      <c r="V704" s="99"/>
      <c r="W704" s="99"/>
      <c r="X704" s="99"/>
      <c r="Y704" s="99"/>
      <c r="AA704" s="99"/>
      <c r="AD704" s="160"/>
      <c r="AE704" s="161"/>
      <c r="AF704" s="200"/>
      <c r="AG704" s="109"/>
      <c r="AH704" s="167"/>
      <c r="AI704" s="116"/>
      <c r="AJ704" s="116"/>
      <c r="AK704" s="82"/>
      <c r="AL704" s="138"/>
      <c r="AM704" s="82"/>
      <c r="AN704" s="82"/>
      <c r="AO704" s="82"/>
      <c r="AP704" s="82"/>
      <c r="AQ704" s="82"/>
      <c r="AR704" s="82"/>
      <c r="AS704" s="82"/>
      <c r="AT704" s="82"/>
      <c r="AU704" s="82"/>
      <c r="AV704" s="82"/>
      <c r="AW704" s="82"/>
      <c r="AX704" s="82"/>
      <c r="AY704" s="82"/>
      <c r="AZ704" s="82"/>
      <c r="BA704" s="82"/>
      <c r="BB704" s="82"/>
      <c r="BC704" s="82"/>
      <c r="BD704" s="82"/>
      <c r="BE704" s="82"/>
      <c r="BF704" s="82"/>
      <c r="BG704" s="82"/>
      <c r="BH704" s="82"/>
      <c r="BI704" s="82"/>
      <c r="BJ704" s="82"/>
      <c r="BK704" s="82"/>
      <c r="BL704" s="82"/>
    </row>
    <row r="705" ht="13.2" spans="2:64">
      <c r="B705" s="134"/>
      <c r="C705" s="135"/>
      <c r="D705" s="136"/>
      <c r="E705" s="137"/>
      <c r="F705" s="138"/>
      <c r="G705" s="107"/>
      <c r="H705" s="82"/>
      <c r="I705" s="82"/>
      <c r="J705" s="99"/>
      <c r="K705" s="99"/>
      <c r="L705" s="82"/>
      <c r="M705" s="99"/>
      <c r="N705" s="99"/>
      <c r="O705" s="99"/>
      <c r="P705" s="99"/>
      <c r="Q705" s="99"/>
      <c r="R705" s="99"/>
      <c r="S705" s="99"/>
      <c r="T705" s="99"/>
      <c r="U705" s="99"/>
      <c r="V705" s="99"/>
      <c r="W705" s="99"/>
      <c r="X705" s="99"/>
      <c r="Y705" s="99"/>
      <c r="AA705" s="99"/>
      <c r="AD705" s="160"/>
      <c r="AE705" s="161"/>
      <c r="AF705" s="200"/>
      <c r="AG705" s="109"/>
      <c r="AH705" s="167"/>
      <c r="AI705" s="116"/>
      <c r="AJ705" s="116"/>
      <c r="AK705" s="82"/>
      <c r="AL705" s="138"/>
      <c r="AM705" s="82"/>
      <c r="AN705" s="82"/>
      <c r="AO705" s="82"/>
      <c r="AP705" s="82"/>
      <c r="AQ705" s="82"/>
      <c r="AR705" s="82"/>
      <c r="AS705" s="82"/>
      <c r="AT705" s="82"/>
      <c r="AU705" s="82"/>
      <c r="AV705" s="82"/>
      <c r="AW705" s="82"/>
      <c r="AX705" s="82"/>
      <c r="AY705" s="82"/>
      <c r="AZ705" s="82"/>
      <c r="BA705" s="82"/>
      <c r="BB705" s="82"/>
      <c r="BC705" s="82"/>
      <c r="BD705" s="82"/>
      <c r="BE705" s="82"/>
      <c r="BF705" s="82"/>
      <c r="BG705" s="82"/>
      <c r="BH705" s="82"/>
      <c r="BI705" s="82"/>
      <c r="BJ705" s="82"/>
      <c r="BK705" s="82"/>
      <c r="BL705" s="82"/>
    </row>
    <row r="706" ht="13.2" spans="2:64">
      <c r="B706" s="134"/>
      <c r="C706" s="135"/>
      <c r="D706" s="136"/>
      <c r="E706" s="137"/>
      <c r="F706" s="138"/>
      <c r="G706" s="107"/>
      <c r="H706" s="82"/>
      <c r="I706" s="82"/>
      <c r="J706" s="99"/>
      <c r="K706" s="99"/>
      <c r="L706" s="82"/>
      <c r="M706" s="99"/>
      <c r="N706" s="99"/>
      <c r="O706" s="99"/>
      <c r="P706" s="99"/>
      <c r="Q706" s="99"/>
      <c r="R706" s="99"/>
      <c r="S706" s="99"/>
      <c r="T706" s="99"/>
      <c r="U706" s="99"/>
      <c r="V706" s="99"/>
      <c r="W706" s="99"/>
      <c r="X706" s="99"/>
      <c r="Y706" s="99"/>
      <c r="AA706" s="99"/>
      <c r="AD706" s="160"/>
      <c r="AE706" s="161"/>
      <c r="AF706" s="200"/>
      <c r="AG706" s="109"/>
      <c r="AH706" s="167"/>
      <c r="AI706" s="116"/>
      <c r="AJ706" s="116"/>
      <c r="AK706" s="82"/>
      <c r="AL706" s="138"/>
      <c r="AM706" s="82"/>
      <c r="AN706" s="82"/>
      <c r="AO706" s="82"/>
      <c r="AP706" s="82"/>
      <c r="AQ706" s="82"/>
      <c r="AR706" s="82"/>
      <c r="AS706" s="82"/>
      <c r="AT706" s="82"/>
      <c r="AU706" s="82"/>
      <c r="AV706" s="82"/>
      <c r="AW706" s="82"/>
      <c r="AX706" s="82"/>
      <c r="AY706" s="82"/>
      <c r="AZ706" s="82"/>
      <c r="BA706" s="82"/>
      <c r="BB706" s="82"/>
      <c r="BC706" s="82"/>
      <c r="BD706" s="82"/>
      <c r="BE706" s="82"/>
      <c r="BF706" s="82"/>
      <c r="BG706" s="82"/>
      <c r="BH706" s="82"/>
      <c r="BI706" s="82"/>
      <c r="BJ706" s="82"/>
      <c r="BK706" s="82"/>
      <c r="BL706" s="82"/>
    </row>
    <row r="707" ht="13.2" spans="2:64">
      <c r="B707" s="134"/>
      <c r="C707" s="135"/>
      <c r="D707" s="136"/>
      <c r="E707" s="137"/>
      <c r="F707" s="138"/>
      <c r="G707" s="107"/>
      <c r="H707" s="82"/>
      <c r="I707" s="82"/>
      <c r="J707" s="99"/>
      <c r="K707" s="99"/>
      <c r="L707" s="82"/>
      <c r="M707" s="99"/>
      <c r="N707" s="99"/>
      <c r="O707" s="99"/>
      <c r="P707" s="99"/>
      <c r="Q707" s="99"/>
      <c r="R707" s="99"/>
      <c r="S707" s="99"/>
      <c r="T707" s="99"/>
      <c r="U707" s="99"/>
      <c r="V707" s="99"/>
      <c r="W707" s="99"/>
      <c r="X707" s="99"/>
      <c r="Y707" s="99"/>
      <c r="AA707" s="99"/>
      <c r="AD707" s="160"/>
      <c r="AE707" s="161"/>
      <c r="AF707" s="200"/>
      <c r="AG707" s="109"/>
      <c r="AH707" s="167"/>
      <c r="AI707" s="116"/>
      <c r="AJ707" s="116"/>
      <c r="AK707" s="82"/>
      <c r="AL707" s="138"/>
      <c r="AM707" s="82"/>
      <c r="AN707" s="82"/>
      <c r="AO707" s="82"/>
      <c r="AP707" s="82"/>
      <c r="AQ707" s="82"/>
      <c r="AR707" s="82"/>
      <c r="AS707" s="82"/>
      <c r="AT707" s="82"/>
      <c r="AU707" s="82"/>
      <c r="AV707" s="82"/>
      <c r="AW707" s="82"/>
      <c r="AX707" s="82"/>
      <c r="AY707" s="82"/>
      <c r="AZ707" s="82"/>
      <c r="BA707" s="82"/>
      <c r="BB707" s="82"/>
      <c r="BC707" s="82"/>
      <c r="BD707" s="82"/>
      <c r="BE707" s="82"/>
      <c r="BF707" s="82"/>
      <c r="BG707" s="82"/>
      <c r="BH707" s="82"/>
      <c r="BI707" s="82"/>
      <c r="BJ707" s="82"/>
      <c r="BK707" s="82"/>
      <c r="BL707" s="82"/>
    </row>
    <row r="708" ht="13.2" spans="2:64">
      <c r="B708" s="134"/>
      <c r="C708" s="135"/>
      <c r="D708" s="136"/>
      <c r="E708" s="137"/>
      <c r="F708" s="138"/>
      <c r="G708" s="107"/>
      <c r="H708" s="82"/>
      <c r="I708" s="82"/>
      <c r="J708" s="99"/>
      <c r="K708" s="99"/>
      <c r="L708" s="82"/>
      <c r="M708" s="99"/>
      <c r="N708" s="99"/>
      <c r="O708" s="99"/>
      <c r="P708" s="99"/>
      <c r="Q708" s="99"/>
      <c r="R708" s="99"/>
      <c r="S708" s="99"/>
      <c r="T708" s="99"/>
      <c r="U708" s="99"/>
      <c r="V708" s="99"/>
      <c r="W708" s="99"/>
      <c r="X708" s="99"/>
      <c r="Y708" s="99"/>
      <c r="AA708" s="99"/>
      <c r="AD708" s="160"/>
      <c r="AE708" s="161"/>
      <c r="AF708" s="200"/>
      <c r="AG708" s="109"/>
      <c r="AH708" s="167"/>
      <c r="AI708" s="116"/>
      <c r="AJ708" s="116"/>
      <c r="AK708" s="82"/>
      <c r="AL708" s="138"/>
      <c r="AM708" s="82"/>
      <c r="AN708" s="82"/>
      <c r="AO708" s="82"/>
      <c r="AP708" s="82"/>
      <c r="AQ708" s="82"/>
      <c r="AR708" s="82"/>
      <c r="AS708" s="82"/>
      <c r="AT708" s="82"/>
      <c r="AU708" s="82"/>
      <c r="AV708" s="82"/>
      <c r="AW708" s="82"/>
      <c r="AX708" s="82"/>
      <c r="AY708" s="82"/>
      <c r="AZ708" s="82"/>
      <c r="BA708" s="82"/>
      <c r="BB708" s="82"/>
      <c r="BC708" s="82"/>
      <c r="BD708" s="82"/>
      <c r="BE708" s="82"/>
      <c r="BF708" s="82"/>
      <c r="BG708" s="82"/>
      <c r="BH708" s="82"/>
      <c r="BI708" s="82"/>
      <c r="BJ708" s="82"/>
      <c r="BK708" s="82"/>
      <c r="BL708" s="82"/>
    </row>
    <row r="709" ht="13.2" spans="2:64">
      <c r="B709" s="134"/>
      <c r="C709" s="135"/>
      <c r="D709" s="136"/>
      <c r="E709" s="137"/>
      <c r="F709" s="138"/>
      <c r="G709" s="107"/>
      <c r="H709" s="82"/>
      <c r="I709" s="82"/>
      <c r="J709" s="99"/>
      <c r="K709" s="99"/>
      <c r="L709" s="82"/>
      <c r="M709" s="99"/>
      <c r="N709" s="99"/>
      <c r="O709" s="99"/>
      <c r="P709" s="99"/>
      <c r="Q709" s="99"/>
      <c r="R709" s="99"/>
      <c r="S709" s="99"/>
      <c r="T709" s="99"/>
      <c r="U709" s="99"/>
      <c r="V709" s="99"/>
      <c r="W709" s="99"/>
      <c r="X709" s="99"/>
      <c r="Y709" s="99"/>
      <c r="AA709" s="99"/>
      <c r="AD709" s="160"/>
      <c r="AE709" s="161"/>
      <c r="AF709" s="200"/>
      <c r="AG709" s="109"/>
      <c r="AH709" s="167"/>
      <c r="AI709" s="116"/>
      <c r="AJ709" s="116"/>
      <c r="AK709" s="82"/>
      <c r="AL709" s="138"/>
      <c r="AM709" s="82"/>
      <c r="AN709" s="82"/>
      <c r="AO709" s="82"/>
      <c r="AP709" s="82"/>
      <c r="AQ709" s="82"/>
      <c r="AR709" s="82"/>
      <c r="AS709" s="82"/>
      <c r="AT709" s="82"/>
      <c r="AU709" s="82"/>
      <c r="AV709" s="82"/>
      <c r="AW709" s="82"/>
      <c r="AX709" s="82"/>
      <c r="AY709" s="82"/>
      <c r="AZ709" s="82"/>
      <c r="BA709" s="82"/>
      <c r="BB709" s="82"/>
      <c r="BC709" s="82"/>
      <c r="BD709" s="82"/>
      <c r="BE709" s="82"/>
      <c r="BF709" s="82"/>
      <c r="BG709" s="82"/>
      <c r="BH709" s="82"/>
      <c r="BI709" s="82"/>
      <c r="BJ709" s="82"/>
      <c r="BK709" s="82"/>
      <c r="BL709" s="82"/>
    </row>
    <row r="710" ht="13.2" spans="2:64">
      <c r="B710" s="134"/>
      <c r="C710" s="135"/>
      <c r="D710" s="136"/>
      <c r="E710" s="137"/>
      <c r="F710" s="138"/>
      <c r="G710" s="107"/>
      <c r="H710" s="82"/>
      <c r="I710" s="82"/>
      <c r="J710" s="99"/>
      <c r="K710" s="99"/>
      <c r="L710" s="82"/>
      <c r="M710" s="99"/>
      <c r="N710" s="99"/>
      <c r="O710" s="99"/>
      <c r="P710" s="99"/>
      <c r="Q710" s="99"/>
      <c r="R710" s="99"/>
      <c r="S710" s="99"/>
      <c r="T710" s="99"/>
      <c r="U710" s="99"/>
      <c r="V710" s="99"/>
      <c r="W710" s="99"/>
      <c r="X710" s="99"/>
      <c r="Y710" s="99"/>
      <c r="AA710" s="99"/>
      <c r="AD710" s="160"/>
      <c r="AE710" s="161"/>
      <c r="AF710" s="200"/>
      <c r="AG710" s="109"/>
      <c r="AH710" s="167"/>
      <c r="AI710" s="116"/>
      <c r="AJ710" s="116"/>
      <c r="AK710" s="82"/>
      <c r="AL710" s="138"/>
      <c r="AM710" s="82"/>
      <c r="AN710" s="82"/>
      <c r="AO710" s="82"/>
      <c r="AP710" s="82"/>
      <c r="AQ710" s="82"/>
      <c r="AR710" s="82"/>
      <c r="AS710" s="82"/>
      <c r="AT710" s="82"/>
      <c r="AU710" s="82"/>
      <c r="AV710" s="82"/>
      <c r="AW710" s="82"/>
      <c r="AX710" s="82"/>
      <c r="AY710" s="82"/>
      <c r="AZ710" s="82"/>
      <c r="BA710" s="82"/>
      <c r="BB710" s="82"/>
      <c r="BC710" s="82"/>
      <c r="BD710" s="82"/>
      <c r="BE710" s="82"/>
      <c r="BF710" s="82"/>
      <c r="BG710" s="82"/>
      <c r="BH710" s="82"/>
      <c r="BI710" s="82"/>
      <c r="BJ710" s="82"/>
      <c r="BK710" s="82"/>
      <c r="BL710" s="82"/>
    </row>
    <row r="711" ht="13.2" spans="2:64">
      <c r="B711" s="134"/>
      <c r="C711" s="135"/>
      <c r="D711" s="136"/>
      <c r="E711" s="137"/>
      <c r="F711" s="138"/>
      <c r="G711" s="107"/>
      <c r="H711" s="82"/>
      <c r="I711" s="82"/>
      <c r="J711" s="99"/>
      <c r="K711" s="99"/>
      <c r="L711" s="82"/>
      <c r="M711" s="99"/>
      <c r="N711" s="99"/>
      <c r="O711" s="99"/>
      <c r="P711" s="99"/>
      <c r="Q711" s="99"/>
      <c r="R711" s="99"/>
      <c r="S711" s="99"/>
      <c r="T711" s="99"/>
      <c r="U711" s="99"/>
      <c r="V711" s="99"/>
      <c r="W711" s="99"/>
      <c r="X711" s="99"/>
      <c r="Y711" s="99"/>
      <c r="AA711" s="99"/>
      <c r="AD711" s="160"/>
      <c r="AE711" s="161"/>
      <c r="AF711" s="200"/>
      <c r="AG711" s="109"/>
      <c r="AH711" s="167"/>
      <c r="AI711" s="116"/>
      <c r="AJ711" s="116"/>
      <c r="AK711" s="82"/>
      <c r="AL711" s="138"/>
      <c r="AM711" s="82"/>
      <c r="AN711" s="82"/>
      <c r="AO711" s="82"/>
      <c r="AP711" s="82"/>
      <c r="AQ711" s="82"/>
      <c r="AR711" s="82"/>
      <c r="AS711" s="82"/>
      <c r="AT711" s="82"/>
      <c r="AU711" s="82"/>
      <c r="AV711" s="82"/>
      <c r="AW711" s="82"/>
      <c r="AX711" s="82"/>
      <c r="AY711" s="82"/>
      <c r="AZ711" s="82"/>
      <c r="BA711" s="82"/>
      <c r="BB711" s="82"/>
      <c r="BC711" s="82"/>
      <c r="BD711" s="82"/>
      <c r="BE711" s="82"/>
      <c r="BF711" s="82"/>
      <c r="BG711" s="82"/>
      <c r="BH711" s="82"/>
      <c r="BI711" s="82"/>
      <c r="BJ711" s="82"/>
      <c r="BK711" s="82"/>
      <c r="BL711" s="82"/>
    </row>
    <row r="712" ht="13.2" spans="2:64">
      <c r="B712" s="134"/>
      <c r="C712" s="135"/>
      <c r="D712" s="136"/>
      <c r="E712" s="137"/>
      <c r="F712" s="138"/>
      <c r="G712" s="107"/>
      <c r="H712" s="82"/>
      <c r="I712" s="82"/>
      <c r="J712" s="99"/>
      <c r="K712" s="99"/>
      <c r="L712" s="82"/>
      <c r="M712" s="99"/>
      <c r="N712" s="99"/>
      <c r="O712" s="99"/>
      <c r="P712" s="99"/>
      <c r="Q712" s="99"/>
      <c r="R712" s="99"/>
      <c r="S712" s="99"/>
      <c r="T712" s="99"/>
      <c r="U712" s="99"/>
      <c r="V712" s="99"/>
      <c r="W712" s="99"/>
      <c r="X712" s="99"/>
      <c r="Y712" s="99"/>
      <c r="AA712" s="99"/>
      <c r="AD712" s="160"/>
      <c r="AE712" s="161"/>
      <c r="AF712" s="200"/>
      <c r="AG712" s="109"/>
      <c r="AH712" s="167"/>
      <c r="AI712" s="116"/>
      <c r="AJ712" s="116"/>
      <c r="AK712" s="82"/>
      <c r="AL712" s="138"/>
      <c r="AM712" s="82"/>
      <c r="AN712" s="82"/>
      <c r="AO712" s="82"/>
      <c r="AP712" s="82"/>
      <c r="AQ712" s="82"/>
      <c r="AR712" s="82"/>
      <c r="AS712" s="82"/>
      <c r="AT712" s="82"/>
      <c r="AU712" s="82"/>
      <c r="AV712" s="82"/>
      <c r="AW712" s="82"/>
      <c r="AX712" s="82"/>
      <c r="AY712" s="82"/>
      <c r="AZ712" s="82"/>
      <c r="BA712" s="82"/>
      <c r="BB712" s="82"/>
      <c r="BC712" s="82"/>
      <c r="BD712" s="82"/>
      <c r="BE712" s="82"/>
      <c r="BF712" s="82"/>
      <c r="BG712" s="82"/>
      <c r="BH712" s="82"/>
      <c r="BI712" s="82"/>
      <c r="BJ712" s="82"/>
      <c r="BK712" s="82"/>
      <c r="BL712" s="82"/>
    </row>
    <row r="713" ht="13.2" spans="2:64">
      <c r="B713" s="134"/>
      <c r="C713" s="135"/>
      <c r="D713" s="136"/>
      <c r="E713" s="137"/>
      <c r="F713" s="138"/>
      <c r="G713" s="107"/>
      <c r="H713" s="82"/>
      <c r="I713" s="82"/>
      <c r="J713" s="99"/>
      <c r="K713" s="99"/>
      <c r="L713" s="82"/>
      <c r="M713" s="99"/>
      <c r="N713" s="99"/>
      <c r="O713" s="99"/>
      <c r="P713" s="99"/>
      <c r="Q713" s="99"/>
      <c r="R713" s="99"/>
      <c r="S713" s="99"/>
      <c r="T713" s="99"/>
      <c r="U713" s="99"/>
      <c r="V713" s="99"/>
      <c r="W713" s="99"/>
      <c r="X713" s="99"/>
      <c r="Y713" s="99"/>
      <c r="AA713" s="99"/>
      <c r="AD713" s="160"/>
      <c r="AE713" s="161"/>
      <c r="AF713" s="200"/>
      <c r="AG713" s="109"/>
      <c r="AH713" s="167"/>
      <c r="AI713" s="116"/>
      <c r="AJ713" s="116"/>
      <c r="AK713" s="82"/>
      <c r="AL713" s="138"/>
      <c r="AM713" s="82"/>
      <c r="AN713" s="82"/>
      <c r="AO713" s="82"/>
      <c r="AP713" s="82"/>
      <c r="AQ713" s="82"/>
      <c r="AR713" s="82"/>
      <c r="AS713" s="82"/>
      <c r="AT713" s="82"/>
      <c r="AU713" s="82"/>
      <c r="AV713" s="82"/>
      <c r="AW713" s="82"/>
      <c r="AX713" s="82"/>
      <c r="AY713" s="82"/>
      <c r="AZ713" s="82"/>
      <c r="BA713" s="82"/>
      <c r="BB713" s="82"/>
      <c r="BC713" s="82"/>
      <c r="BD713" s="82"/>
      <c r="BE713" s="82"/>
      <c r="BF713" s="82"/>
      <c r="BG713" s="82"/>
      <c r="BH713" s="82"/>
      <c r="BI713" s="82"/>
      <c r="BJ713" s="82"/>
      <c r="BK713" s="82"/>
      <c r="BL713" s="82"/>
    </row>
    <row r="714" ht="13.2" spans="2:64">
      <c r="B714" s="134"/>
      <c r="C714" s="135"/>
      <c r="D714" s="136"/>
      <c r="E714" s="137"/>
      <c r="F714" s="138"/>
      <c r="G714" s="107"/>
      <c r="H714" s="82"/>
      <c r="I714" s="82"/>
      <c r="J714" s="99"/>
      <c r="K714" s="99"/>
      <c r="L714" s="82"/>
      <c r="M714" s="99"/>
      <c r="N714" s="99"/>
      <c r="O714" s="99"/>
      <c r="P714" s="99"/>
      <c r="Q714" s="99"/>
      <c r="R714" s="99"/>
      <c r="S714" s="99"/>
      <c r="T714" s="99"/>
      <c r="U714" s="99"/>
      <c r="V714" s="99"/>
      <c r="W714" s="99"/>
      <c r="X714" s="99"/>
      <c r="Y714" s="99"/>
      <c r="AA714" s="99"/>
      <c r="AD714" s="160"/>
      <c r="AE714" s="161"/>
      <c r="AF714" s="200"/>
      <c r="AG714" s="109"/>
      <c r="AH714" s="167"/>
      <c r="AI714" s="116"/>
      <c r="AJ714" s="116"/>
      <c r="AK714" s="82"/>
      <c r="AL714" s="138"/>
      <c r="AM714" s="82"/>
      <c r="AN714" s="82"/>
      <c r="AO714" s="82"/>
      <c r="AP714" s="82"/>
      <c r="AQ714" s="82"/>
      <c r="AR714" s="82"/>
      <c r="AS714" s="82"/>
      <c r="AT714" s="82"/>
      <c r="AU714" s="82"/>
      <c r="AV714" s="82"/>
      <c r="AW714" s="82"/>
      <c r="AX714" s="82"/>
      <c r="AY714" s="82"/>
      <c r="AZ714" s="82"/>
      <c r="BA714" s="82"/>
      <c r="BB714" s="82"/>
      <c r="BC714" s="82"/>
      <c r="BD714" s="82"/>
      <c r="BE714" s="82"/>
      <c r="BF714" s="82"/>
      <c r="BG714" s="82"/>
      <c r="BH714" s="82"/>
      <c r="BI714" s="82"/>
      <c r="BJ714" s="82"/>
      <c r="BK714" s="82"/>
      <c r="BL714" s="82"/>
    </row>
    <row r="715" ht="13.2" spans="2:64">
      <c r="B715" s="134"/>
      <c r="C715" s="135"/>
      <c r="D715" s="136"/>
      <c r="E715" s="137"/>
      <c r="F715" s="138"/>
      <c r="G715" s="107"/>
      <c r="H715" s="82"/>
      <c r="I715" s="82"/>
      <c r="J715" s="99"/>
      <c r="K715" s="99"/>
      <c r="L715" s="82"/>
      <c r="M715" s="99"/>
      <c r="N715" s="99"/>
      <c r="O715" s="99"/>
      <c r="P715" s="99"/>
      <c r="Q715" s="99"/>
      <c r="R715" s="99"/>
      <c r="S715" s="99"/>
      <c r="T715" s="99"/>
      <c r="U715" s="99"/>
      <c r="V715" s="99"/>
      <c r="W715" s="99"/>
      <c r="X715" s="99"/>
      <c r="Y715" s="99"/>
      <c r="AA715" s="99"/>
      <c r="AD715" s="160"/>
      <c r="AE715" s="161"/>
      <c r="AF715" s="200"/>
      <c r="AG715" s="109"/>
      <c r="AH715" s="167"/>
      <c r="AI715" s="116"/>
      <c r="AJ715" s="116"/>
      <c r="AK715" s="82"/>
      <c r="AL715" s="138"/>
      <c r="AM715" s="82"/>
      <c r="AN715" s="82"/>
      <c r="AO715" s="82"/>
      <c r="AP715" s="82"/>
      <c r="AQ715" s="82"/>
      <c r="AR715" s="82"/>
      <c r="AS715" s="82"/>
      <c r="AT715" s="82"/>
      <c r="AU715" s="82"/>
      <c r="AV715" s="82"/>
      <c r="AW715" s="82"/>
      <c r="AX715" s="82"/>
      <c r="AY715" s="82"/>
      <c r="AZ715" s="82"/>
      <c r="BA715" s="82"/>
      <c r="BB715" s="82"/>
      <c r="BC715" s="82"/>
      <c r="BD715" s="82"/>
      <c r="BE715" s="82"/>
      <c r="BF715" s="82"/>
      <c r="BG715" s="82"/>
      <c r="BH715" s="82"/>
      <c r="BI715" s="82"/>
      <c r="BJ715" s="82"/>
      <c r="BK715" s="82"/>
      <c r="BL715" s="82"/>
    </row>
    <row r="716" ht="13.2" spans="2:64">
      <c r="B716" s="134"/>
      <c r="C716" s="135"/>
      <c r="D716" s="136"/>
      <c r="E716" s="137"/>
      <c r="F716" s="138"/>
      <c r="G716" s="107"/>
      <c r="H716" s="82"/>
      <c r="I716" s="82"/>
      <c r="J716" s="99"/>
      <c r="K716" s="99"/>
      <c r="L716" s="82"/>
      <c r="M716" s="99"/>
      <c r="N716" s="99"/>
      <c r="O716" s="99"/>
      <c r="P716" s="99"/>
      <c r="Q716" s="99"/>
      <c r="R716" s="99"/>
      <c r="S716" s="99"/>
      <c r="T716" s="99"/>
      <c r="U716" s="99"/>
      <c r="V716" s="99"/>
      <c r="W716" s="99"/>
      <c r="X716" s="99"/>
      <c r="Y716" s="99"/>
      <c r="AA716" s="99"/>
      <c r="AD716" s="160"/>
      <c r="AE716" s="161"/>
      <c r="AF716" s="200"/>
      <c r="AG716" s="109"/>
      <c r="AH716" s="167"/>
      <c r="AI716" s="116"/>
      <c r="AJ716" s="116"/>
      <c r="AK716" s="82"/>
      <c r="AL716" s="138"/>
      <c r="AM716" s="82"/>
      <c r="AN716" s="82"/>
      <c r="AO716" s="82"/>
      <c r="AP716" s="82"/>
      <c r="AQ716" s="82"/>
      <c r="AR716" s="82"/>
      <c r="AS716" s="82"/>
      <c r="AT716" s="82"/>
      <c r="AU716" s="82"/>
      <c r="AV716" s="82"/>
      <c r="AW716" s="82"/>
      <c r="AX716" s="82"/>
      <c r="AY716" s="82"/>
      <c r="AZ716" s="82"/>
      <c r="BA716" s="82"/>
      <c r="BB716" s="82"/>
      <c r="BC716" s="82"/>
      <c r="BD716" s="82"/>
      <c r="BE716" s="82"/>
      <c r="BF716" s="82"/>
      <c r="BG716" s="82"/>
      <c r="BH716" s="82"/>
      <c r="BI716" s="82"/>
      <c r="BJ716" s="82"/>
      <c r="BK716" s="82"/>
      <c r="BL716" s="82"/>
    </row>
    <row r="717" ht="13.2" spans="2:64">
      <c r="B717" s="134"/>
      <c r="C717" s="135"/>
      <c r="D717" s="136"/>
      <c r="E717" s="137"/>
      <c r="F717" s="138"/>
      <c r="G717" s="107"/>
      <c r="H717" s="82"/>
      <c r="I717" s="82"/>
      <c r="J717" s="99"/>
      <c r="K717" s="99"/>
      <c r="L717" s="82"/>
      <c r="M717" s="99"/>
      <c r="N717" s="99"/>
      <c r="O717" s="99"/>
      <c r="P717" s="99"/>
      <c r="Q717" s="99"/>
      <c r="R717" s="99"/>
      <c r="S717" s="99"/>
      <c r="T717" s="99"/>
      <c r="U717" s="99"/>
      <c r="V717" s="99"/>
      <c r="W717" s="99"/>
      <c r="X717" s="99"/>
      <c r="Y717" s="99"/>
      <c r="AA717" s="99"/>
      <c r="AD717" s="160"/>
      <c r="AE717" s="161"/>
      <c r="AF717" s="200"/>
      <c r="AG717" s="109"/>
      <c r="AH717" s="167"/>
      <c r="AI717" s="116"/>
      <c r="AJ717" s="116"/>
      <c r="AK717" s="82"/>
      <c r="AL717" s="138"/>
      <c r="AM717" s="82"/>
      <c r="AN717" s="82"/>
      <c r="AO717" s="82"/>
      <c r="AP717" s="82"/>
      <c r="AQ717" s="82"/>
      <c r="AR717" s="82"/>
      <c r="AS717" s="82"/>
      <c r="AT717" s="82"/>
      <c r="AU717" s="82"/>
      <c r="AV717" s="82"/>
      <c r="AW717" s="82"/>
      <c r="AX717" s="82"/>
      <c r="AY717" s="82"/>
      <c r="AZ717" s="82"/>
      <c r="BA717" s="82"/>
      <c r="BB717" s="82"/>
      <c r="BC717" s="82"/>
      <c r="BD717" s="82"/>
      <c r="BE717" s="82"/>
      <c r="BF717" s="82"/>
      <c r="BG717" s="82"/>
      <c r="BH717" s="82"/>
      <c r="BI717" s="82"/>
      <c r="BJ717" s="82"/>
      <c r="BK717" s="82"/>
      <c r="BL717" s="82"/>
    </row>
    <row r="718" ht="13.2" spans="2:64">
      <c r="B718" s="134"/>
      <c r="C718" s="135"/>
      <c r="D718" s="136"/>
      <c r="E718" s="137"/>
      <c r="F718" s="138"/>
      <c r="G718" s="107"/>
      <c r="H718" s="82"/>
      <c r="I718" s="82"/>
      <c r="J718" s="99"/>
      <c r="K718" s="99"/>
      <c r="L718" s="82"/>
      <c r="M718" s="99"/>
      <c r="N718" s="99"/>
      <c r="O718" s="99"/>
      <c r="P718" s="99"/>
      <c r="Q718" s="99"/>
      <c r="R718" s="99"/>
      <c r="S718" s="99"/>
      <c r="T718" s="99"/>
      <c r="U718" s="99"/>
      <c r="V718" s="99"/>
      <c r="W718" s="99"/>
      <c r="X718" s="99"/>
      <c r="Y718" s="99"/>
      <c r="AA718" s="99"/>
      <c r="AD718" s="160"/>
      <c r="AE718" s="161"/>
      <c r="AF718" s="200"/>
      <c r="AG718" s="109"/>
      <c r="AH718" s="167"/>
      <c r="AI718" s="116"/>
      <c r="AJ718" s="116"/>
      <c r="AK718" s="82"/>
      <c r="AL718" s="138"/>
      <c r="AM718" s="82"/>
      <c r="AN718" s="82"/>
      <c r="AO718" s="82"/>
      <c r="AP718" s="82"/>
      <c r="AQ718" s="82"/>
      <c r="AR718" s="82"/>
      <c r="AS718" s="82"/>
      <c r="AT718" s="82"/>
      <c r="AU718" s="82"/>
      <c r="AV718" s="82"/>
      <c r="AW718" s="82"/>
      <c r="AX718" s="82"/>
      <c r="AY718" s="82"/>
      <c r="AZ718" s="82"/>
      <c r="BA718" s="82"/>
      <c r="BB718" s="82"/>
      <c r="BC718" s="82"/>
      <c r="BD718" s="82"/>
      <c r="BE718" s="82"/>
      <c r="BF718" s="82"/>
      <c r="BG718" s="82"/>
      <c r="BH718" s="82"/>
      <c r="BI718" s="82"/>
      <c r="BJ718" s="82"/>
      <c r="BK718" s="82"/>
      <c r="BL718" s="82"/>
    </row>
    <row r="719" ht="13.2" spans="2:64">
      <c r="B719" s="134"/>
      <c r="C719" s="135"/>
      <c r="D719" s="136"/>
      <c r="E719" s="137"/>
      <c r="F719" s="138"/>
      <c r="G719" s="107"/>
      <c r="H719" s="82"/>
      <c r="I719" s="82"/>
      <c r="J719" s="99"/>
      <c r="K719" s="99"/>
      <c r="L719" s="82"/>
      <c r="M719" s="99"/>
      <c r="N719" s="99"/>
      <c r="O719" s="99"/>
      <c r="P719" s="99"/>
      <c r="Q719" s="99"/>
      <c r="R719" s="99"/>
      <c r="S719" s="99"/>
      <c r="T719" s="99"/>
      <c r="U719" s="99"/>
      <c r="V719" s="99"/>
      <c r="W719" s="99"/>
      <c r="X719" s="99"/>
      <c r="Y719" s="99"/>
      <c r="AA719" s="99"/>
      <c r="AD719" s="160"/>
      <c r="AE719" s="161"/>
      <c r="AF719" s="200"/>
      <c r="AG719" s="109"/>
      <c r="AH719" s="167"/>
      <c r="AI719" s="116"/>
      <c r="AJ719" s="116"/>
      <c r="AK719" s="82"/>
      <c r="AL719" s="138"/>
      <c r="AM719" s="82"/>
      <c r="AN719" s="82"/>
      <c r="AO719" s="82"/>
      <c r="AP719" s="82"/>
      <c r="AQ719" s="82"/>
      <c r="AR719" s="82"/>
      <c r="AS719" s="82"/>
      <c r="AT719" s="82"/>
      <c r="AU719" s="82"/>
      <c r="AV719" s="82"/>
      <c r="AW719" s="82"/>
      <c r="AX719" s="82"/>
      <c r="AY719" s="82"/>
      <c r="AZ719" s="82"/>
      <c r="BA719" s="82"/>
      <c r="BB719" s="82"/>
      <c r="BC719" s="82"/>
      <c r="BD719" s="82"/>
      <c r="BE719" s="82"/>
      <c r="BF719" s="82"/>
      <c r="BG719" s="82"/>
      <c r="BH719" s="82"/>
      <c r="BI719" s="82"/>
      <c r="BJ719" s="82"/>
      <c r="BK719" s="82"/>
      <c r="BL719" s="82"/>
    </row>
    <row r="720" ht="13.2" spans="2:64">
      <c r="B720" s="134"/>
      <c r="C720" s="135"/>
      <c r="D720" s="136"/>
      <c r="E720" s="137"/>
      <c r="F720" s="138"/>
      <c r="G720" s="107"/>
      <c r="H720" s="82"/>
      <c r="I720" s="82"/>
      <c r="J720" s="99"/>
      <c r="K720" s="99"/>
      <c r="L720" s="82"/>
      <c r="M720" s="99"/>
      <c r="N720" s="99"/>
      <c r="O720" s="99"/>
      <c r="P720" s="99"/>
      <c r="Q720" s="99"/>
      <c r="R720" s="99"/>
      <c r="S720" s="99"/>
      <c r="T720" s="99"/>
      <c r="U720" s="99"/>
      <c r="V720" s="99"/>
      <c r="W720" s="99"/>
      <c r="X720" s="99"/>
      <c r="Y720" s="99"/>
      <c r="AA720" s="99"/>
      <c r="AD720" s="160"/>
      <c r="AE720" s="161"/>
      <c r="AF720" s="200"/>
      <c r="AG720" s="109"/>
      <c r="AH720" s="167"/>
      <c r="AI720" s="116"/>
      <c r="AJ720" s="116"/>
      <c r="AK720" s="82"/>
      <c r="AL720" s="138"/>
      <c r="AM720" s="82"/>
      <c r="AN720" s="82"/>
      <c r="AO720" s="82"/>
      <c r="AP720" s="82"/>
      <c r="AQ720" s="82"/>
      <c r="AR720" s="82"/>
      <c r="AS720" s="82"/>
      <c r="AT720" s="82"/>
      <c r="AU720" s="82"/>
      <c r="AV720" s="82"/>
      <c r="AW720" s="82"/>
      <c r="AX720" s="82"/>
      <c r="AY720" s="82"/>
      <c r="AZ720" s="82"/>
      <c r="BA720" s="82"/>
      <c r="BB720" s="82"/>
      <c r="BC720" s="82"/>
      <c r="BD720" s="82"/>
      <c r="BE720" s="82"/>
      <c r="BF720" s="82"/>
      <c r="BG720" s="82"/>
      <c r="BH720" s="82"/>
      <c r="BI720" s="82"/>
      <c r="BJ720" s="82"/>
      <c r="BK720" s="82"/>
      <c r="BL720" s="82"/>
    </row>
    <row r="721" ht="13.2" spans="2:64">
      <c r="B721" s="134"/>
      <c r="C721" s="135"/>
      <c r="D721" s="136"/>
      <c r="E721" s="137"/>
      <c r="F721" s="138"/>
      <c r="G721" s="107"/>
      <c r="H721" s="82"/>
      <c r="I721" s="82"/>
      <c r="J721" s="99"/>
      <c r="K721" s="99"/>
      <c r="L721" s="82"/>
      <c r="M721" s="99"/>
      <c r="N721" s="99"/>
      <c r="O721" s="99"/>
      <c r="P721" s="99"/>
      <c r="Q721" s="99"/>
      <c r="R721" s="99"/>
      <c r="S721" s="99"/>
      <c r="T721" s="99"/>
      <c r="U721" s="99"/>
      <c r="V721" s="99"/>
      <c r="W721" s="99"/>
      <c r="X721" s="99"/>
      <c r="Y721" s="99"/>
      <c r="AA721" s="99"/>
      <c r="AD721" s="160"/>
      <c r="AE721" s="161"/>
      <c r="AF721" s="200"/>
      <c r="AG721" s="109"/>
      <c r="AH721" s="167"/>
      <c r="AI721" s="116"/>
      <c r="AJ721" s="116"/>
      <c r="AK721" s="82"/>
      <c r="AL721" s="138"/>
      <c r="AM721" s="82"/>
      <c r="AN721" s="82"/>
      <c r="AO721" s="82"/>
      <c r="AP721" s="82"/>
      <c r="AQ721" s="82"/>
      <c r="AR721" s="82"/>
      <c r="AS721" s="82"/>
      <c r="AT721" s="82"/>
      <c r="AU721" s="82"/>
      <c r="AV721" s="82"/>
      <c r="AW721" s="82"/>
      <c r="AX721" s="82"/>
      <c r="AY721" s="82"/>
      <c r="AZ721" s="82"/>
      <c r="BA721" s="82"/>
      <c r="BB721" s="82"/>
      <c r="BC721" s="82"/>
      <c r="BD721" s="82"/>
      <c r="BE721" s="82"/>
      <c r="BF721" s="82"/>
      <c r="BG721" s="82"/>
      <c r="BH721" s="82"/>
      <c r="BI721" s="82"/>
      <c r="BJ721" s="82"/>
      <c r="BK721" s="82"/>
      <c r="BL721" s="82"/>
    </row>
    <row r="722" ht="13.2" spans="2:64">
      <c r="B722" s="134"/>
      <c r="C722" s="135"/>
      <c r="D722" s="136"/>
      <c r="E722" s="137"/>
      <c r="F722" s="138"/>
      <c r="G722" s="107"/>
      <c r="H722" s="82"/>
      <c r="I722" s="82"/>
      <c r="J722" s="99"/>
      <c r="K722" s="99"/>
      <c r="L722" s="82"/>
      <c r="M722" s="99"/>
      <c r="N722" s="99"/>
      <c r="O722" s="99"/>
      <c r="P722" s="99"/>
      <c r="Q722" s="99"/>
      <c r="R722" s="99"/>
      <c r="S722" s="99"/>
      <c r="T722" s="99"/>
      <c r="U722" s="99"/>
      <c r="V722" s="99"/>
      <c r="W722" s="99"/>
      <c r="X722" s="99"/>
      <c r="Y722" s="99"/>
      <c r="AA722" s="99"/>
      <c r="AD722" s="160"/>
      <c r="AE722" s="161"/>
      <c r="AF722" s="200"/>
      <c r="AG722" s="109"/>
      <c r="AH722" s="167"/>
      <c r="AI722" s="116"/>
      <c r="AJ722" s="116"/>
      <c r="AK722" s="82"/>
      <c r="AL722" s="138"/>
      <c r="AM722" s="82"/>
      <c r="AN722" s="82"/>
      <c r="AO722" s="82"/>
      <c r="AP722" s="82"/>
      <c r="AQ722" s="82"/>
      <c r="AR722" s="82"/>
      <c r="AS722" s="82"/>
      <c r="AT722" s="82"/>
      <c r="AU722" s="82"/>
      <c r="AV722" s="82"/>
      <c r="AW722" s="82"/>
      <c r="AX722" s="82"/>
      <c r="AY722" s="82"/>
      <c r="AZ722" s="82"/>
      <c r="BA722" s="82"/>
      <c r="BB722" s="82"/>
      <c r="BC722" s="82"/>
      <c r="BD722" s="82"/>
      <c r="BE722" s="82"/>
      <c r="BF722" s="82"/>
      <c r="BG722" s="82"/>
      <c r="BH722" s="82"/>
      <c r="BI722" s="82"/>
      <c r="BJ722" s="82"/>
      <c r="BK722" s="82"/>
      <c r="BL722" s="82"/>
    </row>
    <row r="723" ht="13.2" spans="2:64">
      <c r="B723" s="134"/>
      <c r="C723" s="135"/>
      <c r="D723" s="136"/>
      <c r="E723" s="137"/>
      <c r="F723" s="138"/>
      <c r="G723" s="107"/>
      <c r="H723" s="82"/>
      <c r="I723" s="82"/>
      <c r="J723" s="99"/>
      <c r="K723" s="99"/>
      <c r="L723" s="82"/>
      <c r="M723" s="99"/>
      <c r="N723" s="99"/>
      <c r="O723" s="99"/>
      <c r="P723" s="99"/>
      <c r="Q723" s="99"/>
      <c r="R723" s="99"/>
      <c r="S723" s="99"/>
      <c r="T723" s="99"/>
      <c r="U723" s="99"/>
      <c r="V723" s="99"/>
      <c r="W723" s="99"/>
      <c r="X723" s="99"/>
      <c r="Y723" s="99"/>
      <c r="AA723" s="99"/>
      <c r="AD723" s="160"/>
      <c r="AE723" s="161"/>
      <c r="AF723" s="200"/>
      <c r="AG723" s="109"/>
      <c r="AH723" s="167"/>
      <c r="AI723" s="116"/>
      <c r="AJ723" s="116"/>
      <c r="AK723" s="82"/>
      <c r="AL723" s="138"/>
      <c r="AM723" s="82"/>
      <c r="AN723" s="82"/>
      <c r="AO723" s="82"/>
      <c r="AP723" s="82"/>
      <c r="AQ723" s="82"/>
      <c r="AR723" s="82"/>
      <c r="AS723" s="82"/>
      <c r="AT723" s="82"/>
      <c r="AU723" s="82"/>
      <c r="AV723" s="82"/>
      <c r="AW723" s="82"/>
      <c r="AX723" s="82"/>
      <c r="AY723" s="82"/>
      <c r="AZ723" s="82"/>
      <c r="BA723" s="82"/>
      <c r="BB723" s="82"/>
      <c r="BC723" s="82"/>
      <c r="BD723" s="82"/>
      <c r="BE723" s="82"/>
      <c r="BF723" s="82"/>
      <c r="BG723" s="82"/>
      <c r="BH723" s="82"/>
      <c r="BI723" s="82"/>
      <c r="BJ723" s="82"/>
      <c r="BK723" s="82"/>
      <c r="BL723" s="82"/>
    </row>
    <row r="724" ht="13.2" spans="2:64">
      <c r="B724" s="134"/>
      <c r="C724" s="135"/>
      <c r="D724" s="136"/>
      <c r="E724" s="137"/>
      <c r="F724" s="138"/>
      <c r="G724" s="107"/>
      <c r="H724" s="82"/>
      <c r="I724" s="82"/>
      <c r="J724" s="99"/>
      <c r="K724" s="99"/>
      <c r="L724" s="82"/>
      <c r="M724" s="99"/>
      <c r="N724" s="99"/>
      <c r="O724" s="99"/>
      <c r="P724" s="99"/>
      <c r="Q724" s="99"/>
      <c r="R724" s="99"/>
      <c r="S724" s="99"/>
      <c r="T724" s="99"/>
      <c r="U724" s="99"/>
      <c r="V724" s="99"/>
      <c r="W724" s="99"/>
      <c r="X724" s="99"/>
      <c r="Y724" s="99"/>
      <c r="AA724" s="99"/>
      <c r="AD724" s="160"/>
      <c r="AE724" s="161"/>
      <c r="AF724" s="200"/>
      <c r="AG724" s="109"/>
      <c r="AH724" s="167"/>
      <c r="AI724" s="116"/>
      <c r="AJ724" s="116"/>
      <c r="AK724" s="82"/>
      <c r="AL724" s="138"/>
      <c r="AM724" s="82"/>
      <c r="AN724" s="82"/>
      <c r="AO724" s="82"/>
      <c r="AP724" s="82"/>
      <c r="AQ724" s="82"/>
      <c r="AR724" s="82"/>
      <c r="AS724" s="82"/>
      <c r="AT724" s="82"/>
      <c r="AU724" s="82"/>
      <c r="AV724" s="82"/>
      <c r="AW724" s="82"/>
      <c r="AX724" s="82"/>
      <c r="AY724" s="82"/>
      <c r="AZ724" s="82"/>
      <c r="BA724" s="82"/>
      <c r="BB724" s="82"/>
      <c r="BC724" s="82"/>
      <c r="BD724" s="82"/>
      <c r="BE724" s="82"/>
      <c r="BF724" s="82"/>
      <c r="BG724" s="82"/>
      <c r="BH724" s="82"/>
      <c r="BI724" s="82"/>
      <c r="BJ724" s="82"/>
      <c r="BK724" s="82"/>
      <c r="BL724" s="82"/>
    </row>
    <row r="725" ht="13.2" spans="2:64">
      <c r="B725" s="134"/>
      <c r="C725" s="135"/>
      <c r="D725" s="136"/>
      <c r="E725" s="137"/>
      <c r="F725" s="138"/>
      <c r="G725" s="107"/>
      <c r="H725" s="82"/>
      <c r="I725" s="82"/>
      <c r="J725" s="99"/>
      <c r="K725" s="99"/>
      <c r="L725" s="82"/>
      <c r="M725" s="99"/>
      <c r="N725" s="99"/>
      <c r="O725" s="99"/>
      <c r="P725" s="99"/>
      <c r="Q725" s="99"/>
      <c r="R725" s="99"/>
      <c r="S725" s="99"/>
      <c r="T725" s="99"/>
      <c r="U725" s="99"/>
      <c r="V725" s="99"/>
      <c r="W725" s="99"/>
      <c r="X725" s="99"/>
      <c r="Y725" s="99"/>
      <c r="AA725" s="99"/>
      <c r="AD725" s="160"/>
      <c r="AE725" s="161"/>
      <c r="AF725" s="200"/>
      <c r="AG725" s="109"/>
      <c r="AH725" s="167"/>
      <c r="AI725" s="116"/>
      <c r="AJ725" s="116"/>
      <c r="AK725" s="82"/>
      <c r="AL725" s="138"/>
      <c r="AM725" s="82"/>
      <c r="AN725" s="82"/>
      <c r="AO725" s="82"/>
      <c r="AP725" s="82"/>
      <c r="AQ725" s="82"/>
      <c r="AR725" s="82"/>
      <c r="AS725" s="82"/>
      <c r="AT725" s="82"/>
      <c r="AU725" s="82"/>
      <c r="AV725" s="82"/>
      <c r="AW725" s="82"/>
      <c r="AX725" s="82"/>
      <c r="AY725" s="82"/>
      <c r="AZ725" s="82"/>
      <c r="BA725" s="82"/>
      <c r="BB725" s="82"/>
      <c r="BC725" s="82"/>
      <c r="BD725" s="82"/>
      <c r="BE725" s="82"/>
      <c r="BF725" s="82"/>
      <c r="BG725" s="82"/>
      <c r="BH725" s="82"/>
      <c r="BI725" s="82"/>
      <c r="BJ725" s="82"/>
      <c r="BK725" s="82"/>
      <c r="BL725" s="82"/>
    </row>
    <row r="726" ht="13.2" spans="2:64">
      <c r="B726" s="134"/>
      <c r="C726" s="135"/>
      <c r="D726" s="136"/>
      <c r="E726" s="137"/>
      <c r="F726" s="138"/>
      <c r="G726" s="107"/>
      <c r="H726" s="82"/>
      <c r="I726" s="82"/>
      <c r="J726" s="99"/>
      <c r="K726" s="99"/>
      <c r="L726" s="82"/>
      <c r="M726" s="99"/>
      <c r="N726" s="99"/>
      <c r="O726" s="99"/>
      <c r="P726" s="99"/>
      <c r="Q726" s="99"/>
      <c r="R726" s="99"/>
      <c r="S726" s="99"/>
      <c r="T726" s="99"/>
      <c r="U726" s="99"/>
      <c r="V726" s="99"/>
      <c r="W726" s="99"/>
      <c r="X726" s="99"/>
      <c r="Y726" s="99"/>
      <c r="AA726" s="99"/>
      <c r="AD726" s="160"/>
      <c r="AE726" s="161"/>
      <c r="AF726" s="200"/>
      <c r="AG726" s="109"/>
      <c r="AH726" s="167"/>
      <c r="AI726" s="116"/>
      <c r="AJ726" s="116"/>
      <c r="AK726" s="82"/>
      <c r="AL726" s="138"/>
      <c r="AM726" s="82"/>
      <c r="AN726" s="82"/>
      <c r="AO726" s="82"/>
      <c r="AP726" s="82"/>
      <c r="AQ726" s="82"/>
      <c r="AR726" s="82"/>
      <c r="AS726" s="82"/>
      <c r="AT726" s="82"/>
      <c r="AU726" s="82"/>
      <c r="AV726" s="82"/>
      <c r="AW726" s="82"/>
      <c r="AX726" s="82"/>
      <c r="AY726" s="82"/>
      <c r="AZ726" s="82"/>
      <c r="BA726" s="82"/>
      <c r="BB726" s="82"/>
      <c r="BC726" s="82"/>
      <c r="BD726" s="82"/>
      <c r="BE726" s="82"/>
      <c r="BF726" s="82"/>
      <c r="BG726" s="82"/>
      <c r="BH726" s="82"/>
      <c r="BI726" s="82"/>
      <c r="BJ726" s="82"/>
      <c r="BK726" s="82"/>
      <c r="BL726" s="82"/>
    </row>
    <row r="727" ht="13.2" spans="2:64">
      <c r="B727" s="134"/>
      <c r="C727" s="135"/>
      <c r="D727" s="136"/>
      <c r="E727" s="137"/>
      <c r="F727" s="138"/>
      <c r="G727" s="107"/>
      <c r="H727" s="82"/>
      <c r="I727" s="82"/>
      <c r="J727" s="99"/>
      <c r="K727" s="99"/>
      <c r="L727" s="82"/>
      <c r="M727" s="99"/>
      <c r="N727" s="99"/>
      <c r="O727" s="99"/>
      <c r="P727" s="99"/>
      <c r="Q727" s="99"/>
      <c r="R727" s="99"/>
      <c r="S727" s="99"/>
      <c r="T727" s="99"/>
      <c r="U727" s="99"/>
      <c r="V727" s="99"/>
      <c r="W727" s="99"/>
      <c r="X727" s="99"/>
      <c r="Y727" s="99"/>
      <c r="AA727" s="99"/>
      <c r="AD727" s="160"/>
      <c r="AE727" s="161"/>
      <c r="AF727" s="200"/>
      <c r="AG727" s="109"/>
      <c r="AH727" s="167"/>
      <c r="AI727" s="116"/>
      <c r="AJ727" s="116"/>
      <c r="AK727" s="82"/>
      <c r="AL727" s="138"/>
      <c r="AM727" s="82"/>
      <c r="AN727" s="82"/>
      <c r="AO727" s="82"/>
      <c r="AP727" s="82"/>
      <c r="AQ727" s="82"/>
      <c r="AR727" s="82"/>
      <c r="AS727" s="82"/>
      <c r="AT727" s="82"/>
      <c r="AU727" s="82"/>
      <c r="AV727" s="82"/>
      <c r="AW727" s="82"/>
      <c r="AX727" s="82"/>
      <c r="AY727" s="82"/>
      <c r="AZ727" s="82"/>
      <c r="BA727" s="82"/>
      <c r="BB727" s="82"/>
      <c r="BC727" s="82"/>
      <c r="BD727" s="82"/>
      <c r="BE727" s="82"/>
      <c r="BF727" s="82"/>
      <c r="BG727" s="82"/>
      <c r="BH727" s="82"/>
      <c r="BI727" s="82"/>
      <c r="BJ727" s="82"/>
      <c r="BK727" s="82"/>
      <c r="BL727" s="82"/>
    </row>
    <row r="728" ht="13.2" spans="2:64">
      <c r="B728" s="134"/>
      <c r="C728" s="135"/>
      <c r="D728" s="136"/>
      <c r="E728" s="137"/>
      <c r="F728" s="138"/>
      <c r="G728" s="107"/>
      <c r="H728" s="82"/>
      <c r="I728" s="82"/>
      <c r="J728" s="99"/>
      <c r="K728" s="99"/>
      <c r="L728" s="82"/>
      <c r="M728" s="99"/>
      <c r="N728" s="99"/>
      <c r="O728" s="99"/>
      <c r="P728" s="99"/>
      <c r="Q728" s="99"/>
      <c r="R728" s="99"/>
      <c r="S728" s="99"/>
      <c r="T728" s="99"/>
      <c r="U728" s="99"/>
      <c r="V728" s="99"/>
      <c r="W728" s="99"/>
      <c r="X728" s="99"/>
      <c r="Y728" s="99"/>
      <c r="AA728" s="99"/>
      <c r="AD728" s="160"/>
      <c r="AE728" s="161"/>
      <c r="AF728" s="200"/>
      <c r="AG728" s="109"/>
      <c r="AH728" s="167"/>
      <c r="AI728" s="116"/>
      <c r="AJ728" s="116"/>
      <c r="AK728" s="82"/>
      <c r="AL728" s="138"/>
      <c r="AM728" s="82"/>
      <c r="AN728" s="82"/>
      <c r="AO728" s="82"/>
      <c r="AP728" s="82"/>
      <c r="AQ728" s="82"/>
      <c r="AR728" s="82"/>
      <c r="AS728" s="82"/>
      <c r="AT728" s="82"/>
      <c r="AU728" s="82"/>
      <c r="AV728" s="82"/>
      <c r="AW728" s="82"/>
      <c r="AX728" s="82"/>
      <c r="AY728" s="82"/>
      <c r="AZ728" s="82"/>
      <c r="BA728" s="82"/>
      <c r="BB728" s="82"/>
      <c r="BC728" s="82"/>
      <c r="BD728" s="82"/>
      <c r="BE728" s="82"/>
      <c r="BF728" s="82"/>
      <c r="BG728" s="82"/>
      <c r="BH728" s="82"/>
      <c r="BI728" s="82"/>
      <c r="BJ728" s="82"/>
      <c r="BK728" s="82"/>
      <c r="BL728" s="82"/>
    </row>
    <row r="729" ht="13.2" spans="2:64">
      <c r="B729" s="134"/>
      <c r="C729" s="135"/>
      <c r="D729" s="136"/>
      <c r="E729" s="137"/>
      <c r="F729" s="138"/>
      <c r="G729" s="107"/>
      <c r="H729" s="82"/>
      <c r="I729" s="82"/>
      <c r="J729" s="99"/>
      <c r="K729" s="99"/>
      <c r="L729" s="82"/>
      <c r="M729" s="99"/>
      <c r="N729" s="99"/>
      <c r="O729" s="99"/>
      <c r="P729" s="99"/>
      <c r="Q729" s="99"/>
      <c r="R729" s="99"/>
      <c r="S729" s="99"/>
      <c r="T729" s="99"/>
      <c r="U729" s="99"/>
      <c r="V729" s="99"/>
      <c r="W729" s="99"/>
      <c r="X729" s="99"/>
      <c r="Y729" s="99"/>
      <c r="AA729" s="99"/>
      <c r="AD729" s="160"/>
      <c r="AE729" s="161"/>
      <c r="AF729" s="200"/>
      <c r="AG729" s="109"/>
      <c r="AH729" s="167"/>
      <c r="AI729" s="116"/>
      <c r="AJ729" s="116"/>
      <c r="AK729" s="82"/>
      <c r="AL729" s="138"/>
      <c r="AM729" s="82"/>
      <c r="AN729" s="82"/>
      <c r="AO729" s="82"/>
      <c r="AP729" s="82"/>
      <c r="AQ729" s="82"/>
      <c r="AR729" s="82"/>
      <c r="AS729" s="82"/>
      <c r="AT729" s="82"/>
      <c r="AU729" s="82"/>
      <c r="AV729" s="82"/>
      <c r="AW729" s="82"/>
      <c r="AX729" s="82"/>
      <c r="AY729" s="82"/>
      <c r="AZ729" s="82"/>
      <c r="BA729" s="82"/>
      <c r="BB729" s="82"/>
      <c r="BC729" s="82"/>
      <c r="BD729" s="82"/>
      <c r="BE729" s="82"/>
      <c r="BF729" s="82"/>
      <c r="BG729" s="82"/>
      <c r="BH729" s="82"/>
      <c r="BI729" s="82"/>
      <c r="BJ729" s="82"/>
      <c r="BK729" s="82"/>
      <c r="BL729" s="82"/>
    </row>
    <row r="730" ht="13.2" spans="2:64">
      <c r="B730" s="134"/>
      <c r="C730" s="135"/>
      <c r="D730" s="136"/>
      <c r="E730" s="137"/>
      <c r="F730" s="138"/>
      <c r="G730" s="107"/>
      <c r="H730" s="82"/>
      <c r="I730" s="82"/>
      <c r="J730" s="99"/>
      <c r="K730" s="99"/>
      <c r="L730" s="82"/>
      <c r="M730" s="99"/>
      <c r="N730" s="99"/>
      <c r="O730" s="99"/>
      <c r="P730" s="99"/>
      <c r="Q730" s="99"/>
      <c r="R730" s="99"/>
      <c r="S730" s="99"/>
      <c r="T730" s="99"/>
      <c r="U730" s="99"/>
      <c r="V730" s="99"/>
      <c r="W730" s="99"/>
      <c r="X730" s="99"/>
      <c r="Y730" s="99"/>
      <c r="AA730" s="99"/>
      <c r="AD730" s="160"/>
      <c r="AE730" s="161"/>
      <c r="AF730" s="200"/>
      <c r="AG730" s="109"/>
      <c r="AH730" s="167"/>
      <c r="AI730" s="116"/>
      <c r="AJ730" s="116"/>
      <c r="AK730" s="82"/>
      <c r="AL730" s="138"/>
      <c r="AM730" s="82"/>
      <c r="AN730" s="82"/>
      <c r="AO730" s="82"/>
      <c r="AP730" s="82"/>
      <c r="AQ730" s="82"/>
      <c r="AR730" s="82"/>
      <c r="AS730" s="82"/>
      <c r="AT730" s="82"/>
      <c r="AU730" s="82"/>
      <c r="AV730" s="82"/>
      <c r="AW730" s="82"/>
      <c r="AX730" s="82"/>
      <c r="AY730" s="82"/>
      <c r="AZ730" s="82"/>
      <c r="BA730" s="82"/>
      <c r="BB730" s="82"/>
      <c r="BC730" s="82"/>
      <c r="BD730" s="82"/>
      <c r="BE730" s="82"/>
      <c r="BF730" s="82"/>
      <c r="BG730" s="82"/>
      <c r="BH730" s="82"/>
      <c r="BI730" s="82"/>
      <c r="BJ730" s="82"/>
      <c r="BK730" s="82"/>
      <c r="BL730" s="82"/>
    </row>
    <row r="731" ht="13.2" spans="2:64">
      <c r="B731" s="134"/>
      <c r="C731" s="135"/>
      <c r="D731" s="136"/>
      <c r="E731" s="137"/>
      <c r="F731" s="138"/>
      <c r="G731" s="107"/>
      <c r="H731" s="82"/>
      <c r="I731" s="82"/>
      <c r="J731" s="99"/>
      <c r="K731" s="99"/>
      <c r="L731" s="82"/>
      <c r="M731" s="99"/>
      <c r="N731" s="99"/>
      <c r="O731" s="99"/>
      <c r="P731" s="99"/>
      <c r="Q731" s="99"/>
      <c r="R731" s="99"/>
      <c r="S731" s="99"/>
      <c r="T731" s="99"/>
      <c r="U731" s="99"/>
      <c r="V731" s="99"/>
      <c r="W731" s="99"/>
      <c r="X731" s="99"/>
      <c r="Y731" s="99"/>
      <c r="AA731" s="99"/>
      <c r="AD731" s="160"/>
      <c r="AE731" s="161"/>
      <c r="AF731" s="200"/>
      <c r="AG731" s="109"/>
      <c r="AH731" s="167"/>
      <c r="AI731" s="116"/>
      <c r="AJ731" s="116"/>
      <c r="AK731" s="82"/>
      <c r="AL731" s="138"/>
      <c r="AM731" s="82"/>
      <c r="AN731" s="82"/>
      <c r="AO731" s="82"/>
      <c r="AP731" s="82"/>
      <c r="AQ731" s="82"/>
      <c r="AR731" s="82"/>
      <c r="AS731" s="82"/>
      <c r="AT731" s="82"/>
      <c r="AU731" s="82"/>
      <c r="AV731" s="82"/>
      <c r="AW731" s="82"/>
      <c r="AX731" s="82"/>
      <c r="AY731" s="82"/>
      <c r="AZ731" s="82"/>
      <c r="BA731" s="82"/>
      <c r="BB731" s="82"/>
      <c r="BC731" s="82"/>
      <c r="BD731" s="82"/>
      <c r="BE731" s="82"/>
      <c r="BF731" s="82"/>
      <c r="BG731" s="82"/>
      <c r="BH731" s="82"/>
      <c r="BI731" s="82"/>
      <c r="BJ731" s="82"/>
      <c r="BK731" s="82"/>
      <c r="BL731" s="82"/>
    </row>
    <row r="732" ht="13.2" spans="2:64">
      <c r="B732" s="134"/>
      <c r="C732" s="135"/>
      <c r="D732" s="136"/>
      <c r="E732" s="137"/>
      <c r="F732" s="138"/>
      <c r="G732" s="107"/>
      <c r="H732" s="82"/>
      <c r="I732" s="82"/>
      <c r="J732" s="99"/>
      <c r="K732" s="99"/>
      <c r="L732" s="82"/>
      <c r="M732" s="99"/>
      <c r="N732" s="99"/>
      <c r="O732" s="99"/>
      <c r="P732" s="99"/>
      <c r="Q732" s="99"/>
      <c r="R732" s="99"/>
      <c r="S732" s="99"/>
      <c r="T732" s="99"/>
      <c r="U732" s="99"/>
      <c r="V732" s="99"/>
      <c r="W732" s="99"/>
      <c r="X732" s="99"/>
      <c r="Y732" s="99"/>
      <c r="AA732" s="99"/>
      <c r="AD732" s="160"/>
      <c r="AE732" s="161"/>
      <c r="AF732" s="200"/>
      <c r="AG732" s="109"/>
      <c r="AH732" s="167"/>
      <c r="AI732" s="116"/>
      <c r="AJ732" s="116"/>
      <c r="AK732" s="82"/>
      <c r="AL732" s="138"/>
      <c r="AM732" s="82"/>
      <c r="AN732" s="82"/>
      <c r="AO732" s="82"/>
      <c r="AP732" s="82"/>
      <c r="AQ732" s="82"/>
      <c r="AR732" s="82"/>
      <c r="AS732" s="82"/>
      <c r="AT732" s="82"/>
      <c r="AU732" s="82"/>
      <c r="AV732" s="82"/>
      <c r="AW732" s="82"/>
      <c r="AX732" s="82"/>
      <c r="AY732" s="82"/>
      <c r="AZ732" s="82"/>
      <c r="BA732" s="82"/>
      <c r="BB732" s="82"/>
      <c r="BC732" s="82"/>
      <c r="BD732" s="82"/>
      <c r="BE732" s="82"/>
      <c r="BF732" s="82"/>
      <c r="BG732" s="82"/>
      <c r="BH732" s="82"/>
      <c r="BI732" s="82"/>
      <c r="BJ732" s="82"/>
      <c r="BK732" s="82"/>
      <c r="BL732" s="82"/>
    </row>
    <row r="733" ht="13.2" spans="2:64">
      <c r="B733" s="134"/>
      <c r="C733" s="135"/>
      <c r="D733" s="136"/>
      <c r="E733" s="137"/>
      <c r="F733" s="138"/>
      <c r="G733" s="107"/>
      <c r="H733" s="82"/>
      <c r="I733" s="82"/>
      <c r="J733" s="99"/>
      <c r="K733" s="99"/>
      <c r="L733" s="82"/>
      <c r="M733" s="99"/>
      <c r="N733" s="99"/>
      <c r="O733" s="99"/>
      <c r="P733" s="99"/>
      <c r="Q733" s="99"/>
      <c r="R733" s="99"/>
      <c r="S733" s="99"/>
      <c r="T733" s="99"/>
      <c r="U733" s="99"/>
      <c r="V733" s="99"/>
      <c r="W733" s="99"/>
      <c r="X733" s="99"/>
      <c r="Y733" s="99"/>
      <c r="AA733" s="99"/>
      <c r="AD733" s="160"/>
      <c r="AE733" s="161"/>
      <c r="AF733" s="200"/>
      <c r="AG733" s="109"/>
      <c r="AH733" s="167"/>
      <c r="AI733" s="116"/>
      <c r="AJ733" s="116"/>
      <c r="AK733" s="82"/>
      <c r="AL733" s="138"/>
      <c r="AM733" s="82"/>
      <c r="AN733" s="82"/>
      <c r="AO733" s="82"/>
      <c r="AP733" s="82"/>
      <c r="AQ733" s="82"/>
      <c r="AR733" s="82"/>
      <c r="AS733" s="82"/>
      <c r="AT733" s="82"/>
      <c r="AU733" s="82"/>
      <c r="AV733" s="82"/>
      <c r="AW733" s="82"/>
      <c r="AX733" s="82"/>
      <c r="AY733" s="82"/>
      <c r="AZ733" s="82"/>
      <c r="BA733" s="82"/>
      <c r="BB733" s="82"/>
      <c r="BC733" s="82"/>
      <c r="BD733" s="82"/>
      <c r="BE733" s="82"/>
      <c r="BF733" s="82"/>
      <c r="BG733" s="82"/>
      <c r="BH733" s="82"/>
      <c r="BI733" s="82"/>
      <c r="BJ733" s="82"/>
      <c r="BK733" s="82"/>
      <c r="BL733" s="82"/>
    </row>
    <row r="734" ht="13.2" spans="2:64">
      <c r="B734" s="134"/>
      <c r="C734" s="135"/>
      <c r="D734" s="136"/>
      <c r="E734" s="137"/>
      <c r="F734" s="138"/>
      <c r="G734" s="107"/>
      <c r="H734" s="82"/>
      <c r="I734" s="82"/>
      <c r="J734" s="99"/>
      <c r="K734" s="99"/>
      <c r="L734" s="82"/>
      <c r="M734" s="99"/>
      <c r="N734" s="99"/>
      <c r="O734" s="99"/>
      <c r="P734" s="99"/>
      <c r="Q734" s="99"/>
      <c r="R734" s="99"/>
      <c r="S734" s="99"/>
      <c r="T734" s="99"/>
      <c r="U734" s="99"/>
      <c r="V734" s="99"/>
      <c r="W734" s="99"/>
      <c r="X734" s="99"/>
      <c r="Y734" s="99"/>
      <c r="AA734" s="99"/>
      <c r="AD734" s="160"/>
      <c r="AE734" s="161"/>
      <c r="AF734" s="200"/>
      <c r="AG734" s="109"/>
      <c r="AH734" s="167"/>
      <c r="AI734" s="116"/>
      <c r="AJ734" s="116"/>
      <c r="AK734" s="82"/>
      <c r="AL734" s="138"/>
      <c r="AM734" s="82"/>
      <c r="AN734" s="82"/>
      <c r="AO734" s="82"/>
      <c r="AP734" s="82"/>
      <c r="AQ734" s="82"/>
      <c r="AR734" s="82"/>
      <c r="AS734" s="82"/>
      <c r="AT734" s="82"/>
      <c r="AU734" s="82"/>
      <c r="AV734" s="82"/>
      <c r="AW734" s="82"/>
      <c r="AX734" s="82"/>
      <c r="AY734" s="82"/>
      <c r="AZ734" s="82"/>
      <c r="BA734" s="82"/>
      <c r="BB734" s="82"/>
      <c r="BC734" s="82"/>
      <c r="BD734" s="82"/>
      <c r="BE734" s="82"/>
      <c r="BF734" s="82"/>
      <c r="BG734" s="82"/>
      <c r="BH734" s="82"/>
      <c r="BI734" s="82"/>
      <c r="BJ734" s="82"/>
      <c r="BK734" s="82"/>
      <c r="BL734" s="82"/>
    </row>
    <row r="735" ht="13.2" spans="2:64">
      <c r="B735" s="134"/>
      <c r="C735" s="135"/>
      <c r="D735" s="136"/>
      <c r="E735" s="137"/>
      <c r="F735" s="138"/>
      <c r="G735" s="107"/>
      <c r="H735" s="82"/>
      <c r="I735" s="82"/>
      <c r="J735" s="99"/>
      <c r="K735" s="99"/>
      <c r="L735" s="82"/>
      <c r="M735" s="99"/>
      <c r="N735" s="99"/>
      <c r="O735" s="99"/>
      <c r="P735" s="99"/>
      <c r="Q735" s="99"/>
      <c r="R735" s="99"/>
      <c r="S735" s="99"/>
      <c r="T735" s="99"/>
      <c r="U735" s="99"/>
      <c r="V735" s="99"/>
      <c r="W735" s="99"/>
      <c r="X735" s="99"/>
      <c r="Y735" s="99"/>
      <c r="AA735" s="99"/>
      <c r="AD735" s="160"/>
      <c r="AE735" s="161"/>
      <c r="AF735" s="200"/>
      <c r="AG735" s="109"/>
      <c r="AH735" s="167"/>
      <c r="AI735" s="116"/>
      <c r="AJ735" s="116"/>
      <c r="AK735" s="82"/>
      <c r="AL735" s="138"/>
      <c r="AM735" s="82"/>
      <c r="AN735" s="82"/>
      <c r="AO735" s="82"/>
      <c r="AP735" s="82"/>
      <c r="AQ735" s="82"/>
      <c r="AR735" s="82"/>
      <c r="AS735" s="82"/>
      <c r="AT735" s="82"/>
      <c r="AU735" s="82"/>
      <c r="AV735" s="82"/>
      <c r="AW735" s="82"/>
      <c r="AX735" s="82"/>
      <c r="AY735" s="82"/>
      <c r="AZ735" s="82"/>
      <c r="BA735" s="82"/>
      <c r="BB735" s="82"/>
      <c r="BC735" s="82"/>
      <c r="BD735" s="82"/>
      <c r="BE735" s="82"/>
      <c r="BF735" s="82"/>
      <c r="BG735" s="82"/>
      <c r="BH735" s="82"/>
      <c r="BI735" s="82"/>
      <c r="BJ735" s="82"/>
      <c r="BK735" s="82"/>
      <c r="BL735" s="82"/>
    </row>
    <row r="736" ht="13.2" spans="2:64">
      <c r="B736" s="134"/>
      <c r="C736" s="135"/>
      <c r="D736" s="136"/>
      <c r="E736" s="137"/>
      <c r="F736" s="138"/>
      <c r="G736" s="107"/>
      <c r="H736" s="82"/>
      <c r="I736" s="82"/>
      <c r="J736" s="99"/>
      <c r="K736" s="99"/>
      <c r="L736" s="82"/>
      <c r="M736" s="99"/>
      <c r="N736" s="99"/>
      <c r="O736" s="99"/>
      <c r="P736" s="99"/>
      <c r="Q736" s="99"/>
      <c r="R736" s="99"/>
      <c r="S736" s="99"/>
      <c r="T736" s="99"/>
      <c r="U736" s="99"/>
      <c r="V736" s="99"/>
      <c r="W736" s="99"/>
      <c r="X736" s="99"/>
      <c r="Y736" s="99"/>
      <c r="AA736" s="99"/>
      <c r="AD736" s="160"/>
      <c r="AE736" s="161"/>
      <c r="AF736" s="200"/>
      <c r="AG736" s="109"/>
      <c r="AH736" s="167"/>
      <c r="AI736" s="116"/>
      <c r="AJ736" s="116"/>
      <c r="AK736" s="82"/>
      <c r="AL736" s="138"/>
      <c r="AM736" s="82"/>
      <c r="AN736" s="82"/>
      <c r="AO736" s="82"/>
      <c r="AP736" s="82"/>
      <c r="AQ736" s="82"/>
      <c r="AR736" s="82"/>
      <c r="AS736" s="82"/>
      <c r="AT736" s="82"/>
      <c r="AU736" s="82"/>
      <c r="AV736" s="82"/>
      <c r="AW736" s="82"/>
      <c r="AX736" s="82"/>
      <c r="AY736" s="82"/>
      <c r="AZ736" s="82"/>
      <c r="BA736" s="82"/>
      <c r="BB736" s="82"/>
      <c r="BC736" s="82"/>
      <c r="BD736" s="82"/>
      <c r="BE736" s="82"/>
      <c r="BF736" s="82"/>
      <c r="BG736" s="82"/>
      <c r="BH736" s="82"/>
      <c r="BI736" s="82"/>
      <c r="BJ736" s="82"/>
      <c r="BK736" s="82"/>
      <c r="BL736" s="82"/>
    </row>
    <row r="737" ht="13.2" spans="2:64">
      <c r="B737" s="134"/>
      <c r="C737" s="135"/>
      <c r="D737" s="136"/>
      <c r="E737" s="137"/>
      <c r="F737" s="138"/>
      <c r="G737" s="107"/>
      <c r="H737" s="82"/>
      <c r="I737" s="82"/>
      <c r="J737" s="99"/>
      <c r="K737" s="99"/>
      <c r="L737" s="82"/>
      <c r="M737" s="99"/>
      <c r="N737" s="99"/>
      <c r="O737" s="99"/>
      <c r="P737" s="99"/>
      <c r="Q737" s="99"/>
      <c r="R737" s="99"/>
      <c r="S737" s="99"/>
      <c r="T737" s="99"/>
      <c r="U737" s="99"/>
      <c r="V737" s="99"/>
      <c r="W737" s="99"/>
      <c r="X737" s="99"/>
      <c r="Y737" s="99"/>
      <c r="AA737" s="99"/>
      <c r="AD737" s="160"/>
      <c r="AE737" s="161"/>
      <c r="AF737" s="200"/>
      <c r="AG737" s="109"/>
      <c r="AH737" s="167"/>
      <c r="AI737" s="116"/>
      <c r="AJ737" s="116"/>
      <c r="AK737" s="82"/>
      <c r="AL737" s="138"/>
      <c r="AM737" s="82"/>
      <c r="AN737" s="82"/>
      <c r="AO737" s="82"/>
      <c r="AP737" s="82"/>
      <c r="AQ737" s="82"/>
      <c r="AR737" s="82"/>
      <c r="AS737" s="82"/>
      <c r="AT737" s="82"/>
      <c r="AU737" s="82"/>
      <c r="AV737" s="82"/>
      <c r="AW737" s="82"/>
      <c r="AX737" s="82"/>
      <c r="AY737" s="82"/>
      <c r="AZ737" s="82"/>
      <c r="BA737" s="82"/>
      <c r="BB737" s="82"/>
      <c r="BC737" s="82"/>
      <c r="BD737" s="82"/>
      <c r="BE737" s="82"/>
      <c r="BF737" s="82"/>
      <c r="BG737" s="82"/>
      <c r="BH737" s="82"/>
      <c r="BI737" s="82"/>
      <c r="BJ737" s="82"/>
      <c r="BK737" s="82"/>
      <c r="BL737" s="82"/>
    </row>
    <row r="738" ht="13.2" spans="2:64">
      <c r="B738" s="134"/>
      <c r="C738" s="135"/>
      <c r="D738" s="136"/>
      <c r="E738" s="137"/>
      <c r="F738" s="138"/>
      <c r="G738" s="107"/>
      <c r="H738" s="82"/>
      <c r="I738" s="82"/>
      <c r="J738" s="99"/>
      <c r="K738" s="99"/>
      <c r="L738" s="82"/>
      <c r="M738" s="99"/>
      <c r="N738" s="99"/>
      <c r="O738" s="99"/>
      <c r="P738" s="99"/>
      <c r="Q738" s="99"/>
      <c r="R738" s="99"/>
      <c r="S738" s="99"/>
      <c r="T738" s="99"/>
      <c r="U738" s="99"/>
      <c r="V738" s="99"/>
      <c r="W738" s="99"/>
      <c r="X738" s="99"/>
      <c r="Y738" s="99"/>
      <c r="AA738" s="99"/>
      <c r="AD738" s="160"/>
      <c r="AE738" s="161"/>
      <c r="AF738" s="200"/>
      <c r="AG738" s="109"/>
      <c r="AH738" s="167"/>
      <c r="AI738" s="116"/>
      <c r="AJ738" s="116"/>
      <c r="AK738" s="82"/>
      <c r="AL738" s="138"/>
      <c r="AM738" s="82"/>
      <c r="AN738" s="82"/>
      <c r="AO738" s="82"/>
      <c r="AP738" s="82"/>
      <c r="AQ738" s="82"/>
      <c r="AR738" s="82"/>
      <c r="AS738" s="82"/>
      <c r="AT738" s="82"/>
      <c r="AU738" s="82"/>
      <c r="AV738" s="82"/>
      <c r="AW738" s="82"/>
      <c r="AX738" s="82"/>
      <c r="AY738" s="82"/>
      <c r="AZ738" s="82"/>
      <c r="BA738" s="82"/>
      <c r="BB738" s="82"/>
      <c r="BC738" s="82"/>
      <c r="BD738" s="82"/>
      <c r="BE738" s="82"/>
      <c r="BF738" s="82"/>
      <c r="BG738" s="82"/>
      <c r="BH738" s="82"/>
      <c r="BI738" s="82"/>
      <c r="BJ738" s="82"/>
      <c r="BK738" s="82"/>
      <c r="BL738" s="82"/>
    </row>
    <row r="739" ht="13.2" spans="2:64">
      <c r="B739" s="134"/>
      <c r="C739" s="135"/>
      <c r="D739" s="136"/>
      <c r="E739" s="137"/>
      <c r="F739" s="138"/>
      <c r="G739" s="107"/>
      <c r="H739" s="82"/>
      <c r="I739" s="82"/>
      <c r="J739" s="99"/>
      <c r="K739" s="99"/>
      <c r="L739" s="82"/>
      <c r="M739" s="99"/>
      <c r="N739" s="99"/>
      <c r="O739" s="99"/>
      <c r="P739" s="99"/>
      <c r="Q739" s="99"/>
      <c r="R739" s="99"/>
      <c r="S739" s="99"/>
      <c r="T739" s="99"/>
      <c r="U739" s="99"/>
      <c r="V739" s="99"/>
      <c r="W739" s="99"/>
      <c r="X739" s="99"/>
      <c r="Y739" s="99"/>
      <c r="AA739" s="99"/>
      <c r="AD739" s="160"/>
      <c r="AE739" s="161"/>
      <c r="AF739" s="200"/>
      <c r="AG739" s="109"/>
      <c r="AH739" s="167"/>
      <c r="AI739" s="116"/>
      <c r="AJ739" s="116"/>
      <c r="AK739" s="82"/>
      <c r="AL739" s="138"/>
      <c r="AM739" s="82"/>
      <c r="AN739" s="82"/>
      <c r="AO739" s="82"/>
      <c r="AP739" s="82"/>
      <c r="AQ739" s="82"/>
      <c r="AR739" s="82"/>
      <c r="AS739" s="82"/>
      <c r="AT739" s="82"/>
      <c r="AU739" s="82"/>
      <c r="AV739" s="82"/>
      <c r="AW739" s="82"/>
      <c r="AX739" s="82"/>
      <c r="AY739" s="82"/>
      <c r="AZ739" s="82"/>
      <c r="BA739" s="82"/>
      <c r="BB739" s="82"/>
      <c r="BC739" s="82"/>
      <c r="BD739" s="82"/>
      <c r="BE739" s="82"/>
      <c r="BF739" s="82"/>
      <c r="BG739" s="82"/>
      <c r="BH739" s="82"/>
      <c r="BI739" s="82"/>
      <c r="BJ739" s="82"/>
      <c r="BK739" s="82"/>
      <c r="BL739" s="82"/>
    </row>
    <row r="740" ht="13.2" spans="2:64">
      <c r="B740" s="134"/>
      <c r="C740" s="135"/>
      <c r="D740" s="136"/>
      <c r="E740" s="137"/>
      <c r="F740" s="138"/>
      <c r="G740" s="107"/>
      <c r="H740" s="82"/>
      <c r="I740" s="82"/>
      <c r="J740" s="99"/>
      <c r="K740" s="99"/>
      <c r="L740" s="82"/>
      <c r="M740" s="99"/>
      <c r="N740" s="99"/>
      <c r="O740" s="99"/>
      <c r="P740" s="99"/>
      <c r="Q740" s="99"/>
      <c r="R740" s="99"/>
      <c r="S740" s="99"/>
      <c r="T740" s="99"/>
      <c r="U740" s="99"/>
      <c r="V740" s="99"/>
      <c r="W740" s="99"/>
      <c r="X740" s="99"/>
      <c r="Y740" s="99"/>
      <c r="AA740" s="99"/>
      <c r="AD740" s="160"/>
      <c r="AE740" s="161"/>
      <c r="AF740" s="200"/>
      <c r="AG740" s="109"/>
      <c r="AH740" s="167"/>
      <c r="AI740" s="116"/>
      <c r="AJ740" s="116"/>
      <c r="AK740" s="82"/>
      <c r="AL740" s="138"/>
      <c r="AM740" s="82"/>
      <c r="AN740" s="82"/>
      <c r="AO740" s="82"/>
      <c r="AP740" s="82"/>
      <c r="AQ740" s="82"/>
      <c r="AR740" s="82"/>
      <c r="AS740" s="82"/>
      <c r="AT740" s="82"/>
      <c r="AU740" s="82"/>
      <c r="AV740" s="82"/>
      <c r="AW740" s="82"/>
      <c r="AX740" s="82"/>
      <c r="AY740" s="82"/>
      <c r="AZ740" s="82"/>
      <c r="BA740" s="82"/>
      <c r="BB740" s="82"/>
      <c r="BC740" s="82"/>
      <c r="BD740" s="82"/>
      <c r="BE740" s="82"/>
      <c r="BF740" s="82"/>
      <c r="BG740" s="82"/>
      <c r="BH740" s="82"/>
      <c r="BI740" s="82"/>
      <c r="BJ740" s="82"/>
      <c r="BK740" s="82"/>
      <c r="BL740" s="82"/>
    </row>
    <row r="741" ht="13.2" spans="2:64">
      <c r="B741" s="134"/>
      <c r="C741" s="135"/>
      <c r="D741" s="136"/>
      <c r="E741" s="137"/>
      <c r="F741" s="138"/>
      <c r="G741" s="107"/>
      <c r="H741" s="82"/>
      <c r="I741" s="82"/>
      <c r="J741" s="99"/>
      <c r="K741" s="99"/>
      <c r="L741" s="82"/>
      <c r="M741" s="99"/>
      <c r="N741" s="99"/>
      <c r="O741" s="99"/>
      <c r="P741" s="99"/>
      <c r="Q741" s="99"/>
      <c r="R741" s="99"/>
      <c r="S741" s="99"/>
      <c r="T741" s="99"/>
      <c r="U741" s="99"/>
      <c r="V741" s="99"/>
      <c r="W741" s="99"/>
      <c r="X741" s="99"/>
      <c r="Y741" s="99"/>
      <c r="AA741" s="99"/>
      <c r="AD741" s="160"/>
      <c r="AE741" s="161"/>
      <c r="AF741" s="200"/>
      <c r="AG741" s="109"/>
      <c r="AH741" s="167"/>
      <c r="AI741" s="116"/>
      <c r="AJ741" s="116"/>
      <c r="AK741" s="82"/>
      <c r="AL741" s="138"/>
      <c r="AM741" s="82"/>
      <c r="AN741" s="82"/>
      <c r="AO741" s="82"/>
      <c r="AP741" s="82"/>
      <c r="AQ741" s="82"/>
      <c r="AR741" s="82"/>
      <c r="AS741" s="82"/>
      <c r="AT741" s="82"/>
      <c r="AU741" s="82"/>
      <c r="AV741" s="82"/>
      <c r="AW741" s="82"/>
      <c r="AX741" s="82"/>
      <c r="AY741" s="82"/>
      <c r="AZ741" s="82"/>
      <c r="BA741" s="82"/>
      <c r="BB741" s="82"/>
      <c r="BC741" s="82"/>
      <c r="BD741" s="82"/>
      <c r="BE741" s="82"/>
      <c r="BF741" s="82"/>
      <c r="BG741" s="82"/>
      <c r="BH741" s="82"/>
      <c r="BI741" s="82"/>
      <c r="BJ741" s="82"/>
      <c r="BK741" s="82"/>
      <c r="BL741" s="82"/>
    </row>
    <row r="742" ht="13.2" spans="2:64">
      <c r="B742" s="134"/>
      <c r="C742" s="135"/>
      <c r="D742" s="136"/>
      <c r="E742" s="137"/>
      <c r="F742" s="138"/>
      <c r="G742" s="107"/>
      <c r="H742" s="82"/>
      <c r="I742" s="82"/>
      <c r="J742" s="99"/>
      <c r="K742" s="99"/>
      <c r="L742" s="82"/>
      <c r="M742" s="99"/>
      <c r="N742" s="99"/>
      <c r="O742" s="99"/>
      <c r="P742" s="99"/>
      <c r="Q742" s="99"/>
      <c r="R742" s="99"/>
      <c r="S742" s="99"/>
      <c r="T742" s="99"/>
      <c r="U742" s="99"/>
      <c r="V742" s="99"/>
      <c r="W742" s="99"/>
      <c r="X742" s="99"/>
      <c r="Y742" s="99"/>
      <c r="AA742" s="99"/>
      <c r="AD742" s="160"/>
      <c r="AE742" s="161"/>
      <c r="AF742" s="200"/>
      <c r="AG742" s="109"/>
      <c r="AH742" s="167"/>
      <c r="AI742" s="116"/>
      <c r="AJ742" s="116"/>
      <c r="AK742" s="82"/>
      <c r="AL742" s="138"/>
      <c r="AM742" s="82"/>
      <c r="AN742" s="82"/>
      <c r="AO742" s="82"/>
      <c r="AP742" s="82"/>
      <c r="AQ742" s="82"/>
      <c r="AR742" s="82"/>
      <c r="AS742" s="82"/>
      <c r="AT742" s="82"/>
      <c r="AU742" s="82"/>
      <c r="AV742" s="82"/>
      <c r="AW742" s="82"/>
      <c r="AX742" s="82"/>
      <c r="AY742" s="82"/>
      <c r="AZ742" s="82"/>
      <c r="BA742" s="82"/>
      <c r="BB742" s="82"/>
      <c r="BC742" s="82"/>
      <c r="BD742" s="82"/>
      <c r="BE742" s="82"/>
      <c r="BF742" s="82"/>
      <c r="BG742" s="82"/>
      <c r="BH742" s="82"/>
      <c r="BI742" s="82"/>
      <c r="BJ742" s="82"/>
      <c r="BK742" s="82"/>
      <c r="BL742" s="82"/>
    </row>
    <row r="743" ht="13.2" spans="2:64">
      <c r="B743" s="134"/>
      <c r="C743" s="135"/>
      <c r="D743" s="136"/>
      <c r="E743" s="137"/>
      <c r="F743" s="138"/>
      <c r="G743" s="107"/>
      <c r="H743" s="82"/>
      <c r="I743" s="82"/>
      <c r="J743" s="99"/>
      <c r="K743" s="99"/>
      <c r="L743" s="82"/>
      <c r="M743" s="99"/>
      <c r="N743" s="99"/>
      <c r="O743" s="99"/>
      <c r="P743" s="99"/>
      <c r="Q743" s="99"/>
      <c r="R743" s="99"/>
      <c r="S743" s="99"/>
      <c r="T743" s="99"/>
      <c r="U743" s="99"/>
      <c r="V743" s="99"/>
      <c r="W743" s="99"/>
      <c r="X743" s="99"/>
      <c r="Y743" s="99"/>
      <c r="AA743" s="99"/>
      <c r="AD743" s="160"/>
      <c r="AE743" s="161"/>
      <c r="AF743" s="200"/>
      <c r="AG743" s="109"/>
      <c r="AH743" s="167"/>
      <c r="AI743" s="116"/>
      <c r="AJ743" s="116"/>
      <c r="AK743" s="82"/>
      <c r="AL743" s="138"/>
      <c r="AM743" s="82"/>
      <c r="AN743" s="82"/>
      <c r="AO743" s="82"/>
      <c r="AP743" s="82"/>
      <c r="AQ743" s="82"/>
      <c r="AR743" s="82"/>
      <c r="AS743" s="82"/>
      <c r="AT743" s="82"/>
      <c r="AU743" s="82"/>
      <c r="AV743" s="82"/>
      <c r="AW743" s="82"/>
      <c r="AX743" s="82"/>
      <c r="AY743" s="82"/>
      <c r="AZ743" s="82"/>
      <c r="BA743" s="82"/>
      <c r="BB743" s="82"/>
      <c r="BC743" s="82"/>
      <c r="BD743" s="82"/>
      <c r="BE743" s="82"/>
      <c r="BF743" s="82"/>
      <c r="BG743" s="82"/>
      <c r="BH743" s="82"/>
      <c r="BI743" s="82"/>
      <c r="BJ743" s="82"/>
      <c r="BK743" s="82"/>
      <c r="BL743" s="82"/>
    </row>
    <row r="744" ht="13.2" spans="2:64">
      <c r="B744" s="134"/>
      <c r="C744" s="135"/>
      <c r="D744" s="136"/>
      <c r="E744" s="137"/>
      <c r="F744" s="138"/>
      <c r="G744" s="107"/>
      <c r="H744" s="82"/>
      <c r="I744" s="82"/>
      <c r="J744" s="99"/>
      <c r="K744" s="99"/>
      <c r="L744" s="82"/>
      <c r="M744" s="99"/>
      <c r="N744" s="99"/>
      <c r="O744" s="99"/>
      <c r="P744" s="99"/>
      <c r="Q744" s="99"/>
      <c r="R744" s="99"/>
      <c r="S744" s="99"/>
      <c r="T744" s="99"/>
      <c r="U744" s="99"/>
      <c r="V744" s="99"/>
      <c r="W744" s="99"/>
      <c r="X744" s="99"/>
      <c r="Y744" s="99"/>
      <c r="AA744" s="99"/>
      <c r="AD744" s="160"/>
      <c r="AE744" s="161"/>
      <c r="AF744" s="200"/>
      <c r="AG744" s="109"/>
      <c r="AH744" s="167"/>
      <c r="AI744" s="116"/>
      <c r="AJ744" s="116"/>
      <c r="AK744" s="82"/>
      <c r="AL744" s="138"/>
      <c r="AM744" s="82"/>
      <c r="AN744" s="82"/>
      <c r="AO744" s="82"/>
      <c r="AP744" s="82"/>
      <c r="AQ744" s="82"/>
      <c r="AR744" s="82"/>
      <c r="AS744" s="82"/>
      <c r="AT744" s="82"/>
      <c r="AU744" s="82"/>
      <c r="AV744" s="82"/>
      <c r="AW744" s="82"/>
      <c r="AX744" s="82"/>
      <c r="AY744" s="82"/>
      <c r="AZ744" s="82"/>
      <c r="BA744" s="82"/>
      <c r="BB744" s="82"/>
      <c r="BC744" s="82"/>
      <c r="BD744" s="82"/>
      <c r="BE744" s="82"/>
      <c r="BF744" s="82"/>
      <c r="BG744" s="82"/>
      <c r="BH744" s="82"/>
      <c r="BI744" s="82"/>
      <c r="BJ744" s="82"/>
      <c r="BK744" s="82"/>
      <c r="BL744" s="82"/>
    </row>
    <row r="745" ht="13.2" spans="2:64">
      <c r="B745" s="134"/>
      <c r="C745" s="135"/>
      <c r="D745" s="136"/>
      <c r="E745" s="137"/>
      <c r="F745" s="138"/>
      <c r="G745" s="107"/>
      <c r="H745" s="82"/>
      <c r="I745" s="82"/>
      <c r="J745" s="99"/>
      <c r="K745" s="99"/>
      <c r="L745" s="82"/>
      <c r="M745" s="99"/>
      <c r="N745" s="99"/>
      <c r="O745" s="99"/>
      <c r="P745" s="99"/>
      <c r="Q745" s="99"/>
      <c r="R745" s="99"/>
      <c r="S745" s="99"/>
      <c r="T745" s="99"/>
      <c r="U745" s="99"/>
      <c r="V745" s="99"/>
      <c r="W745" s="99"/>
      <c r="X745" s="99"/>
      <c r="Y745" s="99"/>
      <c r="AA745" s="99"/>
      <c r="AD745" s="160"/>
      <c r="AE745" s="161"/>
      <c r="AF745" s="200"/>
      <c r="AG745" s="109"/>
      <c r="AH745" s="167"/>
      <c r="AI745" s="116"/>
      <c r="AJ745" s="116"/>
      <c r="AK745" s="82"/>
      <c r="AL745" s="138"/>
      <c r="AM745" s="82"/>
      <c r="AN745" s="82"/>
      <c r="AO745" s="82"/>
      <c r="AP745" s="82"/>
      <c r="AQ745" s="82"/>
      <c r="AR745" s="82"/>
      <c r="AS745" s="82"/>
      <c r="AT745" s="82"/>
      <c r="AU745" s="82"/>
      <c r="AV745" s="82"/>
      <c r="AW745" s="82"/>
      <c r="AX745" s="82"/>
      <c r="AY745" s="82"/>
      <c r="AZ745" s="82"/>
      <c r="BA745" s="82"/>
      <c r="BB745" s="82"/>
      <c r="BC745" s="82"/>
      <c r="BD745" s="82"/>
      <c r="BE745" s="82"/>
      <c r="BF745" s="82"/>
      <c r="BG745" s="82"/>
      <c r="BH745" s="82"/>
      <c r="BI745" s="82"/>
      <c r="BJ745" s="82"/>
      <c r="BK745" s="82"/>
      <c r="BL745" s="82"/>
    </row>
    <row r="746" ht="13.2" spans="2:64">
      <c r="B746" s="134"/>
      <c r="C746" s="135"/>
      <c r="D746" s="136"/>
      <c r="E746" s="137"/>
      <c r="F746" s="138"/>
      <c r="G746" s="107"/>
      <c r="H746" s="82"/>
      <c r="I746" s="82"/>
      <c r="J746" s="99"/>
      <c r="K746" s="99"/>
      <c r="L746" s="82"/>
      <c r="M746" s="99"/>
      <c r="N746" s="99"/>
      <c r="O746" s="99"/>
      <c r="P746" s="99"/>
      <c r="Q746" s="99"/>
      <c r="R746" s="99"/>
      <c r="S746" s="99"/>
      <c r="T746" s="99"/>
      <c r="U746" s="99"/>
      <c r="V746" s="99"/>
      <c r="W746" s="99"/>
      <c r="X746" s="99"/>
      <c r="Y746" s="99"/>
      <c r="AA746" s="99"/>
      <c r="AD746" s="160"/>
      <c r="AE746" s="161"/>
      <c r="AF746" s="200"/>
      <c r="AG746" s="109"/>
      <c r="AH746" s="167"/>
      <c r="AI746" s="116"/>
      <c r="AJ746" s="116"/>
      <c r="AK746" s="82"/>
      <c r="AL746" s="138"/>
      <c r="AM746" s="82"/>
      <c r="AN746" s="82"/>
      <c r="AO746" s="82"/>
      <c r="AP746" s="82"/>
      <c r="AQ746" s="82"/>
      <c r="AR746" s="82"/>
      <c r="AS746" s="82"/>
      <c r="AT746" s="82"/>
      <c r="AU746" s="82"/>
      <c r="AV746" s="82"/>
      <c r="AW746" s="82"/>
      <c r="AX746" s="82"/>
      <c r="AY746" s="82"/>
      <c r="AZ746" s="82"/>
      <c r="BA746" s="82"/>
      <c r="BB746" s="82"/>
      <c r="BC746" s="82"/>
      <c r="BD746" s="82"/>
      <c r="BE746" s="82"/>
      <c r="BF746" s="82"/>
      <c r="BG746" s="82"/>
      <c r="BH746" s="82"/>
      <c r="BI746" s="82"/>
      <c r="BJ746" s="82"/>
      <c r="BK746" s="82"/>
      <c r="BL746" s="82"/>
    </row>
    <row r="747" ht="13.2" spans="2:64">
      <c r="B747" s="134"/>
      <c r="C747" s="135"/>
      <c r="D747" s="136"/>
      <c r="E747" s="137"/>
      <c r="F747" s="138"/>
      <c r="G747" s="107"/>
      <c r="H747" s="82"/>
      <c r="I747" s="82"/>
      <c r="J747" s="99"/>
      <c r="K747" s="99"/>
      <c r="L747" s="82"/>
      <c r="M747" s="99"/>
      <c r="N747" s="99"/>
      <c r="O747" s="99"/>
      <c r="P747" s="99"/>
      <c r="Q747" s="99"/>
      <c r="R747" s="99"/>
      <c r="S747" s="99"/>
      <c r="T747" s="99"/>
      <c r="U747" s="99"/>
      <c r="V747" s="99"/>
      <c r="W747" s="99"/>
      <c r="X747" s="99"/>
      <c r="Y747" s="99"/>
      <c r="AA747" s="99"/>
      <c r="AD747" s="160"/>
      <c r="AE747" s="161"/>
      <c r="AF747" s="200"/>
      <c r="AG747" s="109"/>
      <c r="AH747" s="167"/>
      <c r="AI747" s="116"/>
      <c r="AJ747" s="116"/>
      <c r="AK747" s="82"/>
      <c r="AL747" s="138"/>
      <c r="AM747" s="82"/>
      <c r="AN747" s="82"/>
      <c r="AO747" s="82"/>
      <c r="AP747" s="82"/>
      <c r="AQ747" s="82"/>
      <c r="AR747" s="82"/>
      <c r="AS747" s="82"/>
      <c r="AT747" s="82"/>
      <c r="AU747" s="82"/>
      <c r="AV747" s="82"/>
      <c r="AW747" s="82"/>
      <c r="AX747" s="82"/>
      <c r="AY747" s="82"/>
      <c r="AZ747" s="82"/>
      <c r="BA747" s="82"/>
      <c r="BB747" s="82"/>
      <c r="BC747" s="82"/>
      <c r="BD747" s="82"/>
      <c r="BE747" s="82"/>
      <c r="BF747" s="82"/>
      <c r="BG747" s="82"/>
      <c r="BH747" s="82"/>
      <c r="BI747" s="82"/>
      <c r="BJ747" s="82"/>
      <c r="BK747" s="82"/>
      <c r="BL747" s="82"/>
    </row>
    <row r="748" ht="13.2" spans="2:64">
      <c r="B748" s="134"/>
      <c r="C748" s="135"/>
      <c r="D748" s="136"/>
      <c r="E748" s="137"/>
      <c r="F748" s="138"/>
      <c r="G748" s="107"/>
      <c r="H748" s="82"/>
      <c r="I748" s="82"/>
      <c r="J748" s="99"/>
      <c r="K748" s="99"/>
      <c r="L748" s="82"/>
      <c r="M748" s="99"/>
      <c r="N748" s="99"/>
      <c r="O748" s="99"/>
      <c r="P748" s="99"/>
      <c r="Q748" s="99"/>
      <c r="R748" s="99"/>
      <c r="S748" s="99"/>
      <c r="T748" s="99"/>
      <c r="U748" s="99"/>
      <c r="V748" s="99"/>
      <c r="W748" s="99"/>
      <c r="X748" s="99"/>
      <c r="Y748" s="99"/>
      <c r="AA748" s="99"/>
      <c r="AD748" s="160"/>
      <c r="AE748" s="161"/>
      <c r="AF748" s="200"/>
      <c r="AG748" s="109"/>
      <c r="AH748" s="167"/>
      <c r="AI748" s="116"/>
      <c r="AJ748" s="116"/>
      <c r="AK748" s="82"/>
      <c r="AL748" s="138"/>
      <c r="AM748" s="82"/>
      <c r="AN748" s="82"/>
      <c r="AO748" s="82"/>
      <c r="AP748" s="82"/>
      <c r="AQ748" s="82"/>
      <c r="AR748" s="82"/>
      <c r="AS748" s="82"/>
      <c r="AT748" s="82"/>
      <c r="AU748" s="82"/>
      <c r="AV748" s="82"/>
      <c r="AW748" s="82"/>
      <c r="AX748" s="82"/>
      <c r="AY748" s="82"/>
      <c r="AZ748" s="82"/>
      <c r="BA748" s="82"/>
      <c r="BB748" s="82"/>
      <c r="BC748" s="82"/>
      <c r="BD748" s="82"/>
      <c r="BE748" s="82"/>
      <c r="BF748" s="82"/>
      <c r="BG748" s="82"/>
      <c r="BH748" s="82"/>
      <c r="BI748" s="82"/>
      <c r="BJ748" s="82"/>
      <c r="BK748" s="82"/>
      <c r="BL748" s="82"/>
    </row>
    <row r="749" ht="13.2" spans="2:64">
      <c r="B749" s="134"/>
      <c r="C749" s="135"/>
      <c r="D749" s="136"/>
      <c r="E749" s="137"/>
      <c r="F749" s="138"/>
      <c r="G749" s="107"/>
      <c r="H749" s="82"/>
      <c r="I749" s="82"/>
      <c r="J749" s="99"/>
      <c r="K749" s="99"/>
      <c r="L749" s="82"/>
      <c r="M749" s="99"/>
      <c r="N749" s="99"/>
      <c r="O749" s="99"/>
      <c r="P749" s="99"/>
      <c r="Q749" s="99"/>
      <c r="R749" s="99"/>
      <c r="S749" s="99"/>
      <c r="T749" s="99"/>
      <c r="U749" s="99"/>
      <c r="V749" s="99"/>
      <c r="W749" s="99"/>
      <c r="X749" s="99"/>
      <c r="Y749" s="99"/>
      <c r="AA749" s="99"/>
      <c r="AD749" s="160"/>
      <c r="AE749" s="161"/>
      <c r="AF749" s="200"/>
      <c r="AG749" s="109"/>
      <c r="AH749" s="167"/>
      <c r="AI749" s="116"/>
      <c r="AJ749" s="116"/>
      <c r="AK749" s="82"/>
      <c r="AL749" s="138"/>
      <c r="AM749" s="82"/>
      <c r="AN749" s="82"/>
      <c r="AO749" s="82"/>
      <c r="AP749" s="82"/>
      <c r="AQ749" s="82"/>
      <c r="AR749" s="82"/>
      <c r="AS749" s="82"/>
      <c r="AT749" s="82"/>
      <c r="AU749" s="82"/>
      <c r="AV749" s="82"/>
      <c r="AW749" s="82"/>
      <c r="AX749" s="82"/>
      <c r="AY749" s="82"/>
      <c r="AZ749" s="82"/>
      <c r="BA749" s="82"/>
      <c r="BB749" s="82"/>
      <c r="BC749" s="82"/>
      <c r="BD749" s="82"/>
      <c r="BE749" s="82"/>
      <c r="BF749" s="82"/>
      <c r="BG749" s="82"/>
      <c r="BH749" s="82"/>
      <c r="BI749" s="82"/>
      <c r="BJ749" s="82"/>
      <c r="BK749" s="82"/>
      <c r="BL749" s="82"/>
    </row>
    <row r="750" ht="13.2" spans="2:64">
      <c r="B750" s="134"/>
      <c r="C750" s="135"/>
      <c r="D750" s="136"/>
      <c r="E750" s="137"/>
      <c r="F750" s="138"/>
      <c r="G750" s="107"/>
      <c r="H750" s="82"/>
      <c r="I750" s="82"/>
      <c r="J750" s="99"/>
      <c r="K750" s="99"/>
      <c r="L750" s="82"/>
      <c r="M750" s="99"/>
      <c r="N750" s="99"/>
      <c r="O750" s="99"/>
      <c r="P750" s="99"/>
      <c r="Q750" s="99"/>
      <c r="R750" s="99"/>
      <c r="S750" s="99"/>
      <c r="T750" s="99"/>
      <c r="U750" s="99"/>
      <c r="V750" s="99"/>
      <c r="W750" s="99"/>
      <c r="X750" s="99"/>
      <c r="Y750" s="99"/>
      <c r="AA750" s="99"/>
      <c r="AD750" s="160"/>
      <c r="AE750" s="161"/>
      <c r="AF750" s="200"/>
      <c r="AG750" s="109"/>
      <c r="AH750" s="167"/>
      <c r="AI750" s="116"/>
      <c r="AJ750" s="116"/>
      <c r="AK750" s="82"/>
      <c r="AL750" s="138"/>
      <c r="AM750" s="82"/>
      <c r="AN750" s="82"/>
      <c r="AO750" s="82"/>
      <c r="AP750" s="82"/>
      <c r="AQ750" s="82"/>
      <c r="AR750" s="82"/>
      <c r="AS750" s="82"/>
      <c r="AT750" s="82"/>
      <c r="AU750" s="82"/>
      <c r="AV750" s="82"/>
      <c r="AW750" s="82"/>
      <c r="AX750" s="82"/>
      <c r="AY750" s="82"/>
      <c r="AZ750" s="82"/>
      <c r="BA750" s="82"/>
      <c r="BB750" s="82"/>
      <c r="BC750" s="82"/>
      <c r="BD750" s="82"/>
      <c r="BE750" s="82"/>
      <c r="BF750" s="82"/>
      <c r="BG750" s="82"/>
      <c r="BH750" s="82"/>
      <c r="BI750" s="82"/>
      <c r="BJ750" s="82"/>
      <c r="BK750" s="82"/>
      <c r="BL750" s="82"/>
    </row>
    <row r="751" ht="13.2" spans="2:64">
      <c r="B751" s="134"/>
      <c r="C751" s="135"/>
      <c r="D751" s="136"/>
      <c r="E751" s="137"/>
      <c r="F751" s="138"/>
      <c r="G751" s="107"/>
      <c r="H751" s="82"/>
      <c r="I751" s="82"/>
      <c r="J751" s="99"/>
      <c r="K751" s="99"/>
      <c r="L751" s="82"/>
      <c r="M751" s="99"/>
      <c r="N751" s="99"/>
      <c r="O751" s="99"/>
      <c r="P751" s="99"/>
      <c r="Q751" s="99"/>
      <c r="R751" s="99"/>
      <c r="S751" s="99"/>
      <c r="T751" s="99"/>
      <c r="U751" s="99"/>
      <c r="V751" s="99"/>
      <c r="W751" s="99"/>
      <c r="X751" s="99"/>
      <c r="Y751" s="99"/>
      <c r="AA751" s="99"/>
      <c r="AD751" s="160"/>
      <c r="AE751" s="161"/>
      <c r="AF751" s="200"/>
      <c r="AG751" s="109"/>
      <c r="AH751" s="167"/>
      <c r="AI751" s="116"/>
      <c r="AJ751" s="116"/>
      <c r="AK751" s="82"/>
      <c r="AL751" s="138"/>
      <c r="AM751" s="82"/>
      <c r="AN751" s="82"/>
      <c r="AO751" s="82"/>
      <c r="AP751" s="82"/>
      <c r="AQ751" s="82"/>
      <c r="AR751" s="82"/>
      <c r="AS751" s="82"/>
      <c r="AT751" s="82"/>
      <c r="AU751" s="82"/>
      <c r="AV751" s="82"/>
      <c r="AW751" s="82"/>
      <c r="AX751" s="82"/>
      <c r="AY751" s="82"/>
      <c r="AZ751" s="82"/>
      <c r="BA751" s="82"/>
      <c r="BB751" s="82"/>
      <c r="BC751" s="82"/>
      <c r="BD751" s="82"/>
      <c r="BE751" s="82"/>
      <c r="BF751" s="82"/>
      <c r="BG751" s="82"/>
      <c r="BH751" s="82"/>
      <c r="BI751" s="82"/>
      <c r="BJ751" s="82"/>
      <c r="BK751" s="82"/>
      <c r="BL751" s="82"/>
    </row>
    <row r="752" ht="13.2" spans="2:64">
      <c r="B752" s="134"/>
      <c r="C752" s="135"/>
      <c r="D752" s="136"/>
      <c r="E752" s="137"/>
      <c r="F752" s="138"/>
      <c r="G752" s="107"/>
      <c r="H752" s="82"/>
      <c r="I752" s="82"/>
      <c r="J752" s="99"/>
      <c r="K752" s="99"/>
      <c r="L752" s="82"/>
      <c r="M752" s="99"/>
      <c r="N752" s="99"/>
      <c r="O752" s="99"/>
      <c r="P752" s="99"/>
      <c r="Q752" s="99"/>
      <c r="R752" s="99"/>
      <c r="S752" s="99"/>
      <c r="T752" s="99"/>
      <c r="U752" s="99"/>
      <c r="V752" s="99"/>
      <c r="W752" s="99"/>
      <c r="X752" s="99"/>
      <c r="Y752" s="99"/>
      <c r="AA752" s="99"/>
      <c r="AD752" s="160"/>
      <c r="AE752" s="161"/>
      <c r="AF752" s="200"/>
      <c r="AG752" s="109"/>
      <c r="AH752" s="167"/>
      <c r="AI752" s="116"/>
      <c r="AJ752" s="116"/>
      <c r="AK752" s="82"/>
      <c r="AL752" s="138"/>
      <c r="AM752" s="82"/>
      <c r="AN752" s="82"/>
      <c r="AO752" s="82"/>
      <c r="AP752" s="82"/>
      <c r="AQ752" s="82"/>
      <c r="AR752" s="82"/>
      <c r="AS752" s="82"/>
      <c r="AT752" s="82"/>
      <c r="AU752" s="82"/>
      <c r="AV752" s="82"/>
      <c r="AW752" s="82"/>
      <c r="AX752" s="82"/>
      <c r="AY752" s="82"/>
      <c r="AZ752" s="82"/>
      <c r="BA752" s="82"/>
      <c r="BB752" s="82"/>
      <c r="BC752" s="82"/>
      <c r="BD752" s="82"/>
      <c r="BE752" s="82"/>
      <c r="BF752" s="82"/>
      <c r="BG752" s="82"/>
      <c r="BH752" s="82"/>
      <c r="BI752" s="82"/>
      <c r="BJ752" s="82"/>
      <c r="BK752" s="82"/>
      <c r="BL752" s="82"/>
    </row>
    <row r="753" ht="13.2" spans="2:64">
      <c r="B753" s="134"/>
      <c r="C753" s="135"/>
      <c r="D753" s="136"/>
      <c r="E753" s="137"/>
      <c r="F753" s="138"/>
      <c r="G753" s="107"/>
      <c r="H753" s="82"/>
      <c r="I753" s="82"/>
      <c r="J753" s="99"/>
      <c r="K753" s="99"/>
      <c r="L753" s="82"/>
      <c r="M753" s="99"/>
      <c r="N753" s="99"/>
      <c r="O753" s="99"/>
      <c r="P753" s="99"/>
      <c r="Q753" s="99"/>
      <c r="R753" s="99"/>
      <c r="S753" s="99"/>
      <c r="T753" s="99"/>
      <c r="U753" s="99"/>
      <c r="V753" s="99"/>
      <c r="W753" s="99"/>
      <c r="X753" s="99"/>
      <c r="Y753" s="99"/>
      <c r="AA753" s="99"/>
      <c r="AD753" s="160"/>
      <c r="AE753" s="161"/>
      <c r="AF753" s="200"/>
      <c r="AG753" s="109"/>
      <c r="AH753" s="167"/>
      <c r="AI753" s="116"/>
      <c r="AJ753" s="116"/>
      <c r="AK753" s="82"/>
      <c r="AL753" s="138"/>
      <c r="AM753" s="82"/>
      <c r="AN753" s="82"/>
      <c r="AO753" s="82"/>
      <c r="AP753" s="82"/>
      <c r="AQ753" s="82"/>
      <c r="AR753" s="82"/>
      <c r="AS753" s="82"/>
      <c r="AT753" s="82"/>
      <c r="AU753" s="82"/>
      <c r="AV753" s="82"/>
      <c r="AW753" s="82"/>
      <c r="AX753" s="82"/>
      <c r="AY753" s="82"/>
      <c r="AZ753" s="82"/>
      <c r="BA753" s="82"/>
      <c r="BB753" s="82"/>
      <c r="BC753" s="82"/>
      <c r="BD753" s="82"/>
      <c r="BE753" s="82"/>
      <c r="BF753" s="82"/>
      <c r="BG753" s="82"/>
      <c r="BH753" s="82"/>
      <c r="BI753" s="82"/>
      <c r="BJ753" s="82"/>
      <c r="BK753" s="82"/>
      <c r="BL753" s="82"/>
    </row>
    <row r="754" ht="13.2" spans="2:64">
      <c r="B754" s="134"/>
      <c r="C754" s="135"/>
      <c r="D754" s="136"/>
      <c r="E754" s="137"/>
      <c r="F754" s="138"/>
      <c r="G754" s="107"/>
      <c r="H754" s="82"/>
      <c r="I754" s="82"/>
      <c r="J754" s="99"/>
      <c r="K754" s="99"/>
      <c r="L754" s="82"/>
      <c r="M754" s="99"/>
      <c r="N754" s="99"/>
      <c r="O754" s="99"/>
      <c r="P754" s="99"/>
      <c r="Q754" s="99"/>
      <c r="R754" s="99"/>
      <c r="S754" s="99"/>
      <c r="T754" s="99"/>
      <c r="U754" s="99"/>
      <c r="V754" s="99"/>
      <c r="W754" s="99"/>
      <c r="X754" s="99"/>
      <c r="Y754" s="99"/>
      <c r="AA754" s="99"/>
      <c r="AD754" s="160"/>
      <c r="AE754" s="161"/>
      <c r="AF754" s="200"/>
      <c r="AG754" s="109"/>
      <c r="AH754" s="167"/>
      <c r="AI754" s="116"/>
      <c r="AJ754" s="116"/>
      <c r="AK754" s="82"/>
      <c r="AL754" s="138"/>
      <c r="AM754" s="82"/>
      <c r="AN754" s="82"/>
      <c r="AO754" s="82"/>
      <c r="AP754" s="82"/>
      <c r="AQ754" s="82"/>
      <c r="AR754" s="82"/>
      <c r="AS754" s="82"/>
      <c r="AT754" s="82"/>
      <c r="AU754" s="82"/>
      <c r="AV754" s="82"/>
      <c r="AW754" s="82"/>
      <c r="AX754" s="82"/>
      <c r="AY754" s="82"/>
      <c r="AZ754" s="82"/>
      <c r="BA754" s="82"/>
      <c r="BB754" s="82"/>
      <c r="BC754" s="82"/>
      <c r="BD754" s="82"/>
      <c r="BE754" s="82"/>
      <c r="BF754" s="82"/>
      <c r="BG754" s="82"/>
      <c r="BH754" s="82"/>
      <c r="BI754" s="82"/>
      <c r="BJ754" s="82"/>
      <c r="BK754" s="82"/>
      <c r="BL754" s="82"/>
    </row>
    <row r="755" ht="13.2" spans="2:64">
      <c r="B755" s="134"/>
      <c r="C755" s="135"/>
      <c r="D755" s="136"/>
      <c r="E755" s="137"/>
      <c r="F755" s="138"/>
      <c r="G755" s="107"/>
      <c r="H755" s="82"/>
      <c r="I755" s="82"/>
      <c r="J755" s="99"/>
      <c r="K755" s="99"/>
      <c r="L755" s="82"/>
      <c r="M755" s="99"/>
      <c r="N755" s="99"/>
      <c r="O755" s="99"/>
      <c r="P755" s="99"/>
      <c r="Q755" s="99"/>
      <c r="R755" s="99"/>
      <c r="S755" s="99"/>
      <c r="T755" s="99"/>
      <c r="U755" s="99"/>
      <c r="V755" s="99"/>
      <c r="W755" s="99"/>
      <c r="X755" s="99"/>
      <c r="Y755" s="99"/>
      <c r="AA755" s="99"/>
      <c r="AD755" s="160"/>
      <c r="AE755" s="161"/>
      <c r="AF755" s="200"/>
      <c r="AG755" s="109"/>
      <c r="AH755" s="167"/>
      <c r="AI755" s="116"/>
      <c r="AJ755" s="116"/>
      <c r="AK755" s="82"/>
      <c r="AL755" s="138"/>
      <c r="AM755" s="82"/>
      <c r="AN755" s="82"/>
      <c r="AO755" s="82"/>
      <c r="AP755" s="82"/>
      <c r="AQ755" s="82"/>
      <c r="AR755" s="82"/>
      <c r="AS755" s="82"/>
      <c r="AT755" s="82"/>
      <c r="AU755" s="82"/>
      <c r="AV755" s="82"/>
      <c r="AW755" s="82"/>
      <c r="AX755" s="82"/>
      <c r="AY755" s="82"/>
      <c r="AZ755" s="82"/>
      <c r="BA755" s="82"/>
      <c r="BB755" s="82"/>
      <c r="BC755" s="82"/>
      <c r="BD755" s="82"/>
      <c r="BE755" s="82"/>
      <c r="BF755" s="82"/>
      <c r="BG755" s="82"/>
      <c r="BH755" s="82"/>
      <c r="BI755" s="82"/>
      <c r="BJ755" s="82"/>
      <c r="BK755" s="82"/>
      <c r="BL755" s="82"/>
    </row>
    <row r="756" ht="13.2" spans="2:64">
      <c r="B756" s="134"/>
      <c r="C756" s="135"/>
      <c r="D756" s="136"/>
      <c r="E756" s="137"/>
      <c r="F756" s="138"/>
      <c r="G756" s="107"/>
      <c r="H756" s="82"/>
      <c r="I756" s="82"/>
      <c r="J756" s="99"/>
      <c r="K756" s="99"/>
      <c r="L756" s="82"/>
      <c r="M756" s="99"/>
      <c r="N756" s="99"/>
      <c r="O756" s="99"/>
      <c r="P756" s="99"/>
      <c r="Q756" s="99"/>
      <c r="R756" s="99"/>
      <c r="S756" s="99"/>
      <c r="T756" s="99"/>
      <c r="U756" s="99"/>
      <c r="V756" s="99"/>
      <c r="W756" s="99"/>
      <c r="X756" s="99"/>
      <c r="Y756" s="99"/>
      <c r="AA756" s="99"/>
      <c r="AD756" s="160"/>
      <c r="AE756" s="161"/>
      <c r="AF756" s="200"/>
      <c r="AG756" s="109"/>
      <c r="AH756" s="167"/>
      <c r="AI756" s="116"/>
      <c r="AJ756" s="116"/>
      <c r="AK756" s="82"/>
      <c r="AL756" s="138"/>
      <c r="AM756" s="82"/>
      <c r="AN756" s="82"/>
      <c r="AO756" s="82"/>
      <c r="AP756" s="82"/>
      <c r="AQ756" s="82"/>
      <c r="AR756" s="82"/>
      <c r="AS756" s="82"/>
      <c r="AT756" s="82"/>
      <c r="AU756" s="82"/>
      <c r="AV756" s="82"/>
      <c r="AW756" s="82"/>
      <c r="AX756" s="82"/>
      <c r="AY756" s="82"/>
      <c r="AZ756" s="82"/>
      <c r="BA756" s="82"/>
      <c r="BB756" s="82"/>
      <c r="BC756" s="82"/>
      <c r="BD756" s="82"/>
      <c r="BE756" s="82"/>
      <c r="BF756" s="82"/>
      <c r="BG756" s="82"/>
      <c r="BH756" s="82"/>
      <c r="BI756" s="82"/>
      <c r="BJ756" s="82"/>
      <c r="BK756" s="82"/>
      <c r="BL756" s="82"/>
    </row>
    <row r="757" ht="13.2" spans="2:64">
      <c r="B757" s="134"/>
      <c r="C757" s="135"/>
      <c r="D757" s="136"/>
      <c r="E757" s="137"/>
      <c r="F757" s="138"/>
      <c r="G757" s="107"/>
      <c r="H757" s="82"/>
      <c r="I757" s="82"/>
      <c r="J757" s="99"/>
      <c r="K757" s="99"/>
      <c r="L757" s="82"/>
      <c r="M757" s="99"/>
      <c r="N757" s="99"/>
      <c r="O757" s="99"/>
      <c r="P757" s="99"/>
      <c r="Q757" s="99"/>
      <c r="R757" s="99"/>
      <c r="S757" s="99"/>
      <c r="T757" s="99"/>
      <c r="U757" s="99"/>
      <c r="V757" s="99"/>
      <c r="W757" s="99"/>
      <c r="X757" s="99"/>
      <c r="Y757" s="99"/>
      <c r="AA757" s="99"/>
      <c r="AD757" s="160"/>
      <c r="AE757" s="161"/>
      <c r="AF757" s="200"/>
      <c r="AG757" s="109"/>
      <c r="AH757" s="167"/>
      <c r="AI757" s="116"/>
      <c r="AJ757" s="116"/>
      <c r="AK757" s="82"/>
      <c r="AL757" s="138"/>
      <c r="AM757" s="82"/>
      <c r="AN757" s="82"/>
      <c r="AO757" s="82"/>
      <c r="AP757" s="82"/>
      <c r="AQ757" s="82"/>
      <c r="AR757" s="82"/>
      <c r="AS757" s="82"/>
      <c r="AT757" s="82"/>
      <c r="AU757" s="82"/>
      <c r="AV757" s="82"/>
      <c r="AW757" s="82"/>
      <c r="AX757" s="82"/>
      <c r="AY757" s="82"/>
      <c r="AZ757" s="82"/>
      <c r="BA757" s="82"/>
      <c r="BB757" s="82"/>
      <c r="BC757" s="82"/>
      <c r="BD757" s="82"/>
      <c r="BE757" s="82"/>
      <c r="BF757" s="82"/>
      <c r="BG757" s="82"/>
      <c r="BH757" s="82"/>
      <c r="BI757" s="82"/>
      <c r="BJ757" s="82"/>
      <c r="BK757" s="82"/>
      <c r="BL757" s="82"/>
    </row>
    <row r="758" ht="13.2" spans="2:64">
      <c r="B758" s="134"/>
      <c r="C758" s="135"/>
      <c r="D758" s="136"/>
      <c r="E758" s="137"/>
      <c r="F758" s="138"/>
      <c r="G758" s="107"/>
      <c r="H758" s="82"/>
      <c r="I758" s="82"/>
      <c r="J758" s="99"/>
      <c r="K758" s="99"/>
      <c r="L758" s="82"/>
      <c r="M758" s="99"/>
      <c r="N758" s="99"/>
      <c r="O758" s="99"/>
      <c r="P758" s="99"/>
      <c r="Q758" s="99"/>
      <c r="R758" s="99"/>
      <c r="S758" s="99"/>
      <c r="T758" s="99"/>
      <c r="U758" s="99"/>
      <c r="V758" s="99"/>
      <c r="W758" s="99"/>
      <c r="X758" s="99"/>
      <c r="Y758" s="99"/>
      <c r="AA758" s="99"/>
      <c r="AD758" s="160"/>
      <c r="AE758" s="161"/>
      <c r="AF758" s="200"/>
      <c r="AG758" s="109"/>
      <c r="AH758" s="167"/>
      <c r="AI758" s="116"/>
      <c r="AJ758" s="116"/>
      <c r="AK758" s="82"/>
      <c r="AL758" s="138"/>
      <c r="AM758" s="82"/>
      <c r="AN758" s="82"/>
      <c r="AO758" s="82"/>
      <c r="AP758" s="82"/>
      <c r="AQ758" s="82"/>
      <c r="AR758" s="82"/>
      <c r="AS758" s="82"/>
      <c r="AT758" s="82"/>
      <c r="AU758" s="82"/>
      <c r="AV758" s="82"/>
      <c r="AW758" s="82"/>
      <c r="AX758" s="82"/>
      <c r="AY758" s="82"/>
      <c r="AZ758" s="82"/>
      <c r="BA758" s="82"/>
      <c r="BB758" s="82"/>
      <c r="BC758" s="82"/>
      <c r="BD758" s="82"/>
      <c r="BE758" s="82"/>
      <c r="BF758" s="82"/>
      <c r="BG758" s="82"/>
      <c r="BH758" s="82"/>
      <c r="BI758" s="82"/>
      <c r="BJ758" s="82"/>
      <c r="BK758" s="82"/>
      <c r="BL758" s="82"/>
    </row>
    <row r="759" ht="13.2" spans="2:64">
      <c r="B759" s="134"/>
      <c r="C759" s="135"/>
      <c r="D759" s="136"/>
      <c r="E759" s="137"/>
      <c r="F759" s="138"/>
      <c r="G759" s="107"/>
      <c r="H759" s="82"/>
      <c r="I759" s="82"/>
      <c r="J759" s="99"/>
      <c r="K759" s="99"/>
      <c r="L759" s="82"/>
      <c r="M759" s="99"/>
      <c r="N759" s="99"/>
      <c r="O759" s="99"/>
      <c r="P759" s="99"/>
      <c r="Q759" s="99"/>
      <c r="R759" s="99"/>
      <c r="S759" s="99"/>
      <c r="T759" s="99"/>
      <c r="U759" s="99"/>
      <c r="V759" s="99"/>
      <c r="W759" s="99"/>
      <c r="X759" s="99"/>
      <c r="Y759" s="99"/>
      <c r="AA759" s="99"/>
      <c r="AD759" s="160"/>
      <c r="AE759" s="161"/>
      <c r="AF759" s="200"/>
      <c r="AG759" s="109"/>
      <c r="AH759" s="167"/>
      <c r="AI759" s="116"/>
      <c r="AJ759" s="116"/>
      <c r="AK759" s="82"/>
      <c r="AL759" s="138"/>
      <c r="AM759" s="82"/>
      <c r="AN759" s="82"/>
      <c r="AO759" s="82"/>
      <c r="AP759" s="82"/>
      <c r="AQ759" s="82"/>
      <c r="AR759" s="82"/>
      <c r="AS759" s="82"/>
      <c r="AT759" s="82"/>
      <c r="AU759" s="82"/>
      <c r="AV759" s="82"/>
      <c r="AW759" s="82"/>
      <c r="AX759" s="82"/>
      <c r="AY759" s="82"/>
      <c r="AZ759" s="82"/>
      <c r="BA759" s="82"/>
      <c r="BB759" s="82"/>
      <c r="BC759" s="82"/>
      <c r="BD759" s="82"/>
      <c r="BE759" s="82"/>
      <c r="BF759" s="82"/>
      <c r="BG759" s="82"/>
      <c r="BH759" s="82"/>
      <c r="BI759" s="82"/>
      <c r="BJ759" s="82"/>
      <c r="BK759" s="82"/>
      <c r="BL759" s="82"/>
    </row>
    <row r="760" ht="13.2" spans="2:64">
      <c r="B760" s="134"/>
      <c r="C760" s="135"/>
      <c r="D760" s="136"/>
      <c r="E760" s="137"/>
      <c r="F760" s="138"/>
      <c r="G760" s="107"/>
      <c r="H760" s="82"/>
      <c r="I760" s="82"/>
      <c r="J760" s="99"/>
      <c r="K760" s="99"/>
      <c r="L760" s="82"/>
      <c r="M760" s="99"/>
      <c r="N760" s="99"/>
      <c r="O760" s="99"/>
      <c r="P760" s="99"/>
      <c r="Q760" s="99"/>
      <c r="R760" s="99"/>
      <c r="S760" s="99"/>
      <c r="T760" s="99"/>
      <c r="U760" s="99"/>
      <c r="V760" s="99"/>
      <c r="W760" s="99"/>
      <c r="X760" s="99"/>
      <c r="Y760" s="99"/>
      <c r="AA760" s="99"/>
      <c r="AD760" s="160"/>
      <c r="AE760" s="161"/>
      <c r="AF760" s="200"/>
      <c r="AG760" s="109"/>
      <c r="AH760" s="167"/>
      <c r="AI760" s="116"/>
      <c r="AJ760" s="116"/>
      <c r="AK760" s="82"/>
      <c r="AL760" s="138"/>
      <c r="AM760" s="82"/>
      <c r="AN760" s="82"/>
      <c r="AO760" s="82"/>
      <c r="AP760" s="82"/>
      <c r="AQ760" s="82"/>
      <c r="AR760" s="82"/>
      <c r="AS760" s="82"/>
      <c r="AT760" s="82"/>
      <c r="AU760" s="82"/>
      <c r="AV760" s="82"/>
      <c r="AW760" s="82"/>
      <c r="AX760" s="82"/>
      <c r="AY760" s="82"/>
      <c r="AZ760" s="82"/>
      <c r="BA760" s="82"/>
      <c r="BB760" s="82"/>
      <c r="BC760" s="82"/>
      <c r="BD760" s="82"/>
      <c r="BE760" s="82"/>
      <c r="BF760" s="82"/>
      <c r="BG760" s="82"/>
      <c r="BH760" s="82"/>
      <c r="BI760" s="82"/>
      <c r="BJ760" s="82"/>
      <c r="BK760" s="82"/>
      <c r="BL760" s="82"/>
    </row>
    <row r="761" ht="13.2" spans="2:64">
      <c r="B761" s="134"/>
      <c r="C761" s="135"/>
      <c r="D761" s="136"/>
      <c r="E761" s="137"/>
      <c r="F761" s="138"/>
      <c r="G761" s="107"/>
      <c r="H761" s="82"/>
      <c r="I761" s="82"/>
      <c r="J761" s="99"/>
      <c r="K761" s="99"/>
      <c r="L761" s="82"/>
      <c r="M761" s="99"/>
      <c r="N761" s="99"/>
      <c r="O761" s="99"/>
      <c r="P761" s="99"/>
      <c r="Q761" s="99"/>
      <c r="R761" s="99"/>
      <c r="S761" s="99"/>
      <c r="T761" s="99"/>
      <c r="U761" s="99"/>
      <c r="V761" s="99"/>
      <c r="W761" s="99"/>
      <c r="X761" s="99"/>
      <c r="Y761" s="99"/>
      <c r="AA761" s="99"/>
      <c r="AD761" s="160"/>
      <c r="AE761" s="161"/>
      <c r="AF761" s="200"/>
      <c r="AG761" s="109"/>
      <c r="AH761" s="167"/>
      <c r="AI761" s="116"/>
      <c r="AJ761" s="116"/>
      <c r="AK761" s="82"/>
      <c r="AL761" s="138"/>
      <c r="AM761" s="82"/>
      <c r="AN761" s="82"/>
      <c r="AO761" s="82"/>
      <c r="AP761" s="82"/>
      <c r="AQ761" s="82"/>
      <c r="AR761" s="82"/>
      <c r="AS761" s="82"/>
      <c r="AT761" s="82"/>
      <c r="AU761" s="82"/>
      <c r="AV761" s="82"/>
      <c r="AW761" s="82"/>
      <c r="AX761" s="82"/>
      <c r="AY761" s="82"/>
      <c r="AZ761" s="82"/>
      <c r="BA761" s="82"/>
      <c r="BB761" s="82"/>
      <c r="BC761" s="82"/>
      <c r="BD761" s="82"/>
      <c r="BE761" s="82"/>
      <c r="BF761" s="82"/>
      <c r="BG761" s="82"/>
      <c r="BH761" s="82"/>
      <c r="BI761" s="82"/>
      <c r="BJ761" s="82"/>
      <c r="BK761" s="82"/>
      <c r="BL761" s="82"/>
    </row>
    <row r="762" ht="13.2" spans="2:64">
      <c r="B762" s="134"/>
      <c r="C762" s="135"/>
      <c r="D762" s="136"/>
      <c r="E762" s="137"/>
      <c r="F762" s="138"/>
      <c r="G762" s="107"/>
      <c r="H762" s="82"/>
      <c r="I762" s="82"/>
      <c r="J762" s="99"/>
      <c r="K762" s="99"/>
      <c r="L762" s="82"/>
      <c r="M762" s="99"/>
      <c r="N762" s="99"/>
      <c r="O762" s="99"/>
      <c r="P762" s="99"/>
      <c r="Q762" s="99"/>
      <c r="R762" s="99"/>
      <c r="S762" s="99"/>
      <c r="T762" s="99"/>
      <c r="U762" s="99"/>
      <c r="V762" s="99"/>
      <c r="W762" s="99"/>
      <c r="X762" s="99"/>
      <c r="Y762" s="99"/>
      <c r="AA762" s="99"/>
      <c r="AD762" s="160"/>
      <c r="AE762" s="161"/>
      <c r="AF762" s="200"/>
      <c r="AG762" s="109"/>
      <c r="AH762" s="167"/>
      <c r="AI762" s="116"/>
      <c r="AJ762" s="116"/>
      <c r="AK762" s="82"/>
      <c r="AL762" s="138"/>
      <c r="AM762" s="82"/>
      <c r="AN762" s="82"/>
      <c r="AO762" s="82"/>
      <c r="AP762" s="82"/>
      <c r="AQ762" s="82"/>
      <c r="AR762" s="82"/>
      <c r="AS762" s="82"/>
      <c r="AT762" s="82"/>
      <c r="AU762" s="82"/>
      <c r="AV762" s="82"/>
      <c r="AW762" s="82"/>
      <c r="AX762" s="82"/>
      <c r="AY762" s="82"/>
      <c r="AZ762" s="82"/>
      <c r="BA762" s="82"/>
      <c r="BB762" s="82"/>
      <c r="BC762" s="82"/>
      <c r="BD762" s="82"/>
      <c r="BE762" s="82"/>
      <c r="BF762" s="82"/>
      <c r="BG762" s="82"/>
      <c r="BH762" s="82"/>
      <c r="BI762" s="82"/>
      <c r="BJ762" s="82"/>
      <c r="BK762" s="82"/>
      <c r="BL762" s="82"/>
    </row>
    <row r="763" ht="13.2" spans="2:64">
      <c r="B763" s="134"/>
      <c r="C763" s="135"/>
      <c r="D763" s="136"/>
      <c r="E763" s="137"/>
      <c r="F763" s="138"/>
      <c r="G763" s="107"/>
      <c r="H763" s="82"/>
      <c r="I763" s="82"/>
      <c r="J763" s="99"/>
      <c r="K763" s="99"/>
      <c r="L763" s="82"/>
      <c r="M763" s="99"/>
      <c r="N763" s="99"/>
      <c r="O763" s="99"/>
      <c r="P763" s="99"/>
      <c r="Q763" s="99"/>
      <c r="R763" s="99"/>
      <c r="S763" s="99"/>
      <c r="T763" s="99"/>
      <c r="U763" s="99"/>
      <c r="V763" s="99"/>
      <c r="W763" s="99"/>
      <c r="X763" s="99"/>
      <c r="Y763" s="99"/>
      <c r="AA763" s="99"/>
      <c r="AD763" s="160"/>
      <c r="AE763" s="161"/>
      <c r="AF763" s="200"/>
      <c r="AG763" s="109"/>
      <c r="AH763" s="167"/>
      <c r="AI763" s="116"/>
      <c r="AJ763" s="116"/>
      <c r="AK763" s="82"/>
      <c r="AL763" s="138"/>
      <c r="AM763" s="82"/>
      <c r="AN763" s="82"/>
      <c r="AO763" s="82"/>
      <c r="AP763" s="82"/>
      <c r="AQ763" s="82"/>
      <c r="AR763" s="82"/>
      <c r="AS763" s="82"/>
      <c r="AT763" s="82"/>
      <c r="AU763" s="82"/>
      <c r="AV763" s="82"/>
      <c r="AW763" s="82"/>
      <c r="AX763" s="82"/>
      <c r="AY763" s="82"/>
      <c r="AZ763" s="82"/>
      <c r="BA763" s="82"/>
      <c r="BB763" s="82"/>
      <c r="BC763" s="82"/>
      <c r="BD763" s="82"/>
      <c r="BE763" s="82"/>
      <c r="BF763" s="82"/>
      <c r="BG763" s="82"/>
      <c r="BH763" s="82"/>
      <c r="BI763" s="82"/>
      <c r="BJ763" s="82"/>
      <c r="BK763" s="82"/>
      <c r="BL763" s="82"/>
    </row>
    <row r="764" ht="13.2" spans="2:64">
      <c r="B764" s="134"/>
      <c r="C764" s="135"/>
      <c r="D764" s="136"/>
      <c r="E764" s="137"/>
      <c r="F764" s="138"/>
      <c r="G764" s="107"/>
      <c r="H764" s="82"/>
      <c r="I764" s="82"/>
      <c r="J764" s="99"/>
      <c r="K764" s="99"/>
      <c r="L764" s="82"/>
      <c r="M764" s="99"/>
      <c r="N764" s="99"/>
      <c r="O764" s="99"/>
      <c r="P764" s="99"/>
      <c r="Q764" s="99"/>
      <c r="R764" s="99"/>
      <c r="S764" s="99"/>
      <c r="T764" s="99"/>
      <c r="U764" s="99"/>
      <c r="V764" s="99"/>
      <c r="W764" s="99"/>
      <c r="X764" s="99"/>
      <c r="Y764" s="99"/>
      <c r="AA764" s="99"/>
      <c r="AD764" s="160"/>
      <c r="AE764" s="161"/>
      <c r="AF764" s="200"/>
      <c r="AG764" s="109"/>
      <c r="AH764" s="167"/>
      <c r="AI764" s="116"/>
      <c r="AJ764" s="116"/>
      <c r="AK764" s="82"/>
      <c r="AL764" s="138"/>
      <c r="AM764" s="82"/>
      <c r="AN764" s="82"/>
      <c r="AO764" s="82"/>
      <c r="AP764" s="82"/>
      <c r="AQ764" s="82"/>
      <c r="AR764" s="82"/>
      <c r="AS764" s="82"/>
      <c r="AT764" s="82"/>
      <c r="AU764" s="82"/>
      <c r="AV764" s="82"/>
      <c r="AW764" s="82"/>
      <c r="AX764" s="82"/>
      <c r="AY764" s="82"/>
      <c r="AZ764" s="82"/>
      <c r="BA764" s="82"/>
      <c r="BB764" s="82"/>
      <c r="BC764" s="82"/>
      <c r="BD764" s="82"/>
      <c r="BE764" s="82"/>
      <c r="BF764" s="82"/>
      <c r="BG764" s="82"/>
      <c r="BH764" s="82"/>
      <c r="BI764" s="82"/>
      <c r="BJ764" s="82"/>
      <c r="BK764" s="82"/>
      <c r="BL764" s="82"/>
    </row>
    <row r="765" ht="13.2" spans="2:64">
      <c r="B765" s="134"/>
      <c r="C765" s="135"/>
      <c r="D765" s="136"/>
      <c r="E765" s="137"/>
      <c r="F765" s="138"/>
      <c r="G765" s="107"/>
      <c r="H765" s="82"/>
      <c r="I765" s="82"/>
      <c r="J765" s="99"/>
      <c r="K765" s="99"/>
      <c r="L765" s="82"/>
      <c r="M765" s="99"/>
      <c r="N765" s="99"/>
      <c r="O765" s="99"/>
      <c r="P765" s="99"/>
      <c r="Q765" s="99"/>
      <c r="R765" s="99"/>
      <c r="S765" s="99"/>
      <c r="T765" s="99"/>
      <c r="U765" s="99"/>
      <c r="V765" s="99"/>
      <c r="W765" s="99"/>
      <c r="X765" s="99"/>
      <c r="Y765" s="99"/>
      <c r="AA765" s="99"/>
      <c r="AD765" s="160"/>
      <c r="AE765" s="161"/>
      <c r="AF765" s="200"/>
      <c r="AG765" s="109"/>
      <c r="AH765" s="167"/>
      <c r="AI765" s="116"/>
      <c r="AJ765" s="116"/>
      <c r="AK765" s="82"/>
      <c r="AL765" s="138"/>
      <c r="AM765" s="82"/>
      <c r="AN765" s="82"/>
      <c r="AO765" s="82"/>
      <c r="AP765" s="82"/>
      <c r="AQ765" s="82"/>
      <c r="AR765" s="82"/>
      <c r="AS765" s="82"/>
      <c r="AT765" s="82"/>
      <c r="AU765" s="82"/>
      <c r="AV765" s="82"/>
      <c r="AW765" s="82"/>
      <c r="AX765" s="82"/>
      <c r="AY765" s="82"/>
      <c r="AZ765" s="82"/>
      <c r="BA765" s="82"/>
      <c r="BB765" s="82"/>
      <c r="BC765" s="82"/>
      <c r="BD765" s="82"/>
      <c r="BE765" s="82"/>
      <c r="BF765" s="82"/>
      <c r="BG765" s="82"/>
      <c r="BH765" s="82"/>
      <c r="BI765" s="82"/>
      <c r="BJ765" s="82"/>
      <c r="BK765" s="82"/>
      <c r="BL765" s="82"/>
    </row>
    <row r="766" ht="13.2" spans="2:64">
      <c r="B766" s="134"/>
      <c r="C766" s="135"/>
      <c r="D766" s="136"/>
      <c r="E766" s="137"/>
      <c r="F766" s="138"/>
      <c r="G766" s="107"/>
      <c r="H766" s="82"/>
      <c r="I766" s="82"/>
      <c r="J766" s="99"/>
      <c r="K766" s="99"/>
      <c r="L766" s="82"/>
      <c r="M766" s="99"/>
      <c r="N766" s="99"/>
      <c r="O766" s="99"/>
      <c r="P766" s="99"/>
      <c r="Q766" s="99"/>
      <c r="R766" s="99"/>
      <c r="S766" s="99"/>
      <c r="T766" s="99"/>
      <c r="U766" s="99"/>
      <c r="V766" s="99"/>
      <c r="W766" s="99"/>
      <c r="X766" s="99"/>
      <c r="Y766" s="99"/>
      <c r="AA766" s="99"/>
      <c r="AD766" s="160"/>
      <c r="AE766" s="161"/>
      <c r="AF766" s="200"/>
      <c r="AG766" s="109"/>
      <c r="AH766" s="167"/>
      <c r="AI766" s="116"/>
      <c r="AJ766" s="116"/>
      <c r="AK766" s="82"/>
      <c r="AL766" s="138"/>
      <c r="AM766" s="82"/>
      <c r="AN766" s="82"/>
      <c r="AO766" s="82"/>
      <c r="AP766" s="82"/>
      <c r="AQ766" s="82"/>
      <c r="AR766" s="82"/>
      <c r="AS766" s="82"/>
      <c r="AT766" s="82"/>
      <c r="AU766" s="82"/>
      <c r="AV766" s="82"/>
      <c r="AW766" s="82"/>
      <c r="AX766" s="82"/>
      <c r="AY766" s="82"/>
      <c r="AZ766" s="82"/>
      <c r="BA766" s="82"/>
      <c r="BB766" s="82"/>
      <c r="BC766" s="82"/>
      <c r="BD766" s="82"/>
      <c r="BE766" s="82"/>
      <c r="BF766" s="82"/>
      <c r="BG766" s="82"/>
      <c r="BH766" s="82"/>
      <c r="BI766" s="82"/>
      <c r="BJ766" s="82"/>
      <c r="BK766" s="82"/>
      <c r="BL766" s="82"/>
    </row>
    <row r="767" ht="13.2" spans="2:64">
      <c r="B767" s="134"/>
      <c r="C767" s="135"/>
      <c r="D767" s="136"/>
      <c r="E767" s="137"/>
      <c r="F767" s="138"/>
      <c r="G767" s="107"/>
      <c r="H767" s="82"/>
      <c r="I767" s="82"/>
      <c r="J767" s="99"/>
      <c r="K767" s="99"/>
      <c r="L767" s="82"/>
      <c r="M767" s="99"/>
      <c r="N767" s="99"/>
      <c r="O767" s="99"/>
      <c r="P767" s="99"/>
      <c r="Q767" s="99"/>
      <c r="R767" s="99"/>
      <c r="S767" s="99"/>
      <c r="T767" s="99"/>
      <c r="U767" s="99"/>
      <c r="V767" s="99"/>
      <c r="W767" s="99"/>
      <c r="X767" s="99"/>
      <c r="Y767" s="99"/>
      <c r="AA767" s="99"/>
      <c r="AD767" s="160"/>
      <c r="AE767" s="161"/>
      <c r="AF767" s="200"/>
      <c r="AG767" s="109"/>
      <c r="AH767" s="167"/>
      <c r="AI767" s="116"/>
      <c r="AJ767" s="116"/>
      <c r="AK767" s="82"/>
      <c r="AL767" s="138"/>
      <c r="AM767" s="82"/>
      <c r="AN767" s="82"/>
      <c r="AO767" s="82"/>
      <c r="AP767" s="82"/>
      <c r="AQ767" s="82"/>
      <c r="AR767" s="82"/>
      <c r="AS767" s="82"/>
      <c r="AT767" s="82"/>
      <c r="AU767" s="82"/>
      <c r="AV767" s="82"/>
      <c r="AW767" s="82"/>
      <c r="AX767" s="82"/>
      <c r="AY767" s="82"/>
      <c r="AZ767" s="82"/>
      <c r="BA767" s="82"/>
      <c r="BB767" s="82"/>
      <c r="BC767" s="82"/>
      <c r="BD767" s="82"/>
      <c r="BE767" s="82"/>
      <c r="BF767" s="82"/>
      <c r="BG767" s="82"/>
      <c r="BH767" s="82"/>
      <c r="BI767" s="82"/>
      <c r="BJ767" s="82"/>
      <c r="BK767" s="82"/>
      <c r="BL767" s="82"/>
    </row>
    <row r="768" ht="13.2" spans="2:64">
      <c r="B768" s="134"/>
      <c r="C768" s="135"/>
      <c r="D768" s="136"/>
      <c r="E768" s="137"/>
      <c r="F768" s="138"/>
      <c r="G768" s="107"/>
      <c r="H768" s="82"/>
      <c r="I768" s="82"/>
      <c r="J768" s="99"/>
      <c r="K768" s="99"/>
      <c r="L768" s="82"/>
      <c r="M768" s="99"/>
      <c r="N768" s="99"/>
      <c r="O768" s="99"/>
      <c r="P768" s="99"/>
      <c r="Q768" s="99"/>
      <c r="R768" s="99"/>
      <c r="S768" s="99"/>
      <c r="T768" s="99"/>
      <c r="U768" s="99"/>
      <c r="V768" s="99"/>
      <c r="W768" s="99"/>
      <c r="X768" s="99"/>
      <c r="Y768" s="99"/>
      <c r="AA768" s="99"/>
      <c r="AD768" s="160"/>
      <c r="AE768" s="161"/>
      <c r="AF768" s="200"/>
      <c r="AG768" s="109"/>
      <c r="AH768" s="167"/>
      <c r="AI768" s="116"/>
      <c r="AJ768" s="116"/>
      <c r="AK768" s="82"/>
      <c r="AL768" s="138"/>
      <c r="AM768" s="82"/>
      <c r="AN768" s="82"/>
      <c r="AO768" s="82"/>
      <c r="AP768" s="82"/>
      <c r="AQ768" s="82"/>
      <c r="AR768" s="82"/>
      <c r="AS768" s="82"/>
      <c r="AT768" s="82"/>
      <c r="AU768" s="82"/>
      <c r="AV768" s="82"/>
      <c r="AW768" s="82"/>
      <c r="AX768" s="82"/>
      <c r="AY768" s="82"/>
      <c r="AZ768" s="82"/>
      <c r="BA768" s="82"/>
      <c r="BB768" s="82"/>
      <c r="BC768" s="82"/>
      <c r="BD768" s="82"/>
      <c r="BE768" s="82"/>
      <c r="BF768" s="82"/>
      <c r="BG768" s="82"/>
      <c r="BH768" s="82"/>
      <c r="BI768" s="82"/>
      <c r="BJ768" s="82"/>
      <c r="BK768" s="82"/>
      <c r="BL768" s="82"/>
    </row>
    <row r="769" ht="13.2" spans="2:64">
      <c r="B769" s="134"/>
      <c r="C769" s="135"/>
      <c r="D769" s="136"/>
      <c r="E769" s="137"/>
      <c r="F769" s="138"/>
      <c r="G769" s="107"/>
      <c r="H769" s="82"/>
      <c r="I769" s="82"/>
      <c r="J769" s="99"/>
      <c r="K769" s="99"/>
      <c r="L769" s="82"/>
      <c r="M769" s="99"/>
      <c r="N769" s="99"/>
      <c r="O769" s="99"/>
      <c r="P769" s="99"/>
      <c r="Q769" s="99"/>
      <c r="R769" s="99"/>
      <c r="S769" s="99"/>
      <c r="T769" s="99"/>
      <c r="U769" s="99"/>
      <c r="V769" s="99"/>
      <c r="W769" s="99"/>
      <c r="X769" s="99"/>
      <c r="Y769" s="99"/>
      <c r="AA769" s="99"/>
      <c r="AD769" s="160"/>
      <c r="AE769" s="161"/>
      <c r="AF769" s="200"/>
      <c r="AG769" s="109"/>
      <c r="AH769" s="167"/>
      <c r="AI769" s="116"/>
      <c r="AJ769" s="116"/>
      <c r="AK769" s="82"/>
      <c r="AL769" s="138"/>
      <c r="AM769" s="82"/>
      <c r="AN769" s="82"/>
      <c r="AO769" s="82"/>
      <c r="AP769" s="82"/>
      <c r="AQ769" s="82"/>
      <c r="AR769" s="82"/>
      <c r="AS769" s="82"/>
      <c r="AT769" s="82"/>
      <c r="AU769" s="82"/>
      <c r="AV769" s="82"/>
      <c r="AW769" s="82"/>
      <c r="AX769" s="82"/>
      <c r="AY769" s="82"/>
      <c r="AZ769" s="82"/>
      <c r="BA769" s="82"/>
      <c r="BB769" s="82"/>
      <c r="BC769" s="82"/>
      <c r="BD769" s="82"/>
      <c r="BE769" s="82"/>
      <c r="BF769" s="82"/>
      <c r="BG769" s="82"/>
      <c r="BH769" s="82"/>
      <c r="BI769" s="82"/>
      <c r="BJ769" s="82"/>
      <c r="BK769" s="82"/>
      <c r="BL769" s="82"/>
    </row>
    <row r="770" ht="13.2" spans="2:64">
      <c r="B770" s="134"/>
      <c r="C770" s="135"/>
      <c r="D770" s="136"/>
      <c r="E770" s="137"/>
      <c r="F770" s="138"/>
      <c r="G770" s="107"/>
      <c r="H770" s="82"/>
      <c r="I770" s="82"/>
      <c r="J770" s="99"/>
      <c r="K770" s="99"/>
      <c r="L770" s="82"/>
      <c r="M770" s="99"/>
      <c r="N770" s="99"/>
      <c r="O770" s="99"/>
      <c r="P770" s="99"/>
      <c r="Q770" s="99"/>
      <c r="R770" s="99"/>
      <c r="S770" s="99"/>
      <c r="T770" s="99"/>
      <c r="U770" s="99"/>
      <c r="V770" s="99"/>
      <c r="W770" s="99"/>
      <c r="X770" s="99"/>
      <c r="Y770" s="99"/>
      <c r="AA770" s="99"/>
      <c r="AD770" s="160"/>
      <c r="AE770" s="161"/>
      <c r="AF770" s="200"/>
      <c r="AG770" s="109"/>
      <c r="AH770" s="167"/>
      <c r="AI770" s="116"/>
      <c r="AJ770" s="116"/>
      <c r="AK770" s="82"/>
      <c r="AL770" s="138"/>
      <c r="AM770" s="82"/>
      <c r="AN770" s="82"/>
      <c r="AO770" s="82"/>
      <c r="AP770" s="82"/>
      <c r="AQ770" s="82"/>
      <c r="AR770" s="82"/>
      <c r="AS770" s="82"/>
      <c r="AT770" s="82"/>
      <c r="AU770" s="82"/>
      <c r="AV770" s="82"/>
      <c r="AW770" s="82"/>
      <c r="AX770" s="82"/>
      <c r="AY770" s="82"/>
      <c r="AZ770" s="82"/>
      <c r="BA770" s="82"/>
      <c r="BB770" s="82"/>
      <c r="BC770" s="82"/>
      <c r="BD770" s="82"/>
      <c r="BE770" s="82"/>
      <c r="BF770" s="82"/>
      <c r="BG770" s="82"/>
      <c r="BH770" s="82"/>
      <c r="BI770" s="82"/>
      <c r="BJ770" s="82"/>
      <c r="BK770" s="82"/>
      <c r="BL770" s="82"/>
    </row>
    <row r="771" ht="13.2" spans="2:64">
      <c r="B771" s="134"/>
      <c r="C771" s="135"/>
      <c r="D771" s="136"/>
      <c r="E771" s="137"/>
      <c r="F771" s="138"/>
      <c r="G771" s="107"/>
      <c r="H771" s="82"/>
      <c r="I771" s="82"/>
      <c r="J771" s="99"/>
      <c r="K771" s="99"/>
      <c r="L771" s="82"/>
      <c r="M771" s="99"/>
      <c r="N771" s="99"/>
      <c r="O771" s="99"/>
      <c r="P771" s="99"/>
      <c r="Q771" s="99"/>
      <c r="R771" s="99"/>
      <c r="S771" s="99"/>
      <c r="T771" s="99"/>
      <c r="U771" s="99"/>
      <c r="V771" s="99"/>
      <c r="W771" s="99"/>
      <c r="X771" s="99"/>
      <c r="Y771" s="99"/>
      <c r="AA771" s="99"/>
      <c r="AD771" s="160"/>
      <c r="AE771" s="161"/>
      <c r="AF771" s="200"/>
      <c r="AG771" s="109"/>
      <c r="AH771" s="167"/>
      <c r="AI771" s="116"/>
      <c r="AJ771" s="116"/>
      <c r="AK771" s="82"/>
      <c r="AL771" s="138"/>
      <c r="AM771" s="82"/>
      <c r="AN771" s="82"/>
      <c r="AO771" s="82"/>
      <c r="AP771" s="82"/>
      <c r="AQ771" s="82"/>
      <c r="AR771" s="82"/>
      <c r="AS771" s="82"/>
      <c r="AT771" s="82"/>
      <c r="AU771" s="82"/>
      <c r="AV771" s="82"/>
      <c r="AW771" s="82"/>
      <c r="AX771" s="82"/>
      <c r="AY771" s="82"/>
      <c r="AZ771" s="82"/>
      <c r="BA771" s="82"/>
      <c r="BB771" s="82"/>
      <c r="BC771" s="82"/>
      <c r="BD771" s="82"/>
      <c r="BE771" s="82"/>
      <c r="BF771" s="82"/>
      <c r="BG771" s="82"/>
      <c r="BH771" s="82"/>
      <c r="BI771" s="82"/>
      <c r="BJ771" s="82"/>
      <c r="BK771" s="82"/>
      <c r="BL771" s="82"/>
    </row>
    <row r="772" ht="13.2" spans="2:64">
      <c r="B772" s="134"/>
      <c r="C772" s="135"/>
      <c r="D772" s="136"/>
      <c r="E772" s="137"/>
      <c r="F772" s="138"/>
      <c r="G772" s="107"/>
      <c r="H772" s="82"/>
      <c r="I772" s="82"/>
      <c r="J772" s="99"/>
      <c r="K772" s="99"/>
      <c r="L772" s="82"/>
      <c r="M772" s="99"/>
      <c r="N772" s="99"/>
      <c r="O772" s="99"/>
      <c r="P772" s="99"/>
      <c r="Q772" s="99"/>
      <c r="R772" s="99"/>
      <c r="S772" s="99"/>
      <c r="T772" s="99"/>
      <c r="U772" s="99"/>
      <c r="V772" s="99"/>
      <c r="W772" s="99"/>
      <c r="X772" s="99"/>
      <c r="Y772" s="99"/>
      <c r="AA772" s="99"/>
      <c r="AD772" s="160"/>
      <c r="AE772" s="161"/>
      <c r="AF772" s="200"/>
      <c r="AG772" s="109"/>
      <c r="AH772" s="167"/>
      <c r="AI772" s="116"/>
      <c r="AJ772" s="116"/>
      <c r="AK772" s="82"/>
      <c r="AL772" s="138"/>
      <c r="AM772" s="82"/>
      <c r="AN772" s="82"/>
      <c r="AO772" s="82"/>
      <c r="AP772" s="82"/>
      <c r="AQ772" s="82"/>
      <c r="AR772" s="82"/>
      <c r="AS772" s="82"/>
      <c r="AT772" s="82"/>
      <c r="AU772" s="82"/>
      <c r="AV772" s="82"/>
      <c r="AW772" s="82"/>
      <c r="AX772" s="82"/>
      <c r="AY772" s="82"/>
      <c r="AZ772" s="82"/>
      <c r="BA772" s="82"/>
      <c r="BB772" s="82"/>
      <c r="BC772" s="82"/>
      <c r="BD772" s="82"/>
      <c r="BE772" s="82"/>
      <c r="BF772" s="82"/>
      <c r="BG772" s="82"/>
      <c r="BH772" s="82"/>
      <c r="BI772" s="82"/>
      <c r="BJ772" s="82"/>
      <c r="BK772" s="82"/>
      <c r="BL772" s="82"/>
    </row>
    <row r="773" ht="13.2" spans="2:64">
      <c r="B773" s="134"/>
      <c r="C773" s="135"/>
      <c r="D773" s="136"/>
      <c r="E773" s="137"/>
      <c r="F773" s="138"/>
      <c r="G773" s="107"/>
      <c r="H773" s="82"/>
      <c r="I773" s="82"/>
      <c r="J773" s="99"/>
      <c r="K773" s="99"/>
      <c r="L773" s="82"/>
      <c r="M773" s="99"/>
      <c r="N773" s="99"/>
      <c r="O773" s="99"/>
      <c r="P773" s="99"/>
      <c r="Q773" s="99"/>
      <c r="R773" s="99"/>
      <c r="S773" s="99"/>
      <c r="T773" s="99"/>
      <c r="U773" s="99"/>
      <c r="V773" s="99"/>
      <c r="W773" s="99"/>
      <c r="X773" s="99"/>
      <c r="Y773" s="99"/>
      <c r="AA773" s="99"/>
      <c r="AD773" s="160"/>
      <c r="AE773" s="161"/>
      <c r="AF773" s="200"/>
      <c r="AG773" s="109"/>
      <c r="AH773" s="167"/>
      <c r="AI773" s="116"/>
      <c r="AJ773" s="116"/>
      <c r="AK773" s="82"/>
      <c r="AL773" s="138"/>
      <c r="AM773" s="82"/>
      <c r="AN773" s="82"/>
      <c r="AO773" s="82"/>
      <c r="AP773" s="82"/>
      <c r="AQ773" s="82"/>
      <c r="AR773" s="82"/>
      <c r="AS773" s="82"/>
      <c r="AT773" s="82"/>
      <c r="AU773" s="82"/>
      <c r="AV773" s="82"/>
      <c r="AW773" s="82"/>
      <c r="AX773" s="82"/>
      <c r="AY773" s="82"/>
      <c r="AZ773" s="82"/>
      <c r="BA773" s="82"/>
      <c r="BB773" s="82"/>
      <c r="BC773" s="82"/>
      <c r="BD773" s="82"/>
      <c r="BE773" s="82"/>
      <c r="BF773" s="82"/>
      <c r="BG773" s="82"/>
      <c r="BH773" s="82"/>
      <c r="BI773" s="82"/>
      <c r="BJ773" s="82"/>
      <c r="BK773" s="82"/>
      <c r="BL773" s="82"/>
    </row>
    <row r="774" ht="13.2" spans="2:64">
      <c r="B774" s="134"/>
      <c r="C774" s="135"/>
      <c r="D774" s="136"/>
      <c r="E774" s="137"/>
      <c r="F774" s="138"/>
      <c r="G774" s="107"/>
      <c r="H774" s="82"/>
      <c r="I774" s="82"/>
      <c r="J774" s="99"/>
      <c r="K774" s="99"/>
      <c r="L774" s="82"/>
      <c r="M774" s="99"/>
      <c r="N774" s="99"/>
      <c r="O774" s="99"/>
      <c r="P774" s="99"/>
      <c r="Q774" s="99"/>
      <c r="R774" s="99"/>
      <c r="S774" s="99"/>
      <c r="T774" s="99"/>
      <c r="U774" s="99"/>
      <c r="V774" s="99"/>
      <c r="W774" s="99"/>
      <c r="X774" s="99"/>
      <c r="Y774" s="99"/>
      <c r="AA774" s="99"/>
      <c r="AD774" s="160"/>
      <c r="AE774" s="161"/>
      <c r="AF774" s="200"/>
      <c r="AG774" s="109"/>
      <c r="AH774" s="167"/>
      <c r="AI774" s="116"/>
      <c r="AJ774" s="116"/>
      <c r="AK774" s="82"/>
      <c r="AL774" s="138"/>
      <c r="AM774" s="82"/>
      <c r="AN774" s="82"/>
      <c r="AO774" s="82"/>
      <c r="AP774" s="82"/>
      <c r="AQ774" s="82"/>
      <c r="AR774" s="82"/>
      <c r="AS774" s="82"/>
      <c r="AT774" s="82"/>
      <c r="AU774" s="82"/>
      <c r="AV774" s="82"/>
      <c r="AW774" s="82"/>
      <c r="AX774" s="82"/>
      <c r="AY774" s="82"/>
      <c r="AZ774" s="82"/>
      <c r="BA774" s="82"/>
      <c r="BB774" s="82"/>
      <c r="BC774" s="82"/>
      <c r="BD774" s="82"/>
      <c r="BE774" s="82"/>
      <c r="BF774" s="82"/>
      <c r="BG774" s="82"/>
      <c r="BH774" s="82"/>
      <c r="BI774" s="82"/>
      <c r="BJ774" s="82"/>
      <c r="BK774" s="82"/>
      <c r="BL774" s="82"/>
    </row>
    <row r="775" ht="13.2" spans="2:64">
      <c r="B775" s="134"/>
      <c r="C775" s="135"/>
      <c r="D775" s="136"/>
      <c r="E775" s="137"/>
      <c r="F775" s="138"/>
      <c r="G775" s="107"/>
      <c r="H775" s="82"/>
      <c r="I775" s="82"/>
      <c r="J775" s="99"/>
      <c r="K775" s="99"/>
      <c r="L775" s="82"/>
      <c r="M775" s="99"/>
      <c r="N775" s="99"/>
      <c r="O775" s="99"/>
      <c r="P775" s="99"/>
      <c r="Q775" s="99"/>
      <c r="R775" s="99"/>
      <c r="S775" s="99"/>
      <c r="T775" s="99"/>
      <c r="U775" s="99"/>
      <c r="V775" s="99"/>
      <c r="W775" s="99"/>
      <c r="X775" s="99"/>
      <c r="Y775" s="99"/>
      <c r="AA775" s="99"/>
      <c r="AD775" s="160"/>
      <c r="AE775" s="161"/>
      <c r="AF775" s="200"/>
      <c r="AG775" s="109"/>
      <c r="AH775" s="167"/>
      <c r="AI775" s="116"/>
      <c r="AJ775" s="116"/>
      <c r="AK775" s="82"/>
      <c r="AL775" s="138"/>
      <c r="AM775" s="82"/>
      <c r="AN775" s="82"/>
      <c r="AO775" s="82"/>
      <c r="AP775" s="82"/>
      <c r="AQ775" s="82"/>
      <c r="AR775" s="82"/>
      <c r="AS775" s="82"/>
      <c r="AT775" s="82"/>
      <c r="AU775" s="82"/>
      <c r="AV775" s="82"/>
      <c r="AW775" s="82"/>
      <c r="AX775" s="82"/>
      <c r="AY775" s="82"/>
      <c r="AZ775" s="82"/>
      <c r="BA775" s="82"/>
      <c r="BB775" s="82"/>
      <c r="BC775" s="82"/>
      <c r="BD775" s="82"/>
      <c r="BE775" s="82"/>
      <c r="BF775" s="82"/>
      <c r="BG775" s="82"/>
      <c r="BH775" s="82"/>
      <c r="BI775" s="82"/>
      <c r="BJ775" s="82"/>
      <c r="BK775" s="82"/>
      <c r="BL775" s="82"/>
    </row>
    <row r="776" ht="13.2" spans="2:64">
      <c r="B776" s="134"/>
      <c r="C776" s="135"/>
      <c r="D776" s="136"/>
      <c r="E776" s="137"/>
      <c r="F776" s="138"/>
      <c r="G776" s="107"/>
      <c r="H776" s="82"/>
      <c r="I776" s="82"/>
      <c r="J776" s="99"/>
      <c r="K776" s="99"/>
      <c r="L776" s="82"/>
      <c r="M776" s="99"/>
      <c r="N776" s="99"/>
      <c r="O776" s="99"/>
      <c r="P776" s="99"/>
      <c r="Q776" s="99"/>
      <c r="R776" s="99"/>
      <c r="S776" s="99"/>
      <c r="T776" s="99"/>
      <c r="U776" s="99"/>
      <c r="V776" s="99"/>
      <c r="W776" s="99"/>
      <c r="X776" s="99"/>
      <c r="Y776" s="99"/>
      <c r="AA776" s="99"/>
      <c r="AD776" s="160"/>
      <c r="AE776" s="161"/>
      <c r="AF776" s="200"/>
      <c r="AG776" s="109"/>
      <c r="AH776" s="167"/>
      <c r="AI776" s="116"/>
      <c r="AJ776" s="116"/>
      <c r="AK776" s="82"/>
      <c r="AL776" s="138"/>
      <c r="AM776" s="82"/>
      <c r="AN776" s="82"/>
      <c r="AO776" s="82"/>
      <c r="AP776" s="82"/>
      <c r="AQ776" s="82"/>
      <c r="AR776" s="82"/>
      <c r="AS776" s="82"/>
      <c r="AT776" s="82"/>
      <c r="AU776" s="82"/>
      <c r="AV776" s="82"/>
      <c r="AW776" s="82"/>
      <c r="AX776" s="82"/>
      <c r="AY776" s="82"/>
      <c r="AZ776" s="82"/>
      <c r="BA776" s="82"/>
      <c r="BB776" s="82"/>
      <c r="BC776" s="82"/>
      <c r="BD776" s="82"/>
      <c r="BE776" s="82"/>
      <c r="BF776" s="82"/>
      <c r="BG776" s="82"/>
      <c r="BH776" s="82"/>
      <c r="BI776" s="82"/>
      <c r="BJ776" s="82"/>
      <c r="BK776" s="82"/>
      <c r="BL776" s="82"/>
    </row>
    <row r="777" ht="13.2" spans="2:64">
      <c r="B777" s="134"/>
      <c r="C777" s="135"/>
      <c r="D777" s="136"/>
      <c r="E777" s="137"/>
      <c r="F777" s="138"/>
      <c r="G777" s="107"/>
      <c r="H777" s="82"/>
      <c r="I777" s="82"/>
      <c r="J777" s="99"/>
      <c r="K777" s="99"/>
      <c r="L777" s="82"/>
      <c r="M777" s="99"/>
      <c r="N777" s="99"/>
      <c r="O777" s="99"/>
      <c r="P777" s="99"/>
      <c r="Q777" s="99"/>
      <c r="R777" s="99"/>
      <c r="S777" s="99"/>
      <c r="T777" s="99"/>
      <c r="U777" s="99"/>
      <c r="V777" s="99"/>
      <c r="W777" s="99"/>
      <c r="X777" s="99"/>
      <c r="Y777" s="99"/>
      <c r="AA777" s="99"/>
      <c r="AD777" s="160"/>
      <c r="AE777" s="161"/>
      <c r="AF777" s="200"/>
      <c r="AG777" s="109"/>
      <c r="AH777" s="167"/>
      <c r="AI777" s="116"/>
      <c r="AJ777" s="116"/>
      <c r="AK777" s="82"/>
      <c r="AL777" s="138"/>
      <c r="AM777" s="82"/>
      <c r="AN777" s="82"/>
      <c r="AO777" s="82"/>
      <c r="AP777" s="82"/>
      <c r="AQ777" s="82"/>
      <c r="AR777" s="82"/>
      <c r="AS777" s="82"/>
      <c r="AT777" s="82"/>
      <c r="AU777" s="82"/>
      <c r="AV777" s="82"/>
      <c r="AW777" s="82"/>
      <c r="AX777" s="82"/>
      <c r="AY777" s="82"/>
      <c r="AZ777" s="82"/>
      <c r="BA777" s="82"/>
      <c r="BB777" s="82"/>
      <c r="BC777" s="82"/>
      <c r="BD777" s="82"/>
      <c r="BE777" s="82"/>
      <c r="BF777" s="82"/>
      <c r="BG777" s="82"/>
      <c r="BH777" s="82"/>
      <c r="BI777" s="82"/>
      <c r="BJ777" s="82"/>
      <c r="BK777" s="82"/>
      <c r="BL777" s="82"/>
    </row>
    <row r="778" ht="13.2" spans="2:64">
      <c r="B778" s="134"/>
      <c r="C778" s="135"/>
      <c r="D778" s="136"/>
      <c r="E778" s="137"/>
      <c r="F778" s="138"/>
      <c r="G778" s="107"/>
      <c r="H778" s="82"/>
      <c r="I778" s="82"/>
      <c r="J778" s="99"/>
      <c r="K778" s="99"/>
      <c r="L778" s="82"/>
      <c r="M778" s="99"/>
      <c r="N778" s="99"/>
      <c r="O778" s="99"/>
      <c r="P778" s="99"/>
      <c r="Q778" s="99"/>
      <c r="R778" s="99"/>
      <c r="S778" s="99"/>
      <c r="T778" s="99"/>
      <c r="U778" s="99"/>
      <c r="V778" s="99"/>
      <c r="W778" s="99"/>
      <c r="X778" s="99"/>
      <c r="Y778" s="99"/>
      <c r="AA778" s="99"/>
      <c r="AD778" s="160"/>
      <c r="AE778" s="161"/>
      <c r="AF778" s="200"/>
      <c r="AG778" s="109"/>
      <c r="AH778" s="167"/>
      <c r="AI778" s="116"/>
      <c r="AJ778" s="116"/>
      <c r="AK778" s="82"/>
      <c r="AL778" s="138"/>
      <c r="AM778" s="82"/>
      <c r="AN778" s="82"/>
      <c r="AO778" s="82"/>
      <c r="AP778" s="82"/>
      <c r="AQ778" s="82"/>
      <c r="AR778" s="82"/>
      <c r="AS778" s="82"/>
      <c r="AT778" s="82"/>
      <c r="AU778" s="82"/>
      <c r="AV778" s="82"/>
      <c r="AW778" s="82"/>
      <c r="AX778" s="82"/>
      <c r="AY778" s="82"/>
      <c r="AZ778" s="82"/>
      <c r="BA778" s="82"/>
      <c r="BB778" s="82"/>
      <c r="BC778" s="82"/>
      <c r="BD778" s="82"/>
      <c r="BE778" s="82"/>
      <c r="BF778" s="82"/>
      <c r="BG778" s="82"/>
      <c r="BH778" s="82"/>
      <c r="BI778" s="82"/>
      <c r="BJ778" s="82"/>
      <c r="BK778" s="82"/>
      <c r="BL778" s="82"/>
    </row>
    <row r="779" ht="13.2" spans="2:64">
      <c r="B779" s="134"/>
      <c r="C779" s="135"/>
      <c r="D779" s="136"/>
      <c r="E779" s="137"/>
      <c r="F779" s="138"/>
      <c r="G779" s="107"/>
      <c r="H779" s="82"/>
      <c r="I779" s="82"/>
      <c r="J779" s="99"/>
      <c r="K779" s="99"/>
      <c r="L779" s="82"/>
      <c r="M779" s="99"/>
      <c r="N779" s="99"/>
      <c r="O779" s="99"/>
      <c r="P779" s="99"/>
      <c r="Q779" s="99"/>
      <c r="R779" s="99"/>
      <c r="S779" s="99"/>
      <c r="T779" s="99"/>
      <c r="U779" s="99"/>
      <c r="V779" s="99"/>
      <c r="W779" s="99"/>
      <c r="X779" s="99"/>
      <c r="Y779" s="99"/>
      <c r="AA779" s="99"/>
      <c r="AD779" s="160"/>
      <c r="AE779" s="161"/>
      <c r="AF779" s="200"/>
      <c r="AG779" s="109"/>
      <c r="AH779" s="167"/>
      <c r="AI779" s="116"/>
      <c r="AJ779" s="116"/>
      <c r="AK779" s="82"/>
      <c r="AL779" s="138"/>
      <c r="AM779" s="82"/>
      <c r="AN779" s="82"/>
      <c r="AO779" s="82"/>
      <c r="AP779" s="82"/>
      <c r="AQ779" s="82"/>
      <c r="AR779" s="82"/>
      <c r="AS779" s="82"/>
      <c r="AT779" s="82"/>
      <c r="AU779" s="82"/>
      <c r="AV779" s="82"/>
      <c r="AW779" s="82"/>
      <c r="AX779" s="82"/>
      <c r="AY779" s="82"/>
      <c r="AZ779" s="82"/>
      <c r="BA779" s="82"/>
      <c r="BB779" s="82"/>
      <c r="BC779" s="82"/>
      <c r="BD779" s="82"/>
      <c r="BE779" s="82"/>
      <c r="BF779" s="82"/>
      <c r="BG779" s="82"/>
      <c r="BH779" s="82"/>
      <c r="BI779" s="82"/>
      <c r="BJ779" s="82"/>
      <c r="BK779" s="82"/>
      <c r="BL779" s="82"/>
    </row>
    <row r="780" ht="13.2" spans="2:64">
      <c r="B780" s="134"/>
      <c r="C780" s="135"/>
      <c r="D780" s="136"/>
      <c r="E780" s="137"/>
      <c r="F780" s="138"/>
      <c r="G780" s="107"/>
      <c r="H780" s="82"/>
      <c r="I780" s="82"/>
      <c r="J780" s="99"/>
      <c r="K780" s="99"/>
      <c r="L780" s="82"/>
      <c r="M780" s="99"/>
      <c r="N780" s="99"/>
      <c r="O780" s="99"/>
      <c r="P780" s="99"/>
      <c r="Q780" s="99"/>
      <c r="R780" s="99"/>
      <c r="S780" s="99"/>
      <c r="T780" s="99"/>
      <c r="U780" s="99"/>
      <c r="V780" s="99"/>
      <c r="W780" s="99"/>
      <c r="X780" s="99"/>
      <c r="Y780" s="99"/>
      <c r="AA780" s="99"/>
      <c r="AD780" s="160"/>
      <c r="AE780" s="161"/>
      <c r="AF780" s="200"/>
      <c r="AG780" s="109"/>
      <c r="AH780" s="167"/>
      <c r="AI780" s="116"/>
      <c r="AJ780" s="116"/>
      <c r="AK780" s="82"/>
      <c r="AL780" s="138"/>
      <c r="AM780" s="82"/>
      <c r="AN780" s="82"/>
      <c r="AO780" s="82"/>
      <c r="AP780" s="82"/>
      <c r="AQ780" s="82"/>
      <c r="AR780" s="82"/>
      <c r="AS780" s="82"/>
      <c r="AT780" s="82"/>
      <c r="AU780" s="82"/>
      <c r="AV780" s="82"/>
      <c r="AW780" s="82"/>
      <c r="AX780" s="82"/>
      <c r="AY780" s="82"/>
      <c r="AZ780" s="82"/>
      <c r="BA780" s="82"/>
      <c r="BB780" s="82"/>
      <c r="BC780" s="82"/>
      <c r="BD780" s="82"/>
      <c r="BE780" s="82"/>
      <c r="BF780" s="82"/>
      <c r="BG780" s="82"/>
      <c r="BH780" s="82"/>
      <c r="BI780" s="82"/>
      <c r="BJ780" s="82"/>
      <c r="BK780" s="82"/>
      <c r="BL780" s="82"/>
    </row>
    <row r="781" ht="13.2" spans="2:64">
      <c r="B781" s="134"/>
      <c r="C781" s="135"/>
      <c r="D781" s="136"/>
      <c r="E781" s="137"/>
      <c r="F781" s="138"/>
      <c r="G781" s="107"/>
      <c r="H781" s="82"/>
      <c r="I781" s="82"/>
      <c r="J781" s="99"/>
      <c r="K781" s="99"/>
      <c r="L781" s="82"/>
      <c r="M781" s="99"/>
      <c r="N781" s="99"/>
      <c r="O781" s="99"/>
      <c r="P781" s="99"/>
      <c r="Q781" s="99"/>
      <c r="R781" s="99"/>
      <c r="S781" s="99"/>
      <c r="T781" s="99"/>
      <c r="U781" s="99"/>
      <c r="V781" s="99"/>
      <c r="W781" s="99"/>
      <c r="X781" s="99"/>
      <c r="Y781" s="99"/>
      <c r="AA781" s="99"/>
      <c r="AD781" s="160"/>
      <c r="AE781" s="161"/>
      <c r="AF781" s="200"/>
      <c r="AG781" s="109"/>
      <c r="AH781" s="167"/>
      <c r="AI781" s="116"/>
      <c r="AJ781" s="116"/>
      <c r="AK781" s="82"/>
      <c r="AL781" s="138"/>
      <c r="AM781" s="82"/>
      <c r="AN781" s="82"/>
      <c r="AO781" s="82"/>
      <c r="AP781" s="82"/>
      <c r="AQ781" s="82"/>
      <c r="AR781" s="82"/>
      <c r="AS781" s="82"/>
      <c r="AT781" s="82"/>
      <c r="AU781" s="82"/>
      <c r="AV781" s="82"/>
      <c r="AW781" s="82"/>
      <c r="AX781" s="82"/>
      <c r="AY781" s="82"/>
      <c r="AZ781" s="82"/>
      <c r="BA781" s="82"/>
      <c r="BB781" s="82"/>
      <c r="BC781" s="82"/>
      <c r="BD781" s="82"/>
      <c r="BE781" s="82"/>
      <c r="BF781" s="82"/>
      <c r="BG781" s="82"/>
      <c r="BH781" s="82"/>
      <c r="BI781" s="82"/>
      <c r="BJ781" s="82"/>
      <c r="BK781" s="82"/>
      <c r="BL781" s="82"/>
    </row>
    <row r="782" ht="13.2" spans="2:64">
      <c r="B782" s="134"/>
      <c r="C782" s="135"/>
      <c r="D782" s="136"/>
      <c r="E782" s="137"/>
      <c r="F782" s="138"/>
      <c r="G782" s="107"/>
      <c r="H782" s="82"/>
      <c r="I782" s="82"/>
      <c r="J782" s="99"/>
      <c r="K782" s="99"/>
      <c r="L782" s="82"/>
      <c r="M782" s="99"/>
      <c r="N782" s="99"/>
      <c r="O782" s="99"/>
      <c r="P782" s="99"/>
      <c r="Q782" s="99"/>
      <c r="R782" s="99"/>
      <c r="S782" s="99"/>
      <c r="T782" s="99"/>
      <c r="U782" s="99"/>
      <c r="V782" s="99"/>
      <c r="W782" s="99"/>
      <c r="X782" s="99"/>
      <c r="Y782" s="99"/>
      <c r="AA782" s="99"/>
      <c r="AD782" s="160"/>
      <c r="AE782" s="161"/>
      <c r="AF782" s="200"/>
      <c r="AG782" s="109"/>
      <c r="AH782" s="167"/>
      <c r="AI782" s="116"/>
      <c r="AJ782" s="116"/>
      <c r="AK782" s="82"/>
      <c r="AL782" s="138"/>
      <c r="AM782" s="82"/>
      <c r="AN782" s="82"/>
      <c r="AO782" s="82"/>
      <c r="AP782" s="82"/>
      <c r="AQ782" s="82"/>
      <c r="AR782" s="82"/>
      <c r="AS782" s="82"/>
      <c r="AT782" s="82"/>
      <c r="AU782" s="82"/>
      <c r="AV782" s="82"/>
      <c r="AW782" s="82"/>
      <c r="AX782" s="82"/>
      <c r="AY782" s="82"/>
      <c r="AZ782" s="82"/>
      <c r="BA782" s="82"/>
      <c r="BB782" s="82"/>
      <c r="BC782" s="82"/>
      <c r="BD782" s="82"/>
      <c r="BE782" s="82"/>
      <c r="BF782" s="82"/>
      <c r="BG782" s="82"/>
      <c r="BH782" s="82"/>
      <c r="BI782" s="82"/>
      <c r="BJ782" s="82"/>
      <c r="BK782" s="82"/>
      <c r="BL782" s="82"/>
    </row>
    <row r="783" ht="13.2" spans="2:64">
      <c r="B783" s="134"/>
      <c r="C783" s="135"/>
      <c r="D783" s="136"/>
      <c r="E783" s="137"/>
      <c r="F783" s="138"/>
      <c r="G783" s="107"/>
      <c r="H783" s="82"/>
      <c r="I783" s="82"/>
      <c r="J783" s="99"/>
      <c r="K783" s="99"/>
      <c r="L783" s="82"/>
      <c r="M783" s="99"/>
      <c r="N783" s="99"/>
      <c r="O783" s="99"/>
      <c r="P783" s="99"/>
      <c r="Q783" s="99"/>
      <c r="R783" s="99"/>
      <c r="S783" s="99"/>
      <c r="T783" s="99"/>
      <c r="U783" s="99"/>
      <c r="V783" s="99"/>
      <c r="W783" s="99"/>
      <c r="X783" s="99"/>
      <c r="Y783" s="99"/>
      <c r="AA783" s="99"/>
      <c r="AD783" s="160"/>
      <c r="AE783" s="161"/>
      <c r="AF783" s="200"/>
      <c r="AG783" s="109"/>
      <c r="AH783" s="167"/>
      <c r="AI783" s="116"/>
      <c r="AJ783" s="116"/>
      <c r="AK783" s="82"/>
      <c r="AL783" s="138"/>
      <c r="AM783" s="82"/>
      <c r="AN783" s="82"/>
      <c r="AO783" s="82"/>
      <c r="AP783" s="82"/>
      <c r="AQ783" s="82"/>
      <c r="AR783" s="82"/>
      <c r="AS783" s="82"/>
      <c r="AT783" s="82"/>
      <c r="AU783" s="82"/>
      <c r="AV783" s="82"/>
      <c r="AW783" s="82"/>
      <c r="AX783" s="82"/>
      <c r="AY783" s="82"/>
      <c r="AZ783" s="82"/>
      <c r="BA783" s="82"/>
      <c r="BB783" s="82"/>
      <c r="BC783" s="82"/>
      <c r="BD783" s="82"/>
      <c r="BE783" s="82"/>
      <c r="BF783" s="82"/>
      <c r="BG783" s="82"/>
      <c r="BH783" s="82"/>
      <c r="BI783" s="82"/>
      <c r="BJ783" s="82"/>
      <c r="BK783" s="82"/>
      <c r="BL783" s="82"/>
    </row>
    <row r="784" ht="13.2" spans="2:64">
      <c r="B784" s="134"/>
      <c r="C784" s="135"/>
      <c r="D784" s="136"/>
      <c r="E784" s="137"/>
      <c r="F784" s="138"/>
      <c r="G784" s="107"/>
      <c r="H784" s="82"/>
      <c r="I784" s="82"/>
      <c r="J784" s="99"/>
      <c r="K784" s="99"/>
      <c r="L784" s="82"/>
      <c r="M784" s="99"/>
      <c r="N784" s="99"/>
      <c r="O784" s="99"/>
      <c r="P784" s="99"/>
      <c r="Q784" s="99"/>
      <c r="R784" s="99"/>
      <c r="S784" s="99"/>
      <c r="T784" s="99"/>
      <c r="U784" s="99"/>
      <c r="V784" s="99"/>
      <c r="W784" s="99"/>
      <c r="X784" s="99"/>
      <c r="Y784" s="99"/>
      <c r="AA784" s="99"/>
      <c r="AD784" s="160"/>
      <c r="AE784" s="161"/>
      <c r="AF784" s="200"/>
      <c r="AG784" s="109"/>
      <c r="AH784" s="167"/>
      <c r="AI784" s="116"/>
      <c r="AJ784" s="116"/>
      <c r="AK784" s="82"/>
      <c r="AL784" s="138"/>
      <c r="AM784" s="82"/>
      <c r="AN784" s="82"/>
      <c r="AO784" s="82"/>
      <c r="AP784" s="82"/>
      <c r="AQ784" s="82"/>
      <c r="AR784" s="82"/>
      <c r="AS784" s="82"/>
      <c r="AT784" s="82"/>
      <c r="AU784" s="82"/>
      <c r="AV784" s="82"/>
      <c r="AW784" s="82"/>
      <c r="AX784" s="82"/>
      <c r="AY784" s="82"/>
      <c r="AZ784" s="82"/>
      <c r="BA784" s="82"/>
      <c r="BB784" s="82"/>
      <c r="BC784" s="82"/>
      <c r="BD784" s="82"/>
      <c r="BE784" s="82"/>
      <c r="BF784" s="82"/>
      <c r="BG784" s="82"/>
      <c r="BH784" s="82"/>
      <c r="BI784" s="82"/>
      <c r="BJ784" s="82"/>
      <c r="BK784" s="82"/>
      <c r="BL784" s="82"/>
    </row>
    <row r="785" ht="13.2" spans="2:64">
      <c r="B785" s="134"/>
      <c r="C785" s="135"/>
      <c r="D785" s="136"/>
      <c r="E785" s="137"/>
      <c r="F785" s="138"/>
      <c r="G785" s="107"/>
      <c r="H785" s="82"/>
      <c r="I785" s="82"/>
      <c r="J785" s="99"/>
      <c r="K785" s="99"/>
      <c r="L785" s="82"/>
      <c r="M785" s="99"/>
      <c r="N785" s="99"/>
      <c r="O785" s="99"/>
      <c r="P785" s="99"/>
      <c r="Q785" s="99"/>
      <c r="R785" s="99"/>
      <c r="S785" s="99"/>
      <c r="T785" s="99"/>
      <c r="U785" s="99"/>
      <c r="V785" s="99"/>
      <c r="W785" s="99"/>
      <c r="X785" s="99"/>
      <c r="Y785" s="99"/>
      <c r="AA785" s="99"/>
      <c r="AD785" s="160"/>
      <c r="AE785" s="161"/>
      <c r="AF785" s="200"/>
      <c r="AG785" s="109"/>
      <c r="AH785" s="167"/>
      <c r="AI785" s="116"/>
      <c r="AJ785" s="116"/>
      <c r="AK785" s="82"/>
      <c r="AL785" s="138"/>
      <c r="AM785" s="82"/>
      <c r="AN785" s="82"/>
      <c r="AO785" s="82"/>
      <c r="AP785" s="82"/>
      <c r="AQ785" s="82"/>
      <c r="AR785" s="82"/>
      <c r="AS785" s="82"/>
      <c r="AT785" s="82"/>
      <c r="AU785" s="82"/>
      <c r="AV785" s="82"/>
      <c r="AW785" s="82"/>
      <c r="AX785" s="82"/>
      <c r="AY785" s="82"/>
      <c r="AZ785" s="82"/>
      <c r="BA785" s="82"/>
      <c r="BB785" s="82"/>
      <c r="BC785" s="82"/>
      <c r="BD785" s="82"/>
      <c r="BE785" s="82"/>
      <c r="BF785" s="82"/>
      <c r="BG785" s="82"/>
      <c r="BH785" s="82"/>
      <c r="BI785" s="82"/>
      <c r="BJ785" s="82"/>
      <c r="BK785" s="82"/>
      <c r="BL785" s="82"/>
    </row>
    <row r="786" ht="13.2" spans="2:64">
      <c r="B786" s="134"/>
      <c r="C786" s="135"/>
      <c r="D786" s="136"/>
      <c r="E786" s="137"/>
      <c r="F786" s="138"/>
      <c r="G786" s="107"/>
      <c r="H786" s="82"/>
      <c r="I786" s="82"/>
      <c r="J786" s="99"/>
      <c r="K786" s="99"/>
      <c r="L786" s="82"/>
      <c r="M786" s="99"/>
      <c r="N786" s="99"/>
      <c r="O786" s="99"/>
      <c r="P786" s="99"/>
      <c r="Q786" s="99"/>
      <c r="R786" s="99"/>
      <c r="S786" s="99"/>
      <c r="T786" s="99"/>
      <c r="U786" s="99"/>
      <c r="V786" s="99"/>
      <c r="W786" s="99"/>
      <c r="X786" s="99"/>
      <c r="Y786" s="99"/>
      <c r="AA786" s="99"/>
      <c r="AD786" s="160"/>
      <c r="AE786" s="161"/>
      <c r="AF786" s="200"/>
      <c r="AG786" s="109"/>
      <c r="AH786" s="167"/>
      <c r="AI786" s="116"/>
      <c r="AJ786" s="116"/>
      <c r="AK786" s="82"/>
      <c r="AL786" s="138"/>
      <c r="AM786" s="82"/>
      <c r="AN786" s="82"/>
      <c r="AO786" s="82"/>
      <c r="AP786" s="82"/>
      <c r="AQ786" s="82"/>
      <c r="AR786" s="82"/>
      <c r="AS786" s="82"/>
      <c r="AT786" s="82"/>
      <c r="AU786" s="82"/>
      <c r="AV786" s="82"/>
      <c r="AW786" s="82"/>
      <c r="AX786" s="82"/>
      <c r="AY786" s="82"/>
      <c r="AZ786" s="82"/>
      <c r="BA786" s="82"/>
      <c r="BB786" s="82"/>
      <c r="BC786" s="82"/>
      <c r="BD786" s="82"/>
      <c r="BE786" s="82"/>
      <c r="BF786" s="82"/>
      <c r="BG786" s="82"/>
      <c r="BH786" s="82"/>
      <c r="BI786" s="82"/>
      <c r="BJ786" s="82"/>
      <c r="BK786" s="82"/>
      <c r="BL786" s="82"/>
    </row>
    <row r="787" ht="13.2" spans="2:64">
      <c r="B787" s="134"/>
      <c r="C787" s="135"/>
      <c r="D787" s="136"/>
      <c r="E787" s="137"/>
      <c r="F787" s="138"/>
      <c r="G787" s="107"/>
      <c r="H787" s="82"/>
      <c r="I787" s="82"/>
      <c r="J787" s="99"/>
      <c r="K787" s="99"/>
      <c r="L787" s="82"/>
      <c r="M787" s="99"/>
      <c r="N787" s="99"/>
      <c r="O787" s="99"/>
      <c r="P787" s="99"/>
      <c r="Q787" s="99"/>
      <c r="R787" s="99"/>
      <c r="S787" s="99"/>
      <c r="T787" s="99"/>
      <c r="U787" s="99"/>
      <c r="V787" s="99"/>
      <c r="W787" s="99"/>
      <c r="X787" s="99"/>
      <c r="Y787" s="99"/>
      <c r="AA787" s="99"/>
      <c r="AD787" s="160"/>
      <c r="AE787" s="161"/>
      <c r="AF787" s="200"/>
      <c r="AG787" s="109"/>
      <c r="AH787" s="167"/>
      <c r="AI787" s="116"/>
      <c r="AJ787" s="116"/>
      <c r="AK787" s="82"/>
      <c r="AL787" s="138"/>
      <c r="AM787" s="82"/>
      <c r="AN787" s="82"/>
      <c r="AO787" s="82"/>
      <c r="AP787" s="82"/>
      <c r="AQ787" s="82"/>
      <c r="AR787" s="82"/>
      <c r="AS787" s="82"/>
      <c r="AT787" s="82"/>
      <c r="AU787" s="82"/>
      <c r="AV787" s="82"/>
      <c r="AW787" s="82"/>
      <c r="AX787" s="82"/>
      <c r="AY787" s="82"/>
      <c r="AZ787" s="82"/>
      <c r="BA787" s="82"/>
      <c r="BB787" s="82"/>
      <c r="BC787" s="82"/>
      <c r="BD787" s="82"/>
      <c r="BE787" s="82"/>
      <c r="BF787" s="82"/>
      <c r="BG787" s="82"/>
      <c r="BH787" s="82"/>
      <c r="BI787" s="82"/>
      <c r="BJ787" s="82"/>
      <c r="BK787" s="82"/>
      <c r="BL787" s="82"/>
    </row>
    <row r="788" ht="13.2" spans="2:64">
      <c r="B788" s="134"/>
      <c r="C788" s="135"/>
      <c r="D788" s="136"/>
      <c r="E788" s="137"/>
      <c r="F788" s="138"/>
      <c r="G788" s="107"/>
      <c r="H788" s="82"/>
      <c r="I788" s="82"/>
      <c r="J788" s="99"/>
      <c r="K788" s="99"/>
      <c r="L788" s="82"/>
      <c r="M788" s="99"/>
      <c r="N788" s="99"/>
      <c r="O788" s="99"/>
      <c r="P788" s="99"/>
      <c r="Q788" s="99"/>
      <c r="R788" s="99"/>
      <c r="S788" s="99"/>
      <c r="T788" s="99"/>
      <c r="U788" s="99"/>
      <c r="V788" s="99"/>
      <c r="W788" s="99"/>
      <c r="X788" s="99"/>
      <c r="Y788" s="99"/>
      <c r="AA788" s="99"/>
      <c r="AD788" s="160"/>
      <c r="AE788" s="161"/>
      <c r="AF788" s="200"/>
      <c r="AG788" s="109"/>
      <c r="AH788" s="167"/>
      <c r="AI788" s="116"/>
      <c r="AJ788" s="116"/>
      <c r="AK788" s="82"/>
      <c r="AL788" s="138"/>
      <c r="AM788" s="82"/>
      <c r="AN788" s="82"/>
      <c r="AO788" s="82"/>
      <c r="AP788" s="82"/>
      <c r="AQ788" s="82"/>
      <c r="AR788" s="82"/>
      <c r="AS788" s="82"/>
      <c r="AT788" s="82"/>
      <c r="AU788" s="82"/>
      <c r="AV788" s="82"/>
      <c r="AW788" s="82"/>
      <c r="AX788" s="82"/>
      <c r="AY788" s="82"/>
      <c r="AZ788" s="82"/>
      <c r="BA788" s="82"/>
      <c r="BB788" s="82"/>
      <c r="BC788" s="82"/>
      <c r="BD788" s="82"/>
      <c r="BE788" s="82"/>
      <c r="BF788" s="82"/>
      <c r="BG788" s="82"/>
      <c r="BH788" s="82"/>
      <c r="BI788" s="82"/>
      <c r="BJ788" s="82"/>
      <c r="BK788" s="82"/>
      <c r="BL788" s="82"/>
    </row>
    <row r="789" ht="13.2" spans="2:64">
      <c r="B789" s="134"/>
      <c r="C789" s="135"/>
      <c r="D789" s="136"/>
      <c r="E789" s="137"/>
      <c r="F789" s="138"/>
      <c r="G789" s="107"/>
      <c r="H789" s="82"/>
      <c r="I789" s="82"/>
      <c r="J789" s="99"/>
      <c r="K789" s="99"/>
      <c r="L789" s="82"/>
      <c r="M789" s="99"/>
      <c r="N789" s="99"/>
      <c r="O789" s="99"/>
      <c r="P789" s="99"/>
      <c r="Q789" s="99"/>
      <c r="R789" s="99"/>
      <c r="S789" s="99"/>
      <c r="T789" s="99"/>
      <c r="U789" s="99"/>
      <c r="V789" s="99"/>
      <c r="W789" s="99"/>
      <c r="X789" s="99"/>
      <c r="Y789" s="99"/>
      <c r="AA789" s="99"/>
      <c r="AD789" s="160"/>
      <c r="AE789" s="161"/>
      <c r="AF789" s="200"/>
      <c r="AG789" s="109"/>
      <c r="AH789" s="167"/>
      <c r="AI789" s="116"/>
      <c r="AJ789" s="116"/>
      <c r="AK789" s="82"/>
      <c r="AL789" s="138"/>
      <c r="AM789" s="82"/>
      <c r="AN789" s="82"/>
      <c r="AO789" s="82"/>
      <c r="AP789" s="82"/>
      <c r="AQ789" s="82"/>
      <c r="AR789" s="82"/>
      <c r="AS789" s="82"/>
      <c r="AT789" s="82"/>
      <c r="AU789" s="82"/>
      <c r="AV789" s="82"/>
      <c r="AW789" s="82"/>
      <c r="AX789" s="82"/>
      <c r="AY789" s="82"/>
      <c r="AZ789" s="82"/>
      <c r="BA789" s="82"/>
      <c r="BB789" s="82"/>
      <c r="BC789" s="82"/>
      <c r="BD789" s="82"/>
      <c r="BE789" s="82"/>
      <c r="BF789" s="82"/>
      <c r="BG789" s="82"/>
      <c r="BH789" s="82"/>
      <c r="BI789" s="82"/>
      <c r="BJ789" s="82"/>
      <c r="BK789" s="82"/>
      <c r="BL789" s="82"/>
    </row>
    <row r="790" ht="13.2" spans="2:64">
      <c r="B790" s="134"/>
      <c r="C790" s="135"/>
      <c r="D790" s="136"/>
      <c r="E790" s="137"/>
      <c r="F790" s="138"/>
      <c r="G790" s="107"/>
      <c r="H790" s="82"/>
      <c r="I790" s="82"/>
      <c r="J790" s="99"/>
      <c r="K790" s="99"/>
      <c r="L790" s="82"/>
      <c r="M790" s="99"/>
      <c r="N790" s="99"/>
      <c r="O790" s="99"/>
      <c r="P790" s="99"/>
      <c r="Q790" s="99"/>
      <c r="R790" s="99"/>
      <c r="S790" s="99"/>
      <c r="T790" s="99"/>
      <c r="U790" s="99"/>
      <c r="V790" s="99"/>
      <c r="W790" s="99"/>
      <c r="X790" s="99"/>
      <c r="Y790" s="99"/>
      <c r="AA790" s="99"/>
      <c r="AD790" s="160"/>
      <c r="AE790" s="161"/>
      <c r="AF790" s="200"/>
      <c r="AG790" s="109"/>
      <c r="AH790" s="167"/>
      <c r="AI790" s="116"/>
      <c r="AJ790" s="116"/>
      <c r="AK790" s="82"/>
      <c r="AL790" s="138"/>
      <c r="AM790" s="82"/>
      <c r="AN790" s="82"/>
      <c r="AO790" s="82"/>
      <c r="AP790" s="82"/>
      <c r="AQ790" s="82"/>
      <c r="AR790" s="82"/>
      <c r="AS790" s="82"/>
      <c r="AT790" s="82"/>
      <c r="AU790" s="82"/>
      <c r="AV790" s="82"/>
      <c r="AW790" s="82"/>
      <c r="AX790" s="82"/>
      <c r="AY790" s="82"/>
      <c r="AZ790" s="82"/>
      <c r="BA790" s="82"/>
      <c r="BB790" s="82"/>
      <c r="BC790" s="82"/>
      <c r="BD790" s="82"/>
      <c r="BE790" s="82"/>
      <c r="BF790" s="82"/>
      <c r="BG790" s="82"/>
      <c r="BH790" s="82"/>
      <c r="BI790" s="82"/>
      <c r="BJ790" s="82"/>
      <c r="BK790" s="82"/>
      <c r="BL790" s="82"/>
    </row>
    <row r="791" ht="13.2" spans="2:64">
      <c r="B791" s="134"/>
      <c r="C791" s="135"/>
      <c r="D791" s="136"/>
      <c r="E791" s="137"/>
      <c r="F791" s="138"/>
      <c r="G791" s="107"/>
      <c r="H791" s="82"/>
      <c r="I791" s="82"/>
      <c r="J791" s="99"/>
      <c r="K791" s="99"/>
      <c r="L791" s="82"/>
      <c r="M791" s="99"/>
      <c r="N791" s="99"/>
      <c r="O791" s="99"/>
      <c r="P791" s="99"/>
      <c r="Q791" s="99"/>
      <c r="R791" s="99"/>
      <c r="S791" s="99"/>
      <c r="T791" s="99"/>
      <c r="U791" s="99"/>
      <c r="V791" s="99"/>
      <c r="W791" s="99"/>
      <c r="X791" s="99"/>
      <c r="Y791" s="99"/>
      <c r="AA791" s="99"/>
      <c r="AD791" s="160"/>
      <c r="AE791" s="161"/>
      <c r="AF791" s="200"/>
      <c r="AG791" s="109"/>
      <c r="AH791" s="167"/>
      <c r="AI791" s="116"/>
      <c r="AJ791" s="116"/>
      <c r="AK791" s="82"/>
      <c r="AL791" s="138"/>
      <c r="AM791" s="82"/>
      <c r="AN791" s="82"/>
      <c r="AO791" s="82"/>
      <c r="AP791" s="82"/>
      <c r="AQ791" s="82"/>
      <c r="AR791" s="82"/>
      <c r="AS791" s="82"/>
      <c r="AT791" s="82"/>
      <c r="AU791" s="82"/>
      <c r="AV791" s="82"/>
      <c r="AW791" s="82"/>
      <c r="AX791" s="82"/>
      <c r="AY791" s="82"/>
      <c r="AZ791" s="82"/>
      <c r="BA791" s="82"/>
      <c r="BB791" s="82"/>
      <c r="BC791" s="82"/>
      <c r="BD791" s="82"/>
      <c r="BE791" s="82"/>
      <c r="BF791" s="82"/>
      <c r="BG791" s="82"/>
      <c r="BH791" s="82"/>
      <c r="BI791" s="82"/>
      <c r="BJ791" s="82"/>
      <c r="BK791" s="82"/>
      <c r="BL791" s="82"/>
    </row>
    <row r="792" ht="13.2" spans="2:64">
      <c r="B792" s="134"/>
      <c r="C792" s="135"/>
      <c r="D792" s="136"/>
      <c r="E792" s="137"/>
      <c r="F792" s="138"/>
      <c r="G792" s="107"/>
      <c r="H792" s="82"/>
      <c r="I792" s="82"/>
      <c r="J792" s="99"/>
      <c r="K792" s="99"/>
      <c r="L792" s="82"/>
      <c r="M792" s="99"/>
      <c r="N792" s="99"/>
      <c r="O792" s="99"/>
      <c r="P792" s="99"/>
      <c r="Q792" s="99"/>
      <c r="R792" s="99"/>
      <c r="S792" s="99"/>
      <c r="T792" s="99"/>
      <c r="U792" s="99"/>
      <c r="V792" s="99"/>
      <c r="W792" s="99"/>
      <c r="X792" s="99"/>
      <c r="Y792" s="99"/>
      <c r="AA792" s="99"/>
      <c r="AD792" s="160"/>
      <c r="AE792" s="161"/>
      <c r="AF792" s="200"/>
      <c r="AG792" s="109"/>
      <c r="AH792" s="167"/>
      <c r="AI792" s="116"/>
      <c r="AJ792" s="116"/>
      <c r="AK792" s="82"/>
      <c r="AL792" s="138"/>
      <c r="AM792" s="82"/>
      <c r="AN792" s="82"/>
      <c r="AO792" s="82"/>
      <c r="AP792" s="82"/>
      <c r="AQ792" s="82"/>
      <c r="AR792" s="82"/>
      <c r="AS792" s="82"/>
      <c r="AT792" s="82"/>
      <c r="AU792" s="82"/>
      <c r="AV792" s="82"/>
      <c r="AW792" s="82"/>
      <c r="AX792" s="82"/>
      <c r="AY792" s="82"/>
      <c r="AZ792" s="82"/>
      <c r="BA792" s="82"/>
      <c r="BB792" s="82"/>
      <c r="BC792" s="82"/>
      <c r="BD792" s="82"/>
      <c r="BE792" s="82"/>
      <c r="BF792" s="82"/>
      <c r="BG792" s="82"/>
      <c r="BH792" s="82"/>
      <c r="BI792" s="82"/>
      <c r="BJ792" s="82"/>
      <c r="BK792" s="82"/>
      <c r="BL792" s="82"/>
    </row>
    <row r="793" ht="13.2" spans="2:64">
      <c r="B793" s="134"/>
      <c r="C793" s="135"/>
      <c r="D793" s="136"/>
      <c r="E793" s="137"/>
      <c r="F793" s="138"/>
      <c r="G793" s="107"/>
      <c r="H793" s="82"/>
      <c r="I793" s="82"/>
      <c r="J793" s="99"/>
      <c r="K793" s="99"/>
      <c r="L793" s="82"/>
      <c r="M793" s="99"/>
      <c r="N793" s="99"/>
      <c r="O793" s="99"/>
      <c r="P793" s="99"/>
      <c r="Q793" s="99"/>
      <c r="R793" s="99"/>
      <c r="S793" s="99"/>
      <c r="T793" s="99"/>
      <c r="U793" s="99"/>
      <c r="V793" s="99"/>
      <c r="W793" s="99"/>
      <c r="X793" s="99"/>
      <c r="Y793" s="99"/>
      <c r="AA793" s="99"/>
      <c r="AD793" s="160"/>
      <c r="AE793" s="161"/>
      <c r="AF793" s="200"/>
      <c r="AG793" s="109"/>
      <c r="AH793" s="167"/>
      <c r="AI793" s="116"/>
      <c r="AJ793" s="116"/>
      <c r="AK793" s="82"/>
      <c r="AL793" s="138"/>
      <c r="AM793" s="82"/>
      <c r="AN793" s="82"/>
      <c r="AO793" s="82"/>
      <c r="AP793" s="82"/>
      <c r="AQ793" s="82"/>
      <c r="AR793" s="82"/>
      <c r="AS793" s="82"/>
      <c r="AT793" s="82"/>
      <c r="AU793" s="82"/>
      <c r="AV793" s="82"/>
      <c r="AW793" s="82"/>
      <c r="AX793" s="82"/>
      <c r="AY793" s="82"/>
      <c r="AZ793" s="82"/>
      <c r="BA793" s="82"/>
      <c r="BB793" s="82"/>
      <c r="BC793" s="82"/>
      <c r="BD793" s="82"/>
      <c r="BE793" s="82"/>
      <c r="BF793" s="82"/>
      <c r="BG793" s="82"/>
      <c r="BH793" s="82"/>
      <c r="BI793" s="82"/>
      <c r="BJ793" s="82"/>
      <c r="BK793" s="82"/>
      <c r="BL793" s="82"/>
    </row>
    <row r="794" ht="13.2" spans="2:64">
      <c r="B794" s="134"/>
      <c r="C794" s="135"/>
      <c r="D794" s="136"/>
      <c r="E794" s="137"/>
      <c r="F794" s="138"/>
      <c r="G794" s="107"/>
      <c r="H794" s="82"/>
      <c r="I794" s="82"/>
      <c r="J794" s="99"/>
      <c r="K794" s="99"/>
      <c r="L794" s="82"/>
      <c r="M794" s="99"/>
      <c r="N794" s="99"/>
      <c r="O794" s="99"/>
      <c r="P794" s="99"/>
      <c r="Q794" s="99"/>
      <c r="R794" s="99"/>
      <c r="S794" s="99"/>
      <c r="T794" s="99"/>
      <c r="U794" s="99"/>
      <c r="V794" s="99"/>
      <c r="W794" s="99"/>
      <c r="X794" s="99"/>
      <c r="Y794" s="99"/>
      <c r="AA794" s="99"/>
      <c r="AD794" s="160"/>
      <c r="AE794" s="161"/>
      <c r="AF794" s="200"/>
      <c r="AG794" s="109"/>
      <c r="AH794" s="167"/>
      <c r="AI794" s="116"/>
      <c r="AJ794" s="116"/>
      <c r="AK794" s="82"/>
      <c r="AL794" s="138"/>
      <c r="AM794" s="82"/>
      <c r="AN794" s="82"/>
      <c r="AO794" s="82"/>
      <c r="AP794" s="82"/>
      <c r="AQ794" s="82"/>
      <c r="AR794" s="82"/>
      <c r="AS794" s="82"/>
      <c r="AT794" s="82"/>
      <c r="AU794" s="82"/>
      <c r="AV794" s="82"/>
      <c r="AW794" s="82"/>
      <c r="AX794" s="82"/>
      <c r="AY794" s="82"/>
      <c r="AZ794" s="82"/>
      <c r="BA794" s="82"/>
      <c r="BB794" s="82"/>
      <c r="BC794" s="82"/>
      <c r="BD794" s="82"/>
      <c r="BE794" s="82"/>
      <c r="BF794" s="82"/>
      <c r="BG794" s="82"/>
      <c r="BH794" s="82"/>
      <c r="BI794" s="82"/>
      <c r="BJ794" s="82"/>
      <c r="BK794" s="82"/>
      <c r="BL794" s="82"/>
    </row>
    <row r="795" ht="13.2" spans="2:64">
      <c r="B795" s="134"/>
      <c r="C795" s="135"/>
      <c r="D795" s="136"/>
      <c r="E795" s="137"/>
      <c r="F795" s="138"/>
      <c r="G795" s="107"/>
      <c r="H795" s="82"/>
      <c r="I795" s="82"/>
      <c r="J795" s="99"/>
      <c r="K795" s="99"/>
      <c r="L795" s="82"/>
      <c r="M795" s="99"/>
      <c r="N795" s="99"/>
      <c r="O795" s="99"/>
      <c r="P795" s="99"/>
      <c r="Q795" s="99"/>
      <c r="R795" s="99"/>
      <c r="S795" s="99"/>
      <c r="T795" s="99"/>
      <c r="U795" s="99"/>
      <c r="V795" s="99"/>
      <c r="W795" s="99"/>
      <c r="X795" s="99"/>
      <c r="Y795" s="99"/>
      <c r="AA795" s="99"/>
      <c r="AD795" s="160"/>
      <c r="AE795" s="161"/>
      <c r="AF795" s="200"/>
      <c r="AG795" s="109"/>
      <c r="AH795" s="167"/>
      <c r="AI795" s="116"/>
      <c r="AJ795" s="116"/>
      <c r="AK795" s="82"/>
      <c r="AL795" s="138"/>
      <c r="AM795" s="82"/>
      <c r="AN795" s="82"/>
      <c r="AO795" s="82"/>
      <c r="AP795" s="82"/>
      <c r="AQ795" s="82"/>
      <c r="AR795" s="82"/>
      <c r="AS795" s="82"/>
      <c r="AT795" s="82"/>
      <c r="AU795" s="82"/>
      <c r="AV795" s="82"/>
      <c r="AW795" s="82"/>
      <c r="AX795" s="82"/>
      <c r="AY795" s="82"/>
      <c r="AZ795" s="82"/>
      <c r="BA795" s="82"/>
      <c r="BB795" s="82"/>
      <c r="BC795" s="82"/>
      <c r="BD795" s="82"/>
      <c r="BE795" s="82"/>
      <c r="BF795" s="82"/>
      <c r="BG795" s="82"/>
      <c r="BH795" s="82"/>
      <c r="BI795" s="82"/>
      <c r="BJ795" s="82"/>
      <c r="BK795" s="82"/>
      <c r="BL795" s="82"/>
    </row>
    <row r="796" ht="13.2" spans="2:64">
      <c r="B796" s="134"/>
      <c r="C796" s="135"/>
      <c r="D796" s="136"/>
      <c r="E796" s="137"/>
      <c r="F796" s="138"/>
      <c r="G796" s="107"/>
      <c r="H796" s="82"/>
      <c r="I796" s="82"/>
      <c r="J796" s="99"/>
      <c r="K796" s="99"/>
      <c r="L796" s="82"/>
      <c r="M796" s="99"/>
      <c r="N796" s="99"/>
      <c r="O796" s="99"/>
      <c r="P796" s="99"/>
      <c r="Q796" s="99"/>
      <c r="R796" s="99"/>
      <c r="S796" s="99"/>
      <c r="T796" s="99"/>
      <c r="U796" s="99"/>
      <c r="V796" s="99"/>
      <c r="W796" s="99"/>
      <c r="X796" s="99"/>
      <c r="Y796" s="99"/>
      <c r="AA796" s="99"/>
      <c r="AD796" s="160"/>
      <c r="AE796" s="161"/>
      <c r="AF796" s="200"/>
      <c r="AG796" s="109"/>
      <c r="AH796" s="167"/>
      <c r="AI796" s="116"/>
      <c r="AJ796" s="116"/>
      <c r="AK796" s="82"/>
      <c r="AL796" s="138"/>
      <c r="AM796" s="82"/>
      <c r="AN796" s="82"/>
      <c r="AO796" s="82"/>
      <c r="AP796" s="82"/>
      <c r="AQ796" s="82"/>
      <c r="AR796" s="82"/>
      <c r="AS796" s="82"/>
      <c r="AT796" s="82"/>
      <c r="AU796" s="82"/>
      <c r="AV796" s="82"/>
      <c r="AW796" s="82"/>
      <c r="AX796" s="82"/>
      <c r="AY796" s="82"/>
      <c r="AZ796" s="82"/>
      <c r="BA796" s="82"/>
      <c r="BB796" s="82"/>
      <c r="BC796" s="82"/>
      <c r="BD796" s="82"/>
      <c r="BE796" s="82"/>
      <c r="BF796" s="82"/>
      <c r="BG796" s="82"/>
      <c r="BH796" s="82"/>
      <c r="BI796" s="82"/>
      <c r="BJ796" s="82"/>
      <c r="BK796" s="82"/>
      <c r="BL796" s="82"/>
    </row>
    <row r="797" ht="13.2" spans="2:64">
      <c r="B797" s="134"/>
      <c r="C797" s="135"/>
      <c r="D797" s="136"/>
      <c r="E797" s="137"/>
      <c r="F797" s="138"/>
      <c r="G797" s="107"/>
      <c r="H797" s="82"/>
      <c r="I797" s="82"/>
      <c r="J797" s="99"/>
      <c r="K797" s="99"/>
      <c r="L797" s="82"/>
      <c r="M797" s="99"/>
      <c r="N797" s="99"/>
      <c r="O797" s="99"/>
      <c r="P797" s="99"/>
      <c r="Q797" s="99"/>
      <c r="R797" s="99"/>
      <c r="S797" s="99"/>
      <c r="T797" s="99"/>
      <c r="U797" s="99"/>
      <c r="V797" s="99"/>
      <c r="W797" s="99"/>
      <c r="X797" s="99"/>
      <c r="Y797" s="99"/>
      <c r="AA797" s="99"/>
      <c r="AD797" s="160"/>
      <c r="AE797" s="161"/>
      <c r="AF797" s="200"/>
      <c r="AG797" s="109"/>
      <c r="AH797" s="167"/>
      <c r="AI797" s="116"/>
      <c r="AJ797" s="116"/>
      <c r="AK797" s="82"/>
      <c r="AL797" s="138"/>
      <c r="AM797" s="82"/>
      <c r="AN797" s="82"/>
      <c r="AO797" s="82"/>
      <c r="AP797" s="82"/>
      <c r="AQ797" s="82"/>
      <c r="AR797" s="82"/>
      <c r="AS797" s="82"/>
      <c r="AT797" s="82"/>
      <c r="AU797" s="82"/>
      <c r="AV797" s="82"/>
      <c r="AW797" s="82"/>
      <c r="AX797" s="82"/>
      <c r="AY797" s="82"/>
      <c r="AZ797" s="82"/>
      <c r="BA797" s="82"/>
      <c r="BB797" s="82"/>
      <c r="BC797" s="82"/>
      <c r="BD797" s="82"/>
      <c r="BE797" s="82"/>
      <c r="BF797" s="82"/>
      <c r="BG797" s="82"/>
      <c r="BH797" s="82"/>
      <c r="BI797" s="82"/>
      <c r="BJ797" s="82"/>
      <c r="BK797" s="82"/>
      <c r="BL797" s="82"/>
    </row>
    <row r="798" ht="13.2" spans="2:64">
      <c r="B798" s="134"/>
      <c r="C798" s="135"/>
      <c r="D798" s="136"/>
      <c r="E798" s="137"/>
      <c r="F798" s="138"/>
      <c r="G798" s="107"/>
      <c r="H798" s="82"/>
      <c r="I798" s="82"/>
      <c r="J798" s="99"/>
      <c r="K798" s="99"/>
      <c r="L798" s="82"/>
      <c r="M798" s="99"/>
      <c r="N798" s="99"/>
      <c r="O798" s="99"/>
      <c r="P798" s="99"/>
      <c r="Q798" s="99"/>
      <c r="R798" s="99"/>
      <c r="S798" s="99"/>
      <c r="T798" s="99"/>
      <c r="U798" s="99"/>
      <c r="V798" s="99"/>
      <c r="W798" s="99"/>
      <c r="X798" s="99"/>
      <c r="Y798" s="99"/>
      <c r="AA798" s="99"/>
      <c r="AD798" s="160"/>
      <c r="AE798" s="161"/>
      <c r="AF798" s="200"/>
      <c r="AG798" s="109"/>
      <c r="AH798" s="167"/>
      <c r="AI798" s="116"/>
      <c r="AJ798" s="116"/>
      <c r="AK798" s="82"/>
      <c r="AL798" s="138"/>
      <c r="AM798" s="82"/>
      <c r="AN798" s="82"/>
      <c r="AO798" s="82"/>
      <c r="AP798" s="82"/>
      <c r="AQ798" s="82"/>
      <c r="AR798" s="82"/>
      <c r="AS798" s="82"/>
      <c r="AT798" s="82"/>
      <c r="AU798" s="82"/>
      <c r="AV798" s="82"/>
      <c r="AW798" s="82"/>
      <c r="AX798" s="82"/>
      <c r="AY798" s="82"/>
      <c r="AZ798" s="82"/>
      <c r="BA798" s="82"/>
      <c r="BB798" s="82"/>
      <c r="BC798" s="82"/>
      <c r="BD798" s="82"/>
      <c r="BE798" s="82"/>
      <c r="BF798" s="82"/>
      <c r="BG798" s="82"/>
      <c r="BH798" s="82"/>
      <c r="BI798" s="82"/>
      <c r="BJ798" s="82"/>
      <c r="BK798" s="82"/>
      <c r="BL798" s="82"/>
    </row>
    <row r="799" ht="13.2" spans="2:64">
      <c r="B799" s="134"/>
      <c r="C799" s="135"/>
      <c r="D799" s="136"/>
      <c r="E799" s="137"/>
      <c r="F799" s="138"/>
      <c r="G799" s="107"/>
      <c r="H799" s="82"/>
      <c r="I799" s="82"/>
      <c r="J799" s="99"/>
      <c r="K799" s="99"/>
      <c r="L799" s="82"/>
      <c r="M799" s="99"/>
      <c r="N799" s="99"/>
      <c r="O799" s="99"/>
      <c r="P799" s="99"/>
      <c r="Q799" s="99"/>
      <c r="R799" s="99"/>
      <c r="S799" s="99"/>
      <c r="T799" s="99"/>
      <c r="U799" s="99"/>
      <c r="V799" s="99"/>
      <c r="W799" s="99"/>
      <c r="X799" s="99"/>
      <c r="Y799" s="99"/>
      <c r="AA799" s="99"/>
      <c r="AD799" s="160"/>
      <c r="AE799" s="161"/>
      <c r="AF799" s="200"/>
      <c r="AG799" s="109"/>
      <c r="AH799" s="167"/>
      <c r="AI799" s="116"/>
      <c r="AJ799" s="116"/>
      <c r="AK799" s="82"/>
      <c r="AL799" s="138"/>
      <c r="AM799" s="82"/>
      <c r="AN799" s="82"/>
      <c r="AO799" s="82"/>
      <c r="AP799" s="82"/>
      <c r="AQ799" s="82"/>
      <c r="AR799" s="82"/>
      <c r="AS799" s="82"/>
      <c r="AT799" s="82"/>
      <c r="AU799" s="82"/>
      <c r="AV799" s="82"/>
      <c r="AW799" s="82"/>
      <c r="AX799" s="82"/>
      <c r="AY799" s="82"/>
      <c r="AZ799" s="82"/>
      <c r="BA799" s="82"/>
      <c r="BB799" s="82"/>
      <c r="BC799" s="82"/>
      <c r="BD799" s="82"/>
      <c r="BE799" s="82"/>
      <c r="BF799" s="82"/>
      <c r="BG799" s="82"/>
      <c r="BH799" s="82"/>
      <c r="BI799" s="82"/>
      <c r="BJ799" s="82"/>
      <c r="BK799" s="82"/>
      <c r="BL799" s="82"/>
    </row>
    <row r="800" ht="13.2" spans="2:64">
      <c r="B800" s="134"/>
      <c r="C800" s="135"/>
      <c r="D800" s="136"/>
      <c r="E800" s="137"/>
      <c r="F800" s="138"/>
      <c r="G800" s="107"/>
      <c r="H800" s="82"/>
      <c r="I800" s="82"/>
      <c r="J800" s="99"/>
      <c r="K800" s="99"/>
      <c r="L800" s="82"/>
      <c r="M800" s="99"/>
      <c r="N800" s="99"/>
      <c r="O800" s="99"/>
      <c r="P800" s="99"/>
      <c r="Q800" s="99"/>
      <c r="R800" s="99"/>
      <c r="S800" s="99"/>
      <c r="T800" s="99"/>
      <c r="U800" s="99"/>
      <c r="V800" s="99"/>
      <c r="W800" s="99"/>
      <c r="X800" s="99"/>
      <c r="Y800" s="99"/>
      <c r="AA800" s="99"/>
      <c r="AD800" s="160"/>
      <c r="AE800" s="161"/>
      <c r="AF800" s="200"/>
      <c r="AG800" s="109"/>
      <c r="AH800" s="167"/>
      <c r="AI800" s="116"/>
      <c r="AJ800" s="116"/>
      <c r="AK800" s="82"/>
      <c r="AL800" s="138"/>
      <c r="AM800" s="82"/>
      <c r="AN800" s="82"/>
      <c r="AO800" s="82"/>
      <c r="AP800" s="82"/>
      <c r="AQ800" s="82"/>
      <c r="AR800" s="82"/>
      <c r="AS800" s="82"/>
      <c r="AT800" s="82"/>
      <c r="AU800" s="82"/>
      <c r="AV800" s="82"/>
      <c r="AW800" s="82"/>
      <c r="AX800" s="82"/>
      <c r="AY800" s="82"/>
      <c r="AZ800" s="82"/>
      <c r="BA800" s="82"/>
      <c r="BB800" s="82"/>
      <c r="BC800" s="82"/>
      <c r="BD800" s="82"/>
      <c r="BE800" s="82"/>
      <c r="BF800" s="82"/>
      <c r="BG800" s="82"/>
      <c r="BH800" s="82"/>
      <c r="BI800" s="82"/>
      <c r="BJ800" s="82"/>
      <c r="BK800" s="82"/>
      <c r="BL800" s="82"/>
    </row>
    <row r="801" ht="13.2" spans="2:64">
      <c r="B801" s="134"/>
      <c r="C801" s="135"/>
      <c r="D801" s="136"/>
      <c r="E801" s="137"/>
      <c r="F801" s="138"/>
      <c r="G801" s="107"/>
      <c r="H801" s="82"/>
      <c r="I801" s="82"/>
      <c r="J801" s="99"/>
      <c r="K801" s="99"/>
      <c r="L801" s="82"/>
      <c r="M801" s="99"/>
      <c r="N801" s="99"/>
      <c r="O801" s="99"/>
      <c r="P801" s="99"/>
      <c r="Q801" s="99"/>
      <c r="R801" s="99"/>
      <c r="S801" s="99"/>
      <c r="T801" s="99"/>
      <c r="U801" s="99"/>
      <c r="V801" s="99"/>
      <c r="W801" s="99"/>
      <c r="X801" s="99"/>
      <c r="Y801" s="99"/>
      <c r="AA801" s="99"/>
      <c r="AD801" s="160"/>
      <c r="AE801" s="161"/>
      <c r="AF801" s="200"/>
      <c r="AG801" s="109"/>
      <c r="AH801" s="167"/>
      <c r="AI801" s="116"/>
      <c r="AJ801" s="116"/>
      <c r="AK801" s="82"/>
      <c r="AL801" s="138"/>
      <c r="AM801" s="82"/>
      <c r="AN801" s="82"/>
      <c r="AO801" s="82"/>
      <c r="AP801" s="82"/>
      <c r="AQ801" s="82"/>
      <c r="AR801" s="82"/>
      <c r="AS801" s="82"/>
      <c r="AT801" s="82"/>
      <c r="AU801" s="82"/>
      <c r="AV801" s="82"/>
      <c r="AW801" s="82"/>
      <c r="AX801" s="82"/>
      <c r="AY801" s="82"/>
      <c r="AZ801" s="82"/>
      <c r="BA801" s="82"/>
      <c r="BB801" s="82"/>
      <c r="BC801" s="82"/>
      <c r="BD801" s="82"/>
      <c r="BE801" s="82"/>
      <c r="BF801" s="82"/>
      <c r="BG801" s="82"/>
      <c r="BH801" s="82"/>
      <c r="BI801" s="82"/>
      <c r="BJ801" s="82"/>
      <c r="BK801" s="82"/>
      <c r="BL801" s="82"/>
    </row>
    <row r="802" ht="13.2" spans="2:64">
      <c r="B802" s="134"/>
      <c r="C802" s="135"/>
      <c r="D802" s="136"/>
      <c r="E802" s="137"/>
      <c r="F802" s="138"/>
      <c r="G802" s="107"/>
      <c r="H802" s="82"/>
      <c r="I802" s="82"/>
      <c r="J802" s="99"/>
      <c r="K802" s="99"/>
      <c r="L802" s="82"/>
      <c r="M802" s="99"/>
      <c r="N802" s="99"/>
      <c r="O802" s="99"/>
      <c r="P802" s="99"/>
      <c r="Q802" s="99"/>
      <c r="R802" s="99"/>
      <c r="S802" s="99"/>
      <c r="T802" s="99"/>
      <c r="U802" s="99"/>
      <c r="V802" s="99"/>
      <c r="W802" s="99"/>
      <c r="X802" s="99"/>
      <c r="Y802" s="99"/>
      <c r="AA802" s="99"/>
      <c r="AD802" s="160"/>
      <c r="AE802" s="161"/>
      <c r="AF802" s="200"/>
      <c r="AG802" s="109"/>
      <c r="AH802" s="167"/>
      <c r="AI802" s="116"/>
      <c r="AJ802" s="116"/>
      <c r="AK802" s="82"/>
      <c r="AL802" s="138"/>
      <c r="AM802" s="82"/>
      <c r="AN802" s="82"/>
      <c r="AO802" s="82"/>
      <c r="AP802" s="82"/>
      <c r="AQ802" s="82"/>
      <c r="AR802" s="82"/>
      <c r="AS802" s="82"/>
      <c r="AT802" s="82"/>
      <c r="AU802" s="82"/>
      <c r="AV802" s="82"/>
      <c r="AW802" s="82"/>
      <c r="AX802" s="82"/>
      <c r="AY802" s="82"/>
      <c r="AZ802" s="82"/>
      <c r="BA802" s="82"/>
      <c r="BB802" s="82"/>
      <c r="BC802" s="82"/>
      <c r="BD802" s="82"/>
      <c r="BE802" s="82"/>
      <c r="BF802" s="82"/>
      <c r="BG802" s="82"/>
      <c r="BH802" s="82"/>
      <c r="BI802" s="82"/>
      <c r="BJ802" s="82"/>
      <c r="BK802" s="82"/>
      <c r="BL802" s="82"/>
    </row>
    <row r="803" ht="13.2" spans="2:64">
      <c r="B803" s="134"/>
      <c r="C803" s="135"/>
      <c r="D803" s="136"/>
      <c r="E803" s="137"/>
      <c r="F803" s="138"/>
      <c r="G803" s="107"/>
      <c r="H803" s="82"/>
      <c r="I803" s="82"/>
      <c r="J803" s="99"/>
      <c r="K803" s="99"/>
      <c r="L803" s="82"/>
      <c r="M803" s="99"/>
      <c r="N803" s="99"/>
      <c r="O803" s="99"/>
      <c r="P803" s="99"/>
      <c r="Q803" s="99"/>
      <c r="R803" s="99"/>
      <c r="S803" s="99"/>
      <c r="T803" s="99"/>
      <c r="U803" s="99"/>
      <c r="V803" s="99"/>
      <c r="W803" s="99"/>
      <c r="X803" s="99"/>
      <c r="Y803" s="99"/>
      <c r="AA803" s="99"/>
      <c r="AD803" s="160"/>
      <c r="AE803" s="161"/>
      <c r="AF803" s="200"/>
      <c r="AG803" s="109"/>
      <c r="AH803" s="167"/>
      <c r="AI803" s="116"/>
      <c r="AJ803" s="116"/>
      <c r="AK803" s="82"/>
      <c r="AL803" s="138"/>
      <c r="AM803" s="82"/>
      <c r="AN803" s="82"/>
      <c r="AO803" s="82"/>
      <c r="AP803" s="82"/>
      <c r="AQ803" s="82"/>
      <c r="AR803" s="82"/>
      <c r="AS803" s="82"/>
      <c r="AT803" s="82"/>
      <c r="AU803" s="82"/>
      <c r="AV803" s="82"/>
      <c r="AW803" s="82"/>
      <c r="AX803" s="82"/>
      <c r="AY803" s="82"/>
      <c r="AZ803" s="82"/>
      <c r="BA803" s="82"/>
      <c r="BB803" s="82"/>
      <c r="BC803" s="82"/>
      <c r="BD803" s="82"/>
      <c r="BE803" s="82"/>
      <c r="BF803" s="82"/>
      <c r="BG803" s="82"/>
      <c r="BH803" s="82"/>
      <c r="BI803" s="82"/>
      <c r="BJ803" s="82"/>
      <c r="BK803" s="82"/>
      <c r="BL803" s="82"/>
    </row>
    <row r="804" ht="13.2" spans="2:64">
      <c r="B804" s="134"/>
      <c r="C804" s="135"/>
      <c r="D804" s="136"/>
      <c r="E804" s="137"/>
      <c r="F804" s="138"/>
      <c r="G804" s="107"/>
      <c r="H804" s="82"/>
      <c r="I804" s="82"/>
      <c r="J804" s="99"/>
      <c r="K804" s="99"/>
      <c r="L804" s="82"/>
      <c r="M804" s="99"/>
      <c r="N804" s="99"/>
      <c r="O804" s="99"/>
      <c r="P804" s="99"/>
      <c r="Q804" s="99"/>
      <c r="R804" s="99"/>
      <c r="S804" s="99"/>
      <c r="T804" s="99"/>
      <c r="U804" s="99"/>
      <c r="V804" s="99"/>
      <c r="W804" s="99"/>
      <c r="X804" s="99"/>
      <c r="Y804" s="99"/>
      <c r="AA804" s="99"/>
      <c r="AD804" s="160"/>
      <c r="AE804" s="161"/>
      <c r="AF804" s="200"/>
      <c r="AG804" s="109"/>
      <c r="AH804" s="167"/>
      <c r="AI804" s="116"/>
      <c r="AJ804" s="116"/>
      <c r="AK804" s="82"/>
      <c r="AL804" s="138"/>
      <c r="AM804" s="82"/>
      <c r="AN804" s="82"/>
      <c r="AO804" s="82"/>
      <c r="AP804" s="82"/>
      <c r="AQ804" s="82"/>
      <c r="AR804" s="82"/>
      <c r="AS804" s="82"/>
      <c r="AT804" s="82"/>
      <c r="AU804" s="82"/>
      <c r="AV804" s="82"/>
      <c r="AW804" s="82"/>
      <c r="AX804" s="82"/>
      <c r="AY804" s="82"/>
      <c r="AZ804" s="82"/>
      <c r="BA804" s="82"/>
      <c r="BB804" s="82"/>
      <c r="BC804" s="82"/>
      <c r="BD804" s="82"/>
      <c r="BE804" s="82"/>
      <c r="BF804" s="82"/>
      <c r="BG804" s="82"/>
      <c r="BH804" s="82"/>
      <c r="BI804" s="82"/>
      <c r="BJ804" s="82"/>
      <c r="BK804" s="82"/>
      <c r="BL804" s="82"/>
    </row>
    <row r="805" ht="13.2" spans="2:64">
      <c r="B805" s="134"/>
      <c r="C805" s="135"/>
      <c r="D805" s="136"/>
      <c r="E805" s="137"/>
      <c r="F805" s="138"/>
      <c r="G805" s="107"/>
      <c r="H805" s="82"/>
      <c r="I805" s="82"/>
      <c r="J805" s="99"/>
      <c r="K805" s="99"/>
      <c r="L805" s="82"/>
      <c r="M805" s="99"/>
      <c r="N805" s="99"/>
      <c r="O805" s="99"/>
      <c r="P805" s="99"/>
      <c r="Q805" s="99"/>
      <c r="R805" s="99"/>
      <c r="S805" s="99"/>
      <c r="T805" s="99"/>
      <c r="U805" s="99"/>
      <c r="V805" s="99"/>
      <c r="W805" s="99"/>
      <c r="X805" s="99"/>
      <c r="Y805" s="99"/>
      <c r="AA805" s="99"/>
      <c r="AD805" s="160"/>
      <c r="AE805" s="161"/>
      <c r="AF805" s="200"/>
      <c r="AG805" s="109"/>
      <c r="AH805" s="167"/>
      <c r="AI805" s="116"/>
      <c r="AJ805" s="116"/>
      <c r="AK805" s="82"/>
      <c r="AL805" s="138"/>
      <c r="AM805" s="82"/>
      <c r="AN805" s="82"/>
      <c r="AO805" s="82"/>
      <c r="AP805" s="82"/>
      <c r="AQ805" s="82"/>
      <c r="AR805" s="82"/>
      <c r="AS805" s="82"/>
      <c r="AT805" s="82"/>
      <c r="AU805" s="82"/>
      <c r="AV805" s="82"/>
      <c r="AW805" s="82"/>
      <c r="AX805" s="82"/>
      <c r="AY805" s="82"/>
      <c r="AZ805" s="82"/>
      <c r="BA805" s="82"/>
      <c r="BB805" s="82"/>
      <c r="BC805" s="82"/>
      <c r="BD805" s="82"/>
      <c r="BE805" s="82"/>
      <c r="BF805" s="82"/>
      <c r="BG805" s="82"/>
      <c r="BH805" s="82"/>
      <c r="BI805" s="82"/>
      <c r="BJ805" s="82"/>
      <c r="BK805" s="82"/>
      <c r="BL805" s="82"/>
    </row>
    <row r="806" ht="13.2" spans="2:64">
      <c r="B806" s="134"/>
      <c r="C806" s="135"/>
      <c r="D806" s="136"/>
      <c r="E806" s="137"/>
      <c r="F806" s="138"/>
      <c r="G806" s="107"/>
      <c r="H806" s="82"/>
      <c r="I806" s="82"/>
      <c r="J806" s="99"/>
      <c r="K806" s="99"/>
      <c r="L806" s="82"/>
      <c r="M806" s="99"/>
      <c r="N806" s="99"/>
      <c r="O806" s="99"/>
      <c r="P806" s="99"/>
      <c r="Q806" s="99"/>
      <c r="R806" s="99"/>
      <c r="S806" s="99"/>
      <c r="T806" s="99"/>
      <c r="U806" s="99"/>
      <c r="V806" s="99"/>
      <c r="W806" s="99"/>
      <c r="X806" s="99"/>
      <c r="Y806" s="99"/>
      <c r="AA806" s="99"/>
      <c r="AD806" s="160"/>
      <c r="AE806" s="161"/>
      <c r="AF806" s="200"/>
      <c r="AG806" s="109"/>
      <c r="AH806" s="167"/>
      <c r="AI806" s="116"/>
      <c r="AJ806" s="116"/>
      <c r="AK806" s="82"/>
      <c r="AL806" s="138"/>
      <c r="AM806" s="82"/>
      <c r="AN806" s="82"/>
      <c r="AO806" s="82"/>
      <c r="AP806" s="82"/>
      <c r="AQ806" s="82"/>
      <c r="AR806" s="82"/>
      <c r="AS806" s="82"/>
      <c r="AT806" s="82"/>
      <c r="AU806" s="82"/>
      <c r="AV806" s="82"/>
      <c r="AW806" s="82"/>
      <c r="AX806" s="82"/>
      <c r="AY806" s="82"/>
      <c r="AZ806" s="82"/>
      <c r="BA806" s="82"/>
      <c r="BB806" s="82"/>
      <c r="BC806" s="82"/>
      <c r="BD806" s="82"/>
      <c r="BE806" s="82"/>
      <c r="BF806" s="82"/>
      <c r="BG806" s="82"/>
      <c r="BH806" s="82"/>
      <c r="BI806" s="82"/>
      <c r="BJ806" s="82"/>
      <c r="BK806" s="82"/>
      <c r="BL806" s="82"/>
    </row>
    <row r="807" ht="13.2" spans="2:64">
      <c r="B807" s="134"/>
      <c r="C807" s="135"/>
      <c r="D807" s="136"/>
      <c r="E807" s="137"/>
      <c r="F807" s="138"/>
      <c r="G807" s="107"/>
      <c r="H807" s="82"/>
      <c r="I807" s="82"/>
      <c r="J807" s="99"/>
      <c r="K807" s="99"/>
      <c r="L807" s="82"/>
      <c r="M807" s="99"/>
      <c r="N807" s="99"/>
      <c r="O807" s="99"/>
      <c r="P807" s="99"/>
      <c r="Q807" s="99"/>
      <c r="R807" s="99"/>
      <c r="S807" s="99"/>
      <c r="T807" s="99"/>
      <c r="U807" s="99"/>
      <c r="V807" s="99"/>
      <c r="W807" s="99"/>
      <c r="X807" s="99"/>
      <c r="Y807" s="99"/>
      <c r="AA807" s="99"/>
      <c r="AD807" s="160"/>
      <c r="AE807" s="161"/>
      <c r="AF807" s="200"/>
      <c r="AG807" s="109"/>
      <c r="AH807" s="167"/>
      <c r="AI807" s="116"/>
      <c r="AJ807" s="116"/>
      <c r="AK807" s="82"/>
      <c r="AL807" s="138"/>
      <c r="AM807" s="82"/>
      <c r="AN807" s="82"/>
      <c r="AO807" s="82"/>
      <c r="AP807" s="82"/>
      <c r="AQ807" s="82"/>
      <c r="AR807" s="82"/>
      <c r="AS807" s="82"/>
      <c r="AT807" s="82"/>
      <c r="AU807" s="82"/>
      <c r="AV807" s="82"/>
      <c r="AW807" s="82"/>
      <c r="AX807" s="82"/>
      <c r="AY807" s="82"/>
      <c r="AZ807" s="82"/>
      <c r="BA807" s="82"/>
      <c r="BB807" s="82"/>
      <c r="BC807" s="82"/>
      <c r="BD807" s="82"/>
      <c r="BE807" s="82"/>
      <c r="BF807" s="82"/>
      <c r="BG807" s="82"/>
      <c r="BH807" s="82"/>
      <c r="BI807" s="82"/>
      <c r="BJ807" s="82"/>
      <c r="BK807" s="82"/>
      <c r="BL807" s="82"/>
    </row>
    <row r="808" ht="13.2" spans="2:64">
      <c r="B808" s="134"/>
      <c r="C808" s="135"/>
      <c r="D808" s="136"/>
      <c r="E808" s="137"/>
      <c r="F808" s="138"/>
      <c r="G808" s="107"/>
      <c r="H808" s="82"/>
      <c r="I808" s="82"/>
      <c r="J808" s="99"/>
      <c r="K808" s="99"/>
      <c r="L808" s="82"/>
      <c r="M808" s="99"/>
      <c r="N808" s="99"/>
      <c r="O808" s="99"/>
      <c r="P808" s="99"/>
      <c r="Q808" s="99"/>
      <c r="R808" s="99"/>
      <c r="S808" s="99"/>
      <c r="T808" s="99"/>
      <c r="U808" s="99"/>
      <c r="V808" s="99"/>
      <c r="W808" s="99"/>
      <c r="X808" s="99"/>
      <c r="Y808" s="99"/>
      <c r="AA808" s="99"/>
      <c r="AD808" s="160"/>
      <c r="AE808" s="161"/>
      <c r="AF808" s="200"/>
      <c r="AG808" s="109"/>
      <c r="AH808" s="167"/>
      <c r="AI808" s="116"/>
      <c r="AJ808" s="116"/>
      <c r="AK808" s="82"/>
      <c r="AL808" s="138"/>
      <c r="AM808" s="82"/>
      <c r="AN808" s="82"/>
      <c r="AO808" s="82"/>
      <c r="AP808" s="82"/>
      <c r="AQ808" s="82"/>
      <c r="AR808" s="82"/>
      <c r="AS808" s="82"/>
      <c r="AT808" s="82"/>
      <c r="AU808" s="82"/>
      <c r="AV808" s="82"/>
      <c r="AW808" s="82"/>
      <c r="AX808" s="82"/>
      <c r="AY808" s="82"/>
      <c r="AZ808" s="82"/>
      <c r="BA808" s="82"/>
      <c r="BB808" s="82"/>
      <c r="BC808" s="82"/>
      <c r="BD808" s="82"/>
      <c r="BE808" s="82"/>
      <c r="BF808" s="82"/>
      <c r="BG808" s="82"/>
      <c r="BH808" s="82"/>
      <c r="BI808" s="82"/>
      <c r="BJ808" s="82"/>
      <c r="BK808" s="82"/>
      <c r="BL808" s="82"/>
    </row>
    <row r="809" ht="13.2" spans="2:64">
      <c r="B809" s="134"/>
      <c r="C809" s="135"/>
      <c r="D809" s="136"/>
      <c r="E809" s="137"/>
      <c r="F809" s="138"/>
      <c r="G809" s="107"/>
      <c r="H809" s="82"/>
      <c r="I809" s="82"/>
      <c r="J809" s="99"/>
      <c r="K809" s="99"/>
      <c r="L809" s="82"/>
      <c r="M809" s="99"/>
      <c r="N809" s="99"/>
      <c r="O809" s="99"/>
      <c r="P809" s="99"/>
      <c r="Q809" s="99"/>
      <c r="R809" s="99"/>
      <c r="S809" s="99"/>
      <c r="T809" s="99"/>
      <c r="U809" s="99"/>
      <c r="V809" s="99"/>
      <c r="W809" s="99"/>
      <c r="X809" s="99"/>
      <c r="Y809" s="99"/>
      <c r="AA809" s="99"/>
      <c r="AD809" s="160"/>
      <c r="AE809" s="161"/>
      <c r="AF809" s="200"/>
      <c r="AG809" s="109"/>
      <c r="AH809" s="167"/>
      <c r="AI809" s="116"/>
      <c r="AJ809" s="116"/>
      <c r="AK809" s="82"/>
      <c r="AL809" s="138"/>
      <c r="AM809" s="82"/>
      <c r="AN809" s="82"/>
      <c r="AO809" s="82"/>
      <c r="AP809" s="82"/>
      <c r="AQ809" s="82"/>
      <c r="AR809" s="82"/>
      <c r="AS809" s="82"/>
      <c r="AT809" s="82"/>
      <c r="AU809" s="82"/>
      <c r="AV809" s="82"/>
      <c r="AW809" s="82"/>
      <c r="AX809" s="82"/>
      <c r="AY809" s="82"/>
      <c r="AZ809" s="82"/>
      <c r="BA809" s="82"/>
      <c r="BB809" s="82"/>
      <c r="BC809" s="82"/>
      <c r="BD809" s="82"/>
      <c r="BE809" s="82"/>
      <c r="BF809" s="82"/>
      <c r="BG809" s="82"/>
      <c r="BH809" s="82"/>
      <c r="BI809" s="82"/>
      <c r="BJ809" s="82"/>
      <c r="BK809" s="82"/>
      <c r="BL809" s="82"/>
    </row>
    <row r="810" ht="13.2" spans="2:64">
      <c r="B810" s="134"/>
      <c r="C810" s="135"/>
      <c r="D810" s="136"/>
      <c r="E810" s="137"/>
      <c r="F810" s="138"/>
      <c r="G810" s="107"/>
      <c r="H810" s="82"/>
      <c r="I810" s="82"/>
      <c r="J810" s="99"/>
      <c r="K810" s="99"/>
      <c r="L810" s="82"/>
      <c r="M810" s="99"/>
      <c r="N810" s="99"/>
      <c r="O810" s="99"/>
      <c r="P810" s="99"/>
      <c r="Q810" s="99"/>
      <c r="R810" s="99"/>
      <c r="S810" s="99"/>
      <c r="T810" s="99"/>
      <c r="U810" s="99"/>
      <c r="V810" s="99"/>
      <c r="W810" s="99"/>
      <c r="X810" s="99"/>
      <c r="Y810" s="99"/>
      <c r="AA810" s="99"/>
      <c r="AD810" s="160"/>
      <c r="AE810" s="161"/>
      <c r="AF810" s="200"/>
      <c r="AG810" s="109"/>
      <c r="AH810" s="167"/>
      <c r="AI810" s="116"/>
      <c r="AJ810" s="116"/>
      <c r="AK810" s="82"/>
      <c r="AL810" s="138"/>
      <c r="AM810" s="82"/>
      <c r="AN810" s="82"/>
      <c r="AO810" s="82"/>
      <c r="AP810" s="82"/>
      <c r="AQ810" s="82"/>
      <c r="AR810" s="82"/>
      <c r="AS810" s="82"/>
      <c r="AT810" s="82"/>
      <c r="AU810" s="82"/>
      <c r="AV810" s="82"/>
      <c r="AW810" s="82"/>
      <c r="AX810" s="82"/>
      <c r="AY810" s="82"/>
      <c r="AZ810" s="82"/>
      <c r="BA810" s="82"/>
      <c r="BB810" s="82"/>
      <c r="BC810" s="82"/>
      <c r="BD810" s="82"/>
      <c r="BE810" s="82"/>
      <c r="BF810" s="82"/>
      <c r="BG810" s="82"/>
      <c r="BH810" s="82"/>
      <c r="BI810" s="82"/>
      <c r="BJ810" s="82"/>
      <c r="BK810" s="82"/>
      <c r="BL810" s="82"/>
    </row>
    <row r="811" ht="13.2" spans="2:64">
      <c r="B811" s="134"/>
      <c r="C811" s="135"/>
      <c r="D811" s="136"/>
      <c r="E811" s="137"/>
      <c r="F811" s="138"/>
      <c r="G811" s="107"/>
      <c r="H811" s="82"/>
      <c r="I811" s="82"/>
      <c r="J811" s="99"/>
      <c r="K811" s="99"/>
      <c r="L811" s="82"/>
      <c r="M811" s="99"/>
      <c r="N811" s="99"/>
      <c r="O811" s="99"/>
      <c r="P811" s="99"/>
      <c r="Q811" s="99"/>
      <c r="R811" s="99"/>
      <c r="S811" s="99"/>
      <c r="T811" s="99"/>
      <c r="U811" s="99"/>
      <c r="V811" s="99"/>
      <c r="W811" s="99"/>
      <c r="X811" s="99"/>
      <c r="Y811" s="99"/>
      <c r="AA811" s="99"/>
      <c r="AD811" s="160"/>
      <c r="AE811" s="161"/>
      <c r="AF811" s="200"/>
      <c r="AG811" s="109"/>
      <c r="AH811" s="167"/>
      <c r="AI811" s="116"/>
      <c r="AJ811" s="116"/>
      <c r="AK811" s="82"/>
      <c r="AL811" s="138"/>
      <c r="AM811" s="82"/>
      <c r="AN811" s="82"/>
      <c r="AO811" s="82"/>
      <c r="AP811" s="82"/>
      <c r="AQ811" s="82"/>
      <c r="AR811" s="82"/>
      <c r="AS811" s="82"/>
      <c r="AT811" s="82"/>
      <c r="AU811" s="82"/>
      <c r="AV811" s="82"/>
      <c r="AW811" s="82"/>
      <c r="AX811" s="82"/>
      <c r="AY811" s="82"/>
      <c r="AZ811" s="82"/>
      <c r="BA811" s="82"/>
      <c r="BB811" s="82"/>
      <c r="BC811" s="82"/>
      <c r="BD811" s="82"/>
      <c r="BE811" s="82"/>
      <c r="BF811" s="82"/>
      <c r="BG811" s="82"/>
      <c r="BH811" s="82"/>
      <c r="BI811" s="82"/>
      <c r="BJ811" s="82"/>
      <c r="BK811" s="82"/>
      <c r="BL811" s="82"/>
    </row>
    <row r="812" ht="13.2" spans="2:64">
      <c r="B812" s="134"/>
      <c r="C812" s="135"/>
      <c r="D812" s="136"/>
      <c r="E812" s="137"/>
      <c r="F812" s="138"/>
      <c r="G812" s="107"/>
      <c r="H812" s="82"/>
      <c r="I812" s="82"/>
      <c r="J812" s="99"/>
      <c r="K812" s="99"/>
      <c r="L812" s="82"/>
      <c r="M812" s="99"/>
      <c r="N812" s="99"/>
      <c r="O812" s="99"/>
      <c r="P812" s="99"/>
      <c r="Q812" s="99"/>
      <c r="R812" s="99"/>
      <c r="S812" s="99"/>
      <c r="T812" s="99"/>
      <c r="U812" s="99"/>
      <c r="V812" s="99"/>
      <c r="W812" s="99"/>
      <c r="X812" s="99"/>
      <c r="Y812" s="99"/>
      <c r="AA812" s="99"/>
      <c r="AD812" s="160"/>
      <c r="AE812" s="161"/>
      <c r="AF812" s="200"/>
      <c r="AG812" s="109"/>
      <c r="AH812" s="167"/>
      <c r="AI812" s="116"/>
      <c r="AJ812" s="116"/>
      <c r="AK812" s="82"/>
      <c r="AL812" s="138"/>
      <c r="AM812" s="82"/>
      <c r="AN812" s="82"/>
      <c r="AO812" s="82"/>
      <c r="AP812" s="82"/>
      <c r="AQ812" s="82"/>
      <c r="AR812" s="82"/>
      <c r="AS812" s="82"/>
      <c r="AT812" s="82"/>
      <c r="AU812" s="82"/>
      <c r="AV812" s="82"/>
      <c r="AW812" s="82"/>
      <c r="AX812" s="82"/>
      <c r="AY812" s="82"/>
      <c r="AZ812" s="82"/>
      <c r="BA812" s="82"/>
      <c r="BB812" s="82"/>
      <c r="BC812" s="82"/>
      <c r="BD812" s="82"/>
      <c r="BE812" s="82"/>
      <c r="BF812" s="82"/>
      <c r="BG812" s="82"/>
      <c r="BH812" s="82"/>
      <c r="BI812" s="82"/>
      <c r="BJ812" s="82"/>
      <c r="BK812" s="82"/>
      <c r="BL812" s="82"/>
    </row>
    <row r="813" ht="13.2" spans="2:64">
      <c r="B813" s="134"/>
      <c r="C813" s="135"/>
      <c r="D813" s="136"/>
      <c r="E813" s="137"/>
      <c r="F813" s="138"/>
      <c r="G813" s="107"/>
      <c r="H813" s="82"/>
      <c r="I813" s="82"/>
      <c r="J813" s="99"/>
      <c r="K813" s="99"/>
      <c r="L813" s="82"/>
      <c r="M813" s="99"/>
      <c r="N813" s="99"/>
      <c r="O813" s="99"/>
      <c r="P813" s="99"/>
      <c r="Q813" s="99"/>
      <c r="R813" s="99"/>
      <c r="S813" s="99"/>
      <c r="T813" s="99"/>
      <c r="U813" s="99"/>
      <c r="V813" s="99"/>
      <c r="W813" s="99"/>
      <c r="X813" s="99"/>
      <c r="Y813" s="99"/>
      <c r="AA813" s="99"/>
      <c r="AD813" s="160"/>
      <c r="AE813" s="161"/>
      <c r="AF813" s="200"/>
      <c r="AG813" s="109"/>
      <c r="AH813" s="167"/>
      <c r="AI813" s="116"/>
      <c r="AJ813" s="116"/>
      <c r="AK813" s="82"/>
      <c r="AL813" s="138"/>
      <c r="AM813" s="82"/>
      <c r="AN813" s="82"/>
      <c r="AO813" s="82"/>
      <c r="AP813" s="82"/>
      <c r="AQ813" s="82"/>
      <c r="AR813" s="82"/>
      <c r="AS813" s="82"/>
      <c r="AT813" s="82"/>
      <c r="AU813" s="82"/>
      <c r="AV813" s="82"/>
      <c r="AW813" s="82"/>
      <c r="AX813" s="82"/>
      <c r="AY813" s="82"/>
      <c r="AZ813" s="82"/>
      <c r="BA813" s="82"/>
      <c r="BB813" s="82"/>
      <c r="BC813" s="82"/>
      <c r="BD813" s="82"/>
      <c r="BE813" s="82"/>
      <c r="BF813" s="82"/>
      <c r="BG813" s="82"/>
      <c r="BH813" s="82"/>
      <c r="BI813" s="82"/>
      <c r="BJ813" s="82"/>
      <c r="BK813" s="82"/>
      <c r="BL813" s="82"/>
    </row>
    <row r="814" ht="13.2" spans="2:64">
      <c r="B814" s="134"/>
      <c r="C814" s="135"/>
      <c r="D814" s="136"/>
      <c r="E814" s="137"/>
      <c r="F814" s="138"/>
      <c r="G814" s="107"/>
      <c r="H814" s="82"/>
      <c r="I814" s="82"/>
      <c r="J814" s="99"/>
      <c r="K814" s="99"/>
      <c r="L814" s="82"/>
      <c r="M814" s="99"/>
      <c r="N814" s="99"/>
      <c r="O814" s="99"/>
      <c r="P814" s="99"/>
      <c r="Q814" s="99"/>
      <c r="R814" s="99"/>
      <c r="S814" s="99"/>
      <c r="T814" s="99"/>
      <c r="U814" s="99"/>
      <c r="V814" s="99"/>
      <c r="W814" s="99"/>
      <c r="X814" s="99"/>
      <c r="Y814" s="99"/>
      <c r="AA814" s="99"/>
      <c r="AD814" s="160"/>
      <c r="AE814" s="161"/>
      <c r="AF814" s="200"/>
      <c r="AG814" s="109"/>
      <c r="AH814" s="167"/>
      <c r="AI814" s="116"/>
      <c r="AJ814" s="116"/>
      <c r="AK814" s="82"/>
      <c r="AL814" s="138"/>
      <c r="AM814" s="82"/>
      <c r="AN814" s="82"/>
      <c r="AO814" s="82"/>
      <c r="AP814" s="82"/>
      <c r="AQ814" s="82"/>
      <c r="AR814" s="82"/>
      <c r="AS814" s="82"/>
      <c r="AT814" s="82"/>
      <c r="AU814" s="82"/>
      <c r="AV814" s="82"/>
      <c r="AW814" s="82"/>
      <c r="AX814" s="82"/>
      <c r="AY814" s="82"/>
      <c r="AZ814" s="82"/>
      <c r="BA814" s="82"/>
      <c r="BB814" s="82"/>
      <c r="BC814" s="82"/>
      <c r="BD814" s="82"/>
      <c r="BE814" s="82"/>
      <c r="BF814" s="82"/>
      <c r="BG814" s="82"/>
      <c r="BH814" s="82"/>
      <c r="BI814" s="82"/>
      <c r="BJ814" s="82"/>
      <c r="BK814" s="82"/>
      <c r="BL814" s="82"/>
    </row>
    <row r="815" ht="13.2" spans="2:64">
      <c r="B815" s="134"/>
      <c r="C815" s="135"/>
      <c r="D815" s="136"/>
      <c r="E815" s="137"/>
      <c r="F815" s="138"/>
      <c r="G815" s="107"/>
      <c r="H815" s="82"/>
      <c r="I815" s="82"/>
      <c r="J815" s="99"/>
      <c r="K815" s="99"/>
      <c r="L815" s="82"/>
      <c r="M815" s="99"/>
      <c r="N815" s="99"/>
      <c r="O815" s="99"/>
      <c r="P815" s="99"/>
      <c r="Q815" s="99"/>
      <c r="R815" s="99"/>
      <c r="S815" s="99"/>
      <c r="T815" s="99"/>
      <c r="U815" s="99"/>
      <c r="V815" s="99"/>
      <c r="W815" s="99"/>
      <c r="X815" s="99"/>
      <c r="Y815" s="99"/>
      <c r="AA815" s="99"/>
      <c r="AD815" s="160"/>
      <c r="AE815" s="161"/>
      <c r="AF815" s="200"/>
      <c r="AG815" s="109"/>
      <c r="AH815" s="167"/>
      <c r="AI815" s="116"/>
      <c r="AJ815" s="116"/>
      <c r="AK815" s="82"/>
      <c r="AL815" s="138"/>
      <c r="AM815" s="82"/>
      <c r="AN815" s="82"/>
      <c r="AO815" s="82"/>
      <c r="AP815" s="82"/>
      <c r="AQ815" s="82"/>
      <c r="AR815" s="82"/>
      <c r="AS815" s="82"/>
      <c r="AT815" s="82"/>
      <c r="AU815" s="82"/>
      <c r="AV815" s="82"/>
      <c r="AW815" s="82"/>
      <c r="AX815" s="82"/>
      <c r="AY815" s="82"/>
      <c r="AZ815" s="82"/>
      <c r="BA815" s="82"/>
      <c r="BB815" s="82"/>
      <c r="BC815" s="82"/>
      <c r="BD815" s="82"/>
      <c r="BE815" s="82"/>
      <c r="BF815" s="82"/>
      <c r="BG815" s="82"/>
      <c r="BH815" s="82"/>
      <c r="BI815" s="82"/>
      <c r="BJ815" s="82"/>
      <c r="BK815" s="82"/>
      <c r="BL815" s="82"/>
    </row>
    <row r="816" ht="13.2" spans="2:64">
      <c r="B816" s="134"/>
      <c r="C816" s="135"/>
      <c r="D816" s="136"/>
      <c r="E816" s="137"/>
      <c r="F816" s="138"/>
      <c r="G816" s="107"/>
      <c r="H816" s="82"/>
      <c r="I816" s="82"/>
      <c r="J816" s="99"/>
      <c r="K816" s="99"/>
      <c r="L816" s="82"/>
      <c r="M816" s="99"/>
      <c r="N816" s="99"/>
      <c r="O816" s="99"/>
      <c r="P816" s="99"/>
      <c r="Q816" s="99"/>
      <c r="R816" s="99"/>
      <c r="S816" s="99"/>
      <c r="T816" s="99"/>
      <c r="U816" s="99"/>
      <c r="V816" s="99"/>
      <c r="W816" s="99"/>
      <c r="X816" s="99"/>
      <c r="Y816" s="99"/>
      <c r="AA816" s="99"/>
      <c r="AD816" s="160"/>
      <c r="AE816" s="161"/>
      <c r="AF816" s="200"/>
      <c r="AG816" s="109"/>
      <c r="AH816" s="167"/>
      <c r="AI816" s="116"/>
      <c r="AJ816" s="116"/>
      <c r="AK816" s="82"/>
      <c r="AL816" s="138"/>
      <c r="AM816" s="82"/>
      <c r="AN816" s="82"/>
      <c r="AO816" s="82"/>
      <c r="AP816" s="82"/>
      <c r="AQ816" s="82"/>
      <c r="AR816" s="82"/>
      <c r="AS816" s="82"/>
      <c r="AT816" s="82"/>
      <c r="AU816" s="82"/>
      <c r="AV816" s="82"/>
      <c r="AW816" s="82"/>
      <c r="AX816" s="82"/>
      <c r="AY816" s="82"/>
      <c r="AZ816" s="82"/>
      <c r="BA816" s="82"/>
      <c r="BB816" s="82"/>
      <c r="BC816" s="82"/>
      <c r="BD816" s="82"/>
      <c r="BE816" s="82"/>
      <c r="BF816" s="82"/>
      <c r="BG816" s="82"/>
      <c r="BH816" s="82"/>
      <c r="BI816" s="82"/>
      <c r="BJ816" s="82"/>
      <c r="BK816" s="82"/>
      <c r="BL816" s="82"/>
    </row>
    <row r="817" ht="13.2" spans="2:64">
      <c r="B817" s="134"/>
      <c r="C817" s="135"/>
      <c r="D817" s="136"/>
      <c r="E817" s="137"/>
      <c r="F817" s="138"/>
      <c r="G817" s="107"/>
      <c r="H817" s="82"/>
      <c r="I817" s="82"/>
      <c r="J817" s="99"/>
      <c r="K817" s="99"/>
      <c r="L817" s="82"/>
      <c r="M817" s="99"/>
      <c r="N817" s="99"/>
      <c r="O817" s="99"/>
      <c r="P817" s="99"/>
      <c r="Q817" s="99"/>
      <c r="R817" s="99"/>
      <c r="S817" s="99"/>
      <c r="T817" s="99"/>
      <c r="U817" s="99"/>
      <c r="V817" s="99"/>
      <c r="W817" s="99"/>
      <c r="X817" s="99"/>
      <c r="Y817" s="99"/>
      <c r="AA817" s="99"/>
      <c r="AD817" s="160"/>
      <c r="AE817" s="161"/>
      <c r="AF817" s="200"/>
      <c r="AG817" s="109"/>
      <c r="AH817" s="167"/>
      <c r="AI817" s="116"/>
      <c r="AJ817" s="116"/>
      <c r="AK817" s="82"/>
      <c r="AL817" s="138"/>
      <c r="AM817" s="82"/>
      <c r="AN817" s="82"/>
      <c r="AO817" s="82"/>
      <c r="AP817" s="82"/>
      <c r="AQ817" s="82"/>
      <c r="AR817" s="82"/>
      <c r="AS817" s="82"/>
      <c r="AT817" s="82"/>
      <c r="AU817" s="82"/>
      <c r="AV817" s="82"/>
      <c r="AW817" s="82"/>
      <c r="AX817" s="82"/>
      <c r="AY817" s="82"/>
      <c r="AZ817" s="82"/>
      <c r="BA817" s="82"/>
      <c r="BB817" s="82"/>
      <c r="BC817" s="82"/>
      <c r="BD817" s="82"/>
      <c r="BE817" s="82"/>
      <c r="BF817" s="82"/>
      <c r="BG817" s="82"/>
      <c r="BH817" s="82"/>
      <c r="BI817" s="82"/>
      <c r="BJ817" s="82"/>
      <c r="BK817" s="82"/>
      <c r="BL817" s="82"/>
    </row>
    <row r="818" ht="13.2" spans="2:64">
      <c r="B818" s="134"/>
      <c r="C818" s="135"/>
      <c r="D818" s="136"/>
      <c r="E818" s="137"/>
      <c r="F818" s="138"/>
      <c r="G818" s="107"/>
      <c r="H818" s="82"/>
      <c r="I818" s="82"/>
      <c r="J818" s="99"/>
      <c r="K818" s="99"/>
      <c r="L818" s="82"/>
      <c r="M818" s="99"/>
      <c r="N818" s="99"/>
      <c r="O818" s="99"/>
      <c r="P818" s="99"/>
      <c r="Q818" s="99"/>
      <c r="R818" s="99"/>
      <c r="S818" s="99"/>
      <c r="T818" s="99"/>
      <c r="U818" s="99"/>
      <c r="V818" s="99"/>
      <c r="W818" s="99"/>
      <c r="X818" s="99"/>
      <c r="Y818" s="99"/>
      <c r="AA818" s="99"/>
      <c r="AD818" s="160"/>
      <c r="AE818" s="161"/>
      <c r="AF818" s="200"/>
      <c r="AG818" s="109"/>
      <c r="AH818" s="167"/>
      <c r="AI818" s="116"/>
      <c r="AJ818" s="116"/>
      <c r="AK818" s="82"/>
      <c r="AL818" s="138"/>
      <c r="AM818" s="82"/>
      <c r="AN818" s="82"/>
      <c r="AO818" s="82"/>
      <c r="AP818" s="82"/>
      <c r="AQ818" s="82"/>
      <c r="AR818" s="82"/>
      <c r="AS818" s="82"/>
      <c r="AT818" s="82"/>
      <c r="AU818" s="82"/>
      <c r="AV818" s="82"/>
      <c r="AW818" s="82"/>
      <c r="AX818" s="82"/>
      <c r="AY818" s="82"/>
      <c r="AZ818" s="82"/>
      <c r="BA818" s="82"/>
      <c r="BB818" s="82"/>
      <c r="BC818" s="82"/>
      <c r="BD818" s="82"/>
      <c r="BE818" s="82"/>
      <c r="BF818" s="82"/>
      <c r="BG818" s="82"/>
      <c r="BH818" s="82"/>
      <c r="BI818" s="82"/>
      <c r="BJ818" s="82"/>
      <c r="BK818" s="82"/>
      <c r="BL818" s="82"/>
    </row>
    <row r="819" ht="13.2" spans="2:64">
      <c r="B819" s="134"/>
      <c r="C819" s="135"/>
      <c r="D819" s="136"/>
      <c r="E819" s="137"/>
      <c r="F819" s="138"/>
      <c r="G819" s="107"/>
      <c r="H819" s="82"/>
      <c r="I819" s="82"/>
      <c r="J819" s="99"/>
      <c r="K819" s="99"/>
      <c r="L819" s="82"/>
      <c r="M819" s="99"/>
      <c r="N819" s="99"/>
      <c r="O819" s="99"/>
      <c r="P819" s="99"/>
      <c r="Q819" s="99"/>
      <c r="R819" s="99"/>
      <c r="S819" s="99"/>
      <c r="T819" s="99"/>
      <c r="U819" s="99"/>
      <c r="V819" s="99"/>
      <c r="W819" s="99"/>
      <c r="X819" s="99"/>
      <c r="Y819" s="99"/>
      <c r="AA819" s="99"/>
      <c r="AD819" s="160"/>
      <c r="AE819" s="161"/>
      <c r="AF819" s="200"/>
      <c r="AG819" s="109"/>
      <c r="AH819" s="167"/>
      <c r="AI819" s="116"/>
      <c r="AJ819" s="116"/>
      <c r="AK819" s="82"/>
      <c r="AL819" s="138"/>
      <c r="AM819" s="82"/>
      <c r="AN819" s="82"/>
      <c r="AO819" s="82"/>
      <c r="AP819" s="82"/>
      <c r="AQ819" s="82"/>
      <c r="AR819" s="82"/>
      <c r="AS819" s="82"/>
      <c r="AT819" s="82"/>
      <c r="AU819" s="82"/>
      <c r="AV819" s="82"/>
      <c r="AW819" s="82"/>
      <c r="AX819" s="82"/>
      <c r="AY819" s="82"/>
      <c r="AZ819" s="82"/>
      <c r="BA819" s="82"/>
      <c r="BB819" s="82"/>
      <c r="BC819" s="82"/>
      <c r="BD819" s="82"/>
      <c r="BE819" s="82"/>
      <c r="BF819" s="82"/>
      <c r="BG819" s="82"/>
      <c r="BH819" s="82"/>
      <c r="BI819" s="82"/>
      <c r="BJ819" s="82"/>
      <c r="BK819" s="82"/>
      <c r="BL819" s="82"/>
    </row>
    <row r="820" ht="13.2" spans="2:64">
      <c r="B820" s="134"/>
      <c r="C820" s="135"/>
      <c r="D820" s="136"/>
      <c r="E820" s="137"/>
      <c r="F820" s="138"/>
      <c r="G820" s="107"/>
      <c r="H820" s="82"/>
      <c r="I820" s="82"/>
      <c r="J820" s="99"/>
      <c r="K820" s="99"/>
      <c r="L820" s="82"/>
      <c r="M820" s="99"/>
      <c r="N820" s="99"/>
      <c r="O820" s="99"/>
      <c r="P820" s="99"/>
      <c r="Q820" s="99"/>
      <c r="R820" s="99"/>
      <c r="S820" s="99"/>
      <c r="T820" s="99"/>
      <c r="U820" s="99"/>
      <c r="V820" s="99"/>
      <c r="W820" s="99"/>
      <c r="X820" s="99"/>
      <c r="Y820" s="99"/>
      <c r="AA820" s="99"/>
      <c r="AD820" s="160"/>
      <c r="AE820" s="161"/>
      <c r="AF820" s="200"/>
      <c r="AG820" s="109"/>
      <c r="AH820" s="167"/>
      <c r="AI820" s="116"/>
      <c r="AJ820" s="116"/>
      <c r="AK820" s="82"/>
      <c r="AL820" s="138"/>
      <c r="AM820" s="82"/>
      <c r="AN820" s="82"/>
      <c r="AO820" s="82"/>
      <c r="AP820" s="82"/>
      <c r="AQ820" s="82"/>
      <c r="AR820" s="82"/>
      <c r="AS820" s="82"/>
      <c r="AT820" s="82"/>
      <c r="AU820" s="82"/>
      <c r="AV820" s="82"/>
      <c r="AW820" s="82"/>
      <c r="AX820" s="82"/>
      <c r="AY820" s="82"/>
      <c r="AZ820" s="82"/>
      <c r="BA820" s="82"/>
      <c r="BB820" s="82"/>
      <c r="BC820" s="82"/>
      <c r="BD820" s="82"/>
      <c r="BE820" s="82"/>
      <c r="BF820" s="82"/>
      <c r="BG820" s="82"/>
      <c r="BH820" s="82"/>
      <c r="BI820" s="82"/>
      <c r="BJ820" s="82"/>
      <c r="BK820" s="82"/>
      <c r="BL820" s="82"/>
    </row>
    <row r="821" ht="13.2" spans="2:64">
      <c r="B821" s="134"/>
      <c r="C821" s="135"/>
      <c r="D821" s="136"/>
      <c r="E821" s="137"/>
      <c r="F821" s="138"/>
      <c r="G821" s="107"/>
      <c r="H821" s="82"/>
      <c r="I821" s="82"/>
      <c r="J821" s="99"/>
      <c r="K821" s="99"/>
      <c r="L821" s="82"/>
      <c r="M821" s="99"/>
      <c r="N821" s="99"/>
      <c r="O821" s="99"/>
      <c r="P821" s="99"/>
      <c r="Q821" s="99"/>
      <c r="R821" s="99"/>
      <c r="S821" s="99"/>
      <c r="T821" s="99"/>
      <c r="U821" s="99"/>
      <c r="V821" s="99"/>
      <c r="W821" s="99"/>
      <c r="X821" s="99"/>
      <c r="Y821" s="99"/>
      <c r="AA821" s="99"/>
      <c r="AD821" s="160"/>
      <c r="AE821" s="161"/>
      <c r="AF821" s="200"/>
      <c r="AG821" s="109"/>
      <c r="AH821" s="167"/>
      <c r="AI821" s="116"/>
      <c r="AJ821" s="116"/>
      <c r="AK821" s="82"/>
      <c r="AL821" s="138"/>
      <c r="AM821" s="82"/>
      <c r="AN821" s="82"/>
      <c r="AO821" s="82"/>
      <c r="AP821" s="82"/>
      <c r="AQ821" s="82"/>
      <c r="AR821" s="82"/>
      <c r="AS821" s="82"/>
      <c r="AT821" s="82"/>
      <c r="AU821" s="82"/>
      <c r="AV821" s="82"/>
      <c r="AW821" s="82"/>
      <c r="AX821" s="82"/>
      <c r="AY821" s="82"/>
      <c r="AZ821" s="82"/>
      <c r="BA821" s="82"/>
      <c r="BB821" s="82"/>
      <c r="BC821" s="82"/>
      <c r="BD821" s="82"/>
      <c r="BE821" s="82"/>
      <c r="BF821" s="82"/>
      <c r="BG821" s="82"/>
      <c r="BH821" s="82"/>
      <c r="BI821" s="82"/>
      <c r="BJ821" s="82"/>
      <c r="BK821" s="82"/>
      <c r="BL821" s="82"/>
    </row>
    <row r="822" ht="13.2" spans="2:64">
      <c r="B822" s="134"/>
      <c r="C822" s="135"/>
      <c r="D822" s="136"/>
      <c r="E822" s="137"/>
      <c r="F822" s="138"/>
      <c r="G822" s="107"/>
      <c r="H822" s="82"/>
      <c r="I822" s="82"/>
      <c r="J822" s="99"/>
      <c r="K822" s="99"/>
      <c r="L822" s="82"/>
      <c r="M822" s="99"/>
      <c r="N822" s="99"/>
      <c r="O822" s="99"/>
      <c r="P822" s="99"/>
      <c r="Q822" s="99"/>
      <c r="R822" s="99"/>
      <c r="S822" s="99"/>
      <c r="T822" s="99"/>
      <c r="U822" s="99"/>
      <c r="V822" s="99"/>
      <c r="W822" s="99"/>
      <c r="X822" s="99"/>
      <c r="Y822" s="99"/>
      <c r="AA822" s="99"/>
      <c r="AD822" s="160"/>
      <c r="AE822" s="161"/>
      <c r="AF822" s="200"/>
      <c r="AG822" s="109"/>
      <c r="AH822" s="167"/>
      <c r="AI822" s="116"/>
      <c r="AJ822" s="116"/>
      <c r="AK822" s="82"/>
      <c r="AL822" s="138"/>
      <c r="AM822" s="82"/>
      <c r="AN822" s="82"/>
      <c r="AO822" s="82"/>
      <c r="AP822" s="82"/>
      <c r="AQ822" s="82"/>
      <c r="AR822" s="82"/>
      <c r="AS822" s="82"/>
      <c r="AT822" s="82"/>
      <c r="AU822" s="82"/>
      <c r="AV822" s="82"/>
      <c r="AW822" s="82"/>
      <c r="AX822" s="82"/>
      <c r="AY822" s="82"/>
      <c r="AZ822" s="82"/>
      <c r="BA822" s="82"/>
      <c r="BB822" s="82"/>
      <c r="BC822" s="82"/>
      <c r="BD822" s="82"/>
      <c r="BE822" s="82"/>
      <c r="BF822" s="82"/>
      <c r="BG822" s="82"/>
      <c r="BH822" s="82"/>
      <c r="BI822" s="82"/>
      <c r="BJ822" s="82"/>
      <c r="BK822" s="82"/>
      <c r="BL822" s="82"/>
    </row>
    <row r="823" ht="13.2" spans="2:64">
      <c r="B823" s="134"/>
      <c r="C823" s="135"/>
      <c r="D823" s="136"/>
      <c r="E823" s="137"/>
      <c r="F823" s="138"/>
      <c r="G823" s="107"/>
      <c r="H823" s="82"/>
      <c r="I823" s="82"/>
      <c r="J823" s="99"/>
      <c r="K823" s="99"/>
      <c r="L823" s="82"/>
      <c r="M823" s="99"/>
      <c r="N823" s="99"/>
      <c r="O823" s="99"/>
      <c r="P823" s="99"/>
      <c r="Q823" s="99"/>
      <c r="R823" s="99"/>
      <c r="S823" s="99"/>
      <c r="T823" s="99"/>
      <c r="U823" s="99"/>
      <c r="V823" s="99"/>
      <c r="W823" s="99"/>
      <c r="X823" s="99"/>
      <c r="Y823" s="99"/>
      <c r="AA823" s="99"/>
      <c r="AD823" s="160"/>
      <c r="AE823" s="161"/>
      <c r="AF823" s="200"/>
      <c r="AG823" s="109"/>
      <c r="AH823" s="167"/>
      <c r="AI823" s="116"/>
      <c r="AJ823" s="116"/>
      <c r="AK823" s="82"/>
      <c r="AL823" s="138"/>
      <c r="AM823" s="82"/>
      <c r="AN823" s="82"/>
      <c r="AO823" s="82"/>
      <c r="AP823" s="82"/>
      <c r="AQ823" s="82"/>
      <c r="AR823" s="82"/>
      <c r="AS823" s="82"/>
      <c r="AT823" s="82"/>
      <c r="AU823" s="82"/>
      <c r="AV823" s="82"/>
      <c r="AW823" s="82"/>
      <c r="AX823" s="82"/>
      <c r="AY823" s="82"/>
      <c r="AZ823" s="82"/>
      <c r="BA823" s="82"/>
      <c r="BB823" s="82"/>
      <c r="BC823" s="82"/>
      <c r="BD823" s="82"/>
      <c r="BE823" s="82"/>
      <c r="BF823" s="82"/>
      <c r="BG823" s="82"/>
      <c r="BH823" s="82"/>
      <c r="BI823" s="82"/>
      <c r="BJ823" s="82"/>
      <c r="BK823" s="82"/>
      <c r="BL823" s="82"/>
    </row>
    <row r="824" ht="13.2" spans="2:64">
      <c r="B824" s="134"/>
      <c r="C824" s="135"/>
      <c r="D824" s="136"/>
      <c r="E824" s="137"/>
      <c r="F824" s="138"/>
      <c r="G824" s="107"/>
      <c r="H824" s="82"/>
      <c r="I824" s="82"/>
      <c r="J824" s="99"/>
      <c r="K824" s="99"/>
      <c r="L824" s="82"/>
      <c r="M824" s="99"/>
      <c r="N824" s="99"/>
      <c r="O824" s="99"/>
      <c r="P824" s="99"/>
      <c r="Q824" s="99"/>
      <c r="R824" s="99"/>
      <c r="S824" s="99"/>
      <c r="T824" s="99"/>
      <c r="U824" s="99"/>
      <c r="V824" s="99"/>
      <c r="W824" s="99"/>
      <c r="X824" s="99"/>
      <c r="Y824" s="99"/>
      <c r="AA824" s="99"/>
      <c r="AD824" s="160"/>
      <c r="AE824" s="161"/>
      <c r="AF824" s="200"/>
      <c r="AG824" s="109"/>
      <c r="AH824" s="167"/>
      <c r="AI824" s="116"/>
      <c r="AJ824" s="116"/>
      <c r="AK824" s="82"/>
      <c r="AL824" s="138"/>
      <c r="AM824" s="82"/>
      <c r="AN824" s="82"/>
      <c r="AO824" s="82"/>
      <c r="AP824" s="82"/>
      <c r="AQ824" s="82"/>
      <c r="AR824" s="82"/>
      <c r="AS824" s="82"/>
      <c r="AT824" s="82"/>
      <c r="AU824" s="82"/>
      <c r="AV824" s="82"/>
      <c r="AW824" s="82"/>
      <c r="AX824" s="82"/>
      <c r="AY824" s="82"/>
      <c r="AZ824" s="82"/>
      <c r="BA824" s="82"/>
      <c r="BB824" s="82"/>
      <c r="BC824" s="82"/>
      <c r="BD824" s="82"/>
      <c r="BE824" s="82"/>
      <c r="BF824" s="82"/>
      <c r="BG824" s="82"/>
      <c r="BH824" s="82"/>
      <c r="BI824" s="82"/>
      <c r="BJ824" s="82"/>
      <c r="BK824" s="82"/>
      <c r="BL824" s="82"/>
    </row>
    <row r="825" ht="13.2" spans="2:64">
      <c r="B825" s="134"/>
      <c r="C825" s="135"/>
      <c r="D825" s="136"/>
      <c r="E825" s="137"/>
      <c r="F825" s="138"/>
      <c r="G825" s="107"/>
      <c r="H825" s="82"/>
      <c r="I825" s="82"/>
      <c r="J825" s="99"/>
      <c r="K825" s="99"/>
      <c r="L825" s="82"/>
      <c r="M825" s="99"/>
      <c r="N825" s="99"/>
      <c r="O825" s="99"/>
      <c r="P825" s="99"/>
      <c r="Q825" s="99"/>
      <c r="R825" s="99"/>
      <c r="S825" s="99"/>
      <c r="T825" s="99"/>
      <c r="U825" s="99"/>
      <c r="V825" s="99"/>
      <c r="W825" s="99"/>
      <c r="X825" s="99"/>
      <c r="Y825" s="99"/>
      <c r="AA825" s="99"/>
      <c r="AD825" s="160"/>
      <c r="AE825" s="161"/>
      <c r="AF825" s="200"/>
      <c r="AG825" s="109"/>
      <c r="AH825" s="167"/>
      <c r="AI825" s="116"/>
      <c r="AJ825" s="116"/>
      <c r="AK825" s="82"/>
      <c r="AL825" s="138"/>
      <c r="AM825" s="82"/>
      <c r="AN825" s="82"/>
      <c r="AO825" s="82"/>
      <c r="AP825" s="82"/>
      <c r="AQ825" s="82"/>
      <c r="AR825" s="82"/>
      <c r="AS825" s="82"/>
      <c r="AT825" s="82"/>
      <c r="AU825" s="82"/>
      <c r="AV825" s="82"/>
      <c r="AW825" s="82"/>
      <c r="AX825" s="82"/>
      <c r="AY825" s="82"/>
      <c r="AZ825" s="82"/>
      <c r="BA825" s="82"/>
      <c r="BB825" s="82"/>
      <c r="BC825" s="82"/>
      <c r="BD825" s="82"/>
      <c r="BE825" s="82"/>
      <c r="BF825" s="82"/>
      <c r="BG825" s="82"/>
      <c r="BH825" s="82"/>
      <c r="BI825" s="82"/>
      <c r="BJ825" s="82"/>
      <c r="BK825" s="82"/>
      <c r="BL825" s="82"/>
    </row>
    <row r="826" ht="13.2" spans="2:64">
      <c r="B826" s="134"/>
      <c r="C826" s="135"/>
      <c r="D826" s="136"/>
      <c r="E826" s="137"/>
      <c r="F826" s="138"/>
      <c r="G826" s="107"/>
      <c r="H826" s="82"/>
      <c r="I826" s="82"/>
      <c r="J826" s="99"/>
      <c r="K826" s="99"/>
      <c r="L826" s="82"/>
      <c r="M826" s="99"/>
      <c r="N826" s="99"/>
      <c r="O826" s="99"/>
      <c r="P826" s="99"/>
      <c r="Q826" s="99"/>
      <c r="R826" s="99"/>
      <c r="S826" s="99"/>
      <c r="T826" s="99"/>
      <c r="U826" s="99"/>
      <c r="V826" s="99"/>
      <c r="W826" s="99"/>
      <c r="X826" s="99"/>
      <c r="Y826" s="99"/>
      <c r="AA826" s="99"/>
      <c r="AD826" s="160"/>
      <c r="AE826" s="161"/>
      <c r="AF826" s="200"/>
      <c r="AG826" s="109"/>
      <c r="AH826" s="167"/>
      <c r="AI826" s="116"/>
      <c r="AJ826" s="116"/>
      <c r="AK826" s="82"/>
      <c r="AL826" s="138"/>
      <c r="AM826" s="82"/>
      <c r="AN826" s="82"/>
      <c r="AO826" s="82"/>
      <c r="AP826" s="82"/>
      <c r="AQ826" s="82"/>
      <c r="AR826" s="82"/>
      <c r="AS826" s="82"/>
      <c r="AT826" s="82"/>
      <c r="AU826" s="82"/>
      <c r="AV826" s="82"/>
      <c r="AW826" s="82"/>
      <c r="AX826" s="82"/>
      <c r="AY826" s="82"/>
      <c r="AZ826" s="82"/>
      <c r="BA826" s="82"/>
      <c r="BB826" s="82"/>
      <c r="BC826" s="82"/>
      <c r="BD826" s="82"/>
      <c r="BE826" s="82"/>
      <c r="BF826" s="82"/>
      <c r="BG826" s="82"/>
      <c r="BH826" s="82"/>
      <c r="BI826" s="82"/>
      <c r="BJ826" s="82"/>
      <c r="BK826" s="82"/>
      <c r="BL826" s="82"/>
    </row>
    <row r="827" ht="13.2" spans="2:64">
      <c r="B827" s="134"/>
      <c r="C827" s="135"/>
      <c r="D827" s="136"/>
      <c r="E827" s="137"/>
      <c r="F827" s="138"/>
      <c r="G827" s="107"/>
      <c r="H827" s="82"/>
      <c r="I827" s="82"/>
      <c r="J827" s="99"/>
      <c r="K827" s="99"/>
      <c r="L827" s="82"/>
      <c r="M827" s="99"/>
      <c r="N827" s="99"/>
      <c r="O827" s="99"/>
      <c r="P827" s="99"/>
      <c r="Q827" s="99"/>
      <c r="R827" s="99"/>
      <c r="S827" s="99"/>
      <c r="T827" s="99"/>
      <c r="U827" s="99"/>
      <c r="V827" s="99"/>
      <c r="W827" s="99"/>
      <c r="X827" s="99"/>
      <c r="Y827" s="99"/>
      <c r="AA827" s="99"/>
      <c r="AD827" s="160"/>
      <c r="AE827" s="161"/>
      <c r="AF827" s="200"/>
      <c r="AG827" s="109"/>
      <c r="AH827" s="167"/>
      <c r="AI827" s="116"/>
      <c r="AJ827" s="116"/>
      <c r="AK827" s="82"/>
      <c r="AL827" s="138"/>
      <c r="AM827" s="82"/>
      <c r="AN827" s="82"/>
      <c r="AO827" s="82"/>
      <c r="AP827" s="82"/>
      <c r="AQ827" s="82"/>
      <c r="AR827" s="82"/>
      <c r="AS827" s="82"/>
      <c r="AT827" s="82"/>
      <c r="AU827" s="82"/>
      <c r="AV827" s="82"/>
      <c r="AW827" s="82"/>
      <c r="AX827" s="82"/>
      <c r="AY827" s="82"/>
      <c r="AZ827" s="82"/>
      <c r="BA827" s="82"/>
      <c r="BB827" s="82"/>
      <c r="BC827" s="82"/>
      <c r="BD827" s="82"/>
      <c r="BE827" s="82"/>
      <c r="BF827" s="82"/>
      <c r="BG827" s="82"/>
      <c r="BH827" s="82"/>
      <c r="BI827" s="82"/>
      <c r="BJ827" s="82"/>
      <c r="BK827" s="82"/>
      <c r="BL827" s="82"/>
    </row>
    <row r="828" ht="13.2" spans="2:64">
      <c r="B828" s="134"/>
      <c r="C828" s="135"/>
      <c r="D828" s="136"/>
      <c r="E828" s="137"/>
      <c r="F828" s="138"/>
      <c r="G828" s="107"/>
      <c r="H828" s="82"/>
      <c r="I828" s="82"/>
      <c r="J828" s="99"/>
      <c r="K828" s="99"/>
      <c r="L828" s="82"/>
      <c r="M828" s="99"/>
      <c r="N828" s="99"/>
      <c r="O828" s="99"/>
      <c r="P828" s="99"/>
      <c r="Q828" s="99"/>
      <c r="R828" s="99"/>
      <c r="S828" s="99"/>
      <c r="T828" s="99"/>
      <c r="U828" s="99"/>
      <c r="V828" s="99"/>
      <c r="W828" s="99"/>
      <c r="X828" s="99"/>
      <c r="Y828" s="99"/>
      <c r="AA828" s="99"/>
      <c r="AD828" s="160"/>
      <c r="AE828" s="161"/>
      <c r="AF828" s="200"/>
      <c r="AG828" s="109"/>
      <c r="AH828" s="167"/>
      <c r="AI828" s="116"/>
      <c r="AJ828" s="116"/>
      <c r="AK828" s="82"/>
      <c r="AL828" s="138"/>
      <c r="AM828" s="82"/>
      <c r="AN828" s="82"/>
      <c r="AO828" s="82"/>
      <c r="AP828" s="82"/>
      <c r="AQ828" s="82"/>
      <c r="AR828" s="82"/>
      <c r="AS828" s="82"/>
      <c r="AT828" s="82"/>
      <c r="AU828" s="82"/>
      <c r="AV828" s="82"/>
      <c r="AW828" s="82"/>
      <c r="AX828" s="82"/>
      <c r="AY828" s="82"/>
      <c r="AZ828" s="82"/>
      <c r="BA828" s="82"/>
      <c r="BB828" s="82"/>
      <c r="BC828" s="82"/>
      <c r="BD828" s="82"/>
      <c r="BE828" s="82"/>
      <c r="BF828" s="82"/>
      <c r="BG828" s="82"/>
      <c r="BH828" s="82"/>
      <c r="BI828" s="82"/>
      <c r="BJ828" s="82"/>
      <c r="BK828" s="82"/>
      <c r="BL828" s="82"/>
    </row>
    <row r="829" ht="13.2" spans="2:64">
      <c r="B829" s="134"/>
      <c r="C829" s="135"/>
      <c r="D829" s="136"/>
      <c r="E829" s="137"/>
      <c r="F829" s="138"/>
      <c r="G829" s="107"/>
      <c r="H829" s="82"/>
      <c r="I829" s="82"/>
      <c r="J829" s="99"/>
      <c r="K829" s="99"/>
      <c r="L829" s="82"/>
      <c r="M829" s="99"/>
      <c r="N829" s="99"/>
      <c r="O829" s="99"/>
      <c r="P829" s="99"/>
      <c r="Q829" s="99"/>
      <c r="R829" s="99"/>
      <c r="S829" s="99"/>
      <c r="T829" s="99"/>
      <c r="U829" s="99"/>
      <c r="V829" s="99"/>
      <c r="W829" s="99"/>
      <c r="X829" s="99"/>
      <c r="Y829" s="99"/>
      <c r="AA829" s="99"/>
      <c r="AD829" s="160"/>
      <c r="AE829" s="161"/>
      <c r="AF829" s="200"/>
      <c r="AG829" s="109"/>
      <c r="AH829" s="167"/>
      <c r="AI829" s="116"/>
      <c r="AJ829" s="116"/>
      <c r="AK829" s="82"/>
      <c r="AL829" s="138"/>
      <c r="AM829" s="82"/>
      <c r="AN829" s="82"/>
      <c r="AO829" s="82"/>
      <c r="AP829" s="82"/>
      <c r="AQ829" s="82"/>
      <c r="AR829" s="82"/>
      <c r="AS829" s="82"/>
      <c r="AT829" s="82"/>
      <c r="AU829" s="82"/>
      <c r="AV829" s="82"/>
      <c r="AW829" s="82"/>
      <c r="AX829" s="82"/>
      <c r="AY829" s="82"/>
      <c r="AZ829" s="82"/>
      <c r="BA829" s="82"/>
      <c r="BB829" s="82"/>
      <c r="BC829" s="82"/>
      <c r="BD829" s="82"/>
      <c r="BE829" s="82"/>
      <c r="BF829" s="82"/>
      <c r="BG829" s="82"/>
      <c r="BH829" s="82"/>
      <c r="BI829" s="82"/>
      <c r="BJ829" s="82"/>
      <c r="BK829" s="82"/>
      <c r="BL829" s="82"/>
    </row>
    <row r="830" ht="13.2" spans="2:64">
      <c r="B830" s="134"/>
      <c r="C830" s="135"/>
      <c r="D830" s="136"/>
      <c r="E830" s="137"/>
      <c r="F830" s="138"/>
      <c r="G830" s="107"/>
      <c r="H830" s="82"/>
      <c r="I830" s="82"/>
      <c r="J830" s="99"/>
      <c r="K830" s="99"/>
      <c r="L830" s="82"/>
      <c r="M830" s="99"/>
      <c r="N830" s="99"/>
      <c r="O830" s="99"/>
      <c r="P830" s="99"/>
      <c r="Q830" s="99"/>
      <c r="R830" s="99"/>
      <c r="S830" s="99"/>
      <c r="T830" s="99"/>
      <c r="U830" s="99"/>
      <c r="V830" s="99"/>
      <c r="W830" s="99"/>
      <c r="X830" s="99"/>
      <c r="Y830" s="99"/>
      <c r="AA830" s="99"/>
      <c r="AD830" s="160"/>
      <c r="AE830" s="161"/>
      <c r="AF830" s="200"/>
      <c r="AG830" s="109"/>
      <c r="AH830" s="167"/>
      <c r="AI830" s="116"/>
      <c r="AJ830" s="116"/>
      <c r="AK830" s="82"/>
      <c r="AL830" s="138"/>
      <c r="AM830" s="82"/>
      <c r="AN830" s="82"/>
      <c r="AO830" s="82"/>
      <c r="AP830" s="82"/>
      <c r="AQ830" s="82"/>
      <c r="AR830" s="82"/>
      <c r="AS830" s="82"/>
      <c r="AT830" s="82"/>
      <c r="AU830" s="82"/>
      <c r="AV830" s="82"/>
      <c r="AW830" s="82"/>
      <c r="AX830" s="82"/>
      <c r="AY830" s="82"/>
      <c r="AZ830" s="82"/>
      <c r="BA830" s="82"/>
      <c r="BB830" s="82"/>
      <c r="BC830" s="82"/>
      <c r="BD830" s="82"/>
      <c r="BE830" s="82"/>
      <c r="BF830" s="82"/>
      <c r="BG830" s="82"/>
      <c r="BH830" s="82"/>
      <c r="BI830" s="82"/>
      <c r="BJ830" s="82"/>
      <c r="BK830" s="82"/>
      <c r="BL830" s="82"/>
    </row>
    <row r="831" ht="13.2" spans="2:64">
      <c r="B831" s="134"/>
      <c r="C831" s="135"/>
      <c r="D831" s="136"/>
      <c r="E831" s="137"/>
      <c r="F831" s="138"/>
      <c r="G831" s="107"/>
      <c r="H831" s="82"/>
      <c r="I831" s="82"/>
      <c r="J831" s="99"/>
      <c r="K831" s="99"/>
      <c r="L831" s="82"/>
      <c r="M831" s="99"/>
      <c r="N831" s="99"/>
      <c r="O831" s="99"/>
      <c r="P831" s="99"/>
      <c r="Q831" s="99"/>
      <c r="R831" s="99"/>
      <c r="S831" s="99"/>
      <c r="T831" s="99"/>
      <c r="U831" s="99"/>
      <c r="V831" s="99"/>
      <c r="W831" s="99"/>
      <c r="X831" s="99"/>
      <c r="Y831" s="99"/>
      <c r="AA831" s="99"/>
      <c r="AD831" s="160"/>
      <c r="AE831" s="161"/>
      <c r="AF831" s="200"/>
      <c r="AG831" s="109"/>
      <c r="AH831" s="167"/>
      <c r="AI831" s="116"/>
      <c r="AJ831" s="116"/>
      <c r="AK831" s="82"/>
      <c r="AL831" s="138"/>
      <c r="AM831" s="82"/>
      <c r="AN831" s="82"/>
      <c r="AO831" s="82"/>
      <c r="AP831" s="82"/>
      <c r="AQ831" s="82"/>
      <c r="AR831" s="82"/>
      <c r="AS831" s="82"/>
      <c r="AT831" s="82"/>
      <c r="AU831" s="82"/>
      <c r="AV831" s="82"/>
      <c r="AW831" s="82"/>
      <c r="AX831" s="82"/>
      <c r="AY831" s="82"/>
      <c r="AZ831" s="82"/>
      <c r="BA831" s="82"/>
      <c r="BB831" s="82"/>
      <c r="BC831" s="82"/>
      <c r="BD831" s="82"/>
      <c r="BE831" s="82"/>
      <c r="BF831" s="82"/>
      <c r="BG831" s="82"/>
      <c r="BH831" s="82"/>
      <c r="BI831" s="82"/>
      <c r="BJ831" s="82"/>
      <c r="BK831" s="82"/>
      <c r="BL831" s="82"/>
    </row>
    <row r="832" ht="13.2" spans="2:64">
      <c r="B832" s="134"/>
      <c r="C832" s="135"/>
      <c r="D832" s="136"/>
      <c r="E832" s="137"/>
      <c r="F832" s="138"/>
      <c r="G832" s="107"/>
      <c r="H832" s="82"/>
      <c r="I832" s="82"/>
      <c r="J832" s="99"/>
      <c r="K832" s="99"/>
      <c r="L832" s="82"/>
      <c r="M832" s="99"/>
      <c r="N832" s="99"/>
      <c r="O832" s="99"/>
      <c r="P832" s="99"/>
      <c r="Q832" s="99"/>
      <c r="R832" s="99"/>
      <c r="S832" s="99"/>
      <c r="T832" s="99"/>
      <c r="U832" s="99"/>
      <c r="V832" s="99"/>
      <c r="W832" s="99"/>
      <c r="X832" s="99"/>
      <c r="Y832" s="99"/>
      <c r="AA832" s="99"/>
      <c r="AD832" s="160"/>
      <c r="AE832" s="161"/>
      <c r="AF832" s="200"/>
      <c r="AG832" s="109"/>
      <c r="AH832" s="167"/>
      <c r="AI832" s="116"/>
      <c r="AJ832" s="116"/>
      <c r="AK832" s="82"/>
      <c r="AL832" s="138"/>
      <c r="AM832" s="82"/>
      <c r="AN832" s="82"/>
      <c r="AO832" s="82"/>
      <c r="AP832" s="82"/>
      <c r="AQ832" s="82"/>
      <c r="AR832" s="82"/>
      <c r="AS832" s="82"/>
      <c r="AT832" s="82"/>
      <c r="AU832" s="82"/>
      <c r="AV832" s="82"/>
      <c r="AW832" s="82"/>
      <c r="AX832" s="82"/>
      <c r="AY832" s="82"/>
      <c r="AZ832" s="82"/>
      <c r="BA832" s="82"/>
      <c r="BB832" s="82"/>
      <c r="BC832" s="82"/>
      <c r="BD832" s="82"/>
      <c r="BE832" s="82"/>
      <c r="BF832" s="82"/>
      <c r="BG832" s="82"/>
      <c r="BH832" s="82"/>
      <c r="BI832" s="82"/>
      <c r="BJ832" s="82"/>
      <c r="BK832" s="82"/>
      <c r="BL832" s="82"/>
    </row>
    <row r="833" ht="13.2" spans="2:64">
      <c r="B833" s="134"/>
      <c r="C833" s="135"/>
      <c r="D833" s="136"/>
      <c r="E833" s="137"/>
      <c r="F833" s="138"/>
      <c r="G833" s="107"/>
      <c r="H833" s="82"/>
      <c r="I833" s="82"/>
      <c r="J833" s="99"/>
      <c r="K833" s="99"/>
      <c r="L833" s="82"/>
      <c r="M833" s="99"/>
      <c r="N833" s="99"/>
      <c r="O833" s="99"/>
      <c r="P833" s="99"/>
      <c r="Q833" s="99"/>
      <c r="R833" s="99"/>
      <c r="S833" s="99"/>
      <c r="T833" s="99"/>
      <c r="U833" s="99"/>
      <c r="V833" s="99"/>
      <c r="W833" s="99"/>
      <c r="X833" s="99"/>
      <c r="Y833" s="99"/>
      <c r="AA833" s="99"/>
      <c r="AD833" s="160"/>
      <c r="AE833" s="161"/>
      <c r="AF833" s="200"/>
      <c r="AG833" s="109"/>
      <c r="AH833" s="167"/>
      <c r="AI833" s="116"/>
      <c r="AJ833" s="116"/>
      <c r="AK833" s="82"/>
      <c r="AL833" s="138"/>
      <c r="AM833" s="82"/>
      <c r="AN833" s="82"/>
      <c r="AO833" s="82"/>
      <c r="AP833" s="82"/>
      <c r="AQ833" s="82"/>
      <c r="AR833" s="82"/>
      <c r="AS833" s="82"/>
      <c r="AT833" s="82"/>
      <c r="AU833" s="82"/>
      <c r="AV833" s="82"/>
      <c r="AW833" s="82"/>
      <c r="AX833" s="82"/>
      <c r="AY833" s="82"/>
      <c r="AZ833" s="82"/>
      <c r="BA833" s="82"/>
      <c r="BB833" s="82"/>
      <c r="BC833" s="82"/>
      <c r="BD833" s="82"/>
      <c r="BE833" s="82"/>
      <c r="BF833" s="82"/>
      <c r="BG833" s="82"/>
      <c r="BH833" s="82"/>
      <c r="BI833" s="82"/>
      <c r="BJ833" s="82"/>
      <c r="BK833" s="82"/>
      <c r="BL833" s="82"/>
    </row>
    <row r="834" ht="13.2" spans="2:64">
      <c r="B834" s="134"/>
      <c r="C834" s="135"/>
      <c r="D834" s="136"/>
      <c r="E834" s="137"/>
      <c r="F834" s="138"/>
      <c r="G834" s="107"/>
      <c r="H834" s="82"/>
      <c r="I834" s="82"/>
      <c r="J834" s="99"/>
      <c r="K834" s="99"/>
      <c r="L834" s="82"/>
      <c r="M834" s="99"/>
      <c r="N834" s="99"/>
      <c r="O834" s="99"/>
      <c r="P834" s="99"/>
      <c r="Q834" s="99"/>
      <c r="R834" s="99"/>
      <c r="S834" s="99"/>
      <c r="T834" s="99"/>
      <c r="U834" s="99"/>
      <c r="V834" s="99"/>
      <c r="W834" s="99"/>
      <c r="X834" s="99"/>
      <c r="Y834" s="99"/>
      <c r="AA834" s="99"/>
      <c r="AD834" s="160"/>
      <c r="AE834" s="161"/>
      <c r="AF834" s="200"/>
      <c r="AG834" s="109"/>
      <c r="AH834" s="167"/>
      <c r="AI834" s="116"/>
      <c r="AJ834" s="116"/>
      <c r="AK834" s="82"/>
      <c r="AL834" s="138"/>
      <c r="AM834" s="82"/>
      <c r="AN834" s="82"/>
      <c r="AO834" s="82"/>
      <c r="AP834" s="82"/>
      <c r="AQ834" s="82"/>
      <c r="AR834" s="82"/>
      <c r="AS834" s="82"/>
      <c r="AT834" s="82"/>
      <c r="AU834" s="82"/>
      <c r="AV834" s="82"/>
      <c r="AW834" s="82"/>
      <c r="AX834" s="82"/>
      <c r="AY834" s="82"/>
      <c r="AZ834" s="82"/>
      <c r="BA834" s="82"/>
      <c r="BB834" s="82"/>
      <c r="BC834" s="82"/>
      <c r="BD834" s="82"/>
      <c r="BE834" s="82"/>
      <c r="BF834" s="82"/>
      <c r="BG834" s="82"/>
      <c r="BH834" s="82"/>
      <c r="BI834" s="82"/>
      <c r="BJ834" s="82"/>
      <c r="BK834" s="82"/>
      <c r="BL834" s="82"/>
    </row>
    <row r="835" ht="13.2" spans="2:64">
      <c r="B835" s="134"/>
      <c r="C835" s="135"/>
      <c r="D835" s="136"/>
      <c r="E835" s="137"/>
      <c r="F835" s="138"/>
      <c r="G835" s="107"/>
      <c r="H835" s="82"/>
      <c r="I835" s="82"/>
      <c r="J835" s="99"/>
      <c r="K835" s="99"/>
      <c r="L835" s="82"/>
      <c r="M835" s="99"/>
      <c r="N835" s="99"/>
      <c r="O835" s="99"/>
      <c r="P835" s="99"/>
      <c r="Q835" s="99"/>
      <c r="R835" s="99"/>
      <c r="S835" s="99"/>
      <c r="T835" s="99"/>
      <c r="U835" s="99"/>
      <c r="V835" s="99"/>
      <c r="W835" s="99"/>
      <c r="X835" s="99"/>
      <c r="Y835" s="99"/>
      <c r="AA835" s="99"/>
      <c r="AD835" s="160"/>
      <c r="AE835" s="161"/>
      <c r="AF835" s="200"/>
      <c r="AG835" s="109"/>
      <c r="AH835" s="167"/>
      <c r="AI835" s="116"/>
      <c r="AJ835" s="116"/>
      <c r="AK835" s="82"/>
      <c r="AL835" s="138"/>
      <c r="AM835" s="82"/>
      <c r="AN835" s="82"/>
      <c r="AO835" s="82"/>
      <c r="AP835" s="82"/>
      <c r="AQ835" s="82"/>
      <c r="AR835" s="82"/>
      <c r="AS835" s="82"/>
      <c r="AT835" s="82"/>
      <c r="AU835" s="82"/>
      <c r="AV835" s="82"/>
      <c r="AW835" s="82"/>
      <c r="AX835" s="82"/>
      <c r="AY835" s="82"/>
      <c r="AZ835" s="82"/>
      <c r="BA835" s="82"/>
      <c r="BB835" s="82"/>
      <c r="BC835" s="82"/>
      <c r="BD835" s="82"/>
      <c r="BE835" s="82"/>
      <c r="BF835" s="82"/>
      <c r="BG835" s="82"/>
      <c r="BH835" s="82"/>
      <c r="BI835" s="82"/>
      <c r="BJ835" s="82"/>
      <c r="BK835" s="82"/>
      <c r="BL835" s="82"/>
    </row>
    <row r="836" ht="13.2" spans="2:64">
      <c r="B836" s="134"/>
      <c r="C836" s="135"/>
      <c r="D836" s="136"/>
      <c r="E836" s="137"/>
      <c r="F836" s="138"/>
      <c r="G836" s="107"/>
      <c r="H836" s="82"/>
      <c r="I836" s="82"/>
      <c r="J836" s="99"/>
      <c r="K836" s="99"/>
      <c r="L836" s="82"/>
      <c r="M836" s="99"/>
      <c r="N836" s="99"/>
      <c r="O836" s="99"/>
      <c r="P836" s="99"/>
      <c r="Q836" s="99"/>
      <c r="R836" s="99"/>
      <c r="S836" s="99"/>
      <c r="T836" s="99"/>
      <c r="U836" s="99"/>
      <c r="V836" s="99"/>
      <c r="W836" s="99"/>
      <c r="X836" s="99"/>
      <c r="Y836" s="99"/>
      <c r="AA836" s="99"/>
      <c r="AD836" s="160"/>
      <c r="AE836" s="161"/>
      <c r="AF836" s="200"/>
      <c r="AG836" s="109"/>
      <c r="AH836" s="167"/>
      <c r="AI836" s="116"/>
      <c r="AJ836" s="116"/>
      <c r="AK836" s="82"/>
      <c r="AL836" s="138"/>
      <c r="AM836" s="82"/>
      <c r="AN836" s="82"/>
      <c r="AO836" s="82"/>
      <c r="AP836" s="82"/>
      <c r="AQ836" s="82"/>
      <c r="AR836" s="82"/>
      <c r="AS836" s="82"/>
      <c r="AT836" s="82"/>
      <c r="AU836" s="82"/>
      <c r="AV836" s="82"/>
      <c r="AW836" s="82"/>
      <c r="AX836" s="82"/>
      <c r="AY836" s="82"/>
      <c r="AZ836" s="82"/>
      <c r="BA836" s="82"/>
      <c r="BB836" s="82"/>
      <c r="BC836" s="82"/>
      <c r="BD836" s="82"/>
      <c r="BE836" s="82"/>
      <c r="BF836" s="82"/>
      <c r="BG836" s="82"/>
      <c r="BH836" s="82"/>
      <c r="BI836" s="82"/>
      <c r="BJ836" s="82"/>
      <c r="BK836" s="82"/>
      <c r="BL836" s="82"/>
    </row>
    <row r="837" ht="13.2" spans="2:64">
      <c r="B837" s="134"/>
      <c r="C837" s="135"/>
      <c r="D837" s="136"/>
      <c r="E837" s="137"/>
      <c r="F837" s="138"/>
      <c r="G837" s="107"/>
      <c r="H837" s="82"/>
      <c r="I837" s="82"/>
      <c r="J837" s="99"/>
      <c r="K837" s="99"/>
      <c r="L837" s="82"/>
      <c r="M837" s="99"/>
      <c r="N837" s="99"/>
      <c r="O837" s="99"/>
      <c r="P837" s="99"/>
      <c r="Q837" s="99"/>
      <c r="R837" s="99"/>
      <c r="S837" s="99"/>
      <c r="T837" s="99"/>
      <c r="U837" s="99"/>
      <c r="V837" s="99"/>
      <c r="W837" s="99"/>
      <c r="X837" s="99"/>
      <c r="Y837" s="99"/>
      <c r="AA837" s="99"/>
      <c r="AD837" s="160"/>
      <c r="AE837" s="161"/>
      <c r="AF837" s="200"/>
      <c r="AG837" s="109"/>
      <c r="AH837" s="167"/>
      <c r="AI837" s="116"/>
      <c r="AJ837" s="116"/>
      <c r="AK837" s="82"/>
      <c r="AL837" s="138"/>
      <c r="AM837" s="82"/>
      <c r="AN837" s="82"/>
      <c r="AO837" s="82"/>
      <c r="AP837" s="82"/>
      <c r="AQ837" s="82"/>
      <c r="AR837" s="82"/>
      <c r="AS837" s="82"/>
      <c r="AT837" s="82"/>
      <c r="AU837" s="82"/>
      <c r="AV837" s="82"/>
      <c r="AW837" s="82"/>
      <c r="AX837" s="82"/>
      <c r="AY837" s="82"/>
      <c r="AZ837" s="82"/>
      <c r="BA837" s="82"/>
      <c r="BB837" s="82"/>
      <c r="BC837" s="82"/>
      <c r="BD837" s="82"/>
      <c r="BE837" s="82"/>
      <c r="BF837" s="82"/>
      <c r="BG837" s="82"/>
      <c r="BH837" s="82"/>
      <c r="BI837" s="82"/>
      <c r="BJ837" s="82"/>
      <c r="BK837" s="82"/>
      <c r="BL837" s="82"/>
    </row>
    <row r="838" ht="13.2" spans="2:64">
      <c r="B838" s="134"/>
      <c r="C838" s="135"/>
      <c r="D838" s="136"/>
      <c r="E838" s="137"/>
      <c r="F838" s="138"/>
      <c r="G838" s="107"/>
      <c r="H838" s="82"/>
      <c r="I838" s="82"/>
      <c r="J838" s="99"/>
      <c r="K838" s="99"/>
      <c r="L838" s="82"/>
      <c r="M838" s="99"/>
      <c r="N838" s="99"/>
      <c r="O838" s="99"/>
      <c r="P838" s="99"/>
      <c r="Q838" s="99"/>
      <c r="R838" s="99"/>
      <c r="S838" s="99"/>
      <c r="T838" s="99"/>
      <c r="U838" s="99"/>
      <c r="V838" s="99"/>
      <c r="W838" s="99"/>
      <c r="X838" s="99"/>
      <c r="Y838" s="99"/>
      <c r="AA838" s="99"/>
      <c r="AD838" s="160"/>
      <c r="AE838" s="161"/>
      <c r="AF838" s="200"/>
      <c r="AG838" s="109"/>
      <c r="AH838" s="167"/>
      <c r="AI838" s="116"/>
      <c r="AJ838" s="116"/>
      <c r="AK838" s="82"/>
      <c r="AL838" s="138"/>
      <c r="AM838" s="82"/>
      <c r="AN838" s="82"/>
      <c r="AO838" s="82"/>
      <c r="AP838" s="82"/>
      <c r="AQ838" s="82"/>
      <c r="AR838" s="82"/>
      <c r="AS838" s="82"/>
      <c r="AT838" s="82"/>
      <c r="AU838" s="82"/>
      <c r="AV838" s="82"/>
      <c r="AW838" s="82"/>
      <c r="AX838" s="82"/>
      <c r="AY838" s="82"/>
      <c r="AZ838" s="82"/>
      <c r="BA838" s="82"/>
      <c r="BB838" s="82"/>
      <c r="BC838" s="82"/>
      <c r="BD838" s="82"/>
      <c r="BE838" s="82"/>
      <c r="BF838" s="82"/>
      <c r="BG838" s="82"/>
      <c r="BH838" s="82"/>
      <c r="BI838" s="82"/>
      <c r="BJ838" s="82"/>
      <c r="BK838" s="82"/>
      <c r="BL838" s="82"/>
    </row>
    <row r="839" ht="13.2" spans="2:64">
      <c r="B839" s="134"/>
      <c r="C839" s="135"/>
      <c r="D839" s="136"/>
      <c r="E839" s="137"/>
      <c r="F839" s="138"/>
      <c r="G839" s="107"/>
      <c r="H839" s="82"/>
      <c r="I839" s="82"/>
      <c r="J839" s="99"/>
      <c r="K839" s="99"/>
      <c r="L839" s="82"/>
      <c r="M839" s="99"/>
      <c r="N839" s="99"/>
      <c r="O839" s="99"/>
      <c r="P839" s="99"/>
      <c r="Q839" s="99"/>
      <c r="R839" s="99"/>
      <c r="S839" s="99"/>
      <c r="T839" s="99"/>
      <c r="U839" s="99"/>
      <c r="V839" s="99"/>
      <c r="W839" s="99"/>
      <c r="X839" s="99"/>
      <c r="Y839" s="99"/>
      <c r="AA839" s="99"/>
      <c r="AD839" s="160"/>
      <c r="AE839" s="161"/>
      <c r="AF839" s="200"/>
      <c r="AG839" s="109"/>
      <c r="AH839" s="167"/>
      <c r="AI839" s="116"/>
      <c r="AJ839" s="116"/>
      <c r="AK839" s="82"/>
      <c r="AL839" s="138"/>
      <c r="AM839" s="82"/>
      <c r="AN839" s="82"/>
      <c r="AO839" s="82"/>
      <c r="AP839" s="82"/>
      <c r="AQ839" s="82"/>
      <c r="AR839" s="82"/>
      <c r="AS839" s="82"/>
      <c r="AT839" s="82"/>
      <c r="AU839" s="82"/>
      <c r="AV839" s="82"/>
      <c r="AW839" s="82"/>
      <c r="AX839" s="82"/>
      <c r="AY839" s="82"/>
      <c r="AZ839" s="82"/>
      <c r="BA839" s="82"/>
      <c r="BB839" s="82"/>
      <c r="BC839" s="82"/>
      <c r="BD839" s="82"/>
      <c r="BE839" s="82"/>
      <c r="BF839" s="82"/>
      <c r="BG839" s="82"/>
      <c r="BH839" s="82"/>
      <c r="BI839" s="82"/>
      <c r="BJ839" s="82"/>
      <c r="BK839" s="82"/>
      <c r="BL839" s="82"/>
    </row>
    <row r="840" ht="13.2" spans="2:64">
      <c r="B840" s="134"/>
      <c r="C840" s="135"/>
      <c r="D840" s="136"/>
      <c r="E840" s="137"/>
      <c r="F840" s="138"/>
      <c r="G840" s="107"/>
      <c r="H840" s="82"/>
      <c r="I840" s="82"/>
      <c r="J840" s="99"/>
      <c r="K840" s="99"/>
      <c r="L840" s="82"/>
      <c r="M840" s="99"/>
      <c r="N840" s="99"/>
      <c r="O840" s="99"/>
      <c r="P840" s="99"/>
      <c r="Q840" s="99"/>
      <c r="R840" s="99"/>
      <c r="S840" s="99"/>
      <c r="T840" s="99"/>
      <c r="U840" s="99"/>
      <c r="V840" s="99"/>
      <c r="W840" s="99"/>
      <c r="X840" s="99"/>
      <c r="Y840" s="99"/>
      <c r="AA840" s="99"/>
      <c r="AD840" s="160"/>
      <c r="AE840" s="161"/>
      <c r="AF840" s="200"/>
      <c r="AG840" s="109"/>
      <c r="AH840" s="167"/>
      <c r="AI840" s="116"/>
      <c r="AJ840" s="116"/>
      <c r="AK840" s="82"/>
      <c r="AL840" s="138"/>
      <c r="AM840" s="82"/>
      <c r="AN840" s="82"/>
      <c r="AO840" s="82"/>
      <c r="AP840" s="82"/>
      <c r="AQ840" s="82"/>
      <c r="AR840" s="82"/>
      <c r="AS840" s="82"/>
      <c r="AT840" s="82"/>
      <c r="AU840" s="82"/>
      <c r="AV840" s="82"/>
      <c r="AW840" s="82"/>
      <c r="AX840" s="82"/>
      <c r="AY840" s="82"/>
      <c r="AZ840" s="82"/>
      <c r="BA840" s="82"/>
      <c r="BB840" s="82"/>
      <c r="BC840" s="82"/>
      <c r="BD840" s="82"/>
      <c r="BE840" s="82"/>
      <c r="BF840" s="82"/>
      <c r="BG840" s="82"/>
      <c r="BH840" s="82"/>
      <c r="BI840" s="82"/>
      <c r="BJ840" s="82"/>
      <c r="BK840" s="82"/>
      <c r="BL840" s="82"/>
    </row>
    <row r="841" ht="13.2" spans="2:64">
      <c r="B841" s="134"/>
      <c r="C841" s="135"/>
      <c r="D841" s="136"/>
      <c r="E841" s="137"/>
      <c r="F841" s="138"/>
      <c r="G841" s="107"/>
      <c r="H841" s="82"/>
      <c r="I841" s="82"/>
      <c r="J841" s="99"/>
      <c r="K841" s="99"/>
      <c r="L841" s="82"/>
      <c r="M841" s="99"/>
      <c r="N841" s="99"/>
      <c r="O841" s="99"/>
      <c r="P841" s="99"/>
      <c r="Q841" s="99"/>
      <c r="R841" s="99"/>
      <c r="S841" s="99"/>
      <c r="T841" s="99"/>
      <c r="U841" s="99"/>
      <c r="V841" s="99"/>
      <c r="W841" s="99"/>
      <c r="X841" s="99"/>
      <c r="Y841" s="99"/>
      <c r="AA841" s="99"/>
      <c r="AD841" s="160"/>
      <c r="AE841" s="161"/>
      <c r="AF841" s="200"/>
      <c r="AG841" s="109"/>
      <c r="AH841" s="167"/>
      <c r="AI841" s="116"/>
      <c r="AJ841" s="116"/>
      <c r="AK841" s="82"/>
      <c r="AL841" s="138"/>
      <c r="AM841" s="82"/>
      <c r="AN841" s="82"/>
      <c r="AO841" s="82"/>
      <c r="AP841" s="82"/>
      <c r="AQ841" s="82"/>
      <c r="AR841" s="82"/>
      <c r="AS841" s="82"/>
      <c r="AT841" s="82"/>
      <c r="AU841" s="82"/>
      <c r="AV841" s="82"/>
      <c r="AW841" s="82"/>
      <c r="AX841" s="82"/>
      <c r="AY841" s="82"/>
      <c r="AZ841" s="82"/>
      <c r="BA841" s="82"/>
      <c r="BB841" s="82"/>
      <c r="BC841" s="82"/>
      <c r="BD841" s="82"/>
      <c r="BE841" s="82"/>
      <c r="BF841" s="82"/>
      <c r="BG841" s="82"/>
      <c r="BH841" s="82"/>
      <c r="BI841" s="82"/>
      <c r="BJ841" s="82"/>
      <c r="BK841" s="82"/>
      <c r="BL841" s="82"/>
    </row>
    <row r="842" ht="13.2" spans="2:64">
      <c r="B842" s="134"/>
      <c r="C842" s="135"/>
      <c r="D842" s="136"/>
      <c r="E842" s="137"/>
      <c r="F842" s="138"/>
      <c r="G842" s="107"/>
      <c r="H842" s="82"/>
      <c r="I842" s="82"/>
      <c r="J842" s="99"/>
      <c r="K842" s="99"/>
      <c r="L842" s="82"/>
      <c r="M842" s="99"/>
      <c r="N842" s="99"/>
      <c r="O842" s="99"/>
      <c r="P842" s="99"/>
      <c r="Q842" s="99"/>
      <c r="R842" s="99"/>
      <c r="S842" s="99"/>
      <c r="T842" s="99"/>
      <c r="U842" s="99"/>
      <c r="V842" s="99"/>
      <c r="W842" s="99"/>
      <c r="X842" s="99"/>
      <c r="Y842" s="99"/>
      <c r="AA842" s="99"/>
      <c r="AD842" s="160"/>
      <c r="AE842" s="161"/>
      <c r="AF842" s="200"/>
      <c r="AG842" s="109"/>
      <c r="AH842" s="167"/>
      <c r="AI842" s="116"/>
      <c r="AJ842" s="116"/>
      <c r="AK842" s="82"/>
      <c r="AL842" s="138"/>
      <c r="AM842" s="82"/>
      <c r="AN842" s="82"/>
      <c r="AO842" s="82"/>
      <c r="AP842" s="82"/>
      <c r="AQ842" s="82"/>
      <c r="AR842" s="82"/>
      <c r="AS842" s="82"/>
      <c r="AT842" s="82"/>
      <c r="AU842" s="82"/>
      <c r="AV842" s="82"/>
      <c r="AW842" s="82"/>
      <c r="AX842" s="82"/>
      <c r="AY842" s="82"/>
      <c r="AZ842" s="82"/>
      <c r="BA842" s="82"/>
      <c r="BB842" s="82"/>
      <c r="BC842" s="82"/>
      <c r="BD842" s="82"/>
      <c r="BE842" s="82"/>
      <c r="BF842" s="82"/>
      <c r="BG842" s="82"/>
      <c r="BH842" s="82"/>
      <c r="BI842" s="82"/>
      <c r="BJ842" s="82"/>
      <c r="BK842" s="82"/>
      <c r="BL842" s="82"/>
    </row>
    <row r="843" ht="13.2" spans="2:64">
      <c r="B843" s="134"/>
      <c r="C843" s="135"/>
      <c r="D843" s="136"/>
      <c r="E843" s="137"/>
      <c r="F843" s="138"/>
      <c r="G843" s="107"/>
      <c r="H843" s="82"/>
      <c r="I843" s="82"/>
      <c r="J843" s="99"/>
      <c r="K843" s="99"/>
      <c r="L843" s="82"/>
      <c r="M843" s="99"/>
      <c r="N843" s="99"/>
      <c r="O843" s="99"/>
      <c r="P843" s="99"/>
      <c r="Q843" s="99"/>
      <c r="R843" s="99"/>
      <c r="S843" s="99"/>
      <c r="T843" s="99"/>
      <c r="U843" s="99"/>
      <c r="V843" s="99"/>
      <c r="W843" s="99"/>
      <c r="X843" s="99"/>
      <c r="Y843" s="99"/>
      <c r="AA843" s="99"/>
      <c r="AD843" s="160"/>
      <c r="AE843" s="161"/>
      <c r="AF843" s="200"/>
      <c r="AG843" s="109"/>
      <c r="AH843" s="167"/>
      <c r="AI843" s="116"/>
      <c r="AJ843" s="116"/>
      <c r="AK843" s="82"/>
      <c r="AL843" s="138"/>
      <c r="AM843" s="82"/>
      <c r="AN843" s="82"/>
      <c r="AO843" s="82"/>
      <c r="AP843" s="82"/>
      <c r="AQ843" s="82"/>
      <c r="AR843" s="82"/>
      <c r="AS843" s="82"/>
      <c r="AT843" s="82"/>
      <c r="AU843" s="82"/>
      <c r="AV843" s="82"/>
      <c r="AW843" s="82"/>
      <c r="AX843" s="82"/>
      <c r="AY843" s="82"/>
      <c r="AZ843" s="82"/>
      <c r="BA843" s="82"/>
      <c r="BB843" s="82"/>
      <c r="BC843" s="82"/>
      <c r="BD843" s="82"/>
      <c r="BE843" s="82"/>
      <c r="BF843" s="82"/>
      <c r="BG843" s="82"/>
      <c r="BH843" s="82"/>
      <c r="BI843" s="82"/>
      <c r="BJ843" s="82"/>
      <c r="BK843" s="82"/>
      <c r="BL843" s="82"/>
    </row>
    <row r="844" ht="13.2" spans="2:64">
      <c r="B844" s="134"/>
      <c r="C844" s="135"/>
      <c r="D844" s="136"/>
      <c r="E844" s="137"/>
      <c r="F844" s="138"/>
      <c r="G844" s="107"/>
      <c r="H844" s="82"/>
      <c r="I844" s="82"/>
      <c r="J844" s="99"/>
      <c r="K844" s="99"/>
      <c r="L844" s="82"/>
      <c r="M844" s="99"/>
      <c r="N844" s="99"/>
      <c r="O844" s="99"/>
      <c r="P844" s="99"/>
      <c r="Q844" s="99"/>
      <c r="R844" s="99"/>
      <c r="S844" s="99"/>
      <c r="T844" s="99"/>
      <c r="U844" s="99"/>
      <c r="V844" s="99"/>
      <c r="W844" s="99"/>
      <c r="X844" s="99"/>
      <c r="Y844" s="99"/>
      <c r="AA844" s="99"/>
      <c r="AD844" s="160"/>
      <c r="AE844" s="161"/>
      <c r="AF844" s="200"/>
      <c r="AG844" s="109"/>
      <c r="AH844" s="167"/>
      <c r="AI844" s="116"/>
      <c r="AJ844" s="116"/>
      <c r="AK844" s="82"/>
      <c r="AL844" s="138"/>
      <c r="AM844" s="82"/>
      <c r="AN844" s="82"/>
      <c r="AO844" s="82"/>
      <c r="AP844" s="82"/>
      <c r="AQ844" s="82"/>
      <c r="AR844" s="82"/>
      <c r="AS844" s="82"/>
      <c r="AT844" s="82"/>
      <c r="AU844" s="82"/>
      <c r="AV844" s="82"/>
      <c r="AW844" s="82"/>
      <c r="AX844" s="82"/>
      <c r="AY844" s="82"/>
      <c r="AZ844" s="82"/>
      <c r="BA844" s="82"/>
      <c r="BB844" s="82"/>
      <c r="BC844" s="82"/>
      <c r="BD844" s="82"/>
      <c r="BE844" s="82"/>
      <c r="BF844" s="82"/>
      <c r="BG844" s="82"/>
      <c r="BH844" s="82"/>
      <c r="BI844" s="82"/>
      <c r="BJ844" s="82"/>
      <c r="BK844" s="82"/>
      <c r="BL844" s="82"/>
    </row>
    <row r="845" ht="13.2" spans="2:64">
      <c r="B845" s="134"/>
      <c r="C845" s="135"/>
      <c r="D845" s="136"/>
      <c r="E845" s="137"/>
      <c r="F845" s="138"/>
      <c r="G845" s="107"/>
      <c r="H845" s="82"/>
      <c r="I845" s="82"/>
      <c r="J845" s="99"/>
      <c r="K845" s="99"/>
      <c r="L845" s="82"/>
      <c r="M845" s="99"/>
      <c r="N845" s="99"/>
      <c r="O845" s="99"/>
      <c r="P845" s="99"/>
      <c r="Q845" s="99"/>
      <c r="R845" s="99"/>
      <c r="S845" s="99"/>
      <c r="T845" s="99"/>
      <c r="U845" s="99"/>
      <c r="V845" s="99"/>
      <c r="W845" s="99"/>
      <c r="X845" s="99"/>
      <c r="Y845" s="99"/>
      <c r="AA845" s="99"/>
      <c r="AD845" s="160"/>
      <c r="AE845" s="161"/>
      <c r="AF845" s="200"/>
      <c r="AG845" s="109"/>
      <c r="AH845" s="167"/>
      <c r="AI845" s="116"/>
      <c r="AJ845" s="116"/>
      <c r="AK845" s="82"/>
      <c r="AL845" s="138"/>
      <c r="AM845" s="82"/>
      <c r="AN845" s="82"/>
      <c r="AO845" s="82"/>
      <c r="AP845" s="82"/>
      <c r="AQ845" s="82"/>
      <c r="AR845" s="82"/>
      <c r="AS845" s="82"/>
      <c r="AT845" s="82"/>
      <c r="AU845" s="82"/>
      <c r="AV845" s="82"/>
      <c r="AW845" s="82"/>
      <c r="AX845" s="82"/>
      <c r="AY845" s="82"/>
      <c r="AZ845" s="82"/>
      <c r="BA845" s="82"/>
      <c r="BB845" s="82"/>
      <c r="BC845" s="82"/>
      <c r="BD845" s="82"/>
      <c r="BE845" s="82"/>
      <c r="BF845" s="82"/>
      <c r="BG845" s="82"/>
      <c r="BH845" s="82"/>
      <c r="BI845" s="82"/>
      <c r="BJ845" s="82"/>
      <c r="BK845" s="82"/>
      <c r="BL845" s="82"/>
    </row>
    <row r="846" ht="13.2" spans="2:64">
      <c r="B846" s="134"/>
      <c r="C846" s="135"/>
      <c r="D846" s="136"/>
      <c r="E846" s="137"/>
      <c r="F846" s="138"/>
      <c r="G846" s="107"/>
      <c r="H846" s="82"/>
      <c r="I846" s="82"/>
      <c r="J846" s="99"/>
      <c r="K846" s="99"/>
      <c r="L846" s="82"/>
      <c r="M846" s="99"/>
      <c r="N846" s="99"/>
      <c r="O846" s="99"/>
      <c r="P846" s="99"/>
      <c r="Q846" s="99"/>
      <c r="R846" s="99"/>
      <c r="S846" s="99"/>
      <c r="T846" s="99"/>
      <c r="U846" s="99"/>
      <c r="V846" s="99"/>
      <c r="W846" s="99"/>
      <c r="X846" s="99"/>
      <c r="Y846" s="99"/>
      <c r="AA846" s="99"/>
      <c r="AD846" s="160"/>
      <c r="AE846" s="161"/>
      <c r="AF846" s="200"/>
      <c r="AG846" s="109"/>
      <c r="AH846" s="167"/>
      <c r="AI846" s="116"/>
      <c r="AJ846" s="116"/>
      <c r="AK846" s="82"/>
      <c r="AL846" s="138"/>
      <c r="AM846" s="82"/>
      <c r="AN846" s="82"/>
      <c r="AO846" s="82"/>
      <c r="AP846" s="82"/>
      <c r="AQ846" s="82"/>
      <c r="AR846" s="82"/>
      <c r="AS846" s="82"/>
      <c r="AT846" s="82"/>
      <c r="AU846" s="82"/>
      <c r="AV846" s="82"/>
      <c r="AW846" s="82"/>
      <c r="AX846" s="82"/>
      <c r="AY846" s="82"/>
      <c r="AZ846" s="82"/>
      <c r="BA846" s="82"/>
      <c r="BB846" s="82"/>
      <c r="BC846" s="82"/>
      <c r="BD846" s="82"/>
      <c r="BE846" s="82"/>
      <c r="BF846" s="82"/>
      <c r="BG846" s="82"/>
      <c r="BH846" s="82"/>
      <c r="BI846" s="82"/>
      <c r="BJ846" s="82"/>
      <c r="BK846" s="82"/>
      <c r="BL846" s="82"/>
    </row>
    <row r="847" ht="13.2" spans="2:64">
      <c r="B847" s="134"/>
      <c r="C847" s="135"/>
      <c r="D847" s="136"/>
      <c r="E847" s="137"/>
      <c r="F847" s="138"/>
      <c r="G847" s="107"/>
      <c r="H847" s="82"/>
      <c r="I847" s="82"/>
      <c r="J847" s="99"/>
      <c r="K847" s="99"/>
      <c r="L847" s="82"/>
      <c r="M847" s="99"/>
      <c r="N847" s="99"/>
      <c r="O847" s="99"/>
      <c r="P847" s="99"/>
      <c r="Q847" s="99"/>
      <c r="R847" s="99"/>
      <c r="S847" s="99"/>
      <c r="T847" s="99"/>
      <c r="U847" s="99"/>
      <c r="V847" s="99"/>
      <c r="W847" s="99"/>
      <c r="X847" s="99"/>
      <c r="Y847" s="99"/>
      <c r="AA847" s="99"/>
      <c r="AD847" s="160"/>
      <c r="AE847" s="161"/>
      <c r="AF847" s="200"/>
      <c r="AG847" s="109"/>
      <c r="AH847" s="167"/>
      <c r="AI847" s="116"/>
      <c r="AJ847" s="116"/>
      <c r="AK847" s="82"/>
      <c r="AL847" s="138"/>
      <c r="AM847" s="82"/>
      <c r="AN847" s="82"/>
      <c r="AO847" s="82"/>
      <c r="AP847" s="82"/>
      <c r="AQ847" s="82"/>
      <c r="AR847" s="82"/>
      <c r="AS847" s="82"/>
      <c r="AT847" s="82"/>
      <c r="AU847" s="82"/>
      <c r="AV847" s="82"/>
      <c r="AW847" s="82"/>
      <c r="AX847" s="82"/>
      <c r="AY847" s="82"/>
      <c r="AZ847" s="82"/>
      <c r="BA847" s="82"/>
      <c r="BB847" s="82"/>
      <c r="BC847" s="82"/>
      <c r="BD847" s="82"/>
      <c r="BE847" s="82"/>
      <c r="BF847" s="82"/>
      <c r="BG847" s="82"/>
      <c r="BH847" s="82"/>
      <c r="BI847" s="82"/>
      <c r="BJ847" s="82"/>
      <c r="BK847" s="82"/>
      <c r="BL847" s="82"/>
    </row>
    <row r="848" ht="13.2" spans="2:64">
      <c r="B848" s="134"/>
      <c r="C848" s="135"/>
      <c r="D848" s="136"/>
      <c r="E848" s="137"/>
      <c r="F848" s="138"/>
      <c r="G848" s="107"/>
      <c r="H848" s="82"/>
      <c r="I848" s="82"/>
      <c r="J848" s="99"/>
      <c r="K848" s="99"/>
      <c r="L848" s="82"/>
      <c r="M848" s="99"/>
      <c r="N848" s="99"/>
      <c r="O848" s="99"/>
      <c r="P848" s="99"/>
      <c r="Q848" s="99"/>
      <c r="R848" s="99"/>
      <c r="S848" s="99"/>
      <c r="T848" s="99"/>
      <c r="U848" s="99"/>
      <c r="V848" s="99"/>
      <c r="W848" s="99"/>
      <c r="X848" s="99"/>
      <c r="Y848" s="99"/>
      <c r="AA848" s="99"/>
      <c r="AD848" s="160"/>
      <c r="AE848" s="161"/>
      <c r="AF848" s="200"/>
      <c r="AG848" s="109"/>
      <c r="AH848" s="167"/>
      <c r="AI848" s="116"/>
      <c r="AJ848" s="116"/>
      <c r="AK848" s="82"/>
      <c r="AL848" s="138"/>
      <c r="AM848" s="82"/>
      <c r="AN848" s="82"/>
      <c r="AO848" s="82"/>
      <c r="AP848" s="82"/>
      <c r="AQ848" s="82"/>
      <c r="AR848" s="82"/>
      <c r="AS848" s="82"/>
      <c r="AT848" s="82"/>
      <c r="AU848" s="82"/>
      <c r="AV848" s="82"/>
      <c r="AW848" s="82"/>
      <c r="AX848" s="82"/>
      <c r="AY848" s="82"/>
      <c r="AZ848" s="82"/>
      <c r="BA848" s="82"/>
      <c r="BB848" s="82"/>
      <c r="BC848" s="82"/>
      <c r="BD848" s="82"/>
      <c r="BE848" s="82"/>
      <c r="BF848" s="82"/>
      <c r="BG848" s="82"/>
      <c r="BH848" s="82"/>
      <c r="BI848" s="82"/>
      <c r="BJ848" s="82"/>
      <c r="BK848" s="82"/>
      <c r="BL848" s="82"/>
    </row>
    <row r="849" ht="13.2" spans="2:64">
      <c r="B849" s="134"/>
      <c r="C849" s="135"/>
      <c r="D849" s="136"/>
      <c r="E849" s="137"/>
      <c r="F849" s="138"/>
      <c r="G849" s="107"/>
      <c r="H849" s="82"/>
      <c r="I849" s="82"/>
      <c r="J849" s="99"/>
      <c r="K849" s="99"/>
      <c r="L849" s="82"/>
      <c r="M849" s="99"/>
      <c r="N849" s="99"/>
      <c r="O849" s="99"/>
      <c r="P849" s="99"/>
      <c r="Q849" s="99"/>
      <c r="R849" s="99"/>
      <c r="S849" s="99"/>
      <c r="T849" s="99"/>
      <c r="U849" s="99"/>
      <c r="V849" s="99"/>
      <c r="W849" s="99"/>
      <c r="X849" s="99"/>
      <c r="Y849" s="99"/>
      <c r="AA849" s="99"/>
      <c r="AD849" s="160"/>
      <c r="AE849" s="161"/>
      <c r="AF849" s="200"/>
      <c r="AG849" s="109"/>
      <c r="AH849" s="167"/>
      <c r="AI849" s="116"/>
      <c r="AJ849" s="116"/>
      <c r="AK849" s="82"/>
      <c r="AL849" s="138"/>
      <c r="AM849" s="82"/>
      <c r="AN849" s="82"/>
      <c r="AO849" s="82"/>
      <c r="AP849" s="82"/>
      <c r="AQ849" s="82"/>
      <c r="AR849" s="82"/>
      <c r="AS849" s="82"/>
      <c r="AT849" s="82"/>
      <c r="AU849" s="82"/>
      <c r="AV849" s="82"/>
      <c r="AW849" s="82"/>
      <c r="AX849" s="82"/>
      <c r="AY849" s="82"/>
      <c r="AZ849" s="82"/>
      <c r="BA849" s="82"/>
      <c r="BB849" s="82"/>
      <c r="BC849" s="82"/>
      <c r="BD849" s="82"/>
      <c r="BE849" s="82"/>
      <c r="BF849" s="82"/>
      <c r="BG849" s="82"/>
      <c r="BH849" s="82"/>
      <c r="BI849" s="82"/>
      <c r="BJ849" s="82"/>
      <c r="BK849" s="82"/>
      <c r="BL849" s="82"/>
    </row>
    <row r="850" ht="13.2" spans="2:64">
      <c r="B850" s="134"/>
      <c r="C850" s="135"/>
      <c r="D850" s="136"/>
      <c r="E850" s="137"/>
      <c r="F850" s="138"/>
      <c r="G850" s="107"/>
      <c r="H850" s="82"/>
      <c r="I850" s="82"/>
      <c r="J850" s="99"/>
      <c r="K850" s="99"/>
      <c r="L850" s="82"/>
      <c r="M850" s="99"/>
      <c r="N850" s="99"/>
      <c r="O850" s="99"/>
      <c r="P850" s="99"/>
      <c r="Q850" s="99"/>
      <c r="R850" s="99"/>
      <c r="S850" s="99"/>
      <c r="T850" s="99"/>
      <c r="U850" s="99"/>
      <c r="V850" s="99"/>
      <c r="W850" s="99"/>
      <c r="X850" s="99"/>
      <c r="Y850" s="99"/>
      <c r="AA850" s="99"/>
      <c r="AD850" s="160"/>
      <c r="AE850" s="161"/>
      <c r="AF850" s="200"/>
      <c r="AG850" s="109"/>
      <c r="AH850" s="167"/>
      <c r="AI850" s="116"/>
      <c r="AJ850" s="116"/>
      <c r="AK850" s="82"/>
      <c r="AL850" s="138"/>
      <c r="AM850" s="82"/>
      <c r="AN850" s="82"/>
      <c r="AO850" s="82"/>
      <c r="AP850" s="82"/>
      <c r="AQ850" s="82"/>
      <c r="AR850" s="82"/>
      <c r="AS850" s="82"/>
      <c r="AT850" s="82"/>
      <c r="AU850" s="82"/>
      <c r="AV850" s="82"/>
      <c r="AW850" s="82"/>
      <c r="AX850" s="82"/>
      <c r="AY850" s="82"/>
      <c r="AZ850" s="82"/>
      <c r="BA850" s="82"/>
      <c r="BB850" s="82"/>
      <c r="BC850" s="82"/>
      <c r="BD850" s="82"/>
      <c r="BE850" s="82"/>
      <c r="BF850" s="82"/>
      <c r="BG850" s="82"/>
      <c r="BH850" s="82"/>
      <c r="BI850" s="82"/>
      <c r="BJ850" s="82"/>
      <c r="BK850" s="82"/>
      <c r="BL850" s="82"/>
    </row>
    <row r="851" ht="13.2" spans="2:64">
      <c r="B851" s="134"/>
      <c r="C851" s="135"/>
      <c r="D851" s="136"/>
      <c r="E851" s="137"/>
      <c r="F851" s="138"/>
      <c r="G851" s="107"/>
      <c r="H851" s="82"/>
      <c r="I851" s="82"/>
      <c r="J851" s="99"/>
      <c r="K851" s="99"/>
      <c r="L851" s="82"/>
      <c r="M851" s="99"/>
      <c r="N851" s="99"/>
      <c r="O851" s="99"/>
      <c r="P851" s="99"/>
      <c r="Q851" s="99"/>
      <c r="R851" s="99"/>
      <c r="S851" s="99"/>
      <c r="T851" s="99"/>
      <c r="U851" s="99"/>
      <c r="V851" s="99"/>
      <c r="W851" s="99"/>
      <c r="X851" s="99"/>
      <c r="Y851" s="99"/>
      <c r="AA851" s="99"/>
      <c r="AD851" s="160"/>
      <c r="AE851" s="161"/>
      <c r="AF851" s="200"/>
      <c r="AG851" s="109"/>
      <c r="AH851" s="167"/>
      <c r="AI851" s="116"/>
      <c r="AJ851" s="116"/>
      <c r="AK851" s="82"/>
      <c r="AL851" s="138"/>
      <c r="AM851" s="82"/>
      <c r="AN851" s="82"/>
      <c r="AO851" s="82"/>
      <c r="AP851" s="82"/>
      <c r="AQ851" s="82"/>
      <c r="AR851" s="82"/>
      <c r="AS851" s="82"/>
      <c r="AT851" s="82"/>
      <c r="AU851" s="82"/>
      <c r="AV851" s="82"/>
      <c r="AW851" s="82"/>
      <c r="AX851" s="82"/>
      <c r="AY851" s="82"/>
      <c r="AZ851" s="82"/>
      <c r="BA851" s="82"/>
      <c r="BB851" s="82"/>
      <c r="BC851" s="82"/>
      <c r="BD851" s="82"/>
      <c r="BE851" s="82"/>
      <c r="BF851" s="82"/>
      <c r="BG851" s="82"/>
      <c r="BH851" s="82"/>
      <c r="BI851" s="82"/>
      <c r="BJ851" s="82"/>
      <c r="BK851" s="82"/>
      <c r="BL851" s="82"/>
    </row>
    <row r="852" ht="13.2" spans="2:64">
      <c r="B852" s="134"/>
      <c r="C852" s="135"/>
      <c r="D852" s="136"/>
      <c r="E852" s="137"/>
      <c r="F852" s="138"/>
      <c r="G852" s="107"/>
      <c r="H852" s="82"/>
      <c r="I852" s="82"/>
      <c r="J852" s="99"/>
      <c r="K852" s="99"/>
      <c r="L852" s="82"/>
      <c r="M852" s="99"/>
      <c r="N852" s="99"/>
      <c r="O852" s="99"/>
      <c r="P852" s="99"/>
      <c r="Q852" s="99"/>
      <c r="R852" s="99"/>
      <c r="S852" s="99"/>
      <c r="T852" s="99"/>
      <c r="U852" s="99"/>
      <c r="V852" s="99"/>
      <c r="W852" s="99"/>
      <c r="X852" s="99"/>
      <c r="Y852" s="99"/>
      <c r="AA852" s="99"/>
      <c r="AD852" s="160"/>
      <c r="AE852" s="161"/>
      <c r="AF852" s="200"/>
      <c r="AG852" s="109"/>
      <c r="AH852" s="167"/>
      <c r="AI852" s="116"/>
      <c r="AJ852" s="116"/>
      <c r="AK852" s="82"/>
      <c r="AL852" s="138"/>
      <c r="AM852" s="82"/>
      <c r="AN852" s="82"/>
      <c r="AO852" s="82"/>
      <c r="AP852" s="82"/>
      <c r="AQ852" s="82"/>
      <c r="AR852" s="82"/>
      <c r="AS852" s="82"/>
      <c r="AT852" s="82"/>
      <c r="AU852" s="82"/>
      <c r="AV852" s="82"/>
      <c r="AW852" s="82"/>
      <c r="AX852" s="82"/>
      <c r="AY852" s="82"/>
      <c r="AZ852" s="82"/>
      <c r="BA852" s="82"/>
      <c r="BB852" s="82"/>
      <c r="BC852" s="82"/>
      <c r="BD852" s="82"/>
      <c r="BE852" s="82"/>
      <c r="BF852" s="82"/>
      <c r="BG852" s="82"/>
      <c r="BH852" s="82"/>
      <c r="BI852" s="82"/>
      <c r="BJ852" s="82"/>
      <c r="BK852" s="82"/>
      <c r="BL852" s="82"/>
    </row>
    <row r="853" ht="13.2" spans="2:64">
      <c r="B853" s="134"/>
      <c r="C853" s="135"/>
      <c r="D853" s="136"/>
      <c r="E853" s="137"/>
      <c r="F853" s="138"/>
      <c r="G853" s="107"/>
      <c r="H853" s="82"/>
      <c r="I853" s="82"/>
      <c r="J853" s="99"/>
      <c r="K853" s="99"/>
      <c r="L853" s="82"/>
      <c r="M853" s="99"/>
      <c r="N853" s="99"/>
      <c r="O853" s="99"/>
      <c r="P853" s="99"/>
      <c r="Q853" s="99"/>
      <c r="R853" s="99"/>
      <c r="S853" s="99"/>
      <c r="T853" s="99"/>
      <c r="U853" s="99"/>
      <c r="V853" s="99"/>
      <c r="W853" s="99"/>
      <c r="X853" s="99"/>
      <c r="Y853" s="99"/>
      <c r="AA853" s="99"/>
      <c r="AD853" s="160"/>
      <c r="AE853" s="161"/>
      <c r="AF853" s="200"/>
      <c r="AG853" s="109"/>
      <c r="AH853" s="167"/>
      <c r="AI853" s="116"/>
      <c r="AJ853" s="116"/>
      <c r="AK853" s="82"/>
      <c r="AL853" s="138"/>
      <c r="AM853" s="82"/>
      <c r="AN853" s="82"/>
      <c r="AO853" s="82"/>
      <c r="AP853" s="82"/>
      <c r="AQ853" s="82"/>
      <c r="AR853" s="82"/>
      <c r="AS853" s="82"/>
      <c r="AT853" s="82"/>
      <c r="AU853" s="82"/>
      <c r="AV853" s="82"/>
      <c r="AW853" s="82"/>
      <c r="AX853" s="82"/>
      <c r="AY853" s="82"/>
      <c r="AZ853" s="82"/>
      <c r="BA853" s="82"/>
      <c r="BB853" s="82"/>
      <c r="BC853" s="82"/>
      <c r="BD853" s="82"/>
      <c r="BE853" s="82"/>
      <c r="BF853" s="82"/>
      <c r="BG853" s="82"/>
      <c r="BH853" s="82"/>
      <c r="BI853" s="82"/>
      <c r="BJ853" s="82"/>
      <c r="BK853" s="82"/>
      <c r="BL853" s="82"/>
    </row>
    <row r="854" ht="13.2" spans="2:64">
      <c r="B854" s="134"/>
      <c r="C854" s="135"/>
      <c r="D854" s="136"/>
      <c r="E854" s="137"/>
      <c r="F854" s="138"/>
      <c r="G854" s="107"/>
      <c r="H854" s="82"/>
      <c r="I854" s="82"/>
      <c r="J854" s="99"/>
      <c r="K854" s="99"/>
      <c r="L854" s="82"/>
      <c r="M854" s="99"/>
      <c r="N854" s="99"/>
      <c r="O854" s="99"/>
      <c r="P854" s="99"/>
      <c r="Q854" s="99"/>
      <c r="R854" s="99"/>
      <c r="S854" s="99"/>
      <c r="T854" s="99"/>
      <c r="U854" s="99"/>
      <c r="V854" s="99"/>
      <c r="W854" s="99"/>
      <c r="X854" s="99"/>
      <c r="Y854" s="99"/>
      <c r="AA854" s="99"/>
      <c r="AD854" s="160"/>
      <c r="AE854" s="161"/>
      <c r="AF854" s="200"/>
      <c r="AG854" s="109"/>
      <c r="AH854" s="167"/>
      <c r="AI854" s="116"/>
      <c r="AJ854" s="116"/>
      <c r="AK854" s="82"/>
      <c r="AL854" s="138"/>
      <c r="AM854" s="82"/>
      <c r="AN854" s="82"/>
      <c r="AO854" s="82"/>
      <c r="AP854" s="82"/>
      <c r="AQ854" s="82"/>
      <c r="AR854" s="82"/>
      <c r="AS854" s="82"/>
      <c r="AT854" s="82"/>
      <c r="AU854" s="82"/>
      <c r="AV854" s="82"/>
      <c r="AW854" s="82"/>
      <c r="AX854" s="82"/>
      <c r="AY854" s="82"/>
      <c r="AZ854" s="82"/>
      <c r="BA854" s="82"/>
      <c r="BB854" s="82"/>
      <c r="BC854" s="82"/>
      <c r="BD854" s="82"/>
      <c r="BE854" s="82"/>
      <c r="BF854" s="82"/>
      <c r="BG854" s="82"/>
      <c r="BH854" s="82"/>
      <c r="BI854" s="82"/>
      <c r="BJ854" s="82"/>
      <c r="BK854" s="82"/>
      <c r="BL854" s="82"/>
    </row>
    <row r="855" ht="13.2" spans="2:64">
      <c r="B855" s="134"/>
      <c r="C855" s="135"/>
      <c r="D855" s="136"/>
      <c r="E855" s="137"/>
      <c r="F855" s="138"/>
      <c r="G855" s="107"/>
      <c r="H855" s="82"/>
      <c r="I855" s="82"/>
      <c r="J855" s="99"/>
      <c r="K855" s="99"/>
      <c r="L855" s="82"/>
      <c r="M855" s="99"/>
      <c r="N855" s="99"/>
      <c r="O855" s="99"/>
      <c r="P855" s="99"/>
      <c r="Q855" s="99"/>
      <c r="R855" s="99"/>
      <c r="S855" s="99"/>
      <c r="T855" s="99"/>
      <c r="U855" s="99"/>
      <c r="V855" s="99"/>
      <c r="W855" s="99"/>
      <c r="X855" s="99"/>
      <c r="Y855" s="99"/>
      <c r="AA855" s="99"/>
      <c r="AD855" s="160"/>
      <c r="AE855" s="161"/>
      <c r="AF855" s="200"/>
      <c r="AG855" s="109"/>
      <c r="AH855" s="167"/>
      <c r="AI855" s="116"/>
      <c r="AJ855" s="116"/>
      <c r="AK855" s="82"/>
      <c r="AL855" s="138"/>
      <c r="AM855" s="82"/>
      <c r="AN855" s="82"/>
      <c r="AO855" s="82"/>
      <c r="AP855" s="82"/>
      <c r="AQ855" s="82"/>
      <c r="AR855" s="82"/>
      <c r="AS855" s="82"/>
      <c r="AT855" s="82"/>
      <c r="AU855" s="82"/>
      <c r="AV855" s="82"/>
      <c r="AW855" s="82"/>
      <c r="AX855" s="82"/>
      <c r="AY855" s="82"/>
      <c r="AZ855" s="82"/>
      <c r="BA855" s="82"/>
      <c r="BB855" s="82"/>
      <c r="BC855" s="82"/>
      <c r="BD855" s="82"/>
      <c r="BE855" s="82"/>
      <c r="BF855" s="82"/>
      <c r="BG855" s="82"/>
      <c r="BH855" s="82"/>
      <c r="BI855" s="82"/>
      <c r="BJ855" s="82"/>
      <c r="BK855" s="82"/>
      <c r="BL855" s="82"/>
    </row>
    <row r="856" ht="13.2" spans="2:64">
      <c r="B856" s="134"/>
      <c r="C856" s="135"/>
      <c r="D856" s="136"/>
      <c r="E856" s="137"/>
      <c r="F856" s="138"/>
      <c r="G856" s="107"/>
      <c r="H856" s="82"/>
      <c r="I856" s="82"/>
      <c r="J856" s="99"/>
      <c r="K856" s="99"/>
      <c r="L856" s="82"/>
      <c r="M856" s="99"/>
      <c r="N856" s="99"/>
      <c r="O856" s="99"/>
      <c r="P856" s="99"/>
      <c r="Q856" s="99"/>
      <c r="R856" s="99"/>
      <c r="S856" s="99"/>
      <c r="T856" s="99"/>
      <c r="U856" s="99"/>
      <c r="V856" s="99"/>
      <c r="W856" s="99"/>
      <c r="X856" s="99"/>
      <c r="Y856" s="99"/>
      <c r="AA856" s="99"/>
      <c r="AD856" s="160"/>
      <c r="AE856" s="161"/>
      <c r="AF856" s="200"/>
      <c r="AG856" s="109"/>
      <c r="AH856" s="167"/>
      <c r="AI856" s="116"/>
      <c r="AJ856" s="116"/>
      <c r="AK856" s="82"/>
      <c r="AL856" s="138"/>
      <c r="AM856" s="82"/>
      <c r="AN856" s="82"/>
      <c r="AO856" s="82"/>
      <c r="AP856" s="82"/>
      <c r="AQ856" s="82"/>
      <c r="AR856" s="82"/>
      <c r="AS856" s="82"/>
      <c r="AT856" s="82"/>
      <c r="AU856" s="82"/>
      <c r="AV856" s="82"/>
      <c r="AW856" s="82"/>
      <c r="AX856" s="82"/>
      <c r="AY856" s="82"/>
      <c r="AZ856" s="82"/>
      <c r="BA856" s="82"/>
      <c r="BB856" s="82"/>
      <c r="BC856" s="82"/>
      <c r="BD856" s="82"/>
      <c r="BE856" s="82"/>
      <c r="BF856" s="82"/>
      <c r="BG856" s="82"/>
      <c r="BH856" s="82"/>
      <c r="BI856" s="82"/>
      <c r="BJ856" s="82"/>
      <c r="BK856" s="82"/>
      <c r="BL856" s="82"/>
    </row>
    <row r="857" ht="13.2" spans="2:64">
      <c r="B857" s="134"/>
      <c r="C857" s="135"/>
      <c r="D857" s="136"/>
      <c r="E857" s="137"/>
      <c r="F857" s="138"/>
      <c r="G857" s="107"/>
      <c r="H857" s="82"/>
      <c r="I857" s="82"/>
      <c r="J857" s="99"/>
      <c r="K857" s="99"/>
      <c r="L857" s="82"/>
      <c r="M857" s="99"/>
      <c r="N857" s="99"/>
      <c r="O857" s="99"/>
      <c r="P857" s="99"/>
      <c r="Q857" s="99"/>
      <c r="R857" s="99"/>
      <c r="S857" s="99"/>
      <c r="T857" s="99"/>
      <c r="U857" s="99"/>
      <c r="V857" s="99"/>
      <c r="W857" s="99"/>
      <c r="X857" s="99"/>
      <c r="Y857" s="99"/>
      <c r="AA857" s="99"/>
      <c r="AD857" s="160"/>
      <c r="AE857" s="161"/>
      <c r="AF857" s="200"/>
      <c r="AG857" s="109"/>
      <c r="AH857" s="167"/>
      <c r="AI857" s="116"/>
      <c r="AJ857" s="116"/>
      <c r="AK857" s="82"/>
      <c r="AL857" s="138"/>
      <c r="AM857" s="82"/>
      <c r="AN857" s="82"/>
      <c r="AO857" s="82"/>
      <c r="AP857" s="82"/>
      <c r="AQ857" s="82"/>
      <c r="AR857" s="82"/>
      <c r="AS857" s="82"/>
      <c r="AT857" s="82"/>
      <c r="AU857" s="82"/>
      <c r="AV857" s="82"/>
      <c r="AW857" s="82"/>
      <c r="AX857" s="82"/>
      <c r="AY857" s="82"/>
      <c r="AZ857" s="82"/>
      <c r="BA857" s="82"/>
      <c r="BB857" s="82"/>
      <c r="BC857" s="82"/>
      <c r="BD857" s="82"/>
      <c r="BE857" s="82"/>
      <c r="BF857" s="82"/>
      <c r="BG857" s="82"/>
      <c r="BH857" s="82"/>
      <c r="BI857" s="82"/>
      <c r="BJ857" s="82"/>
      <c r="BK857" s="82"/>
      <c r="BL857" s="82"/>
    </row>
    <row r="858" ht="13.2" spans="2:64">
      <c r="B858" s="134"/>
      <c r="C858" s="135"/>
      <c r="D858" s="136"/>
      <c r="E858" s="137"/>
      <c r="F858" s="138"/>
      <c r="G858" s="107"/>
      <c r="H858" s="82"/>
      <c r="I858" s="82"/>
      <c r="J858" s="99"/>
      <c r="K858" s="99"/>
      <c r="L858" s="82"/>
      <c r="M858" s="99"/>
      <c r="N858" s="99"/>
      <c r="O858" s="99"/>
      <c r="P858" s="99"/>
      <c r="Q858" s="99"/>
      <c r="R858" s="99"/>
      <c r="S858" s="99"/>
      <c r="T858" s="99"/>
      <c r="U858" s="99"/>
      <c r="V858" s="99"/>
      <c r="W858" s="99"/>
      <c r="X858" s="99"/>
      <c r="Y858" s="99"/>
      <c r="AA858" s="99"/>
      <c r="AD858" s="160"/>
      <c r="AE858" s="161"/>
      <c r="AF858" s="200"/>
      <c r="AG858" s="109"/>
      <c r="AH858" s="167"/>
      <c r="AI858" s="116"/>
      <c r="AJ858" s="116"/>
      <c r="AK858" s="82"/>
      <c r="AL858" s="138"/>
      <c r="AM858" s="82"/>
      <c r="AN858" s="82"/>
      <c r="AO858" s="82"/>
      <c r="AP858" s="82"/>
      <c r="AQ858" s="82"/>
      <c r="AR858" s="82"/>
      <c r="AS858" s="82"/>
      <c r="AT858" s="82"/>
      <c r="AU858" s="82"/>
      <c r="AV858" s="82"/>
      <c r="AW858" s="82"/>
      <c r="AX858" s="82"/>
      <c r="AY858" s="82"/>
      <c r="AZ858" s="82"/>
      <c r="BA858" s="82"/>
      <c r="BB858" s="82"/>
      <c r="BC858" s="82"/>
      <c r="BD858" s="82"/>
      <c r="BE858" s="82"/>
      <c r="BF858" s="82"/>
      <c r="BG858" s="82"/>
      <c r="BH858" s="82"/>
      <c r="BI858" s="82"/>
      <c r="BJ858" s="82"/>
      <c r="BK858" s="82"/>
      <c r="BL858" s="82"/>
    </row>
    <row r="859" ht="13.2" spans="2:64">
      <c r="B859" s="134"/>
      <c r="C859" s="135"/>
      <c r="D859" s="136"/>
      <c r="E859" s="137"/>
      <c r="F859" s="138"/>
      <c r="G859" s="107"/>
      <c r="H859" s="82"/>
      <c r="I859" s="82"/>
      <c r="J859" s="99"/>
      <c r="K859" s="99"/>
      <c r="L859" s="82"/>
      <c r="M859" s="99"/>
      <c r="N859" s="99"/>
      <c r="O859" s="99"/>
      <c r="P859" s="99"/>
      <c r="Q859" s="99"/>
      <c r="R859" s="99"/>
      <c r="S859" s="99"/>
      <c r="T859" s="99"/>
      <c r="U859" s="99"/>
      <c r="V859" s="99"/>
      <c r="W859" s="99"/>
      <c r="X859" s="99"/>
      <c r="Y859" s="99"/>
      <c r="AA859" s="99"/>
      <c r="AD859" s="160"/>
      <c r="AE859" s="161"/>
      <c r="AF859" s="200"/>
      <c r="AG859" s="109"/>
      <c r="AH859" s="167"/>
      <c r="AI859" s="116"/>
      <c r="AJ859" s="116"/>
      <c r="AK859" s="82"/>
      <c r="AL859" s="138"/>
      <c r="AM859" s="82"/>
      <c r="AN859" s="82"/>
      <c r="AO859" s="82"/>
      <c r="AP859" s="82"/>
      <c r="AQ859" s="82"/>
      <c r="AR859" s="82"/>
      <c r="AS859" s="82"/>
      <c r="AT859" s="82"/>
      <c r="AU859" s="82"/>
      <c r="AV859" s="82"/>
      <c r="AW859" s="82"/>
      <c r="AX859" s="82"/>
      <c r="AY859" s="82"/>
      <c r="AZ859" s="82"/>
      <c r="BA859" s="82"/>
      <c r="BB859" s="82"/>
      <c r="BC859" s="82"/>
      <c r="BD859" s="82"/>
      <c r="BE859" s="82"/>
      <c r="BF859" s="82"/>
      <c r="BG859" s="82"/>
      <c r="BH859" s="82"/>
      <c r="BI859" s="82"/>
      <c r="BJ859" s="82"/>
      <c r="BK859" s="82"/>
      <c r="BL859" s="82"/>
    </row>
    <row r="860" ht="13.2" spans="2:64">
      <c r="B860" s="134"/>
      <c r="C860" s="135"/>
      <c r="D860" s="136"/>
      <c r="E860" s="137"/>
      <c r="F860" s="138"/>
      <c r="G860" s="107"/>
      <c r="H860" s="82"/>
      <c r="I860" s="82"/>
      <c r="J860" s="99"/>
      <c r="K860" s="99"/>
      <c r="L860" s="82"/>
      <c r="M860" s="99"/>
      <c r="N860" s="99"/>
      <c r="O860" s="99"/>
      <c r="P860" s="99"/>
      <c r="Q860" s="99"/>
      <c r="R860" s="99"/>
      <c r="S860" s="99"/>
      <c r="T860" s="99"/>
      <c r="U860" s="99"/>
      <c r="V860" s="99"/>
      <c r="W860" s="99"/>
      <c r="X860" s="99"/>
      <c r="Y860" s="99"/>
      <c r="AA860" s="99"/>
      <c r="AD860" s="160"/>
      <c r="AE860" s="161"/>
      <c r="AF860" s="200"/>
      <c r="AG860" s="109"/>
      <c r="AH860" s="167"/>
      <c r="AI860" s="116"/>
      <c r="AJ860" s="116"/>
      <c r="AK860" s="82"/>
      <c r="AL860" s="138"/>
      <c r="AM860" s="82"/>
      <c r="AN860" s="82"/>
      <c r="AO860" s="82"/>
      <c r="AP860" s="82"/>
      <c r="AQ860" s="82"/>
      <c r="AR860" s="82"/>
      <c r="AS860" s="82"/>
      <c r="AT860" s="82"/>
      <c r="AU860" s="82"/>
      <c r="AV860" s="82"/>
      <c r="AW860" s="82"/>
      <c r="AX860" s="82"/>
      <c r="AY860" s="82"/>
      <c r="AZ860" s="82"/>
      <c r="BA860" s="82"/>
      <c r="BB860" s="82"/>
      <c r="BC860" s="82"/>
      <c r="BD860" s="82"/>
      <c r="BE860" s="82"/>
      <c r="BF860" s="82"/>
      <c r="BG860" s="82"/>
      <c r="BH860" s="82"/>
      <c r="BI860" s="82"/>
      <c r="BJ860" s="82"/>
      <c r="BK860" s="82"/>
      <c r="BL860" s="82"/>
    </row>
    <row r="861" ht="13.2" spans="2:64">
      <c r="B861" s="134"/>
      <c r="C861" s="135"/>
      <c r="D861" s="136"/>
      <c r="E861" s="137"/>
      <c r="F861" s="138"/>
      <c r="G861" s="107"/>
      <c r="H861" s="82"/>
      <c r="I861" s="82"/>
      <c r="J861" s="99"/>
      <c r="K861" s="99"/>
      <c r="L861" s="82"/>
      <c r="M861" s="99"/>
      <c r="N861" s="99"/>
      <c r="O861" s="99"/>
      <c r="P861" s="99"/>
      <c r="Q861" s="99"/>
      <c r="R861" s="99"/>
      <c r="S861" s="99"/>
      <c r="T861" s="99"/>
      <c r="U861" s="99"/>
      <c r="V861" s="99"/>
      <c r="W861" s="99"/>
      <c r="X861" s="99"/>
      <c r="Y861" s="99"/>
      <c r="AA861" s="99"/>
      <c r="AD861" s="160"/>
      <c r="AE861" s="161"/>
      <c r="AF861" s="200"/>
      <c r="AG861" s="109"/>
      <c r="AH861" s="167"/>
      <c r="AI861" s="116"/>
      <c r="AJ861" s="116"/>
      <c r="AK861" s="82"/>
      <c r="AL861" s="138"/>
      <c r="AM861" s="82"/>
      <c r="AN861" s="82"/>
      <c r="AO861" s="82"/>
      <c r="AP861" s="82"/>
      <c r="AQ861" s="82"/>
      <c r="AR861" s="82"/>
      <c r="AS861" s="82"/>
      <c r="AT861" s="82"/>
      <c r="AU861" s="82"/>
      <c r="AV861" s="82"/>
      <c r="AW861" s="82"/>
      <c r="AX861" s="82"/>
      <c r="AY861" s="82"/>
      <c r="AZ861" s="82"/>
      <c r="BA861" s="82"/>
      <c r="BB861" s="82"/>
      <c r="BC861" s="82"/>
      <c r="BD861" s="82"/>
      <c r="BE861" s="82"/>
      <c r="BF861" s="82"/>
      <c r="BG861" s="82"/>
      <c r="BH861" s="82"/>
      <c r="BI861" s="82"/>
      <c r="BJ861" s="82"/>
      <c r="BK861" s="82"/>
      <c r="BL861" s="82"/>
    </row>
    <row r="862" ht="13.2" spans="2:64">
      <c r="B862" s="134"/>
      <c r="C862" s="135"/>
      <c r="D862" s="136"/>
      <c r="E862" s="137"/>
      <c r="F862" s="138"/>
      <c r="G862" s="107"/>
      <c r="H862" s="82"/>
      <c r="I862" s="82"/>
      <c r="J862" s="99"/>
      <c r="K862" s="99"/>
      <c r="L862" s="82"/>
      <c r="M862" s="99"/>
      <c r="N862" s="99"/>
      <c r="O862" s="99"/>
      <c r="P862" s="99"/>
      <c r="Q862" s="99"/>
      <c r="R862" s="99"/>
      <c r="S862" s="99"/>
      <c r="T862" s="99"/>
      <c r="U862" s="99"/>
      <c r="V862" s="99"/>
      <c r="W862" s="99"/>
      <c r="X862" s="99"/>
      <c r="Y862" s="99"/>
      <c r="AA862" s="99"/>
      <c r="AD862" s="160"/>
      <c r="AE862" s="161"/>
      <c r="AF862" s="200"/>
      <c r="AG862" s="109"/>
      <c r="AH862" s="167"/>
      <c r="AI862" s="116"/>
      <c r="AJ862" s="116"/>
      <c r="AK862" s="82"/>
      <c r="AL862" s="138"/>
      <c r="AM862" s="82"/>
      <c r="AN862" s="82"/>
      <c r="AO862" s="82"/>
      <c r="AP862" s="82"/>
      <c r="AQ862" s="82"/>
      <c r="AR862" s="82"/>
      <c r="AS862" s="82"/>
      <c r="AT862" s="82"/>
      <c r="AU862" s="82"/>
      <c r="AV862" s="82"/>
      <c r="AW862" s="82"/>
      <c r="AX862" s="82"/>
      <c r="AY862" s="82"/>
      <c r="AZ862" s="82"/>
      <c r="BA862" s="82"/>
      <c r="BB862" s="82"/>
      <c r="BC862" s="82"/>
      <c r="BD862" s="82"/>
      <c r="BE862" s="82"/>
      <c r="BF862" s="82"/>
      <c r="BG862" s="82"/>
      <c r="BH862" s="82"/>
      <c r="BI862" s="82"/>
      <c r="BJ862" s="82"/>
      <c r="BK862" s="82"/>
      <c r="BL862" s="82"/>
    </row>
    <row r="863" ht="13.2" spans="2:64">
      <c r="B863" s="134"/>
      <c r="C863" s="135"/>
      <c r="D863" s="136"/>
      <c r="E863" s="137"/>
      <c r="F863" s="138"/>
      <c r="G863" s="107"/>
      <c r="H863" s="82"/>
      <c r="I863" s="82"/>
      <c r="J863" s="99"/>
      <c r="K863" s="99"/>
      <c r="L863" s="82"/>
      <c r="M863" s="99"/>
      <c r="N863" s="99"/>
      <c r="O863" s="99"/>
      <c r="P863" s="99"/>
      <c r="Q863" s="99"/>
      <c r="R863" s="99"/>
      <c r="S863" s="99"/>
      <c r="T863" s="99"/>
      <c r="U863" s="99"/>
      <c r="V863" s="99"/>
      <c r="W863" s="99"/>
      <c r="X863" s="99"/>
      <c r="Y863" s="99"/>
      <c r="AA863" s="99"/>
      <c r="AD863" s="160"/>
      <c r="AE863" s="161"/>
      <c r="AF863" s="200"/>
      <c r="AG863" s="109"/>
      <c r="AH863" s="167"/>
      <c r="AI863" s="116"/>
      <c r="AJ863" s="116"/>
      <c r="AK863" s="82"/>
      <c r="AL863" s="138"/>
      <c r="AM863" s="82"/>
      <c r="AN863" s="82"/>
      <c r="AO863" s="82"/>
      <c r="AP863" s="82"/>
      <c r="AQ863" s="82"/>
      <c r="AR863" s="82"/>
      <c r="AS863" s="82"/>
      <c r="AT863" s="82"/>
      <c r="AU863" s="82"/>
      <c r="AV863" s="82"/>
      <c r="AW863" s="82"/>
      <c r="AX863" s="82"/>
      <c r="AY863" s="82"/>
      <c r="AZ863" s="82"/>
      <c r="BA863" s="82"/>
      <c r="BB863" s="82"/>
      <c r="BC863" s="82"/>
      <c r="BD863" s="82"/>
      <c r="BE863" s="82"/>
      <c r="BF863" s="82"/>
      <c r="BG863" s="82"/>
      <c r="BH863" s="82"/>
      <c r="BI863" s="82"/>
      <c r="BJ863" s="82"/>
      <c r="BK863" s="82"/>
      <c r="BL863" s="82"/>
    </row>
    <row r="864" ht="13.2" spans="2:64">
      <c r="B864" s="134"/>
      <c r="C864" s="135"/>
      <c r="D864" s="136"/>
      <c r="E864" s="137"/>
      <c r="F864" s="138"/>
      <c r="G864" s="107"/>
      <c r="H864" s="82"/>
      <c r="I864" s="82"/>
      <c r="J864" s="99"/>
      <c r="K864" s="99"/>
      <c r="L864" s="82"/>
      <c r="M864" s="99"/>
      <c r="N864" s="99"/>
      <c r="O864" s="99"/>
      <c r="P864" s="99"/>
      <c r="Q864" s="99"/>
      <c r="R864" s="99"/>
      <c r="S864" s="99"/>
      <c r="T864" s="99"/>
      <c r="U864" s="99"/>
      <c r="V864" s="99"/>
      <c r="W864" s="99"/>
      <c r="X864" s="99"/>
      <c r="Y864" s="99"/>
      <c r="AA864" s="99"/>
      <c r="AD864" s="160"/>
      <c r="AE864" s="161"/>
      <c r="AF864" s="200"/>
      <c r="AG864" s="109"/>
      <c r="AH864" s="167"/>
      <c r="AI864" s="116"/>
      <c r="AJ864" s="116"/>
      <c r="AK864" s="82"/>
      <c r="AL864" s="138"/>
      <c r="AM864" s="82"/>
      <c r="AN864" s="82"/>
      <c r="AO864" s="82"/>
      <c r="AP864" s="82"/>
      <c r="AQ864" s="82"/>
      <c r="AR864" s="82"/>
      <c r="AS864" s="82"/>
      <c r="AT864" s="82"/>
      <c r="AU864" s="82"/>
      <c r="AV864" s="82"/>
      <c r="AW864" s="82"/>
      <c r="AX864" s="82"/>
      <c r="AY864" s="82"/>
      <c r="AZ864" s="82"/>
      <c r="BA864" s="82"/>
      <c r="BB864" s="82"/>
      <c r="BC864" s="82"/>
      <c r="BD864" s="82"/>
      <c r="BE864" s="82"/>
      <c r="BF864" s="82"/>
      <c r="BG864" s="82"/>
      <c r="BH864" s="82"/>
      <c r="BI864" s="82"/>
      <c r="BJ864" s="82"/>
      <c r="BK864" s="82"/>
      <c r="BL864" s="82"/>
    </row>
    <row r="865" ht="13.2" spans="2:64">
      <c r="B865" s="134"/>
      <c r="C865" s="135"/>
      <c r="D865" s="136"/>
      <c r="E865" s="137"/>
      <c r="F865" s="138"/>
      <c r="G865" s="107"/>
      <c r="H865" s="82"/>
      <c r="I865" s="82"/>
      <c r="J865" s="99"/>
      <c r="K865" s="99"/>
      <c r="L865" s="82"/>
      <c r="M865" s="99"/>
      <c r="N865" s="99"/>
      <c r="O865" s="99"/>
      <c r="P865" s="99"/>
      <c r="Q865" s="99"/>
      <c r="R865" s="99"/>
      <c r="S865" s="99"/>
      <c r="T865" s="99"/>
      <c r="U865" s="99"/>
      <c r="V865" s="99"/>
      <c r="W865" s="99"/>
      <c r="X865" s="99"/>
      <c r="Y865" s="99"/>
      <c r="AA865" s="99"/>
      <c r="AD865" s="160"/>
      <c r="AE865" s="161"/>
      <c r="AF865" s="200"/>
      <c r="AG865" s="109"/>
      <c r="AH865" s="167"/>
      <c r="AI865" s="116"/>
      <c r="AJ865" s="116"/>
      <c r="AK865" s="82"/>
      <c r="AL865" s="138"/>
      <c r="AM865" s="82"/>
      <c r="AN865" s="82"/>
      <c r="AO865" s="82"/>
      <c r="AP865" s="82"/>
      <c r="AQ865" s="82"/>
      <c r="AR865" s="82"/>
      <c r="AS865" s="82"/>
      <c r="AT865" s="82"/>
      <c r="AU865" s="82"/>
      <c r="AV865" s="82"/>
      <c r="AW865" s="82"/>
      <c r="AX865" s="82"/>
      <c r="AY865" s="82"/>
      <c r="AZ865" s="82"/>
      <c r="BA865" s="82"/>
      <c r="BB865" s="82"/>
      <c r="BC865" s="82"/>
      <c r="BD865" s="82"/>
      <c r="BE865" s="82"/>
      <c r="BF865" s="82"/>
      <c r="BG865" s="82"/>
      <c r="BH865" s="82"/>
      <c r="BI865" s="82"/>
      <c r="BJ865" s="82"/>
      <c r="BK865" s="82"/>
      <c r="BL865" s="82"/>
    </row>
    <row r="866" ht="13.2" spans="2:64">
      <c r="B866" s="134"/>
      <c r="C866" s="135"/>
      <c r="D866" s="136"/>
      <c r="E866" s="137"/>
      <c r="F866" s="138"/>
      <c r="G866" s="107"/>
      <c r="H866" s="82"/>
      <c r="I866" s="82"/>
      <c r="J866" s="99"/>
      <c r="K866" s="99"/>
      <c r="L866" s="82"/>
      <c r="M866" s="99"/>
      <c r="N866" s="99"/>
      <c r="O866" s="99"/>
      <c r="P866" s="99"/>
      <c r="Q866" s="99"/>
      <c r="R866" s="99"/>
      <c r="S866" s="99"/>
      <c r="T866" s="99"/>
      <c r="U866" s="99"/>
      <c r="V866" s="99"/>
      <c r="W866" s="99"/>
      <c r="X866" s="99"/>
      <c r="Y866" s="99"/>
      <c r="AA866" s="99"/>
      <c r="AD866" s="160"/>
      <c r="AE866" s="161"/>
      <c r="AF866" s="200"/>
      <c r="AG866" s="109"/>
      <c r="AH866" s="167"/>
      <c r="AI866" s="116"/>
      <c r="AJ866" s="116"/>
      <c r="AK866" s="82"/>
      <c r="AL866" s="138"/>
      <c r="AM866" s="82"/>
      <c r="AN866" s="82"/>
      <c r="AO866" s="82"/>
      <c r="AP866" s="82"/>
      <c r="AQ866" s="82"/>
      <c r="AR866" s="82"/>
      <c r="AS866" s="82"/>
      <c r="AT866" s="82"/>
      <c r="AU866" s="82"/>
      <c r="AV866" s="82"/>
      <c r="AW866" s="82"/>
      <c r="AX866" s="82"/>
      <c r="AY866" s="82"/>
      <c r="AZ866" s="82"/>
      <c r="BA866" s="82"/>
      <c r="BB866" s="82"/>
      <c r="BC866" s="82"/>
      <c r="BD866" s="82"/>
      <c r="BE866" s="82"/>
      <c r="BF866" s="82"/>
      <c r="BG866" s="82"/>
      <c r="BH866" s="82"/>
      <c r="BI866" s="82"/>
      <c r="BJ866" s="82"/>
      <c r="BK866" s="82"/>
      <c r="BL866" s="82"/>
    </row>
    <row r="867" ht="13.2" spans="2:64">
      <c r="B867" s="134"/>
      <c r="C867" s="135"/>
      <c r="D867" s="136"/>
      <c r="E867" s="137"/>
      <c r="F867" s="138"/>
      <c r="G867" s="107"/>
      <c r="H867" s="82"/>
      <c r="I867" s="82"/>
      <c r="J867" s="99"/>
      <c r="K867" s="99"/>
      <c r="L867" s="82"/>
      <c r="M867" s="99"/>
      <c r="N867" s="99"/>
      <c r="O867" s="99"/>
      <c r="P867" s="99"/>
      <c r="Q867" s="99"/>
      <c r="R867" s="99"/>
      <c r="S867" s="99"/>
      <c r="T867" s="99"/>
      <c r="U867" s="99"/>
      <c r="V867" s="99"/>
      <c r="W867" s="99"/>
      <c r="X867" s="99"/>
      <c r="Y867" s="99"/>
      <c r="AA867" s="99"/>
      <c r="AD867" s="160"/>
      <c r="AE867" s="161"/>
      <c r="AF867" s="200"/>
      <c r="AG867" s="109"/>
      <c r="AH867" s="167"/>
      <c r="AI867" s="116"/>
      <c r="AJ867" s="116"/>
      <c r="AK867" s="82"/>
      <c r="AL867" s="138"/>
      <c r="AM867" s="82"/>
      <c r="AN867" s="82"/>
      <c r="AO867" s="82"/>
      <c r="AP867" s="82"/>
      <c r="AQ867" s="82"/>
      <c r="AR867" s="82"/>
      <c r="AS867" s="82"/>
      <c r="AT867" s="82"/>
      <c r="AU867" s="82"/>
      <c r="AV867" s="82"/>
      <c r="AW867" s="82"/>
      <c r="AX867" s="82"/>
      <c r="AY867" s="82"/>
      <c r="AZ867" s="82"/>
      <c r="BA867" s="82"/>
      <c r="BB867" s="82"/>
      <c r="BC867" s="82"/>
      <c r="BD867" s="82"/>
      <c r="BE867" s="82"/>
      <c r="BF867" s="82"/>
      <c r="BG867" s="82"/>
      <c r="BH867" s="82"/>
      <c r="BI867" s="82"/>
      <c r="BJ867" s="82"/>
      <c r="BK867" s="82"/>
      <c r="BL867" s="82"/>
    </row>
    <row r="868" ht="13.2" spans="2:64">
      <c r="B868" s="134"/>
      <c r="C868" s="135"/>
      <c r="D868" s="136"/>
      <c r="E868" s="137"/>
      <c r="F868" s="138"/>
      <c r="G868" s="107"/>
      <c r="H868" s="82"/>
      <c r="I868" s="82"/>
      <c r="J868" s="99"/>
      <c r="K868" s="99"/>
      <c r="L868" s="82"/>
      <c r="M868" s="99"/>
      <c r="N868" s="99"/>
      <c r="O868" s="99"/>
      <c r="P868" s="99"/>
      <c r="Q868" s="99"/>
      <c r="R868" s="99"/>
      <c r="S868" s="99"/>
      <c r="T868" s="99"/>
      <c r="U868" s="99"/>
      <c r="V868" s="99"/>
      <c r="W868" s="99"/>
      <c r="X868" s="99"/>
      <c r="Y868" s="99"/>
      <c r="AA868" s="99"/>
      <c r="AD868" s="160"/>
      <c r="AE868" s="161"/>
      <c r="AF868" s="200"/>
      <c r="AG868" s="109"/>
      <c r="AH868" s="167"/>
      <c r="AI868" s="116"/>
      <c r="AJ868" s="116"/>
      <c r="AK868" s="82"/>
      <c r="AL868" s="138"/>
      <c r="AM868" s="82"/>
      <c r="AN868" s="82"/>
      <c r="AO868" s="82"/>
      <c r="AP868" s="82"/>
      <c r="AQ868" s="82"/>
      <c r="AR868" s="82"/>
      <c r="AS868" s="82"/>
      <c r="AT868" s="82"/>
      <c r="AU868" s="82"/>
      <c r="AV868" s="82"/>
      <c r="AW868" s="82"/>
      <c r="AX868" s="82"/>
      <c r="AY868" s="82"/>
      <c r="AZ868" s="82"/>
      <c r="BA868" s="82"/>
      <c r="BB868" s="82"/>
      <c r="BC868" s="82"/>
      <c r="BD868" s="82"/>
      <c r="BE868" s="82"/>
      <c r="BF868" s="82"/>
      <c r="BG868" s="82"/>
      <c r="BH868" s="82"/>
      <c r="BI868" s="82"/>
      <c r="BJ868" s="82"/>
      <c r="BK868" s="82"/>
      <c r="BL868" s="82"/>
    </row>
    <row r="869" ht="13.2" spans="2:64">
      <c r="B869" s="134"/>
      <c r="C869" s="135"/>
      <c r="D869" s="136"/>
      <c r="E869" s="137"/>
      <c r="F869" s="138"/>
      <c r="G869" s="107"/>
      <c r="H869" s="82"/>
      <c r="I869" s="82"/>
      <c r="J869" s="99"/>
      <c r="K869" s="99"/>
      <c r="L869" s="82"/>
      <c r="M869" s="99"/>
      <c r="N869" s="99"/>
      <c r="O869" s="99"/>
      <c r="P869" s="99"/>
      <c r="Q869" s="99"/>
      <c r="R869" s="99"/>
      <c r="S869" s="99"/>
      <c r="T869" s="99"/>
      <c r="U869" s="99"/>
      <c r="V869" s="99"/>
      <c r="W869" s="99"/>
      <c r="X869" s="99"/>
      <c r="Y869" s="99"/>
      <c r="AA869" s="99"/>
      <c r="AD869" s="160"/>
      <c r="AE869" s="161"/>
      <c r="AF869" s="200"/>
      <c r="AG869" s="109"/>
      <c r="AH869" s="167"/>
      <c r="AI869" s="116"/>
      <c r="AJ869" s="116"/>
      <c r="AK869" s="82"/>
      <c r="AL869" s="138"/>
      <c r="AM869" s="82"/>
      <c r="AN869" s="82"/>
      <c r="AO869" s="82"/>
      <c r="AP869" s="82"/>
      <c r="AQ869" s="82"/>
      <c r="AR869" s="82"/>
      <c r="AS869" s="82"/>
      <c r="AT869" s="82"/>
      <c r="AU869" s="82"/>
      <c r="AV869" s="82"/>
      <c r="AW869" s="82"/>
      <c r="AX869" s="82"/>
      <c r="AY869" s="82"/>
      <c r="AZ869" s="82"/>
      <c r="BA869" s="82"/>
      <c r="BB869" s="82"/>
      <c r="BC869" s="82"/>
      <c r="BD869" s="82"/>
      <c r="BE869" s="82"/>
      <c r="BF869" s="82"/>
      <c r="BG869" s="82"/>
      <c r="BH869" s="82"/>
      <c r="BI869" s="82"/>
      <c r="BJ869" s="82"/>
      <c r="BK869" s="82"/>
      <c r="BL869" s="82"/>
    </row>
    <row r="870" ht="13.2" spans="2:64">
      <c r="B870" s="134"/>
      <c r="C870" s="135"/>
      <c r="D870" s="136"/>
      <c r="E870" s="137"/>
      <c r="F870" s="138"/>
      <c r="G870" s="107"/>
      <c r="H870" s="82"/>
      <c r="I870" s="82"/>
      <c r="J870" s="99"/>
      <c r="K870" s="99"/>
      <c r="L870" s="82"/>
      <c r="M870" s="99"/>
      <c r="N870" s="99"/>
      <c r="O870" s="99"/>
      <c r="P870" s="99"/>
      <c r="Q870" s="99"/>
      <c r="R870" s="99"/>
      <c r="S870" s="99"/>
      <c r="T870" s="99"/>
      <c r="U870" s="99"/>
      <c r="V870" s="99"/>
      <c r="W870" s="99"/>
      <c r="X870" s="99"/>
      <c r="Y870" s="99"/>
      <c r="AA870" s="99"/>
      <c r="AD870" s="160"/>
      <c r="AE870" s="161"/>
      <c r="AF870" s="200"/>
      <c r="AG870" s="109"/>
      <c r="AH870" s="167"/>
      <c r="AI870" s="116"/>
      <c r="AJ870" s="116"/>
      <c r="AK870" s="82"/>
      <c r="AL870" s="138"/>
      <c r="AM870" s="82"/>
      <c r="AN870" s="82"/>
      <c r="AO870" s="82"/>
      <c r="AP870" s="82"/>
      <c r="AQ870" s="82"/>
      <c r="AR870" s="82"/>
      <c r="AS870" s="82"/>
      <c r="AT870" s="82"/>
      <c r="AU870" s="82"/>
      <c r="AV870" s="82"/>
      <c r="AW870" s="82"/>
      <c r="AX870" s="82"/>
      <c r="AY870" s="82"/>
      <c r="AZ870" s="82"/>
      <c r="BA870" s="82"/>
      <c r="BB870" s="82"/>
      <c r="BC870" s="82"/>
      <c r="BD870" s="82"/>
      <c r="BE870" s="82"/>
      <c r="BF870" s="82"/>
      <c r="BG870" s="82"/>
      <c r="BH870" s="82"/>
      <c r="BI870" s="82"/>
      <c r="BJ870" s="82"/>
      <c r="BK870" s="82"/>
      <c r="BL870" s="82"/>
    </row>
    <row r="871" ht="13.2" spans="2:64">
      <c r="B871" s="134"/>
      <c r="C871" s="135"/>
      <c r="D871" s="136"/>
      <c r="E871" s="137"/>
      <c r="F871" s="138"/>
      <c r="G871" s="107"/>
      <c r="H871" s="82"/>
      <c r="I871" s="82"/>
      <c r="J871" s="99"/>
      <c r="K871" s="99"/>
      <c r="L871" s="82"/>
      <c r="M871" s="99"/>
      <c r="N871" s="99"/>
      <c r="O871" s="99"/>
      <c r="P871" s="99"/>
      <c r="Q871" s="99"/>
      <c r="R871" s="99"/>
      <c r="S871" s="99"/>
      <c r="T871" s="99"/>
      <c r="U871" s="99"/>
      <c r="V871" s="99"/>
      <c r="W871" s="99"/>
      <c r="X871" s="99"/>
      <c r="Y871" s="99"/>
      <c r="AA871" s="99"/>
      <c r="AD871" s="160"/>
      <c r="AE871" s="161"/>
      <c r="AF871" s="200"/>
      <c r="AG871" s="109"/>
      <c r="AH871" s="167"/>
      <c r="AI871" s="116"/>
      <c r="AJ871" s="116"/>
      <c r="AK871" s="82"/>
      <c r="AL871" s="138"/>
      <c r="AM871" s="82"/>
      <c r="AN871" s="82"/>
      <c r="AO871" s="82"/>
      <c r="AP871" s="82"/>
      <c r="AQ871" s="82"/>
      <c r="AR871" s="82"/>
      <c r="AS871" s="82"/>
      <c r="AT871" s="82"/>
      <c r="AU871" s="82"/>
      <c r="AV871" s="82"/>
      <c r="AW871" s="82"/>
      <c r="AX871" s="82"/>
      <c r="AY871" s="82"/>
      <c r="AZ871" s="82"/>
      <c r="BA871" s="82"/>
      <c r="BB871" s="82"/>
      <c r="BC871" s="82"/>
      <c r="BD871" s="82"/>
      <c r="BE871" s="82"/>
      <c r="BF871" s="82"/>
      <c r="BG871" s="82"/>
      <c r="BH871" s="82"/>
      <c r="BI871" s="82"/>
      <c r="BJ871" s="82"/>
      <c r="BK871" s="82"/>
      <c r="BL871" s="82"/>
    </row>
    <row r="872" ht="13.2" spans="2:64">
      <c r="B872" s="134"/>
      <c r="C872" s="135"/>
      <c r="D872" s="136"/>
      <c r="E872" s="137"/>
      <c r="F872" s="138"/>
      <c r="G872" s="107"/>
      <c r="H872" s="82"/>
      <c r="I872" s="82"/>
      <c r="J872" s="99"/>
      <c r="K872" s="99"/>
      <c r="L872" s="82"/>
      <c r="M872" s="99"/>
      <c r="N872" s="99"/>
      <c r="O872" s="99"/>
      <c r="P872" s="99"/>
      <c r="Q872" s="99"/>
      <c r="R872" s="99"/>
      <c r="S872" s="99"/>
      <c r="T872" s="99"/>
      <c r="U872" s="99"/>
      <c r="V872" s="99"/>
      <c r="W872" s="99"/>
      <c r="X872" s="99"/>
      <c r="Y872" s="99"/>
      <c r="AA872" s="99"/>
      <c r="AD872" s="160"/>
      <c r="AE872" s="161"/>
      <c r="AF872" s="200"/>
      <c r="AG872" s="109"/>
      <c r="AH872" s="167"/>
      <c r="AI872" s="116"/>
      <c r="AJ872" s="116"/>
      <c r="AK872" s="82"/>
      <c r="AL872" s="138"/>
      <c r="AM872" s="82"/>
      <c r="AN872" s="82"/>
      <c r="AO872" s="82"/>
      <c r="AP872" s="82"/>
      <c r="AQ872" s="82"/>
      <c r="AR872" s="82"/>
      <c r="AS872" s="82"/>
      <c r="AT872" s="82"/>
      <c r="AU872" s="82"/>
      <c r="AV872" s="82"/>
      <c r="AW872" s="82"/>
      <c r="AX872" s="82"/>
      <c r="AY872" s="82"/>
      <c r="AZ872" s="82"/>
      <c r="BA872" s="82"/>
      <c r="BB872" s="82"/>
      <c r="BC872" s="82"/>
      <c r="BD872" s="82"/>
      <c r="BE872" s="82"/>
      <c r="BF872" s="82"/>
      <c r="BG872" s="82"/>
      <c r="BH872" s="82"/>
      <c r="BI872" s="82"/>
      <c r="BJ872" s="82"/>
      <c r="BK872" s="82"/>
      <c r="BL872" s="82"/>
    </row>
    <row r="873" ht="13.2" spans="2:64">
      <c r="B873" s="134"/>
      <c r="C873" s="135"/>
      <c r="D873" s="136"/>
      <c r="E873" s="137"/>
      <c r="F873" s="138"/>
      <c r="G873" s="107"/>
      <c r="H873" s="82"/>
      <c r="I873" s="82"/>
      <c r="J873" s="99"/>
      <c r="K873" s="99"/>
      <c r="L873" s="82"/>
      <c r="M873" s="99"/>
      <c r="N873" s="99"/>
      <c r="O873" s="99"/>
      <c r="P873" s="99"/>
      <c r="Q873" s="99"/>
      <c r="R873" s="99"/>
      <c r="S873" s="99"/>
      <c r="T873" s="99"/>
      <c r="U873" s="99"/>
      <c r="V873" s="99"/>
      <c r="W873" s="99"/>
      <c r="X873" s="99"/>
      <c r="Y873" s="99"/>
      <c r="AA873" s="99"/>
      <c r="AD873" s="160"/>
      <c r="AE873" s="161"/>
      <c r="AF873" s="200"/>
      <c r="AG873" s="109"/>
      <c r="AH873" s="167"/>
      <c r="AI873" s="116"/>
      <c r="AJ873" s="116"/>
      <c r="AK873" s="82"/>
      <c r="AL873" s="138"/>
      <c r="AM873" s="82"/>
      <c r="AN873" s="82"/>
      <c r="AO873" s="82"/>
      <c r="AP873" s="82"/>
      <c r="AQ873" s="82"/>
      <c r="AR873" s="82"/>
      <c r="AS873" s="82"/>
      <c r="AT873" s="82"/>
      <c r="AU873" s="82"/>
      <c r="AV873" s="82"/>
      <c r="AW873" s="82"/>
      <c r="AX873" s="82"/>
      <c r="AY873" s="82"/>
      <c r="AZ873" s="82"/>
      <c r="BA873" s="82"/>
      <c r="BB873" s="82"/>
      <c r="BC873" s="82"/>
      <c r="BD873" s="82"/>
      <c r="BE873" s="82"/>
      <c r="BF873" s="82"/>
      <c r="BG873" s="82"/>
      <c r="BH873" s="82"/>
      <c r="BI873" s="82"/>
      <c r="BJ873" s="82"/>
      <c r="BK873" s="82"/>
      <c r="BL873" s="82"/>
    </row>
    <row r="874" ht="13.2" spans="2:64">
      <c r="B874" s="134"/>
      <c r="C874" s="135"/>
      <c r="D874" s="136"/>
      <c r="E874" s="137"/>
      <c r="F874" s="138"/>
      <c r="G874" s="107"/>
      <c r="H874" s="82"/>
      <c r="I874" s="82"/>
      <c r="J874" s="99"/>
      <c r="K874" s="99"/>
      <c r="L874" s="82"/>
      <c r="M874" s="99"/>
      <c r="N874" s="99"/>
      <c r="O874" s="99"/>
      <c r="P874" s="99"/>
      <c r="Q874" s="99"/>
      <c r="R874" s="99"/>
      <c r="S874" s="99"/>
      <c r="T874" s="99"/>
      <c r="U874" s="99"/>
      <c r="V874" s="99"/>
      <c r="W874" s="99"/>
      <c r="X874" s="99"/>
      <c r="Y874" s="99"/>
      <c r="AA874" s="99"/>
      <c r="AD874" s="160"/>
      <c r="AE874" s="161"/>
      <c r="AF874" s="200"/>
      <c r="AG874" s="109"/>
      <c r="AH874" s="167"/>
      <c r="AI874" s="116"/>
      <c r="AJ874" s="116"/>
      <c r="AK874" s="82"/>
      <c r="AL874" s="138"/>
      <c r="AM874" s="82"/>
      <c r="AN874" s="82"/>
      <c r="AO874" s="82"/>
      <c r="AP874" s="82"/>
      <c r="AQ874" s="82"/>
      <c r="AR874" s="82"/>
      <c r="AS874" s="82"/>
      <c r="AT874" s="82"/>
      <c r="AU874" s="82"/>
      <c r="AV874" s="82"/>
      <c r="AW874" s="82"/>
      <c r="AX874" s="82"/>
      <c r="AY874" s="82"/>
      <c r="AZ874" s="82"/>
      <c r="BA874" s="82"/>
      <c r="BB874" s="82"/>
      <c r="BC874" s="82"/>
      <c r="BD874" s="82"/>
      <c r="BE874" s="82"/>
      <c r="BF874" s="82"/>
      <c r="BG874" s="82"/>
      <c r="BH874" s="82"/>
      <c r="BI874" s="82"/>
      <c r="BJ874" s="82"/>
      <c r="BK874" s="82"/>
      <c r="BL874" s="82"/>
    </row>
    <row r="875" ht="13.2" spans="2:64">
      <c r="B875" s="134"/>
      <c r="C875" s="135"/>
      <c r="D875" s="136"/>
      <c r="E875" s="137"/>
      <c r="F875" s="138"/>
      <c r="G875" s="107"/>
      <c r="H875" s="82"/>
      <c r="I875" s="82"/>
      <c r="J875" s="99"/>
      <c r="K875" s="99"/>
      <c r="L875" s="82"/>
      <c r="M875" s="99"/>
      <c r="N875" s="99"/>
      <c r="O875" s="99"/>
      <c r="P875" s="99"/>
      <c r="Q875" s="99"/>
      <c r="R875" s="99"/>
      <c r="S875" s="99"/>
      <c r="T875" s="99"/>
      <c r="U875" s="99"/>
      <c r="V875" s="99"/>
      <c r="W875" s="99"/>
      <c r="X875" s="99"/>
      <c r="Y875" s="99"/>
      <c r="AA875" s="99"/>
      <c r="AD875" s="160"/>
      <c r="AE875" s="161"/>
      <c r="AF875" s="200"/>
      <c r="AG875" s="109"/>
      <c r="AH875" s="167"/>
      <c r="AI875" s="116"/>
      <c r="AJ875" s="116"/>
      <c r="AK875" s="82"/>
      <c r="AL875" s="138"/>
      <c r="AM875" s="82"/>
      <c r="AN875" s="82"/>
      <c r="AO875" s="82"/>
      <c r="AP875" s="82"/>
      <c r="AQ875" s="82"/>
      <c r="AR875" s="82"/>
      <c r="AS875" s="82"/>
      <c r="AT875" s="82"/>
      <c r="AU875" s="82"/>
      <c r="AV875" s="82"/>
      <c r="AW875" s="82"/>
      <c r="AX875" s="82"/>
      <c r="AY875" s="82"/>
      <c r="AZ875" s="82"/>
      <c r="BA875" s="82"/>
      <c r="BB875" s="82"/>
      <c r="BC875" s="82"/>
      <c r="BD875" s="82"/>
      <c r="BE875" s="82"/>
      <c r="BF875" s="82"/>
      <c r="BG875" s="82"/>
      <c r="BH875" s="82"/>
      <c r="BI875" s="82"/>
      <c r="BJ875" s="82"/>
      <c r="BK875" s="82"/>
      <c r="BL875" s="82"/>
    </row>
    <row r="876" ht="13.2" spans="2:64">
      <c r="B876" s="134"/>
      <c r="C876" s="135"/>
      <c r="D876" s="136"/>
      <c r="E876" s="137"/>
      <c r="F876" s="138"/>
      <c r="G876" s="107"/>
      <c r="H876" s="82"/>
      <c r="I876" s="82"/>
      <c r="J876" s="99"/>
      <c r="K876" s="99"/>
      <c r="L876" s="82"/>
      <c r="M876" s="99"/>
      <c r="N876" s="99"/>
      <c r="O876" s="99"/>
      <c r="P876" s="99"/>
      <c r="Q876" s="99"/>
      <c r="R876" s="99"/>
      <c r="S876" s="99"/>
      <c r="T876" s="99"/>
      <c r="U876" s="99"/>
      <c r="V876" s="99"/>
      <c r="W876" s="99"/>
      <c r="X876" s="99"/>
      <c r="Y876" s="99"/>
      <c r="AA876" s="99"/>
      <c r="AD876" s="160"/>
      <c r="AE876" s="161"/>
      <c r="AF876" s="200"/>
      <c r="AG876" s="109"/>
      <c r="AH876" s="167"/>
      <c r="AI876" s="116"/>
      <c r="AJ876" s="116"/>
      <c r="AK876" s="82"/>
      <c r="AL876" s="138"/>
      <c r="AM876" s="82"/>
      <c r="AN876" s="82"/>
      <c r="AO876" s="82"/>
      <c r="AP876" s="82"/>
      <c r="AQ876" s="82"/>
      <c r="AR876" s="82"/>
      <c r="AS876" s="82"/>
      <c r="AT876" s="82"/>
      <c r="AU876" s="82"/>
      <c r="AV876" s="82"/>
      <c r="AW876" s="82"/>
      <c r="AX876" s="82"/>
      <c r="AY876" s="82"/>
      <c r="AZ876" s="82"/>
      <c r="BA876" s="82"/>
      <c r="BB876" s="82"/>
      <c r="BC876" s="82"/>
      <c r="BD876" s="82"/>
      <c r="BE876" s="82"/>
      <c r="BF876" s="82"/>
      <c r="BG876" s="82"/>
      <c r="BH876" s="82"/>
      <c r="BI876" s="82"/>
      <c r="BJ876" s="82"/>
      <c r="BK876" s="82"/>
      <c r="BL876" s="82"/>
    </row>
    <row r="877" ht="13.2" spans="2:64">
      <c r="B877" s="134"/>
      <c r="C877" s="135"/>
      <c r="D877" s="136"/>
      <c r="E877" s="137"/>
      <c r="F877" s="138"/>
      <c r="G877" s="107"/>
      <c r="H877" s="82"/>
      <c r="I877" s="82"/>
      <c r="J877" s="99"/>
      <c r="K877" s="99"/>
      <c r="L877" s="82"/>
      <c r="M877" s="99"/>
      <c r="N877" s="99"/>
      <c r="O877" s="99"/>
      <c r="P877" s="99"/>
      <c r="Q877" s="99"/>
      <c r="R877" s="99"/>
      <c r="S877" s="99"/>
      <c r="T877" s="99"/>
      <c r="U877" s="99"/>
      <c r="V877" s="99"/>
      <c r="W877" s="99"/>
      <c r="X877" s="99"/>
      <c r="Y877" s="99"/>
      <c r="AA877" s="99"/>
      <c r="AD877" s="160"/>
      <c r="AE877" s="161"/>
      <c r="AF877" s="200"/>
      <c r="AG877" s="109"/>
      <c r="AH877" s="167"/>
      <c r="AI877" s="116"/>
      <c r="AJ877" s="116"/>
      <c r="AK877" s="82"/>
      <c r="AL877" s="138"/>
      <c r="AM877" s="82"/>
      <c r="AN877" s="82"/>
      <c r="AO877" s="82"/>
      <c r="AP877" s="82"/>
      <c r="AQ877" s="82"/>
      <c r="AR877" s="82"/>
      <c r="AS877" s="82"/>
      <c r="AT877" s="82"/>
      <c r="AU877" s="82"/>
      <c r="AV877" s="82"/>
      <c r="AW877" s="82"/>
      <c r="AX877" s="82"/>
      <c r="AY877" s="82"/>
      <c r="AZ877" s="82"/>
      <c r="BA877" s="82"/>
      <c r="BB877" s="82"/>
      <c r="BC877" s="82"/>
      <c r="BD877" s="82"/>
      <c r="BE877" s="82"/>
      <c r="BF877" s="82"/>
      <c r="BG877" s="82"/>
      <c r="BH877" s="82"/>
      <c r="BI877" s="82"/>
      <c r="BJ877" s="82"/>
      <c r="BK877" s="82"/>
      <c r="BL877" s="82"/>
    </row>
    <row r="878" ht="13.2" spans="2:64">
      <c r="B878" s="134"/>
      <c r="C878" s="135"/>
      <c r="D878" s="136"/>
      <c r="E878" s="137"/>
      <c r="F878" s="138"/>
      <c r="G878" s="107"/>
      <c r="H878" s="82"/>
      <c r="I878" s="82"/>
      <c r="J878" s="99"/>
      <c r="K878" s="99"/>
      <c r="L878" s="82"/>
      <c r="M878" s="99"/>
      <c r="N878" s="99"/>
      <c r="O878" s="99"/>
      <c r="P878" s="99"/>
      <c r="Q878" s="99"/>
      <c r="R878" s="99"/>
      <c r="S878" s="99"/>
      <c r="T878" s="99"/>
      <c r="U878" s="99"/>
      <c r="V878" s="99"/>
      <c r="W878" s="99"/>
      <c r="X878" s="99"/>
      <c r="Y878" s="99"/>
      <c r="AA878" s="99"/>
      <c r="AD878" s="160"/>
      <c r="AE878" s="161"/>
      <c r="AF878" s="200"/>
      <c r="AG878" s="109"/>
      <c r="AH878" s="167"/>
      <c r="AI878" s="116"/>
      <c r="AJ878" s="116"/>
      <c r="AK878" s="82"/>
      <c r="AL878" s="138"/>
      <c r="AM878" s="82"/>
      <c r="AN878" s="82"/>
      <c r="AO878" s="82"/>
      <c r="AP878" s="82"/>
      <c r="AQ878" s="82"/>
      <c r="AR878" s="82"/>
      <c r="AS878" s="82"/>
      <c r="AT878" s="82"/>
      <c r="AU878" s="82"/>
      <c r="AV878" s="82"/>
      <c r="AW878" s="82"/>
      <c r="AX878" s="82"/>
      <c r="AY878" s="82"/>
      <c r="AZ878" s="82"/>
      <c r="BA878" s="82"/>
      <c r="BB878" s="82"/>
      <c r="BC878" s="82"/>
      <c r="BD878" s="82"/>
      <c r="BE878" s="82"/>
      <c r="BF878" s="82"/>
      <c r="BG878" s="82"/>
      <c r="BH878" s="82"/>
      <c r="BI878" s="82"/>
      <c r="BJ878" s="82"/>
      <c r="BK878" s="82"/>
      <c r="BL878" s="82"/>
    </row>
    <row r="879" ht="13.2" spans="2:64">
      <c r="B879" s="134"/>
      <c r="C879" s="135"/>
      <c r="D879" s="136"/>
      <c r="E879" s="137"/>
      <c r="F879" s="138"/>
      <c r="G879" s="107"/>
      <c r="H879" s="82"/>
      <c r="I879" s="82"/>
      <c r="J879" s="99"/>
      <c r="K879" s="99"/>
      <c r="L879" s="82"/>
      <c r="M879" s="99"/>
      <c r="N879" s="99"/>
      <c r="O879" s="99"/>
      <c r="P879" s="99"/>
      <c r="Q879" s="99"/>
      <c r="R879" s="99"/>
      <c r="S879" s="99"/>
      <c r="T879" s="99"/>
      <c r="U879" s="99"/>
      <c r="V879" s="99"/>
      <c r="W879" s="99"/>
      <c r="X879" s="99"/>
      <c r="Y879" s="99"/>
      <c r="AA879" s="99"/>
      <c r="AD879" s="160"/>
      <c r="AE879" s="161"/>
      <c r="AF879" s="200"/>
      <c r="AG879" s="109"/>
      <c r="AH879" s="167"/>
      <c r="AI879" s="116"/>
      <c r="AJ879" s="116"/>
      <c r="AK879" s="82"/>
      <c r="AL879" s="138"/>
      <c r="AM879" s="82"/>
      <c r="AN879" s="82"/>
      <c r="AO879" s="82"/>
      <c r="AP879" s="82"/>
      <c r="AQ879" s="82"/>
      <c r="AR879" s="82"/>
      <c r="AS879" s="82"/>
      <c r="AT879" s="82"/>
      <c r="AU879" s="82"/>
      <c r="AV879" s="82"/>
      <c r="AW879" s="82"/>
      <c r="AX879" s="82"/>
      <c r="AY879" s="82"/>
      <c r="AZ879" s="82"/>
      <c r="BA879" s="82"/>
      <c r="BB879" s="82"/>
      <c r="BC879" s="82"/>
      <c r="BD879" s="82"/>
      <c r="BE879" s="82"/>
      <c r="BF879" s="82"/>
      <c r="BG879" s="82"/>
      <c r="BH879" s="82"/>
      <c r="BI879" s="82"/>
      <c r="BJ879" s="82"/>
      <c r="BK879" s="82"/>
      <c r="BL879" s="82"/>
    </row>
    <row r="880" ht="13.2" spans="2:64">
      <c r="B880" s="134"/>
      <c r="C880" s="135"/>
      <c r="D880" s="136"/>
      <c r="E880" s="137"/>
      <c r="F880" s="138"/>
      <c r="G880" s="107"/>
      <c r="H880" s="82"/>
      <c r="I880" s="82"/>
      <c r="J880" s="99"/>
      <c r="K880" s="99"/>
      <c r="L880" s="82"/>
      <c r="M880" s="99"/>
      <c r="N880" s="99"/>
      <c r="O880" s="99"/>
      <c r="P880" s="99"/>
      <c r="Q880" s="99"/>
      <c r="R880" s="99"/>
      <c r="S880" s="99"/>
      <c r="T880" s="99"/>
      <c r="U880" s="99"/>
      <c r="V880" s="99"/>
      <c r="W880" s="99"/>
      <c r="X880" s="99"/>
      <c r="Y880" s="99"/>
      <c r="AA880" s="99"/>
      <c r="AD880" s="160"/>
      <c r="AE880" s="161"/>
      <c r="AF880" s="200"/>
      <c r="AG880" s="109"/>
      <c r="AH880" s="167"/>
      <c r="AI880" s="116"/>
      <c r="AJ880" s="116"/>
      <c r="AK880" s="82"/>
      <c r="AL880" s="138"/>
      <c r="AM880" s="82"/>
      <c r="AN880" s="82"/>
      <c r="AO880" s="82"/>
      <c r="AP880" s="82"/>
      <c r="AQ880" s="82"/>
      <c r="AR880" s="82"/>
      <c r="AS880" s="82"/>
      <c r="AT880" s="82"/>
      <c r="AU880" s="82"/>
      <c r="AV880" s="82"/>
      <c r="AW880" s="82"/>
      <c r="AX880" s="82"/>
      <c r="AY880" s="82"/>
      <c r="AZ880" s="82"/>
      <c r="BA880" s="82"/>
      <c r="BB880" s="82"/>
      <c r="BC880" s="82"/>
      <c r="BD880" s="82"/>
      <c r="BE880" s="82"/>
      <c r="BF880" s="82"/>
      <c r="BG880" s="82"/>
      <c r="BH880" s="82"/>
      <c r="BI880" s="82"/>
      <c r="BJ880" s="82"/>
      <c r="BK880" s="82"/>
      <c r="BL880" s="82"/>
    </row>
    <row r="881" ht="13.2" spans="2:64">
      <c r="B881" s="134"/>
      <c r="C881" s="135"/>
      <c r="D881" s="136"/>
      <c r="E881" s="137"/>
      <c r="F881" s="138"/>
      <c r="G881" s="107"/>
      <c r="H881" s="82"/>
      <c r="I881" s="82"/>
      <c r="J881" s="99"/>
      <c r="K881" s="99"/>
      <c r="L881" s="82"/>
      <c r="M881" s="99"/>
      <c r="N881" s="99"/>
      <c r="O881" s="99"/>
      <c r="P881" s="99"/>
      <c r="Q881" s="99"/>
      <c r="R881" s="99"/>
      <c r="S881" s="99"/>
      <c r="T881" s="99"/>
      <c r="U881" s="99"/>
      <c r="V881" s="99"/>
      <c r="W881" s="99"/>
      <c r="X881" s="99"/>
      <c r="Y881" s="99"/>
      <c r="AA881" s="99"/>
      <c r="AD881" s="160"/>
      <c r="AE881" s="161"/>
      <c r="AF881" s="200"/>
      <c r="AG881" s="109"/>
      <c r="AH881" s="167"/>
      <c r="AI881" s="116"/>
      <c r="AJ881" s="116"/>
      <c r="AK881" s="82"/>
      <c r="AL881" s="138"/>
      <c r="AM881" s="82"/>
      <c r="AN881" s="82"/>
      <c r="AO881" s="82"/>
      <c r="AP881" s="82"/>
      <c r="AQ881" s="82"/>
      <c r="AR881" s="82"/>
      <c r="AS881" s="82"/>
      <c r="AT881" s="82"/>
      <c r="AU881" s="82"/>
      <c r="AV881" s="82"/>
      <c r="AW881" s="82"/>
      <c r="AX881" s="82"/>
      <c r="AY881" s="82"/>
      <c r="AZ881" s="82"/>
      <c r="BA881" s="82"/>
      <c r="BB881" s="82"/>
      <c r="BC881" s="82"/>
      <c r="BD881" s="82"/>
      <c r="BE881" s="82"/>
      <c r="BF881" s="82"/>
      <c r="BG881" s="82"/>
      <c r="BH881" s="82"/>
      <c r="BI881" s="82"/>
      <c r="BJ881" s="82"/>
      <c r="BK881" s="82"/>
      <c r="BL881" s="82"/>
    </row>
    <row r="882" ht="13.2" spans="2:64">
      <c r="B882" s="134"/>
      <c r="C882" s="135"/>
      <c r="D882" s="136"/>
      <c r="E882" s="137"/>
      <c r="F882" s="138"/>
      <c r="G882" s="107"/>
      <c r="H882" s="82"/>
      <c r="I882" s="82"/>
      <c r="J882" s="99"/>
      <c r="K882" s="99"/>
      <c r="L882" s="82"/>
      <c r="M882" s="99"/>
      <c r="N882" s="99"/>
      <c r="O882" s="99"/>
      <c r="P882" s="99"/>
      <c r="Q882" s="99"/>
      <c r="R882" s="99"/>
      <c r="S882" s="99"/>
      <c r="T882" s="99"/>
      <c r="U882" s="99"/>
      <c r="V882" s="99"/>
      <c r="W882" s="99"/>
      <c r="X882" s="99"/>
      <c r="Y882" s="99"/>
      <c r="AA882" s="99"/>
      <c r="AD882" s="160"/>
      <c r="AE882" s="161"/>
      <c r="AF882" s="200"/>
      <c r="AG882" s="109"/>
      <c r="AH882" s="167"/>
      <c r="AI882" s="116"/>
      <c r="AJ882" s="116"/>
      <c r="AK882" s="82"/>
      <c r="AL882" s="138"/>
      <c r="AM882" s="82"/>
      <c r="AN882" s="82"/>
      <c r="AO882" s="82"/>
      <c r="AP882" s="82"/>
      <c r="AQ882" s="82"/>
      <c r="AR882" s="82"/>
      <c r="AS882" s="82"/>
      <c r="AT882" s="82"/>
      <c r="AU882" s="82"/>
      <c r="AV882" s="82"/>
      <c r="AW882" s="82"/>
      <c r="AX882" s="82"/>
      <c r="AY882" s="82"/>
      <c r="AZ882" s="82"/>
      <c r="BA882" s="82"/>
      <c r="BB882" s="82"/>
      <c r="BC882" s="82"/>
      <c r="BD882" s="82"/>
      <c r="BE882" s="82"/>
      <c r="BF882" s="82"/>
      <c r="BG882" s="82"/>
      <c r="BH882" s="82"/>
      <c r="BI882" s="82"/>
      <c r="BJ882" s="82"/>
      <c r="BK882" s="82"/>
      <c r="BL882" s="82"/>
    </row>
    <row r="883" ht="13.2" spans="2:64">
      <c r="B883" s="134"/>
      <c r="C883" s="135"/>
      <c r="D883" s="136"/>
      <c r="E883" s="137"/>
      <c r="F883" s="138"/>
      <c r="G883" s="107"/>
      <c r="H883" s="82"/>
      <c r="I883" s="82"/>
      <c r="J883" s="99"/>
      <c r="K883" s="99"/>
      <c r="L883" s="82"/>
      <c r="M883" s="99"/>
      <c r="N883" s="99"/>
      <c r="O883" s="99"/>
      <c r="P883" s="99"/>
      <c r="Q883" s="99"/>
      <c r="R883" s="99"/>
      <c r="S883" s="99"/>
      <c r="T883" s="99"/>
      <c r="U883" s="99"/>
      <c r="V883" s="99"/>
      <c r="W883" s="99"/>
      <c r="X883" s="99"/>
      <c r="Y883" s="99"/>
      <c r="AA883" s="99"/>
      <c r="AD883" s="160"/>
      <c r="AE883" s="161"/>
      <c r="AF883" s="200"/>
      <c r="AG883" s="109"/>
      <c r="AH883" s="167"/>
      <c r="AI883" s="116"/>
      <c r="AJ883" s="116"/>
      <c r="AK883" s="82"/>
      <c r="AL883" s="138"/>
      <c r="AM883" s="82"/>
      <c r="AN883" s="82"/>
      <c r="AO883" s="82"/>
      <c r="AP883" s="82"/>
      <c r="AQ883" s="82"/>
      <c r="AR883" s="82"/>
      <c r="AS883" s="82"/>
      <c r="AT883" s="82"/>
      <c r="AU883" s="82"/>
      <c r="AV883" s="82"/>
      <c r="AW883" s="82"/>
      <c r="AX883" s="82"/>
      <c r="AY883" s="82"/>
      <c r="AZ883" s="82"/>
      <c r="BA883" s="82"/>
      <c r="BB883" s="82"/>
      <c r="BC883" s="82"/>
      <c r="BD883" s="82"/>
      <c r="BE883" s="82"/>
      <c r="BF883" s="82"/>
      <c r="BG883" s="82"/>
      <c r="BH883" s="82"/>
      <c r="BI883" s="82"/>
      <c r="BJ883" s="82"/>
      <c r="BK883" s="82"/>
      <c r="BL883" s="82"/>
    </row>
    <row r="884" ht="13.2" spans="2:64">
      <c r="B884" s="134"/>
      <c r="C884" s="135"/>
      <c r="D884" s="136"/>
      <c r="E884" s="137"/>
      <c r="F884" s="138"/>
      <c r="G884" s="107"/>
      <c r="H884" s="82"/>
      <c r="I884" s="82"/>
      <c r="J884" s="99"/>
      <c r="K884" s="99"/>
      <c r="L884" s="82"/>
      <c r="M884" s="99"/>
      <c r="N884" s="99"/>
      <c r="O884" s="99"/>
      <c r="P884" s="99"/>
      <c r="Q884" s="99"/>
      <c r="R884" s="99"/>
      <c r="S884" s="99"/>
      <c r="T884" s="99"/>
      <c r="U884" s="99"/>
      <c r="V884" s="99"/>
      <c r="W884" s="99"/>
      <c r="X884" s="99"/>
      <c r="Y884" s="99"/>
      <c r="AA884" s="99"/>
      <c r="AD884" s="160"/>
      <c r="AE884" s="161"/>
      <c r="AF884" s="200"/>
      <c r="AG884" s="109"/>
      <c r="AH884" s="167"/>
      <c r="AI884" s="116"/>
      <c r="AJ884" s="116"/>
      <c r="AK884" s="82"/>
      <c r="AL884" s="138"/>
      <c r="AM884" s="82"/>
      <c r="AN884" s="82"/>
      <c r="AO884" s="82"/>
      <c r="AP884" s="82"/>
      <c r="AQ884" s="82"/>
      <c r="AR884" s="82"/>
      <c r="AS884" s="82"/>
      <c r="AT884" s="82"/>
      <c r="AU884" s="82"/>
      <c r="AV884" s="82"/>
      <c r="AW884" s="82"/>
      <c r="AX884" s="82"/>
      <c r="AY884" s="82"/>
      <c r="AZ884" s="82"/>
      <c r="BA884" s="82"/>
      <c r="BB884" s="82"/>
      <c r="BC884" s="82"/>
      <c r="BD884" s="82"/>
      <c r="BE884" s="82"/>
      <c r="BF884" s="82"/>
      <c r="BG884" s="82"/>
      <c r="BH884" s="82"/>
      <c r="BI884" s="82"/>
      <c r="BJ884" s="82"/>
      <c r="BK884" s="82"/>
      <c r="BL884" s="82"/>
    </row>
    <row r="885" ht="13.2" spans="2:64">
      <c r="B885" s="134"/>
      <c r="C885" s="135"/>
      <c r="D885" s="136"/>
      <c r="E885" s="137"/>
      <c r="F885" s="138"/>
      <c r="G885" s="107"/>
      <c r="H885" s="82"/>
      <c r="I885" s="82"/>
      <c r="J885" s="99"/>
      <c r="K885" s="99"/>
      <c r="L885" s="82"/>
      <c r="M885" s="99"/>
      <c r="N885" s="99"/>
      <c r="O885" s="99"/>
      <c r="P885" s="99"/>
      <c r="Q885" s="99"/>
      <c r="R885" s="99"/>
      <c r="S885" s="99"/>
      <c r="T885" s="99"/>
      <c r="U885" s="99"/>
      <c r="V885" s="99"/>
      <c r="W885" s="99"/>
      <c r="X885" s="99"/>
      <c r="Y885" s="99"/>
      <c r="AA885" s="99"/>
      <c r="AD885" s="160"/>
      <c r="AE885" s="161"/>
      <c r="AF885" s="200"/>
      <c r="AG885" s="109"/>
      <c r="AH885" s="167"/>
      <c r="AI885" s="116"/>
      <c r="AJ885" s="116"/>
      <c r="AK885" s="82"/>
      <c r="AL885" s="138"/>
      <c r="AM885" s="82"/>
      <c r="AN885" s="82"/>
      <c r="AO885" s="82"/>
      <c r="AP885" s="82"/>
      <c r="AQ885" s="82"/>
      <c r="AR885" s="82"/>
      <c r="AS885" s="82"/>
      <c r="AT885" s="82"/>
      <c r="AU885" s="82"/>
      <c r="AV885" s="82"/>
      <c r="AW885" s="82"/>
      <c r="AX885" s="82"/>
      <c r="AY885" s="82"/>
      <c r="AZ885" s="82"/>
      <c r="BA885" s="82"/>
      <c r="BB885" s="82"/>
      <c r="BC885" s="82"/>
      <c r="BD885" s="82"/>
      <c r="BE885" s="82"/>
      <c r="BF885" s="82"/>
      <c r="BG885" s="82"/>
      <c r="BH885" s="82"/>
      <c r="BI885" s="82"/>
      <c r="BJ885" s="82"/>
      <c r="BK885" s="82"/>
      <c r="BL885" s="82"/>
    </row>
    <row r="886" ht="13.2" spans="2:64">
      <c r="B886" s="134"/>
      <c r="C886" s="135"/>
      <c r="D886" s="136"/>
      <c r="E886" s="137"/>
      <c r="F886" s="138"/>
      <c r="G886" s="107"/>
      <c r="H886" s="82"/>
      <c r="I886" s="82"/>
      <c r="J886" s="99"/>
      <c r="K886" s="99"/>
      <c r="L886" s="82"/>
      <c r="M886" s="99"/>
      <c r="N886" s="99"/>
      <c r="O886" s="99"/>
      <c r="P886" s="99"/>
      <c r="Q886" s="99"/>
      <c r="R886" s="99"/>
      <c r="S886" s="99"/>
      <c r="T886" s="99"/>
      <c r="U886" s="99"/>
      <c r="V886" s="99"/>
      <c r="W886" s="99"/>
      <c r="X886" s="99"/>
      <c r="Y886" s="99"/>
      <c r="AA886" s="99"/>
      <c r="AD886" s="160"/>
      <c r="AE886" s="161"/>
      <c r="AF886" s="200"/>
      <c r="AG886" s="109"/>
      <c r="AH886" s="167"/>
      <c r="AI886" s="116"/>
      <c r="AJ886" s="116"/>
      <c r="AK886" s="82"/>
      <c r="AL886" s="138"/>
      <c r="AM886" s="82"/>
      <c r="AN886" s="82"/>
      <c r="AO886" s="82"/>
      <c r="AP886" s="82"/>
      <c r="AQ886" s="82"/>
      <c r="AR886" s="82"/>
      <c r="AS886" s="82"/>
      <c r="AT886" s="82"/>
      <c r="AU886" s="82"/>
      <c r="AV886" s="82"/>
      <c r="AW886" s="82"/>
      <c r="AX886" s="82"/>
      <c r="AY886" s="82"/>
      <c r="AZ886" s="82"/>
      <c r="BA886" s="82"/>
      <c r="BB886" s="82"/>
      <c r="BC886" s="82"/>
      <c r="BD886" s="82"/>
      <c r="BE886" s="82"/>
      <c r="BF886" s="82"/>
      <c r="BG886" s="82"/>
      <c r="BH886" s="82"/>
      <c r="BI886" s="82"/>
      <c r="BJ886" s="82"/>
      <c r="BK886" s="82"/>
      <c r="BL886" s="82"/>
    </row>
    <row r="887" ht="13.2" spans="2:64">
      <c r="B887" s="134"/>
      <c r="C887" s="135"/>
      <c r="D887" s="136"/>
      <c r="E887" s="137"/>
      <c r="F887" s="138"/>
      <c r="G887" s="107"/>
      <c r="H887" s="82"/>
      <c r="I887" s="82"/>
      <c r="J887" s="99"/>
      <c r="K887" s="99"/>
      <c r="L887" s="82"/>
      <c r="M887" s="99"/>
      <c r="N887" s="99"/>
      <c r="O887" s="99"/>
      <c r="P887" s="99"/>
      <c r="Q887" s="99"/>
      <c r="R887" s="99"/>
      <c r="S887" s="99"/>
      <c r="T887" s="99"/>
      <c r="U887" s="99"/>
      <c r="V887" s="99"/>
      <c r="W887" s="99"/>
      <c r="X887" s="99"/>
      <c r="Y887" s="99"/>
      <c r="AA887" s="99"/>
      <c r="AD887" s="160"/>
      <c r="AE887" s="161"/>
      <c r="AF887" s="200"/>
      <c r="AG887" s="109"/>
      <c r="AH887" s="167"/>
      <c r="AI887" s="116"/>
      <c r="AJ887" s="116"/>
      <c r="AK887" s="82"/>
      <c r="AL887" s="138"/>
      <c r="AM887" s="82"/>
      <c r="AN887" s="82"/>
      <c r="AO887" s="82"/>
      <c r="AP887" s="82"/>
      <c r="AQ887" s="82"/>
      <c r="AR887" s="82"/>
      <c r="AS887" s="82"/>
      <c r="AT887" s="82"/>
      <c r="AU887" s="82"/>
      <c r="AV887" s="82"/>
      <c r="AW887" s="82"/>
      <c r="AX887" s="82"/>
      <c r="AY887" s="82"/>
      <c r="AZ887" s="82"/>
      <c r="BA887" s="82"/>
      <c r="BB887" s="82"/>
      <c r="BC887" s="82"/>
      <c r="BD887" s="82"/>
      <c r="BE887" s="82"/>
      <c r="BF887" s="82"/>
      <c r="BG887" s="82"/>
      <c r="BH887" s="82"/>
      <c r="BI887" s="82"/>
      <c r="BJ887" s="82"/>
      <c r="BK887" s="82"/>
      <c r="BL887" s="82"/>
    </row>
    <row r="888" ht="13.2" spans="2:64">
      <c r="B888" s="134"/>
      <c r="C888" s="135"/>
      <c r="D888" s="136"/>
      <c r="E888" s="137"/>
      <c r="F888" s="138"/>
      <c r="G888" s="107"/>
      <c r="H888" s="82"/>
      <c r="I888" s="82"/>
      <c r="J888" s="99"/>
      <c r="K888" s="99"/>
      <c r="L888" s="82"/>
      <c r="M888" s="99"/>
      <c r="N888" s="99"/>
      <c r="O888" s="99"/>
      <c r="P888" s="99"/>
      <c r="Q888" s="99"/>
      <c r="R888" s="99"/>
      <c r="S888" s="99"/>
      <c r="T888" s="99"/>
      <c r="U888" s="99"/>
      <c r="V888" s="99"/>
      <c r="W888" s="99"/>
      <c r="X888" s="99"/>
      <c r="Y888" s="99"/>
      <c r="AA888" s="99"/>
      <c r="AD888" s="160"/>
      <c r="AE888" s="161"/>
      <c r="AF888" s="200"/>
      <c r="AG888" s="109"/>
      <c r="AH888" s="167"/>
      <c r="AI888" s="116"/>
      <c r="AJ888" s="116"/>
      <c r="AK888" s="82"/>
      <c r="AL888" s="138"/>
      <c r="AM888" s="82"/>
      <c r="AN888" s="82"/>
      <c r="AO888" s="82"/>
      <c r="AP888" s="82"/>
      <c r="AQ888" s="82"/>
      <c r="AR888" s="82"/>
      <c r="AS888" s="82"/>
      <c r="AT888" s="82"/>
      <c r="AU888" s="82"/>
      <c r="AV888" s="82"/>
      <c r="AW888" s="82"/>
      <c r="AX888" s="82"/>
      <c r="AY888" s="82"/>
      <c r="AZ888" s="82"/>
      <c r="BA888" s="82"/>
      <c r="BB888" s="82"/>
      <c r="BC888" s="82"/>
      <c r="BD888" s="82"/>
      <c r="BE888" s="82"/>
      <c r="BF888" s="82"/>
      <c r="BG888" s="82"/>
      <c r="BH888" s="82"/>
      <c r="BI888" s="82"/>
      <c r="BJ888" s="82"/>
      <c r="BK888" s="82"/>
      <c r="BL888" s="82"/>
    </row>
    <row r="889" ht="13.2" spans="2:64">
      <c r="B889" s="134"/>
      <c r="C889" s="135"/>
      <c r="D889" s="136"/>
      <c r="E889" s="137"/>
      <c r="F889" s="138"/>
      <c r="G889" s="107"/>
      <c r="H889" s="82"/>
      <c r="I889" s="82"/>
      <c r="J889" s="99"/>
      <c r="K889" s="99"/>
      <c r="L889" s="82"/>
      <c r="M889" s="99"/>
      <c r="N889" s="99"/>
      <c r="O889" s="99"/>
      <c r="P889" s="99"/>
      <c r="Q889" s="99"/>
      <c r="R889" s="99"/>
      <c r="S889" s="99"/>
      <c r="T889" s="99"/>
      <c r="U889" s="99"/>
      <c r="V889" s="99"/>
      <c r="W889" s="99"/>
      <c r="X889" s="99"/>
      <c r="Y889" s="99"/>
      <c r="AA889" s="99"/>
      <c r="AD889" s="160"/>
      <c r="AE889" s="161"/>
      <c r="AF889" s="200"/>
      <c r="AG889" s="109"/>
      <c r="AH889" s="167"/>
      <c r="AI889" s="116"/>
      <c r="AJ889" s="116"/>
      <c r="AK889" s="82"/>
      <c r="AL889" s="138"/>
      <c r="AM889" s="82"/>
      <c r="AN889" s="82"/>
      <c r="AO889" s="82"/>
      <c r="AP889" s="82"/>
      <c r="AQ889" s="82"/>
      <c r="AR889" s="82"/>
      <c r="AS889" s="82"/>
      <c r="AT889" s="82"/>
      <c r="AU889" s="82"/>
      <c r="AV889" s="82"/>
      <c r="AW889" s="82"/>
      <c r="AX889" s="82"/>
      <c r="AY889" s="82"/>
      <c r="AZ889" s="82"/>
      <c r="BA889" s="82"/>
      <c r="BB889" s="82"/>
      <c r="BC889" s="82"/>
      <c r="BD889" s="82"/>
      <c r="BE889" s="82"/>
      <c r="BF889" s="82"/>
      <c r="BG889" s="82"/>
      <c r="BH889" s="82"/>
      <c r="BI889" s="82"/>
      <c r="BJ889" s="82"/>
      <c r="BK889" s="82"/>
      <c r="BL889" s="82"/>
    </row>
    <row r="890" ht="13.2" spans="2:64">
      <c r="B890" s="134"/>
      <c r="C890" s="135"/>
      <c r="D890" s="136"/>
      <c r="E890" s="137"/>
      <c r="F890" s="138"/>
      <c r="G890" s="107"/>
      <c r="H890" s="82"/>
      <c r="I890" s="82"/>
      <c r="J890" s="99"/>
      <c r="K890" s="99"/>
      <c r="L890" s="82"/>
      <c r="M890" s="99"/>
      <c r="N890" s="99"/>
      <c r="O890" s="99"/>
      <c r="P890" s="99"/>
      <c r="Q890" s="99"/>
      <c r="R890" s="99"/>
      <c r="S890" s="99"/>
      <c r="T890" s="99"/>
      <c r="U890" s="99"/>
      <c r="V890" s="99"/>
      <c r="W890" s="99"/>
      <c r="X890" s="99"/>
      <c r="Y890" s="99"/>
      <c r="AA890" s="99"/>
      <c r="AD890" s="160"/>
      <c r="AE890" s="161"/>
      <c r="AF890" s="200"/>
      <c r="AG890" s="109"/>
      <c r="AH890" s="167"/>
      <c r="AI890" s="116"/>
      <c r="AJ890" s="116"/>
      <c r="AK890" s="82"/>
      <c r="AL890" s="138"/>
      <c r="AM890" s="82"/>
      <c r="AN890" s="82"/>
      <c r="AO890" s="82"/>
      <c r="AP890" s="82"/>
      <c r="AQ890" s="82"/>
      <c r="AR890" s="82"/>
      <c r="AS890" s="82"/>
      <c r="AT890" s="82"/>
      <c r="AU890" s="82"/>
      <c r="AV890" s="82"/>
      <c r="AW890" s="82"/>
      <c r="AX890" s="82"/>
      <c r="AY890" s="82"/>
      <c r="AZ890" s="82"/>
      <c r="BA890" s="82"/>
      <c r="BB890" s="82"/>
      <c r="BC890" s="82"/>
      <c r="BD890" s="82"/>
      <c r="BE890" s="82"/>
      <c r="BF890" s="82"/>
      <c r="BG890" s="82"/>
      <c r="BH890" s="82"/>
      <c r="BI890" s="82"/>
      <c r="BJ890" s="82"/>
      <c r="BK890" s="82"/>
      <c r="BL890" s="82"/>
    </row>
    <row r="891" ht="13.2" spans="2:64">
      <c r="B891" s="134"/>
      <c r="C891" s="135"/>
      <c r="D891" s="136"/>
      <c r="E891" s="137"/>
      <c r="F891" s="138"/>
      <c r="G891" s="107"/>
      <c r="H891" s="82"/>
      <c r="I891" s="82"/>
      <c r="J891" s="99"/>
      <c r="K891" s="99"/>
      <c r="L891" s="82"/>
      <c r="M891" s="99"/>
      <c r="N891" s="99"/>
      <c r="O891" s="99"/>
      <c r="P891" s="99"/>
      <c r="Q891" s="99"/>
      <c r="R891" s="99"/>
      <c r="S891" s="99"/>
      <c r="T891" s="99"/>
      <c r="U891" s="99"/>
      <c r="V891" s="99"/>
      <c r="W891" s="99"/>
      <c r="X891" s="99"/>
      <c r="Y891" s="99"/>
      <c r="AA891" s="99"/>
      <c r="AD891" s="160"/>
      <c r="AE891" s="161"/>
      <c r="AF891" s="200"/>
      <c r="AG891" s="109"/>
      <c r="AH891" s="167"/>
      <c r="AI891" s="116"/>
      <c r="AJ891" s="116"/>
      <c r="AK891" s="82"/>
      <c r="AL891" s="138"/>
      <c r="AM891" s="82"/>
      <c r="AN891" s="82"/>
      <c r="AO891" s="82"/>
      <c r="AP891" s="82"/>
      <c r="AQ891" s="82"/>
      <c r="AR891" s="82"/>
      <c r="AS891" s="82"/>
      <c r="AT891" s="82"/>
      <c r="AU891" s="82"/>
      <c r="AV891" s="82"/>
      <c r="AW891" s="82"/>
      <c r="AX891" s="82"/>
      <c r="AY891" s="82"/>
      <c r="AZ891" s="82"/>
      <c r="BA891" s="82"/>
      <c r="BB891" s="82"/>
      <c r="BC891" s="82"/>
      <c r="BD891" s="82"/>
      <c r="BE891" s="82"/>
      <c r="BF891" s="82"/>
      <c r="BG891" s="82"/>
      <c r="BH891" s="82"/>
      <c r="BI891" s="82"/>
      <c r="BJ891" s="82"/>
      <c r="BK891" s="82"/>
      <c r="BL891" s="82"/>
    </row>
    <row r="892" ht="13.2" spans="2:64">
      <c r="B892" s="134"/>
      <c r="C892" s="135"/>
      <c r="D892" s="136"/>
      <c r="E892" s="137"/>
      <c r="F892" s="138"/>
      <c r="G892" s="107"/>
      <c r="H892" s="82"/>
      <c r="I892" s="82"/>
      <c r="J892" s="99"/>
      <c r="K892" s="99"/>
      <c r="L892" s="82"/>
      <c r="M892" s="99"/>
      <c r="N892" s="99"/>
      <c r="O892" s="99"/>
      <c r="P892" s="99"/>
      <c r="Q892" s="99"/>
      <c r="R892" s="99"/>
      <c r="S892" s="99"/>
      <c r="T892" s="99"/>
      <c r="U892" s="99"/>
      <c r="V892" s="99"/>
      <c r="W892" s="99"/>
      <c r="X892" s="99"/>
      <c r="Y892" s="99"/>
      <c r="AA892" s="99"/>
      <c r="AD892" s="160"/>
      <c r="AE892" s="161"/>
      <c r="AF892" s="200"/>
      <c r="AG892" s="109"/>
      <c r="AH892" s="167"/>
      <c r="AI892" s="116"/>
      <c r="AJ892" s="116"/>
      <c r="AK892" s="82"/>
      <c r="AL892" s="138"/>
      <c r="AM892" s="82"/>
      <c r="AN892" s="82"/>
      <c r="AO892" s="82"/>
      <c r="AP892" s="82"/>
      <c r="AQ892" s="82"/>
      <c r="AR892" s="82"/>
      <c r="AS892" s="82"/>
      <c r="AT892" s="82"/>
      <c r="AU892" s="82"/>
      <c r="AV892" s="82"/>
      <c r="AW892" s="82"/>
      <c r="AX892" s="82"/>
      <c r="AY892" s="82"/>
      <c r="AZ892" s="82"/>
      <c r="BA892" s="82"/>
      <c r="BB892" s="82"/>
      <c r="BC892" s="82"/>
      <c r="BD892" s="82"/>
      <c r="BE892" s="82"/>
      <c r="BF892" s="82"/>
      <c r="BG892" s="82"/>
      <c r="BH892" s="82"/>
      <c r="BI892" s="82"/>
      <c r="BJ892" s="82"/>
      <c r="BK892" s="82"/>
      <c r="BL892" s="82"/>
    </row>
    <row r="893" ht="13.2" spans="2:64">
      <c r="B893" s="134"/>
      <c r="C893" s="135"/>
      <c r="D893" s="136"/>
      <c r="E893" s="137"/>
      <c r="F893" s="138"/>
      <c r="G893" s="107"/>
      <c r="H893" s="82"/>
      <c r="I893" s="82"/>
      <c r="J893" s="99"/>
      <c r="K893" s="99"/>
      <c r="L893" s="82"/>
      <c r="M893" s="99"/>
      <c r="N893" s="99"/>
      <c r="O893" s="99"/>
      <c r="P893" s="99"/>
      <c r="Q893" s="99"/>
      <c r="R893" s="99"/>
      <c r="S893" s="99"/>
      <c r="T893" s="99"/>
      <c r="U893" s="99"/>
      <c r="V893" s="99"/>
      <c r="W893" s="99"/>
      <c r="X893" s="99"/>
      <c r="Y893" s="99"/>
      <c r="AA893" s="99"/>
      <c r="AD893" s="160"/>
      <c r="AE893" s="161"/>
      <c r="AF893" s="200"/>
      <c r="AG893" s="109"/>
      <c r="AH893" s="167"/>
      <c r="AI893" s="116"/>
      <c r="AJ893" s="116"/>
      <c r="AK893" s="82"/>
      <c r="AL893" s="138"/>
      <c r="AM893" s="82"/>
      <c r="AN893" s="82"/>
      <c r="AO893" s="82"/>
      <c r="AP893" s="82"/>
      <c r="AQ893" s="82"/>
      <c r="AR893" s="82"/>
      <c r="AS893" s="82"/>
      <c r="AT893" s="82"/>
      <c r="AU893" s="82"/>
      <c r="AV893" s="82"/>
      <c r="AW893" s="82"/>
      <c r="AX893" s="82"/>
      <c r="AY893" s="82"/>
      <c r="AZ893" s="82"/>
      <c r="BA893" s="82"/>
      <c r="BB893" s="82"/>
      <c r="BC893" s="82"/>
      <c r="BD893" s="82"/>
      <c r="BE893" s="82"/>
      <c r="BF893" s="82"/>
      <c r="BG893" s="82"/>
      <c r="BH893" s="82"/>
      <c r="BI893" s="82"/>
      <c r="BJ893" s="82"/>
      <c r="BK893" s="82"/>
      <c r="BL893" s="82"/>
    </row>
    <row r="894" ht="13.2" spans="2:64">
      <c r="B894" s="134"/>
      <c r="C894" s="135"/>
      <c r="D894" s="136"/>
      <c r="E894" s="137"/>
      <c r="F894" s="138"/>
      <c r="G894" s="107"/>
      <c r="H894" s="82"/>
      <c r="I894" s="82"/>
      <c r="J894" s="99"/>
      <c r="K894" s="99"/>
      <c r="L894" s="82"/>
      <c r="M894" s="99"/>
      <c r="N894" s="99"/>
      <c r="O894" s="99"/>
      <c r="P894" s="99"/>
      <c r="Q894" s="99"/>
      <c r="R894" s="99"/>
      <c r="S894" s="99"/>
      <c r="T894" s="99"/>
      <c r="U894" s="99"/>
      <c r="V894" s="99"/>
      <c r="W894" s="99"/>
      <c r="X894" s="99"/>
      <c r="Y894" s="99"/>
      <c r="AA894" s="99"/>
      <c r="AD894" s="160"/>
      <c r="AE894" s="161"/>
      <c r="AF894" s="200"/>
      <c r="AG894" s="109"/>
      <c r="AH894" s="167"/>
      <c r="AI894" s="116"/>
      <c r="AJ894" s="116"/>
      <c r="AK894" s="82"/>
      <c r="AL894" s="138"/>
      <c r="AM894" s="82"/>
      <c r="AN894" s="82"/>
      <c r="AO894" s="82"/>
      <c r="AP894" s="82"/>
      <c r="AQ894" s="82"/>
      <c r="AR894" s="82"/>
      <c r="AS894" s="82"/>
      <c r="AT894" s="82"/>
      <c r="AU894" s="82"/>
      <c r="AV894" s="82"/>
      <c r="AW894" s="82"/>
      <c r="AX894" s="82"/>
      <c r="AY894" s="82"/>
      <c r="AZ894" s="82"/>
      <c r="BA894" s="82"/>
      <c r="BB894" s="82"/>
      <c r="BC894" s="82"/>
      <c r="BD894" s="82"/>
      <c r="BE894" s="82"/>
      <c r="BF894" s="82"/>
      <c r="BG894" s="82"/>
      <c r="BH894" s="82"/>
      <c r="BI894" s="82"/>
      <c r="BJ894" s="82"/>
      <c r="BK894" s="82"/>
      <c r="BL894" s="82"/>
    </row>
    <row r="895" ht="13.2" spans="2:64">
      <c r="B895" s="134"/>
      <c r="C895" s="135"/>
      <c r="D895" s="136"/>
      <c r="E895" s="137"/>
      <c r="F895" s="138"/>
      <c r="G895" s="107"/>
      <c r="H895" s="82"/>
      <c r="I895" s="82"/>
      <c r="J895" s="99"/>
      <c r="K895" s="99"/>
      <c r="L895" s="82"/>
      <c r="M895" s="99"/>
      <c r="N895" s="99"/>
      <c r="O895" s="99"/>
      <c r="P895" s="99"/>
      <c r="Q895" s="99"/>
      <c r="R895" s="99"/>
      <c r="S895" s="99"/>
      <c r="T895" s="99"/>
      <c r="U895" s="99"/>
      <c r="V895" s="99"/>
      <c r="W895" s="99"/>
      <c r="X895" s="99"/>
      <c r="Y895" s="99"/>
      <c r="AA895" s="99"/>
      <c r="AD895" s="160"/>
      <c r="AE895" s="161"/>
      <c r="AF895" s="200"/>
      <c r="AG895" s="109"/>
      <c r="AH895" s="167"/>
      <c r="AI895" s="116"/>
      <c r="AJ895" s="116"/>
      <c r="AK895" s="82"/>
      <c r="AL895" s="138"/>
      <c r="AM895" s="82"/>
      <c r="AN895" s="82"/>
      <c r="AO895" s="82"/>
      <c r="AP895" s="82"/>
      <c r="AQ895" s="82"/>
      <c r="AR895" s="82"/>
      <c r="AS895" s="82"/>
      <c r="AT895" s="82"/>
      <c r="AU895" s="82"/>
      <c r="AV895" s="82"/>
      <c r="AW895" s="82"/>
      <c r="AX895" s="82"/>
      <c r="AY895" s="82"/>
      <c r="AZ895" s="82"/>
      <c r="BA895" s="82"/>
      <c r="BB895" s="82"/>
      <c r="BC895" s="82"/>
      <c r="BD895" s="82"/>
      <c r="BE895" s="82"/>
      <c r="BF895" s="82"/>
      <c r="BG895" s="82"/>
      <c r="BH895" s="82"/>
      <c r="BI895" s="82"/>
      <c r="BJ895" s="82"/>
      <c r="BK895" s="82"/>
      <c r="BL895" s="82"/>
    </row>
    <row r="896" ht="13.2" spans="2:64">
      <c r="B896" s="134"/>
      <c r="C896" s="135"/>
      <c r="D896" s="136"/>
      <c r="E896" s="137"/>
      <c r="F896" s="138"/>
      <c r="G896" s="107"/>
      <c r="H896" s="82"/>
      <c r="I896" s="82"/>
      <c r="J896" s="99"/>
      <c r="K896" s="99"/>
      <c r="L896" s="82"/>
      <c r="M896" s="99"/>
      <c r="N896" s="99"/>
      <c r="O896" s="99"/>
      <c r="P896" s="99"/>
      <c r="Q896" s="99"/>
      <c r="R896" s="99"/>
      <c r="S896" s="99"/>
      <c r="T896" s="99"/>
      <c r="U896" s="99"/>
      <c r="V896" s="99"/>
      <c r="W896" s="99"/>
      <c r="X896" s="99"/>
      <c r="Y896" s="99"/>
      <c r="AA896" s="99"/>
      <c r="AD896" s="160"/>
      <c r="AE896" s="161"/>
      <c r="AF896" s="200"/>
      <c r="AG896" s="109"/>
      <c r="AH896" s="167"/>
      <c r="AI896" s="116"/>
      <c r="AJ896" s="116"/>
      <c r="AK896" s="82"/>
      <c r="AL896" s="138"/>
      <c r="AM896" s="82"/>
      <c r="AN896" s="82"/>
      <c r="AO896" s="82"/>
      <c r="AP896" s="82"/>
      <c r="AQ896" s="82"/>
      <c r="AR896" s="82"/>
      <c r="AS896" s="82"/>
      <c r="AT896" s="82"/>
      <c r="AU896" s="82"/>
      <c r="AV896" s="82"/>
      <c r="AW896" s="82"/>
      <c r="AX896" s="82"/>
      <c r="AY896" s="82"/>
      <c r="AZ896" s="82"/>
      <c r="BA896" s="82"/>
      <c r="BB896" s="82"/>
      <c r="BC896" s="82"/>
      <c r="BD896" s="82"/>
      <c r="BE896" s="82"/>
      <c r="BF896" s="82"/>
      <c r="BG896" s="82"/>
      <c r="BH896" s="82"/>
      <c r="BI896" s="82"/>
      <c r="BJ896" s="82"/>
      <c r="BK896" s="82"/>
      <c r="BL896" s="82"/>
    </row>
    <row r="897" ht="13.2" spans="2:64">
      <c r="B897" s="134"/>
      <c r="C897" s="135"/>
      <c r="D897" s="136"/>
      <c r="E897" s="137"/>
      <c r="F897" s="138"/>
      <c r="G897" s="107"/>
      <c r="H897" s="82"/>
      <c r="I897" s="82"/>
      <c r="J897" s="99"/>
      <c r="K897" s="99"/>
      <c r="L897" s="82"/>
      <c r="M897" s="99"/>
      <c r="N897" s="99"/>
      <c r="O897" s="99"/>
      <c r="P897" s="99"/>
      <c r="Q897" s="99"/>
      <c r="R897" s="99"/>
      <c r="S897" s="99"/>
      <c r="T897" s="99"/>
      <c r="U897" s="99"/>
      <c r="V897" s="99"/>
      <c r="W897" s="99"/>
      <c r="X897" s="99"/>
      <c r="Y897" s="99"/>
      <c r="AA897" s="99"/>
      <c r="AD897" s="160"/>
      <c r="AE897" s="161"/>
      <c r="AF897" s="200"/>
      <c r="AG897" s="109"/>
      <c r="AH897" s="167"/>
      <c r="AI897" s="116"/>
      <c r="AJ897" s="116"/>
      <c r="AK897" s="82"/>
      <c r="AL897" s="138"/>
      <c r="AM897" s="82"/>
      <c r="AN897" s="82"/>
      <c r="AO897" s="82"/>
      <c r="AP897" s="82"/>
      <c r="AQ897" s="82"/>
      <c r="AR897" s="82"/>
      <c r="AS897" s="82"/>
      <c r="AT897" s="82"/>
      <c r="AU897" s="82"/>
      <c r="AV897" s="82"/>
      <c r="AW897" s="82"/>
      <c r="AX897" s="82"/>
      <c r="AY897" s="82"/>
      <c r="AZ897" s="82"/>
      <c r="BA897" s="82"/>
      <c r="BB897" s="82"/>
      <c r="BC897" s="82"/>
      <c r="BD897" s="82"/>
      <c r="BE897" s="82"/>
      <c r="BF897" s="82"/>
      <c r="BG897" s="82"/>
      <c r="BH897" s="82"/>
      <c r="BI897" s="82"/>
      <c r="BJ897" s="82"/>
      <c r="BK897" s="82"/>
      <c r="BL897" s="82"/>
    </row>
    <row r="898" ht="13.2" spans="2:64">
      <c r="B898" s="134"/>
      <c r="C898" s="135"/>
      <c r="D898" s="136"/>
      <c r="E898" s="137"/>
      <c r="F898" s="138"/>
      <c r="G898" s="107"/>
      <c r="H898" s="82"/>
      <c r="I898" s="82"/>
      <c r="J898" s="99"/>
      <c r="K898" s="99"/>
      <c r="L898" s="82"/>
      <c r="M898" s="99"/>
      <c r="N898" s="99"/>
      <c r="O898" s="99"/>
      <c r="P898" s="99"/>
      <c r="Q898" s="99"/>
      <c r="R898" s="99"/>
      <c r="S898" s="99"/>
      <c r="T898" s="99"/>
      <c r="U898" s="99"/>
      <c r="V898" s="99"/>
      <c r="W898" s="99"/>
      <c r="X898" s="99"/>
      <c r="Y898" s="99"/>
      <c r="AA898" s="99"/>
      <c r="AD898" s="160"/>
      <c r="AE898" s="161"/>
      <c r="AF898" s="200"/>
      <c r="AG898" s="109"/>
      <c r="AH898" s="167"/>
      <c r="AI898" s="116"/>
      <c r="AJ898" s="116"/>
      <c r="AK898" s="82"/>
      <c r="AL898" s="138"/>
      <c r="AM898" s="82"/>
      <c r="AN898" s="82"/>
      <c r="AO898" s="82"/>
      <c r="AP898" s="82"/>
      <c r="AQ898" s="82"/>
      <c r="AR898" s="82"/>
      <c r="AS898" s="82"/>
      <c r="AT898" s="82"/>
      <c r="AU898" s="82"/>
      <c r="AV898" s="82"/>
      <c r="AW898" s="82"/>
      <c r="AX898" s="82"/>
      <c r="AY898" s="82"/>
      <c r="AZ898" s="82"/>
      <c r="BA898" s="82"/>
      <c r="BB898" s="82"/>
      <c r="BC898" s="82"/>
      <c r="BD898" s="82"/>
      <c r="BE898" s="82"/>
      <c r="BF898" s="82"/>
      <c r="BG898" s="82"/>
      <c r="BH898" s="82"/>
      <c r="BI898" s="82"/>
      <c r="BJ898" s="82"/>
      <c r="BK898" s="82"/>
      <c r="BL898" s="82"/>
    </row>
    <row r="899" ht="13.2" spans="2:64">
      <c r="B899" s="134"/>
      <c r="C899" s="135"/>
      <c r="D899" s="136"/>
      <c r="E899" s="137"/>
      <c r="F899" s="138"/>
      <c r="G899" s="107"/>
      <c r="H899" s="82"/>
      <c r="I899" s="82"/>
      <c r="J899" s="99"/>
      <c r="K899" s="99"/>
      <c r="L899" s="82"/>
      <c r="M899" s="99"/>
      <c r="N899" s="99"/>
      <c r="O899" s="99"/>
      <c r="P899" s="99"/>
      <c r="Q899" s="99"/>
      <c r="R899" s="99"/>
      <c r="S899" s="99"/>
      <c r="T899" s="99"/>
      <c r="U899" s="99"/>
      <c r="V899" s="99"/>
      <c r="W899" s="99"/>
      <c r="X899" s="99"/>
      <c r="Y899" s="99"/>
      <c r="AA899" s="99"/>
      <c r="AD899" s="160"/>
      <c r="AE899" s="161"/>
      <c r="AF899" s="200"/>
      <c r="AG899" s="109"/>
      <c r="AH899" s="167"/>
      <c r="AI899" s="116"/>
      <c r="AJ899" s="116"/>
      <c r="AK899" s="82"/>
      <c r="AL899" s="138"/>
      <c r="AM899" s="82"/>
      <c r="AN899" s="82"/>
      <c r="AO899" s="82"/>
      <c r="AP899" s="82"/>
      <c r="AQ899" s="82"/>
      <c r="AR899" s="82"/>
      <c r="AS899" s="82"/>
      <c r="AT899" s="82"/>
      <c r="AU899" s="82"/>
      <c r="AV899" s="82"/>
      <c r="AW899" s="82"/>
      <c r="AX899" s="82"/>
      <c r="AY899" s="82"/>
      <c r="AZ899" s="82"/>
      <c r="BA899" s="82"/>
      <c r="BB899" s="82"/>
      <c r="BC899" s="82"/>
      <c r="BD899" s="82"/>
      <c r="BE899" s="82"/>
      <c r="BF899" s="82"/>
      <c r="BG899" s="82"/>
      <c r="BH899" s="82"/>
      <c r="BI899" s="82"/>
      <c r="BJ899" s="82"/>
      <c r="BK899" s="82"/>
      <c r="BL899" s="82"/>
    </row>
    <row r="900" ht="13.2" spans="2:64">
      <c r="B900" s="134"/>
      <c r="C900" s="135"/>
      <c r="D900" s="136"/>
      <c r="E900" s="137"/>
      <c r="F900" s="138"/>
      <c r="G900" s="107"/>
      <c r="H900" s="82"/>
      <c r="I900" s="82"/>
      <c r="J900" s="99"/>
      <c r="K900" s="99"/>
      <c r="L900" s="82"/>
      <c r="M900" s="99"/>
      <c r="N900" s="99"/>
      <c r="O900" s="99"/>
      <c r="P900" s="99"/>
      <c r="Q900" s="99"/>
      <c r="R900" s="99"/>
      <c r="S900" s="99"/>
      <c r="T900" s="99"/>
      <c r="U900" s="99"/>
      <c r="V900" s="99"/>
      <c r="W900" s="99"/>
      <c r="X900" s="99"/>
      <c r="Y900" s="99"/>
      <c r="AA900" s="99"/>
      <c r="AD900" s="160"/>
      <c r="AE900" s="161"/>
      <c r="AF900" s="200"/>
      <c r="AG900" s="109"/>
      <c r="AH900" s="167"/>
      <c r="AI900" s="116"/>
      <c r="AJ900" s="116"/>
      <c r="AK900" s="82"/>
      <c r="AL900" s="138"/>
      <c r="AM900" s="82"/>
      <c r="AN900" s="82"/>
      <c r="AO900" s="82"/>
      <c r="AP900" s="82"/>
      <c r="AQ900" s="82"/>
      <c r="AR900" s="82"/>
      <c r="AS900" s="82"/>
      <c r="AT900" s="82"/>
      <c r="AU900" s="82"/>
      <c r="AV900" s="82"/>
      <c r="AW900" s="82"/>
      <c r="AX900" s="82"/>
      <c r="AY900" s="82"/>
      <c r="AZ900" s="82"/>
      <c r="BA900" s="82"/>
      <c r="BB900" s="82"/>
      <c r="BC900" s="82"/>
      <c r="BD900" s="82"/>
      <c r="BE900" s="82"/>
      <c r="BF900" s="82"/>
      <c r="BG900" s="82"/>
      <c r="BH900" s="82"/>
      <c r="BI900" s="82"/>
      <c r="BJ900" s="82"/>
      <c r="BK900" s="82"/>
      <c r="BL900" s="82"/>
    </row>
    <row r="901" ht="13.2" spans="2:64">
      <c r="B901" s="134"/>
      <c r="C901" s="135"/>
      <c r="D901" s="136"/>
      <c r="E901" s="137"/>
      <c r="F901" s="138"/>
      <c r="G901" s="107"/>
      <c r="H901" s="82"/>
      <c r="I901" s="82"/>
      <c r="J901" s="99"/>
      <c r="K901" s="99"/>
      <c r="L901" s="82"/>
      <c r="M901" s="99"/>
      <c r="N901" s="99"/>
      <c r="O901" s="99"/>
      <c r="P901" s="99"/>
      <c r="Q901" s="99"/>
      <c r="R901" s="99"/>
      <c r="S901" s="99"/>
      <c r="T901" s="99"/>
      <c r="U901" s="99"/>
      <c r="V901" s="99"/>
      <c r="W901" s="99"/>
      <c r="X901" s="99"/>
      <c r="Y901" s="99"/>
      <c r="AA901" s="99"/>
      <c r="AD901" s="160"/>
      <c r="AE901" s="161"/>
      <c r="AF901" s="200"/>
      <c r="AG901" s="109"/>
      <c r="AH901" s="167"/>
      <c r="AI901" s="116"/>
      <c r="AJ901" s="116"/>
      <c r="AK901" s="82"/>
      <c r="AL901" s="138"/>
      <c r="AM901" s="82"/>
      <c r="AN901" s="82"/>
      <c r="AO901" s="82"/>
      <c r="AP901" s="82"/>
      <c r="AQ901" s="82"/>
      <c r="AR901" s="82"/>
      <c r="AS901" s="82"/>
      <c r="AT901" s="82"/>
      <c r="AU901" s="82"/>
      <c r="AV901" s="82"/>
      <c r="AW901" s="82"/>
      <c r="AX901" s="82"/>
      <c r="AY901" s="82"/>
      <c r="AZ901" s="82"/>
      <c r="BA901" s="82"/>
      <c r="BB901" s="82"/>
      <c r="BC901" s="82"/>
      <c r="BD901" s="82"/>
      <c r="BE901" s="82"/>
      <c r="BF901" s="82"/>
      <c r="BG901" s="82"/>
      <c r="BH901" s="82"/>
      <c r="BI901" s="82"/>
      <c r="BJ901" s="82"/>
      <c r="BK901" s="82"/>
      <c r="BL901" s="82"/>
    </row>
    <row r="902" ht="13.2" spans="2:64">
      <c r="B902" s="134"/>
      <c r="C902" s="135"/>
      <c r="D902" s="136"/>
      <c r="E902" s="137"/>
      <c r="F902" s="138"/>
      <c r="G902" s="107"/>
      <c r="H902" s="82"/>
      <c r="I902" s="82"/>
      <c r="J902" s="99"/>
      <c r="K902" s="99"/>
      <c r="L902" s="82"/>
      <c r="M902" s="99"/>
      <c r="N902" s="99"/>
      <c r="O902" s="99"/>
      <c r="P902" s="99"/>
      <c r="Q902" s="99"/>
      <c r="R902" s="99"/>
      <c r="S902" s="99"/>
      <c r="T902" s="99"/>
      <c r="U902" s="99"/>
      <c r="V902" s="99"/>
      <c r="W902" s="99"/>
      <c r="X902" s="99"/>
      <c r="Y902" s="99"/>
      <c r="AA902" s="99"/>
      <c r="AD902" s="160"/>
      <c r="AE902" s="161"/>
      <c r="AF902" s="200"/>
      <c r="AG902" s="109"/>
      <c r="AH902" s="167"/>
      <c r="AI902" s="116"/>
      <c r="AJ902" s="116"/>
      <c r="AK902" s="82"/>
      <c r="AL902" s="138"/>
      <c r="AM902" s="82"/>
      <c r="AN902" s="82"/>
      <c r="AO902" s="82"/>
      <c r="AP902" s="82"/>
      <c r="AQ902" s="82"/>
      <c r="AR902" s="82"/>
      <c r="AS902" s="82"/>
      <c r="AT902" s="82"/>
      <c r="AU902" s="82"/>
      <c r="AV902" s="82"/>
      <c r="AW902" s="82"/>
      <c r="AX902" s="82"/>
      <c r="AY902" s="82"/>
      <c r="AZ902" s="82"/>
      <c r="BA902" s="82"/>
      <c r="BB902" s="82"/>
      <c r="BC902" s="82"/>
      <c r="BD902" s="82"/>
      <c r="BE902" s="82"/>
      <c r="BF902" s="82"/>
      <c r="BG902" s="82"/>
      <c r="BH902" s="82"/>
      <c r="BI902" s="82"/>
      <c r="BJ902" s="82"/>
      <c r="BK902" s="82"/>
      <c r="BL902" s="82"/>
    </row>
    <row r="903" ht="13.2" spans="2:64">
      <c r="B903" s="134"/>
      <c r="C903" s="135"/>
      <c r="D903" s="136"/>
      <c r="E903" s="137"/>
      <c r="F903" s="138"/>
      <c r="G903" s="107"/>
      <c r="H903" s="82"/>
      <c r="I903" s="82"/>
      <c r="J903" s="99"/>
      <c r="K903" s="99"/>
      <c r="L903" s="82"/>
      <c r="M903" s="99"/>
      <c r="N903" s="99"/>
      <c r="O903" s="99"/>
      <c r="P903" s="99"/>
      <c r="Q903" s="99"/>
      <c r="R903" s="99"/>
      <c r="S903" s="99"/>
      <c r="T903" s="99"/>
      <c r="U903" s="99"/>
      <c r="V903" s="99"/>
      <c r="W903" s="99"/>
      <c r="X903" s="99"/>
      <c r="Y903" s="99"/>
      <c r="AA903" s="99"/>
      <c r="AD903" s="160"/>
      <c r="AE903" s="161"/>
      <c r="AF903" s="200"/>
      <c r="AG903" s="109"/>
      <c r="AH903" s="167"/>
      <c r="AI903" s="116"/>
      <c r="AJ903" s="116"/>
      <c r="AK903" s="82"/>
      <c r="AL903" s="138"/>
      <c r="AM903" s="82"/>
      <c r="AN903" s="82"/>
      <c r="AO903" s="82"/>
      <c r="AP903" s="82"/>
      <c r="AQ903" s="82"/>
      <c r="AR903" s="82"/>
      <c r="AS903" s="82"/>
      <c r="AT903" s="82"/>
      <c r="AU903" s="82"/>
      <c r="AV903" s="82"/>
      <c r="AW903" s="82"/>
      <c r="AX903" s="82"/>
      <c r="AY903" s="82"/>
      <c r="AZ903" s="82"/>
      <c r="BA903" s="82"/>
      <c r="BB903" s="82"/>
      <c r="BC903" s="82"/>
      <c r="BD903" s="82"/>
      <c r="BE903" s="82"/>
      <c r="BF903" s="82"/>
      <c r="BG903" s="82"/>
      <c r="BH903" s="82"/>
      <c r="BI903" s="82"/>
      <c r="BJ903" s="82"/>
      <c r="BK903" s="82"/>
      <c r="BL903" s="82"/>
    </row>
    <row r="904" ht="13.2" spans="2:64">
      <c r="B904" s="134"/>
      <c r="C904" s="135"/>
      <c r="D904" s="136"/>
      <c r="E904" s="137"/>
      <c r="F904" s="138"/>
      <c r="G904" s="107"/>
      <c r="H904" s="82"/>
      <c r="I904" s="82"/>
      <c r="J904" s="99"/>
      <c r="K904" s="99"/>
      <c r="L904" s="82"/>
      <c r="M904" s="99"/>
      <c r="N904" s="99"/>
      <c r="O904" s="99"/>
      <c r="P904" s="99"/>
      <c r="Q904" s="99"/>
      <c r="R904" s="99"/>
      <c r="S904" s="99"/>
      <c r="T904" s="99"/>
      <c r="U904" s="99"/>
      <c r="V904" s="99"/>
      <c r="W904" s="99"/>
      <c r="X904" s="99"/>
      <c r="Y904" s="99"/>
      <c r="AA904" s="99"/>
      <c r="AD904" s="160"/>
      <c r="AE904" s="161"/>
      <c r="AF904" s="200"/>
      <c r="AG904" s="109"/>
      <c r="AH904" s="167"/>
      <c r="AI904" s="116"/>
      <c r="AJ904" s="116"/>
      <c r="AK904" s="82"/>
      <c r="AL904" s="138"/>
      <c r="AM904" s="82"/>
      <c r="AN904" s="82"/>
      <c r="AO904" s="82"/>
      <c r="AP904" s="82"/>
      <c r="AQ904" s="82"/>
      <c r="AR904" s="82"/>
      <c r="AS904" s="82"/>
      <c r="AT904" s="82"/>
      <c r="AU904" s="82"/>
      <c r="AV904" s="82"/>
      <c r="AW904" s="82"/>
      <c r="AX904" s="82"/>
      <c r="AY904" s="82"/>
      <c r="AZ904" s="82"/>
      <c r="BA904" s="82"/>
      <c r="BB904" s="82"/>
      <c r="BC904" s="82"/>
      <c r="BD904" s="82"/>
      <c r="BE904" s="82"/>
      <c r="BF904" s="82"/>
      <c r="BG904" s="82"/>
      <c r="BH904" s="82"/>
      <c r="BI904" s="82"/>
      <c r="BJ904" s="82"/>
      <c r="BK904" s="82"/>
      <c r="BL904" s="82"/>
    </row>
    <row r="905" ht="13.2" spans="2:64">
      <c r="B905" s="134"/>
      <c r="C905" s="135"/>
      <c r="D905" s="136"/>
      <c r="E905" s="137"/>
      <c r="F905" s="138"/>
      <c r="G905" s="107"/>
      <c r="H905" s="82"/>
      <c r="I905" s="82"/>
      <c r="J905" s="99"/>
      <c r="K905" s="99"/>
      <c r="L905" s="82"/>
      <c r="M905" s="99"/>
      <c r="N905" s="99"/>
      <c r="O905" s="99"/>
      <c r="P905" s="99"/>
      <c r="Q905" s="99"/>
      <c r="R905" s="99"/>
      <c r="S905" s="99"/>
      <c r="T905" s="99"/>
      <c r="U905" s="99"/>
      <c r="V905" s="99"/>
      <c r="W905" s="99"/>
      <c r="X905" s="99"/>
      <c r="Y905" s="99"/>
      <c r="AA905" s="99"/>
      <c r="AD905" s="160"/>
      <c r="AE905" s="161"/>
      <c r="AF905" s="200"/>
      <c r="AG905" s="109"/>
      <c r="AH905" s="167"/>
      <c r="AI905" s="116"/>
      <c r="AJ905" s="116"/>
      <c r="AK905" s="82"/>
      <c r="AL905" s="138"/>
      <c r="AM905" s="82"/>
      <c r="AN905" s="82"/>
      <c r="AO905" s="82"/>
      <c r="AP905" s="82"/>
      <c r="AQ905" s="82"/>
      <c r="AR905" s="82"/>
      <c r="AS905" s="82"/>
      <c r="AT905" s="82"/>
      <c r="AU905" s="82"/>
      <c r="AV905" s="82"/>
      <c r="AW905" s="82"/>
      <c r="AX905" s="82"/>
      <c r="AY905" s="82"/>
      <c r="AZ905" s="82"/>
      <c r="BA905" s="82"/>
      <c r="BB905" s="82"/>
      <c r="BC905" s="82"/>
      <c r="BD905" s="82"/>
      <c r="BE905" s="82"/>
      <c r="BF905" s="82"/>
      <c r="BG905" s="82"/>
      <c r="BH905" s="82"/>
      <c r="BI905" s="82"/>
      <c r="BJ905" s="82"/>
      <c r="BK905" s="82"/>
      <c r="BL905" s="82"/>
    </row>
    <row r="906" ht="13.2" spans="2:64">
      <c r="B906" s="134"/>
      <c r="C906" s="135"/>
      <c r="D906" s="136"/>
      <c r="E906" s="137"/>
      <c r="F906" s="138"/>
      <c r="G906" s="107"/>
      <c r="H906" s="82"/>
      <c r="I906" s="82"/>
      <c r="J906" s="99"/>
      <c r="K906" s="99"/>
      <c r="L906" s="82"/>
      <c r="M906" s="99"/>
      <c r="N906" s="99"/>
      <c r="O906" s="99"/>
      <c r="P906" s="99"/>
      <c r="Q906" s="99"/>
      <c r="R906" s="99"/>
      <c r="S906" s="99"/>
      <c r="T906" s="99"/>
      <c r="U906" s="99"/>
      <c r="V906" s="99"/>
      <c r="W906" s="99"/>
      <c r="X906" s="99"/>
      <c r="Y906" s="99"/>
      <c r="AA906" s="99"/>
      <c r="AD906" s="160"/>
      <c r="AE906" s="161"/>
      <c r="AF906" s="200"/>
      <c r="AG906" s="109"/>
      <c r="AH906" s="167"/>
      <c r="AI906" s="116"/>
      <c r="AJ906" s="116"/>
      <c r="AK906" s="82"/>
      <c r="AL906" s="138"/>
      <c r="AM906" s="82"/>
      <c r="AN906" s="82"/>
      <c r="AO906" s="82"/>
      <c r="AP906" s="82"/>
      <c r="AQ906" s="82"/>
      <c r="AR906" s="82"/>
      <c r="AS906" s="82"/>
      <c r="AT906" s="82"/>
      <c r="AU906" s="82"/>
      <c r="AV906" s="82"/>
      <c r="AW906" s="82"/>
      <c r="AX906" s="82"/>
      <c r="AY906" s="82"/>
      <c r="AZ906" s="82"/>
      <c r="BA906" s="82"/>
      <c r="BB906" s="82"/>
      <c r="BC906" s="82"/>
      <c r="BD906" s="82"/>
      <c r="BE906" s="82"/>
      <c r="BF906" s="82"/>
      <c r="BG906" s="82"/>
      <c r="BH906" s="82"/>
      <c r="BI906" s="82"/>
      <c r="BJ906" s="82"/>
      <c r="BK906" s="82"/>
      <c r="BL906" s="82"/>
    </row>
    <row r="907" ht="13.2" spans="2:64">
      <c r="B907" s="134"/>
      <c r="C907" s="135"/>
      <c r="D907" s="136"/>
      <c r="E907" s="137"/>
      <c r="F907" s="138"/>
      <c r="G907" s="107"/>
      <c r="H907" s="82"/>
      <c r="I907" s="82"/>
      <c r="J907" s="99"/>
      <c r="K907" s="99"/>
      <c r="L907" s="82"/>
      <c r="M907" s="99"/>
      <c r="N907" s="99"/>
      <c r="O907" s="99"/>
      <c r="P907" s="99"/>
      <c r="Q907" s="99"/>
      <c r="R907" s="99"/>
      <c r="S907" s="99"/>
      <c r="T907" s="99"/>
      <c r="U907" s="99"/>
      <c r="V907" s="99"/>
      <c r="W907" s="99"/>
      <c r="X907" s="99"/>
      <c r="Y907" s="99"/>
      <c r="AA907" s="99"/>
      <c r="AD907" s="160"/>
      <c r="AE907" s="161"/>
      <c r="AF907" s="200"/>
      <c r="AG907" s="109"/>
      <c r="AH907" s="167"/>
      <c r="AI907" s="116"/>
      <c r="AJ907" s="116"/>
      <c r="AK907" s="82"/>
      <c r="AL907" s="138"/>
      <c r="AM907" s="82"/>
      <c r="AN907" s="82"/>
      <c r="AO907" s="82"/>
      <c r="AP907" s="82"/>
      <c r="AQ907" s="82"/>
      <c r="AR907" s="82"/>
      <c r="AS907" s="82"/>
      <c r="AT907" s="82"/>
      <c r="AU907" s="82"/>
      <c r="AV907" s="82"/>
      <c r="AW907" s="82"/>
      <c r="AX907" s="82"/>
      <c r="AY907" s="82"/>
      <c r="AZ907" s="82"/>
      <c r="BA907" s="82"/>
      <c r="BB907" s="82"/>
      <c r="BC907" s="82"/>
      <c r="BD907" s="82"/>
      <c r="BE907" s="82"/>
      <c r="BF907" s="82"/>
      <c r="BG907" s="82"/>
      <c r="BH907" s="82"/>
      <c r="BI907" s="82"/>
      <c r="BJ907" s="82"/>
      <c r="BK907" s="82"/>
      <c r="BL907" s="82"/>
    </row>
    <row r="908" ht="13.2" spans="2:64">
      <c r="B908" s="134"/>
      <c r="C908" s="135"/>
      <c r="D908" s="136"/>
      <c r="E908" s="137"/>
      <c r="F908" s="138"/>
      <c r="G908" s="107"/>
      <c r="H908" s="82"/>
      <c r="I908" s="82"/>
      <c r="J908" s="99"/>
      <c r="K908" s="99"/>
      <c r="L908" s="82"/>
      <c r="M908" s="99"/>
      <c r="N908" s="99"/>
      <c r="O908" s="99"/>
      <c r="P908" s="99"/>
      <c r="Q908" s="99"/>
      <c r="R908" s="99"/>
      <c r="S908" s="99"/>
      <c r="T908" s="99"/>
      <c r="U908" s="99"/>
      <c r="V908" s="99"/>
      <c r="W908" s="99"/>
      <c r="X908" s="99"/>
      <c r="Y908" s="99"/>
      <c r="AA908" s="99"/>
      <c r="AD908" s="160"/>
      <c r="AE908" s="161"/>
      <c r="AF908" s="200"/>
      <c r="AG908" s="109"/>
      <c r="AH908" s="167"/>
      <c r="AI908" s="116"/>
      <c r="AJ908" s="116"/>
      <c r="AK908" s="82"/>
      <c r="AL908" s="138"/>
      <c r="AM908" s="82"/>
      <c r="AN908" s="82"/>
      <c r="AO908" s="82"/>
      <c r="AP908" s="82"/>
      <c r="AQ908" s="82"/>
      <c r="AR908" s="82"/>
      <c r="AS908" s="82"/>
      <c r="AT908" s="82"/>
      <c r="AU908" s="82"/>
      <c r="AV908" s="82"/>
      <c r="AW908" s="82"/>
      <c r="AX908" s="82"/>
      <c r="AY908" s="82"/>
      <c r="AZ908" s="82"/>
      <c r="BA908" s="82"/>
      <c r="BB908" s="82"/>
      <c r="BC908" s="82"/>
      <c r="BD908" s="82"/>
      <c r="BE908" s="82"/>
      <c r="BF908" s="82"/>
      <c r="BG908" s="82"/>
      <c r="BH908" s="82"/>
      <c r="BI908" s="82"/>
      <c r="BJ908" s="82"/>
      <c r="BK908" s="82"/>
      <c r="BL908" s="82"/>
    </row>
    <row r="909" ht="13.2" spans="2:64">
      <c r="B909" s="134"/>
      <c r="C909" s="135"/>
      <c r="D909" s="136"/>
      <c r="E909" s="137"/>
      <c r="F909" s="138"/>
      <c r="G909" s="107"/>
      <c r="H909" s="82"/>
      <c r="I909" s="82"/>
      <c r="J909" s="99"/>
      <c r="K909" s="99"/>
      <c r="L909" s="82"/>
      <c r="M909" s="99"/>
      <c r="N909" s="99"/>
      <c r="O909" s="99"/>
      <c r="P909" s="99"/>
      <c r="Q909" s="99"/>
      <c r="R909" s="99"/>
      <c r="S909" s="99"/>
      <c r="T909" s="99"/>
      <c r="U909" s="99"/>
      <c r="V909" s="99"/>
      <c r="W909" s="99"/>
      <c r="X909" s="99"/>
      <c r="Y909" s="99"/>
      <c r="AA909" s="99"/>
      <c r="AD909" s="160"/>
      <c r="AE909" s="161"/>
      <c r="AF909" s="200"/>
      <c r="AG909" s="109"/>
      <c r="AH909" s="167"/>
      <c r="AI909" s="116"/>
      <c r="AJ909" s="116"/>
      <c r="AK909" s="82"/>
      <c r="AL909" s="138"/>
      <c r="AM909" s="82"/>
      <c r="AN909" s="82"/>
      <c r="AO909" s="82"/>
      <c r="AP909" s="82"/>
      <c r="AQ909" s="82"/>
      <c r="AR909" s="82"/>
      <c r="AS909" s="82"/>
      <c r="AT909" s="82"/>
      <c r="AU909" s="82"/>
      <c r="AV909" s="82"/>
      <c r="AW909" s="82"/>
      <c r="AX909" s="82"/>
      <c r="AY909" s="82"/>
      <c r="AZ909" s="82"/>
      <c r="BA909" s="82"/>
      <c r="BB909" s="82"/>
      <c r="BC909" s="82"/>
      <c r="BD909" s="82"/>
      <c r="BE909" s="82"/>
      <c r="BF909" s="82"/>
      <c r="BG909" s="82"/>
      <c r="BH909" s="82"/>
      <c r="BI909" s="82"/>
      <c r="BJ909" s="82"/>
      <c r="BK909" s="82"/>
      <c r="BL909" s="82"/>
    </row>
    <row r="910" ht="13.2" spans="2:64">
      <c r="B910" s="134"/>
      <c r="C910" s="135"/>
      <c r="D910" s="136"/>
      <c r="E910" s="137"/>
      <c r="F910" s="138"/>
      <c r="G910" s="107"/>
      <c r="H910" s="82"/>
      <c r="I910" s="82"/>
      <c r="J910" s="99"/>
      <c r="K910" s="99"/>
      <c r="L910" s="82"/>
      <c r="M910" s="99"/>
      <c r="N910" s="99"/>
      <c r="O910" s="99"/>
      <c r="P910" s="99"/>
      <c r="Q910" s="99"/>
      <c r="R910" s="99"/>
      <c r="S910" s="99"/>
      <c r="T910" s="99"/>
      <c r="U910" s="99"/>
      <c r="V910" s="99"/>
      <c r="W910" s="99"/>
      <c r="X910" s="99"/>
      <c r="Y910" s="99"/>
      <c r="AA910" s="99"/>
      <c r="AD910" s="160"/>
      <c r="AE910" s="161"/>
      <c r="AF910" s="200"/>
      <c r="AG910" s="109"/>
      <c r="AH910" s="167"/>
      <c r="AI910" s="116"/>
      <c r="AJ910" s="116"/>
      <c r="AK910" s="82"/>
      <c r="AL910" s="138"/>
      <c r="AM910" s="82"/>
      <c r="AN910" s="82"/>
      <c r="AO910" s="82"/>
      <c r="AP910" s="82"/>
      <c r="AQ910" s="82"/>
      <c r="AR910" s="82"/>
      <c r="AS910" s="82"/>
      <c r="AT910" s="82"/>
      <c r="AU910" s="82"/>
      <c r="AV910" s="82"/>
      <c r="AW910" s="82"/>
      <c r="AX910" s="82"/>
      <c r="AY910" s="82"/>
      <c r="AZ910" s="82"/>
      <c r="BA910" s="82"/>
      <c r="BB910" s="82"/>
      <c r="BC910" s="82"/>
      <c r="BD910" s="82"/>
      <c r="BE910" s="82"/>
      <c r="BF910" s="82"/>
      <c r="BG910" s="82"/>
      <c r="BH910" s="82"/>
      <c r="BI910" s="82"/>
      <c r="BJ910" s="82"/>
      <c r="BK910" s="82"/>
      <c r="BL910" s="82"/>
    </row>
    <row r="911" ht="13.2" spans="2:64">
      <c r="B911" s="134"/>
      <c r="C911" s="135"/>
      <c r="D911" s="136"/>
      <c r="E911" s="137"/>
      <c r="F911" s="138"/>
      <c r="G911" s="107"/>
      <c r="H911" s="82"/>
      <c r="I911" s="82"/>
      <c r="J911" s="99"/>
      <c r="K911" s="99"/>
      <c r="L911" s="82"/>
      <c r="M911" s="99"/>
      <c r="N911" s="99"/>
      <c r="O911" s="99"/>
      <c r="P911" s="99"/>
      <c r="Q911" s="99"/>
      <c r="R911" s="99"/>
      <c r="S911" s="99"/>
      <c r="T911" s="99"/>
      <c r="U911" s="99"/>
      <c r="V911" s="99"/>
      <c r="W911" s="99"/>
      <c r="X911" s="99"/>
      <c r="Y911" s="99"/>
      <c r="AA911" s="99"/>
      <c r="AD911" s="160"/>
      <c r="AE911" s="161"/>
      <c r="AF911" s="200"/>
      <c r="AG911" s="109"/>
      <c r="AH911" s="167"/>
      <c r="AI911" s="116"/>
      <c r="AJ911" s="116"/>
      <c r="AK911" s="82"/>
      <c r="AL911" s="138"/>
      <c r="AM911" s="82"/>
      <c r="AN911" s="82"/>
      <c r="AO911" s="82"/>
      <c r="AP911" s="82"/>
      <c r="AQ911" s="82"/>
      <c r="AR911" s="82"/>
      <c r="AS911" s="82"/>
      <c r="AT911" s="82"/>
      <c r="AU911" s="82"/>
      <c r="AV911" s="82"/>
      <c r="AW911" s="82"/>
      <c r="AX911" s="82"/>
      <c r="AY911" s="82"/>
      <c r="AZ911" s="82"/>
      <c r="BA911" s="82"/>
      <c r="BB911" s="82"/>
      <c r="BC911" s="82"/>
      <c r="BD911" s="82"/>
      <c r="BE911" s="82"/>
      <c r="BF911" s="82"/>
      <c r="BG911" s="82"/>
      <c r="BH911" s="82"/>
      <c r="BI911" s="82"/>
      <c r="BJ911" s="82"/>
      <c r="BK911" s="82"/>
      <c r="BL911" s="82"/>
    </row>
    <row r="912" ht="13.2" spans="2:64">
      <c r="B912" s="134"/>
      <c r="C912" s="135"/>
      <c r="D912" s="136"/>
      <c r="E912" s="137"/>
      <c r="F912" s="138"/>
      <c r="G912" s="107"/>
      <c r="H912" s="82"/>
      <c r="I912" s="82"/>
      <c r="J912" s="99"/>
      <c r="K912" s="99"/>
      <c r="L912" s="82"/>
      <c r="M912" s="99"/>
      <c r="N912" s="99"/>
      <c r="O912" s="99"/>
      <c r="P912" s="99"/>
      <c r="Q912" s="99"/>
      <c r="R912" s="99"/>
      <c r="S912" s="99"/>
      <c r="T912" s="99"/>
      <c r="U912" s="99"/>
      <c r="V912" s="99"/>
      <c r="W912" s="99"/>
      <c r="X912" s="99"/>
      <c r="Y912" s="99"/>
      <c r="AA912" s="99"/>
      <c r="AD912" s="160"/>
      <c r="AE912" s="161"/>
      <c r="AF912" s="200"/>
      <c r="AG912" s="109"/>
      <c r="AH912" s="167"/>
      <c r="AI912" s="116"/>
      <c r="AJ912" s="116"/>
      <c r="AK912" s="82"/>
      <c r="AL912" s="138"/>
      <c r="AM912" s="82"/>
      <c r="AN912" s="82"/>
      <c r="AO912" s="82"/>
      <c r="AP912" s="82"/>
      <c r="AQ912" s="82"/>
      <c r="AR912" s="82"/>
      <c r="AS912" s="82"/>
      <c r="AT912" s="82"/>
      <c r="AU912" s="82"/>
      <c r="AV912" s="82"/>
      <c r="AW912" s="82"/>
      <c r="AX912" s="82"/>
      <c r="AY912" s="82"/>
      <c r="AZ912" s="82"/>
      <c r="BA912" s="82"/>
      <c r="BB912" s="82"/>
      <c r="BC912" s="82"/>
      <c r="BD912" s="82"/>
      <c r="BE912" s="82"/>
      <c r="BF912" s="82"/>
      <c r="BG912" s="82"/>
      <c r="BH912" s="82"/>
      <c r="BI912" s="82"/>
      <c r="BJ912" s="82"/>
      <c r="BK912" s="82"/>
      <c r="BL912" s="82"/>
    </row>
    <row r="913" ht="13.2" spans="2:64">
      <c r="B913" s="134"/>
      <c r="C913" s="135"/>
      <c r="D913" s="136"/>
      <c r="E913" s="137"/>
      <c r="F913" s="138"/>
      <c r="G913" s="107"/>
      <c r="H913" s="82"/>
      <c r="I913" s="82"/>
      <c r="J913" s="99"/>
      <c r="K913" s="99"/>
      <c r="L913" s="82"/>
      <c r="M913" s="99"/>
      <c r="N913" s="99"/>
      <c r="O913" s="99"/>
      <c r="P913" s="99"/>
      <c r="Q913" s="99"/>
      <c r="R913" s="99"/>
      <c r="S913" s="99"/>
      <c r="T913" s="99"/>
      <c r="U913" s="99"/>
      <c r="V913" s="99"/>
      <c r="W913" s="99"/>
      <c r="X913" s="99"/>
      <c r="Y913" s="99"/>
      <c r="AA913" s="99"/>
      <c r="AD913" s="160"/>
      <c r="AE913" s="161"/>
      <c r="AF913" s="200"/>
      <c r="AG913" s="109"/>
      <c r="AH913" s="167"/>
      <c r="AI913" s="116"/>
      <c r="AJ913" s="116"/>
      <c r="AK913" s="82"/>
      <c r="AL913" s="138"/>
      <c r="AM913" s="82"/>
      <c r="AN913" s="82"/>
      <c r="AO913" s="82"/>
      <c r="AP913" s="82"/>
      <c r="AQ913" s="82"/>
      <c r="AR913" s="82"/>
      <c r="AS913" s="82"/>
      <c r="AT913" s="82"/>
      <c r="AU913" s="82"/>
      <c r="AV913" s="82"/>
      <c r="AW913" s="82"/>
      <c r="AX913" s="82"/>
      <c r="AY913" s="82"/>
      <c r="AZ913" s="82"/>
      <c r="BA913" s="82"/>
      <c r="BB913" s="82"/>
      <c r="BC913" s="82"/>
      <c r="BD913" s="82"/>
      <c r="BE913" s="82"/>
      <c r="BF913" s="82"/>
      <c r="BG913" s="82"/>
      <c r="BH913" s="82"/>
      <c r="BI913" s="82"/>
      <c r="BJ913" s="82"/>
      <c r="BK913" s="82"/>
      <c r="BL913" s="82"/>
    </row>
    <row r="914" ht="13.2" spans="2:64">
      <c r="B914" s="134"/>
      <c r="C914" s="135"/>
      <c r="D914" s="136"/>
      <c r="E914" s="137"/>
      <c r="F914" s="138"/>
      <c r="G914" s="107"/>
      <c r="H914" s="82"/>
      <c r="I914" s="82"/>
      <c r="J914" s="99"/>
      <c r="K914" s="99"/>
      <c r="L914" s="82"/>
      <c r="M914" s="99"/>
      <c r="N914" s="99"/>
      <c r="O914" s="99"/>
      <c r="P914" s="99"/>
      <c r="Q914" s="99"/>
      <c r="R914" s="99"/>
      <c r="S914" s="99"/>
      <c r="T914" s="99"/>
      <c r="U914" s="99"/>
      <c r="V914" s="99"/>
      <c r="W914" s="99"/>
      <c r="X914" s="99"/>
      <c r="Y914" s="99"/>
      <c r="AA914" s="99"/>
      <c r="AD914" s="160"/>
      <c r="AE914" s="161"/>
      <c r="AF914" s="200"/>
      <c r="AG914" s="109"/>
      <c r="AH914" s="167"/>
      <c r="AI914" s="116"/>
      <c r="AJ914" s="116"/>
      <c r="AK914" s="82"/>
      <c r="AL914" s="138"/>
      <c r="AM914" s="82"/>
      <c r="AN914" s="82"/>
      <c r="AO914" s="82"/>
      <c r="AP914" s="82"/>
      <c r="AQ914" s="82"/>
      <c r="AR914" s="82"/>
      <c r="AS914" s="82"/>
      <c r="AT914" s="82"/>
      <c r="AU914" s="82"/>
      <c r="AV914" s="82"/>
      <c r="AW914" s="82"/>
      <c r="AX914" s="82"/>
      <c r="AY914" s="82"/>
      <c r="AZ914" s="82"/>
      <c r="BA914" s="82"/>
      <c r="BB914" s="82"/>
      <c r="BC914" s="82"/>
      <c r="BD914" s="82"/>
      <c r="BE914" s="82"/>
      <c r="BF914" s="82"/>
      <c r="BG914" s="82"/>
      <c r="BH914" s="82"/>
      <c r="BI914" s="82"/>
      <c r="BJ914" s="82"/>
      <c r="BK914" s="82"/>
      <c r="BL914" s="82"/>
    </row>
  </sheetData>
  <autoFilter ref="A1:BL580">
    <extLst/>
  </autoFilter>
  <customSheetViews>
    <customSheetView guid="{0FB52913-F195-4B3A-895A-9A4A9D6AFB4F}" filter="1" showAutoFilter="1">
      <autoFilter ref="A1:BA914"/>
    </customSheetView>
    <customSheetView guid="{0C8F98CE-4F95-41EC-B9BF-CCBA56774289}" filter="1" showAutoFilter="1">
      <autoFilter ref="A1:BA914"/>
    </customSheetView>
    <customSheetView guid="{9BB1C3BE-24CC-45E3-AC6F-E07D099157C3}" filter="1" showAutoFilter="1">
      <autoFilter ref="A1:BA914"/>
    </customSheetView>
    <customSheetView guid="{CD73A976-AE86-4F86-912E-B5094A131702}" filter="1" showAutoFilter="1">
      <autoFilter ref="A1:BA914"/>
    </customSheetView>
    <customSheetView guid="{8F4A87A0-B262-4D58-9FD9-1A5877851C59}" filter="1" showAutoFilter="1">
      <autoFilter ref="A1:BA914"/>
    </customSheetView>
    <customSheetView guid="{B1C906D8-698D-4C8F-9E9D-AB3A9A2AB585}" filter="1" showAutoFilter="1">
      <autoFilter ref="A1:BL57"/>
    </customSheetView>
    <customSheetView guid="{0C8F98CE-4F95-41EC-B9BF-CCBA56774289}" filter="1" showAutoFilter="1">
      <autoFilter ref="A1:BL57"/>
    </customSheetView>
    <customSheetView guid="{9CF06747-8155-4C79-A09F-310083CFAC1C}" filter="1" showAutoFilter="1">
      <autoFilter ref="A1:BA914"/>
    </customSheetView>
  </customSheetViews>
  <conditionalFormatting sqref="Y1:Y914">
    <cfRule type="expression" dxfId="0" priority="5">
      <formula>IF(AND(Y1&lt;&gt;"Approve",Y1&lt;&gt;"N/A"),TRUE,FALSE)</formula>
    </cfRule>
  </conditionalFormatting>
  <conditionalFormatting sqref="AK1:AK914">
    <cfRule type="containsBlanks" dxfId="1" priority="8">
      <formula>LEN(TRIM(AK1))=0</formula>
    </cfRule>
  </conditionalFormatting>
  <conditionalFormatting sqref="K1:N914">
    <cfRule type="containsBlanks" dxfId="2" priority="7">
      <formula>LEN(TRIM(K1))=0</formula>
    </cfRule>
  </conditionalFormatting>
  <conditionalFormatting sqref="O1:O914 P366:R366 T366 X366">
    <cfRule type="expression" dxfId="3" priority="1">
      <formula>IF(AND(O1&lt;&gt;"FE",O1&lt;&gt;"N/A"),TRUE,FALSE)</formula>
    </cfRule>
  </conditionalFormatting>
  <conditionalFormatting sqref="P1:P914 Q329:R331 S329:W330 Q336:R337 Q339:Q341 U341:V341 Q343 U343:V343 Q348:S349 U348:U349 W348:X349 Q361 S368">
    <cfRule type="containsBlanks" dxfId="4" priority="2">
      <formula>LEN(TRIM(P1))=0</formula>
    </cfRule>
  </conditionalFormatting>
  <conditionalFormatting sqref="Q1:Q914 R339:R341 V341:W341 R343 V343:W343 P354 R354 T368">
    <cfRule type="containsBlanks" dxfId="4" priority="3">
      <formula>LEN(TRIM(P1))=0</formula>
    </cfRule>
  </conditionalFormatting>
  <conditionalFormatting sqref="S1:X914 P346:R347 P367:R368">
    <cfRule type="expression" dxfId="5" priority="6">
      <formula>IF(AND(S1&lt;&gt;"Complete",S1&lt;&gt;"N/A"),TRUE,FALSE)</formula>
    </cfRule>
  </conditionalFormatting>
  <conditionalFormatting sqref="R1:R914 W341 W343 S348:S349 U348:U349 W348:X349 U368:W368">
    <cfRule type="expression" dxfId="4" priority="4">
      <formula>IF(AND(R1&lt;&gt;"Approve",R1&lt;&gt;"N/A"),TRUE,FALSE)</formula>
    </cfRule>
  </conditionalFormatting>
  <dataValidations count="18">
    <dataValidation type="list" allowBlank="1" sqref="AK277 AK282 AK285 AK287 AK291 AK294 AK298 AK311 AK324 AK328 AK335 AK338 AK346 AK358 AK404 AK414 AK418 AK427 AK441 AK445 AK466 AK478 AK480 AK488 AK491 AK510 AK2:AK4 AK6:AK72 AK74:AK272 AK301:AK302 AK304:AK306 AK318:AK319 AK448:AK449 AK524:AK531 AK533:AK541 AK543:AK547 AK549:AK554 AK561:AK580">
      <formula1>'Data Validation'!$T$2:$T$21</formula1>
    </dataValidation>
    <dataValidation type="list" allowBlank="1" sqref="U356 U386:W386 S434:X434 U440:W440 S455:V455 X455 S467:X467 S2:S398 S400:S409 S413:S433 S435:S437 S439:S440 S442:S443 S445:S454 S456:S466 S468:S914">
      <formula1>'Data Validation'!$J$3:$J$30</formula1>
    </dataValidation>
    <dataValidation type="list" allowBlank="1" sqref="P369:R369 W369:X369 S412:U412 T416:W416 P438:W438 T447:W447 T454:X454 T459:X459 T462:X462 T2:T387 T389:T398 T400:T411 T413:T415 T417:T433 T435:T437 T439:T440 T442:T443 T445:T446 T448:T453 T456:T458 T460:T461 T463:T466 T468:T914">
      <formula1>'Data Validation'!$K$3:$K$32</formula1>
    </dataValidation>
    <dataValidation type="list" allowBlank="1" sqref="P385:R385 P397:R397 U397 W439 W450:X450 W2:W368 W370:W385 W387:W398 W400:W401 W403:W409 W413:W415 W417:W429 W431:W433 W435:W437 W442:W443 W445:W446 W448:W449 W452:W453 W455:W458 W460:W461 W463:W466 W468:W914">
      <formula1>'Data Validation'!$N$3:$N$35</formula1>
    </dataValidation>
    <dataValidation type="list" allowBlank="1" sqref="O388:R388 T388 X388 O2:O387 O389:O914">
      <formula1>'Data Validation'!$F$3:$F$28</formula1>
    </dataValidation>
    <dataValidation type="list" allowBlank="1" sqref="P398 P399:R399 T399:W399 P428:R428 P429 P430:R430 U430:W430 P434:Q434 P437:R437 P441:W441 P442 P443:R443 P444:W444 P451:R451 U451:W451 P463:R463 P2:P368 P370:P384 P386:P387 P389:P396 P400:P409 P412:P415 P417:P427 P431:P433 P435:P436 P439:P440 P445:P450 P452:P462 P464:P914 U410:U411 P410:S411 W410:X411">
      <formula1>'Data Validation'!$G$3:$G$33</formula1>
    </dataValidation>
    <dataValidation type="list" allowBlank="1" sqref="Q398 S399 X399 P416:R416 Q429 Q442 Q2:Q368 Q370:Q384 Q386:Q387 Q389:Q396 Q400:Q409 Q412:Q415 Q417:Q427 Q431:Q433 Q435:Q436 Q439:Q440 Q445:Q450 Q452:Q462 Q464:Q914">
      <formula1>'Data Validation'!$H$3:$H$51</formula1>
    </dataValidation>
    <dataValidation type="list" allowBlank="1" sqref="R398 R429 R442 R2:R368 R370:R384 R386:R387 R389:R396 R400:R409 R412:R415 R417:R427 R431:R436 R439:R440 R445:R450 R452:R462 R464:R914">
      <formula1>'Data Validation'!$I$3:$I$24</formula1>
    </dataValidation>
    <dataValidation type="list" allowBlank="1" sqref="U398 U439 U2:U355 U357:U385 U387:U396 U400:U409 U413:U415 U417:U429 U431:U433 U435:U437 U442:U443 U445:U446 U448:U450 U452:U453 U456:U458 U460:U461 U463:U466 U468:U914">
      <formula1>'Data Validation'!$L$3:$L$33</formula1>
    </dataValidation>
    <dataValidation type="list" allowBlank="1" sqref="V402:X402 V412:X412 X2:X368 X370:X387 X389:X398 X400:X401 X403:X409 X413:X433 X435:X449 X451:X453 X456:X458 X460:X461 X463:X466 X468:X914">
      <formula1>'Data Validation'!$O$3:$O$24</formula1>
    </dataValidation>
    <dataValidation type="list" allowBlank="1" sqref="V439 V2:V385 V387:V398 V400:V401 V403:V411 V413:V415 V417:V429 V431:V433 V435:V437 V442:V443 V445:V446 V448:V450 V452:V453 V456:V458 V460:V461 V463:V466 V468:V914">
      <formula1>'Data Validation'!$M$3:$M$35</formula1>
    </dataValidation>
    <dataValidation type="list" allowBlank="1" sqref="J2:J141 J143:J179 J181:J914">
      <formula1>'Data Validation'!$A$2:$A$70</formula1>
    </dataValidation>
    <dataValidation type="list" allowBlank="1" sqref="K2:K914">
      <formula1>'Data Validation'!$B$3:$B$27</formula1>
    </dataValidation>
    <dataValidation type="list" allowBlank="1" sqref="M2:M914">
      <formula1>'Data Validation'!$D$3:$D$19</formula1>
    </dataValidation>
    <dataValidation type="list" allowBlank="1" sqref="N2:N914">
      <formula1>'Data Validation'!$E$3:$E$22</formula1>
    </dataValidation>
    <dataValidation type="list" allowBlank="1" sqref="Y2:Y914">
      <formula1>'Data Validation'!$P$3:$P$25</formula1>
    </dataValidation>
    <dataValidation type="list" allowBlank="1" sqref="AA2:AA914">
      <formula1>'Data Validation'!$R$3:$R$20</formula1>
    </dataValidation>
    <dataValidation type="list" allowBlank="1" sqref="AG2:AG555 AG557:AG914">
      <formula1>'Data Validation'!$S$2:$S$20</formula1>
    </dataValidation>
  </dataValidations>
  <hyperlinks>
    <hyperlink ref="AM98" r:id="rId1" display="Submit date based on IRB review email. study discussed in IRB meeting 2/21/23. PM is working on the amedment CA. IRB approved 3/1/23.Completion date based on CA. docusign completed 4/12/23"/>
    <hyperlink ref="AM147" r:id="rId2" display="Protocol Version B. Registry study. Enrollment start date: 9/1/22; enrollment end date: 12/31/2030. SLU to enroll 160 subjects. Virginia to work on CA. No stipend to be paid. No IRB approval as of 09/21/2022. CTMS build 10/7/22 (ALR)  No IRB approval as of 10/10/2022  10/12/2022 coordinator submitted the SAF to SLU IRB on October 3rd. She was told it was received but has not yet been processed or given a protocol ID#. COI states they are waiting on the IRB #. The cycle continues. CTO checklist submitted 10/21/2022; IRB approved 1/3/23. SSM RBR approved 1/17/23. Completion date based on RBR approval."/>
  </hyperlinks>
  <printOptions horizontalCentered="1" gridLines="1"/>
  <pageMargins left="0.7" right="0.7" top="0.75" bottom="0.75" header="0" footer="0"/>
  <pageSetup paperSize="3" fitToHeight="0" pageOrder="overThenDown" orientation="landscape" cellComments="atEnd"/>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41"/>
  <sheetViews>
    <sheetView workbookViewId="0">
      <selection activeCell="A1" sqref="A1"/>
    </sheetView>
  </sheetViews>
  <sheetFormatPr defaultColWidth="12.6296296296296" defaultRowHeight="15.75" customHeight="1" outlineLevelCol="6"/>
  <cols>
    <col min="1" max="1" width="40.1296296296296" customWidth="1"/>
    <col min="2" max="2" width="3.12962962962963" customWidth="1"/>
    <col min="3" max="3" width="43" customWidth="1"/>
    <col min="4" max="4" width="3.87962962962963" customWidth="1"/>
    <col min="5" max="5" width="42" customWidth="1"/>
    <col min="7" max="7" width="63.25" customWidth="1"/>
  </cols>
  <sheetData>
    <row r="1" customHeight="1" spans="1:7">
      <c r="A1" s="123" t="s">
        <v>1391</v>
      </c>
      <c r="C1" s="127" t="s">
        <v>1392</v>
      </c>
      <c r="E1" s="122" t="s">
        <v>10</v>
      </c>
      <c r="G1" s="127" t="s">
        <v>25</v>
      </c>
    </row>
    <row r="2" customHeight="1" spans="1:7">
      <c r="A2" s="109" t="s">
        <v>1393</v>
      </c>
      <c r="C2" s="109" t="s">
        <v>1394</v>
      </c>
      <c r="E2" s="109" t="s">
        <v>1393</v>
      </c>
      <c r="G2" s="109" t="s">
        <v>1395</v>
      </c>
    </row>
    <row r="3" customHeight="1" spans="1:7">
      <c r="A3" s="109" t="s">
        <v>1396</v>
      </c>
      <c r="C3" s="109" t="s">
        <v>1397</v>
      </c>
      <c r="E3" s="109" t="s">
        <v>1398</v>
      </c>
      <c r="G3" s="109" t="s">
        <v>1399</v>
      </c>
    </row>
    <row r="4" customHeight="1" spans="1:7">
      <c r="A4" s="109" t="s">
        <v>1400</v>
      </c>
      <c r="C4" s="109" t="s">
        <v>1401</v>
      </c>
      <c r="E4" s="109" t="s">
        <v>1402</v>
      </c>
      <c r="G4" s="109" t="s">
        <v>1403</v>
      </c>
    </row>
    <row r="5" customHeight="1" spans="1:3">
      <c r="A5" s="109" t="s">
        <v>1404</v>
      </c>
      <c r="C5" s="109" t="s">
        <v>1405</v>
      </c>
    </row>
    <row r="6" customHeight="1" spans="1:5">
      <c r="A6" s="109" t="s">
        <v>1406</v>
      </c>
      <c r="C6" s="109" t="s">
        <v>1407</v>
      </c>
      <c r="E6" s="122" t="s">
        <v>1408</v>
      </c>
    </row>
    <row r="7" customHeight="1" spans="1:5">
      <c r="A7" s="109" t="s">
        <v>1409</v>
      </c>
      <c r="C7" s="109" t="s">
        <v>1410</v>
      </c>
      <c r="E7" s="109" t="s">
        <v>1393</v>
      </c>
    </row>
    <row r="8" customHeight="1" spans="1:5">
      <c r="A8" s="109" t="s">
        <v>1411</v>
      </c>
      <c r="E8" s="109" t="s">
        <v>1412</v>
      </c>
    </row>
    <row r="9" customHeight="1" spans="1:5">
      <c r="A9" s="109" t="s">
        <v>1413</v>
      </c>
      <c r="E9" s="109" t="s">
        <v>1414</v>
      </c>
    </row>
    <row r="10" customHeight="1" spans="1:1">
      <c r="A10" s="109" t="s">
        <v>1415</v>
      </c>
    </row>
    <row r="12" customHeight="1" spans="1:5">
      <c r="A12" s="124" t="s">
        <v>1416</v>
      </c>
      <c r="C12" s="126" t="s">
        <v>24</v>
      </c>
      <c r="E12" s="122" t="s">
        <v>1417</v>
      </c>
    </row>
    <row r="13" customHeight="1" spans="1:5">
      <c r="A13" s="109" t="s">
        <v>1393</v>
      </c>
      <c r="C13" s="109" t="s">
        <v>1393</v>
      </c>
      <c r="E13" s="109" t="s">
        <v>1393</v>
      </c>
    </row>
    <row r="14" customHeight="1" spans="1:5">
      <c r="A14" s="109" t="s">
        <v>1418</v>
      </c>
      <c r="C14" s="109" t="s">
        <v>1419</v>
      </c>
      <c r="E14" s="109" t="s">
        <v>1420</v>
      </c>
    </row>
    <row r="15" customHeight="1" spans="1:5">
      <c r="A15" s="109" t="s">
        <v>1421</v>
      </c>
      <c r="C15" s="109" t="s">
        <v>1422</v>
      </c>
      <c r="E15" s="109" t="s">
        <v>1423</v>
      </c>
    </row>
    <row r="16" customHeight="1" spans="1:3">
      <c r="A16" s="109" t="s">
        <v>1424</v>
      </c>
      <c r="C16" s="109" t="s">
        <v>1425</v>
      </c>
    </row>
    <row r="17" customHeight="1" spans="1:3">
      <c r="A17" s="109" t="s">
        <v>1426</v>
      </c>
      <c r="C17" s="109" t="s">
        <v>1427</v>
      </c>
    </row>
    <row r="19" customHeight="1" spans="1:5">
      <c r="A19" s="125" t="s">
        <v>18</v>
      </c>
      <c r="C19" s="125" t="s">
        <v>1428</v>
      </c>
      <c r="E19" s="125" t="s">
        <v>1429</v>
      </c>
    </row>
    <row r="20" customHeight="1" spans="1:5">
      <c r="A20" s="109" t="s">
        <v>1393</v>
      </c>
      <c r="C20" s="109" t="s">
        <v>1393</v>
      </c>
      <c r="E20" s="109" t="s">
        <v>1393</v>
      </c>
    </row>
    <row r="21" customHeight="1" spans="1:5">
      <c r="A21" s="109" t="s">
        <v>1430</v>
      </c>
      <c r="C21" s="82" t="s">
        <v>1431</v>
      </c>
      <c r="E21" s="109" t="s">
        <v>1432</v>
      </c>
    </row>
    <row r="22" customHeight="1" spans="1:5">
      <c r="A22" s="109" t="s">
        <v>1433</v>
      </c>
      <c r="C22" s="109" t="s">
        <v>1434</v>
      </c>
      <c r="E22" s="109" t="s">
        <v>1435</v>
      </c>
    </row>
    <row r="23" customHeight="1" spans="1:5">
      <c r="A23" s="109" t="s">
        <v>1436</v>
      </c>
      <c r="E23" s="109" t="s">
        <v>1437</v>
      </c>
    </row>
    <row r="24" customHeight="1" spans="1:5">
      <c r="A24" s="109" t="s">
        <v>1438</v>
      </c>
      <c r="E24" s="109" t="s">
        <v>1439</v>
      </c>
    </row>
    <row r="25" customHeight="1" spans="5:5">
      <c r="E25" s="109" t="s">
        <v>1440</v>
      </c>
    </row>
    <row r="28" customHeight="1" spans="1:5">
      <c r="A28" s="125" t="s">
        <v>1441</v>
      </c>
      <c r="C28" s="125" t="s">
        <v>1442</v>
      </c>
      <c r="E28" s="125" t="s">
        <v>1443</v>
      </c>
    </row>
    <row r="29" customHeight="1" spans="1:5">
      <c r="A29" s="109" t="s">
        <v>1393</v>
      </c>
      <c r="C29" s="109" t="s">
        <v>1393</v>
      </c>
      <c r="E29" s="109" t="s">
        <v>1393</v>
      </c>
    </row>
    <row r="30" customHeight="1" spans="1:5">
      <c r="A30" s="109" t="s">
        <v>1444</v>
      </c>
      <c r="C30" s="109" t="s">
        <v>1445</v>
      </c>
      <c r="E30" s="109" t="s">
        <v>1446</v>
      </c>
    </row>
    <row r="31" customHeight="1" spans="1:5">
      <c r="A31" s="109" t="s">
        <v>1447</v>
      </c>
      <c r="C31" s="109" t="s">
        <v>1448</v>
      </c>
      <c r="E31" s="109" t="s">
        <v>1449</v>
      </c>
    </row>
    <row r="32" customHeight="1" spans="1:5">
      <c r="A32" s="109" t="s">
        <v>1450</v>
      </c>
      <c r="C32" s="109" t="s">
        <v>1451</v>
      </c>
      <c r="E32" s="109" t="s">
        <v>1452</v>
      </c>
    </row>
    <row r="33" customHeight="1" spans="1:5">
      <c r="A33" s="109" t="s">
        <v>1453</v>
      </c>
      <c r="C33" s="109" t="s">
        <v>1454</v>
      </c>
      <c r="E33" s="82" t="s">
        <v>1455</v>
      </c>
    </row>
    <row r="34" customHeight="1" spans="1:3">
      <c r="A34" s="109" t="s">
        <v>1456</v>
      </c>
      <c r="C34" s="109" t="s">
        <v>1457</v>
      </c>
    </row>
    <row r="36" customHeight="1" spans="3:3">
      <c r="C36" s="124" t="s">
        <v>1458</v>
      </c>
    </row>
    <row r="37" customHeight="1" spans="3:3">
      <c r="C37" s="109" t="s">
        <v>1393</v>
      </c>
    </row>
    <row r="38" customHeight="1" spans="3:3">
      <c r="C38" s="109" t="s">
        <v>1459</v>
      </c>
    </row>
    <row r="39" customHeight="1" spans="3:3">
      <c r="C39" s="109" t="s">
        <v>1460</v>
      </c>
    </row>
    <row r="40" customHeight="1" spans="3:3">
      <c r="C40" s="109" t="s">
        <v>1461</v>
      </c>
    </row>
    <row r="41" customHeight="1" spans="3:3">
      <c r="C41" s="109" t="s">
        <v>1462</v>
      </c>
    </row>
  </sheetData>
  <conditionalFormatting sqref="A1">
    <cfRule type="containsBlanks" dxfId="6" priority="5">
      <formula>LEN(TRIM(A1))=0</formula>
    </cfRule>
  </conditionalFormatting>
  <conditionalFormatting sqref="C12">
    <cfRule type="containsBlanks" dxfId="0" priority="2">
      <formula>LEN(TRIM(C12))=0</formula>
    </cfRule>
  </conditionalFormatting>
  <conditionalFormatting sqref="E1 G1 E6 E12">
    <cfRule type="containsBlanks" dxfId="2" priority="1">
      <formula>LEN(TRIM(E1))=0</formula>
    </cfRule>
  </conditionalFormatting>
  <conditionalFormatting sqref="A12 C36">
    <cfRule type="containsBlanks" dxfId="4" priority="4">
      <formula>LEN(TRIM(A12))=0</formula>
    </cfRule>
  </conditionalFormatting>
  <conditionalFormatting sqref="A19 C19 E19 A28 C28 E28:E29">
    <cfRule type="containsBlanks" dxfId="5" priority="3">
      <formula>LEN(TRIM(A19))=0</formula>
    </cfRule>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33"/>
  <sheetViews>
    <sheetView workbookViewId="0">
      <selection activeCell="A1" sqref="A1"/>
    </sheetView>
  </sheetViews>
  <sheetFormatPr defaultColWidth="12.6296296296296" defaultRowHeight="15.75" customHeight="1"/>
  <cols>
    <col min="2" max="2" width="10.75" customWidth="1"/>
    <col min="6" max="6" width="10.75" customWidth="1"/>
    <col min="7" max="8" width="8.87962962962963" customWidth="1"/>
    <col min="9" max="9" width="10.6296296296296" customWidth="1"/>
    <col min="10" max="11" width="10.5" customWidth="1"/>
    <col min="12" max="12" width="9.75" customWidth="1"/>
    <col min="13" max="13" width="11.25" customWidth="1"/>
    <col min="14" max="14" width="10.8796296296296" customWidth="1"/>
    <col min="18" max="18" width="12.75" customWidth="1"/>
  </cols>
  <sheetData>
    <row r="1" customHeight="1" spans="1:20">
      <c r="A1" s="121" t="s">
        <v>1463</v>
      </c>
      <c r="B1" s="122" t="s">
        <v>10</v>
      </c>
      <c r="C1" s="122" t="s">
        <v>1464</v>
      </c>
      <c r="D1" s="122" t="s">
        <v>1408</v>
      </c>
      <c r="E1" s="122">
        <v>1572</v>
      </c>
      <c r="F1" s="123" t="s">
        <v>1391</v>
      </c>
      <c r="G1" s="124" t="s">
        <v>1465</v>
      </c>
      <c r="H1" s="124" t="s">
        <v>1466</v>
      </c>
      <c r="I1" s="124" t="s">
        <v>1458</v>
      </c>
      <c r="J1" s="125" t="s">
        <v>18</v>
      </c>
      <c r="K1" s="125" t="s">
        <v>1441</v>
      </c>
      <c r="L1" s="125" t="s">
        <v>1428</v>
      </c>
      <c r="M1" s="125" t="s">
        <v>1442</v>
      </c>
      <c r="N1" s="125" t="s">
        <v>1429</v>
      </c>
      <c r="O1" s="125" t="s">
        <v>1443</v>
      </c>
      <c r="P1" s="126" t="s">
        <v>24</v>
      </c>
      <c r="Q1" s="127" t="s">
        <v>1467</v>
      </c>
      <c r="R1" s="127" t="s">
        <v>1392</v>
      </c>
      <c r="S1" s="127" t="s">
        <v>1468</v>
      </c>
      <c r="T1" s="127" t="s">
        <v>36</v>
      </c>
    </row>
    <row r="2" customHeight="1" spans="1:20">
      <c r="A2" s="109" t="s">
        <v>619</v>
      </c>
      <c r="B2" s="109"/>
      <c r="D2" s="109"/>
      <c r="E2" s="109"/>
      <c r="F2" s="109"/>
      <c r="G2" s="109"/>
      <c r="H2" s="109"/>
      <c r="I2" s="109"/>
      <c r="J2" s="109"/>
      <c r="K2" s="109"/>
      <c r="L2" s="109"/>
      <c r="M2" s="109"/>
      <c r="N2" s="109"/>
      <c r="O2" s="109"/>
      <c r="P2" s="109"/>
      <c r="Q2" s="109"/>
      <c r="R2" s="109"/>
      <c r="S2" s="109">
        <v>0</v>
      </c>
      <c r="T2" s="109" t="s">
        <v>106</v>
      </c>
    </row>
    <row r="3" customHeight="1" spans="1:20">
      <c r="A3" s="109" t="s">
        <v>1469</v>
      </c>
      <c r="B3" s="109" t="s">
        <v>67</v>
      </c>
      <c r="D3" s="109" t="s">
        <v>67</v>
      </c>
      <c r="E3" s="109" t="s">
        <v>67</v>
      </c>
      <c r="F3" s="109" t="s">
        <v>67</v>
      </c>
      <c r="G3" s="109" t="s">
        <v>67</v>
      </c>
      <c r="H3" s="109" t="s">
        <v>67</v>
      </c>
      <c r="I3" s="109" t="s">
        <v>67</v>
      </c>
      <c r="J3" s="109" t="s">
        <v>67</v>
      </c>
      <c r="K3" s="109" t="s">
        <v>67</v>
      </c>
      <c r="L3" s="109" t="s">
        <v>67</v>
      </c>
      <c r="M3" s="109" t="s">
        <v>67</v>
      </c>
      <c r="N3" s="109" t="s">
        <v>67</v>
      </c>
      <c r="O3" s="109" t="s">
        <v>67</v>
      </c>
      <c r="P3" s="109" t="s">
        <v>67</v>
      </c>
      <c r="Q3" s="109" t="s">
        <v>1470</v>
      </c>
      <c r="R3" s="109" t="s">
        <v>89</v>
      </c>
      <c r="S3" s="109">
        <v>1</v>
      </c>
      <c r="T3" s="109" t="s">
        <v>80</v>
      </c>
    </row>
    <row r="4" customHeight="1" spans="1:20">
      <c r="A4" s="109" t="s">
        <v>1471</v>
      </c>
      <c r="B4" s="109" t="s">
        <v>99</v>
      </c>
      <c r="D4" s="109" t="s">
        <v>99</v>
      </c>
      <c r="E4" s="109" t="s">
        <v>99</v>
      </c>
      <c r="F4" s="109" t="s">
        <v>69</v>
      </c>
      <c r="G4" s="109" t="s">
        <v>70</v>
      </c>
      <c r="H4" s="109" t="s">
        <v>70</v>
      </c>
      <c r="I4" s="109" t="s">
        <v>282</v>
      </c>
      <c r="J4" s="109" t="s">
        <v>88</v>
      </c>
      <c r="K4" s="109" t="s">
        <v>69</v>
      </c>
      <c r="L4" s="109" t="s">
        <v>1212</v>
      </c>
      <c r="M4" s="109" t="s">
        <v>101</v>
      </c>
      <c r="N4" s="109" t="s">
        <v>99</v>
      </c>
      <c r="O4" s="109" t="s">
        <v>99</v>
      </c>
      <c r="P4" s="109" t="s">
        <v>117</v>
      </c>
      <c r="Q4" s="109" t="s">
        <v>1472</v>
      </c>
      <c r="R4" s="109" t="s">
        <v>72</v>
      </c>
      <c r="S4" s="109">
        <v>2</v>
      </c>
      <c r="T4" s="109" t="s">
        <v>73</v>
      </c>
    </row>
    <row r="5" customHeight="1" spans="1:20">
      <c r="A5" s="109" t="s">
        <v>78</v>
      </c>
      <c r="B5" s="109" t="s">
        <v>86</v>
      </c>
      <c r="D5" s="109" t="s">
        <v>69</v>
      </c>
      <c r="E5" s="109" t="s">
        <v>86</v>
      </c>
      <c r="F5" s="109" t="s">
        <v>100</v>
      </c>
      <c r="G5" s="109" t="s">
        <v>129</v>
      </c>
      <c r="H5" s="109" t="s">
        <v>129</v>
      </c>
      <c r="I5" s="109" t="s">
        <v>117</v>
      </c>
      <c r="J5" s="109" t="s">
        <v>136</v>
      </c>
      <c r="K5" s="109" t="s">
        <v>88</v>
      </c>
      <c r="L5" s="109" t="s">
        <v>86</v>
      </c>
      <c r="M5" s="109" t="s">
        <v>185</v>
      </c>
      <c r="N5" s="109" t="s">
        <v>186</v>
      </c>
      <c r="O5" s="109" t="s">
        <v>1473</v>
      </c>
      <c r="P5" s="109" t="s">
        <v>1474</v>
      </c>
      <c r="Q5" s="109" t="s">
        <v>1475</v>
      </c>
      <c r="R5" s="109" t="s">
        <v>142</v>
      </c>
      <c r="S5" s="109">
        <v>3</v>
      </c>
      <c r="T5" s="109" t="s">
        <v>1476</v>
      </c>
    </row>
    <row r="6" customHeight="1" spans="1:20">
      <c r="A6" s="109" t="s">
        <v>110</v>
      </c>
      <c r="F6" s="109" t="s">
        <v>123</v>
      </c>
      <c r="G6" s="109" t="s">
        <v>440</v>
      </c>
      <c r="H6" s="109" t="s">
        <v>440</v>
      </c>
      <c r="I6" s="109" t="s">
        <v>100</v>
      </c>
      <c r="J6" s="109" t="s">
        <v>100</v>
      </c>
      <c r="K6" s="109" t="s">
        <v>100</v>
      </c>
      <c r="M6" s="109" t="s">
        <v>229</v>
      </c>
      <c r="N6" s="109" t="s">
        <v>209</v>
      </c>
      <c r="O6" s="109" t="s">
        <v>1477</v>
      </c>
      <c r="P6" s="109" t="s">
        <v>243</v>
      </c>
      <c r="R6" s="109" t="s">
        <v>167</v>
      </c>
      <c r="T6" s="109" t="s">
        <v>320</v>
      </c>
    </row>
    <row r="7" customHeight="1" spans="1:20">
      <c r="A7" s="109" t="s">
        <v>156</v>
      </c>
      <c r="F7" s="109" t="s">
        <v>152</v>
      </c>
      <c r="G7" s="109" t="s">
        <v>501</v>
      </c>
      <c r="H7" s="109" t="s">
        <v>501</v>
      </c>
      <c r="I7" s="109" t="s">
        <v>71</v>
      </c>
      <c r="J7" s="109" t="s">
        <v>71</v>
      </c>
      <c r="K7" s="109" t="s">
        <v>123</v>
      </c>
      <c r="M7" s="109" t="s">
        <v>215</v>
      </c>
      <c r="N7" s="109" t="s">
        <v>1477</v>
      </c>
      <c r="O7" s="109" t="s">
        <v>86</v>
      </c>
      <c r="P7" s="109" t="s">
        <v>191</v>
      </c>
      <c r="R7" s="109" t="s">
        <v>118</v>
      </c>
      <c r="T7" s="109" t="s">
        <v>1478</v>
      </c>
    </row>
    <row r="8" customHeight="1" spans="1:20">
      <c r="A8" s="109" t="s">
        <v>241</v>
      </c>
      <c r="F8" s="109" t="s">
        <v>1479</v>
      </c>
      <c r="I8" s="109" t="s">
        <v>1313</v>
      </c>
      <c r="J8" s="109" t="s">
        <v>116</v>
      </c>
      <c r="K8" s="109" t="s">
        <v>152</v>
      </c>
      <c r="M8" s="109" t="s">
        <v>86</v>
      </c>
      <c r="N8" s="109" t="s">
        <v>86</v>
      </c>
      <c r="P8" s="109" t="s">
        <v>71</v>
      </c>
      <c r="R8" s="109" t="s">
        <v>385</v>
      </c>
      <c r="T8" s="109" t="s">
        <v>143</v>
      </c>
    </row>
    <row r="9" customHeight="1" spans="1:20">
      <c r="A9" s="109" t="s">
        <v>150</v>
      </c>
      <c r="F9" s="109" t="s">
        <v>1480</v>
      </c>
      <c r="J9" s="109" t="s">
        <v>86</v>
      </c>
      <c r="K9" s="109" t="s">
        <v>86</v>
      </c>
      <c r="P9" s="109" t="s">
        <v>1308</v>
      </c>
      <c r="T9" s="109" t="s">
        <v>67</v>
      </c>
    </row>
    <row r="10" customHeight="1" spans="1:16">
      <c r="A10" s="109" t="s">
        <v>134</v>
      </c>
      <c r="F10" s="109" t="s">
        <v>1481</v>
      </c>
      <c r="P10" s="109" t="s">
        <v>1213</v>
      </c>
    </row>
    <row r="11" customHeight="1" spans="1:6">
      <c r="A11" s="109" t="s">
        <v>121</v>
      </c>
      <c r="F11" s="109" t="s">
        <v>178</v>
      </c>
    </row>
    <row r="12" customHeight="1" spans="1:1">
      <c r="A12" s="109" t="s">
        <v>958</v>
      </c>
    </row>
    <row r="13" customHeight="1" spans="1:1">
      <c r="A13" s="109" t="s">
        <v>94</v>
      </c>
    </row>
    <row r="14" customHeight="1" spans="1:1">
      <c r="A14" s="109" t="s">
        <v>104</v>
      </c>
    </row>
    <row r="15" customHeight="1" spans="1:1">
      <c r="A15" s="109" t="s">
        <v>723</v>
      </c>
    </row>
    <row r="16" customHeight="1" spans="1:1">
      <c r="A16" s="109" t="s">
        <v>1144</v>
      </c>
    </row>
    <row r="17" customHeight="1" spans="1:1">
      <c r="A17" s="109" t="s">
        <v>213</v>
      </c>
    </row>
    <row r="18" customHeight="1" spans="1:1">
      <c r="A18" s="109" t="s">
        <v>223</v>
      </c>
    </row>
    <row r="19" customHeight="1" spans="1:1">
      <c r="A19" s="109" t="s">
        <v>165</v>
      </c>
    </row>
    <row r="20" customHeight="1" spans="1:1">
      <c r="A20" s="109" t="s">
        <v>203</v>
      </c>
    </row>
    <row r="21" customHeight="1" spans="1:1">
      <c r="A21" s="109" t="s">
        <v>1232</v>
      </c>
    </row>
    <row r="22" customHeight="1" spans="1:1">
      <c r="A22" s="109" t="s">
        <v>127</v>
      </c>
    </row>
    <row r="23" customHeight="1" spans="1:1">
      <c r="A23" s="109" t="s">
        <v>1323</v>
      </c>
    </row>
    <row r="24" customHeight="1" spans="1:1">
      <c r="A24" s="109" t="s">
        <v>495</v>
      </c>
    </row>
    <row r="25" customHeight="1" spans="1:1">
      <c r="A25" s="109" t="s">
        <v>66</v>
      </c>
    </row>
    <row r="26" customHeight="1" spans="1:1">
      <c r="A26" s="109" t="s">
        <v>85</v>
      </c>
    </row>
    <row r="27" customHeight="1" spans="1:1">
      <c r="A27" s="109" t="s">
        <v>318</v>
      </c>
    </row>
    <row r="28" customHeight="1" spans="1:1">
      <c r="A28" s="109" t="s">
        <v>377</v>
      </c>
    </row>
    <row r="29" customHeight="1" spans="1:1">
      <c r="A29" s="109" t="s">
        <v>1482</v>
      </c>
    </row>
    <row r="30" customHeight="1" spans="1:1">
      <c r="A30" s="109" t="s">
        <v>259</v>
      </c>
    </row>
    <row r="31" customHeight="1" spans="1:1">
      <c r="A31" s="109" t="s">
        <v>1161</v>
      </c>
    </row>
    <row r="32" customHeight="1" spans="1:1">
      <c r="A32" s="109" t="s">
        <v>1199</v>
      </c>
    </row>
    <row r="33" customHeight="1" spans="1:1">
      <c r="A33" s="109" t="s">
        <v>1127</v>
      </c>
    </row>
  </sheetData>
  <conditionalFormatting sqref="B1:E1">
    <cfRule type="containsBlanks" dxfId="2" priority="7">
      <formula>LEN(TRIM(B1))=0</formula>
    </cfRule>
  </conditionalFormatting>
  <conditionalFormatting sqref="F1">
    <cfRule type="containsBlanks" dxfId="6" priority="1">
      <formula>LEN(TRIM(F1))=0</formula>
    </cfRule>
  </conditionalFormatting>
  <conditionalFormatting sqref="G1">
    <cfRule type="containsBlanks" dxfId="4" priority="2">
      <formula>LEN(TRIM(G1))=0</formula>
    </cfRule>
  </conditionalFormatting>
  <conditionalFormatting sqref="H1">
    <cfRule type="containsBlanks" dxfId="4" priority="3">
      <formula>LEN(TRIM(H1))=0</formula>
    </cfRule>
  </conditionalFormatting>
  <conditionalFormatting sqref="I1">
    <cfRule type="containsBlanks" dxfId="4" priority="4">
      <formula>LEN(TRIM(I1))=0</formula>
    </cfRule>
  </conditionalFormatting>
  <conditionalFormatting sqref="J1:O1">
    <cfRule type="containsBlanks" dxfId="5" priority="6">
      <formula>LEN(TRIM(J1))=0</formula>
    </cfRule>
  </conditionalFormatting>
  <conditionalFormatting sqref="P1">
    <cfRule type="containsBlanks" dxfId="0" priority="5">
      <formula>LEN(TRIM(P1))=0</formula>
    </cfRule>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11"/>
  <sheetViews>
    <sheetView showGridLines="0" workbookViewId="0">
      <selection activeCell="A1" sqref="A1"/>
    </sheetView>
  </sheetViews>
  <sheetFormatPr defaultColWidth="12.6296296296296" defaultRowHeight="15.75" customHeight="1" outlineLevelCol="4"/>
  <cols>
    <col min="1" max="1" width="15.6296296296296" customWidth="1"/>
    <col min="2" max="6" width="9.87962962962963" customWidth="1"/>
    <col min="7" max="7" width="10.25" customWidth="1"/>
    <col min="8" max="8" width="10.6296296296296" customWidth="1"/>
  </cols>
  <sheetData>
    <row r="1" customHeight="1" spans="1:2">
      <c r="A1" s="85" t="s">
        <v>25</v>
      </c>
      <c r="B1" s="85" t="s">
        <v>1483</v>
      </c>
    </row>
    <row r="3" customHeight="1" spans="1:5">
      <c r="A3" s="86" t="s">
        <v>1484</v>
      </c>
      <c r="B3" s="86" t="s">
        <v>27</v>
      </c>
      <c r="C3" s="86"/>
      <c r="D3" s="87"/>
      <c r="E3" s="88"/>
    </row>
    <row r="4" customHeight="1" spans="1:5">
      <c r="A4" s="86" t="s">
        <v>26</v>
      </c>
      <c r="B4" s="86">
        <v>2022</v>
      </c>
      <c r="C4" s="90">
        <v>2023</v>
      </c>
      <c r="D4" s="90">
        <v>2024</v>
      </c>
      <c r="E4" s="104" t="s">
        <v>1485</v>
      </c>
    </row>
    <row r="5" customHeight="1" spans="1:5">
      <c r="A5" s="86" t="s">
        <v>142</v>
      </c>
      <c r="B5" s="86">
        <v>2</v>
      </c>
      <c r="C5" s="90">
        <v>25</v>
      </c>
      <c r="D5" s="90">
        <v>5</v>
      </c>
      <c r="E5" s="104">
        <v>32</v>
      </c>
    </row>
    <row r="6" customHeight="1" spans="1:5">
      <c r="A6" s="92" t="s">
        <v>167</v>
      </c>
      <c r="B6" s="93"/>
      <c r="C6">
        <v>11</v>
      </c>
      <c r="D6">
        <v>5</v>
      </c>
      <c r="E6" s="106">
        <v>16</v>
      </c>
    </row>
    <row r="7" customHeight="1" spans="1:5">
      <c r="A7" s="92" t="s">
        <v>89</v>
      </c>
      <c r="B7" s="93">
        <v>3</v>
      </c>
      <c r="C7">
        <v>24</v>
      </c>
      <c r="D7">
        <v>26</v>
      </c>
      <c r="E7" s="106">
        <v>53</v>
      </c>
    </row>
    <row r="8" customHeight="1" spans="1:5">
      <c r="A8" s="92" t="s">
        <v>72</v>
      </c>
      <c r="B8" s="93">
        <v>6</v>
      </c>
      <c r="C8">
        <v>29</v>
      </c>
      <c r="D8">
        <v>18</v>
      </c>
      <c r="E8" s="106">
        <v>53</v>
      </c>
    </row>
    <row r="9" customHeight="1" spans="1:5">
      <c r="A9" s="92" t="s">
        <v>118</v>
      </c>
      <c r="B9" s="93"/>
      <c r="C9">
        <v>8</v>
      </c>
      <c r="D9">
        <v>4</v>
      </c>
      <c r="E9" s="106">
        <v>12</v>
      </c>
    </row>
    <row r="10" customHeight="1" spans="1:5">
      <c r="A10" s="92" t="s">
        <v>385</v>
      </c>
      <c r="B10" s="93"/>
      <c r="D10">
        <v>1</v>
      </c>
      <c r="E10" s="106">
        <v>1</v>
      </c>
    </row>
    <row r="11" customHeight="1" spans="1:5">
      <c r="A11" s="95" t="s">
        <v>1485</v>
      </c>
      <c r="B11" s="95">
        <v>11</v>
      </c>
      <c r="C11" s="96">
        <v>97</v>
      </c>
      <c r="D11" s="96">
        <v>59</v>
      </c>
      <c r="E11" s="85">
        <v>167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R64"/>
  <sheetViews>
    <sheetView showGridLines="0" workbookViewId="0">
      <selection activeCell="A1" sqref="A1"/>
    </sheetView>
  </sheetViews>
  <sheetFormatPr defaultColWidth="12.6296296296296" defaultRowHeight="15.75" customHeight="1"/>
  <cols>
    <col min="1" max="1" width="24.1296296296296" customWidth="1"/>
    <col min="2" max="5" width="9.25" customWidth="1"/>
    <col min="6" max="9" width="7" customWidth="1"/>
    <col min="10" max="10" width="7.75" customWidth="1"/>
    <col min="11" max="11" width="9.62962962962963" customWidth="1"/>
    <col min="12" max="12" width="30" customWidth="1"/>
    <col min="13" max="13" width="24.5" customWidth="1"/>
    <col min="14" max="14" width="26.6296296296296" customWidth="1"/>
    <col min="15" max="15" width="27.5" customWidth="1"/>
    <col min="16" max="16" width="29.6296296296296" customWidth="1"/>
    <col min="17" max="17" width="27.6296296296296" customWidth="1"/>
    <col min="18" max="18" width="24.5" customWidth="1"/>
  </cols>
  <sheetData>
    <row r="1" customHeight="1" spans="1:11">
      <c r="A1" s="85" t="s">
        <v>25</v>
      </c>
      <c r="B1" s="85" t="s">
        <v>1483</v>
      </c>
      <c r="J1" s="85" t="s">
        <v>25</v>
      </c>
      <c r="K1" s="85" t="s">
        <v>1483</v>
      </c>
    </row>
    <row r="2" customHeight="1" spans="1:8">
      <c r="A2" s="85" t="s">
        <v>29</v>
      </c>
      <c r="B2" s="85" t="s">
        <v>1483</v>
      </c>
      <c r="H2" s="107"/>
    </row>
    <row r="3" customHeight="1" spans="1:18">
      <c r="A3" s="85" t="s">
        <v>28</v>
      </c>
      <c r="B3" s="85" t="s">
        <v>1483</v>
      </c>
      <c r="H3" s="98"/>
      <c r="J3" s="86"/>
      <c r="K3" s="87"/>
      <c r="L3" s="86"/>
      <c r="M3" s="86"/>
      <c r="N3" s="87"/>
      <c r="O3" s="87"/>
      <c r="P3" s="87"/>
      <c r="Q3" s="87"/>
      <c r="R3" s="88"/>
    </row>
    <row r="4" customHeight="1" spans="8:18">
      <c r="H4" s="98"/>
      <c r="J4" s="86" t="s">
        <v>27</v>
      </c>
      <c r="K4" s="86" t="s">
        <v>26</v>
      </c>
      <c r="L4" s="86" t="s">
        <v>1486</v>
      </c>
      <c r="M4" s="90" t="s">
        <v>1487</v>
      </c>
      <c r="N4" s="90" t="s">
        <v>1488</v>
      </c>
      <c r="O4" s="90" t="s">
        <v>1489</v>
      </c>
      <c r="P4" s="90" t="s">
        <v>1490</v>
      </c>
      <c r="Q4" s="90" t="s">
        <v>1491</v>
      </c>
      <c r="R4" s="91" t="s">
        <v>1492</v>
      </c>
    </row>
    <row r="5" customHeight="1" spans="1:18">
      <c r="A5" s="86" t="s">
        <v>1493</v>
      </c>
      <c r="B5" s="86" t="s">
        <v>27</v>
      </c>
      <c r="C5" s="86"/>
      <c r="D5" s="87"/>
      <c r="E5" s="87"/>
      <c r="F5" s="87"/>
      <c r="G5" s="87"/>
      <c r="H5" s="87"/>
      <c r="I5" s="88"/>
      <c r="J5" s="86">
        <v>1900</v>
      </c>
      <c r="K5" s="86" t="s">
        <v>89</v>
      </c>
      <c r="L5" s="86">
        <v>29</v>
      </c>
      <c r="M5" s="90">
        <v>20</v>
      </c>
      <c r="N5" s="90">
        <v>48</v>
      </c>
      <c r="O5" s="90">
        <v>88</v>
      </c>
      <c r="P5" s="90">
        <v>247</v>
      </c>
      <c r="Q5" s="90">
        <v>252</v>
      </c>
      <c r="R5" s="91">
        <v>-32302</v>
      </c>
    </row>
    <row r="6" customHeight="1" spans="1:18">
      <c r="A6" s="86" t="s">
        <v>26</v>
      </c>
      <c r="B6" s="86">
        <v>1900</v>
      </c>
      <c r="C6" s="90">
        <v>2019</v>
      </c>
      <c r="D6" s="90">
        <v>2020</v>
      </c>
      <c r="E6" s="90">
        <v>2021</v>
      </c>
      <c r="F6" s="90">
        <v>2022</v>
      </c>
      <c r="G6" s="90">
        <v>2023</v>
      </c>
      <c r="H6" s="90">
        <v>2024</v>
      </c>
      <c r="I6" s="91" t="s">
        <v>1494</v>
      </c>
      <c r="J6" s="86" t="s">
        <v>1495</v>
      </c>
      <c r="K6" s="87"/>
      <c r="L6" s="86">
        <v>29</v>
      </c>
      <c r="M6" s="90">
        <v>20</v>
      </c>
      <c r="N6" s="90">
        <v>48</v>
      </c>
      <c r="O6" s="90">
        <v>88</v>
      </c>
      <c r="P6" s="90">
        <v>247</v>
      </c>
      <c r="Q6" s="90">
        <v>252</v>
      </c>
      <c r="R6" s="91">
        <v>-32302</v>
      </c>
    </row>
    <row r="7" customHeight="1" spans="1:18">
      <c r="A7" s="86" t="s">
        <v>142</v>
      </c>
      <c r="B7" s="86"/>
      <c r="C7" s="90">
        <v>-1366</v>
      </c>
      <c r="D7" s="90">
        <v>-990.96</v>
      </c>
      <c r="E7" s="90">
        <v>-4091.66666666667</v>
      </c>
      <c r="F7" s="90">
        <v>-6211.7</v>
      </c>
      <c r="G7" s="90">
        <v>-3769.96</v>
      </c>
      <c r="H7" s="90">
        <v>-25800.4</v>
      </c>
      <c r="I7" s="91"/>
      <c r="J7" s="86">
        <v>2019</v>
      </c>
      <c r="K7" s="86" t="s">
        <v>142</v>
      </c>
      <c r="L7" s="86">
        <v>700.25</v>
      </c>
      <c r="M7" s="90">
        <v>30.25</v>
      </c>
      <c r="N7" s="90">
        <v>730</v>
      </c>
      <c r="O7" s="90">
        <v>0</v>
      </c>
      <c r="P7" s="90">
        <v>0</v>
      </c>
      <c r="Q7" s="90">
        <v>0</v>
      </c>
      <c r="R7" s="91">
        <v>0</v>
      </c>
    </row>
    <row r="8" customHeight="1" spans="1:18">
      <c r="A8" s="92" t="s">
        <v>167</v>
      </c>
      <c r="B8" s="93"/>
      <c r="C8">
        <v>290.333333333333</v>
      </c>
      <c r="D8">
        <v>-4314.14285714286</v>
      </c>
      <c r="E8">
        <v>44.2</v>
      </c>
      <c r="F8">
        <v>98</v>
      </c>
      <c r="G8">
        <v>-5792.90909090909</v>
      </c>
      <c r="H8">
        <v>-19364.4</v>
      </c>
      <c r="I8" s="94"/>
      <c r="J8" s="101"/>
      <c r="K8" s="92" t="s">
        <v>167</v>
      </c>
      <c r="L8" s="93">
        <v>0</v>
      </c>
      <c r="M8">
        <v>0</v>
      </c>
      <c r="N8">
        <v>0</v>
      </c>
      <c r="O8">
        <v>0</v>
      </c>
      <c r="P8">
        <v>0</v>
      </c>
      <c r="Q8">
        <v>0</v>
      </c>
      <c r="R8" s="94">
        <v>0</v>
      </c>
    </row>
    <row r="9" customHeight="1" spans="1:18">
      <c r="A9" s="92" t="s">
        <v>89</v>
      </c>
      <c r="B9" s="93">
        <v>-32051</v>
      </c>
      <c r="C9">
        <v>245.190476190476</v>
      </c>
      <c r="D9">
        <v>248.615384615385</v>
      </c>
      <c r="E9">
        <v>-4941.05405405405</v>
      </c>
      <c r="F9">
        <v>-7140.375</v>
      </c>
      <c r="G9">
        <v>-16405.1081081081</v>
      </c>
      <c r="H9">
        <v>-31272.6875</v>
      </c>
      <c r="I9" s="94"/>
      <c r="J9" s="101"/>
      <c r="K9" s="92" t="s">
        <v>89</v>
      </c>
      <c r="L9" s="93"/>
      <c r="R9" s="94"/>
    </row>
    <row r="10" customHeight="1" spans="1:18">
      <c r="A10" s="92" t="s">
        <v>72</v>
      </c>
      <c r="B10" s="93"/>
      <c r="C10">
        <v>118.333333333333</v>
      </c>
      <c r="D10">
        <v>104.5</v>
      </c>
      <c r="E10">
        <v>107.615384615385</v>
      </c>
      <c r="F10">
        <v>-1158.22</v>
      </c>
      <c r="G10">
        <v>-7198.8064516129</v>
      </c>
      <c r="H10">
        <v>-23760.1578947368</v>
      </c>
      <c r="I10" s="94"/>
      <c r="J10" s="101"/>
      <c r="K10" s="92" t="s">
        <v>72</v>
      </c>
      <c r="L10" s="93"/>
      <c r="R10" s="94"/>
    </row>
    <row r="11" customHeight="1" spans="1:18">
      <c r="A11" s="92" t="s">
        <v>118</v>
      </c>
      <c r="B11" s="93"/>
      <c r="C11">
        <v>175.6</v>
      </c>
      <c r="D11">
        <v>-3384</v>
      </c>
      <c r="E11">
        <v>54</v>
      </c>
      <c r="F11">
        <v>44</v>
      </c>
      <c r="G11">
        <v>-9618.2</v>
      </c>
      <c r="H11">
        <v>-16143.25</v>
      </c>
      <c r="I11" s="94"/>
      <c r="J11" s="101"/>
      <c r="K11" s="92" t="s">
        <v>118</v>
      </c>
      <c r="L11" s="93"/>
      <c r="R11" s="94"/>
    </row>
    <row r="12" customHeight="1" spans="1:18">
      <c r="A12" s="92" t="s">
        <v>385</v>
      </c>
      <c r="B12" s="93"/>
      <c r="E12">
        <v>385</v>
      </c>
      <c r="H12">
        <v>16</v>
      </c>
      <c r="I12" s="94"/>
      <c r="J12" s="86" t="s">
        <v>1496</v>
      </c>
      <c r="K12" s="87"/>
      <c r="L12" s="86">
        <v>400.142857142857</v>
      </c>
      <c r="M12" s="90">
        <v>17.2857142857143</v>
      </c>
      <c r="N12" s="90">
        <v>417.142857142857</v>
      </c>
      <c r="O12" s="90">
        <v>0</v>
      </c>
      <c r="P12" s="90">
        <v>0</v>
      </c>
      <c r="Q12" s="90">
        <v>0</v>
      </c>
      <c r="R12" s="91">
        <v>0</v>
      </c>
    </row>
    <row r="13" customHeight="1" spans="1:18">
      <c r="A13" s="117" t="s">
        <v>1494</v>
      </c>
      <c r="B13" s="118"/>
      <c r="C13" s="119"/>
      <c r="D13" s="119"/>
      <c r="E13" s="119"/>
      <c r="F13" s="119"/>
      <c r="G13" s="119"/>
      <c r="H13" s="119"/>
      <c r="I13" s="120"/>
      <c r="J13" s="86">
        <v>2020</v>
      </c>
      <c r="K13" s="86" t="s">
        <v>142</v>
      </c>
      <c r="L13" s="86">
        <v>658</v>
      </c>
      <c r="M13" s="90">
        <v>20.6666666666667</v>
      </c>
      <c r="N13" s="90">
        <v>677.833333333333</v>
      </c>
      <c r="O13" s="90">
        <v>0</v>
      </c>
      <c r="P13" s="90">
        <v>0</v>
      </c>
      <c r="Q13" s="90">
        <v>0</v>
      </c>
      <c r="R13" s="91">
        <v>0</v>
      </c>
    </row>
    <row r="14" customHeight="1" spans="1:18">
      <c r="A14" s="115" t="s">
        <v>1497</v>
      </c>
      <c r="B14" s="116"/>
      <c r="C14" s="116"/>
      <c r="D14" s="116"/>
      <c r="E14" s="116"/>
      <c r="F14" s="116"/>
      <c r="G14" s="116"/>
      <c r="J14" s="101"/>
      <c r="K14" s="92" t="s">
        <v>167</v>
      </c>
      <c r="L14" s="93">
        <v>0</v>
      </c>
      <c r="M14">
        <v>0</v>
      </c>
      <c r="N14">
        <v>0</v>
      </c>
      <c r="O14">
        <v>0</v>
      </c>
      <c r="P14">
        <v>0</v>
      </c>
      <c r="Q14">
        <v>0</v>
      </c>
      <c r="R14" s="94">
        <v>0</v>
      </c>
    </row>
    <row r="15" customHeight="1" spans="1:18">
      <c r="A15" s="86" t="s">
        <v>1484</v>
      </c>
      <c r="B15" s="86" t="s">
        <v>27</v>
      </c>
      <c r="C15" s="86"/>
      <c r="D15" s="87"/>
      <c r="E15" s="87"/>
      <c r="F15" s="87"/>
      <c r="G15" s="87"/>
      <c r="H15" s="87"/>
      <c r="I15" s="88"/>
      <c r="J15" s="101"/>
      <c r="K15" s="92" t="s">
        <v>89</v>
      </c>
      <c r="L15" s="93">
        <v>151.5</v>
      </c>
      <c r="M15">
        <v>8</v>
      </c>
      <c r="N15">
        <v>158.5</v>
      </c>
      <c r="O15">
        <v>0</v>
      </c>
      <c r="P15">
        <v>0</v>
      </c>
      <c r="Q15">
        <v>129.5</v>
      </c>
      <c r="R15" s="94">
        <v>30.5</v>
      </c>
    </row>
    <row r="16" customHeight="1" spans="1:18">
      <c r="A16" s="86" t="s">
        <v>26</v>
      </c>
      <c r="B16" s="86">
        <v>1900</v>
      </c>
      <c r="C16" s="90">
        <v>2019</v>
      </c>
      <c r="D16" s="90">
        <v>2020</v>
      </c>
      <c r="E16" s="90">
        <v>2021</v>
      </c>
      <c r="F16" s="90">
        <v>2022</v>
      </c>
      <c r="G16" s="90">
        <v>2023</v>
      </c>
      <c r="H16" s="90">
        <v>2024</v>
      </c>
      <c r="I16" s="91" t="s">
        <v>1494</v>
      </c>
      <c r="J16" s="101"/>
      <c r="K16" s="92" t="s">
        <v>72</v>
      </c>
      <c r="L16" s="93">
        <v>708</v>
      </c>
      <c r="M16">
        <v>16</v>
      </c>
      <c r="N16">
        <v>723</v>
      </c>
      <c r="O16">
        <v>0</v>
      </c>
      <c r="P16">
        <v>0</v>
      </c>
      <c r="Q16">
        <v>48</v>
      </c>
      <c r="R16" s="94">
        <v>14</v>
      </c>
    </row>
    <row r="17" customHeight="1" spans="1:18">
      <c r="A17" s="86" t="s">
        <v>142</v>
      </c>
      <c r="B17" s="86"/>
      <c r="C17" s="90">
        <v>19</v>
      </c>
      <c r="D17" s="90">
        <v>25</v>
      </c>
      <c r="E17" s="90">
        <v>15</v>
      </c>
      <c r="F17" s="90">
        <v>20</v>
      </c>
      <c r="G17" s="90">
        <v>25</v>
      </c>
      <c r="H17" s="90">
        <v>5</v>
      </c>
      <c r="I17" s="91"/>
      <c r="J17" s="101"/>
      <c r="K17" s="92" t="s">
        <v>118</v>
      </c>
      <c r="L17" s="93">
        <v>32</v>
      </c>
      <c r="M17">
        <v>1</v>
      </c>
      <c r="N17">
        <v>32</v>
      </c>
      <c r="O17">
        <v>0</v>
      </c>
      <c r="P17">
        <v>0</v>
      </c>
      <c r="Q17">
        <v>0</v>
      </c>
      <c r="R17" s="94">
        <v>0</v>
      </c>
    </row>
    <row r="18" customHeight="1" spans="1:18">
      <c r="A18" s="92" t="s">
        <v>167</v>
      </c>
      <c r="B18" s="93"/>
      <c r="C18">
        <v>3</v>
      </c>
      <c r="D18">
        <v>7</v>
      </c>
      <c r="E18">
        <v>5</v>
      </c>
      <c r="F18">
        <v>10</v>
      </c>
      <c r="G18">
        <v>11</v>
      </c>
      <c r="H18">
        <v>5</v>
      </c>
      <c r="I18" s="94"/>
      <c r="J18" s="86" t="s">
        <v>1498</v>
      </c>
      <c r="K18" s="87"/>
      <c r="L18" s="86">
        <v>293.588235294118</v>
      </c>
      <c r="M18" s="90">
        <v>9.23529411764706</v>
      </c>
      <c r="N18" s="90">
        <v>302.294117647059</v>
      </c>
      <c r="O18" s="90">
        <v>0</v>
      </c>
      <c r="P18" s="90">
        <v>0</v>
      </c>
      <c r="Q18" s="90">
        <v>18.0588235294118</v>
      </c>
      <c r="R18" s="91">
        <v>4.41176470588235</v>
      </c>
    </row>
    <row r="19" customHeight="1" spans="1:18">
      <c r="A19" s="92" t="s">
        <v>89</v>
      </c>
      <c r="B19" s="93">
        <v>1</v>
      </c>
      <c r="C19">
        <v>21</v>
      </c>
      <c r="D19">
        <v>39</v>
      </c>
      <c r="E19">
        <v>37</v>
      </c>
      <c r="F19">
        <v>48</v>
      </c>
      <c r="G19">
        <v>37</v>
      </c>
      <c r="H19">
        <v>33</v>
      </c>
      <c r="I19" s="94"/>
      <c r="J19" s="86">
        <v>2021</v>
      </c>
      <c r="K19" s="86" t="s">
        <v>142</v>
      </c>
      <c r="L19" s="86">
        <v>37.2666666666667</v>
      </c>
      <c r="M19" s="90">
        <v>-4227.13333333333</v>
      </c>
      <c r="N19" s="90">
        <v>-4190.4</v>
      </c>
      <c r="O19" s="90">
        <v>0</v>
      </c>
      <c r="P19" s="90">
        <v>0</v>
      </c>
      <c r="Q19" s="90">
        <v>0</v>
      </c>
      <c r="R19" s="91">
        <v>0</v>
      </c>
    </row>
    <row r="20" customHeight="1" spans="1:18">
      <c r="A20" s="92" t="s">
        <v>72</v>
      </c>
      <c r="B20" s="93"/>
      <c r="C20">
        <v>9</v>
      </c>
      <c r="D20">
        <v>30</v>
      </c>
      <c r="E20">
        <v>39</v>
      </c>
      <c r="F20">
        <v>50</v>
      </c>
      <c r="G20">
        <v>31</v>
      </c>
      <c r="H20">
        <v>20</v>
      </c>
      <c r="I20" s="94"/>
      <c r="J20" s="101"/>
      <c r="K20" s="92" t="s">
        <v>167</v>
      </c>
      <c r="L20" s="93">
        <v>0.4</v>
      </c>
      <c r="M20">
        <v>5</v>
      </c>
      <c r="N20">
        <v>5</v>
      </c>
      <c r="O20">
        <v>0</v>
      </c>
      <c r="P20">
        <v>0</v>
      </c>
      <c r="Q20">
        <v>0</v>
      </c>
      <c r="R20" s="94">
        <v>0</v>
      </c>
    </row>
    <row r="21" customHeight="1" spans="1:18">
      <c r="A21" s="92" t="s">
        <v>118</v>
      </c>
      <c r="B21" s="93"/>
      <c r="C21">
        <v>5</v>
      </c>
      <c r="D21">
        <v>9</v>
      </c>
      <c r="E21">
        <v>2</v>
      </c>
      <c r="F21">
        <v>2</v>
      </c>
      <c r="G21">
        <v>10</v>
      </c>
      <c r="H21">
        <v>4</v>
      </c>
      <c r="I21" s="94"/>
      <c r="J21" s="101"/>
      <c r="K21" s="92" t="s">
        <v>89</v>
      </c>
      <c r="L21" s="93">
        <v>1.93548387096774</v>
      </c>
      <c r="M21">
        <v>8.80645161290323</v>
      </c>
      <c r="N21">
        <v>10.5806451612903</v>
      </c>
      <c r="O21">
        <v>6.51612903225807</v>
      </c>
      <c r="P21">
        <v>14.1612903225806</v>
      </c>
      <c r="Q21">
        <v>21.9677419354839</v>
      </c>
      <c r="R21" s="94">
        <v>6.25806451612903</v>
      </c>
    </row>
    <row r="22" customHeight="1" spans="1:18">
      <c r="A22" s="92" t="s">
        <v>385</v>
      </c>
      <c r="B22" s="93"/>
      <c r="E22">
        <v>1</v>
      </c>
      <c r="H22">
        <v>1</v>
      </c>
      <c r="I22" s="94"/>
      <c r="J22" s="101"/>
      <c r="K22" s="92" t="s">
        <v>72</v>
      </c>
      <c r="L22" s="93">
        <v>2.94594594594595</v>
      </c>
      <c r="M22">
        <v>2.18918918918919</v>
      </c>
      <c r="N22">
        <v>5</v>
      </c>
      <c r="O22">
        <v>1.40540540540541</v>
      </c>
      <c r="P22">
        <v>4.02702702702703</v>
      </c>
      <c r="Q22">
        <v>10.4054054054054</v>
      </c>
      <c r="R22" s="94">
        <v>2.86486486486487</v>
      </c>
    </row>
    <row r="23" customHeight="1" spans="1:18">
      <c r="A23" s="92" t="s">
        <v>1494</v>
      </c>
      <c r="B23" s="93"/>
      <c r="I23" s="94"/>
      <c r="J23" s="101"/>
      <c r="K23" s="92" t="s">
        <v>118</v>
      </c>
      <c r="L23" s="93">
        <v>0</v>
      </c>
      <c r="M23">
        <v>0</v>
      </c>
      <c r="N23">
        <v>0</v>
      </c>
      <c r="O23">
        <v>0</v>
      </c>
      <c r="P23">
        <v>0</v>
      </c>
      <c r="Q23">
        <v>0</v>
      </c>
      <c r="R23" s="94">
        <v>0</v>
      </c>
    </row>
    <row r="24" customHeight="1" spans="1:18">
      <c r="A24" s="95" t="s">
        <v>1485</v>
      </c>
      <c r="B24" s="95">
        <v>1</v>
      </c>
      <c r="C24" s="96">
        <v>57</v>
      </c>
      <c r="D24" s="96">
        <v>110</v>
      </c>
      <c r="E24" s="96">
        <v>99</v>
      </c>
      <c r="F24" s="96">
        <v>130</v>
      </c>
      <c r="G24" s="96">
        <v>114</v>
      </c>
      <c r="H24" s="96">
        <v>68</v>
      </c>
      <c r="I24" s="97"/>
      <c r="J24" s="101"/>
      <c r="K24" s="92" t="s">
        <v>385</v>
      </c>
      <c r="L24" s="93">
        <v>367</v>
      </c>
      <c r="M24">
        <v>4</v>
      </c>
      <c r="N24">
        <v>370</v>
      </c>
      <c r="O24">
        <v>0</v>
      </c>
      <c r="P24">
        <v>0</v>
      </c>
      <c r="Q24">
        <v>0</v>
      </c>
      <c r="R24" s="94">
        <v>0</v>
      </c>
    </row>
    <row r="25" customHeight="1" spans="1:18">
      <c r="A25" s="105" t="s">
        <v>1499</v>
      </c>
      <c r="C25" s="105" t="s">
        <v>1500</v>
      </c>
      <c r="J25" s="86" t="s">
        <v>1501</v>
      </c>
      <c r="K25" s="87"/>
      <c r="L25" s="86">
        <v>12.0549450549451</v>
      </c>
      <c r="M25" s="90">
        <v>-692.571428571429</v>
      </c>
      <c r="N25" s="90">
        <v>-680.747252747253</v>
      </c>
      <c r="O25" s="90">
        <v>2.79120879120879</v>
      </c>
      <c r="P25" s="90">
        <v>6.46153846153846</v>
      </c>
      <c r="Q25" s="90">
        <v>11.7142857142857</v>
      </c>
      <c r="R25" s="91">
        <v>3.2967032967033</v>
      </c>
    </row>
    <row r="26" customHeight="1" spans="1:18">
      <c r="A26" s="100" t="s">
        <v>1502</v>
      </c>
      <c r="B26" s="100" t="s">
        <v>1503</v>
      </c>
      <c r="C26" s="98">
        <f>N10</f>
        <v>0</v>
      </c>
      <c r="D26" s="109" t="s">
        <v>1504</v>
      </c>
      <c r="J26" s="86">
        <v>2022</v>
      </c>
      <c r="K26" s="86" t="s">
        <v>142</v>
      </c>
      <c r="L26" s="86">
        <v>92.7</v>
      </c>
      <c r="M26" s="90">
        <v>13.9</v>
      </c>
      <c r="N26" s="90">
        <v>100.55</v>
      </c>
      <c r="O26" s="90">
        <v>0</v>
      </c>
      <c r="P26" s="90">
        <v>0</v>
      </c>
      <c r="Q26" s="90">
        <v>0</v>
      </c>
      <c r="R26" s="91">
        <v>0</v>
      </c>
    </row>
    <row r="27" customHeight="1" spans="1:18">
      <c r="A27" s="100" t="s">
        <v>1505</v>
      </c>
      <c r="B27" s="100" t="s">
        <v>1506</v>
      </c>
      <c r="C27" s="98">
        <f>O10</f>
        <v>0</v>
      </c>
      <c r="D27" s="109" t="s">
        <v>1504</v>
      </c>
      <c r="J27" s="101"/>
      <c r="K27" s="92" t="s">
        <v>167</v>
      </c>
      <c r="L27" s="93">
        <v>16.6</v>
      </c>
      <c r="M27">
        <v>0.7</v>
      </c>
      <c r="N27">
        <v>17</v>
      </c>
      <c r="O27">
        <v>0</v>
      </c>
      <c r="P27">
        <v>0</v>
      </c>
      <c r="Q27">
        <v>0</v>
      </c>
      <c r="R27" s="94">
        <v>0</v>
      </c>
    </row>
    <row r="28" customHeight="1" spans="1:18">
      <c r="A28" s="100" t="s">
        <v>1507</v>
      </c>
      <c r="B28" s="100" t="s">
        <v>1508</v>
      </c>
      <c r="D28" s="109" t="s">
        <v>1509</v>
      </c>
      <c r="J28" s="101"/>
      <c r="K28" s="92" t="s">
        <v>89</v>
      </c>
      <c r="L28" s="93">
        <v>33.1521739130435</v>
      </c>
      <c r="M28">
        <v>-656.391304347826</v>
      </c>
      <c r="N28">
        <v>-624.021739130435</v>
      </c>
      <c r="O28">
        <v>35.8913043478261</v>
      </c>
      <c r="P28">
        <v>-614.239130434783</v>
      </c>
      <c r="Q28">
        <v>-1281.10869565217</v>
      </c>
      <c r="R28" s="94">
        <v>712.95652173913</v>
      </c>
    </row>
    <row r="29" customHeight="1" spans="1:18">
      <c r="A29" s="85" t="s">
        <v>25</v>
      </c>
      <c r="B29" s="85" t="s">
        <v>1483</v>
      </c>
      <c r="J29" s="101"/>
      <c r="K29" s="92" t="s">
        <v>72</v>
      </c>
      <c r="L29" s="93">
        <v>34.12</v>
      </c>
      <c r="M29">
        <v>-630.62</v>
      </c>
      <c r="N29">
        <v>-596.92</v>
      </c>
      <c r="O29">
        <v>13.72</v>
      </c>
      <c r="P29">
        <v>35.66</v>
      </c>
      <c r="Q29">
        <v>56.96</v>
      </c>
      <c r="R29" s="94">
        <v>17.02</v>
      </c>
    </row>
    <row r="30" customHeight="1" spans="1:18">
      <c r="A30" s="85" t="s">
        <v>28</v>
      </c>
      <c r="B30" s="85" t="s">
        <v>1483</v>
      </c>
      <c r="J30" s="101"/>
      <c r="K30" s="92" t="s">
        <v>118</v>
      </c>
      <c r="L30" s="93">
        <v>0</v>
      </c>
      <c r="M30">
        <v>0</v>
      </c>
      <c r="N30">
        <v>0</v>
      </c>
      <c r="O30">
        <v>0</v>
      </c>
      <c r="P30">
        <v>0</v>
      </c>
      <c r="Q30">
        <v>0</v>
      </c>
      <c r="R30" s="94">
        <v>0</v>
      </c>
    </row>
    <row r="31" customHeight="1" spans="1:18">
      <c r="A31" s="115" t="s">
        <v>1510</v>
      </c>
      <c r="B31" s="116"/>
      <c r="C31" s="116"/>
      <c r="D31" s="116"/>
      <c r="E31" s="116"/>
      <c r="F31" s="116"/>
      <c r="G31" s="116"/>
      <c r="J31" s="86" t="s">
        <v>1511</v>
      </c>
      <c r="K31" s="87"/>
      <c r="L31" s="86">
        <v>41.0234375</v>
      </c>
      <c r="M31" s="90">
        <v>-480</v>
      </c>
      <c r="N31" s="90">
        <v>-440.390625</v>
      </c>
      <c r="O31" s="90">
        <v>18.2578125</v>
      </c>
      <c r="P31" s="90">
        <v>-206.8125</v>
      </c>
      <c r="Q31" s="90">
        <v>-438.1484375</v>
      </c>
      <c r="R31" s="91">
        <v>262.8671875</v>
      </c>
    </row>
    <row r="32" customHeight="1" spans="1:18">
      <c r="A32" s="86" t="s">
        <v>1484</v>
      </c>
      <c r="B32" s="86" t="s">
        <v>27</v>
      </c>
      <c r="C32" s="86"/>
      <c r="D32" s="87"/>
      <c r="E32" s="87"/>
      <c r="F32" s="87"/>
      <c r="G32" s="87"/>
      <c r="H32" s="87"/>
      <c r="I32" s="88"/>
      <c r="J32" s="86">
        <v>2023</v>
      </c>
      <c r="K32" s="86" t="s">
        <v>142</v>
      </c>
      <c r="L32" s="86">
        <v>11.12</v>
      </c>
      <c r="M32" s="90">
        <v>18.32</v>
      </c>
      <c r="N32" s="90">
        <v>28.44</v>
      </c>
      <c r="O32" s="90">
        <v>0</v>
      </c>
      <c r="P32" s="90">
        <v>-1285.72</v>
      </c>
      <c r="Q32" s="90">
        <v>-1285.72</v>
      </c>
      <c r="R32" s="91">
        <v>0</v>
      </c>
    </row>
    <row r="33" customHeight="1" spans="1:18">
      <c r="A33" s="86" t="s">
        <v>26</v>
      </c>
      <c r="B33" s="86">
        <v>1900</v>
      </c>
      <c r="C33" s="90">
        <v>2019</v>
      </c>
      <c r="D33" s="90">
        <v>2020</v>
      </c>
      <c r="E33" s="90">
        <v>2021</v>
      </c>
      <c r="F33" s="90">
        <v>2022</v>
      </c>
      <c r="G33" s="90">
        <v>2023</v>
      </c>
      <c r="H33" s="90">
        <v>2024</v>
      </c>
      <c r="I33" s="91" t="s">
        <v>1494</v>
      </c>
      <c r="J33" s="101"/>
      <c r="K33" s="92" t="s">
        <v>167</v>
      </c>
      <c r="L33" s="93">
        <v>5.09090909090909</v>
      </c>
      <c r="M33">
        <v>9.72727272727273</v>
      </c>
      <c r="N33">
        <v>14.1818181818182</v>
      </c>
      <c r="O33">
        <v>0</v>
      </c>
      <c r="P33">
        <v>0</v>
      </c>
      <c r="Q33">
        <v>31.5454545454545</v>
      </c>
      <c r="R33" s="94">
        <v>0.0909090909090909</v>
      </c>
    </row>
    <row r="34" customHeight="1" spans="1:18">
      <c r="A34" s="86" t="s">
        <v>142</v>
      </c>
      <c r="B34" s="86"/>
      <c r="C34" s="90">
        <v>19</v>
      </c>
      <c r="D34" s="90">
        <v>25</v>
      </c>
      <c r="E34" s="90">
        <v>15</v>
      </c>
      <c r="F34" s="90">
        <v>20</v>
      </c>
      <c r="G34" s="90">
        <v>25</v>
      </c>
      <c r="H34" s="90">
        <v>5</v>
      </c>
      <c r="I34" s="91"/>
      <c r="J34" s="101"/>
      <c r="K34" s="92" t="s">
        <v>89</v>
      </c>
      <c r="L34" s="93">
        <v>-882.944444444445</v>
      </c>
      <c r="M34">
        <v>-2573.13513513514</v>
      </c>
      <c r="N34">
        <v>-3432.67567567568</v>
      </c>
      <c r="O34">
        <v>-6059.10810810811</v>
      </c>
      <c r="P34">
        <v>-6016.05405405405</v>
      </c>
      <c r="Q34">
        <v>-9478.7027027027</v>
      </c>
      <c r="R34" s="94">
        <v>7.62162162162162</v>
      </c>
    </row>
    <row r="35" customHeight="1" spans="1:18">
      <c r="A35" s="92" t="s">
        <v>167</v>
      </c>
      <c r="B35" s="93"/>
      <c r="C35">
        <v>3</v>
      </c>
      <c r="D35">
        <v>7</v>
      </c>
      <c r="E35">
        <v>5</v>
      </c>
      <c r="F35">
        <v>10</v>
      </c>
      <c r="G35">
        <v>11</v>
      </c>
      <c r="H35">
        <v>5</v>
      </c>
      <c r="I35" s="94"/>
      <c r="J35" s="101"/>
      <c r="K35" s="92" t="s">
        <v>72</v>
      </c>
      <c r="L35" s="93">
        <v>-1026.90322580645</v>
      </c>
      <c r="M35">
        <v>9.7741935483871</v>
      </c>
      <c r="N35">
        <v>-1017.67741935484</v>
      </c>
      <c r="O35">
        <v>-4152.8064516129</v>
      </c>
      <c r="P35">
        <v>-5174.70967741936</v>
      </c>
      <c r="Q35">
        <v>-5155.03225806452</v>
      </c>
      <c r="R35" s="94">
        <v>-1026.83870967742</v>
      </c>
    </row>
    <row r="36" customHeight="1" spans="1:18">
      <c r="A36" s="92" t="s">
        <v>89</v>
      </c>
      <c r="B36" s="93">
        <v>1</v>
      </c>
      <c r="C36">
        <v>21</v>
      </c>
      <c r="D36">
        <v>39</v>
      </c>
      <c r="E36">
        <v>37</v>
      </c>
      <c r="F36">
        <v>48</v>
      </c>
      <c r="G36">
        <v>37</v>
      </c>
      <c r="H36">
        <v>33</v>
      </c>
      <c r="I36" s="94"/>
      <c r="J36" s="101"/>
      <c r="K36" s="92" t="s">
        <v>118</v>
      </c>
      <c r="L36" s="93">
        <v>10.3</v>
      </c>
      <c r="M36">
        <v>11.9</v>
      </c>
      <c r="N36">
        <v>21.2</v>
      </c>
      <c r="O36">
        <v>0</v>
      </c>
      <c r="P36">
        <v>-3221</v>
      </c>
      <c r="Q36">
        <v>-3221</v>
      </c>
      <c r="R36" s="94">
        <v>0</v>
      </c>
    </row>
    <row r="37" customHeight="1" spans="1:18">
      <c r="A37" s="92" t="s">
        <v>72</v>
      </c>
      <c r="B37" s="93"/>
      <c r="C37">
        <v>9</v>
      </c>
      <c r="D37">
        <v>30</v>
      </c>
      <c r="E37">
        <v>39</v>
      </c>
      <c r="F37">
        <v>50</v>
      </c>
      <c r="G37">
        <v>31</v>
      </c>
      <c r="H37">
        <v>20</v>
      </c>
      <c r="I37" s="94"/>
      <c r="J37" s="86" t="s">
        <v>1512</v>
      </c>
      <c r="K37" s="87"/>
      <c r="L37" s="86">
        <v>-559.141592920354</v>
      </c>
      <c r="M37" s="90">
        <v>-826.482456140351</v>
      </c>
      <c r="N37" s="90">
        <v>-1381.38596491228</v>
      </c>
      <c r="O37" s="90">
        <v>-3095.82456140351</v>
      </c>
      <c r="P37" s="90">
        <v>-3924.23684210526</v>
      </c>
      <c r="Q37" s="90">
        <v>-5039.68421052632</v>
      </c>
      <c r="R37" s="91">
        <v>-276.745614035088</v>
      </c>
    </row>
    <row r="38" customHeight="1" spans="1:18">
      <c r="A38" s="92" t="s">
        <v>118</v>
      </c>
      <c r="B38" s="93"/>
      <c r="C38">
        <v>5</v>
      </c>
      <c r="D38">
        <v>9</v>
      </c>
      <c r="E38">
        <v>2</v>
      </c>
      <c r="F38">
        <v>2</v>
      </c>
      <c r="G38">
        <v>10</v>
      </c>
      <c r="H38">
        <v>4</v>
      </c>
      <c r="I38" s="94"/>
      <c r="J38" s="86">
        <v>2024</v>
      </c>
      <c r="K38" s="86" t="s">
        <v>142</v>
      </c>
      <c r="L38" s="86">
        <v>5.6</v>
      </c>
      <c r="M38" s="90">
        <v>15.2</v>
      </c>
      <c r="N38" s="90">
        <v>19.8</v>
      </c>
      <c r="O38" s="90">
        <v>0</v>
      </c>
      <c r="P38" s="90">
        <v>0</v>
      </c>
      <c r="Q38" s="90">
        <v>0</v>
      </c>
      <c r="R38" s="91">
        <v>0</v>
      </c>
    </row>
    <row r="39" customHeight="1" spans="1:18">
      <c r="A39" s="92" t="s">
        <v>385</v>
      </c>
      <c r="B39" s="93"/>
      <c r="E39">
        <v>1</v>
      </c>
      <c r="H39">
        <v>1</v>
      </c>
      <c r="I39" s="94"/>
      <c r="J39" s="101"/>
      <c r="K39" s="92" t="s">
        <v>167</v>
      </c>
      <c r="L39" s="93">
        <v>-6460.6</v>
      </c>
      <c r="M39">
        <v>0.8</v>
      </c>
      <c r="N39">
        <v>-6460</v>
      </c>
      <c r="O39">
        <v>0</v>
      </c>
      <c r="P39">
        <v>0</v>
      </c>
      <c r="Q39">
        <v>0</v>
      </c>
      <c r="R39" s="94">
        <v>0</v>
      </c>
    </row>
    <row r="40" customHeight="1" spans="1:18">
      <c r="A40" s="117" t="s">
        <v>1494</v>
      </c>
      <c r="B40" s="118"/>
      <c r="C40" s="119"/>
      <c r="D40" s="119"/>
      <c r="E40" s="119"/>
      <c r="F40" s="119"/>
      <c r="G40" s="119"/>
      <c r="H40" s="119"/>
      <c r="I40" s="120"/>
      <c r="J40" s="101"/>
      <c r="K40" s="92" t="s">
        <v>89</v>
      </c>
      <c r="L40" s="93">
        <v>-8.78260869565217</v>
      </c>
      <c r="M40">
        <v>-5602.5652173913</v>
      </c>
      <c r="N40">
        <v>-5611.91304347826</v>
      </c>
      <c r="O40">
        <v>-5612.82608695652</v>
      </c>
      <c r="P40">
        <v>-23854.3043478261</v>
      </c>
      <c r="Q40">
        <v>-26662.5652173913</v>
      </c>
      <c r="R40" s="94">
        <v>1.82608695652174</v>
      </c>
    </row>
    <row r="41" customHeight="1" spans="1:18">
      <c r="A41" s="85" t="s">
        <v>25</v>
      </c>
      <c r="B41" s="85" t="s">
        <v>1483</v>
      </c>
      <c r="J41" s="101"/>
      <c r="K41" s="92" t="s">
        <v>72</v>
      </c>
      <c r="L41" s="93">
        <v>-7163</v>
      </c>
      <c r="M41">
        <v>-5366.44444444444</v>
      </c>
      <c r="N41">
        <v>-12529.8888888889</v>
      </c>
      <c r="O41">
        <v>-3587.44444444444</v>
      </c>
      <c r="P41">
        <v>-10740.3333333333</v>
      </c>
      <c r="Q41">
        <v>-10728.6111111111</v>
      </c>
      <c r="R41" s="94">
        <v>-1803.77777777778</v>
      </c>
    </row>
    <row r="42" customHeight="1" spans="1:18">
      <c r="A42" s="85" t="s">
        <v>28</v>
      </c>
      <c r="B42" s="85" t="s">
        <v>1483</v>
      </c>
      <c r="J42" s="101"/>
      <c r="K42" s="92" t="s">
        <v>118</v>
      </c>
      <c r="L42" s="93">
        <v>3</v>
      </c>
      <c r="M42">
        <v>6</v>
      </c>
      <c r="N42">
        <v>8</v>
      </c>
      <c r="O42">
        <v>0</v>
      </c>
      <c r="P42">
        <v>-10759.3333333333</v>
      </c>
      <c r="Q42">
        <v>-10759.3333333333</v>
      </c>
      <c r="R42" s="94">
        <v>0</v>
      </c>
    </row>
    <row r="43" customHeight="1" spans="1:18">
      <c r="A43" s="115" t="s">
        <v>1513</v>
      </c>
      <c r="B43" s="116"/>
      <c r="C43" s="116"/>
      <c r="D43" s="116"/>
      <c r="E43" s="116"/>
      <c r="F43" s="116"/>
      <c r="G43" s="116"/>
      <c r="J43" s="101"/>
      <c r="K43" s="92" t="s">
        <v>385</v>
      </c>
      <c r="L43" s="93">
        <v>0</v>
      </c>
      <c r="M43">
        <v>0</v>
      </c>
      <c r="N43">
        <v>0</v>
      </c>
      <c r="O43">
        <v>0</v>
      </c>
      <c r="P43">
        <v>0</v>
      </c>
      <c r="Q43">
        <v>13</v>
      </c>
      <c r="R43" s="94">
        <v>4</v>
      </c>
    </row>
    <row r="44" customHeight="1" spans="1:18">
      <c r="A44" s="86" t="s">
        <v>1484</v>
      </c>
      <c r="B44" s="86" t="s">
        <v>27</v>
      </c>
      <c r="C44" s="86"/>
      <c r="D44" s="87"/>
      <c r="E44" s="87"/>
      <c r="F44" s="87"/>
      <c r="G44" s="87"/>
      <c r="H44" s="87"/>
      <c r="I44" s="88"/>
      <c r="J44" s="86" t="s">
        <v>1514</v>
      </c>
      <c r="K44" s="87"/>
      <c r="L44" s="86">
        <v>-2934.58181818182</v>
      </c>
      <c r="M44" s="90">
        <v>-4097.4</v>
      </c>
      <c r="N44" s="90">
        <v>-7032.52727272727</v>
      </c>
      <c r="O44" s="90">
        <v>-3521.25454545455</v>
      </c>
      <c r="P44" s="90">
        <v>-14077.3272727273</v>
      </c>
      <c r="Q44" s="90">
        <v>-15247.6181818182</v>
      </c>
      <c r="R44" s="91">
        <v>-589.490909090909</v>
      </c>
    </row>
    <row r="45" customHeight="1" spans="1:18">
      <c r="A45" s="86" t="s">
        <v>26</v>
      </c>
      <c r="B45" s="86">
        <v>1900</v>
      </c>
      <c r="C45" s="90">
        <v>2019</v>
      </c>
      <c r="D45" s="90">
        <v>2020</v>
      </c>
      <c r="E45" s="90">
        <v>2021</v>
      </c>
      <c r="F45" s="90">
        <v>2022</v>
      </c>
      <c r="G45" s="90">
        <v>2023</v>
      </c>
      <c r="H45" s="90">
        <v>2024</v>
      </c>
      <c r="I45" s="91" t="s">
        <v>1494</v>
      </c>
      <c r="J45" s="86" t="s">
        <v>1494</v>
      </c>
      <c r="K45" s="86" t="s">
        <v>1494</v>
      </c>
      <c r="L45" s="86"/>
      <c r="M45" s="90"/>
      <c r="N45" s="90"/>
      <c r="O45" s="90"/>
      <c r="P45" s="90"/>
      <c r="Q45" s="90"/>
      <c r="R45" s="91"/>
    </row>
    <row r="46" customHeight="1" spans="1:18">
      <c r="A46" s="86" t="s">
        <v>142</v>
      </c>
      <c r="B46" s="86"/>
      <c r="C46" s="90">
        <v>19</v>
      </c>
      <c r="D46" s="90">
        <v>25</v>
      </c>
      <c r="E46" s="90">
        <v>15</v>
      </c>
      <c r="F46" s="90">
        <v>20</v>
      </c>
      <c r="G46" s="90">
        <v>25</v>
      </c>
      <c r="H46" s="90">
        <v>5</v>
      </c>
      <c r="I46" s="91"/>
      <c r="J46" s="95" t="s">
        <v>1515</v>
      </c>
      <c r="K46" s="103"/>
      <c r="L46" s="95"/>
      <c r="M46" s="96"/>
      <c r="N46" s="96"/>
      <c r="O46" s="96"/>
      <c r="P46" s="96"/>
      <c r="Q46" s="96"/>
      <c r="R46" s="97"/>
    </row>
    <row r="47" customHeight="1" spans="1:9">
      <c r="A47" s="92" t="s">
        <v>167</v>
      </c>
      <c r="B47" s="93"/>
      <c r="C47">
        <v>3</v>
      </c>
      <c r="D47">
        <v>7</v>
      </c>
      <c r="E47">
        <v>5</v>
      </c>
      <c r="F47">
        <v>10</v>
      </c>
      <c r="G47">
        <v>11</v>
      </c>
      <c r="H47">
        <v>5</v>
      </c>
      <c r="I47" s="94"/>
    </row>
    <row r="48" customHeight="1" spans="1:9">
      <c r="A48" s="92" t="s">
        <v>89</v>
      </c>
      <c r="B48" s="93">
        <v>1</v>
      </c>
      <c r="C48">
        <v>21</v>
      </c>
      <c r="D48">
        <v>39</v>
      </c>
      <c r="E48">
        <v>37</v>
      </c>
      <c r="F48">
        <v>48</v>
      </c>
      <c r="G48">
        <v>37</v>
      </c>
      <c r="H48">
        <v>33</v>
      </c>
      <c r="I48" s="94"/>
    </row>
    <row r="49" customHeight="1" spans="1:9">
      <c r="A49" s="92" t="s">
        <v>72</v>
      </c>
      <c r="B49" s="93"/>
      <c r="C49">
        <v>9</v>
      </c>
      <c r="D49">
        <v>30</v>
      </c>
      <c r="E49">
        <v>39</v>
      </c>
      <c r="F49">
        <v>50</v>
      </c>
      <c r="G49">
        <v>31</v>
      </c>
      <c r="H49">
        <v>20</v>
      </c>
      <c r="I49" s="94"/>
    </row>
    <row r="50" customHeight="1" spans="1:9">
      <c r="A50" s="92" t="s">
        <v>118</v>
      </c>
      <c r="B50" s="93"/>
      <c r="C50">
        <v>5</v>
      </c>
      <c r="D50">
        <v>9</v>
      </c>
      <c r="E50">
        <v>2</v>
      </c>
      <c r="F50">
        <v>2</v>
      </c>
      <c r="G50">
        <v>10</v>
      </c>
      <c r="H50">
        <v>4</v>
      </c>
      <c r="I50" s="94"/>
    </row>
    <row r="51" customHeight="1" spans="1:9">
      <c r="A51" s="117" t="s">
        <v>385</v>
      </c>
      <c r="B51" s="118"/>
      <c r="C51" s="119"/>
      <c r="D51" s="119"/>
      <c r="E51" s="119">
        <v>1</v>
      </c>
      <c r="F51" s="119"/>
      <c r="G51" s="119"/>
      <c r="H51" s="119">
        <v>1</v>
      </c>
      <c r="I51" s="120"/>
    </row>
    <row r="52" customHeight="1" spans="1:5">
      <c r="A52" s="85" t="s">
        <v>25</v>
      </c>
      <c r="B52" s="85" t="s">
        <v>1483</v>
      </c>
      <c r="C52" s="98"/>
      <c r="D52" s="98"/>
      <c r="E52" s="98"/>
    </row>
    <row r="53" customHeight="1" spans="1:2">
      <c r="A53" s="85" t="s">
        <v>28</v>
      </c>
      <c r="B53" s="85" t="s">
        <v>1483</v>
      </c>
    </row>
    <row r="54" customHeight="1" spans="1:7">
      <c r="A54" s="115" t="s">
        <v>1516</v>
      </c>
      <c r="B54" s="116"/>
      <c r="C54" s="116"/>
      <c r="D54" s="116"/>
      <c r="E54" s="116"/>
      <c r="F54" s="116"/>
      <c r="G54" s="116"/>
    </row>
    <row r="55" customHeight="1" spans="1:9">
      <c r="A55" s="86" t="s">
        <v>1484</v>
      </c>
      <c r="B55" s="86" t="s">
        <v>27</v>
      </c>
      <c r="C55" s="86"/>
      <c r="D55" s="87"/>
      <c r="E55" s="87"/>
      <c r="F55" s="87"/>
      <c r="G55" s="87"/>
      <c r="H55" s="87"/>
      <c r="I55" s="88"/>
    </row>
    <row r="56" customHeight="1" spans="1:9">
      <c r="A56" s="86" t="s">
        <v>26</v>
      </c>
      <c r="B56" s="86">
        <v>1900</v>
      </c>
      <c r="C56" s="90">
        <v>2019</v>
      </c>
      <c r="D56" s="90">
        <v>2020</v>
      </c>
      <c r="E56" s="90">
        <v>2021</v>
      </c>
      <c r="F56" s="90">
        <v>2022</v>
      </c>
      <c r="G56" s="90">
        <v>2023</v>
      </c>
      <c r="H56" s="90">
        <v>2024</v>
      </c>
      <c r="I56" s="91" t="s">
        <v>1494</v>
      </c>
    </row>
    <row r="57" customHeight="1" spans="1:9">
      <c r="A57" s="86" t="s">
        <v>142</v>
      </c>
      <c r="B57" s="86"/>
      <c r="C57" s="90">
        <v>19</v>
      </c>
      <c r="D57" s="90">
        <v>25</v>
      </c>
      <c r="E57" s="90">
        <v>15</v>
      </c>
      <c r="F57" s="90">
        <v>20</v>
      </c>
      <c r="G57" s="90">
        <v>25</v>
      </c>
      <c r="H57" s="90">
        <v>5</v>
      </c>
      <c r="I57" s="91"/>
    </row>
    <row r="58" customHeight="1" spans="1:9">
      <c r="A58" s="92" t="s">
        <v>167</v>
      </c>
      <c r="B58" s="93"/>
      <c r="C58">
        <v>3</v>
      </c>
      <c r="D58">
        <v>7</v>
      </c>
      <c r="E58">
        <v>5</v>
      </c>
      <c r="F58">
        <v>10</v>
      </c>
      <c r="G58">
        <v>11</v>
      </c>
      <c r="H58">
        <v>5</v>
      </c>
      <c r="I58" s="94"/>
    </row>
    <row r="59" customHeight="1" spans="1:9">
      <c r="A59" s="92" t="s">
        <v>89</v>
      </c>
      <c r="B59" s="93">
        <v>1</v>
      </c>
      <c r="C59">
        <v>21</v>
      </c>
      <c r="D59">
        <v>39</v>
      </c>
      <c r="E59">
        <v>37</v>
      </c>
      <c r="F59">
        <v>48</v>
      </c>
      <c r="G59">
        <v>37</v>
      </c>
      <c r="H59">
        <v>33</v>
      </c>
      <c r="I59" s="94"/>
    </row>
    <row r="60" customHeight="1" spans="1:9">
      <c r="A60" s="92" t="s">
        <v>72</v>
      </c>
      <c r="B60" s="93"/>
      <c r="C60">
        <v>9</v>
      </c>
      <c r="D60">
        <v>30</v>
      </c>
      <c r="E60">
        <v>39</v>
      </c>
      <c r="F60">
        <v>50</v>
      </c>
      <c r="G60">
        <v>31</v>
      </c>
      <c r="H60">
        <v>20</v>
      </c>
      <c r="I60" s="94"/>
    </row>
    <row r="61" customHeight="1" spans="1:9">
      <c r="A61" s="92" t="s">
        <v>118</v>
      </c>
      <c r="B61" s="93"/>
      <c r="C61">
        <v>5</v>
      </c>
      <c r="D61">
        <v>9</v>
      </c>
      <c r="E61">
        <v>2</v>
      </c>
      <c r="F61">
        <v>2</v>
      </c>
      <c r="G61">
        <v>10</v>
      </c>
      <c r="H61">
        <v>4</v>
      </c>
      <c r="I61" s="94"/>
    </row>
    <row r="62" customHeight="1" spans="1:9">
      <c r="A62" s="92" t="s">
        <v>385</v>
      </c>
      <c r="B62" s="93"/>
      <c r="E62">
        <v>1</v>
      </c>
      <c r="H62">
        <v>1</v>
      </c>
      <c r="I62" s="94"/>
    </row>
    <row r="63" customHeight="1" spans="1:9">
      <c r="A63" s="92" t="s">
        <v>1494</v>
      </c>
      <c r="B63" s="93"/>
      <c r="I63" s="94"/>
    </row>
    <row r="64" customHeight="1" spans="1:9">
      <c r="A64" s="95" t="s">
        <v>1485</v>
      </c>
      <c r="B64" s="95">
        <v>1</v>
      </c>
      <c r="C64" s="96">
        <v>57</v>
      </c>
      <c r="D64" s="96">
        <v>110</v>
      </c>
      <c r="E64" s="96">
        <v>99</v>
      </c>
      <c r="F64" s="96">
        <v>130</v>
      </c>
      <c r="G64" s="96">
        <v>114</v>
      </c>
      <c r="H64" s="96">
        <v>68</v>
      </c>
      <c r="I64" s="97"/>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R64"/>
  <sheetViews>
    <sheetView showGridLines="0" workbookViewId="0">
      <selection activeCell="A1" sqref="A1"/>
    </sheetView>
  </sheetViews>
  <sheetFormatPr defaultColWidth="12.6296296296296" defaultRowHeight="15.75" customHeight="1"/>
  <cols>
    <col min="1" max="1" width="24.1296296296296" customWidth="1"/>
    <col min="2" max="5" width="9.25" customWidth="1"/>
    <col min="6" max="9" width="7" customWidth="1"/>
    <col min="10" max="10" width="7.75" customWidth="1"/>
    <col min="11" max="11" width="9.62962962962963" customWidth="1"/>
    <col min="12" max="12" width="30" customWidth="1"/>
    <col min="13" max="13" width="24.5" customWidth="1"/>
    <col min="14" max="14" width="26.6296296296296" customWidth="1"/>
    <col min="15" max="15" width="27.5" customWidth="1"/>
    <col min="16" max="16" width="29.6296296296296" customWidth="1"/>
    <col min="17" max="17" width="27.6296296296296" customWidth="1"/>
    <col min="18" max="18" width="24.5" customWidth="1"/>
  </cols>
  <sheetData>
    <row r="1" customHeight="1" spans="1:11">
      <c r="A1" s="85" t="s">
        <v>25</v>
      </c>
      <c r="B1" s="85" t="s">
        <v>1483</v>
      </c>
      <c r="J1" s="85" t="s">
        <v>25</v>
      </c>
      <c r="K1" s="85" t="s">
        <v>1483</v>
      </c>
    </row>
    <row r="2" customHeight="1" spans="1:11">
      <c r="A2" s="85" t="s">
        <v>29</v>
      </c>
      <c r="B2" s="85" t="s">
        <v>1483</v>
      </c>
      <c r="H2" s="107"/>
      <c r="J2" s="85" t="s">
        <v>9</v>
      </c>
      <c r="K2" s="85" t="s">
        <v>1483</v>
      </c>
    </row>
    <row r="3" customHeight="1" spans="1:8">
      <c r="A3" s="85" t="s">
        <v>28</v>
      </c>
      <c r="B3" s="85" t="s">
        <v>1483</v>
      </c>
      <c r="H3" s="98"/>
    </row>
    <row r="4" customHeight="1" spans="1:18">
      <c r="A4" s="85" t="s">
        <v>9</v>
      </c>
      <c r="B4" s="85" t="s">
        <v>1483</v>
      </c>
      <c r="H4" s="98"/>
      <c r="J4" s="86"/>
      <c r="K4" s="87"/>
      <c r="L4" s="86"/>
      <c r="M4" s="86"/>
      <c r="N4" s="87"/>
      <c r="O4" s="87"/>
      <c r="P4" s="87"/>
      <c r="Q4" s="87"/>
      <c r="R4" s="88"/>
    </row>
    <row r="5" customHeight="1" spans="8:18">
      <c r="H5" s="98"/>
      <c r="J5" s="86" t="s">
        <v>27</v>
      </c>
      <c r="K5" s="86" t="s">
        <v>26</v>
      </c>
      <c r="L5" s="86" t="s">
        <v>1486</v>
      </c>
      <c r="M5" s="90" t="s">
        <v>1487</v>
      </c>
      <c r="N5" s="90" t="s">
        <v>1488</v>
      </c>
      <c r="O5" s="90" t="s">
        <v>1489</v>
      </c>
      <c r="P5" s="90" t="s">
        <v>1490</v>
      </c>
      <c r="Q5" s="90" t="s">
        <v>1491</v>
      </c>
      <c r="R5" s="91" t="s">
        <v>1492</v>
      </c>
    </row>
    <row r="6" customHeight="1" spans="1:18">
      <c r="A6" s="86" t="s">
        <v>1493</v>
      </c>
      <c r="B6" s="86" t="s">
        <v>27</v>
      </c>
      <c r="C6" s="86"/>
      <c r="D6" s="87"/>
      <c r="E6" s="87"/>
      <c r="F6" s="87"/>
      <c r="G6" s="87"/>
      <c r="H6" s="87"/>
      <c r="I6" s="88"/>
      <c r="J6" s="86">
        <v>1900</v>
      </c>
      <c r="K6" s="86" t="s">
        <v>89</v>
      </c>
      <c r="L6" s="86">
        <v>29</v>
      </c>
      <c r="M6" s="90">
        <v>20</v>
      </c>
      <c r="N6" s="90">
        <v>48</v>
      </c>
      <c r="O6" s="90">
        <v>88</v>
      </c>
      <c r="P6" s="90">
        <v>247</v>
      </c>
      <c r="Q6" s="90">
        <v>252</v>
      </c>
      <c r="R6" s="91">
        <v>-32302</v>
      </c>
    </row>
    <row r="7" customHeight="1" spans="1:18">
      <c r="A7" s="86" t="s">
        <v>26</v>
      </c>
      <c r="B7" s="86">
        <v>1900</v>
      </c>
      <c r="C7" s="90">
        <v>2019</v>
      </c>
      <c r="D7" s="90">
        <v>2020</v>
      </c>
      <c r="E7" s="90">
        <v>2021</v>
      </c>
      <c r="F7" s="90">
        <v>2022</v>
      </c>
      <c r="G7" s="90">
        <v>2023</v>
      </c>
      <c r="H7" s="90">
        <v>2024</v>
      </c>
      <c r="I7" s="91" t="s">
        <v>1494</v>
      </c>
      <c r="J7" s="86" t="s">
        <v>1495</v>
      </c>
      <c r="K7" s="87"/>
      <c r="L7" s="86">
        <v>29</v>
      </c>
      <c r="M7" s="90">
        <v>20</v>
      </c>
      <c r="N7" s="90">
        <v>48</v>
      </c>
      <c r="O7" s="90">
        <v>88</v>
      </c>
      <c r="P7" s="90">
        <v>247</v>
      </c>
      <c r="Q7" s="90">
        <v>252</v>
      </c>
      <c r="R7" s="91">
        <v>-32302</v>
      </c>
    </row>
    <row r="8" customHeight="1" spans="1:18">
      <c r="A8" s="86" t="s">
        <v>142</v>
      </c>
      <c r="B8" s="86"/>
      <c r="C8" s="90">
        <v>-1366</v>
      </c>
      <c r="D8" s="90">
        <v>-990.96</v>
      </c>
      <c r="E8" s="90">
        <v>-4091.66666666667</v>
      </c>
      <c r="F8" s="90">
        <v>-6211.7</v>
      </c>
      <c r="G8" s="90">
        <v>-3769.96</v>
      </c>
      <c r="H8" s="90">
        <v>-25800.4</v>
      </c>
      <c r="I8" s="91"/>
      <c r="J8" s="86">
        <v>2019</v>
      </c>
      <c r="K8" s="86" t="s">
        <v>142</v>
      </c>
      <c r="L8" s="86">
        <v>700.25</v>
      </c>
      <c r="M8" s="90">
        <v>30.25</v>
      </c>
      <c r="N8" s="90">
        <v>730</v>
      </c>
      <c r="O8" s="90">
        <v>0</v>
      </c>
      <c r="P8" s="90">
        <v>0</v>
      </c>
      <c r="Q8" s="90">
        <v>0</v>
      </c>
      <c r="R8" s="91">
        <v>0</v>
      </c>
    </row>
    <row r="9" customHeight="1" spans="1:18">
      <c r="A9" s="92" t="s">
        <v>167</v>
      </c>
      <c r="B9" s="93"/>
      <c r="C9">
        <v>290.333333333333</v>
      </c>
      <c r="D9">
        <v>-4314.14285714286</v>
      </c>
      <c r="E9">
        <v>44.2</v>
      </c>
      <c r="F9">
        <v>98</v>
      </c>
      <c r="G9">
        <v>-5792.90909090909</v>
      </c>
      <c r="H9">
        <v>-19364.4</v>
      </c>
      <c r="I9" s="94"/>
      <c r="J9" s="101"/>
      <c r="K9" s="92" t="s">
        <v>167</v>
      </c>
      <c r="L9" s="93">
        <v>0</v>
      </c>
      <c r="M9">
        <v>0</v>
      </c>
      <c r="N9">
        <v>0</v>
      </c>
      <c r="O9">
        <v>0</v>
      </c>
      <c r="P9">
        <v>0</v>
      </c>
      <c r="Q9">
        <v>0</v>
      </c>
      <c r="R9" s="94">
        <v>0</v>
      </c>
    </row>
    <row r="10" customHeight="1" spans="1:18">
      <c r="A10" s="92" t="s">
        <v>89</v>
      </c>
      <c r="B10" s="93">
        <v>-32051</v>
      </c>
      <c r="C10">
        <v>245.190476190476</v>
      </c>
      <c r="D10">
        <v>248.615384615385</v>
      </c>
      <c r="E10">
        <v>-4941.05405405405</v>
      </c>
      <c r="F10">
        <v>-7140.375</v>
      </c>
      <c r="G10">
        <v>-16405.1081081081</v>
      </c>
      <c r="H10">
        <v>-31272.6875</v>
      </c>
      <c r="I10" s="94"/>
      <c r="J10" s="101"/>
      <c r="K10" s="92" t="s">
        <v>89</v>
      </c>
      <c r="L10" s="93"/>
      <c r="R10" s="94"/>
    </row>
    <row r="11" customHeight="1" spans="1:18">
      <c r="A11" s="92" t="s">
        <v>72</v>
      </c>
      <c r="B11" s="93"/>
      <c r="C11">
        <v>118.333333333333</v>
      </c>
      <c r="D11">
        <v>104.5</v>
      </c>
      <c r="E11">
        <v>107.615384615385</v>
      </c>
      <c r="F11">
        <v>-1158.22</v>
      </c>
      <c r="G11">
        <v>-7198.8064516129</v>
      </c>
      <c r="H11">
        <v>-23760.1578947368</v>
      </c>
      <c r="I11" s="94"/>
      <c r="J11" s="101"/>
      <c r="K11" s="92" t="s">
        <v>72</v>
      </c>
      <c r="L11" s="93"/>
      <c r="R11" s="94"/>
    </row>
    <row r="12" customHeight="1" spans="1:18">
      <c r="A12" s="92" t="s">
        <v>118</v>
      </c>
      <c r="B12" s="93"/>
      <c r="C12">
        <v>175.6</v>
      </c>
      <c r="D12">
        <v>-3384</v>
      </c>
      <c r="E12">
        <v>54</v>
      </c>
      <c r="F12">
        <v>44</v>
      </c>
      <c r="G12">
        <v>-9618.2</v>
      </c>
      <c r="H12">
        <v>-16143.25</v>
      </c>
      <c r="I12" s="94"/>
      <c r="J12" s="101"/>
      <c r="K12" s="92" t="s">
        <v>118</v>
      </c>
      <c r="L12" s="93"/>
      <c r="R12" s="94"/>
    </row>
    <row r="13" customHeight="1" spans="1:18">
      <c r="A13" s="92" t="s">
        <v>385</v>
      </c>
      <c r="B13" s="93"/>
      <c r="E13">
        <v>385</v>
      </c>
      <c r="H13">
        <v>16</v>
      </c>
      <c r="I13" s="94"/>
      <c r="J13" s="86" t="s">
        <v>1496</v>
      </c>
      <c r="K13" s="87"/>
      <c r="L13" s="86">
        <v>400.142857142857</v>
      </c>
      <c r="M13" s="90">
        <v>17.2857142857143</v>
      </c>
      <c r="N13" s="90">
        <v>417.142857142857</v>
      </c>
      <c r="O13" s="90">
        <v>0</v>
      </c>
      <c r="P13" s="90">
        <v>0</v>
      </c>
      <c r="Q13" s="90">
        <v>0</v>
      </c>
      <c r="R13" s="91">
        <v>0</v>
      </c>
    </row>
    <row r="14" customHeight="1" spans="1:18">
      <c r="A14" s="92" t="s">
        <v>1494</v>
      </c>
      <c r="B14" s="93"/>
      <c r="C14"/>
      <c r="D14"/>
      <c r="E14"/>
      <c r="F14"/>
      <c r="G14"/>
      <c r="I14" s="94"/>
      <c r="J14" s="86">
        <v>2020</v>
      </c>
      <c r="K14" s="86" t="s">
        <v>142</v>
      </c>
      <c r="L14" s="86">
        <v>658</v>
      </c>
      <c r="M14" s="90">
        <v>20.6666666666667</v>
      </c>
      <c r="N14" s="90">
        <v>677.833333333333</v>
      </c>
      <c r="O14" s="90">
        <v>0</v>
      </c>
      <c r="P14" s="90">
        <v>0</v>
      </c>
      <c r="Q14" s="90">
        <v>0</v>
      </c>
      <c r="R14" s="91">
        <v>0</v>
      </c>
    </row>
    <row r="15" customHeight="1" spans="1:18">
      <c r="A15" s="95" t="s">
        <v>1485</v>
      </c>
      <c r="B15" s="95">
        <v>-32051</v>
      </c>
      <c r="C15" s="96">
        <v>-315.631578947368</v>
      </c>
      <c r="D15" s="96">
        <v>-659.981818181818</v>
      </c>
      <c r="E15" s="96">
        <v>-2417</v>
      </c>
      <c r="F15" s="96">
        <v>-4029.34615384615</v>
      </c>
      <c r="G15" s="96">
        <v>-9511.44736842105</v>
      </c>
      <c r="H15" s="96">
        <v>-26402.2727272727</v>
      </c>
      <c r="I15" s="97"/>
      <c r="J15" s="101"/>
      <c r="K15" s="92" t="s">
        <v>167</v>
      </c>
      <c r="L15" s="93">
        <v>0</v>
      </c>
      <c r="M15">
        <v>0</v>
      </c>
      <c r="N15">
        <v>0</v>
      </c>
      <c r="O15">
        <v>0</v>
      </c>
      <c r="P15">
        <v>0</v>
      </c>
      <c r="Q15">
        <v>0</v>
      </c>
      <c r="R15" s="94">
        <v>0</v>
      </c>
    </row>
    <row r="16" customHeight="1" spans="1:18">
      <c r="A16" s="86" t="s">
        <v>26</v>
      </c>
      <c r="B16" s="86">
        <v>1900</v>
      </c>
      <c r="C16" s="90">
        <v>2019</v>
      </c>
      <c r="D16" s="90">
        <v>2020</v>
      </c>
      <c r="E16" s="90">
        <v>2021</v>
      </c>
      <c r="F16" s="90">
        <v>2022</v>
      </c>
      <c r="G16" s="90">
        <v>2023</v>
      </c>
      <c r="H16" s="90">
        <v>2024</v>
      </c>
      <c r="I16" s="91" t="s">
        <v>1494</v>
      </c>
      <c r="J16" s="101"/>
      <c r="K16" s="92" t="s">
        <v>89</v>
      </c>
      <c r="L16" s="93">
        <v>151.5</v>
      </c>
      <c r="M16">
        <v>8</v>
      </c>
      <c r="N16">
        <v>158.5</v>
      </c>
      <c r="O16">
        <v>0</v>
      </c>
      <c r="P16">
        <v>0</v>
      </c>
      <c r="Q16">
        <v>129.5</v>
      </c>
      <c r="R16" s="94">
        <v>30.5</v>
      </c>
    </row>
    <row r="17" customHeight="1" spans="1:18">
      <c r="A17" s="86" t="s">
        <v>142</v>
      </c>
      <c r="B17" s="86"/>
      <c r="C17" s="90">
        <v>19</v>
      </c>
      <c r="D17" s="90">
        <v>25</v>
      </c>
      <c r="E17" s="90">
        <v>15</v>
      </c>
      <c r="F17" s="90">
        <v>20</v>
      </c>
      <c r="G17" s="90">
        <v>25</v>
      </c>
      <c r="H17" s="90">
        <v>5</v>
      </c>
      <c r="I17" s="91"/>
      <c r="J17" s="101"/>
      <c r="K17" s="92" t="s">
        <v>72</v>
      </c>
      <c r="L17" s="93">
        <v>708</v>
      </c>
      <c r="M17">
        <v>16</v>
      </c>
      <c r="N17">
        <v>723</v>
      </c>
      <c r="O17">
        <v>0</v>
      </c>
      <c r="P17">
        <v>0</v>
      </c>
      <c r="Q17">
        <v>48</v>
      </c>
      <c r="R17" s="94">
        <v>14</v>
      </c>
    </row>
    <row r="18" customHeight="1" spans="1:18">
      <c r="A18" s="92" t="s">
        <v>167</v>
      </c>
      <c r="B18" s="93"/>
      <c r="C18">
        <v>3</v>
      </c>
      <c r="D18">
        <v>7</v>
      </c>
      <c r="E18">
        <v>5</v>
      </c>
      <c r="F18">
        <v>10</v>
      </c>
      <c r="G18">
        <v>11</v>
      </c>
      <c r="H18">
        <v>5</v>
      </c>
      <c r="I18" s="94"/>
      <c r="J18" s="101"/>
      <c r="K18" s="92" t="s">
        <v>118</v>
      </c>
      <c r="L18" s="93">
        <v>32</v>
      </c>
      <c r="M18">
        <v>1</v>
      </c>
      <c r="N18">
        <v>32</v>
      </c>
      <c r="O18">
        <v>0</v>
      </c>
      <c r="P18">
        <v>0</v>
      </c>
      <c r="Q18">
        <v>0</v>
      </c>
      <c r="R18" s="94">
        <v>0</v>
      </c>
    </row>
    <row r="19" customHeight="1" spans="1:18">
      <c r="A19" s="92" t="s">
        <v>89</v>
      </c>
      <c r="B19" s="93">
        <v>1</v>
      </c>
      <c r="C19">
        <v>21</v>
      </c>
      <c r="D19">
        <v>39</v>
      </c>
      <c r="E19">
        <v>37</v>
      </c>
      <c r="F19">
        <v>48</v>
      </c>
      <c r="G19">
        <v>37</v>
      </c>
      <c r="H19">
        <v>33</v>
      </c>
      <c r="I19" s="94"/>
      <c r="J19" s="86" t="s">
        <v>1498</v>
      </c>
      <c r="K19" s="87"/>
      <c r="L19" s="86">
        <v>293.588235294118</v>
      </c>
      <c r="M19" s="90">
        <v>9.23529411764706</v>
      </c>
      <c r="N19" s="90">
        <v>302.294117647059</v>
      </c>
      <c r="O19" s="90">
        <v>0</v>
      </c>
      <c r="P19" s="90">
        <v>0</v>
      </c>
      <c r="Q19" s="90">
        <v>18.0588235294118</v>
      </c>
      <c r="R19" s="91">
        <v>4.41176470588235</v>
      </c>
    </row>
    <row r="20" customHeight="1" spans="1:18">
      <c r="A20" s="92" t="s">
        <v>72</v>
      </c>
      <c r="B20" s="93"/>
      <c r="C20">
        <v>9</v>
      </c>
      <c r="D20">
        <v>30</v>
      </c>
      <c r="E20">
        <v>39</v>
      </c>
      <c r="F20">
        <v>50</v>
      </c>
      <c r="G20">
        <v>31</v>
      </c>
      <c r="H20">
        <v>20</v>
      </c>
      <c r="I20" s="94"/>
      <c r="J20" s="86">
        <v>2021</v>
      </c>
      <c r="K20" s="86" t="s">
        <v>142</v>
      </c>
      <c r="L20" s="86">
        <v>37.2666666666667</v>
      </c>
      <c r="M20" s="90">
        <v>-4227.13333333333</v>
      </c>
      <c r="N20" s="90">
        <v>-4190.4</v>
      </c>
      <c r="O20" s="90">
        <v>0</v>
      </c>
      <c r="P20" s="90">
        <v>0</v>
      </c>
      <c r="Q20" s="90">
        <v>0</v>
      </c>
      <c r="R20" s="91">
        <v>0</v>
      </c>
    </row>
    <row r="21" customHeight="1" spans="1:18">
      <c r="A21" s="92" t="s">
        <v>118</v>
      </c>
      <c r="B21" s="93"/>
      <c r="C21">
        <v>5</v>
      </c>
      <c r="D21">
        <v>9</v>
      </c>
      <c r="E21">
        <v>2</v>
      </c>
      <c r="F21">
        <v>2</v>
      </c>
      <c r="G21">
        <v>10</v>
      </c>
      <c r="H21">
        <v>4</v>
      </c>
      <c r="I21" s="94"/>
      <c r="J21" s="101"/>
      <c r="K21" s="92" t="s">
        <v>167</v>
      </c>
      <c r="L21" s="93">
        <v>0.4</v>
      </c>
      <c r="M21">
        <v>5</v>
      </c>
      <c r="N21">
        <v>5</v>
      </c>
      <c r="O21">
        <v>0</v>
      </c>
      <c r="P21">
        <v>0</v>
      </c>
      <c r="Q21">
        <v>0</v>
      </c>
      <c r="R21" s="94">
        <v>0</v>
      </c>
    </row>
    <row r="22" customHeight="1" spans="1:18">
      <c r="A22" s="92" t="s">
        <v>385</v>
      </c>
      <c r="B22" s="93"/>
      <c r="E22">
        <v>1</v>
      </c>
      <c r="H22">
        <v>1</v>
      </c>
      <c r="I22" s="94"/>
      <c r="J22" s="101"/>
      <c r="K22" s="92" t="s">
        <v>89</v>
      </c>
      <c r="L22" s="93">
        <v>1.93548387096774</v>
      </c>
      <c r="M22">
        <v>8.80645161290323</v>
      </c>
      <c r="N22">
        <v>10.5806451612903</v>
      </c>
      <c r="O22">
        <v>6.51612903225807</v>
      </c>
      <c r="P22">
        <v>14.1612903225806</v>
      </c>
      <c r="Q22">
        <v>21.9677419354839</v>
      </c>
      <c r="R22" s="94">
        <v>6.25806451612903</v>
      </c>
    </row>
    <row r="23" customHeight="1" spans="1:18">
      <c r="A23" s="92" t="s">
        <v>1494</v>
      </c>
      <c r="B23" s="93"/>
      <c r="C23"/>
      <c r="D23"/>
      <c r="E23"/>
      <c r="I23" s="94"/>
      <c r="J23" s="101"/>
      <c r="K23" s="92" t="s">
        <v>72</v>
      </c>
      <c r="L23" s="93">
        <v>2.94594594594595</v>
      </c>
      <c r="M23">
        <v>2.18918918918919</v>
      </c>
      <c r="N23">
        <v>5</v>
      </c>
      <c r="O23">
        <v>1.40540540540541</v>
      </c>
      <c r="P23">
        <v>4.02702702702703</v>
      </c>
      <c r="Q23">
        <v>10.4054054054054</v>
      </c>
      <c r="R23" s="94">
        <v>2.86486486486487</v>
      </c>
    </row>
    <row r="24" customHeight="1" spans="1:18">
      <c r="A24" s="95" t="s">
        <v>1485</v>
      </c>
      <c r="B24" s="95">
        <v>1</v>
      </c>
      <c r="C24" s="96">
        <v>57</v>
      </c>
      <c r="D24" s="96">
        <v>110</v>
      </c>
      <c r="E24" s="96">
        <v>99</v>
      </c>
      <c r="F24" s="96">
        <v>130</v>
      </c>
      <c r="G24" s="96">
        <v>114</v>
      </c>
      <c r="H24" s="96">
        <v>68</v>
      </c>
      <c r="I24" s="97"/>
      <c r="J24" s="101"/>
      <c r="K24" s="92" t="s">
        <v>118</v>
      </c>
      <c r="L24" s="93">
        <v>0</v>
      </c>
      <c r="M24">
        <v>0</v>
      </c>
      <c r="N24">
        <v>0</v>
      </c>
      <c r="O24">
        <v>0</v>
      </c>
      <c r="P24">
        <v>0</v>
      </c>
      <c r="Q24">
        <v>0</v>
      </c>
      <c r="R24" s="94">
        <v>0</v>
      </c>
    </row>
    <row r="25" customHeight="1" spans="1:18">
      <c r="A25" s="105" t="s">
        <v>1499</v>
      </c>
      <c r="C25" s="105" t="s">
        <v>1500</v>
      </c>
      <c r="J25" s="101"/>
      <c r="K25" s="92" t="s">
        <v>385</v>
      </c>
      <c r="L25" s="93">
        <v>367</v>
      </c>
      <c r="M25">
        <v>4</v>
      </c>
      <c r="N25">
        <v>370</v>
      </c>
      <c r="O25">
        <v>0</v>
      </c>
      <c r="P25">
        <v>0</v>
      </c>
      <c r="Q25">
        <v>0</v>
      </c>
      <c r="R25" s="94">
        <v>0</v>
      </c>
    </row>
    <row r="26" customHeight="1" spans="1:18">
      <c r="A26" s="100" t="s">
        <v>1502</v>
      </c>
      <c r="B26" s="100" t="s">
        <v>1503</v>
      </c>
      <c r="C26" s="98">
        <f>N10</f>
        <v>0</v>
      </c>
      <c r="D26" s="109" t="s">
        <v>1504</v>
      </c>
      <c r="J26" s="86" t="s">
        <v>1501</v>
      </c>
      <c r="K26" s="87"/>
      <c r="L26" s="86">
        <v>12.0549450549451</v>
      </c>
      <c r="M26" s="90">
        <v>-692.571428571429</v>
      </c>
      <c r="N26" s="90">
        <v>-680.747252747253</v>
      </c>
      <c r="O26" s="90">
        <v>2.79120879120879</v>
      </c>
      <c r="P26" s="90">
        <v>6.46153846153846</v>
      </c>
      <c r="Q26" s="90">
        <v>11.7142857142857</v>
      </c>
      <c r="R26" s="91">
        <v>3.2967032967033</v>
      </c>
    </row>
    <row r="27" customHeight="1" spans="1:18">
      <c r="A27" s="100" t="s">
        <v>1505</v>
      </c>
      <c r="B27" s="100" t="s">
        <v>1506</v>
      </c>
      <c r="C27" s="98">
        <f>O10</f>
        <v>0</v>
      </c>
      <c r="D27" s="109" t="s">
        <v>1504</v>
      </c>
      <c r="J27" s="86">
        <v>2022</v>
      </c>
      <c r="K27" s="86" t="s">
        <v>142</v>
      </c>
      <c r="L27" s="86">
        <v>92.7</v>
      </c>
      <c r="M27" s="90">
        <v>13.9</v>
      </c>
      <c r="N27" s="90">
        <v>100.55</v>
      </c>
      <c r="O27" s="90">
        <v>0</v>
      </c>
      <c r="P27" s="90">
        <v>0</v>
      </c>
      <c r="Q27" s="90">
        <v>0</v>
      </c>
      <c r="R27" s="91">
        <v>0</v>
      </c>
    </row>
    <row r="28" customHeight="1" spans="1:18">
      <c r="A28" s="100" t="s">
        <v>1507</v>
      </c>
      <c r="B28" s="100" t="s">
        <v>1508</v>
      </c>
      <c r="D28" s="109" t="s">
        <v>1509</v>
      </c>
      <c r="J28" s="101"/>
      <c r="K28" s="92" t="s">
        <v>167</v>
      </c>
      <c r="L28" s="93">
        <v>16.6</v>
      </c>
      <c r="M28">
        <v>0.7</v>
      </c>
      <c r="N28">
        <v>17</v>
      </c>
      <c r="O28">
        <v>0</v>
      </c>
      <c r="P28">
        <v>0</v>
      </c>
      <c r="Q28">
        <v>0</v>
      </c>
      <c r="R28" s="94">
        <v>0</v>
      </c>
    </row>
    <row r="29" customHeight="1" spans="10:18">
      <c r="J29" s="101"/>
      <c r="K29" s="92" t="s">
        <v>89</v>
      </c>
      <c r="L29" s="93">
        <v>33.1521739130435</v>
      </c>
      <c r="M29">
        <v>-656.391304347826</v>
      </c>
      <c r="N29">
        <v>-624.021739130435</v>
      </c>
      <c r="O29">
        <v>35.8913043478261</v>
      </c>
      <c r="P29">
        <v>-614.239130434783</v>
      </c>
      <c r="Q29">
        <v>-1281.10869565217</v>
      </c>
      <c r="R29" s="94">
        <v>712.95652173913</v>
      </c>
    </row>
    <row r="30" customHeight="1" spans="10:18">
      <c r="J30" s="101"/>
      <c r="K30" s="92" t="s">
        <v>72</v>
      </c>
      <c r="L30" s="93">
        <v>34.12</v>
      </c>
      <c r="M30">
        <v>-630.62</v>
      </c>
      <c r="N30">
        <v>-596.92</v>
      </c>
      <c r="O30">
        <v>13.72</v>
      </c>
      <c r="P30">
        <v>35.66</v>
      </c>
      <c r="Q30">
        <v>56.96</v>
      </c>
      <c r="R30" s="94">
        <v>17.02</v>
      </c>
    </row>
    <row r="31" customHeight="1" spans="1:18">
      <c r="A31" s="115" t="s">
        <v>1510</v>
      </c>
      <c r="B31" s="116"/>
      <c r="C31" s="116"/>
      <c r="D31" s="116"/>
      <c r="E31" s="116"/>
      <c r="F31" s="116"/>
      <c r="G31" s="116"/>
      <c r="J31" s="101"/>
      <c r="K31" s="92" t="s">
        <v>118</v>
      </c>
      <c r="L31" s="93">
        <v>0</v>
      </c>
      <c r="M31">
        <v>0</v>
      </c>
      <c r="N31">
        <v>0</v>
      </c>
      <c r="O31">
        <v>0</v>
      </c>
      <c r="P31">
        <v>0</v>
      </c>
      <c r="Q31">
        <v>0</v>
      </c>
      <c r="R31" s="94">
        <v>0</v>
      </c>
    </row>
    <row r="32" customHeight="1" spans="1:18">
      <c r="A32" s="85" t="s">
        <v>25</v>
      </c>
      <c r="B32" s="85" t="s">
        <v>1483</v>
      </c>
      <c r="J32" s="86" t="s">
        <v>1511</v>
      </c>
      <c r="K32" s="87"/>
      <c r="L32" s="86">
        <v>41.0234375</v>
      </c>
      <c r="M32" s="90">
        <v>-480</v>
      </c>
      <c r="N32" s="90">
        <v>-440.390625</v>
      </c>
      <c r="O32" s="90">
        <v>18.2578125</v>
      </c>
      <c r="P32" s="90">
        <v>-206.8125</v>
      </c>
      <c r="Q32" s="90">
        <v>-438.1484375</v>
      </c>
      <c r="R32" s="91">
        <v>262.8671875</v>
      </c>
    </row>
    <row r="33" customHeight="1" spans="1:18">
      <c r="A33" s="85" t="s">
        <v>28</v>
      </c>
      <c r="B33" s="85" t="s">
        <v>1483</v>
      </c>
      <c r="J33" s="86">
        <v>2023</v>
      </c>
      <c r="K33" s="86" t="s">
        <v>142</v>
      </c>
      <c r="L33" s="86">
        <v>11.12</v>
      </c>
      <c r="M33" s="90">
        <v>18.32</v>
      </c>
      <c r="N33" s="90">
        <v>28.44</v>
      </c>
      <c r="O33" s="90">
        <v>0</v>
      </c>
      <c r="P33" s="90">
        <v>-1285.72</v>
      </c>
      <c r="Q33" s="90">
        <v>-1285.72</v>
      </c>
      <c r="R33" s="91">
        <v>0</v>
      </c>
    </row>
    <row r="34" customHeight="1" spans="1:18">
      <c r="A34" s="85" t="s">
        <v>9</v>
      </c>
      <c r="B34" s="85" t="s">
        <v>1483</v>
      </c>
      <c r="J34" s="101"/>
      <c r="K34" s="92" t="s">
        <v>167</v>
      </c>
      <c r="L34" s="93">
        <v>5.09090909090909</v>
      </c>
      <c r="M34">
        <v>9.72727272727273</v>
      </c>
      <c r="N34">
        <v>14.1818181818182</v>
      </c>
      <c r="O34">
        <v>0</v>
      </c>
      <c r="P34">
        <v>0</v>
      </c>
      <c r="Q34">
        <v>31.5454545454545</v>
      </c>
      <c r="R34" s="94">
        <v>0.0909090909090909</v>
      </c>
    </row>
    <row r="35" customHeight="1" spans="10:18">
      <c r="J35" s="101"/>
      <c r="K35" s="92" t="s">
        <v>89</v>
      </c>
      <c r="L35" s="93">
        <v>-882.944444444445</v>
      </c>
      <c r="M35">
        <v>-2573.13513513514</v>
      </c>
      <c r="N35">
        <v>-3432.67567567568</v>
      </c>
      <c r="O35">
        <v>-6059.10810810811</v>
      </c>
      <c r="P35">
        <v>-6016.05405405405</v>
      </c>
      <c r="Q35">
        <v>-9478.7027027027</v>
      </c>
      <c r="R35" s="94">
        <v>7.62162162162162</v>
      </c>
    </row>
    <row r="36" customHeight="1" spans="1:18">
      <c r="A36" s="86" t="s">
        <v>1484</v>
      </c>
      <c r="B36" s="86" t="s">
        <v>27</v>
      </c>
      <c r="C36" s="86"/>
      <c r="D36" s="87"/>
      <c r="E36" s="87"/>
      <c r="F36" s="87"/>
      <c r="G36" s="87"/>
      <c r="H36" s="87"/>
      <c r="I36" s="88"/>
      <c r="J36" s="101"/>
      <c r="K36" s="92" t="s">
        <v>72</v>
      </c>
      <c r="L36" s="93">
        <v>-1026.90322580645</v>
      </c>
      <c r="M36">
        <v>9.7741935483871</v>
      </c>
      <c r="N36">
        <v>-1017.67741935484</v>
      </c>
      <c r="O36">
        <v>-4152.8064516129</v>
      </c>
      <c r="P36">
        <v>-5174.70967741936</v>
      </c>
      <c r="Q36">
        <v>-5155.03225806452</v>
      </c>
      <c r="R36" s="94">
        <v>-1026.83870967742</v>
      </c>
    </row>
    <row r="37" customHeight="1" spans="1:18">
      <c r="A37" s="86" t="s">
        <v>26</v>
      </c>
      <c r="B37" s="86">
        <v>1900</v>
      </c>
      <c r="C37" s="90">
        <v>2019</v>
      </c>
      <c r="D37" s="90">
        <v>2020</v>
      </c>
      <c r="E37" s="90">
        <v>2021</v>
      </c>
      <c r="F37" s="90">
        <v>2022</v>
      </c>
      <c r="G37" s="90">
        <v>2023</v>
      </c>
      <c r="H37" s="90">
        <v>2024</v>
      </c>
      <c r="I37" s="91" t="s">
        <v>1494</v>
      </c>
      <c r="J37" s="101"/>
      <c r="K37" s="92" t="s">
        <v>118</v>
      </c>
      <c r="L37" s="93">
        <v>10.3</v>
      </c>
      <c r="M37">
        <v>11.9</v>
      </c>
      <c r="N37">
        <v>21.2</v>
      </c>
      <c r="O37">
        <v>0</v>
      </c>
      <c r="P37">
        <v>-3221</v>
      </c>
      <c r="Q37">
        <v>-3221</v>
      </c>
      <c r="R37" s="94">
        <v>0</v>
      </c>
    </row>
    <row r="38" customHeight="1" spans="1:18">
      <c r="A38" s="86" t="s">
        <v>142</v>
      </c>
      <c r="B38" s="86"/>
      <c r="C38" s="90">
        <v>19</v>
      </c>
      <c r="D38" s="90">
        <v>25</v>
      </c>
      <c r="E38" s="90">
        <v>15</v>
      </c>
      <c r="F38" s="90">
        <v>20</v>
      </c>
      <c r="G38" s="90">
        <v>25</v>
      </c>
      <c r="H38" s="90">
        <v>5</v>
      </c>
      <c r="I38" s="91"/>
      <c r="J38" s="86" t="s">
        <v>1512</v>
      </c>
      <c r="K38" s="87"/>
      <c r="L38" s="86">
        <v>-559.141592920354</v>
      </c>
      <c r="M38" s="90">
        <v>-826.482456140351</v>
      </c>
      <c r="N38" s="90">
        <v>-1381.38596491228</v>
      </c>
      <c r="O38" s="90">
        <v>-3095.82456140351</v>
      </c>
      <c r="P38" s="90">
        <v>-3924.23684210526</v>
      </c>
      <c r="Q38" s="90">
        <v>-5039.68421052632</v>
      </c>
      <c r="R38" s="91">
        <v>-276.745614035088</v>
      </c>
    </row>
    <row r="39" customHeight="1" spans="1:18">
      <c r="A39" s="92" t="s">
        <v>167</v>
      </c>
      <c r="B39" s="93"/>
      <c r="C39">
        <v>3</v>
      </c>
      <c r="D39">
        <v>7</v>
      </c>
      <c r="E39">
        <v>5</v>
      </c>
      <c r="F39">
        <v>10</v>
      </c>
      <c r="G39">
        <v>11</v>
      </c>
      <c r="H39">
        <v>5</v>
      </c>
      <c r="I39" s="94"/>
      <c r="J39" s="86">
        <v>2024</v>
      </c>
      <c r="K39" s="86" t="s">
        <v>142</v>
      </c>
      <c r="L39" s="86">
        <v>5.6</v>
      </c>
      <c r="M39" s="90">
        <v>15.2</v>
      </c>
      <c r="N39" s="90">
        <v>19.8</v>
      </c>
      <c r="O39" s="90">
        <v>0</v>
      </c>
      <c r="P39" s="90">
        <v>0</v>
      </c>
      <c r="Q39" s="90">
        <v>0</v>
      </c>
      <c r="R39" s="91">
        <v>0</v>
      </c>
    </row>
    <row r="40" customHeight="1" spans="1:18">
      <c r="A40" s="92" t="s">
        <v>89</v>
      </c>
      <c r="B40" s="93">
        <v>1</v>
      </c>
      <c r="C40">
        <v>21</v>
      </c>
      <c r="D40">
        <v>39</v>
      </c>
      <c r="E40">
        <v>37</v>
      </c>
      <c r="F40">
        <v>48</v>
      </c>
      <c r="G40">
        <v>37</v>
      </c>
      <c r="H40">
        <v>33</v>
      </c>
      <c r="I40" s="94"/>
      <c r="J40" s="101"/>
      <c r="K40" s="92" t="s">
        <v>167</v>
      </c>
      <c r="L40" s="93">
        <v>-6460.6</v>
      </c>
      <c r="M40">
        <v>0.8</v>
      </c>
      <c r="N40">
        <v>-6460</v>
      </c>
      <c r="O40">
        <v>0</v>
      </c>
      <c r="P40">
        <v>0</v>
      </c>
      <c r="Q40">
        <v>0</v>
      </c>
      <c r="R40" s="94">
        <v>0</v>
      </c>
    </row>
    <row r="41" customHeight="1" spans="1:18">
      <c r="A41" s="92" t="s">
        <v>72</v>
      </c>
      <c r="B41" s="93"/>
      <c r="C41">
        <v>9</v>
      </c>
      <c r="D41">
        <v>30</v>
      </c>
      <c r="E41">
        <v>39</v>
      </c>
      <c r="F41">
        <v>50</v>
      </c>
      <c r="G41">
        <v>31</v>
      </c>
      <c r="H41">
        <v>20</v>
      </c>
      <c r="I41" s="94"/>
      <c r="J41" s="101"/>
      <c r="K41" s="92" t="s">
        <v>89</v>
      </c>
      <c r="L41" s="93">
        <v>-8.78260869565217</v>
      </c>
      <c r="M41">
        <v>-5602.5652173913</v>
      </c>
      <c r="N41">
        <v>-5611.91304347826</v>
      </c>
      <c r="O41">
        <v>-5612.82608695652</v>
      </c>
      <c r="P41">
        <v>-23854.3043478261</v>
      </c>
      <c r="Q41">
        <v>-26662.5652173913</v>
      </c>
      <c r="R41" s="94">
        <v>1.82608695652174</v>
      </c>
    </row>
    <row r="42" customHeight="1" spans="1:18">
      <c r="A42" s="92" t="s">
        <v>118</v>
      </c>
      <c r="B42" s="93"/>
      <c r="C42">
        <v>5</v>
      </c>
      <c r="D42">
        <v>9</v>
      </c>
      <c r="E42">
        <v>2</v>
      </c>
      <c r="F42">
        <v>2</v>
      </c>
      <c r="G42">
        <v>10</v>
      </c>
      <c r="H42">
        <v>4</v>
      </c>
      <c r="I42" s="94"/>
      <c r="J42" s="101"/>
      <c r="K42" s="92" t="s">
        <v>72</v>
      </c>
      <c r="L42" s="93">
        <v>-7163</v>
      </c>
      <c r="M42">
        <v>-5366.44444444444</v>
      </c>
      <c r="N42">
        <v>-12529.8888888889</v>
      </c>
      <c r="O42">
        <v>-3587.44444444444</v>
      </c>
      <c r="P42">
        <v>-10740.3333333333</v>
      </c>
      <c r="Q42">
        <v>-10728.6111111111</v>
      </c>
      <c r="R42" s="94">
        <v>-1803.77777777778</v>
      </c>
    </row>
    <row r="43" customHeight="1" spans="1:18">
      <c r="A43" s="92" t="s">
        <v>385</v>
      </c>
      <c r="B43" s="93"/>
      <c r="C43"/>
      <c r="D43"/>
      <c r="E43">
        <v>1</v>
      </c>
      <c r="F43"/>
      <c r="G43"/>
      <c r="H43">
        <v>1</v>
      </c>
      <c r="I43" s="94"/>
      <c r="J43" s="101"/>
      <c r="K43" s="92" t="s">
        <v>118</v>
      </c>
      <c r="L43" s="93">
        <v>3</v>
      </c>
      <c r="M43">
        <v>6</v>
      </c>
      <c r="N43">
        <v>8</v>
      </c>
      <c r="O43">
        <v>0</v>
      </c>
      <c r="P43">
        <v>-10759.3333333333</v>
      </c>
      <c r="Q43">
        <v>-10759.3333333333</v>
      </c>
      <c r="R43" s="94">
        <v>0</v>
      </c>
    </row>
    <row r="44" customHeight="1" spans="1:18">
      <c r="A44" s="92" t="s">
        <v>1494</v>
      </c>
      <c r="B44" s="93"/>
      <c r="C44"/>
      <c r="D44"/>
      <c r="E44"/>
      <c r="F44"/>
      <c r="G44"/>
      <c r="H44"/>
      <c r="I44" s="94"/>
      <c r="J44" s="101"/>
      <c r="K44" s="92" t="s">
        <v>385</v>
      </c>
      <c r="L44" s="93">
        <v>0</v>
      </c>
      <c r="M44">
        <v>0</v>
      </c>
      <c r="N44">
        <v>0</v>
      </c>
      <c r="O44">
        <v>0</v>
      </c>
      <c r="P44">
        <v>0</v>
      </c>
      <c r="Q44">
        <v>13</v>
      </c>
      <c r="R44" s="94">
        <v>4</v>
      </c>
    </row>
    <row r="45" customHeight="1" spans="1:18">
      <c r="A45" s="95" t="s">
        <v>1485</v>
      </c>
      <c r="B45" s="95">
        <v>1</v>
      </c>
      <c r="C45" s="96">
        <v>57</v>
      </c>
      <c r="D45" s="96">
        <v>110</v>
      </c>
      <c r="E45" s="96">
        <v>99</v>
      </c>
      <c r="F45" s="96">
        <v>130</v>
      </c>
      <c r="G45" s="96">
        <v>114</v>
      </c>
      <c r="H45" s="96">
        <v>68</v>
      </c>
      <c r="I45" s="97"/>
      <c r="J45" s="86" t="s">
        <v>1514</v>
      </c>
      <c r="K45" s="87"/>
      <c r="L45" s="86">
        <v>-2934.58181818182</v>
      </c>
      <c r="M45" s="90">
        <v>-4097.4</v>
      </c>
      <c r="N45" s="90">
        <v>-7032.52727272727</v>
      </c>
      <c r="O45" s="90">
        <v>-3521.25454545455</v>
      </c>
      <c r="P45" s="90">
        <v>-14077.3272727273</v>
      </c>
      <c r="Q45" s="90">
        <v>-15247.6181818182</v>
      </c>
      <c r="R45" s="91">
        <v>-589.490909090909</v>
      </c>
    </row>
    <row r="46" customHeight="1" spans="1:18">
      <c r="A46" s="86" t="s">
        <v>142</v>
      </c>
      <c r="B46" s="86"/>
      <c r="C46" s="90">
        <v>19</v>
      </c>
      <c r="D46" s="90">
        <v>25</v>
      </c>
      <c r="E46" s="90">
        <v>15</v>
      </c>
      <c r="F46" s="90">
        <v>20</v>
      </c>
      <c r="G46" s="90">
        <v>25</v>
      </c>
      <c r="H46" s="90">
        <v>5</v>
      </c>
      <c r="I46" s="91"/>
      <c r="J46" s="86" t="s">
        <v>1494</v>
      </c>
      <c r="K46" s="86" t="s">
        <v>1494</v>
      </c>
      <c r="L46" s="86"/>
      <c r="M46" s="90"/>
      <c r="N46" s="90"/>
      <c r="O46" s="90"/>
      <c r="P46" s="90"/>
      <c r="Q46" s="90"/>
      <c r="R46" s="91"/>
    </row>
    <row r="47" customHeight="1" spans="1:18">
      <c r="A47" s="92" t="s">
        <v>167</v>
      </c>
      <c r="B47" s="93"/>
      <c r="C47">
        <v>3</v>
      </c>
      <c r="D47">
        <v>7</v>
      </c>
      <c r="E47">
        <v>5</v>
      </c>
      <c r="F47">
        <v>10</v>
      </c>
      <c r="G47">
        <v>11</v>
      </c>
      <c r="H47">
        <v>5</v>
      </c>
      <c r="I47" s="94"/>
      <c r="J47" s="95" t="s">
        <v>1515</v>
      </c>
      <c r="K47" s="103"/>
      <c r="L47" s="95"/>
      <c r="M47" s="96"/>
      <c r="N47" s="96"/>
      <c r="O47" s="96"/>
      <c r="P47" s="96"/>
      <c r="Q47" s="96"/>
      <c r="R47" s="97"/>
    </row>
    <row r="48" customHeight="1" spans="1:9">
      <c r="A48" s="92" t="s">
        <v>89</v>
      </c>
      <c r="B48" s="93">
        <v>1</v>
      </c>
      <c r="C48">
        <v>21</v>
      </c>
      <c r="D48">
        <v>39</v>
      </c>
      <c r="E48">
        <v>37</v>
      </c>
      <c r="F48">
        <v>48</v>
      </c>
      <c r="G48">
        <v>37</v>
      </c>
      <c r="H48">
        <v>33</v>
      </c>
      <c r="I48" s="94"/>
    </row>
    <row r="49" customHeight="1" spans="1:9">
      <c r="A49" s="92" t="s">
        <v>72</v>
      </c>
      <c r="B49" s="93"/>
      <c r="C49">
        <v>9</v>
      </c>
      <c r="D49">
        <v>30</v>
      </c>
      <c r="E49">
        <v>39</v>
      </c>
      <c r="F49">
        <v>50</v>
      </c>
      <c r="G49">
        <v>31</v>
      </c>
      <c r="H49">
        <v>20</v>
      </c>
      <c r="I49" s="94"/>
    </row>
    <row r="50" customHeight="1" spans="1:9">
      <c r="A50" s="117" t="s">
        <v>118</v>
      </c>
      <c r="B50" s="118"/>
      <c r="C50" s="119">
        <v>5</v>
      </c>
      <c r="D50" s="119">
        <v>9</v>
      </c>
      <c r="E50" s="119">
        <v>2</v>
      </c>
      <c r="F50" s="119">
        <v>2</v>
      </c>
      <c r="G50" s="119">
        <v>10</v>
      </c>
      <c r="H50" s="119">
        <v>4</v>
      </c>
      <c r="I50" s="120"/>
    </row>
    <row r="51" customHeight="1" spans="1:2">
      <c r="A51" s="85" t="s">
        <v>25</v>
      </c>
      <c r="B51" s="85" t="s">
        <v>1483</v>
      </c>
    </row>
    <row r="52" customHeight="1" spans="1:5">
      <c r="A52" s="85" t="s">
        <v>28</v>
      </c>
      <c r="B52" s="85" t="s">
        <v>1483</v>
      </c>
      <c r="C52" s="98"/>
      <c r="D52" s="98"/>
      <c r="E52" s="98"/>
    </row>
    <row r="53" customHeight="1" spans="1:2">
      <c r="A53" s="85" t="s">
        <v>9</v>
      </c>
      <c r="B53" s="85" t="s">
        <v>1483</v>
      </c>
    </row>
    <row r="54" customHeight="1" spans="1:7">
      <c r="A54" s="115" t="s">
        <v>1516</v>
      </c>
      <c r="B54" s="116"/>
      <c r="C54" s="116"/>
      <c r="D54" s="116"/>
      <c r="E54" s="116"/>
      <c r="F54" s="116"/>
      <c r="G54" s="116"/>
    </row>
    <row r="55" customHeight="1" spans="1:9">
      <c r="A55" s="86" t="s">
        <v>1484</v>
      </c>
      <c r="B55" s="86" t="s">
        <v>27</v>
      </c>
      <c r="C55" s="86"/>
      <c r="D55" s="87"/>
      <c r="E55" s="87"/>
      <c r="F55" s="87"/>
      <c r="G55" s="87"/>
      <c r="H55" s="87"/>
      <c r="I55" s="88"/>
    </row>
    <row r="56" customHeight="1" spans="1:9">
      <c r="A56" s="86" t="s">
        <v>26</v>
      </c>
      <c r="B56" s="86">
        <v>1900</v>
      </c>
      <c r="C56" s="90">
        <v>2019</v>
      </c>
      <c r="D56" s="90">
        <v>2020</v>
      </c>
      <c r="E56" s="90">
        <v>2021</v>
      </c>
      <c r="F56" s="90">
        <v>2022</v>
      </c>
      <c r="G56" s="90">
        <v>2023</v>
      </c>
      <c r="H56" s="90">
        <v>2024</v>
      </c>
      <c r="I56" s="91" t="s">
        <v>1494</v>
      </c>
    </row>
    <row r="57" customHeight="1" spans="1:9">
      <c r="A57" s="86" t="s">
        <v>142</v>
      </c>
      <c r="B57" s="86"/>
      <c r="C57" s="90">
        <v>19</v>
      </c>
      <c r="D57" s="90">
        <v>25</v>
      </c>
      <c r="E57" s="90">
        <v>15</v>
      </c>
      <c r="F57" s="90">
        <v>20</v>
      </c>
      <c r="G57" s="90">
        <v>25</v>
      </c>
      <c r="H57" s="90">
        <v>5</v>
      </c>
      <c r="I57" s="91"/>
    </row>
    <row r="58" customHeight="1" spans="1:9">
      <c r="A58" s="92" t="s">
        <v>167</v>
      </c>
      <c r="B58" s="93"/>
      <c r="C58">
        <v>3</v>
      </c>
      <c r="D58">
        <v>7</v>
      </c>
      <c r="E58">
        <v>5</v>
      </c>
      <c r="F58">
        <v>10</v>
      </c>
      <c r="G58">
        <v>11</v>
      </c>
      <c r="H58">
        <v>5</v>
      </c>
      <c r="I58" s="94"/>
    </row>
    <row r="59" customHeight="1" spans="1:9">
      <c r="A59" s="92" t="s">
        <v>89</v>
      </c>
      <c r="B59" s="93">
        <v>1</v>
      </c>
      <c r="C59">
        <v>21</v>
      </c>
      <c r="D59">
        <v>39</v>
      </c>
      <c r="E59">
        <v>37</v>
      </c>
      <c r="F59">
        <v>48</v>
      </c>
      <c r="G59">
        <v>37</v>
      </c>
      <c r="H59">
        <v>33</v>
      </c>
      <c r="I59" s="94"/>
    </row>
    <row r="60" customHeight="1" spans="1:9">
      <c r="A60" s="92" t="s">
        <v>72</v>
      </c>
      <c r="B60" s="93"/>
      <c r="C60">
        <v>9</v>
      </c>
      <c r="D60">
        <v>30</v>
      </c>
      <c r="E60">
        <v>39</v>
      </c>
      <c r="F60">
        <v>50</v>
      </c>
      <c r="G60">
        <v>31</v>
      </c>
      <c r="H60">
        <v>20</v>
      </c>
      <c r="I60" s="94"/>
    </row>
    <row r="61" customHeight="1" spans="1:9">
      <c r="A61" s="92" t="s">
        <v>118</v>
      </c>
      <c r="B61" s="93"/>
      <c r="C61">
        <v>5</v>
      </c>
      <c r="D61">
        <v>9</v>
      </c>
      <c r="E61">
        <v>2</v>
      </c>
      <c r="F61">
        <v>2</v>
      </c>
      <c r="G61">
        <v>10</v>
      </c>
      <c r="H61">
        <v>4</v>
      </c>
      <c r="I61" s="94"/>
    </row>
    <row r="62" customHeight="1" spans="1:9">
      <c r="A62" s="92" t="s">
        <v>385</v>
      </c>
      <c r="B62" s="93"/>
      <c r="E62">
        <v>1</v>
      </c>
      <c r="H62">
        <v>1</v>
      </c>
      <c r="I62" s="94"/>
    </row>
    <row r="63" customHeight="1" spans="1:9">
      <c r="A63" s="92" t="s">
        <v>1494</v>
      </c>
      <c r="B63" s="93"/>
      <c r="I63" s="94"/>
    </row>
    <row r="64" customHeight="1" spans="1:9">
      <c r="A64" s="95" t="s">
        <v>1485</v>
      </c>
      <c r="B64" s="95">
        <v>1</v>
      </c>
      <c r="C64" s="96">
        <v>57</v>
      </c>
      <c r="D64" s="96">
        <v>110</v>
      </c>
      <c r="E64" s="96">
        <v>99</v>
      </c>
      <c r="F64" s="96">
        <v>130</v>
      </c>
      <c r="G64" s="96">
        <v>114</v>
      </c>
      <c r="H64" s="96">
        <v>68</v>
      </c>
      <c r="I64" s="97"/>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I1000"/>
  <sheetViews>
    <sheetView showGridLines="0" workbookViewId="0">
      <selection activeCell="A1" sqref="A1"/>
    </sheetView>
  </sheetViews>
  <sheetFormatPr defaultColWidth="12.6296296296296" defaultRowHeight="15.75" customHeight="1"/>
  <cols>
    <col min="1" max="1" width="11.5" customWidth="1"/>
    <col min="2" max="2" width="12.3796296296296" customWidth="1"/>
    <col min="3" max="3" width="44.75" customWidth="1"/>
    <col min="4" max="4" width="13.3796296296296" customWidth="1"/>
    <col min="5" max="5" width="5.62962962962963" customWidth="1"/>
    <col min="6" max="6" width="18.1296296296296" customWidth="1"/>
    <col min="7" max="7" width="17" customWidth="1"/>
    <col min="8" max="8" width="14.75" customWidth="1"/>
    <col min="9" max="9" width="23.5" customWidth="1"/>
    <col min="10" max="10" width="7.25" customWidth="1"/>
    <col min="11" max="11" width="17" customWidth="1"/>
    <col min="12" max="12" width="14.75" customWidth="1"/>
    <col min="13" max="13" width="23.5" customWidth="1"/>
  </cols>
  <sheetData>
    <row r="1" customHeight="1" spans="1:2">
      <c r="A1" s="85" t="s">
        <v>25</v>
      </c>
      <c r="B1" s="85" t="s">
        <v>1483</v>
      </c>
    </row>
    <row r="2" customHeight="1" spans="1:2">
      <c r="A2" s="85" t="s">
        <v>27</v>
      </c>
      <c r="B2" s="85" t="s">
        <v>1483</v>
      </c>
    </row>
    <row r="4" customHeight="1" spans="1:9">
      <c r="A4" s="86"/>
      <c r="B4" s="87"/>
      <c r="C4" s="87"/>
      <c r="D4" s="87"/>
      <c r="E4" s="87"/>
      <c r="F4" s="86"/>
      <c r="G4" s="86"/>
      <c r="H4" s="87"/>
      <c r="I4" s="88"/>
    </row>
    <row r="5" customHeight="1" spans="1:9">
      <c r="A5" s="86" t="s">
        <v>26</v>
      </c>
      <c r="B5" s="86" t="s">
        <v>7</v>
      </c>
      <c r="C5" s="86" t="s">
        <v>11</v>
      </c>
      <c r="D5" s="86" t="s">
        <v>5</v>
      </c>
      <c r="E5" s="86" t="s">
        <v>6</v>
      </c>
      <c r="F5" s="86" t="s">
        <v>1517</v>
      </c>
      <c r="G5" s="90" t="s">
        <v>1518</v>
      </c>
      <c r="H5" s="90" t="s">
        <v>1519</v>
      </c>
      <c r="I5" s="91" t="s">
        <v>1484</v>
      </c>
    </row>
    <row r="6" customHeight="1" spans="1:9">
      <c r="A6" s="86" t="s">
        <v>142</v>
      </c>
      <c r="B6" s="86" t="s">
        <v>575</v>
      </c>
      <c r="C6" s="86" t="s">
        <v>576</v>
      </c>
      <c r="D6" s="86" t="s">
        <v>574</v>
      </c>
      <c r="E6" s="86">
        <v>17719</v>
      </c>
      <c r="F6" s="86">
        <v>0</v>
      </c>
      <c r="G6" s="90">
        <v>0</v>
      </c>
      <c r="H6" s="90">
        <v>90</v>
      </c>
      <c r="I6" s="91">
        <v>1</v>
      </c>
    </row>
    <row r="7" customHeight="1" spans="1:9">
      <c r="A7" s="101"/>
      <c r="B7" s="86" t="s">
        <v>665</v>
      </c>
      <c r="C7" s="86" t="s">
        <v>1030</v>
      </c>
      <c r="D7" s="86">
        <v>23423</v>
      </c>
      <c r="E7" s="86">
        <v>17622</v>
      </c>
      <c r="F7" s="86">
        <v>0</v>
      </c>
      <c r="G7" s="90">
        <v>0</v>
      </c>
      <c r="H7" s="90"/>
      <c r="I7" s="91">
        <v>1</v>
      </c>
    </row>
    <row r="8" customHeight="1" spans="1:9">
      <c r="A8" s="101"/>
      <c r="B8" s="101"/>
      <c r="C8" s="86" t="s">
        <v>1107</v>
      </c>
      <c r="D8" s="86">
        <v>22844</v>
      </c>
      <c r="E8" s="86">
        <v>30875</v>
      </c>
      <c r="F8" s="86">
        <v>0</v>
      </c>
      <c r="G8" s="90">
        <v>0</v>
      </c>
      <c r="H8" s="90">
        <v>90</v>
      </c>
      <c r="I8" s="91">
        <v>1</v>
      </c>
    </row>
    <row r="9" customHeight="1" spans="1:9">
      <c r="A9" s="101"/>
      <c r="B9" s="86" t="s">
        <v>350</v>
      </c>
      <c r="C9" s="86" t="s">
        <v>352</v>
      </c>
      <c r="D9" s="86" t="s">
        <v>349</v>
      </c>
      <c r="E9" s="86">
        <v>17734</v>
      </c>
      <c r="F9" s="86">
        <v>188</v>
      </c>
      <c r="G9" s="90">
        <v>0</v>
      </c>
      <c r="H9" s="90">
        <v>90</v>
      </c>
      <c r="I9" s="91">
        <v>1</v>
      </c>
    </row>
    <row r="10" customHeight="1" spans="1:9">
      <c r="A10" s="101"/>
      <c r="B10" s="86" t="s">
        <v>1387</v>
      </c>
      <c r="C10" s="86" t="s">
        <v>1388</v>
      </c>
      <c r="D10" s="86" t="s">
        <v>1386</v>
      </c>
      <c r="E10" s="86">
        <v>17539</v>
      </c>
      <c r="F10" s="86">
        <v>0</v>
      </c>
      <c r="G10" s="90">
        <v>0</v>
      </c>
      <c r="H10" s="90">
        <v>90</v>
      </c>
      <c r="I10" s="91">
        <v>1</v>
      </c>
    </row>
    <row r="11" customHeight="1" spans="1:9">
      <c r="A11" s="101"/>
      <c r="B11" s="86" t="s">
        <v>438</v>
      </c>
      <c r="C11" s="86" t="s">
        <v>623</v>
      </c>
      <c r="D11" s="86" t="s">
        <v>622</v>
      </c>
      <c r="E11" s="86">
        <v>32614</v>
      </c>
      <c r="F11" s="86">
        <v>0</v>
      </c>
      <c r="G11" s="90">
        <v>0</v>
      </c>
      <c r="H11" s="90">
        <v>90</v>
      </c>
      <c r="I11" s="91">
        <v>1</v>
      </c>
    </row>
    <row r="12" customHeight="1" spans="1:9">
      <c r="A12" s="101"/>
      <c r="B12" s="86" t="s">
        <v>494</v>
      </c>
      <c r="C12" s="86" t="s">
        <v>889</v>
      </c>
      <c r="D12" s="86" t="s">
        <v>888</v>
      </c>
      <c r="E12" s="86">
        <v>32283</v>
      </c>
      <c r="F12" s="86">
        <v>0</v>
      </c>
      <c r="G12" s="90">
        <v>0</v>
      </c>
      <c r="H12" s="90">
        <v>90</v>
      </c>
      <c r="I12" s="91">
        <v>1</v>
      </c>
    </row>
    <row r="13" customHeight="1" spans="1:9">
      <c r="A13" s="101"/>
      <c r="B13" s="86" t="s">
        <v>1369</v>
      </c>
      <c r="C13" s="86" t="s">
        <v>1370</v>
      </c>
      <c r="D13" s="86" t="s">
        <v>1368</v>
      </c>
      <c r="E13" s="86">
        <v>17649</v>
      </c>
      <c r="F13" s="86">
        <v>0</v>
      </c>
      <c r="G13" s="90">
        <v>581</v>
      </c>
      <c r="H13" s="90">
        <v>90</v>
      </c>
      <c r="I13" s="91">
        <v>1</v>
      </c>
    </row>
    <row r="14" customHeight="1" spans="1:9">
      <c r="A14" s="101"/>
      <c r="B14" s="101"/>
      <c r="C14" s="86" t="s">
        <v>1374</v>
      </c>
      <c r="D14" s="86" t="s">
        <v>1368</v>
      </c>
      <c r="E14" s="86">
        <v>17650</v>
      </c>
      <c r="F14" s="86">
        <v>0</v>
      </c>
      <c r="G14" s="90">
        <v>581</v>
      </c>
      <c r="H14" s="90">
        <v>90</v>
      </c>
      <c r="I14" s="91">
        <v>1</v>
      </c>
    </row>
    <row r="15" customHeight="1" spans="1:9">
      <c r="A15" s="101"/>
      <c r="B15" s="86" t="s">
        <v>606</v>
      </c>
      <c r="C15" s="86" t="s">
        <v>607</v>
      </c>
      <c r="D15" s="86" t="s">
        <v>605</v>
      </c>
      <c r="E15" s="86">
        <v>33044</v>
      </c>
      <c r="F15" s="86">
        <v>0</v>
      </c>
      <c r="G15" s="90">
        <v>0</v>
      </c>
      <c r="H15" s="90">
        <v>90</v>
      </c>
      <c r="I15" s="91">
        <v>1</v>
      </c>
    </row>
    <row r="16" customHeight="1" spans="1:9">
      <c r="A16" s="101"/>
      <c r="B16" s="86" t="s">
        <v>317</v>
      </c>
      <c r="C16" s="86" t="s">
        <v>796</v>
      </c>
      <c r="D16" s="86" t="s">
        <v>795</v>
      </c>
      <c r="E16" s="86">
        <v>17687</v>
      </c>
      <c r="F16" s="86">
        <v>0</v>
      </c>
      <c r="G16" s="90">
        <v>0</v>
      </c>
      <c r="H16" s="90">
        <v>90</v>
      </c>
      <c r="I16" s="91">
        <v>1</v>
      </c>
    </row>
    <row r="17" customHeight="1" spans="1:9">
      <c r="A17" s="101"/>
      <c r="B17" s="101"/>
      <c r="C17" s="86" t="s">
        <v>319</v>
      </c>
      <c r="D17" s="86" t="s">
        <v>316</v>
      </c>
      <c r="E17" s="86">
        <v>17747</v>
      </c>
      <c r="F17" s="86">
        <v>142</v>
      </c>
      <c r="G17" s="90">
        <v>74</v>
      </c>
      <c r="H17" s="90">
        <v>90</v>
      </c>
      <c r="I17" s="91">
        <v>1</v>
      </c>
    </row>
    <row r="18" customHeight="1" spans="1:9">
      <c r="A18" s="101"/>
      <c r="B18" s="101"/>
      <c r="C18" s="86" t="s">
        <v>1494</v>
      </c>
      <c r="D18" s="86">
        <v>22820</v>
      </c>
      <c r="E18" s="86">
        <v>17543</v>
      </c>
      <c r="F18" s="86">
        <v>0</v>
      </c>
      <c r="G18" s="90">
        <v>0</v>
      </c>
      <c r="H18" s="90">
        <v>90</v>
      </c>
      <c r="I18" s="91">
        <v>2</v>
      </c>
    </row>
    <row r="19" customHeight="1" spans="1:9">
      <c r="A19" s="101"/>
      <c r="B19" s="86" t="s">
        <v>1023</v>
      </c>
      <c r="C19" s="86" t="s">
        <v>1024</v>
      </c>
      <c r="D19" s="86" t="s">
        <v>1022</v>
      </c>
      <c r="E19" s="86">
        <v>17624</v>
      </c>
      <c r="F19" s="86">
        <v>0</v>
      </c>
      <c r="G19" s="90">
        <v>0</v>
      </c>
      <c r="H19" s="90"/>
      <c r="I19" s="91">
        <v>1</v>
      </c>
    </row>
    <row r="20" customHeight="1" spans="1:9">
      <c r="A20" s="101"/>
      <c r="B20" s="86" t="s">
        <v>891</v>
      </c>
      <c r="C20" s="86" t="s">
        <v>1182</v>
      </c>
      <c r="D20" s="86">
        <v>19821</v>
      </c>
      <c r="E20" s="86">
        <v>29760</v>
      </c>
      <c r="F20" s="86">
        <v>0</v>
      </c>
      <c r="G20" s="90">
        <v>0</v>
      </c>
      <c r="H20" s="90">
        <v>90</v>
      </c>
      <c r="I20" s="91">
        <v>1</v>
      </c>
    </row>
    <row r="21" customHeight="1" spans="1:9">
      <c r="A21" s="101"/>
      <c r="B21" s="101"/>
      <c r="C21" s="86" t="s">
        <v>1494</v>
      </c>
      <c r="D21" s="86">
        <v>22405</v>
      </c>
      <c r="E21" s="86">
        <v>17517</v>
      </c>
      <c r="F21" s="86">
        <v>0</v>
      </c>
      <c r="G21" s="90">
        <v>0</v>
      </c>
      <c r="H21" s="90">
        <v>90</v>
      </c>
      <c r="I21" s="91">
        <v>1</v>
      </c>
    </row>
    <row r="22" customHeight="1" spans="1:9">
      <c r="A22" s="101"/>
      <c r="B22" s="86" t="s">
        <v>414</v>
      </c>
      <c r="C22" s="86" t="s">
        <v>631</v>
      </c>
      <c r="D22" s="86" t="s">
        <v>413</v>
      </c>
      <c r="E22" s="86">
        <v>17716</v>
      </c>
      <c r="F22" s="86">
        <v>0</v>
      </c>
      <c r="G22" s="90">
        <v>0</v>
      </c>
      <c r="H22" s="90">
        <v>90</v>
      </c>
      <c r="I22" s="91">
        <v>1</v>
      </c>
    </row>
    <row r="23" customHeight="1" spans="1:9">
      <c r="A23" s="101"/>
      <c r="B23" s="101"/>
      <c r="C23" s="86" t="s">
        <v>537</v>
      </c>
      <c r="D23" s="86" t="s">
        <v>536</v>
      </c>
      <c r="E23" s="86">
        <v>32029</v>
      </c>
      <c r="F23" s="86">
        <v>0</v>
      </c>
      <c r="G23" s="90">
        <v>0</v>
      </c>
      <c r="H23" s="90">
        <v>90</v>
      </c>
      <c r="I23" s="91">
        <v>1</v>
      </c>
    </row>
    <row r="24" customHeight="1" spans="1:9">
      <c r="A24" s="101"/>
      <c r="B24" s="101"/>
      <c r="C24" s="86" t="s">
        <v>512</v>
      </c>
      <c r="D24" s="86" t="s">
        <v>511</v>
      </c>
      <c r="E24" s="86">
        <v>33011</v>
      </c>
      <c r="F24" s="86">
        <v>0</v>
      </c>
      <c r="G24" s="90">
        <v>0</v>
      </c>
      <c r="H24" s="90">
        <v>90</v>
      </c>
      <c r="I24" s="91">
        <v>1</v>
      </c>
    </row>
    <row r="25" customHeight="1" spans="1:9">
      <c r="A25" s="101"/>
      <c r="B25" s="101"/>
      <c r="C25" s="86" t="s">
        <v>508</v>
      </c>
      <c r="D25" s="86" t="s">
        <v>507</v>
      </c>
      <c r="E25" s="86">
        <v>32922</v>
      </c>
      <c r="F25" s="86">
        <v>0</v>
      </c>
      <c r="G25" s="90">
        <v>0</v>
      </c>
      <c r="H25" s="90">
        <v>90</v>
      </c>
      <c r="I25" s="91">
        <v>1</v>
      </c>
    </row>
    <row r="26" customHeight="1" spans="1:9">
      <c r="A26" s="101"/>
      <c r="B26" s="101"/>
      <c r="C26" s="86" t="s">
        <v>1165</v>
      </c>
      <c r="D26" s="86" t="s">
        <v>1164</v>
      </c>
      <c r="E26" s="86">
        <v>30277</v>
      </c>
      <c r="F26" s="86">
        <v>0</v>
      </c>
      <c r="G26" s="90">
        <v>0</v>
      </c>
      <c r="H26" s="90">
        <v>90</v>
      </c>
      <c r="I26" s="91">
        <v>1</v>
      </c>
    </row>
    <row r="27" customHeight="1" spans="1:9">
      <c r="A27" s="101"/>
      <c r="B27" s="101"/>
      <c r="C27" s="86" t="s">
        <v>1033</v>
      </c>
      <c r="D27" s="86" t="s">
        <v>1032</v>
      </c>
      <c r="E27" s="86">
        <v>17621</v>
      </c>
      <c r="F27" s="86">
        <v>0</v>
      </c>
      <c r="G27" s="90">
        <v>0</v>
      </c>
      <c r="H27" s="90">
        <v>90</v>
      </c>
      <c r="I27" s="91">
        <v>1</v>
      </c>
    </row>
    <row r="28" customHeight="1" spans="1:9">
      <c r="A28" s="101"/>
      <c r="B28" s="101"/>
      <c r="C28" s="86" t="s">
        <v>1335</v>
      </c>
      <c r="D28" s="86">
        <v>63438</v>
      </c>
      <c r="E28" s="86">
        <v>32243</v>
      </c>
      <c r="F28" s="86">
        <v>0</v>
      </c>
      <c r="G28" s="90">
        <v>0</v>
      </c>
      <c r="H28" s="90">
        <v>90</v>
      </c>
      <c r="I28" s="91">
        <v>1</v>
      </c>
    </row>
    <row r="29" customHeight="1" spans="1:9">
      <c r="A29" s="101"/>
      <c r="B29" s="101"/>
      <c r="C29" s="86" t="s">
        <v>1153</v>
      </c>
      <c r="D29" s="86" t="s">
        <v>1055</v>
      </c>
      <c r="E29" s="86">
        <v>17538</v>
      </c>
      <c r="F29" s="86">
        <v>0</v>
      </c>
      <c r="G29" s="90">
        <v>0</v>
      </c>
      <c r="H29" s="90">
        <v>90</v>
      </c>
      <c r="I29" s="91">
        <v>1</v>
      </c>
    </row>
    <row r="30" customHeight="1" spans="1:9">
      <c r="A30" s="101"/>
      <c r="B30" s="101"/>
      <c r="C30" s="86" t="s">
        <v>627</v>
      </c>
      <c r="D30" s="86" t="s">
        <v>413</v>
      </c>
      <c r="E30" s="86">
        <v>17717</v>
      </c>
      <c r="F30" s="86">
        <v>0</v>
      </c>
      <c r="G30" s="90">
        <v>0</v>
      </c>
      <c r="H30" s="90">
        <v>90</v>
      </c>
      <c r="I30" s="91">
        <v>1</v>
      </c>
    </row>
    <row r="31" customHeight="1" spans="1:9">
      <c r="A31" s="101"/>
      <c r="B31" s="101"/>
      <c r="C31" s="86" t="s">
        <v>786</v>
      </c>
      <c r="D31" s="86" t="s">
        <v>413</v>
      </c>
      <c r="E31" s="86">
        <v>17690</v>
      </c>
      <c r="F31" s="86">
        <v>0</v>
      </c>
      <c r="G31" s="90">
        <v>0</v>
      </c>
      <c r="H31" s="90">
        <v>90</v>
      </c>
      <c r="I31" s="91">
        <v>1</v>
      </c>
    </row>
    <row r="32" customHeight="1" spans="1:9">
      <c r="A32" s="101"/>
      <c r="B32" s="101"/>
      <c r="C32" s="86" t="s">
        <v>1110</v>
      </c>
      <c r="D32" s="86">
        <v>18429</v>
      </c>
      <c r="E32" s="86">
        <v>17556</v>
      </c>
      <c r="F32" s="86">
        <v>0</v>
      </c>
      <c r="G32" s="90">
        <v>0</v>
      </c>
      <c r="H32" s="90">
        <v>90</v>
      </c>
      <c r="I32" s="91">
        <v>1</v>
      </c>
    </row>
    <row r="33" customHeight="1" spans="1:9">
      <c r="A33" s="101"/>
      <c r="B33" s="101"/>
      <c r="C33" s="86" t="s">
        <v>773</v>
      </c>
      <c r="D33" s="86" t="s">
        <v>413</v>
      </c>
      <c r="E33" s="86">
        <v>17692</v>
      </c>
      <c r="F33" s="86">
        <v>0</v>
      </c>
      <c r="G33" s="90">
        <v>0</v>
      </c>
      <c r="H33" s="90">
        <v>90</v>
      </c>
      <c r="I33" s="91">
        <v>1</v>
      </c>
    </row>
    <row r="34" customHeight="1" spans="1:9">
      <c r="A34" s="101"/>
      <c r="B34" s="101"/>
      <c r="C34" s="86" t="s">
        <v>1101</v>
      </c>
      <c r="D34" s="86">
        <v>18429</v>
      </c>
      <c r="E34" s="86">
        <v>17569</v>
      </c>
      <c r="F34" s="86">
        <v>0</v>
      </c>
      <c r="G34" s="90">
        <v>0</v>
      </c>
      <c r="H34" s="90">
        <v>90</v>
      </c>
      <c r="I34" s="91">
        <v>1</v>
      </c>
    </row>
    <row r="35" customHeight="1" spans="1:9">
      <c r="A35" s="101"/>
      <c r="B35" s="101"/>
      <c r="C35" s="86" t="s">
        <v>927</v>
      </c>
      <c r="D35" s="86" t="s">
        <v>926</v>
      </c>
      <c r="E35" s="86">
        <v>17659</v>
      </c>
      <c r="F35" s="86">
        <v>0</v>
      </c>
      <c r="G35" s="90">
        <v>0</v>
      </c>
      <c r="H35" s="90">
        <v>90</v>
      </c>
      <c r="I35" s="91">
        <v>1</v>
      </c>
    </row>
    <row r="36" customHeight="1" spans="1:9">
      <c r="A36" s="101"/>
      <c r="B36" s="101"/>
      <c r="C36" s="86" t="s">
        <v>816</v>
      </c>
      <c r="D36" s="86" t="s">
        <v>413</v>
      </c>
      <c r="E36" s="86">
        <v>17681</v>
      </c>
      <c r="F36" s="86">
        <v>0</v>
      </c>
      <c r="G36" s="90">
        <v>0</v>
      </c>
      <c r="H36" s="90">
        <v>90</v>
      </c>
      <c r="I36" s="91">
        <v>1</v>
      </c>
    </row>
    <row r="37" customHeight="1" spans="1:9">
      <c r="A37" s="101"/>
      <c r="B37" s="101"/>
      <c r="C37" s="86" t="s">
        <v>474</v>
      </c>
      <c r="D37" s="86" t="s">
        <v>413</v>
      </c>
      <c r="E37" s="86">
        <v>17735</v>
      </c>
      <c r="F37" s="86">
        <v>0</v>
      </c>
      <c r="G37" s="90">
        <v>0</v>
      </c>
      <c r="H37" s="90">
        <v>90</v>
      </c>
      <c r="I37" s="91">
        <v>1</v>
      </c>
    </row>
    <row r="38" customHeight="1" spans="1:9">
      <c r="A38" s="101"/>
      <c r="B38" s="101"/>
      <c r="C38" s="86" t="s">
        <v>1133</v>
      </c>
      <c r="D38" s="86">
        <v>18429</v>
      </c>
      <c r="E38" s="86">
        <v>17550</v>
      </c>
      <c r="F38" s="86">
        <v>0</v>
      </c>
      <c r="G38" s="90">
        <v>0</v>
      </c>
      <c r="H38" s="90">
        <v>90</v>
      </c>
      <c r="I38" s="91">
        <v>1</v>
      </c>
    </row>
    <row r="39" customHeight="1" spans="1:9">
      <c r="A39" s="101"/>
      <c r="B39" s="101"/>
      <c r="C39" s="86" t="s">
        <v>415</v>
      </c>
      <c r="D39" s="86" t="s">
        <v>413</v>
      </c>
      <c r="E39" s="86">
        <v>17748</v>
      </c>
      <c r="F39" s="86">
        <v>0</v>
      </c>
      <c r="G39" s="90">
        <v>0</v>
      </c>
      <c r="H39" s="90">
        <v>90</v>
      </c>
      <c r="I39" s="91">
        <v>1</v>
      </c>
    </row>
    <row r="40" customHeight="1" spans="1:9">
      <c r="A40" s="101"/>
      <c r="B40" s="101"/>
      <c r="C40" s="86" t="s">
        <v>1174</v>
      </c>
      <c r="D40" s="86">
        <v>23362</v>
      </c>
      <c r="E40" s="86">
        <v>17524</v>
      </c>
      <c r="F40" s="86">
        <v>0</v>
      </c>
      <c r="G40" s="90">
        <v>0</v>
      </c>
      <c r="H40" s="90">
        <v>90</v>
      </c>
      <c r="I40" s="91">
        <v>1</v>
      </c>
    </row>
    <row r="41" customHeight="1" spans="1:9">
      <c r="A41" s="101"/>
      <c r="B41" s="101"/>
      <c r="C41" s="86" t="s">
        <v>467</v>
      </c>
      <c r="D41" s="86" t="s">
        <v>413</v>
      </c>
      <c r="E41" s="86">
        <v>17740</v>
      </c>
      <c r="F41" s="86">
        <v>0</v>
      </c>
      <c r="G41" s="90">
        <v>0</v>
      </c>
      <c r="H41" s="90">
        <v>90</v>
      </c>
      <c r="I41" s="91">
        <v>1</v>
      </c>
    </row>
    <row r="42" customHeight="1" spans="1:9">
      <c r="A42" s="101"/>
      <c r="B42" s="101"/>
      <c r="C42" s="86" t="s">
        <v>692</v>
      </c>
      <c r="D42" s="86" t="s">
        <v>413</v>
      </c>
      <c r="E42" s="86">
        <v>17665</v>
      </c>
      <c r="F42" s="86">
        <v>0</v>
      </c>
      <c r="G42" s="90">
        <v>0</v>
      </c>
      <c r="H42" s="90">
        <v>90</v>
      </c>
      <c r="I42" s="91">
        <v>1</v>
      </c>
    </row>
    <row r="43" customHeight="1" spans="1:9">
      <c r="A43" s="101"/>
      <c r="B43" s="101"/>
      <c r="C43" s="86" t="s">
        <v>1179</v>
      </c>
      <c r="D43" s="86">
        <v>18429</v>
      </c>
      <c r="E43" s="86">
        <v>17523</v>
      </c>
      <c r="F43" s="86">
        <v>0</v>
      </c>
      <c r="G43" s="90">
        <v>0</v>
      </c>
      <c r="H43" s="90">
        <v>90</v>
      </c>
      <c r="I43" s="91">
        <v>1</v>
      </c>
    </row>
    <row r="44" customHeight="1" spans="1:9">
      <c r="A44" s="101"/>
      <c r="B44" s="101"/>
      <c r="C44" s="86" t="s">
        <v>741</v>
      </c>
      <c r="D44" s="86" t="s">
        <v>413</v>
      </c>
      <c r="E44" s="86">
        <v>17691</v>
      </c>
      <c r="F44" s="86">
        <v>0</v>
      </c>
      <c r="G44" s="90">
        <v>0</v>
      </c>
      <c r="H44" s="90">
        <v>90</v>
      </c>
      <c r="I44" s="91">
        <v>1</v>
      </c>
    </row>
    <row r="45" customHeight="1" spans="1:9">
      <c r="A45" s="101"/>
      <c r="B45" s="101"/>
      <c r="C45" s="86" t="s">
        <v>719</v>
      </c>
      <c r="D45" s="86" t="s">
        <v>413</v>
      </c>
      <c r="E45" s="86">
        <v>17696</v>
      </c>
      <c r="F45" s="86">
        <v>0</v>
      </c>
      <c r="G45" s="90">
        <v>0</v>
      </c>
      <c r="H45" s="90">
        <v>90</v>
      </c>
      <c r="I45" s="91">
        <v>1</v>
      </c>
    </row>
    <row r="46" customHeight="1" spans="1:9">
      <c r="A46" s="101"/>
      <c r="B46" s="101"/>
      <c r="C46" s="86" t="s">
        <v>464</v>
      </c>
      <c r="D46" s="86" t="s">
        <v>413</v>
      </c>
      <c r="E46" s="86">
        <v>17739</v>
      </c>
      <c r="F46" s="86">
        <v>0</v>
      </c>
      <c r="G46" s="90">
        <v>0</v>
      </c>
      <c r="H46" s="90">
        <v>90</v>
      </c>
      <c r="I46" s="91">
        <v>1</v>
      </c>
    </row>
    <row r="47" customHeight="1" spans="1:9">
      <c r="A47" s="101"/>
      <c r="B47" s="101"/>
      <c r="C47" s="86" t="s">
        <v>1196</v>
      </c>
      <c r="D47" s="86">
        <v>18429</v>
      </c>
      <c r="E47" s="86">
        <v>17507</v>
      </c>
      <c r="F47" s="86">
        <v>0</v>
      </c>
      <c r="G47" s="90">
        <v>0</v>
      </c>
      <c r="H47" s="90">
        <v>90</v>
      </c>
      <c r="I47" s="91">
        <v>1</v>
      </c>
    </row>
    <row r="48" customHeight="1" spans="1:9">
      <c r="A48" s="101"/>
      <c r="B48" s="101"/>
      <c r="C48" s="86" t="s">
        <v>1135</v>
      </c>
      <c r="D48" s="86">
        <v>18429</v>
      </c>
      <c r="E48" s="86">
        <v>17549</v>
      </c>
      <c r="F48" s="86">
        <v>0</v>
      </c>
      <c r="G48" s="90">
        <v>0</v>
      </c>
      <c r="H48" s="90">
        <v>90</v>
      </c>
      <c r="I48" s="91">
        <v>1</v>
      </c>
    </row>
    <row r="49" customHeight="1" spans="1:9">
      <c r="A49" s="101"/>
      <c r="B49" s="101"/>
      <c r="C49" s="86" t="s">
        <v>1494</v>
      </c>
      <c r="D49" s="86">
        <v>16029</v>
      </c>
      <c r="E49" s="86">
        <v>17518</v>
      </c>
      <c r="F49" s="86">
        <v>0</v>
      </c>
      <c r="G49" s="90">
        <v>0</v>
      </c>
      <c r="H49" s="90">
        <v>90</v>
      </c>
      <c r="I49" s="91">
        <v>1</v>
      </c>
    </row>
    <row r="50" customHeight="1" spans="1:9">
      <c r="A50" s="101"/>
      <c r="B50" s="101"/>
      <c r="C50" s="101"/>
      <c r="D50" s="86">
        <v>18429</v>
      </c>
      <c r="E50" s="86">
        <v>17513</v>
      </c>
      <c r="F50" s="86">
        <v>0</v>
      </c>
      <c r="G50" s="90">
        <v>0</v>
      </c>
      <c r="H50" s="90">
        <v>90</v>
      </c>
      <c r="I50" s="91">
        <v>1</v>
      </c>
    </row>
    <row r="51" customHeight="1" spans="1:9">
      <c r="A51" s="101"/>
      <c r="B51" s="101"/>
      <c r="C51" s="101"/>
      <c r="D51" s="101"/>
      <c r="E51" s="92">
        <v>17515</v>
      </c>
      <c r="F51" s="93">
        <v>0</v>
      </c>
      <c r="G51">
        <v>0</v>
      </c>
      <c r="H51">
        <v>90</v>
      </c>
      <c r="I51" s="94">
        <v>1</v>
      </c>
    </row>
    <row r="52" customHeight="1" spans="1:9">
      <c r="A52" s="101"/>
      <c r="B52" s="101"/>
      <c r="C52" s="101"/>
      <c r="D52" s="101"/>
      <c r="E52" s="92">
        <v>17521</v>
      </c>
      <c r="F52" s="93">
        <v>0</v>
      </c>
      <c r="G52">
        <v>0</v>
      </c>
      <c r="H52">
        <v>90</v>
      </c>
      <c r="I52" s="94">
        <v>1</v>
      </c>
    </row>
    <row r="53" customHeight="1" spans="1:9">
      <c r="A53" s="101"/>
      <c r="B53" s="101"/>
      <c r="C53" s="101"/>
      <c r="D53" s="101"/>
      <c r="E53" s="92">
        <v>17560</v>
      </c>
      <c r="F53" s="93">
        <v>0</v>
      </c>
      <c r="G53">
        <v>0</v>
      </c>
      <c r="H53">
        <v>90</v>
      </c>
      <c r="I53" s="94">
        <v>1</v>
      </c>
    </row>
    <row r="54" customHeight="1" spans="1:9">
      <c r="A54" s="101"/>
      <c r="B54" s="101"/>
      <c r="C54" s="101"/>
      <c r="D54" s="101"/>
      <c r="E54" s="92">
        <v>17574</v>
      </c>
      <c r="F54" s="93">
        <v>0</v>
      </c>
      <c r="G54">
        <v>0</v>
      </c>
      <c r="H54">
        <v>90</v>
      </c>
      <c r="I54" s="94">
        <v>1</v>
      </c>
    </row>
    <row r="55" customHeight="1" spans="1:9">
      <c r="A55" s="101"/>
      <c r="B55" s="101"/>
      <c r="C55" s="101"/>
      <c r="D55" s="86">
        <v>19088</v>
      </c>
      <c r="E55" s="86">
        <v>17516</v>
      </c>
      <c r="F55" s="86">
        <v>0</v>
      </c>
      <c r="G55" s="90">
        <v>0</v>
      </c>
      <c r="H55" s="90">
        <v>90</v>
      </c>
      <c r="I55" s="91">
        <v>1</v>
      </c>
    </row>
    <row r="56" customHeight="1" spans="1:9">
      <c r="A56" s="101"/>
      <c r="B56" s="101"/>
      <c r="C56" s="101"/>
      <c r="D56" s="86">
        <v>22286</v>
      </c>
      <c r="E56" s="86">
        <v>17545</v>
      </c>
      <c r="F56" s="86">
        <v>0</v>
      </c>
      <c r="G56" s="90">
        <v>0</v>
      </c>
      <c r="H56" s="90">
        <v>90</v>
      </c>
      <c r="I56" s="91">
        <v>1</v>
      </c>
    </row>
    <row r="57" customHeight="1" spans="1:9">
      <c r="A57" s="101"/>
      <c r="B57" s="101"/>
      <c r="C57" s="101"/>
      <c r="D57" s="86">
        <v>22294</v>
      </c>
      <c r="E57" s="86">
        <v>29908</v>
      </c>
      <c r="F57" s="86">
        <v>0</v>
      </c>
      <c r="G57" s="90">
        <v>0</v>
      </c>
      <c r="H57" s="90">
        <v>90</v>
      </c>
      <c r="I57" s="91">
        <v>1</v>
      </c>
    </row>
    <row r="58" customHeight="1" spans="1:9">
      <c r="A58" s="101"/>
      <c r="B58" s="101"/>
      <c r="C58" s="101"/>
      <c r="D58" s="86">
        <v>63365</v>
      </c>
      <c r="E58" s="86">
        <v>17443</v>
      </c>
      <c r="F58" s="86">
        <v>0</v>
      </c>
      <c r="G58" s="90">
        <v>0</v>
      </c>
      <c r="H58" s="90">
        <v>90</v>
      </c>
      <c r="I58" s="91">
        <v>1</v>
      </c>
    </row>
    <row r="59" customHeight="1" spans="1:9">
      <c r="A59" s="101"/>
      <c r="B59" s="101"/>
      <c r="C59" s="101"/>
      <c r="D59" s="86">
        <v>63622</v>
      </c>
      <c r="E59" s="86">
        <v>30884</v>
      </c>
      <c r="F59" s="86">
        <v>0</v>
      </c>
      <c r="G59" s="90">
        <v>0</v>
      </c>
      <c r="H59" s="90">
        <v>90</v>
      </c>
      <c r="I59" s="91">
        <v>1</v>
      </c>
    </row>
    <row r="60" customHeight="1" spans="1:9">
      <c r="A60" s="101"/>
      <c r="B60" s="101"/>
      <c r="C60" s="101"/>
      <c r="D60" s="86" t="s">
        <v>1055</v>
      </c>
      <c r="E60" s="86">
        <v>17596</v>
      </c>
      <c r="F60" s="86">
        <v>0</v>
      </c>
      <c r="G60" s="90">
        <v>0</v>
      </c>
      <c r="H60" s="90">
        <v>90</v>
      </c>
      <c r="I60" s="91">
        <v>1</v>
      </c>
    </row>
    <row r="61" customHeight="1" spans="1:9">
      <c r="A61" s="101"/>
      <c r="B61" s="101"/>
      <c r="C61" s="101"/>
      <c r="D61" s="101"/>
      <c r="E61" s="92">
        <v>17599</v>
      </c>
      <c r="F61" s="93">
        <v>0</v>
      </c>
      <c r="G61">
        <v>0</v>
      </c>
      <c r="H61">
        <v>90</v>
      </c>
      <c r="I61" s="94">
        <v>1</v>
      </c>
    </row>
    <row r="62" customHeight="1" spans="1:9">
      <c r="A62" s="101"/>
      <c r="B62" s="101"/>
      <c r="C62" s="101"/>
      <c r="D62" s="101"/>
      <c r="E62" s="92">
        <v>17607</v>
      </c>
      <c r="F62" s="93">
        <v>0</v>
      </c>
      <c r="G62">
        <v>0</v>
      </c>
      <c r="H62">
        <v>90</v>
      </c>
      <c r="I62" s="94">
        <v>1</v>
      </c>
    </row>
    <row r="63" customHeight="1" spans="1:9">
      <c r="A63" s="101"/>
      <c r="B63" s="101"/>
      <c r="C63" s="101"/>
      <c r="D63" s="86" t="s">
        <v>1051</v>
      </c>
      <c r="E63" s="86">
        <v>17610</v>
      </c>
      <c r="F63" s="86">
        <v>0</v>
      </c>
      <c r="G63" s="90">
        <v>0</v>
      </c>
      <c r="H63" s="90">
        <v>90</v>
      </c>
      <c r="I63" s="91">
        <v>1</v>
      </c>
    </row>
    <row r="64" customHeight="1" spans="1:9">
      <c r="A64" s="101"/>
      <c r="B64" s="86" t="s">
        <v>1063</v>
      </c>
      <c r="C64" s="86" t="s">
        <v>1494</v>
      </c>
      <c r="D64" s="86">
        <v>22818</v>
      </c>
      <c r="E64" s="86">
        <v>17542</v>
      </c>
      <c r="F64" s="86">
        <v>0</v>
      </c>
      <c r="G64" s="90">
        <v>0</v>
      </c>
      <c r="H64" s="90">
        <v>90</v>
      </c>
      <c r="I64" s="91">
        <v>1</v>
      </c>
    </row>
    <row r="65" customHeight="1" spans="1:9">
      <c r="A65" s="101"/>
      <c r="B65" s="86" t="s">
        <v>531</v>
      </c>
      <c r="C65" s="86" t="s">
        <v>812</v>
      </c>
      <c r="D65" s="86" t="s">
        <v>427</v>
      </c>
      <c r="E65" s="86">
        <v>17683</v>
      </c>
      <c r="F65" s="86">
        <v>0</v>
      </c>
      <c r="G65" s="90">
        <v>0</v>
      </c>
      <c r="H65" s="90"/>
      <c r="I65" s="91">
        <v>1</v>
      </c>
    </row>
    <row r="66" customHeight="1" spans="1:9">
      <c r="A66" s="101"/>
      <c r="B66" s="101"/>
      <c r="C66" s="86" t="s">
        <v>1170</v>
      </c>
      <c r="D66" s="86">
        <v>21938</v>
      </c>
      <c r="E66" s="86">
        <v>30288</v>
      </c>
      <c r="F66" s="86">
        <v>0</v>
      </c>
      <c r="G66" s="90">
        <v>0</v>
      </c>
      <c r="H66" s="90">
        <v>90</v>
      </c>
      <c r="I66" s="91">
        <v>1</v>
      </c>
    </row>
    <row r="67" customHeight="1" spans="1:9">
      <c r="A67" s="101"/>
      <c r="B67" s="101"/>
      <c r="C67" s="86" t="s">
        <v>532</v>
      </c>
      <c r="D67" s="86" t="s">
        <v>423</v>
      </c>
      <c r="E67" s="86">
        <v>17708</v>
      </c>
      <c r="F67" s="86">
        <v>0</v>
      </c>
      <c r="G67" s="90">
        <v>0</v>
      </c>
      <c r="H67" s="90">
        <v>90</v>
      </c>
      <c r="I67" s="91">
        <v>1</v>
      </c>
    </row>
    <row r="68" customHeight="1" spans="1:9">
      <c r="A68" s="101"/>
      <c r="B68" s="101"/>
      <c r="C68" s="86" t="s">
        <v>920</v>
      </c>
      <c r="D68" s="86">
        <v>21938</v>
      </c>
      <c r="E68" s="86">
        <v>17656</v>
      </c>
      <c r="F68" s="86">
        <v>0</v>
      </c>
      <c r="G68" s="90">
        <v>0</v>
      </c>
      <c r="H68" s="90">
        <v>90</v>
      </c>
      <c r="I68" s="91">
        <v>1</v>
      </c>
    </row>
    <row r="69" customHeight="1" spans="1:9">
      <c r="A69" s="101"/>
      <c r="B69" s="101"/>
      <c r="C69" s="86" t="s">
        <v>1017</v>
      </c>
      <c r="D69" s="86">
        <v>23423</v>
      </c>
      <c r="E69" s="86">
        <v>17602</v>
      </c>
      <c r="F69" s="86">
        <v>0</v>
      </c>
      <c r="G69" s="90">
        <v>0</v>
      </c>
      <c r="H69" s="90">
        <v>90</v>
      </c>
      <c r="I69" s="91">
        <v>1</v>
      </c>
    </row>
    <row r="70" customHeight="1" spans="1:9">
      <c r="A70" s="101"/>
      <c r="B70" s="86" t="s">
        <v>119</v>
      </c>
      <c r="C70" s="86" t="s">
        <v>1066</v>
      </c>
      <c r="D70" s="86">
        <v>22539</v>
      </c>
      <c r="E70" s="86">
        <v>17578</v>
      </c>
      <c r="F70" s="86">
        <v>0</v>
      </c>
      <c r="G70" s="90">
        <v>0</v>
      </c>
      <c r="H70" s="90">
        <v>90</v>
      </c>
      <c r="I70" s="91">
        <v>1</v>
      </c>
    </row>
    <row r="71" customHeight="1" spans="1:9">
      <c r="A71" s="101"/>
      <c r="B71" s="101"/>
      <c r="C71" s="86" t="s">
        <v>1494</v>
      </c>
      <c r="D71" s="86">
        <v>22539</v>
      </c>
      <c r="E71" s="86">
        <v>17578</v>
      </c>
      <c r="F71" s="86">
        <v>0</v>
      </c>
      <c r="G71" s="90">
        <v>0</v>
      </c>
      <c r="H71" s="90">
        <v>90</v>
      </c>
      <c r="I71" s="91">
        <v>2</v>
      </c>
    </row>
    <row r="72" customHeight="1" spans="1:9">
      <c r="A72" s="101"/>
      <c r="B72" s="86" t="s">
        <v>221</v>
      </c>
      <c r="C72" s="86" t="s">
        <v>224</v>
      </c>
      <c r="D72" s="86" t="s">
        <v>220</v>
      </c>
      <c r="E72" s="86">
        <v>17752</v>
      </c>
      <c r="F72" s="86">
        <v>58</v>
      </c>
      <c r="G72" s="90">
        <v>59</v>
      </c>
      <c r="H72" s="90">
        <v>90</v>
      </c>
      <c r="I72" s="91">
        <v>1</v>
      </c>
    </row>
    <row r="73" customHeight="1" spans="1:9">
      <c r="A73" s="101"/>
      <c r="B73" s="86" t="s">
        <v>521</v>
      </c>
      <c r="C73" s="86" t="s">
        <v>522</v>
      </c>
      <c r="D73" s="86" t="s">
        <v>520</v>
      </c>
      <c r="E73" s="86">
        <v>17729</v>
      </c>
      <c r="F73" s="86">
        <v>0</v>
      </c>
      <c r="G73" s="90">
        <v>0</v>
      </c>
      <c r="H73" s="90">
        <v>90</v>
      </c>
      <c r="I73" s="91">
        <v>1</v>
      </c>
    </row>
    <row r="74" customHeight="1" spans="1:9">
      <c r="A74" s="101"/>
      <c r="B74" s="101"/>
      <c r="C74" s="86" t="s">
        <v>843</v>
      </c>
      <c r="D74" s="86" t="s">
        <v>842</v>
      </c>
      <c r="E74" s="86">
        <v>17679</v>
      </c>
      <c r="F74" s="86">
        <v>0</v>
      </c>
      <c r="G74" s="90">
        <v>0</v>
      </c>
      <c r="H74" s="90">
        <v>90</v>
      </c>
      <c r="I74" s="91">
        <v>1</v>
      </c>
    </row>
    <row r="75" customHeight="1" spans="1:9">
      <c r="A75" s="101"/>
      <c r="B75" s="101"/>
      <c r="C75" s="86" t="s">
        <v>1291</v>
      </c>
      <c r="D75" s="86" t="s">
        <v>1290</v>
      </c>
      <c r="E75" s="86">
        <v>17678</v>
      </c>
      <c r="F75" s="86">
        <v>0</v>
      </c>
      <c r="G75" s="90">
        <v>32330</v>
      </c>
      <c r="H75" s="90">
        <v>90</v>
      </c>
      <c r="I75" s="91">
        <v>1</v>
      </c>
    </row>
    <row r="76" customHeight="1" spans="1:9">
      <c r="A76" s="101"/>
      <c r="B76" s="101"/>
      <c r="C76" s="86" t="s">
        <v>1494</v>
      </c>
      <c r="D76" s="86">
        <v>23145</v>
      </c>
      <c r="E76" s="86">
        <v>17567</v>
      </c>
      <c r="F76" s="86">
        <v>0</v>
      </c>
      <c r="G76" s="90">
        <v>0</v>
      </c>
      <c r="H76" s="90">
        <v>90</v>
      </c>
      <c r="I76" s="91">
        <v>1</v>
      </c>
    </row>
    <row r="77" customHeight="1" spans="1:9">
      <c r="A77" s="101"/>
      <c r="B77" s="101"/>
      <c r="C77" s="101"/>
      <c r="D77" s="86">
        <v>23663</v>
      </c>
      <c r="E77" s="86">
        <v>17614</v>
      </c>
      <c r="F77" s="86">
        <v>0</v>
      </c>
      <c r="G77" s="90">
        <v>0</v>
      </c>
      <c r="H77" s="90">
        <v>90</v>
      </c>
      <c r="I77" s="91">
        <v>1</v>
      </c>
    </row>
    <row r="78" customHeight="1" spans="1:9">
      <c r="A78" s="101"/>
      <c r="B78" s="86" t="s">
        <v>790</v>
      </c>
      <c r="C78" s="86" t="s">
        <v>792</v>
      </c>
      <c r="D78" s="86" t="s">
        <v>789</v>
      </c>
      <c r="E78" s="86">
        <v>17688</v>
      </c>
      <c r="F78" s="86">
        <v>0</v>
      </c>
      <c r="G78" s="90">
        <v>0</v>
      </c>
      <c r="H78" s="90">
        <v>90</v>
      </c>
      <c r="I78" s="91">
        <v>1</v>
      </c>
    </row>
    <row r="79" customHeight="1" spans="1:9">
      <c r="A79" s="101"/>
      <c r="B79" s="86" t="s">
        <v>589</v>
      </c>
      <c r="C79" s="86" t="s">
        <v>590</v>
      </c>
      <c r="D79" s="86" t="s">
        <v>588</v>
      </c>
      <c r="E79" s="86">
        <v>33311</v>
      </c>
      <c r="F79" s="86">
        <v>0</v>
      </c>
      <c r="G79" s="90">
        <v>0</v>
      </c>
      <c r="H79" s="90">
        <v>90</v>
      </c>
      <c r="I79" s="91">
        <v>1</v>
      </c>
    </row>
    <row r="80" customHeight="1" spans="1:9">
      <c r="A80" s="101"/>
      <c r="B80" s="86" t="s">
        <v>103</v>
      </c>
      <c r="C80" s="86" t="s">
        <v>561</v>
      </c>
      <c r="D80" s="86" t="s">
        <v>559</v>
      </c>
      <c r="E80" s="86">
        <v>32718</v>
      </c>
      <c r="F80" s="86">
        <v>0</v>
      </c>
      <c r="G80" s="90">
        <v>0</v>
      </c>
      <c r="H80" s="90">
        <v>90</v>
      </c>
      <c r="I80" s="91">
        <v>1</v>
      </c>
    </row>
    <row r="81" customHeight="1" spans="1:9">
      <c r="A81" s="101"/>
      <c r="B81" s="86" t="s">
        <v>540</v>
      </c>
      <c r="C81" s="86" t="s">
        <v>875</v>
      </c>
      <c r="D81" s="86" t="s">
        <v>874</v>
      </c>
      <c r="E81" s="86">
        <v>32504</v>
      </c>
      <c r="F81" s="86">
        <v>0</v>
      </c>
      <c r="G81" s="90">
        <v>0</v>
      </c>
      <c r="H81" s="90"/>
      <c r="I81" s="91">
        <v>1</v>
      </c>
    </row>
    <row r="82" customHeight="1" spans="1:9">
      <c r="A82" s="101"/>
      <c r="B82" s="101"/>
      <c r="C82" s="86" t="s">
        <v>1494</v>
      </c>
      <c r="D82" s="86">
        <v>22555</v>
      </c>
      <c r="E82" s="86">
        <v>30552</v>
      </c>
      <c r="F82" s="86">
        <v>0</v>
      </c>
      <c r="G82" s="90">
        <v>0</v>
      </c>
      <c r="H82" s="90">
        <v>90</v>
      </c>
      <c r="I82" s="91">
        <v>1</v>
      </c>
    </row>
    <row r="83" customHeight="1" spans="1:9">
      <c r="A83" s="101"/>
      <c r="B83" s="86" t="s">
        <v>274</v>
      </c>
      <c r="C83" s="86" t="s">
        <v>276</v>
      </c>
      <c r="D83" s="86" t="s">
        <v>273</v>
      </c>
      <c r="E83" s="86">
        <v>33390</v>
      </c>
      <c r="F83" s="86">
        <v>91</v>
      </c>
      <c r="G83" s="90">
        <v>0</v>
      </c>
      <c r="H83" s="90">
        <v>90</v>
      </c>
      <c r="I83" s="91">
        <v>1</v>
      </c>
    </row>
    <row r="84" customHeight="1" spans="1:9">
      <c r="A84" s="101"/>
      <c r="B84" s="86" t="s">
        <v>140</v>
      </c>
      <c r="C84" s="86" t="s">
        <v>141</v>
      </c>
      <c r="D84" s="86" t="s">
        <v>139</v>
      </c>
      <c r="E84" s="86">
        <v>17759</v>
      </c>
      <c r="F84" s="86">
        <v>18</v>
      </c>
      <c r="G84" s="90">
        <v>32330</v>
      </c>
      <c r="H84" s="90">
        <v>90</v>
      </c>
      <c r="I84" s="91">
        <v>1</v>
      </c>
    </row>
    <row r="85" customHeight="1" spans="1:9">
      <c r="A85" s="101"/>
      <c r="B85" s="86" t="s">
        <v>761</v>
      </c>
      <c r="C85" s="86" t="s">
        <v>762</v>
      </c>
      <c r="D85" s="86" t="s">
        <v>760</v>
      </c>
      <c r="E85" s="86">
        <v>32645</v>
      </c>
      <c r="F85" s="86">
        <v>0</v>
      </c>
      <c r="G85" s="90">
        <v>0</v>
      </c>
      <c r="H85" s="90">
        <v>90</v>
      </c>
      <c r="I85" s="91">
        <v>1</v>
      </c>
    </row>
    <row r="86" customHeight="1" spans="1:9">
      <c r="A86" s="101"/>
      <c r="B86" s="86" t="s">
        <v>1120</v>
      </c>
      <c r="C86" s="86" t="s">
        <v>1494</v>
      </c>
      <c r="D86" s="86">
        <v>22541</v>
      </c>
      <c r="E86" s="86">
        <v>30396</v>
      </c>
      <c r="F86" s="86">
        <v>0</v>
      </c>
      <c r="G86" s="90">
        <v>0</v>
      </c>
      <c r="H86" s="90">
        <v>90</v>
      </c>
      <c r="I86" s="91">
        <v>1</v>
      </c>
    </row>
    <row r="87" customHeight="1" spans="1:9">
      <c r="A87" s="101"/>
      <c r="B87" s="86" t="s">
        <v>168</v>
      </c>
      <c r="C87" s="86" t="s">
        <v>1288</v>
      </c>
      <c r="D87" s="86" t="s">
        <v>1287</v>
      </c>
      <c r="E87" s="86">
        <v>32446</v>
      </c>
      <c r="F87" s="86">
        <v>0</v>
      </c>
      <c r="G87" s="90">
        <v>32330</v>
      </c>
      <c r="H87" s="90">
        <v>90</v>
      </c>
      <c r="I87" s="91">
        <v>1</v>
      </c>
    </row>
    <row r="88" customHeight="1" spans="1:9">
      <c r="A88" s="101"/>
      <c r="B88" s="86" t="s">
        <v>544</v>
      </c>
      <c r="C88" s="86" t="s">
        <v>1159</v>
      </c>
      <c r="D88" s="86">
        <v>22821</v>
      </c>
      <c r="E88" s="86">
        <v>17534</v>
      </c>
      <c r="F88" s="86">
        <v>0</v>
      </c>
      <c r="G88" s="90">
        <v>0</v>
      </c>
      <c r="H88" s="90">
        <v>90</v>
      </c>
      <c r="I88" s="91">
        <v>1</v>
      </c>
    </row>
    <row r="89" customHeight="1" spans="1:9">
      <c r="A89" s="101"/>
      <c r="B89" s="101"/>
      <c r="C89" s="86" t="s">
        <v>546</v>
      </c>
      <c r="D89" s="86" t="s">
        <v>543</v>
      </c>
      <c r="E89" s="86">
        <v>32860</v>
      </c>
      <c r="F89" s="86">
        <v>0</v>
      </c>
      <c r="G89" s="90">
        <v>0</v>
      </c>
      <c r="H89" s="90">
        <v>90</v>
      </c>
      <c r="I89" s="91">
        <v>1</v>
      </c>
    </row>
    <row r="90" customHeight="1" spans="1:9">
      <c r="A90" s="101"/>
      <c r="B90" s="101"/>
      <c r="C90" s="86" t="s">
        <v>1008</v>
      </c>
      <c r="D90" s="86" t="s">
        <v>1007</v>
      </c>
      <c r="E90" s="86">
        <v>17633</v>
      </c>
      <c r="F90" s="86">
        <v>0</v>
      </c>
      <c r="G90" s="90">
        <v>0</v>
      </c>
      <c r="H90" s="90">
        <v>90</v>
      </c>
      <c r="I90" s="91">
        <v>1</v>
      </c>
    </row>
    <row r="91" customHeight="1" spans="1:9">
      <c r="A91" s="101"/>
      <c r="B91" s="86" t="s">
        <v>673</v>
      </c>
      <c r="C91" s="86" t="s">
        <v>674</v>
      </c>
      <c r="D91" s="86" t="s">
        <v>672</v>
      </c>
      <c r="E91" s="86">
        <v>17709</v>
      </c>
      <c r="F91" s="86">
        <v>0</v>
      </c>
      <c r="G91" s="90">
        <v>0</v>
      </c>
      <c r="H91" s="90">
        <v>90</v>
      </c>
      <c r="I91" s="91">
        <v>1</v>
      </c>
    </row>
    <row r="92" customHeight="1" spans="1:9">
      <c r="A92" s="101"/>
      <c r="B92" s="86" t="s">
        <v>310</v>
      </c>
      <c r="C92" s="86" t="s">
        <v>571</v>
      </c>
      <c r="D92" s="86" t="s">
        <v>570</v>
      </c>
      <c r="E92" s="86">
        <v>32486</v>
      </c>
      <c r="F92" s="86">
        <v>0</v>
      </c>
      <c r="G92" s="90">
        <v>0</v>
      </c>
      <c r="H92" s="90">
        <v>90</v>
      </c>
      <c r="I92" s="91">
        <v>1</v>
      </c>
    </row>
    <row r="93" customHeight="1" spans="1:9">
      <c r="A93" s="101"/>
      <c r="B93" s="101"/>
      <c r="C93" s="86" t="s">
        <v>757</v>
      </c>
      <c r="D93" s="86" t="s">
        <v>755</v>
      </c>
      <c r="E93" s="86">
        <v>32348</v>
      </c>
      <c r="F93" s="86">
        <v>0</v>
      </c>
      <c r="G93" s="90">
        <v>0</v>
      </c>
      <c r="H93" s="90">
        <v>90</v>
      </c>
      <c r="I93" s="91">
        <v>1</v>
      </c>
    </row>
    <row r="94" customHeight="1" spans="1:9">
      <c r="A94" s="101"/>
      <c r="B94" s="101"/>
      <c r="C94" s="86" t="s">
        <v>312</v>
      </c>
      <c r="D94" s="86" t="s">
        <v>309</v>
      </c>
      <c r="E94" s="86">
        <v>17743</v>
      </c>
      <c r="F94" s="86">
        <v>132</v>
      </c>
      <c r="G94" s="90">
        <v>132</v>
      </c>
      <c r="H94" s="90">
        <v>90</v>
      </c>
      <c r="I94" s="91">
        <v>1</v>
      </c>
    </row>
    <row r="95" customHeight="1" spans="1:9">
      <c r="A95" s="101"/>
      <c r="B95" s="86" t="s">
        <v>903</v>
      </c>
      <c r="C95" s="86" t="s">
        <v>1494</v>
      </c>
      <c r="D95" s="86">
        <v>22978</v>
      </c>
      <c r="E95" s="86">
        <v>30114</v>
      </c>
      <c r="F95" s="86">
        <v>0</v>
      </c>
      <c r="G95" s="90">
        <v>0</v>
      </c>
      <c r="H95" s="90">
        <v>90</v>
      </c>
      <c r="I95" s="91">
        <v>1</v>
      </c>
    </row>
    <row r="96" customHeight="1" spans="1:9">
      <c r="A96" s="101"/>
      <c r="B96" s="86" t="s">
        <v>189</v>
      </c>
      <c r="C96" s="86" t="s">
        <v>482</v>
      </c>
      <c r="D96" s="86" t="s">
        <v>481</v>
      </c>
      <c r="E96" s="86">
        <v>17732</v>
      </c>
      <c r="F96" s="86">
        <v>0</v>
      </c>
      <c r="G96" s="90">
        <v>0</v>
      </c>
      <c r="H96" s="90">
        <v>90</v>
      </c>
      <c r="I96" s="91">
        <v>1</v>
      </c>
    </row>
    <row r="97" customHeight="1" spans="1:9">
      <c r="A97" s="101"/>
      <c r="B97" s="86" t="s">
        <v>1297</v>
      </c>
      <c r="C97" s="86" t="s">
        <v>1377</v>
      </c>
      <c r="D97" s="86" t="s">
        <v>1376</v>
      </c>
      <c r="E97" s="86">
        <v>17630</v>
      </c>
      <c r="F97" s="86">
        <v>0</v>
      </c>
      <c r="G97" s="90">
        <v>720</v>
      </c>
      <c r="H97" s="90">
        <v>90</v>
      </c>
      <c r="I97" s="91">
        <v>1</v>
      </c>
    </row>
    <row r="98" customHeight="1" spans="1:9">
      <c r="A98" s="101"/>
      <c r="B98" s="101"/>
      <c r="C98" s="86" t="s">
        <v>1382</v>
      </c>
      <c r="D98" s="86" t="s">
        <v>1381</v>
      </c>
      <c r="E98" s="86">
        <v>17629</v>
      </c>
      <c r="F98" s="86">
        <v>0</v>
      </c>
      <c r="G98" s="90">
        <v>720</v>
      </c>
      <c r="H98" s="90">
        <v>90</v>
      </c>
      <c r="I98" s="91">
        <v>1</v>
      </c>
    </row>
    <row r="99" customHeight="1" spans="1:9">
      <c r="A99" s="101"/>
      <c r="B99" s="86" t="s">
        <v>1100</v>
      </c>
      <c r="C99" s="86" t="s">
        <v>1494</v>
      </c>
      <c r="D99" s="86">
        <v>23397</v>
      </c>
      <c r="E99" s="86">
        <v>17575</v>
      </c>
      <c r="F99" s="86">
        <v>0</v>
      </c>
      <c r="G99" s="90">
        <v>0</v>
      </c>
      <c r="H99" s="90">
        <v>90</v>
      </c>
      <c r="I99" s="91">
        <v>1</v>
      </c>
    </row>
    <row r="100" customHeight="1" spans="1:9">
      <c r="A100" s="101"/>
      <c r="B100" s="86" t="s">
        <v>1183</v>
      </c>
      <c r="C100" s="86" t="s">
        <v>1494</v>
      </c>
      <c r="D100" s="86">
        <v>22423</v>
      </c>
      <c r="E100" s="86">
        <v>17525</v>
      </c>
      <c r="F100" s="86">
        <v>0</v>
      </c>
      <c r="G100" s="90">
        <v>0</v>
      </c>
      <c r="H100" s="90">
        <v>90</v>
      </c>
      <c r="I100" s="91">
        <v>1</v>
      </c>
    </row>
    <row r="101" customHeight="1" spans="1:9">
      <c r="A101" s="101"/>
      <c r="B101" s="86" t="s">
        <v>1126</v>
      </c>
      <c r="C101" s="86" t="s">
        <v>1494</v>
      </c>
      <c r="D101" s="86">
        <v>22528</v>
      </c>
      <c r="E101" s="86">
        <v>30577</v>
      </c>
      <c r="F101" s="86">
        <v>0</v>
      </c>
      <c r="G101" s="90">
        <v>0</v>
      </c>
      <c r="H101" s="90">
        <v>90</v>
      </c>
      <c r="I101" s="91">
        <v>1</v>
      </c>
    </row>
    <row r="102" customHeight="1" spans="1:9">
      <c r="A102" s="101"/>
      <c r="B102" s="86" t="s">
        <v>1080</v>
      </c>
      <c r="C102" s="86" t="s">
        <v>1081</v>
      </c>
      <c r="D102" s="86">
        <v>63727</v>
      </c>
      <c r="E102" s="86" t="s">
        <v>67</v>
      </c>
      <c r="F102" s="86">
        <v>0</v>
      </c>
      <c r="G102" s="90">
        <v>32330</v>
      </c>
      <c r="H102" s="90">
        <v>90</v>
      </c>
      <c r="I102" s="91">
        <v>1</v>
      </c>
    </row>
    <row r="103" customHeight="1" spans="1:9">
      <c r="A103" s="101"/>
      <c r="B103" s="86" t="s">
        <v>565</v>
      </c>
      <c r="C103" s="86" t="s">
        <v>566</v>
      </c>
      <c r="D103" s="86" t="s">
        <v>564</v>
      </c>
      <c r="E103" s="86">
        <v>33122</v>
      </c>
      <c r="F103" s="86">
        <v>0</v>
      </c>
      <c r="G103" s="90">
        <v>0</v>
      </c>
      <c r="H103" s="90">
        <v>90</v>
      </c>
      <c r="I103" s="91">
        <v>1</v>
      </c>
    </row>
    <row r="104" customHeight="1" spans="1:9">
      <c r="A104" s="101"/>
      <c r="B104" s="86" t="s">
        <v>239</v>
      </c>
      <c r="C104" s="86" t="s">
        <v>242</v>
      </c>
      <c r="D104" s="86" t="s">
        <v>238</v>
      </c>
      <c r="E104" s="86">
        <v>17751</v>
      </c>
      <c r="F104" s="86">
        <v>67</v>
      </c>
      <c r="G104" s="90">
        <v>67</v>
      </c>
      <c r="H104" s="90">
        <v>90</v>
      </c>
      <c r="I104" s="91">
        <v>1</v>
      </c>
    </row>
    <row r="105" customHeight="1" spans="1:9">
      <c r="A105" s="101"/>
      <c r="B105" s="86" t="s">
        <v>527</v>
      </c>
      <c r="C105" s="86" t="s">
        <v>528</v>
      </c>
      <c r="D105" s="86" t="s">
        <v>526</v>
      </c>
      <c r="E105" s="86">
        <v>17727</v>
      </c>
      <c r="F105" s="86">
        <v>0</v>
      </c>
      <c r="G105" s="90">
        <v>0</v>
      </c>
      <c r="H105" s="90">
        <v>90</v>
      </c>
      <c r="I105" s="91">
        <v>1</v>
      </c>
    </row>
    <row r="106" customHeight="1" spans="1:9">
      <c r="A106" s="101"/>
      <c r="B106" s="86" t="s">
        <v>944</v>
      </c>
      <c r="C106" s="86" t="s">
        <v>1494</v>
      </c>
      <c r="D106" s="86" t="s">
        <v>1113</v>
      </c>
      <c r="E106" s="86">
        <v>30509</v>
      </c>
      <c r="F106" s="86">
        <v>0</v>
      </c>
      <c r="G106" s="90">
        <v>0</v>
      </c>
      <c r="H106" s="90">
        <v>90</v>
      </c>
      <c r="I106" s="91">
        <v>1</v>
      </c>
    </row>
    <row r="107" customHeight="1" spans="1:9">
      <c r="A107" s="101"/>
      <c r="B107" s="86" t="s">
        <v>258</v>
      </c>
      <c r="C107" s="86" t="s">
        <v>1171</v>
      </c>
      <c r="D107" s="86">
        <v>63444</v>
      </c>
      <c r="E107" s="86">
        <v>30332</v>
      </c>
      <c r="F107" s="86">
        <v>0</v>
      </c>
      <c r="G107" s="90">
        <v>0</v>
      </c>
      <c r="H107" s="90">
        <v>90</v>
      </c>
      <c r="I107" s="91">
        <v>1</v>
      </c>
    </row>
    <row r="108" customHeight="1" spans="1:9">
      <c r="A108" s="101"/>
      <c r="B108" s="86" t="s">
        <v>1095</v>
      </c>
      <c r="C108" s="86" t="s">
        <v>1494</v>
      </c>
      <c r="D108" s="86">
        <v>63651</v>
      </c>
      <c r="E108" s="86" t="s">
        <v>67</v>
      </c>
      <c r="F108" s="86">
        <v>0</v>
      </c>
      <c r="G108" s="90">
        <v>32330</v>
      </c>
      <c r="H108" s="90">
        <v>90</v>
      </c>
      <c r="I108" s="91">
        <v>1</v>
      </c>
    </row>
    <row r="109" customHeight="1" spans="1:9">
      <c r="A109" s="101"/>
      <c r="B109" s="86" t="s">
        <v>324</v>
      </c>
      <c r="C109" s="86" t="s">
        <v>770</v>
      </c>
      <c r="D109" s="86" t="s">
        <v>769</v>
      </c>
      <c r="E109" s="86">
        <v>17693</v>
      </c>
      <c r="F109" s="86">
        <v>0</v>
      </c>
      <c r="G109" s="90">
        <v>0</v>
      </c>
      <c r="H109" s="90">
        <v>90</v>
      </c>
      <c r="I109" s="91">
        <v>1</v>
      </c>
    </row>
    <row r="110" customHeight="1" spans="1:9">
      <c r="A110" s="101"/>
      <c r="B110" s="101"/>
      <c r="C110" s="86" t="s">
        <v>1494</v>
      </c>
      <c r="D110" s="86">
        <v>22275</v>
      </c>
      <c r="E110" s="86">
        <v>17597</v>
      </c>
      <c r="F110" s="86">
        <v>0</v>
      </c>
      <c r="G110" s="90">
        <v>0</v>
      </c>
      <c r="H110" s="90">
        <v>90</v>
      </c>
      <c r="I110" s="91">
        <v>1</v>
      </c>
    </row>
    <row r="111" customHeight="1" spans="1:9">
      <c r="A111" s="101"/>
      <c r="B111" s="86" t="s">
        <v>1006</v>
      </c>
      <c r="C111" s="86" t="s">
        <v>1494</v>
      </c>
      <c r="D111" s="86" t="s">
        <v>1005</v>
      </c>
      <c r="E111" s="86">
        <v>17636</v>
      </c>
      <c r="F111" s="86">
        <v>0</v>
      </c>
      <c r="G111" s="90">
        <v>0</v>
      </c>
      <c r="H111" s="90">
        <v>90</v>
      </c>
      <c r="I111" s="91">
        <v>1</v>
      </c>
    </row>
    <row r="112" customHeight="1" spans="1:9">
      <c r="A112" s="101"/>
      <c r="B112" s="86" t="s">
        <v>1119</v>
      </c>
      <c r="C112" s="86" t="s">
        <v>1494</v>
      </c>
      <c r="D112" s="86">
        <v>63607</v>
      </c>
      <c r="E112" s="86" t="s">
        <v>67</v>
      </c>
      <c r="F112" s="86">
        <v>0</v>
      </c>
      <c r="G112" s="90">
        <v>32330</v>
      </c>
      <c r="H112" s="90">
        <v>90</v>
      </c>
      <c r="I112" s="91">
        <v>1</v>
      </c>
    </row>
    <row r="113" customHeight="1" spans="1:9">
      <c r="A113" s="86" t="s">
        <v>1520</v>
      </c>
      <c r="B113" s="86"/>
      <c r="C113" s="86"/>
      <c r="D113" s="86"/>
      <c r="E113" s="87"/>
      <c r="F113" s="86">
        <v>6.38532110091743</v>
      </c>
      <c r="G113" s="90">
        <v>1806.5504587156</v>
      </c>
      <c r="H113" s="90">
        <v>90</v>
      </c>
      <c r="I113" s="91">
        <v>109</v>
      </c>
    </row>
    <row r="114" customHeight="1" spans="1:9">
      <c r="A114" s="86" t="s">
        <v>167</v>
      </c>
      <c r="B114" s="86" t="s">
        <v>1012</v>
      </c>
      <c r="C114" s="86" t="s">
        <v>1121</v>
      </c>
      <c r="D114" s="86">
        <v>63575</v>
      </c>
      <c r="E114" s="86">
        <v>29073</v>
      </c>
      <c r="F114" s="86">
        <v>0</v>
      </c>
      <c r="G114" s="90">
        <v>0</v>
      </c>
      <c r="H114" s="90">
        <v>90</v>
      </c>
      <c r="I114" s="91">
        <v>1</v>
      </c>
    </row>
    <row r="115" customHeight="1" spans="1:9">
      <c r="A115" s="101"/>
      <c r="B115" s="86" t="s">
        <v>850</v>
      </c>
      <c r="C115" s="86" t="s">
        <v>1084</v>
      </c>
      <c r="D115" s="86">
        <v>21541</v>
      </c>
      <c r="E115" s="86">
        <v>17455</v>
      </c>
      <c r="F115" s="86">
        <v>0</v>
      </c>
      <c r="G115" s="90">
        <v>0</v>
      </c>
      <c r="H115" s="90">
        <v>90</v>
      </c>
      <c r="I115" s="91">
        <v>1</v>
      </c>
    </row>
    <row r="116" customHeight="1" spans="1:9">
      <c r="A116" s="101"/>
      <c r="B116" s="86" t="s">
        <v>331</v>
      </c>
      <c r="C116" s="86" t="s">
        <v>333</v>
      </c>
      <c r="D116" s="86" t="s">
        <v>330</v>
      </c>
      <c r="E116" s="86">
        <v>17588</v>
      </c>
      <c r="F116" s="86">
        <v>150</v>
      </c>
      <c r="G116" s="90">
        <v>0</v>
      </c>
      <c r="H116" s="90">
        <v>90</v>
      </c>
      <c r="I116" s="91">
        <v>1</v>
      </c>
    </row>
    <row r="117" customHeight="1" spans="1:9">
      <c r="A117" s="101"/>
      <c r="B117" s="86" t="s">
        <v>494</v>
      </c>
      <c r="C117" s="86" t="s">
        <v>496</v>
      </c>
      <c r="D117" s="86" t="s">
        <v>493</v>
      </c>
      <c r="E117" s="86">
        <v>32283</v>
      </c>
      <c r="F117" s="86">
        <v>0</v>
      </c>
      <c r="G117" s="90">
        <v>0</v>
      </c>
      <c r="H117" s="90">
        <v>90</v>
      </c>
      <c r="I117" s="91">
        <v>1</v>
      </c>
    </row>
    <row r="118" customHeight="1" spans="1:9">
      <c r="A118" s="101"/>
      <c r="B118" s="86" t="s">
        <v>414</v>
      </c>
      <c r="C118" s="86" t="s">
        <v>1335</v>
      </c>
      <c r="D118" s="86">
        <v>63612</v>
      </c>
      <c r="E118" s="86">
        <v>32243</v>
      </c>
      <c r="F118" s="86">
        <v>0</v>
      </c>
      <c r="G118" s="90">
        <v>0</v>
      </c>
      <c r="H118" s="90">
        <v>90</v>
      </c>
      <c r="I118" s="91">
        <v>1</v>
      </c>
    </row>
    <row r="119" customHeight="1" spans="1:9">
      <c r="A119" s="101"/>
      <c r="B119" s="101"/>
      <c r="C119" s="86" t="s">
        <v>1494</v>
      </c>
      <c r="D119" s="86">
        <v>63620</v>
      </c>
      <c r="E119" s="86" t="s">
        <v>67</v>
      </c>
      <c r="F119" s="86">
        <v>0</v>
      </c>
      <c r="G119" s="90">
        <v>0</v>
      </c>
      <c r="H119" s="90">
        <v>90</v>
      </c>
      <c r="I119" s="91">
        <v>1</v>
      </c>
    </row>
    <row r="120" customHeight="1" spans="1:9">
      <c r="A120" s="101"/>
      <c r="B120" s="101"/>
      <c r="C120" s="101"/>
      <c r="D120" s="86">
        <v>63693</v>
      </c>
      <c r="E120" s="86" t="s">
        <v>67</v>
      </c>
      <c r="F120" s="86">
        <v>0</v>
      </c>
      <c r="G120" s="90">
        <v>32330</v>
      </c>
      <c r="H120" s="90">
        <v>90</v>
      </c>
      <c r="I120" s="91">
        <v>1</v>
      </c>
    </row>
    <row r="121" customHeight="1" spans="1:9">
      <c r="A121" s="101"/>
      <c r="B121" s="101"/>
      <c r="C121" s="101"/>
      <c r="D121" s="86">
        <v>63778</v>
      </c>
      <c r="E121" s="86" t="s">
        <v>67</v>
      </c>
      <c r="F121" s="86">
        <v>0</v>
      </c>
      <c r="G121" s="90">
        <v>32330</v>
      </c>
      <c r="H121" s="90">
        <v>90</v>
      </c>
      <c r="I121" s="91">
        <v>1</v>
      </c>
    </row>
    <row r="122" customHeight="1" spans="1:9">
      <c r="A122" s="101"/>
      <c r="B122" s="86" t="s">
        <v>531</v>
      </c>
      <c r="C122" s="86" t="s">
        <v>951</v>
      </c>
      <c r="D122" s="86" t="s">
        <v>950</v>
      </c>
      <c r="E122" s="86">
        <v>17595</v>
      </c>
      <c r="F122" s="86">
        <v>0</v>
      </c>
      <c r="G122" s="90">
        <v>0</v>
      </c>
      <c r="H122" s="90"/>
      <c r="I122" s="91">
        <v>1</v>
      </c>
    </row>
    <row r="123" customHeight="1" spans="1:9">
      <c r="A123" s="101"/>
      <c r="B123" s="101"/>
      <c r="C123" s="101"/>
      <c r="D123" s="86" t="s">
        <v>1039</v>
      </c>
      <c r="E123" s="86">
        <v>17595</v>
      </c>
      <c r="F123" s="86">
        <v>0</v>
      </c>
      <c r="G123" s="90">
        <v>0</v>
      </c>
      <c r="H123" s="90">
        <v>90</v>
      </c>
      <c r="I123" s="91">
        <v>1</v>
      </c>
    </row>
    <row r="124" customHeight="1" spans="1:9">
      <c r="A124" s="101"/>
      <c r="B124" s="101"/>
      <c r="C124" s="86" t="s">
        <v>532</v>
      </c>
      <c r="D124" s="86" t="s">
        <v>423</v>
      </c>
      <c r="E124" s="86">
        <v>17708</v>
      </c>
      <c r="F124" s="86">
        <v>0</v>
      </c>
      <c r="G124" s="90">
        <v>0</v>
      </c>
      <c r="H124" s="90">
        <v>90</v>
      </c>
      <c r="I124" s="91">
        <v>1</v>
      </c>
    </row>
    <row r="125" customHeight="1" spans="1:9">
      <c r="A125" s="101"/>
      <c r="B125" s="101"/>
      <c r="C125" s="86" t="s">
        <v>1017</v>
      </c>
      <c r="D125" s="86">
        <v>23423</v>
      </c>
      <c r="E125" s="86">
        <v>17602</v>
      </c>
      <c r="F125" s="86">
        <v>0</v>
      </c>
      <c r="G125" s="90">
        <v>0</v>
      </c>
      <c r="H125" s="90"/>
      <c r="I125" s="91">
        <v>1</v>
      </c>
    </row>
    <row r="126" customHeight="1" spans="1:9">
      <c r="A126" s="101"/>
      <c r="B126" s="101"/>
      <c r="C126" s="86" t="s">
        <v>1494</v>
      </c>
      <c r="D126" s="86">
        <v>23423</v>
      </c>
      <c r="E126" s="86">
        <v>17595</v>
      </c>
      <c r="F126" s="86">
        <v>0</v>
      </c>
      <c r="G126" s="90">
        <v>0</v>
      </c>
      <c r="H126" s="90">
        <v>90</v>
      </c>
      <c r="I126" s="91">
        <v>1</v>
      </c>
    </row>
    <row r="127" customHeight="1" spans="1:9">
      <c r="A127" s="101"/>
      <c r="B127" s="86" t="s">
        <v>197</v>
      </c>
      <c r="C127" s="86" t="s">
        <v>980</v>
      </c>
      <c r="D127" s="86">
        <v>21924</v>
      </c>
      <c r="E127" s="86">
        <v>29380</v>
      </c>
      <c r="F127" s="86">
        <v>0</v>
      </c>
      <c r="G127" s="90">
        <v>0</v>
      </c>
      <c r="H127" s="90">
        <v>90</v>
      </c>
      <c r="I127" s="91">
        <v>1</v>
      </c>
    </row>
    <row r="128" customHeight="1" spans="1:9">
      <c r="A128" s="101"/>
      <c r="B128" s="101"/>
      <c r="C128" s="86" t="s">
        <v>924</v>
      </c>
      <c r="D128" s="86">
        <v>22818</v>
      </c>
      <c r="E128" s="86">
        <v>17542</v>
      </c>
      <c r="F128" s="86">
        <v>0</v>
      </c>
      <c r="G128" s="90">
        <v>0</v>
      </c>
      <c r="H128" s="90">
        <v>90</v>
      </c>
      <c r="I128" s="91">
        <v>1</v>
      </c>
    </row>
    <row r="129" customHeight="1" spans="1:9">
      <c r="A129" s="101"/>
      <c r="B129" s="86" t="s">
        <v>163</v>
      </c>
      <c r="C129" s="86" t="s">
        <v>550</v>
      </c>
      <c r="D129" s="86" t="s">
        <v>549</v>
      </c>
      <c r="E129" s="86">
        <v>28229</v>
      </c>
      <c r="F129" s="86">
        <v>0</v>
      </c>
      <c r="G129" s="90">
        <v>0</v>
      </c>
      <c r="H129" s="90">
        <v>90</v>
      </c>
      <c r="I129" s="91">
        <v>1</v>
      </c>
    </row>
    <row r="130" customHeight="1" spans="1:9">
      <c r="A130" s="101"/>
      <c r="B130" s="101"/>
      <c r="C130" s="86" t="s">
        <v>657</v>
      </c>
      <c r="D130" s="86">
        <v>64188</v>
      </c>
      <c r="E130" s="86">
        <v>28229</v>
      </c>
      <c r="F130" s="86">
        <v>0</v>
      </c>
      <c r="G130" s="90">
        <v>0</v>
      </c>
      <c r="H130" s="90">
        <v>90</v>
      </c>
      <c r="I130" s="91">
        <v>1</v>
      </c>
    </row>
    <row r="131" customHeight="1" spans="1:9">
      <c r="A131" s="101"/>
      <c r="B131" s="101"/>
      <c r="C131" s="86" t="s">
        <v>783</v>
      </c>
      <c r="D131" s="86">
        <v>64140</v>
      </c>
      <c r="E131" s="86">
        <v>28229</v>
      </c>
      <c r="F131" s="86">
        <v>0</v>
      </c>
      <c r="G131" s="90">
        <v>32330</v>
      </c>
      <c r="H131" s="90">
        <v>90</v>
      </c>
      <c r="I131" s="91">
        <v>1</v>
      </c>
    </row>
    <row r="132" customHeight="1" spans="1:9">
      <c r="A132" s="101"/>
      <c r="B132" s="101"/>
      <c r="C132" s="86" t="s">
        <v>776</v>
      </c>
      <c r="D132" s="86" t="s">
        <v>775</v>
      </c>
      <c r="E132" s="86">
        <v>28229</v>
      </c>
      <c r="F132" s="86">
        <v>0</v>
      </c>
      <c r="G132" s="90">
        <v>0</v>
      </c>
      <c r="H132" s="90">
        <v>90</v>
      </c>
      <c r="I132" s="91">
        <v>1</v>
      </c>
    </row>
    <row r="133" customHeight="1" spans="1:9">
      <c r="A133" s="101"/>
      <c r="B133" s="101"/>
      <c r="C133" s="86" t="s">
        <v>837</v>
      </c>
      <c r="D133" s="86">
        <v>64101</v>
      </c>
      <c r="E133" s="86">
        <v>28229</v>
      </c>
      <c r="F133" s="86">
        <v>0</v>
      </c>
      <c r="G133" s="90">
        <v>0</v>
      </c>
      <c r="H133" s="90">
        <v>90</v>
      </c>
      <c r="I133" s="91">
        <v>1</v>
      </c>
    </row>
    <row r="134" customHeight="1" spans="1:9">
      <c r="A134" s="101"/>
      <c r="B134" s="101"/>
      <c r="C134" s="86" t="s">
        <v>923</v>
      </c>
      <c r="D134" s="86">
        <v>64062</v>
      </c>
      <c r="E134" s="86">
        <v>28229</v>
      </c>
      <c r="F134" s="86">
        <v>0</v>
      </c>
      <c r="G134" s="90">
        <v>0</v>
      </c>
      <c r="H134" s="90"/>
      <c r="I134" s="91">
        <v>1</v>
      </c>
    </row>
    <row r="135" customHeight="1" spans="1:9">
      <c r="A135" s="101"/>
      <c r="B135" s="101"/>
      <c r="C135" s="86" t="s">
        <v>781</v>
      </c>
      <c r="D135" s="86" t="s">
        <v>780</v>
      </c>
      <c r="E135" s="86">
        <v>28229</v>
      </c>
      <c r="F135" s="86">
        <v>0</v>
      </c>
      <c r="G135" s="90">
        <v>0</v>
      </c>
      <c r="H135" s="90"/>
      <c r="I135" s="91">
        <v>1</v>
      </c>
    </row>
    <row r="136" customHeight="1" spans="1:9">
      <c r="A136" s="101"/>
      <c r="B136" s="101"/>
      <c r="C136" s="86" t="s">
        <v>660</v>
      </c>
      <c r="D136" s="86">
        <v>64190</v>
      </c>
      <c r="E136" s="86">
        <v>28229</v>
      </c>
      <c r="F136" s="86">
        <v>0</v>
      </c>
      <c r="G136" s="90">
        <v>0</v>
      </c>
      <c r="H136" s="90">
        <v>90</v>
      </c>
      <c r="I136" s="91">
        <v>1</v>
      </c>
    </row>
    <row r="137" customHeight="1" spans="1:9">
      <c r="A137" s="101"/>
      <c r="B137" s="101"/>
      <c r="C137" s="86" t="s">
        <v>1193</v>
      </c>
      <c r="D137" s="86">
        <v>63369</v>
      </c>
      <c r="E137" s="86">
        <v>28229</v>
      </c>
      <c r="F137" s="86">
        <v>0</v>
      </c>
      <c r="G137" s="90">
        <v>32330</v>
      </c>
      <c r="H137" s="90">
        <v>90</v>
      </c>
      <c r="I137" s="91">
        <v>1</v>
      </c>
    </row>
    <row r="138" customHeight="1" spans="1:9">
      <c r="A138" s="101"/>
      <c r="B138" s="101"/>
      <c r="C138" s="86" t="s">
        <v>1131</v>
      </c>
      <c r="D138" s="86">
        <v>63565</v>
      </c>
      <c r="E138" s="86">
        <v>28229</v>
      </c>
      <c r="F138" s="86">
        <v>0</v>
      </c>
      <c r="G138" s="90">
        <v>32330</v>
      </c>
      <c r="H138" s="90">
        <v>90</v>
      </c>
      <c r="I138" s="91">
        <v>1</v>
      </c>
    </row>
    <row r="139" customHeight="1" spans="1:9">
      <c r="A139" s="101"/>
      <c r="B139" s="101"/>
      <c r="C139" s="86" t="s">
        <v>1163</v>
      </c>
      <c r="D139" s="86">
        <v>63455</v>
      </c>
      <c r="E139" s="86">
        <v>28229</v>
      </c>
      <c r="F139" s="86">
        <v>0</v>
      </c>
      <c r="G139" s="90">
        <v>0</v>
      </c>
      <c r="H139" s="90">
        <v>90</v>
      </c>
      <c r="I139" s="91">
        <v>1</v>
      </c>
    </row>
    <row r="140" customHeight="1" spans="1:9">
      <c r="A140" s="101"/>
      <c r="B140" s="101"/>
      <c r="C140" s="86" t="s">
        <v>1050</v>
      </c>
      <c r="D140" s="86" t="s">
        <v>1494</v>
      </c>
      <c r="E140" s="86">
        <v>28229</v>
      </c>
      <c r="F140" s="86">
        <v>0</v>
      </c>
      <c r="G140" s="90">
        <v>32330</v>
      </c>
      <c r="H140" s="90">
        <v>90</v>
      </c>
      <c r="I140" s="91">
        <v>1</v>
      </c>
    </row>
    <row r="141" customHeight="1" spans="1:9">
      <c r="A141" s="101"/>
      <c r="B141" s="101"/>
      <c r="C141" s="86" t="s">
        <v>690</v>
      </c>
      <c r="D141" s="86">
        <v>64180</v>
      </c>
      <c r="E141" s="86">
        <v>28229</v>
      </c>
      <c r="F141" s="86">
        <v>0</v>
      </c>
      <c r="G141" s="90">
        <v>32330</v>
      </c>
      <c r="H141" s="90">
        <v>90</v>
      </c>
      <c r="I141" s="91">
        <v>1</v>
      </c>
    </row>
    <row r="142" customHeight="1" spans="1:9">
      <c r="A142" s="101"/>
      <c r="B142" s="101"/>
      <c r="C142" s="86" t="s">
        <v>406</v>
      </c>
      <c r="D142" s="86" t="s">
        <v>405</v>
      </c>
      <c r="E142" s="86">
        <v>28229</v>
      </c>
      <c r="F142" s="86">
        <v>0</v>
      </c>
      <c r="G142" s="90">
        <v>32330</v>
      </c>
      <c r="H142" s="90">
        <v>90</v>
      </c>
      <c r="I142" s="91">
        <v>1</v>
      </c>
    </row>
    <row r="143" customHeight="1" spans="1:9">
      <c r="A143" s="101"/>
      <c r="B143" s="101"/>
      <c r="C143" s="86" t="s">
        <v>166</v>
      </c>
      <c r="D143" s="86">
        <v>64310</v>
      </c>
      <c r="E143" s="86">
        <v>28229</v>
      </c>
      <c r="F143" s="86">
        <v>25</v>
      </c>
      <c r="G143" s="90">
        <v>32330</v>
      </c>
      <c r="H143" s="90">
        <v>90</v>
      </c>
      <c r="I143" s="91">
        <v>1</v>
      </c>
    </row>
    <row r="144" customHeight="1" spans="1:9">
      <c r="A144" s="101"/>
      <c r="B144" s="101"/>
      <c r="C144" s="86" t="s">
        <v>949</v>
      </c>
      <c r="D144" s="86">
        <v>64039</v>
      </c>
      <c r="E144" s="86">
        <v>28229</v>
      </c>
      <c r="F144" s="86">
        <v>0</v>
      </c>
      <c r="G144" s="90">
        <v>0</v>
      </c>
      <c r="H144" s="90"/>
      <c r="I144" s="91">
        <v>1</v>
      </c>
    </row>
    <row r="145" customHeight="1" spans="1:9">
      <c r="A145" s="101"/>
      <c r="B145" s="101"/>
      <c r="C145" s="86" t="s">
        <v>256</v>
      </c>
      <c r="D145" s="86" t="s">
        <v>255</v>
      </c>
      <c r="E145" s="86">
        <v>28229</v>
      </c>
      <c r="F145" s="86">
        <v>79</v>
      </c>
      <c r="G145" s="90">
        <v>32330</v>
      </c>
      <c r="H145" s="90">
        <v>90</v>
      </c>
      <c r="I145" s="91">
        <v>1</v>
      </c>
    </row>
    <row r="146" customHeight="1" spans="1:9">
      <c r="A146" s="101"/>
      <c r="B146" s="86" t="s">
        <v>103</v>
      </c>
      <c r="C146" s="86" t="s">
        <v>177</v>
      </c>
      <c r="D146" s="86" t="s">
        <v>176</v>
      </c>
      <c r="E146" s="86">
        <v>28018</v>
      </c>
      <c r="F146" s="86">
        <v>38</v>
      </c>
      <c r="G146" s="90">
        <v>0</v>
      </c>
      <c r="H146" s="90">
        <v>90</v>
      </c>
      <c r="I146" s="91">
        <v>1</v>
      </c>
    </row>
    <row r="147" customHeight="1" spans="1:9">
      <c r="A147" s="101"/>
      <c r="B147" s="86" t="s">
        <v>428</v>
      </c>
      <c r="C147" s="86" t="s">
        <v>429</v>
      </c>
      <c r="D147" s="86" t="s">
        <v>427</v>
      </c>
      <c r="E147" s="86">
        <v>17683</v>
      </c>
      <c r="F147" s="86">
        <v>0</v>
      </c>
      <c r="G147" s="90">
        <v>0</v>
      </c>
      <c r="H147" s="90">
        <v>90</v>
      </c>
      <c r="I147" s="91">
        <v>1</v>
      </c>
    </row>
    <row r="148" customHeight="1" spans="1:9">
      <c r="A148" s="101"/>
      <c r="B148" s="86" t="s">
        <v>544</v>
      </c>
      <c r="C148" s="86" t="s">
        <v>546</v>
      </c>
      <c r="D148" s="86">
        <v>22051</v>
      </c>
      <c r="E148" s="86">
        <v>29558</v>
      </c>
      <c r="F148" s="86">
        <v>0</v>
      </c>
      <c r="G148" s="90">
        <v>0</v>
      </c>
      <c r="H148" s="90">
        <v>90</v>
      </c>
      <c r="I148" s="91">
        <v>1</v>
      </c>
    </row>
    <row r="149" customHeight="1" spans="1:9">
      <c r="A149" s="101"/>
      <c r="B149" s="101"/>
      <c r="C149" s="86" t="s">
        <v>1494</v>
      </c>
      <c r="D149" s="86">
        <v>22051</v>
      </c>
      <c r="E149" s="86">
        <v>29558</v>
      </c>
      <c r="F149" s="86">
        <v>0</v>
      </c>
      <c r="G149" s="90">
        <v>0</v>
      </c>
      <c r="H149" s="90">
        <v>90</v>
      </c>
      <c r="I149" s="91">
        <v>1</v>
      </c>
    </row>
    <row r="150" customHeight="1" spans="1:9">
      <c r="A150" s="101"/>
      <c r="B150" s="86" t="s">
        <v>310</v>
      </c>
      <c r="C150" s="86" t="s">
        <v>434</v>
      </c>
      <c r="D150" s="86" t="s">
        <v>433</v>
      </c>
      <c r="E150" s="86">
        <v>31407</v>
      </c>
      <c r="F150" s="86">
        <v>0</v>
      </c>
      <c r="G150" s="90">
        <v>0</v>
      </c>
      <c r="H150" s="90">
        <v>90</v>
      </c>
      <c r="I150" s="91">
        <v>1</v>
      </c>
    </row>
    <row r="151" customHeight="1" spans="1:9">
      <c r="A151" s="101"/>
      <c r="B151" s="86" t="s">
        <v>424</v>
      </c>
      <c r="C151" s="86" t="s">
        <v>425</v>
      </c>
      <c r="D151" s="86" t="s">
        <v>423</v>
      </c>
      <c r="E151" s="86">
        <v>17708</v>
      </c>
      <c r="F151" s="86">
        <v>0</v>
      </c>
      <c r="G151" s="90">
        <v>0</v>
      </c>
      <c r="H151" s="90">
        <v>90</v>
      </c>
      <c r="I151" s="91">
        <v>1</v>
      </c>
    </row>
    <row r="152" customHeight="1" spans="1:9">
      <c r="A152" s="101"/>
      <c r="B152" s="86" t="s">
        <v>565</v>
      </c>
      <c r="C152" s="86" t="s">
        <v>1494</v>
      </c>
      <c r="D152" s="86">
        <v>20221</v>
      </c>
      <c r="E152" s="86">
        <v>27251</v>
      </c>
      <c r="F152" s="86">
        <v>0</v>
      </c>
      <c r="G152" s="90">
        <v>0</v>
      </c>
      <c r="H152" s="90">
        <v>90</v>
      </c>
      <c r="I152" s="91">
        <v>1</v>
      </c>
    </row>
    <row r="153" customHeight="1" spans="1:9">
      <c r="A153" s="101"/>
      <c r="B153" s="86" t="s">
        <v>409</v>
      </c>
      <c r="C153" s="86" t="s">
        <v>410</v>
      </c>
      <c r="D153" s="86" t="s">
        <v>408</v>
      </c>
      <c r="E153" s="86">
        <v>17656</v>
      </c>
      <c r="F153" s="86">
        <v>0</v>
      </c>
      <c r="G153" s="90">
        <v>0</v>
      </c>
      <c r="H153" s="90">
        <v>90</v>
      </c>
      <c r="I153" s="91">
        <v>1</v>
      </c>
    </row>
    <row r="154" customHeight="1" spans="1:9">
      <c r="A154" s="101"/>
      <c r="B154" s="86" t="s">
        <v>295</v>
      </c>
      <c r="C154" s="86" t="s">
        <v>297</v>
      </c>
      <c r="D154" s="86" t="s">
        <v>294</v>
      </c>
      <c r="E154" s="86">
        <v>22609</v>
      </c>
      <c r="F154" s="86">
        <v>119</v>
      </c>
      <c r="G154" s="90">
        <v>32330</v>
      </c>
      <c r="H154" s="90">
        <v>90</v>
      </c>
      <c r="I154" s="91">
        <v>1</v>
      </c>
    </row>
    <row r="155" customHeight="1" spans="1:9">
      <c r="A155" s="86" t="s">
        <v>1521</v>
      </c>
      <c r="B155" s="86"/>
      <c r="C155" s="86"/>
      <c r="D155" s="86"/>
      <c r="E155" s="87"/>
      <c r="F155" s="86">
        <v>10.0243902439024</v>
      </c>
      <c r="G155" s="90">
        <v>8673.90243902439</v>
      </c>
      <c r="H155" s="90">
        <v>90</v>
      </c>
      <c r="I155" s="91">
        <v>41</v>
      </c>
    </row>
    <row r="156" customHeight="1" spans="1:9">
      <c r="A156" s="86" t="s">
        <v>89</v>
      </c>
      <c r="B156" s="86" t="s">
        <v>575</v>
      </c>
      <c r="C156" s="86" t="s">
        <v>940</v>
      </c>
      <c r="D156" s="86">
        <v>64052</v>
      </c>
      <c r="E156" s="86">
        <v>17710</v>
      </c>
      <c r="F156" s="86">
        <v>0</v>
      </c>
      <c r="G156" s="90">
        <v>0</v>
      </c>
      <c r="H156" s="90">
        <v>90</v>
      </c>
      <c r="I156" s="91">
        <v>1</v>
      </c>
    </row>
    <row r="157" customHeight="1" spans="1:9">
      <c r="A157" s="101"/>
      <c r="B157" s="86" t="s">
        <v>665</v>
      </c>
      <c r="C157" s="86" t="s">
        <v>666</v>
      </c>
      <c r="D157" s="86">
        <v>64125</v>
      </c>
      <c r="E157" s="86">
        <v>17684</v>
      </c>
      <c r="F157" s="86">
        <v>0</v>
      </c>
      <c r="G157" s="90">
        <v>0</v>
      </c>
      <c r="H157" s="90">
        <v>90</v>
      </c>
      <c r="I157" s="91">
        <v>1</v>
      </c>
    </row>
    <row r="158" customHeight="1" spans="1:9">
      <c r="A158" s="101"/>
      <c r="B158" s="101"/>
      <c r="C158" s="86" t="s">
        <v>900</v>
      </c>
      <c r="D158" s="86">
        <v>64049</v>
      </c>
      <c r="E158" s="86">
        <v>32287</v>
      </c>
      <c r="F158" s="86">
        <v>0</v>
      </c>
      <c r="G158" s="90">
        <v>0</v>
      </c>
      <c r="H158" s="90">
        <v>90</v>
      </c>
      <c r="I158" s="91">
        <v>1</v>
      </c>
    </row>
    <row r="159" customHeight="1" spans="1:9">
      <c r="A159" s="101"/>
      <c r="B159" s="86" t="s">
        <v>1343</v>
      </c>
      <c r="C159" s="86" t="s">
        <v>1344</v>
      </c>
      <c r="D159" s="86">
        <v>64321</v>
      </c>
      <c r="E159" s="86" t="s">
        <v>1494</v>
      </c>
      <c r="F159" s="86">
        <v>0</v>
      </c>
      <c r="G159" s="90">
        <v>32330</v>
      </c>
      <c r="H159" s="90">
        <v>90</v>
      </c>
      <c r="I159" s="91">
        <v>1</v>
      </c>
    </row>
    <row r="160" customHeight="1" spans="1:9">
      <c r="A160" s="101"/>
      <c r="B160" s="86" t="s">
        <v>1012</v>
      </c>
      <c r="C160" s="86" t="s">
        <v>1099</v>
      </c>
      <c r="D160" s="86">
        <v>63639</v>
      </c>
      <c r="E160" s="86">
        <v>17571</v>
      </c>
      <c r="F160" s="86">
        <v>0</v>
      </c>
      <c r="G160" s="90">
        <v>32330</v>
      </c>
      <c r="H160" s="90">
        <v>90</v>
      </c>
      <c r="I160" s="91">
        <v>1</v>
      </c>
    </row>
    <row r="161" customHeight="1" spans="1:9">
      <c r="A161" s="101"/>
      <c r="B161" s="101"/>
      <c r="C161" s="86" t="s">
        <v>1013</v>
      </c>
      <c r="D161" s="86">
        <v>63908</v>
      </c>
      <c r="E161" s="86">
        <v>31849</v>
      </c>
      <c r="F161" s="86">
        <v>0</v>
      </c>
      <c r="G161" s="90">
        <v>0</v>
      </c>
      <c r="H161" s="90">
        <v>90</v>
      </c>
      <c r="I161" s="91">
        <v>1</v>
      </c>
    </row>
    <row r="162" customHeight="1" spans="1:9">
      <c r="A162" s="101"/>
      <c r="B162" s="86" t="s">
        <v>850</v>
      </c>
      <c r="C162" s="86" t="s">
        <v>1190</v>
      </c>
      <c r="D162" s="86">
        <v>63381</v>
      </c>
      <c r="E162" s="86">
        <v>17526</v>
      </c>
      <c r="F162" s="86">
        <v>0</v>
      </c>
      <c r="G162" s="90">
        <v>0</v>
      </c>
      <c r="H162" s="90">
        <v>90</v>
      </c>
      <c r="I162" s="91">
        <v>1</v>
      </c>
    </row>
    <row r="163" customHeight="1" spans="1:9">
      <c r="A163" s="101"/>
      <c r="B163" s="101"/>
      <c r="C163" s="86" t="s">
        <v>1156</v>
      </c>
      <c r="D163" s="86">
        <v>63485</v>
      </c>
      <c r="E163" s="86">
        <v>17558</v>
      </c>
      <c r="F163" s="86">
        <v>0</v>
      </c>
      <c r="G163" s="90">
        <v>0</v>
      </c>
      <c r="H163" s="90">
        <v>90</v>
      </c>
      <c r="I163" s="91">
        <v>1</v>
      </c>
    </row>
    <row r="164" customHeight="1" spans="1:9">
      <c r="A164" s="101"/>
      <c r="B164" s="101"/>
      <c r="C164" s="86" t="s">
        <v>851</v>
      </c>
      <c r="D164" s="86">
        <v>63577</v>
      </c>
      <c r="E164" s="86">
        <v>17572</v>
      </c>
      <c r="F164" s="86">
        <v>0</v>
      </c>
      <c r="G164" s="90">
        <v>0</v>
      </c>
      <c r="H164" s="90">
        <v>90</v>
      </c>
      <c r="I164" s="91">
        <v>1</v>
      </c>
    </row>
    <row r="165" customHeight="1" spans="1:9">
      <c r="A165" s="101"/>
      <c r="B165" s="86" t="s">
        <v>807</v>
      </c>
      <c r="C165" s="86" t="s">
        <v>1130</v>
      </c>
      <c r="D165" s="86">
        <v>63567</v>
      </c>
      <c r="E165" s="86" t="s">
        <v>67</v>
      </c>
      <c r="F165" s="86">
        <v>0</v>
      </c>
      <c r="G165" s="90">
        <v>32330</v>
      </c>
      <c r="H165" s="90">
        <v>90</v>
      </c>
      <c r="I165" s="91">
        <v>1</v>
      </c>
    </row>
    <row r="166" customHeight="1" spans="1:9">
      <c r="A166" s="101"/>
      <c r="B166" s="86" t="s">
        <v>201</v>
      </c>
      <c r="C166" s="86" t="s">
        <v>204</v>
      </c>
      <c r="D166" s="86">
        <v>64290</v>
      </c>
      <c r="E166" s="86">
        <v>17758</v>
      </c>
      <c r="F166" s="86">
        <v>49</v>
      </c>
      <c r="G166" s="90">
        <v>4</v>
      </c>
      <c r="H166" s="90">
        <v>90</v>
      </c>
      <c r="I166" s="91">
        <v>1</v>
      </c>
    </row>
    <row r="167" customHeight="1" spans="1:9">
      <c r="A167" s="101"/>
      <c r="B167" s="86" t="s">
        <v>350</v>
      </c>
      <c r="C167" s="86" t="s">
        <v>1215</v>
      </c>
      <c r="D167" s="86">
        <v>64267</v>
      </c>
      <c r="E167" s="86">
        <v>33496</v>
      </c>
      <c r="F167" s="86">
        <v>0</v>
      </c>
      <c r="G167" s="90">
        <v>88</v>
      </c>
      <c r="H167" s="90">
        <v>90</v>
      </c>
      <c r="I167" s="91">
        <v>1</v>
      </c>
    </row>
    <row r="168" customHeight="1" spans="1:9">
      <c r="A168" s="101"/>
      <c r="B168" s="101"/>
      <c r="C168" s="86" t="s">
        <v>1218</v>
      </c>
      <c r="D168" s="86">
        <v>64250</v>
      </c>
      <c r="E168" s="86" t="s">
        <v>1494</v>
      </c>
      <c r="F168" s="86">
        <v>0</v>
      </c>
      <c r="G168" s="90">
        <v>32330</v>
      </c>
      <c r="H168" s="90">
        <v>90</v>
      </c>
      <c r="I168" s="91">
        <v>1</v>
      </c>
    </row>
    <row r="169" customHeight="1" spans="1:9">
      <c r="A169" s="101"/>
      <c r="B169" s="101"/>
      <c r="C169" s="86" t="s">
        <v>1185</v>
      </c>
      <c r="D169" s="86">
        <v>63412</v>
      </c>
      <c r="E169" s="86">
        <v>17532</v>
      </c>
      <c r="F169" s="86">
        <v>0</v>
      </c>
      <c r="G169" s="90">
        <v>0</v>
      </c>
      <c r="H169" s="90">
        <v>90</v>
      </c>
      <c r="I169" s="91">
        <v>1</v>
      </c>
    </row>
    <row r="170" customHeight="1" spans="1:9">
      <c r="A170" s="101"/>
      <c r="B170" s="101"/>
      <c r="C170" s="86" t="s">
        <v>1078</v>
      </c>
      <c r="D170" s="86">
        <v>63732</v>
      </c>
      <c r="E170" s="86">
        <v>17603</v>
      </c>
      <c r="F170" s="86">
        <v>0</v>
      </c>
      <c r="G170" s="90">
        <v>0</v>
      </c>
      <c r="H170" s="90">
        <v>90</v>
      </c>
      <c r="I170" s="91">
        <v>1</v>
      </c>
    </row>
    <row r="171" customHeight="1" spans="1:9">
      <c r="A171" s="101"/>
      <c r="B171" s="101"/>
      <c r="C171" s="86" t="s">
        <v>991</v>
      </c>
      <c r="D171" s="86">
        <v>63954</v>
      </c>
      <c r="E171" s="86">
        <v>17662</v>
      </c>
      <c r="F171" s="86">
        <v>0</v>
      </c>
      <c r="G171" s="90">
        <v>0</v>
      </c>
      <c r="H171" s="90">
        <v>90</v>
      </c>
      <c r="I171" s="91">
        <v>1</v>
      </c>
    </row>
    <row r="172" customHeight="1" spans="1:9">
      <c r="A172" s="101"/>
      <c r="B172" s="101"/>
      <c r="C172" s="86" t="s">
        <v>746</v>
      </c>
      <c r="D172" s="86">
        <v>64148</v>
      </c>
      <c r="E172" s="86">
        <v>17715</v>
      </c>
      <c r="F172" s="86">
        <v>0</v>
      </c>
      <c r="G172" s="90">
        <v>0</v>
      </c>
      <c r="H172" s="90">
        <v>90</v>
      </c>
      <c r="I172" s="91">
        <v>1</v>
      </c>
    </row>
    <row r="173" customHeight="1" spans="1:9">
      <c r="A173" s="101"/>
      <c r="B173" s="101"/>
      <c r="C173" s="86" t="s">
        <v>1494</v>
      </c>
      <c r="D173" s="86">
        <v>63489</v>
      </c>
      <c r="E173" s="86">
        <v>30547</v>
      </c>
      <c r="F173" s="86">
        <v>0</v>
      </c>
      <c r="G173" s="90">
        <v>0</v>
      </c>
      <c r="H173" s="90">
        <v>90</v>
      </c>
      <c r="I173" s="91">
        <v>1</v>
      </c>
    </row>
    <row r="174" customHeight="1" spans="1:9">
      <c r="A174" s="101"/>
      <c r="B174" s="86" t="s">
        <v>860</v>
      </c>
      <c r="C174" s="86" t="s">
        <v>959</v>
      </c>
      <c r="D174" s="86">
        <v>64025</v>
      </c>
      <c r="E174" s="86">
        <v>17654</v>
      </c>
      <c r="F174" s="86">
        <v>0</v>
      </c>
      <c r="G174" s="90">
        <v>0</v>
      </c>
      <c r="H174" s="90"/>
      <c r="I174" s="91">
        <v>1</v>
      </c>
    </row>
    <row r="175" customHeight="1" spans="1:9">
      <c r="A175" s="101"/>
      <c r="B175" s="86" t="s">
        <v>443</v>
      </c>
      <c r="C175" s="86" t="s">
        <v>1047</v>
      </c>
      <c r="D175" s="86">
        <v>63841</v>
      </c>
      <c r="E175" s="86">
        <v>17643</v>
      </c>
      <c r="F175" s="86">
        <v>0</v>
      </c>
      <c r="G175" s="90">
        <v>0</v>
      </c>
      <c r="H175" s="90">
        <v>90</v>
      </c>
      <c r="I175" s="91">
        <v>1</v>
      </c>
    </row>
    <row r="176" customHeight="1" spans="1:9">
      <c r="A176" s="101"/>
      <c r="B176" s="86" t="s">
        <v>337</v>
      </c>
      <c r="C176" s="86" t="s">
        <v>339</v>
      </c>
      <c r="D176" s="86">
        <v>64147</v>
      </c>
      <c r="E176" s="86">
        <v>17694</v>
      </c>
      <c r="F176" s="86">
        <v>0</v>
      </c>
      <c r="G176" s="90">
        <v>0</v>
      </c>
      <c r="H176" s="90">
        <v>90</v>
      </c>
      <c r="I176" s="91">
        <v>1</v>
      </c>
    </row>
    <row r="177" customHeight="1" spans="1:9">
      <c r="A177" s="101"/>
      <c r="B177" s="101"/>
      <c r="C177" s="86" t="s">
        <v>953</v>
      </c>
      <c r="D177" s="86">
        <v>64033</v>
      </c>
      <c r="E177" s="86">
        <v>32332</v>
      </c>
      <c r="F177" s="86">
        <v>0</v>
      </c>
      <c r="G177" s="90">
        <v>0</v>
      </c>
      <c r="H177" s="90"/>
      <c r="I177" s="91">
        <v>1</v>
      </c>
    </row>
    <row r="178" customHeight="1" spans="1:9">
      <c r="A178" s="101"/>
      <c r="B178" s="86" t="s">
        <v>1317</v>
      </c>
      <c r="C178" s="86" t="s">
        <v>1318</v>
      </c>
      <c r="D178" s="86">
        <v>63977</v>
      </c>
      <c r="E178" s="86" t="s">
        <v>1494</v>
      </c>
      <c r="F178" s="86">
        <v>0</v>
      </c>
      <c r="G178" s="90">
        <v>32330</v>
      </c>
      <c r="H178" s="90">
        <v>90</v>
      </c>
      <c r="I178" s="91">
        <v>1</v>
      </c>
    </row>
    <row r="179" customHeight="1" spans="1:9">
      <c r="A179" s="101"/>
      <c r="B179" s="86" t="s">
        <v>867</v>
      </c>
      <c r="C179" s="86" t="s">
        <v>1494</v>
      </c>
      <c r="D179" s="86">
        <v>63561</v>
      </c>
      <c r="E179" s="86">
        <v>17552</v>
      </c>
      <c r="F179" s="86">
        <v>0</v>
      </c>
      <c r="G179" s="90">
        <v>0</v>
      </c>
      <c r="H179" s="90">
        <v>90</v>
      </c>
      <c r="I179" s="91">
        <v>1</v>
      </c>
    </row>
    <row r="180" customHeight="1" spans="1:9">
      <c r="A180" s="101"/>
      <c r="B180" s="86" t="s">
        <v>829</v>
      </c>
      <c r="C180" s="86" t="s">
        <v>830</v>
      </c>
      <c r="D180" s="86">
        <v>64115</v>
      </c>
      <c r="E180" s="86">
        <v>17712</v>
      </c>
      <c r="F180" s="86">
        <v>0</v>
      </c>
      <c r="G180" s="90">
        <v>0</v>
      </c>
      <c r="H180" s="90">
        <v>90</v>
      </c>
      <c r="I180" s="91">
        <v>1</v>
      </c>
    </row>
    <row r="181" customHeight="1" spans="1:9">
      <c r="A181" s="101"/>
      <c r="B181" s="86" t="s">
        <v>897</v>
      </c>
      <c r="C181" s="86" t="s">
        <v>1364</v>
      </c>
      <c r="D181" s="86">
        <v>64159</v>
      </c>
      <c r="E181" s="86" t="s">
        <v>1494</v>
      </c>
      <c r="F181" s="86">
        <v>0</v>
      </c>
      <c r="G181" s="90">
        <v>32330</v>
      </c>
      <c r="H181" s="90">
        <v>90</v>
      </c>
      <c r="I181" s="91">
        <v>1</v>
      </c>
    </row>
    <row r="182" customHeight="1" spans="1:9">
      <c r="A182" s="101"/>
      <c r="B182" s="101"/>
      <c r="C182" s="86" t="s">
        <v>1494</v>
      </c>
      <c r="D182" s="86">
        <v>63893</v>
      </c>
      <c r="E182" s="86">
        <v>17631</v>
      </c>
      <c r="F182" s="86">
        <v>0</v>
      </c>
      <c r="G182" s="90">
        <v>0</v>
      </c>
      <c r="H182" s="90">
        <v>90</v>
      </c>
      <c r="I182" s="91">
        <v>1</v>
      </c>
    </row>
    <row r="183" customHeight="1" spans="1:9">
      <c r="A183" s="101"/>
      <c r="B183" s="86" t="s">
        <v>1026</v>
      </c>
      <c r="C183" s="86" t="s">
        <v>1260</v>
      </c>
      <c r="D183" s="86">
        <v>64174</v>
      </c>
      <c r="E183" s="86">
        <v>17722</v>
      </c>
      <c r="F183" s="86">
        <v>0</v>
      </c>
      <c r="G183" s="90">
        <v>259</v>
      </c>
      <c r="H183" s="90">
        <v>90</v>
      </c>
      <c r="I183" s="91">
        <v>1</v>
      </c>
    </row>
    <row r="184" customHeight="1" spans="1:9">
      <c r="A184" s="101"/>
      <c r="B184" s="101"/>
      <c r="C184" s="86" t="s">
        <v>1027</v>
      </c>
      <c r="D184" s="86">
        <v>63606</v>
      </c>
      <c r="E184" s="86">
        <v>17637</v>
      </c>
      <c r="F184" s="86">
        <v>0</v>
      </c>
      <c r="G184" s="90">
        <v>0</v>
      </c>
      <c r="H184" s="90">
        <v>90</v>
      </c>
      <c r="I184" s="91">
        <v>1</v>
      </c>
    </row>
    <row r="185" customHeight="1" spans="1:9">
      <c r="A185" s="101"/>
      <c r="B185" s="86" t="s">
        <v>1115</v>
      </c>
      <c r="C185" s="86" t="s">
        <v>1116</v>
      </c>
      <c r="D185" s="86">
        <v>63610</v>
      </c>
      <c r="E185" s="86">
        <v>30930</v>
      </c>
      <c r="F185" s="86">
        <v>0</v>
      </c>
      <c r="G185" s="90">
        <v>0</v>
      </c>
      <c r="H185" s="90">
        <v>90</v>
      </c>
      <c r="I185" s="91">
        <v>1</v>
      </c>
    </row>
    <row r="186" customHeight="1" spans="1:9">
      <c r="A186" s="101"/>
      <c r="B186" s="86" t="s">
        <v>1264</v>
      </c>
      <c r="C186" s="86" t="s">
        <v>1265</v>
      </c>
      <c r="D186" s="86">
        <v>64158</v>
      </c>
      <c r="E186" s="86">
        <v>17700</v>
      </c>
      <c r="F186" s="86">
        <v>0</v>
      </c>
      <c r="G186" s="90">
        <v>347</v>
      </c>
      <c r="H186" s="90">
        <v>90</v>
      </c>
      <c r="I186" s="91">
        <v>1</v>
      </c>
    </row>
    <row r="187" customHeight="1" spans="1:9">
      <c r="A187" s="101"/>
      <c r="B187" s="86" t="s">
        <v>955</v>
      </c>
      <c r="C187" s="86" t="s">
        <v>1328</v>
      </c>
      <c r="D187" s="86">
        <v>63888</v>
      </c>
      <c r="E187" s="86" t="s">
        <v>1494</v>
      </c>
      <c r="F187" s="86">
        <v>0</v>
      </c>
      <c r="G187" s="90">
        <v>32330</v>
      </c>
      <c r="H187" s="90">
        <v>90</v>
      </c>
      <c r="I187" s="91">
        <v>1</v>
      </c>
    </row>
    <row r="188" customHeight="1" spans="1:9">
      <c r="A188" s="101"/>
      <c r="B188" s="101"/>
      <c r="C188" s="86" t="s">
        <v>825</v>
      </c>
      <c r="D188" s="86">
        <v>64005</v>
      </c>
      <c r="E188" s="86">
        <v>17642</v>
      </c>
      <c r="F188" s="86">
        <v>0</v>
      </c>
      <c r="G188" s="90">
        <v>32330</v>
      </c>
      <c r="H188" s="90">
        <v>90</v>
      </c>
      <c r="I188" s="91">
        <v>1</v>
      </c>
    </row>
    <row r="189" customHeight="1" spans="1:9">
      <c r="A189" s="101"/>
      <c r="B189" s="86" t="s">
        <v>233</v>
      </c>
      <c r="C189" s="86" t="s">
        <v>732</v>
      </c>
      <c r="D189" s="86">
        <v>64157</v>
      </c>
      <c r="E189" s="86">
        <v>32765</v>
      </c>
      <c r="F189" s="86">
        <v>0</v>
      </c>
      <c r="G189" s="90">
        <v>0</v>
      </c>
      <c r="H189" s="90">
        <v>90</v>
      </c>
      <c r="I189" s="91">
        <v>1</v>
      </c>
    </row>
    <row r="190" customHeight="1" spans="1:9">
      <c r="A190" s="101"/>
      <c r="B190" s="101"/>
      <c r="C190" s="86" t="s">
        <v>235</v>
      </c>
      <c r="D190" s="86">
        <v>64291</v>
      </c>
      <c r="E190" s="86">
        <v>33626</v>
      </c>
      <c r="F190" s="86">
        <v>60</v>
      </c>
      <c r="G190" s="90">
        <v>58</v>
      </c>
      <c r="H190" s="90">
        <v>90</v>
      </c>
      <c r="I190" s="91">
        <v>1</v>
      </c>
    </row>
    <row r="191" customHeight="1" spans="1:9">
      <c r="A191" s="101"/>
      <c r="B191" s="86" t="s">
        <v>1010</v>
      </c>
      <c r="C191" s="86" t="s">
        <v>1011</v>
      </c>
      <c r="D191" s="86">
        <v>63927</v>
      </c>
      <c r="E191" s="86">
        <v>31870</v>
      </c>
      <c r="F191" s="86">
        <v>0</v>
      </c>
      <c r="G191" s="90">
        <v>0</v>
      </c>
      <c r="H191" s="90">
        <v>90</v>
      </c>
      <c r="I191" s="91">
        <v>1</v>
      </c>
    </row>
    <row r="192" customHeight="1" spans="1:9">
      <c r="A192" s="101"/>
      <c r="B192" s="86" t="s">
        <v>820</v>
      </c>
      <c r="C192" s="86" t="s">
        <v>968</v>
      </c>
      <c r="D192" s="86">
        <v>64016</v>
      </c>
      <c r="E192" s="86">
        <v>32358</v>
      </c>
      <c r="F192" s="86">
        <v>0</v>
      </c>
      <c r="G192" s="90">
        <v>0</v>
      </c>
      <c r="H192" s="90"/>
      <c r="I192" s="91">
        <v>1</v>
      </c>
    </row>
    <row r="193" customHeight="1" spans="1:9">
      <c r="A193" s="101"/>
      <c r="B193" s="101"/>
      <c r="C193" s="86" t="s">
        <v>1152</v>
      </c>
      <c r="D193" s="86">
        <v>63490</v>
      </c>
      <c r="E193" s="86">
        <v>17546</v>
      </c>
      <c r="F193" s="86">
        <v>0</v>
      </c>
      <c r="G193" s="90">
        <v>0</v>
      </c>
      <c r="H193" s="90">
        <v>90</v>
      </c>
      <c r="I193" s="91">
        <v>1</v>
      </c>
    </row>
    <row r="194" customHeight="1" spans="1:9">
      <c r="A194" s="101"/>
      <c r="B194" s="101"/>
      <c r="C194" s="86" t="s">
        <v>1306</v>
      </c>
      <c r="D194" s="86">
        <v>64066</v>
      </c>
      <c r="E194" s="86">
        <v>17676</v>
      </c>
      <c r="F194" s="86">
        <v>0</v>
      </c>
      <c r="G194" s="90">
        <v>0</v>
      </c>
      <c r="H194" s="90">
        <v>90</v>
      </c>
      <c r="I194" s="91">
        <v>1</v>
      </c>
    </row>
    <row r="195" customHeight="1" spans="1:9">
      <c r="A195" s="101"/>
      <c r="B195" s="101"/>
      <c r="C195" s="86" t="s">
        <v>821</v>
      </c>
      <c r="D195" s="86">
        <v>64119</v>
      </c>
      <c r="E195" s="86">
        <v>17701</v>
      </c>
      <c r="F195" s="86">
        <v>0</v>
      </c>
      <c r="G195" s="90">
        <v>0</v>
      </c>
      <c r="H195" s="90">
        <v>90</v>
      </c>
      <c r="I195" s="91">
        <v>1</v>
      </c>
    </row>
    <row r="196" customHeight="1" spans="1:9">
      <c r="A196" s="101"/>
      <c r="B196" s="86" t="s">
        <v>1023</v>
      </c>
      <c r="C196" s="86" t="s">
        <v>1269</v>
      </c>
      <c r="D196" s="86">
        <v>64156</v>
      </c>
      <c r="E196" s="86" t="s">
        <v>1494</v>
      </c>
      <c r="F196" s="86">
        <v>0</v>
      </c>
      <c r="G196" s="90">
        <v>32330</v>
      </c>
      <c r="H196" s="90">
        <v>90</v>
      </c>
      <c r="I196" s="91">
        <v>1</v>
      </c>
    </row>
    <row r="197" customHeight="1" spans="1:9">
      <c r="A197" s="101"/>
      <c r="B197" s="86" t="s">
        <v>891</v>
      </c>
      <c r="C197" s="86" t="s">
        <v>1197</v>
      </c>
      <c r="D197" s="86">
        <v>63366</v>
      </c>
      <c r="E197" s="86">
        <v>29938</v>
      </c>
      <c r="F197" s="86">
        <v>0</v>
      </c>
      <c r="G197" s="90">
        <v>0</v>
      </c>
      <c r="H197" s="90">
        <v>90</v>
      </c>
      <c r="I197" s="91">
        <v>1</v>
      </c>
    </row>
    <row r="198" customHeight="1" spans="1:9">
      <c r="A198" s="101"/>
      <c r="B198" s="86" t="s">
        <v>227</v>
      </c>
      <c r="C198" s="86" t="s">
        <v>228</v>
      </c>
      <c r="D198" s="86">
        <v>64201</v>
      </c>
      <c r="E198" s="86">
        <v>17731</v>
      </c>
      <c r="F198" s="86">
        <v>234</v>
      </c>
      <c r="G198" s="90">
        <v>214</v>
      </c>
      <c r="H198" s="90">
        <v>90</v>
      </c>
      <c r="I198" s="91">
        <v>1</v>
      </c>
    </row>
    <row r="199" customHeight="1" spans="1:9">
      <c r="A199" s="101"/>
      <c r="B199" s="86" t="s">
        <v>149</v>
      </c>
      <c r="C199" s="86" t="s">
        <v>1294</v>
      </c>
      <c r="D199" s="86">
        <v>64104</v>
      </c>
      <c r="E199" s="86" t="s">
        <v>1494</v>
      </c>
      <c r="F199" s="86">
        <v>0</v>
      </c>
      <c r="G199" s="90">
        <v>32330</v>
      </c>
      <c r="H199" s="90">
        <v>90</v>
      </c>
      <c r="I199" s="91">
        <v>1</v>
      </c>
    </row>
    <row r="200" customHeight="1" spans="1:9">
      <c r="A200" s="101"/>
      <c r="B200" s="101"/>
      <c r="C200" s="86" t="s">
        <v>1020</v>
      </c>
      <c r="D200" s="86">
        <v>63907</v>
      </c>
      <c r="E200" s="86">
        <v>17638</v>
      </c>
      <c r="F200" s="86">
        <v>0</v>
      </c>
      <c r="G200" s="90">
        <v>0</v>
      </c>
      <c r="H200" s="90">
        <v>90</v>
      </c>
      <c r="I200" s="91">
        <v>1</v>
      </c>
    </row>
    <row r="201" customHeight="1" spans="1:9">
      <c r="A201" s="101"/>
      <c r="B201" s="101"/>
      <c r="C201" s="86" t="s">
        <v>778</v>
      </c>
      <c r="D201" s="86">
        <v>64073</v>
      </c>
      <c r="E201" s="86">
        <v>17675</v>
      </c>
      <c r="F201" s="86">
        <v>0</v>
      </c>
      <c r="G201" s="90">
        <v>0</v>
      </c>
      <c r="H201" s="90">
        <v>90</v>
      </c>
      <c r="I201" s="91">
        <v>1</v>
      </c>
    </row>
    <row r="202" customHeight="1" spans="1:9">
      <c r="A202" s="101"/>
      <c r="B202" s="101"/>
      <c r="C202" s="86" t="s">
        <v>598</v>
      </c>
      <c r="D202" s="86">
        <v>63672</v>
      </c>
      <c r="E202" s="86">
        <v>31102</v>
      </c>
      <c r="F202" s="86">
        <v>0</v>
      </c>
      <c r="G202" s="90">
        <v>0</v>
      </c>
      <c r="H202" s="90">
        <v>90</v>
      </c>
      <c r="I202" s="91">
        <v>1</v>
      </c>
    </row>
    <row r="203" customHeight="1" spans="1:9">
      <c r="A203" s="101"/>
      <c r="B203" s="101"/>
      <c r="C203" s="86" t="s">
        <v>915</v>
      </c>
      <c r="D203" s="86">
        <v>63847</v>
      </c>
      <c r="E203" s="86">
        <v>17616</v>
      </c>
      <c r="F203" s="86">
        <v>0</v>
      </c>
      <c r="G203" s="90">
        <v>0</v>
      </c>
      <c r="H203" s="90">
        <v>90</v>
      </c>
      <c r="I203" s="91">
        <v>1</v>
      </c>
    </row>
    <row r="204" customHeight="1" spans="1:9">
      <c r="A204" s="101"/>
      <c r="B204" s="101"/>
      <c r="C204" s="86" t="s">
        <v>1065</v>
      </c>
      <c r="D204" s="86">
        <v>63769</v>
      </c>
      <c r="E204" s="86">
        <v>17609</v>
      </c>
      <c r="F204" s="86">
        <v>0</v>
      </c>
      <c r="G204" s="90">
        <v>0</v>
      </c>
      <c r="H204" s="90">
        <v>90</v>
      </c>
      <c r="I204" s="91">
        <v>1</v>
      </c>
    </row>
    <row r="205" customHeight="1" spans="1:9">
      <c r="A205" s="101"/>
      <c r="B205" s="86" t="s">
        <v>1063</v>
      </c>
      <c r="C205" s="86" t="s">
        <v>1122</v>
      </c>
      <c r="D205" s="86">
        <v>63603</v>
      </c>
      <c r="E205" s="86">
        <v>17563</v>
      </c>
      <c r="F205" s="86">
        <v>0</v>
      </c>
      <c r="G205" s="90">
        <v>0</v>
      </c>
      <c r="H205" s="90">
        <v>90</v>
      </c>
      <c r="I205" s="91">
        <v>1</v>
      </c>
    </row>
    <row r="206" customHeight="1" spans="1:9">
      <c r="A206" s="101"/>
      <c r="B206" s="101"/>
      <c r="C206" s="86" t="s">
        <v>1064</v>
      </c>
      <c r="D206" s="86">
        <v>63398</v>
      </c>
      <c r="E206" s="86">
        <v>17528</v>
      </c>
      <c r="F206" s="86">
        <v>0</v>
      </c>
      <c r="G206" s="90">
        <v>0</v>
      </c>
      <c r="H206" s="90">
        <v>90</v>
      </c>
      <c r="I206" s="91">
        <v>1</v>
      </c>
    </row>
    <row r="207" customHeight="1" spans="1:9">
      <c r="A207" s="101"/>
      <c r="B207" s="101"/>
      <c r="C207" s="86" t="s">
        <v>1128</v>
      </c>
      <c r="D207" s="86">
        <v>63564</v>
      </c>
      <c r="E207" s="86">
        <v>17557</v>
      </c>
      <c r="F207" s="86">
        <v>0</v>
      </c>
      <c r="G207" s="90">
        <v>0</v>
      </c>
      <c r="H207" s="90">
        <v>90</v>
      </c>
      <c r="I207" s="91">
        <v>1</v>
      </c>
    </row>
    <row r="208" customHeight="1" spans="1:9">
      <c r="A208" s="101"/>
      <c r="B208" s="101"/>
      <c r="C208" s="86" t="s">
        <v>1094</v>
      </c>
      <c r="D208" s="86">
        <v>63661</v>
      </c>
      <c r="E208" s="86">
        <v>17594</v>
      </c>
      <c r="F208" s="86">
        <v>0</v>
      </c>
      <c r="G208" s="90">
        <v>0</v>
      </c>
      <c r="H208" s="90">
        <v>90</v>
      </c>
      <c r="I208" s="91">
        <v>1</v>
      </c>
    </row>
    <row r="209" customHeight="1" spans="1:9">
      <c r="A209" s="101"/>
      <c r="B209" s="86" t="s">
        <v>580</v>
      </c>
      <c r="C209" s="86" t="s">
        <v>1202</v>
      </c>
      <c r="D209" s="86">
        <v>63169</v>
      </c>
      <c r="E209" s="86">
        <v>17535</v>
      </c>
      <c r="F209" s="86">
        <v>0</v>
      </c>
      <c r="G209" s="90">
        <v>0</v>
      </c>
      <c r="H209" s="90">
        <v>90</v>
      </c>
      <c r="I209" s="91">
        <v>1</v>
      </c>
    </row>
    <row r="210" customHeight="1" spans="1:9">
      <c r="A210" s="101"/>
      <c r="B210" s="101"/>
      <c r="C210" s="86" t="s">
        <v>581</v>
      </c>
      <c r="D210" s="86">
        <v>64085</v>
      </c>
      <c r="E210" s="86">
        <v>17723</v>
      </c>
      <c r="F210" s="86">
        <v>0</v>
      </c>
      <c r="G210" s="90">
        <v>0</v>
      </c>
      <c r="H210" s="90">
        <v>90</v>
      </c>
      <c r="I210" s="91">
        <v>1</v>
      </c>
    </row>
    <row r="211" customHeight="1" spans="1:9">
      <c r="A211" s="101"/>
      <c r="B211" s="101"/>
      <c r="C211" s="86" t="s">
        <v>1036</v>
      </c>
      <c r="D211" s="86">
        <v>63889</v>
      </c>
      <c r="E211" s="86">
        <v>17657</v>
      </c>
      <c r="F211" s="86">
        <v>0</v>
      </c>
      <c r="G211" s="90">
        <v>0</v>
      </c>
      <c r="H211" s="90">
        <v>90</v>
      </c>
      <c r="I211" s="91">
        <v>1</v>
      </c>
    </row>
    <row r="212" customHeight="1" spans="1:9">
      <c r="A212" s="101"/>
      <c r="B212" s="101"/>
      <c r="C212" s="86" t="s">
        <v>1312</v>
      </c>
      <c r="D212" s="86">
        <v>64018</v>
      </c>
      <c r="E212" s="86">
        <v>17689</v>
      </c>
      <c r="F212" s="86">
        <v>0</v>
      </c>
      <c r="G212" s="90">
        <v>423</v>
      </c>
      <c r="H212" s="90">
        <v>90</v>
      </c>
      <c r="I212" s="91">
        <v>1</v>
      </c>
    </row>
    <row r="213" customHeight="1" spans="1:9">
      <c r="A213" s="101"/>
      <c r="B213" s="86" t="s">
        <v>531</v>
      </c>
      <c r="C213" s="86" t="s">
        <v>585</v>
      </c>
      <c r="D213" s="86">
        <v>64006</v>
      </c>
      <c r="E213" s="86">
        <v>17647</v>
      </c>
      <c r="F213" s="86">
        <v>0</v>
      </c>
      <c r="G213" s="90">
        <v>0</v>
      </c>
      <c r="H213" s="90">
        <v>90</v>
      </c>
      <c r="I213" s="91">
        <v>1</v>
      </c>
    </row>
    <row r="214" customHeight="1" spans="1:9">
      <c r="A214" s="101"/>
      <c r="B214" s="86" t="s">
        <v>119</v>
      </c>
      <c r="C214" s="86" t="s">
        <v>735</v>
      </c>
      <c r="D214" s="86">
        <v>63843</v>
      </c>
      <c r="E214" s="86">
        <v>17652</v>
      </c>
      <c r="F214" s="86">
        <v>0</v>
      </c>
      <c r="G214" s="90">
        <v>0</v>
      </c>
      <c r="H214" s="90">
        <v>90</v>
      </c>
      <c r="I214" s="91">
        <v>1</v>
      </c>
    </row>
    <row r="215" customHeight="1" spans="1:9">
      <c r="A215" s="101"/>
      <c r="B215" s="101"/>
      <c r="C215" s="86" t="s">
        <v>448</v>
      </c>
      <c r="D215" s="86">
        <v>64163</v>
      </c>
      <c r="E215" s="86">
        <v>17705</v>
      </c>
      <c r="F215" s="86">
        <v>0</v>
      </c>
      <c r="G215" s="90">
        <v>0</v>
      </c>
      <c r="H215" s="90">
        <v>90</v>
      </c>
      <c r="I215" s="91">
        <v>1</v>
      </c>
    </row>
    <row r="216" customHeight="1" spans="1:9">
      <c r="A216" s="101"/>
      <c r="B216" s="101"/>
      <c r="C216" s="86" t="s">
        <v>122</v>
      </c>
      <c r="D216" s="86">
        <v>64318</v>
      </c>
      <c r="E216" s="86">
        <v>17763</v>
      </c>
      <c r="F216" s="86">
        <v>14</v>
      </c>
      <c r="G216" s="90">
        <v>8</v>
      </c>
      <c r="H216" s="90">
        <v>90</v>
      </c>
      <c r="I216" s="91">
        <v>1</v>
      </c>
    </row>
    <row r="217" customHeight="1" spans="1:9">
      <c r="A217" s="101"/>
      <c r="B217" s="101"/>
      <c r="C217" s="86" t="s">
        <v>986</v>
      </c>
      <c r="D217" s="86">
        <v>63901</v>
      </c>
      <c r="E217" s="86">
        <v>17632</v>
      </c>
      <c r="F217" s="86">
        <v>0</v>
      </c>
      <c r="G217" s="90">
        <v>0</v>
      </c>
      <c r="H217" s="90"/>
      <c r="I217" s="91">
        <v>1</v>
      </c>
    </row>
    <row r="218" customHeight="1" spans="1:9">
      <c r="A218" s="101"/>
      <c r="B218" s="101"/>
      <c r="C218" s="86" t="s">
        <v>1494</v>
      </c>
      <c r="D218" s="86">
        <v>63615</v>
      </c>
      <c r="E218" s="86">
        <v>17570</v>
      </c>
      <c r="F218" s="86">
        <v>0</v>
      </c>
      <c r="G218" s="90">
        <v>0</v>
      </c>
      <c r="H218" s="90">
        <v>90</v>
      </c>
      <c r="I218" s="91">
        <v>1</v>
      </c>
    </row>
    <row r="219" customHeight="1" spans="1:9">
      <c r="A219" s="101"/>
      <c r="B219" s="86" t="s">
        <v>975</v>
      </c>
      <c r="C219" s="86" t="s">
        <v>712</v>
      </c>
      <c r="D219" s="86">
        <v>64009</v>
      </c>
      <c r="E219" s="86">
        <v>17660</v>
      </c>
      <c r="F219" s="86">
        <v>0</v>
      </c>
      <c r="G219" s="90">
        <v>0</v>
      </c>
      <c r="H219" s="90"/>
      <c r="I219" s="91">
        <v>1</v>
      </c>
    </row>
    <row r="220" customHeight="1" spans="1:9">
      <c r="A220" s="101"/>
      <c r="B220" s="101"/>
      <c r="C220" s="86" t="s">
        <v>1188</v>
      </c>
      <c r="D220" s="86">
        <v>63390</v>
      </c>
      <c r="E220" s="86">
        <v>17530</v>
      </c>
      <c r="F220" s="86">
        <v>0</v>
      </c>
      <c r="G220" s="90">
        <v>0</v>
      </c>
      <c r="H220" s="90">
        <v>90</v>
      </c>
      <c r="I220" s="91">
        <v>1</v>
      </c>
    </row>
    <row r="221" customHeight="1" spans="1:9">
      <c r="A221" s="101"/>
      <c r="B221" s="101"/>
      <c r="C221" s="86" t="s">
        <v>1058</v>
      </c>
      <c r="D221" s="86">
        <v>63617</v>
      </c>
      <c r="E221" s="86">
        <v>17617</v>
      </c>
      <c r="F221" s="86">
        <v>0</v>
      </c>
      <c r="G221" s="90">
        <v>0</v>
      </c>
      <c r="H221" s="90">
        <v>90</v>
      </c>
      <c r="I221" s="91">
        <v>1</v>
      </c>
    </row>
    <row r="222" customHeight="1" spans="1:9">
      <c r="A222" s="101"/>
      <c r="B222" s="101"/>
      <c r="C222" s="86" t="s">
        <v>1173</v>
      </c>
      <c r="D222" s="86">
        <v>63430</v>
      </c>
      <c r="E222" s="86">
        <v>17537</v>
      </c>
      <c r="F222" s="86">
        <v>0</v>
      </c>
      <c r="G222" s="90">
        <v>0</v>
      </c>
      <c r="H222" s="90">
        <v>90</v>
      </c>
      <c r="I222" s="91">
        <v>1</v>
      </c>
    </row>
    <row r="223" customHeight="1" spans="1:9">
      <c r="A223" s="101"/>
      <c r="B223" s="86" t="s">
        <v>197</v>
      </c>
      <c r="C223" s="86" t="s">
        <v>961</v>
      </c>
      <c r="D223" s="86">
        <v>64008</v>
      </c>
      <c r="E223" s="86">
        <v>17646</v>
      </c>
      <c r="F223" s="86">
        <v>0</v>
      </c>
      <c r="G223" s="90">
        <v>0</v>
      </c>
      <c r="H223" s="90">
        <v>90</v>
      </c>
      <c r="I223" s="91">
        <v>1</v>
      </c>
    </row>
    <row r="224" customHeight="1" spans="1:9">
      <c r="A224" s="101"/>
      <c r="B224" s="101"/>
      <c r="C224" s="86" t="s">
        <v>248</v>
      </c>
      <c r="D224" s="86">
        <v>64288</v>
      </c>
      <c r="E224" s="86">
        <v>17754</v>
      </c>
      <c r="F224" s="86">
        <v>71</v>
      </c>
      <c r="G224" s="90">
        <v>32330</v>
      </c>
      <c r="H224" s="90">
        <v>90</v>
      </c>
      <c r="I224" s="91">
        <v>1</v>
      </c>
    </row>
    <row r="225" customHeight="1" spans="1:9">
      <c r="A225" s="101"/>
      <c r="B225" s="101"/>
      <c r="C225" s="86" t="s">
        <v>198</v>
      </c>
      <c r="D225" s="86">
        <v>64297</v>
      </c>
      <c r="E225" s="86" t="s">
        <v>1494</v>
      </c>
      <c r="F225" s="86">
        <v>47</v>
      </c>
      <c r="G225" s="90">
        <v>32330</v>
      </c>
      <c r="H225" s="90">
        <v>90</v>
      </c>
      <c r="I225" s="91">
        <v>1</v>
      </c>
    </row>
    <row r="226" customHeight="1" spans="1:9">
      <c r="A226" s="101"/>
      <c r="B226" s="101"/>
      <c r="C226" s="86" t="s">
        <v>396</v>
      </c>
      <c r="D226" s="86">
        <v>64044</v>
      </c>
      <c r="E226" s="86">
        <v>17670</v>
      </c>
      <c r="F226" s="86">
        <v>0</v>
      </c>
      <c r="G226" s="90">
        <v>0</v>
      </c>
      <c r="H226" s="90">
        <v>90</v>
      </c>
      <c r="I226" s="91">
        <v>1</v>
      </c>
    </row>
    <row r="227" customHeight="1" spans="1:9">
      <c r="A227" s="101"/>
      <c r="B227" s="101"/>
      <c r="C227" s="86" t="s">
        <v>1354</v>
      </c>
      <c r="D227" s="86">
        <v>64221</v>
      </c>
      <c r="E227" s="86">
        <v>17724</v>
      </c>
      <c r="F227" s="86">
        <v>0</v>
      </c>
      <c r="G227" s="90">
        <v>248</v>
      </c>
      <c r="H227" s="90">
        <v>90</v>
      </c>
      <c r="I227" s="91">
        <v>1</v>
      </c>
    </row>
    <row r="228" customHeight="1" spans="1:9">
      <c r="A228" s="101"/>
      <c r="B228" s="86" t="s">
        <v>1322</v>
      </c>
      <c r="C228" s="86" t="s">
        <v>1324</v>
      </c>
      <c r="D228" s="86">
        <v>63945</v>
      </c>
      <c r="E228" s="86" t="s">
        <v>1494</v>
      </c>
      <c r="F228" s="86">
        <v>0</v>
      </c>
      <c r="G228" s="90">
        <v>32330</v>
      </c>
      <c r="H228" s="90">
        <v>90</v>
      </c>
      <c r="I228" s="91">
        <v>1</v>
      </c>
    </row>
    <row r="229" customHeight="1" spans="1:9">
      <c r="A229" s="101"/>
      <c r="B229" s="86" t="s">
        <v>1097</v>
      </c>
      <c r="C229" s="86" t="s">
        <v>1494</v>
      </c>
      <c r="D229" s="86">
        <v>63643</v>
      </c>
      <c r="E229" s="86">
        <v>17573</v>
      </c>
      <c r="F229" s="86">
        <v>0</v>
      </c>
      <c r="G229" s="90">
        <v>0</v>
      </c>
      <c r="H229" s="90">
        <v>90</v>
      </c>
      <c r="I229" s="91">
        <v>1</v>
      </c>
    </row>
    <row r="230" customHeight="1" spans="1:9">
      <c r="A230" s="101"/>
      <c r="B230" s="86" t="s">
        <v>917</v>
      </c>
      <c r="C230" s="86" t="s">
        <v>1198</v>
      </c>
      <c r="D230" s="86">
        <v>63359</v>
      </c>
      <c r="E230" s="86">
        <v>17541</v>
      </c>
      <c r="F230" s="86">
        <v>0</v>
      </c>
      <c r="G230" s="90">
        <v>0</v>
      </c>
      <c r="H230" s="90">
        <v>90</v>
      </c>
      <c r="I230" s="91">
        <v>1</v>
      </c>
    </row>
    <row r="231" customHeight="1" spans="1:9">
      <c r="A231" s="101"/>
      <c r="B231" s="101"/>
      <c r="C231" s="86" t="s">
        <v>918</v>
      </c>
      <c r="D231" s="86">
        <v>63703</v>
      </c>
      <c r="E231" s="86">
        <v>17608</v>
      </c>
      <c r="F231" s="86">
        <v>0</v>
      </c>
      <c r="G231" s="90">
        <v>0</v>
      </c>
      <c r="H231" s="90">
        <v>90</v>
      </c>
      <c r="I231" s="91">
        <v>1</v>
      </c>
    </row>
    <row r="232" customHeight="1" spans="1:9">
      <c r="A232" s="101"/>
      <c r="B232" s="86" t="s">
        <v>103</v>
      </c>
      <c r="C232" s="86" t="s">
        <v>1494</v>
      </c>
      <c r="D232" s="86">
        <v>63457</v>
      </c>
      <c r="E232" s="86">
        <v>17544</v>
      </c>
      <c r="F232" s="86">
        <v>0</v>
      </c>
      <c r="G232" s="90">
        <v>0</v>
      </c>
      <c r="H232" s="90">
        <v>90</v>
      </c>
      <c r="I232" s="91">
        <v>1</v>
      </c>
    </row>
    <row r="233" customHeight="1" spans="1:9">
      <c r="A233" s="101"/>
      <c r="B233" s="101"/>
      <c r="C233" s="101"/>
      <c r="D233" s="86">
        <v>63611</v>
      </c>
      <c r="E233" s="86">
        <v>17579</v>
      </c>
      <c r="F233" s="86">
        <v>0</v>
      </c>
      <c r="G233" s="90">
        <v>0</v>
      </c>
      <c r="H233" s="90">
        <v>90</v>
      </c>
      <c r="I233" s="91">
        <v>1</v>
      </c>
    </row>
    <row r="234" customHeight="1" spans="1:9">
      <c r="A234" s="101"/>
      <c r="B234" s="86" t="s">
        <v>1349</v>
      </c>
      <c r="C234" s="86" t="s">
        <v>1350</v>
      </c>
      <c r="D234" s="86">
        <v>64306</v>
      </c>
      <c r="E234" s="86" t="s">
        <v>1494</v>
      </c>
      <c r="F234" s="86">
        <v>0</v>
      </c>
      <c r="G234" s="90">
        <v>32330</v>
      </c>
      <c r="H234" s="90">
        <v>90</v>
      </c>
      <c r="I234" s="91">
        <v>1</v>
      </c>
    </row>
    <row r="235" customHeight="1" spans="1:9">
      <c r="A235" s="101"/>
      <c r="B235" s="86" t="s">
        <v>1203</v>
      </c>
      <c r="C235" s="86" t="s">
        <v>1204</v>
      </c>
      <c r="D235" s="86">
        <v>63243</v>
      </c>
      <c r="E235" s="86">
        <v>29652</v>
      </c>
      <c r="F235" s="86">
        <v>0</v>
      </c>
      <c r="G235" s="90">
        <v>0</v>
      </c>
      <c r="H235" s="90">
        <v>90</v>
      </c>
      <c r="I235" s="91">
        <v>1</v>
      </c>
    </row>
    <row r="236" customHeight="1" spans="1:9">
      <c r="A236" s="101"/>
      <c r="B236" s="86" t="s">
        <v>997</v>
      </c>
      <c r="C236" s="86" t="s">
        <v>998</v>
      </c>
      <c r="D236" s="86">
        <v>63963</v>
      </c>
      <c r="E236" s="86">
        <v>17640</v>
      </c>
      <c r="F236" s="86">
        <v>0</v>
      </c>
      <c r="G236" s="90">
        <v>0</v>
      </c>
      <c r="H236" s="90">
        <v>90</v>
      </c>
      <c r="I236" s="91">
        <v>1</v>
      </c>
    </row>
    <row r="237" customHeight="1" spans="1:9">
      <c r="A237" s="101"/>
      <c r="B237" s="86" t="s">
        <v>125</v>
      </c>
      <c r="C237" s="86" t="s">
        <v>128</v>
      </c>
      <c r="D237" s="86">
        <v>64303</v>
      </c>
      <c r="E237" s="86" t="s">
        <v>1494</v>
      </c>
      <c r="F237" s="86">
        <v>15</v>
      </c>
      <c r="G237" s="90">
        <v>32330</v>
      </c>
      <c r="H237" s="90">
        <v>90</v>
      </c>
      <c r="I237" s="91">
        <v>1</v>
      </c>
    </row>
    <row r="238" customHeight="1" spans="1:9">
      <c r="A238" s="101"/>
      <c r="B238" s="101"/>
      <c r="C238" s="86" t="s">
        <v>1041</v>
      </c>
      <c r="D238" s="86">
        <v>63864</v>
      </c>
      <c r="E238" s="86">
        <v>31723</v>
      </c>
      <c r="F238" s="86">
        <v>0</v>
      </c>
      <c r="G238" s="90">
        <v>0</v>
      </c>
      <c r="H238" s="90">
        <v>90</v>
      </c>
      <c r="I238" s="91">
        <v>1</v>
      </c>
    </row>
    <row r="239" customHeight="1" spans="1:9">
      <c r="A239" s="101"/>
      <c r="B239" s="86" t="s">
        <v>540</v>
      </c>
      <c r="C239" s="86" t="s">
        <v>819</v>
      </c>
      <c r="D239" s="86">
        <v>64121</v>
      </c>
      <c r="E239" s="86">
        <v>32683</v>
      </c>
      <c r="F239" s="86">
        <v>0</v>
      </c>
      <c r="G239" s="90">
        <v>0</v>
      </c>
      <c r="H239" s="90"/>
      <c r="I239" s="91">
        <v>1</v>
      </c>
    </row>
    <row r="240" customHeight="1" spans="1:9">
      <c r="A240" s="101"/>
      <c r="B240" s="101"/>
      <c r="C240" s="86" t="s">
        <v>1494</v>
      </c>
      <c r="D240" s="86">
        <v>63560</v>
      </c>
      <c r="E240" s="86">
        <v>17553</v>
      </c>
      <c r="F240" s="86">
        <v>0</v>
      </c>
      <c r="G240" s="90">
        <v>0</v>
      </c>
      <c r="H240" s="90">
        <v>90</v>
      </c>
      <c r="I240" s="91">
        <v>1</v>
      </c>
    </row>
    <row r="241" customHeight="1" spans="1:9">
      <c r="A241" s="101"/>
      <c r="B241" s="101"/>
      <c r="C241" s="101"/>
      <c r="D241" s="86">
        <v>63587</v>
      </c>
      <c r="E241" s="86">
        <v>17555</v>
      </c>
      <c r="F241" s="86">
        <v>0</v>
      </c>
      <c r="G241" s="90">
        <v>0</v>
      </c>
      <c r="H241" s="90">
        <v>90</v>
      </c>
      <c r="I241" s="91">
        <v>1</v>
      </c>
    </row>
    <row r="242" customHeight="1" spans="1:9">
      <c r="A242" s="101"/>
      <c r="B242" s="86" t="s">
        <v>984</v>
      </c>
      <c r="C242" s="86" t="s">
        <v>214</v>
      </c>
      <c r="D242" s="86">
        <v>63997</v>
      </c>
      <c r="E242" s="86">
        <v>31730</v>
      </c>
      <c r="F242" s="86">
        <v>0</v>
      </c>
      <c r="G242" s="90">
        <v>0</v>
      </c>
      <c r="H242" s="90">
        <v>90</v>
      </c>
      <c r="I242" s="91">
        <v>1</v>
      </c>
    </row>
    <row r="243" customHeight="1" spans="1:9">
      <c r="A243" s="101"/>
      <c r="B243" s="86" t="s">
        <v>999</v>
      </c>
      <c r="C243" s="86" t="s">
        <v>1494</v>
      </c>
      <c r="D243" s="86">
        <v>63515</v>
      </c>
      <c r="E243" s="86">
        <v>17576</v>
      </c>
      <c r="F243" s="86">
        <v>0</v>
      </c>
      <c r="G243" s="90">
        <v>0</v>
      </c>
      <c r="H243" s="90">
        <v>90</v>
      </c>
      <c r="I243" s="91">
        <v>1</v>
      </c>
    </row>
    <row r="244" customHeight="1" spans="1:9">
      <c r="A244" s="101"/>
      <c r="B244" s="101"/>
      <c r="C244" s="101"/>
      <c r="D244" s="86">
        <v>63655</v>
      </c>
      <c r="E244" s="86" t="s">
        <v>1494</v>
      </c>
      <c r="F244" s="86">
        <v>0</v>
      </c>
      <c r="G244" s="90">
        <v>32330</v>
      </c>
      <c r="H244" s="90">
        <v>90</v>
      </c>
      <c r="I244" s="91">
        <v>1</v>
      </c>
    </row>
    <row r="245" customHeight="1" spans="1:9">
      <c r="A245" s="101"/>
      <c r="B245" s="86" t="s">
        <v>108</v>
      </c>
      <c r="C245" s="86" t="s">
        <v>286</v>
      </c>
      <c r="D245" s="86">
        <v>64272</v>
      </c>
      <c r="E245" s="86">
        <v>17753</v>
      </c>
      <c r="F245" s="86">
        <v>115</v>
      </c>
      <c r="G245" s="90">
        <v>49</v>
      </c>
      <c r="H245" s="90">
        <v>90</v>
      </c>
      <c r="I245" s="91">
        <v>1</v>
      </c>
    </row>
    <row r="246" customHeight="1" spans="1:9">
      <c r="A246" s="101"/>
      <c r="B246" s="101"/>
      <c r="C246" s="86" t="s">
        <v>1004</v>
      </c>
      <c r="D246" s="86">
        <v>63811</v>
      </c>
      <c r="E246" s="86">
        <v>17619</v>
      </c>
      <c r="F246" s="86">
        <v>0</v>
      </c>
      <c r="G246" s="90">
        <v>0</v>
      </c>
      <c r="H246" s="90">
        <v>90</v>
      </c>
      <c r="I246" s="91">
        <v>1</v>
      </c>
    </row>
    <row r="247" customHeight="1" spans="1:9">
      <c r="A247" s="101"/>
      <c r="B247" s="101"/>
      <c r="C247" s="86" t="s">
        <v>937</v>
      </c>
      <c r="D247" s="86">
        <v>63812</v>
      </c>
      <c r="E247" s="86">
        <v>17618</v>
      </c>
      <c r="F247" s="86">
        <v>0</v>
      </c>
      <c r="G247" s="90">
        <v>0</v>
      </c>
      <c r="H247" s="90">
        <v>90</v>
      </c>
      <c r="I247" s="91">
        <v>1</v>
      </c>
    </row>
    <row r="248" customHeight="1" spans="1:9">
      <c r="A248" s="101"/>
      <c r="B248" s="101"/>
      <c r="C248" s="86" t="s">
        <v>270</v>
      </c>
      <c r="D248" s="86">
        <v>64091</v>
      </c>
      <c r="E248" s="86">
        <v>17686</v>
      </c>
      <c r="F248" s="86">
        <v>0</v>
      </c>
      <c r="G248" s="90">
        <v>0</v>
      </c>
      <c r="H248" s="90">
        <v>90</v>
      </c>
      <c r="I248" s="91">
        <v>1</v>
      </c>
    </row>
    <row r="249" customHeight="1" spans="1:9">
      <c r="A249" s="101"/>
      <c r="B249" s="101"/>
      <c r="C249" s="86" t="s">
        <v>552</v>
      </c>
      <c r="D249" s="86">
        <v>64231</v>
      </c>
      <c r="E249" s="86">
        <v>17741</v>
      </c>
      <c r="F249" s="86">
        <v>0</v>
      </c>
      <c r="G249" s="90">
        <v>0</v>
      </c>
      <c r="H249" s="90">
        <v>90</v>
      </c>
      <c r="I249" s="91">
        <v>1</v>
      </c>
    </row>
    <row r="250" customHeight="1" spans="1:9">
      <c r="A250" s="101"/>
      <c r="B250" s="101"/>
      <c r="C250" s="86" t="s">
        <v>398</v>
      </c>
      <c r="D250" s="86">
        <v>64096</v>
      </c>
      <c r="E250" s="86">
        <v>17707</v>
      </c>
      <c r="F250" s="86">
        <v>0</v>
      </c>
      <c r="G250" s="90">
        <v>0</v>
      </c>
      <c r="H250" s="90">
        <v>90</v>
      </c>
      <c r="I250" s="91">
        <v>1</v>
      </c>
    </row>
    <row r="251" customHeight="1" spans="1:9">
      <c r="A251" s="101"/>
      <c r="B251" s="101"/>
      <c r="C251" s="86" t="s">
        <v>1345</v>
      </c>
      <c r="D251" s="86">
        <v>64319</v>
      </c>
      <c r="E251" s="86" t="s">
        <v>1494</v>
      </c>
      <c r="F251" s="86">
        <v>0</v>
      </c>
      <c r="G251" s="90">
        <v>32330</v>
      </c>
      <c r="H251" s="90">
        <v>90</v>
      </c>
      <c r="I251" s="91">
        <v>1</v>
      </c>
    </row>
    <row r="252" customHeight="1" spans="1:9">
      <c r="A252" s="101"/>
      <c r="B252" s="101"/>
      <c r="C252" s="86" t="s">
        <v>342</v>
      </c>
      <c r="D252" s="86">
        <v>64259</v>
      </c>
      <c r="E252" s="86">
        <v>17750</v>
      </c>
      <c r="F252" s="86">
        <v>179</v>
      </c>
      <c r="G252" s="90">
        <v>77</v>
      </c>
      <c r="H252" s="90">
        <v>90</v>
      </c>
      <c r="I252" s="91">
        <v>1</v>
      </c>
    </row>
    <row r="253" customHeight="1" spans="1:9">
      <c r="A253" s="101"/>
      <c r="B253" s="101"/>
      <c r="C253" s="86" t="s">
        <v>707</v>
      </c>
      <c r="D253" s="86">
        <v>64175</v>
      </c>
      <c r="E253" s="86">
        <v>17711</v>
      </c>
      <c r="F253" s="86">
        <v>0</v>
      </c>
      <c r="G253" s="90">
        <v>0</v>
      </c>
      <c r="H253" s="90">
        <v>90</v>
      </c>
      <c r="I253" s="91">
        <v>1</v>
      </c>
    </row>
    <row r="254" customHeight="1" spans="1:9">
      <c r="A254" s="101"/>
      <c r="B254" s="101"/>
      <c r="C254" s="86" t="s">
        <v>1086</v>
      </c>
      <c r="D254" s="86">
        <v>63688</v>
      </c>
      <c r="E254" s="86">
        <v>17611</v>
      </c>
      <c r="F254" s="86">
        <v>0</v>
      </c>
      <c r="G254" s="90">
        <v>0</v>
      </c>
      <c r="H254" s="90">
        <v>90</v>
      </c>
      <c r="I254" s="91">
        <v>1</v>
      </c>
    </row>
    <row r="255" customHeight="1" spans="1:9">
      <c r="A255" s="101"/>
      <c r="B255" s="101"/>
      <c r="C255" s="86" t="s">
        <v>1189</v>
      </c>
      <c r="D255" s="86">
        <v>63385</v>
      </c>
      <c r="E255" s="86">
        <v>17520</v>
      </c>
      <c r="F255" s="86">
        <v>0</v>
      </c>
      <c r="G255" s="90">
        <v>0</v>
      </c>
      <c r="H255" s="90">
        <v>90</v>
      </c>
      <c r="I255" s="91">
        <v>1</v>
      </c>
    </row>
    <row r="256" customHeight="1" spans="1:9">
      <c r="A256" s="101"/>
      <c r="B256" s="101"/>
      <c r="C256" s="86" t="s">
        <v>990</v>
      </c>
      <c r="D256" s="86">
        <v>63973</v>
      </c>
      <c r="E256" s="86">
        <v>17648</v>
      </c>
      <c r="F256" s="86">
        <v>0</v>
      </c>
      <c r="G256" s="90">
        <v>0</v>
      </c>
      <c r="H256" s="90">
        <v>90</v>
      </c>
      <c r="I256" s="91">
        <v>1</v>
      </c>
    </row>
    <row r="257" customHeight="1" spans="1:9">
      <c r="A257" s="101"/>
      <c r="B257" s="101"/>
      <c r="C257" s="86" t="s">
        <v>1087</v>
      </c>
      <c r="D257" s="86">
        <v>63683</v>
      </c>
      <c r="E257" s="86">
        <v>17587</v>
      </c>
      <c r="F257" s="86">
        <v>0</v>
      </c>
      <c r="G257" s="90">
        <v>0</v>
      </c>
      <c r="H257" s="90">
        <v>90</v>
      </c>
      <c r="I257" s="91">
        <v>1</v>
      </c>
    </row>
    <row r="258" customHeight="1" spans="1:9">
      <c r="A258" s="101"/>
      <c r="B258" s="101"/>
      <c r="C258" s="86" t="s">
        <v>1118</v>
      </c>
      <c r="D258" s="86">
        <v>63609</v>
      </c>
      <c r="E258" s="86">
        <v>17585</v>
      </c>
      <c r="F258" s="86">
        <v>0</v>
      </c>
      <c r="G258" s="90">
        <v>0</v>
      </c>
      <c r="H258" s="90">
        <v>90</v>
      </c>
      <c r="I258" s="91">
        <v>1</v>
      </c>
    </row>
    <row r="259" customHeight="1" spans="1:9">
      <c r="A259" s="101"/>
      <c r="B259" s="101"/>
      <c r="C259" s="86" t="s">
        <v>111</v>
      </c>
      <c r="D259" s="86">
        <v>64317</v>
      </c>
      <c r="E259" s="86" t="s">
        <v>1494</v>
      </c>
      <c r="F259" s="86">
        <v>9</v>
      </c>
      <c r="G259" s="90">
        <v>32330</v>
      </c>
      <c r="H259" s="90">
        <v>90</v>
      </c>
      <c r="I259" s="91">
        <v>1</v>
      </c>
    </row>
    <row r="260" customHeight="1" spans="1:9">
      <c r="A260" s="101"/>
      <c r="B260" s="86" t="s">
        <v>1238</v>
      </c>
      <c r="C260" s="86" t="s">
        <v>1239</v>
      </c>
      <c r="D260" s="86">
        <v>64235</v>
      </c>
      <c r="E260" s="86" t="s">
        <v>1494</v>
      </c>
      <c r="F260" s="86">
        <v>0</v>
      </c>
      <c r="G260" s="90">
        <v>32330</v>
      </c>
      <c r="H260" s="90">
        <v>90</v>
      </c>
      <c r="I260" s="91">
        <v>1</v>
      </c>
    </row>
    <row r="261" customHeight="1" spans="1:9">
      <c r="A261" s="101"/>
      <c r="B261" s="86" t="s">
        <v>611</v>
      </c>
      <c r="C261" s="86" t="s">
        <v>876</v>
      </c>
      <c r="D261" s="86">
        <v>64087</v>
      </c>
      <c r="E261" s="86">
        <v>32462</v>
      </c>
      <c r="F261" s="86">
        <v>0</v>
      </c>
      <c r="G261" s="90">
        <v>0</v>
      </c>
      <c r="H261" s="90">
        <v>90</v>
      </c>
      <c r="I261" s="91">
        <v>1</v>
      </c>
    </row>
    <row r="262" customHeight="1" spans="1:9">
      <c r="A262" s="101"/>
      <c r="B262" s="101"/>
      <c r="C262" s="86" t="s">
        <v>612</v>
      </c>
      <c r="D262" s="86">
        <v>64205</v>
      </c>
      <c r="E262" s="86">
        <v>17736</v>
      </c>
      <c r="F262" s="86">
        <v>0</v>
      </c>
      <c r="G262" s="90">
        <v>0</v>
      </c>
      <c r="H262" s="90">
        <v>90</v>
      </c>
      <c r="I262" s="91">
        <v>1</v>
      </c>
    </row>
    <row r="263" customHeight="1" spans="1:9">
      <c r="A263" s="101"/>
      <c r="B263" s="86" t="s">
        <v>1231</v>
      </c>
      <c r="C263" s="86" t="s">
        <v>1233</v>
      </c>
      <c r="D263" s="86">
        <v>64243</v>
      </c>
      <c r="E263" s="86">
        <v>33171</v>
      </c>
      <c r="F263" s="86">
        <v>0</v>
      </c>
      <c r="G263" s="90">
        <v>238</v>
      </c>
      <c r="H263" s="90">
        <v>90</v>
      </c>
      <c r="I263" s="91">
        <v>1</v>
      </c>
    </row>
    <row r="264" customHeight="1" spans="1:9">
      <c r="A264" s="101"/>
      <c r="B264" s="86" t="s">
        <v>274</v>
      </c>
      <c r="C264" s="86" t="s">
        <v>1351</v>
      </c>
      <c r="D264" s="86">
        <v>64263</v>
      </c>
      <c r="E264" s="86" t="s">
        <v>1494</v>
      </c>
      <c r="F264" s="86">
        <v>0</v>
      </c>
      <c r="G264" s="90">
        <v>32330</v>
      </c>
      <c r="H264" s="90">
        <v>90</v>
      </c>
      <c r="I264" s="91">
        <v>1</v>
      </c>
    </row>
    <row r="265" customHeight="1" spans="1:9">
      <c r="A265" s="101"/>
      <c r="B265" s="101"/>
      <c r="C265" s="86" t="s">
        <v>1330</v>
      </c>
      <c r="D265" s="86">
        <v>63837</v>
      </c>
      <c r="E265" s="86" t="s">
        <v>1494</v>
      </c>
      <c r="F265" s="86">
        <v>0</v>
      </c>
      <c r="G265" s="90">
        <v>32330</v>
      </c>
      <c r="H265" s="90">
        <v>90</v>
      </c>
      <c r="I265" s="91">
        <v>1</v>
      </c>
    </row>
    <row r="266" customHeight="1" spans="1:9">
      <c r="A266" s="101"/>
      <c r="B266" s="101"/>
      <c r="C266" s="86" t="s">
        <v>697</v>
      </c>
      <c r="D266" s="86">
        <v>63818</v>
      </c>
      <c r="E266" s="86">
        <v>17733</v>
      </c>
      <c r="F266" s="86">
        <v>0</v>
      </c>
      <c r="G266" s="90">
        <v>0</v>
      </c>
      <c r="H266" s="90">
        <v>90</v>
      </c>
      <c r="I266" s="91">
        <v>1</v>
      </c>
    </row>
    <row r="267" customHeight="1" spans="1:9">
      <c r="A267" s="101"/>
      <c r="B267" s="86" t="s">
        <v>678</v>
      </c>
      <c r="C267" s="86" t="s">
        <v>1053</v>
      </c>
      <c r="D267" s="86">
        <v>63810</v>
      </c>
      <c r="E267" s="86" t="s">
        <v>67</v>
      </c>
      <c r="F267" s="86">
        <v>0</v>
      </c>
      <c r="G267" s="90">
        <v>32330</v>
      </c>
      <c r="H267" s="90">
        <v>90</v>
      </c>
      <c r="I267" s="91">
        <v>1</v>
      </c>
    </row>
    <row r="268" customHeight="1" spans="1:9">
      <c r="A268" s="101"/>
      <c r="B268" s="101"/>
      <c r="C268" s="86" t="s">
        <v>679</v>
      </c>
      <c r="D268" s="86">
        <v>64183</v>
      </c>
      <c r="E268" s="86">
        <v>17713</v>
      </c>
      <c r="F268" s="86">
        <v>0</v>
      </c>
      <c r="G268" s="90">
        <v>0</v>
      </c>
      <c r="H268" s="90">
        <v>90</v>
      </c>
      <c r="I268" s="91">
        <v>1</v>
      </c>
    </row>
    <row r="269" customHeight="1" spans="1:9">
      <c r="A269" s="101"/>
      <c r="B269" s="86" t="s">
        <v>1042</v>
      </c>
      <c r="C269" s="86" t="s">
        <v>1172</v>
      </c>
      <c r="D269" s="86">
        <v>63435</v>
      </c>
      <c r="E269" s="86">
        <v>30312</v>
      </c>
      <c r="F269" s="86">
        <v>0</v>
      </c>
      <c r="G269" s="90">
        <v>0</v>
      </c>
      <c r="H269" s="90">
        <v>90</v>
      </c>
      <c r="I269" s="91">
        <v>1</v>
      </c>
    </row>
    <row r="270" customHeight="1" spans="1:9">
      <c r="A270" s="101"/>
      <c r="B270" s="101"/>
      <c r="C270" s="86" t="s">
        <v>1326</v>
      </c>
      <c r="D270" s="86">
        <v>63911</v>
      </c>
      <c r="E270" s="86" t="s">
        <v>1494</v>
      </c>
      <c r="F270" s="86">
        <v>0</v>
      </c>
      <c r="G270" s="90">
        <v>32330</v>
      </c>
      <c r="H270" s="90">
        <v>90</v>
      </c>
      <c r="I270" s="91">
        <v>1</v>
      </c>
    </row>
    <row r="271" customHeight="1" spans="1:9">
      <c r="A271" s="101"/>
      <c r="B271" s="86" t="s">
        <v>1191</v>
      </c>
      <c r="C271" s="86" t="s">
        <v>1192</v>
      </c>
      <c r="D271" s="86">
        <v>63338</v>
      </c>
      <c r="E271" s="86">
        <v>29932</v>
      </c>
      <c r="F271" s="86">
        <v>0</v>
      </c>
      <c r="G271" s="90">
        <v>0</v>
      </c>
      <c r="H271" s="90">
        <v>90</v>
      </c>
      <c r="I271" s="91">
        <v>1</v>
      </c>
    </row>
    <row r="272" customHeight="1" spans="1:9">
      <c r="A272" s="101"/>
      <c r="B272" s="86" t="s">
        <v>477</v>
      </c>
      <c r="C272" s="86" t="s">
        <v>478</v>
      </c>
      <c r="D272" s="86">
        <v>64239</v>
      </c>
      <c r="E272" s="86">
        <v>33374</v>
      </c>
      <c r="F272" s="86">
        <v>0</v>
      </c>
      <c r="G272" s="90">
        <v>0</v>
      </c>
      <c r="H272" s="90">
        <v>90</v>
      </c>
      <c r="I272" s="91">
        <v>1</v>
      </c>
    </row>
    <row r="273" customHeight="1" spans="1:9">
      <c r="A273" s="101"/>
      <c r="B273" s="86" t="s">
        <v>168</v>
      </c>
      <c r="C273" s="86" t="s">
        <v>170</v>
      </c>
      <c r="D273" s="86">
        <v>64186</v>
      </c>
      <c r="E273" s="86">
        <v>17761</v>
      </c>
      <c r="F273" s="86">
        <v>28</v>
      </c>
      <c r="G273" s="90">
        <v>17</v>
      </c>
      <c r="H273" s="90">
        <v>90</v>
      </c>
      <c r="I273" s="91">
        <v>1</v>
      </c>
    </row>
    <row r="274" customHeight="1" spans="1:9">
      <c r="A274" s="101"/>
      <c r="B274" s="101"/>
      <c r="C274" s="86" t="s">
        <v>634</v>
      </c>
      <c r="D274" s="86">
        <v>64185</v>
      </c>
      <c r="E274" s="86">
        <v>17726</v>
      </c>
      <c r="F274" s="86">
        <v>0</v>
      </c>
      <c r="G274" s="90">
        <v>0</v>
      </c>
      <c r="H274" s="90">
        <v>90</v>
      </c>
      <c r="I274" s="91">
        <v>1</v>
      </c>
    </row>
    <row r="275" customHeight="1" spans="1:9">
      <c r="A275" s="101"/>
      <c r="B275" s="86" t="s">
        <v>1201</v>
      </c>
      <c r="C275" s="86" t="s">
        <v>971</v>
      </c>
      <c r="D275" s="86">
        <v>63280</v>
      </c>
      <c r="E275" s="86">
        <v>29758</v>
      </c>
      <c r="F275" s="86">
        <v>0</v>
      </c>
      <c r="G275" s="90">
        <v>0</v>
      </c>
      <c r="H275" s="90">
        <v>90</v>
      </c>
      <c r="I275" s="91">
        <v>1</v>
      </c>
    </row>
    <row r="276" customHeight="1" spans="1:9">
      <c r="A276" s="101"/>
      <c r="B276" s="86" t="s">
        <v>154</v>
      </c>
      <c r="C276" s="86" t="s">
        <v>157</v>
      </c>
      <c r="D276" s="86">
        <v>64312</v>
      </c>
      <c r="E276" s="86">
        <v>33705</v>
      </c>
      <c r="F276" s="86">
        <v>23</v>
      </c>
      <c r="G276" s="90">
        <v>32330</v>
      </c>
      <c r="H276" s="90">
        <v>90</v>
      </c>
      <c r="I276" s="91">
        <v>1</v>
      </c>
    </row>
    <row r="277" customHeight="1" spans="1:9">
      <c r="A277" s="101"/>
      <c r="B277" s="86" t="s">
        <v>544</v>
      </c>
      <c r="C277" s="86" t="s">
        <v>853</v>
      </c>
      <c r="D277" s="86">
        <v>64106</v>
      </c>
      <c r="E277" s="86">
        <v>17702</v>
      </c>
      <c r="F277" s="86">
        <v>0</v>
      </c>
      <c r="G277" s="90">
        <v>0</v>
      </c>
      <c r="H277" s="90">
        <v>90</v>
      </c>
      <c r="I277" s="91">
        <v>1</v>
      </c>
    </row>
    <row r="278" customHeight="1" spans="1:9">
      <c r="A278" s="101"/>
      <c r="B278" s="86" t="s">
        <v>722</v>
      </c>
      <c r="C278" s="86" t="s">
        <v>724</v>
      </c>
      <c r="D278" s="86">
        <v>63876</v>
      </c>
      <c r="E278" s="86">
        <v>17634</v>
      </c>
      <c r="F278" s="86">
        <v>0</v>
      </c>
      <c r="G278" s="90">
        <v>0</v>
      </c>
      <c r="H278" s="90">
        <v>90</v>
      </c>
      <c r="I278" s="91">
        <v>1</v>
      </c>
    </row>
    <row r="279" customHeight="1" spans="1:9">
      <c r="A279" s="101"/>
      <c r="B279" s="86" t="s">
        <v>76</v>
      </c>
      <c r="C279" s="86" t="s">
        <v>79</v>
      </c>
      <c r="D279" s="86">
        <v>64192</v>
      </c>
      <c r="E279" s="86">
        <v>17730</v>
      </c>
      <c r="F279" s="86">
        <v>0</v>
      </c>
      <c r="G279" s="90">
        <v>0</v>
      </c>
      <c r="H279" s="90">
        <v>90</v>
      </c>
      <c r="I279" s="91">
        <v>1</v>
      </c>
    </row>
    <row r="280" customHeight="1" spans="1:9">
      <c r="A280" s="101"/>
      <c r="B280" s="101"/>
      <c r="C280" s="86" t="s">
        <v>472</v>
      </c>
      <c r="D280" s="86">
        <v>64020</v>
      </c>
      <c r="E280" s="86">
        <v>17655</v>
      </c>
      <c r="F280" s="86">
        <v>0</v>
      </c>
      <c r="G280" s="90">
        <v>0</v>
      </c>
      <c r="H280" s="90"/>
      <c r="I280" s="91">
        <v>1</v>
      </c>
    </row>
    <row r="281" customHeight="1" spans="1:9">
      <c r="A281" s="101"/>
      <c r="B281" s="101"/>
      <c r="C281" s="86" t="s">
        <v>838</v>
      </c>
      <c r="D281" s="86">
        <v>63461</v>
      </c>
      <c r="E281" s="86">
        <v>30441</v>
      </c>
      <c r="F281" s="86">
        <v>0</v>
      </c>
      <c r="G281" s="90">
        <v>0</v>
      </c>
      <c r="H281" s="90">
        <v>90</v>
      </c>
      <c r="I281" s="91">
        <v>1</v>
      </c>
    </row>
    <row r="282" customHeight="1" spans="1:9">
      <c r="A282" s="101"/>
      <c r="B282" s="101"/>
      <c r="C282" s="86" t="s">
        <v>1037</v>
      </c>
      <c r="D282" s="86">
        <v>63878</v>
      </c>
      <c r="E282" s="86">
        <v>31751</v>
      </c>
      <c r="F282" s="86">
        <v>0</v>
      </c>
      <c r="G282" s="90">
        <v>0</v>
      </c>
      <c r="H282" s="90">
        <v>90</v>
      </c>
      <c r="I282" s="91">
        <v>1</v>
      </c>
    </row>
    <row r="283" customHeight="1" spans="1:9">
      <c r="A283" s="101"/>
      <c r="B283" s="86" t="s">
        <v>303</v>
      </c>
      <c r="C283" s="86" t="s">
        <v>305</v>
      </c>
      <c r="D283" s="86">
        <v>64051</v>
      </c>
      <c r="E283" s="86">
        <v>17682</v>
      </c>
      <c r="F283" s="86">
        <v>0</v>
      </c>
      <c r="G283" s="90">
        <v>0</v>
      </c>
      <c r="H283" s="90">
        <v>90</v>
      </c>
      <c r="I283" s="91">
        <v>1</v>
      </c>
    </row>
    <row r="284" customHeight="1" spans="1:9">
      <c r="A284" s="101"/>
      <c r="B284" s="86" t="s">
        <v>930</v>
      </c>
      <c r="C284" s="86" t="s">
        <v>995</v>
      </c>
      <c r="D284" s="86">
        <v>63967</v>
      </c>
      <c r="E284" s="86">
        <v>32014</v>
      </c>
      <c r="F284" s="86">
        <v>0</v>
      </c>
      <c r="G284" s="90">
        <v>0</v>
      </c>
      <c r="H284" s="90">
        <v>90</v>
      </c>
      <c r="I284" s="91">
        <v>1</v>
      </c>
    </row>
    <row r="285" customHeight="1" spans="1:9">
      <c r="A285" s="101"/>
      <c r="B285" s="86" t="s">
        <v>83</v>
      </c>
      <c r="C285" s="86" t="s">
        <v>91</v>
      </c>
      <c r="D285" s="86">
        <v>64327</v>
      </c>
      <c r="E285" s="86" t="s">
        <v>1494</v>
      </c>
      <c r="F285" s="86">
        <v>3</v>
      </c>
      <c r="G285" s="90">
        <v>32330</v>
      </c>
      <c r="H285" s="90">
        <v>90</v>
      </c>
      <c r="I285" s="91">
        <v>1</v>
      </c>
    </row>
    <row r="286" customHeight="1" spans="1:9">
      <c r="A286" s="101"/>
      <c r="B286" s="101"/>
      <c r="C286" s="86" t="s">
        <v>87</v>
      </c>
      <c r="D286" s="86">
        <v>64322</v>
      </c>
      <c r="E286" s="86" t="s">
        <v>1494</v>
      </c>
      <c r="F286" s="86">
        <v>3</v>
      </c>
      <c r="G286" s="90">
        <v>32330</v>
      </c>
      <c r="H286" s="90">
        <v>90</v>
      </c>
      <c r="I286" s="91">
        <v>1</v>
      </c>
    </row>
    <row r="287" customHeight="1" spans="1:9">
      <c r="A287" s="101"/>
      <c r="B287" s="101"/>
      <c r="C287" s="86" t="s">
        <v>504</v>
      </c>
      <c r="D287" s="86">
        <v>64072</v>
      </c>
      <c r="E287" s="86">
        <v>17677</v>
      </c>
      <c r="F287" s="86">
        <v>0</v>
      </c>
      <c r="G287" s="90">
        <v>0</v>
      </c>
      <c r="H287" s="90">
        <v>90</v>
      </c>
      <c r="I287" s="91">
        <v>1</v>
      </c>
    </row>
    <row r="288" customHeight="1" spans="1:9">
      <c r="A288" s="101"/>
      <c r="B288" s="86" t="s">
        <v>64</v>
      </c>
      <c r="C288" s="86" t="s">
        <v>799</v>
      </c>
      <c r="D288" s="86">
        <v>63717</v>
      </c>
      <c r="E288" s="86">
        <v>31057</v>
      </c>
      <c r="F288" s="86">
        <v>0</v>
      </c>
      <c r="G288" s="90">
        <v>0</v>
      </c>
      <c r="H288" s="90">
        <v>90</v>
      </c>
      <c r="I288" s="91">
        <v>1</v>
      </c>
    </row>
    <row r="289" customHeight="1" spans="1:9">
      <c r="A289" s="101"/>
      <c r="B289" s="101"/>
      <c r="C289" s="86" t="s">
        <v>68</v>
      </c>
      <c r="D289" s="86">
        <v>63990</v>
      </c>
      <c r="E289" s="86">
        <v>17644</v>
      </c>
      <c r="F289" s="86">
        <v>0</v>
      </c>
      <c r="G289" s="90">
        <v>0</v>
      </c>
      <c r="H289" s="90">
        <v>90</v>
      </c>
      <c r="I289" s="91">
        <v>1</v>
      </c>
    </row>
    <row r="290" customHeight="1" spans="1:9">
      <c r="A290" s="101"/>
      <c r="B290" s="86" t="s">
        <v>1105</v>
      </c>
      <c r="C290" s="86" t="s">
        <v>1494</v>
      </c>
      <c r="D290" s="86">
        <v>63628</v>
      </c>
      <c r="E290" s="86">
        <v>17600</v>
      </c>
      <c r="F290" s="86">
        <v>0</v>
      </c>
      <c r="G290" s="90">
        <v>0</v>
      </c>
      <c r="H290" s="90">
        <v>90</v>
      </c>
      <c r="I290" s="91">
        <v>1</v>
      </c>
    </row>
    <row r="291" customHeight="1" spans="1:9">
      <c r="A291" s="101"/>
      <c r="B291" s="86" t="s">
        <v>1346</v>
      </c>
      <c r="C291" s="86" t="s">
        <v>1347</v>
      </c>
      <c r="D291" s="86">
        <v>64315</v>
      </c>
      <c r="E291" s="86" t="s">
        <v>1494</v>
      </c>
      <c r="F291" s="86">
        <v>0</v>
      </c>
      <c r="G291" s="90">
        <v>32330</v>
      </c>
      <c r="H291" s="90">
        <v>90</v>
      </c>
      <c r="I291" s="91">
        <v>1</v>
      </c>
    </row>
    <row r="292" customHeight="1" spans="1:9">
      <c r="A292" s="101"/>
      <c r="B292" s="86" t="s">
        <v>1146</v>
      </c>
      <c r="C292" s="86" t="s">
        <v>1147</v>
      </c>
      <c r="D292" s="86">
        <v>63511</v>
      </c>
      <c r="E292" s="86">
        <v>30587</v>
      </c>
      <c r="F292" s="86">
        <v>0</v>
      </c>
      <c r="G292" s="90">
        <v>0</v>
      </c>
      <c r="H292" s="90">
        <v>90</v>
      </c>
      <c r="I292" s="91">
        <v>1</v>
      </c>
    </row>
    <row r="293" customHeight="1" spans="1:9">
      <c r="A293" s="101"/>
      <c r="B293" s="86" t="s">
        <v>371</v>
      </c>
      <c r="C293" s="86" t="s">
        <v>486</v>
      </c>
      <c r="D293" s="86">
        <v>64248</v>
      </c>
      <c r="E293" s="86">
        <v>33314</v>
      </c>
      <c r="F293" s="86">
        <v>0</v>
      </c>
      <c r="G293" s="90">
        <v>0</v>
      </c>
      <c r="H293" s="90">
        <v>90</v>
      </c>
      <c r="I293" s="91">
        <v>1</v>
      </c>
    </row>
    <row r="294" customHeight="1" spans="1:9">
      <c r="A294" s="101"/>
      <c r="B294" s="101"/>
      <c r="C294" s="86" t="s">
        <v>1253</v>
      </c>
      <c r="D294" s="86">
        <v>64211</v>
      </c>
      <c r="E294" s="86" t="s">
        <v>1494</v>
      </c>
      <c r="F294" s="86">
        <v>0</v>
      </c>
      <c r="G294" s="90">
        <v>32330</v>
      </c>
      <c r="H294" s="90">
        <v>90</v>
      </c>
      <c r="I294" s="91">
        <v>1</v>
      </c>
    </row>
    <row r="295" customHeight="1" spans="1:9">
      <c r="A295" s="101"/>
      <c r="B295" s="101"/>
      <c r="C295" s="86" t="s">
        <v>919</v>
      </c>
      <c r="D295" s="86">
        <v>64067</v>
      </c>
      <c r="E295" s="86">
        <v>32378</v>
      </c>
      <c r="F295" s="86">
        <v>0</v>
      </c>
      <c r="G295" s="90">
        <v>0</v>
      </c>
      <c r="H295" s="90"/>
      <c r="I295" s="91">
        <v>1</v>
      </c>
    </row>
    <row r="296" customHeight="1" spans="1:9">
      <c r="A296" s="101"/>
      <c r="B296" s="101"/>
      <c r="C296" s="86" t="s">
        <v>557</v>
      </c>
      <c r="D296" s="86">
        <v>63953</v>
      </c>
      <c r="E296" s="86">
        <v>17667</v>
      </c>
      <c r="F296" s="86">
        <v>0</v>
      </c>
      <c r="G296" s="90">
        <v>0</v>
      </c>
      <c r="H296" s="90">
        <v>90</v>
      </c>
      <c r="I296" s="91">
        <v>1</v>
      </c>
    </row>
    <row r="297" customHeight="1" spans="1:9">
      <c r="A297" s="101"/>
      <c r="B297" s="101"/>
      <c r="C297" s="86" t="s">
        <v>372</v>
      </c>
      <c r="D297" s="86">
        <v>63861</v>
      </c>
      <c r="E297" s="86">
        <v>31679</v>
      </c>
      <c r="F297" s="86">
        <v>0</v>
      </c>
      <c r="G297" s="90">
        <v>0</v>
      </c>
      <c r="H297" s="90">
        <v>90</v>
      </c>
      <c r="I297" s="91">
        <v>1</v>
      </c>
    </row>
    <row r="298" customHeight="1" spans="1:9">
      <c r="A298" s="101"/>
      <c r="B298" s="101"/>
      <c r="C298" s="86" t="s">
        <v>554</v>
      </c>
      <c r="D298" s="86">
        <v>64225</v>
      </c>
      <c r="E298" s="86">
        <v>33228</v>
      </c>
      <c r="F298" s="86">
        <v>0</v>
      </c>
      <c r="G298" s="90">
        <v>0</v>
      </c>
      <c r="H298" s="90">
        <v>90</v>
      </c>
      <c r="I298" s="91">
        <v>1</v>
      </c>
    </row>
    <row r="299" customHeight="1" spans="1:9">
      <c r="A299" s="101"/>
      <c r="B299" s="86" t="s">
        <v>602</v>
      </c>
      <c r="C299" s="86" t="s">
        <v>1068</v>
      </c>
      <c r="D299" s="86">
        <v>63753</v>
      </c>
      <c r="E299" s="86">
        <v>17601</v>
      </c>
      <c r="F299" s="86">
        <v>0</v>
      </c>
      <c r="G299" s="90">
        <v>0</v>
      </c>
      <c r="H299" s="90">
        <v>90</v>
      </c>
      <c r="I299" s="91">
        <v>1</v>
      </c>
    </row>
    <row r="300" customHeight="1" spans="1:9">
      <c r="A300" s="101"/>
      <c r="B300" s="101"/>
      <c r="C300" s="86" t="s">
        <v>603</v>
      </c>
      <c r="D300" s="86">
        <v>64130</v>
      </c>
      <c r="E300" s="86">
        <v>32325</v>
      </c>
      <c r="F300" s="86">
        <v>0</v>
      </c>
      <c r="G300" s="90">
        <v>0</v>
      </c>
      <c r="H300" s="90">
        <v>90</v>
      </c>
      <c r="I300" s="91">
        <v>1</v>
      </c>
    </row>
    <row r="301" customHeight="1" spans="1:9">
      <c r="A301" s="101"/>
      <c r="B301" s="86" t="s">
        <v>1091</v>
      </c>
      <c r="C301" s="86" t="s">
        <v>1092</v>
      </c>
      <c r="D301" s="86">
        <v>63642</v>
      </c>
      <c r="E301" s="86">
        <v>17590</v>
      </c>
      <c r="F301" s="86">
        <v>0</v>
      </c>
      <c r="G301" s="90">
        <v>0</v>
      </c>
      <c r="H301" s="90">
        <v>90</v>
      </c>
      <c r="I301" s="91">
        <v>1</v>
      </c>
    </row>
    <row r="302" customHeight="1" spans="1:9">
      <c r="A302" s="101"/>
      <c r="B302" s="86" t="s">
        <v>882</v>
      </c>
      <c r="C302" s="86" t="s">
        <v>883</v>
      </c>
      <c r="D302" s="86">
        <v>64086</v>
      </c>
      <c r="E302" s="86">
        <v>17698</v>
      </c>
      <c r="F302" s="86">
        <v>0</v>
      </c>
      <c r="G302" s="90">
        <v>0</v>
      </c>
      <c r="H302" s="90">
        <v>90</v>
      </c>
      <c r="I302" s="91">
        <v>1</v>
      </c>
    </row>
    <row r="303" customHeight="1" spans="1:9">
      <c r="A303" s="101"/>
      <c r="B303" s="86" t="s">
        <v>903</v>
      </c>
      <c r="C303" s="86" t="s">
        <v>904</v>
      </c>
      <c r="D303" s="86">
        <v>63846</v>
      </c>
      <c r="E303" s="86">
        <v>31972</v>
      </c>
      <c r="F303" s="86">
        <v>0</v>
      </c>
      <c r="G303" s="90">
        <v>0</v>
      </c>
      <c r="H303" s="90">
        <v>90</v>
      </c>
      <c r="I303" s="91">
        <v>1</v>
      </c>
    </row>
    <row r="304" customHeight="1" spans="1:9">
      <c r="A304" s="101"/>
      <c r="B304" s="101"/>
      <c r="C304" s="86" t="s">
        <v>1001</v>
      </c>
      <c r="D304" s="86">
        <v>63962</v>
      </c>
      <c r="E304" s="86">
        <v>17668</v>
      </c>
      <c r="F304" s="86">
        <v>0</v>
      </c>
      <c r="G304" s="90">
        <v>0</v>
      </c>
      <c r="H304" s="90">
        <v>90</v>
      </c>
      <c r="I304" s="91">
        <v>1</v>
      </c>
    </row>
    <row r="305" customHeight="1" spans="1:9">
      <c r="A305" s="101"/>
      <c r="B305" s="101"/>
      <c r="C305" s="86" t="s">
        <v>517</v>
      </c>
      <c r="D305" s="86">
        <v>63962</v>
      </c>
      <c r="E305" s="86">
        <v>17668</v>
      </c>
      <c r="F305" s="86">
        <v>0</v>
      </c>
      <c r="G305" s="90">
        <v>0</v>
      </c>
      <c r="H305" s="90">
        <v>90</v>
      </c>
      <c r="I305" s="91">
        <v>1</v>
      </c>
    </row>
    <row r="306" customHeight="1" spans="1:9">
      <c r="A306" s="101"/>
      <c r="B306" s="86" t="s">
        <v>1082</v>
      </c>
      <c r="C306" s="86" t="s">
        <v>1083</v>
      </c>
      <c r="D306" s="86">
        <v>63719</v>
      </c>
      <c r="E306" s="86">
        <v>17606</v>
      </c>
      <c r="F306" s="86">
        <v>0</v>
      </c>
      <c r="G306" s="90">
        <v>0</v>
      </c>
      <c r="H306" s="90">
        <v>90</v>
      </c>
      <c r="I306" s="91">
        <v>1</v>
      </c>
    </row>
    <row r="307" customHeight="1" spans="1:9">
      <c r="A307" s="101"/>
      <c r="B307" s="86" t="s">
        <v>189</v>
      </c>
      <c r="C307" s="86" t="s">
        <v>639</v>
      </c>
      <c r="D307" s="86">
        <v>64196</v>
      </c>
      <c r="E307" s="86">
        <v>17720</v>
      </c>
      <c r="F307" s="86">
        <v>0</v>
      </c>
      <c r="G307" s="90">
        <v>0</v>
      </c>
      <c r="H307" s="90">
        <v>90</v>
      </c>
      <c r="I307" s="91">
        <v>1</v>
      </c>
    </row>
    <row r="308" customHeight="1" spans="1:9">
      <c r="A308" s="101"/>
      <c r="B308" s="101"/>
      <c r="C308" s="86" t="s">
        <v>886</v>
      </c>
      <c r="D308" s="86">
        <v>64084</v>
      </c>
      <c r="E308" s="86">
        <v>32668</v>
      </c>
      <c r="F308" s="86">
        <v>0</v>
      </c>
      <c r="G308" s="90">
        <v>0</v>
      </c>
      <c r="H308" s="90">
        <v>90</v>
      </c>
      <c r="I308" s="91">
        <v>1</v>
      </c>
    </row>
    <row r="309" customHeight="1" spans="1:9">
      <c r="A309" s="101"/>
      <c r="B309" s="101"/>
      <c r="C309" s="86" t="s">
        <v>190</v>
      </c>
      <c r="D309" s="86">
        <v>64300</v>
      </c>
      <c r="E309" s="86">
        <v>33566</v>
      </c>
      <c r="F309" s="86">
        <v>43</v>
      </c>
      <c r="G309" s="90">
        <v>75</v>
      </c>
      <c r="H309" s="90">
        <v>90</v>
      </c>
      <c r="I309" s="91">
        <v>1</v>
      </c>
    </row>
    <row r="310" customHeight="1" spans="1:9">
      <c r="A310" s="101"/>
      <c r="B310" s="86" t="s">
        <v>92</v>
      </c>
      <c r="C310" s="86" t="s">
        <v>455</v>
      </c>
      <c r="D310" s="86">
        <v>64265</v>
      </c>
      <c r="E310" s="86">
        <v>17745</v>
      </c>
      <c r="F310" s="86">
        <v>0</v>
      </c>
      <c r="G310" s="90">
        <v>0</v>
      </c>
      <c r="H310" s="90">
        <v>90</v>
      </c>
      <c r="I310" s="91">
        <v>1</v>
      </c>
    </row>
    <row r="311" customHeight="1" spans="1:9">
      <c r="A311" s="101"/>
      <c r="B311" s="101"/>
      <c r="C311" s="86" t="s">
        <v>98</v>
      </c>
      <c r="D311" s="86">
        <v>64316</v>
      </c>
      <c r="E311" s="86" t="s">
        <v>1494</v>
      </c>
      <c r="F311" s="86">
        <v>8</v>
      </c>
      <c r="G311" s="90">
        <v>32330</v>
      </c>
      <c r="H311" s="90">
        <v>90</v>
      </c>
      <c r="I311" s="91">
        <v>1</v>
      </c>
    </row>
    <row r="312" customHeight="1" spans="1:9">
      <c r="A312" s="101"/>
      <c r="B312" s="101"/>
      <c r="C312" s="86" t="s">
        <v>195</v>
      </c>
      <c r="D312" s="86">
        <v>64274</v>
      </c>
      <c r="E312" s="86" t="s">
        <v>1494</v>
      </c>
      <c r="F312" s="86">
        <v>44</v>
      </c>
      <c r="G312" s="90">
        <v>32330</v>
      </c>
      <c r="H312" s="90">
        <v>90</v>
      </c>
      <c r="I312" s="91">
        <v>1</v>
      </c>
    </row>
    <row r="313" customHeight="1" spans="1:9">
      <c r="A313" s="101"/>
      <c r="B313" s="101"/>
      <c r="C313" s="86" t="s">
        <v>1256</v>
      </c>
      <c r="D313" s="86">
        <v>64161</v>
      </c>
      <c r="E313" s="86" t="s">
        <v>1494</v>
      </c>
      <c r="F313" s="86">
        <v>0</v>
      </c>
      <c r="G313" s="90">
        <v>32330</v>
      </c>
      <c r="H313" s="90">
        <v>90</v>
      </c>
      <c r="I313" s="91">
        <v>1</v>
      </c>
    </row>
    <row r="314" customHeight="1" spans="1:9">
      <c r="A314" s="101"/>
      <c r="B314" s="86" t="s">
        <v>1297</v>
      </c>
      <c r="C314" s="86" t="s">
        <v>1298</v>
      </c>
      <c r="D314" s="86">
        <v>64088</v>
      </c>
      <c r="E314" s="86">
        <v>17706</v>
      </c>
      <c r="F314" s="86">
        <v>0</v>
      </c>
      <c r="G314" s="90">
        <v>331</v>
      </c>
      <c r="H314" s="90">
        <v>90</v>
      </c>
      <c r="I314" s="91">
        <v>1</v>
      </c>
    </row>
    <row r="315" customHeight="1" spans="1:9">
      <c r="A315" s="101"/>
      <c r="B315" s="86" t="s">
        <v>1096</v>
      </c>
      <c r="C315" s="86" t="s">
        <v>1250</v>
      </c>
      <c r="D315" s="86">
        <v>64214</v>
      </c>
      <c r="E315" s="86" t="s">
        <v>1494</v>
      </c>
      <c r="F315" s="86">
        <v>0</v>
      </c>
      <c r="G315" s="90">
        <v>32330</v>
      </c>
      <c r="H315" s="90">
        <v>90</v>
      </c>
      <c r="I315" s="91">
        <v>1</v>
      </c>
    </row>
    <row r="316" customHeight="1" spans="1:9">
      <c r="A316" s="101"/>
      <c r="B316" s="101"/>
      <c r="C316" s="86" t="s">
        <v>1242</v>
      </c>
      <c r="D316" s="86">
        <v>64080</v>
      </c>
      <c r="E316" s="86">
        <v>17680</v>
      </c>
      <c r="F316" s="86">
        <v>0</v>
      </c>
      <c r="G316" s="90">
        <v>450</v>
      </c>
      <c r="H316" s="90">
        <v>90</v>
      </c>
      <c r="I316" s="91">
        <v>1</v>
      </c>
    </row>
    <row r="317" customHeight="1" spans="1:9">
      <c r="A317" s="101"/>
      <c r="B317" s="101"/>
      <c r="C317" s="86" t="s">
        <v>1278</v>
      </c>
      <c r="D317" s="86">
        <v>64143</v>
      </c>
      <c r="E317" s="86">
        <v>17699</v>
      </c>
      <c r="F317" s="86">
        <v>0</v>
      </c>
      <c r="G317" s="90">
        <v>358</v>
      </c>
      <c r="H317" s="90">
        <v>90</v>
      </c>
      <c r="I317" s="91">
        <v>1</v>
      </c>
    </row>
    <row r="318" customHeight="1" spans="1:9">
      <c r="A318" s="101"/>
      <c r="B318" s="86" t="s">
        <v>132</v>
      </c>
      <c r="C318" s="86" t="s">
        <v>135</v>
      </c>
      <c r="D318" s="86">
        <v>64301</v>
      </c>
      <c r="E318" s="86" t="s">
        <v>1494</v>
      </c>
      <c r="F318" s="86">
        <v>18</v>
      </c>
      <c r="G318" s="90">
        <v>32330</v>
      </c>
      <c r="H318" s="90">
        <v>90</v>
      </c>
      <c r="I318" s="91">
        <v>1</v>
      </c>
    </row>
    <row r="319" customHeight="1" spans="1:9">
      <c r="A319" s="101"/>
      <c r="B319" s="101"/>
      <c r="C319" s="86" t="s">
        <v>801</v>
      </c>
      <c r="D319" s="86">
        <v>64123</v>
      </c>
      <c r="E319" s="86">
        <v>17685</v>
      </c>
      <c r="F319" s="86">
        <v>0</v>
      </c>
      <c r="G319" s="90">
        <v>0</v>
      </c>
      <c r="H319" s="90">
        <v>90</v>
      </c>
      <c r="I319" s="91">
        <v>1</v>
      </c>
    </row>
    <row r="320" customHeight="1" spans="1:9">
      <c r="A320" s="101"/>
      <c r="B320" s="101"/>
      <c r="C320" s="86" t="s">
        <v>1019</v>
      </c>
      <c r="D320" s="86">
        <v>63900</v>
      </c>
      <c r="E320" s="86">
        <v>17627</v>
      </c>
      <c r="F320" s="86">
        <v>0</v>
      </c>
      <c r="G320" s="90">
        <v>0</v>
      </c>
      <c r="H320" s="90">
        <v>90</v>
      </c>
      <c r="I320" s="91">
        <v>1</v>
      </c>
    </row>
    <row r="321" customHeight="1" spans="1:9">
      <c r="A321" s="101"/>
      <c r="B321" s="101"/>
      <c r="C321" s="86" t="s">
        <v>174</v>
      </c>
      <c r="D321" s="86">
        <v>63853</v>
      </c>
      <c r="E321" s="86">
        <v>17623</v>
      </c>
      <c r="F321" s="86">
        <v>0</v>
      </c>
      <c r="G321" s="90">
        <v>734</v>
      </c>
      <c r="H321" s="90">
        <v>90</v>
      </c>
      <c r="I321" s="91">
        <v>1</v>
      </c>
    </row>
    <row r="322" customHeight="1" spans="1:9">
      <c r="A322" s="101"/>
      <c r="B322" s="101"/>
      <c r="C322" s="86" t="s">
        <v>870</v>
      </c>
      <c r="D322" s="86">
        <v>64081</v>
      </c>
      <c r="E322" s="86">
        <v>17674</v>
      </c>
      <c r="F322" s="86">
        <v>0</v>
      </c>
      <c r="G322" s="90">
        <v>0</v>
      </c>
      <c r="H322" s="90">
        <v>90</v>
      </c>
      <c r="I322" s="91">
        <v>1</v>
      </c>
    </row>
    <row r="323" customHeight="1" spans="1:9">
      <c r="A323" s="101"/>
      <c r="B323" s="101"/>
      <c r="C323" s="86" t="s">
        <v>907</v>
      </c>
      <c r="D323" s="86">
        <v>63453</v>
      </c>
      <c r="E323" s="86">
        <v>17536</v>
      </c>
      <c r="F323" s="86">
        <v>0</v>
      </c>
      <c r="G323" s="90">
        <v>0</v>
      </c>
      <c r="H323" s="90">
        <v>90</v>
      </c>
      <c r="I323" s="91">
        <v>1</v>
      </c>
    </row>
    <row r="324" customHeight="1" spans="1:9">
      <c r="A324" s="101"/>
      <c r="B324" s="101"/>
      <c r="C324" s="86" t="s">
        <v>1227</v>
      </c>
      <c r="D324" s="86">
        <v>64247</v>
      </c>
      <c r="E324" s="86">
        <v>17738</v>
      </c>
      <c r="F324" s="86">
        <v>0</v>
      </c>
      <c r="G324" s="90">
        <v>165</v>
      </c>
      <c r="H324" s="90">
        <v>90</v>
      </c>
      <c r="I324" s="91">
        <v>1</v>
      </c>
    </row>
    <row r="325" customHeight="1" spans="1:9">
      <c r="A325" s="101"/>
      <c r="B325" s="86" t="s">
        <v>1183</v>
      </c>
      <c r="C325" s="86" t="s">
        <v>1187</v>
      </c>
      <c r="D325" s="86">
        <v>63394</v>
      </c>
      <c r="E325" s="86">
        <v>17540</v>
      </c>
      <c r="F325" s="86">
        <v>0</v>
      </c>
      <c r="G325" s="90">
        <v>0</v>
      </c>
      <c r="H325" s="90">
        <v>90</v>
      </c>
      <c r="I325" s="91">
        <v>1</v>
      </c>
    </row>
    <row r="326" customHeight="1" spans="1:9">
      <c r="A326" s="101"/>
      <c r="B326" s="86" t="s">
        <v>419</v>
      </c>
      <c r="C326" s="86" t="s">
        <v>1223</v>
      </c>
      <c r="D326" s="86">
        <v>64251</v>
      </c>
      <c r="E326" s="86">
        <v>17742</v>
      </c>
      <c r="F326" s="86">
        <v>0</v>
      </c>
      <c r="G326" s="90">
        <v>146</v>
      </c>
      <c r="H326" s="90">
        <v>90</v>
      </c>
      <c r="I326" s="91">
        <v>1</v>
      </c>
    </row>
    <row r="327" customHeight="1" spans="1:9">
      <c r="A327" s="101"/>
      <c r="B327" s="101"/>
      <c r="C327" s="86" t="s">
        <v>1246</v>
      </c>
      <c r="D327" s="86">
        <v>64219</v>
      </c>
      <c r="E327" s="86">
        <v>17725</v>
      </c>
      <c r="F327" s="86">
        <v>0</v>
      </c>
      <c r="G327" s="90">
        <v>231</v>
      </c>
      <c r="H327" s="90">
        <v>90</v>
      </c>
      <c r="I327" s="91">
        <v>1</v>
      </c>
    </row>
    <row r="328" customHeight="1" spans="1:9">
      <c r="A328" s="101"/>
      <c r="B328" s="101"/>
      <c r="C328" s="86" t="s">
        <v>420</v>
      </c>
      <c r="D328" s="86">
        <v>64276</v>
      </c>
      <c r="E328" s="86">
        <v>17749</v>
      </c>
      <c r="F328" s="86">
        <v>0</v>
      </c>
      <c r="G328" s="90">
        <v>0</v>
      </c>
      <c r="H328" s="90">
        <v>90</v>
      </c>
      <c r="I328" s="91">
        <v>1</v>
      </c>
    </row>
    <row r="329" customHeight="1" spans="1:9">
      <c r="A329" s="101"/>
      <c r="B329" s="101"/>
      <c r="C329" s="86" t="s">
        <v>1494</v>
      </c>
      <c r="D329" s="86">
        <v>63535</v>
      </c>
      <c r="E329" s="86">
        <v>17566</v>
      </c>
      <c r="F329" s="86">
        <v>0</v>
      </c>
      <c r="G329" s="90">
        <v>0</v>
      </c>
      <c r="H329" s="90">
        <v>90</v>
      </c>
      <c r="I329" s="91">
        <v>1</v>
      </c>
    </row>
    <row r="330" customHeight="1" spans="1:9">
      <c r="A330" s="101"/>
      <c r="B330" s="86" t="s">
        <v>251</v>
      </c>
      <c r="C330" s="86" t="s">
        <v>252</v>
      </c>
      <c r="D330" s="86">
        <v>64285</v>
      </c>
      <c r="E330" s="86">
        <v>33650</v>
      </c>
      <c r="F330" s="86">
        <v>78</v>
      </c>
      <c r="G330" s="90">
        <v>32330</v>
      </c>
      <c r="H330" s="90">
        <v>90</v>
      </c>
      <c r="I330" s="91">
        <v>1</v>
      </c>
    </row>
    <row r="331" customHeight="1" spans="1:9">
      <c r="A331" s="101"/>
      <c r="B331" s="101"/>
      <c r="C331" s="86" t="s">
        <v>1494</v>
      </c>
      <c r="D331" s="86">
        <v>63629</v>
      </c>
      <c r="E331" s="86">
        <v>17580</v>
      </c>
      <c r="F331" s="86">
        <v>0</v>
      </c>
      <c r="G331" s="90">
        <v>0</v>
      </c>
      <c r="H331" s="90">
        <v>90</v>
      </c>
      <c r="I331" s="91">
        <v>1</v>
      </c>
    </row>
    <row r="332" customHeight="1" spans="1:9">
      <c r="A332" s="101"/>
      <c r="B332" s="86" t="s">
        <v>1015</v>
      </c>
      <c r="C332" s="86" t="s">
        <v>1016</v>
      </c>
      <c r="D332" s="86">
        <v>63674</v>
      </c>
      <c r="E332" s="86">
        <v>31107</v>
      </c>
      <c r="F332" s="86">
        <v>0</v>
      </c>
      <c r="G332" s="90">
        <v>0</v>
      </c>
      <c r="H332" s="90">
        <v>90</v>
      </c>
      <c r="I332" s="91">
        <v>1</v>
      </c>
    </row>
    <row r="333" customHeight="1" spans="1:9">
      <c r="A333" s="101"/>
      <c r="B333" s="101"/>
      <c r="C333" s="86" t="s">
        <v>1320</v>
      </c>
      <c r="D333" s="86">
        <v>63955</v>
      </c>
      <c r="E333" s="86" t="s">
        <v>1494</v>
      </c>
      <c r="F333" s="86">
        <v>0</v>
      </c>
      <c r="G333" s="90">
        <v>32330</v>
      </c>
      <c r="H333" s="90">
        <v>90</v>
      </c>
      <c r="I333" s="91">
        <v>1</v>
      </c>
    </row>
    <row r="334" customHeight="1" spans="1:9">
      <c r="A334" s="101"/>
      <c r="B334" s="86" t="s">
        <v>527</v>
      </c>
      <c r="C334" s="86" t="s">
        <v>863</v>
      </c>
      <c r="D334" s="86">
        <v>63974</v>
      </c>
      <c r="E334" s="86">
        <v>17641</v>
      </c>
      <c r="F334" s="86">
        <v>0</v>
      </c>
      <c r="G334" s="90">
        <v>0</v>
      </c>
      <c r="H334" s="90">
        <v>90</v>
      </c>
      <c r="I334" s="91">
        <v>1</v>
      </c>
    </row>
    <row r="335" customHeight="1" spans="1:9">
      <c r="A335" s="101"/>
      <c r="B335" s="86" t="s">
        <v>944</v>
      </c>
      <c r="C335" s="86" t="s">
        <v>945</v>
      </c>
      <c r="D335" s="86">
        <v>63349</v>
      </c>
      <c r="E335" s="86">
        <v>30294</v>
      </c>
      <c r="F335" s="86">
        <v>0</v>
      </c>
      <c r="G335" s="90">
        <v>0</v>
      </c>
      <c r="H335" s="90">
        <v>90</v>
      </c>
      <c r="I335" s="91">
        <v>1</v>
      </c>
    </row>
    <row r="336" customHeight="1" spans="1:9">
      <c r="A336" s="101"/>
      <c r="B336" s="86" t="s">
        <v>266</v>
      </c>
      <c r="C336" s="86" t="s">
        <v>387</v>
      </c>
      <c r="D336" s="86">
        <v>64222</v>
      </c>
      <c r="E336" s="86">
        <v>17737</v>
      </c>
      <c r="F336" s="86">
        <v>0</v>
      </c>
      <c r="G336" s="90">
        <v>0</v>
      </c>
      <c r="H336" s="90">
        <v>90</v>
      </c>
      <c r="I336" s="91">
        <v>1</v>
      </c>
    </row>
    <row r="337" customHeight="1" spans="1:9">
      <c r="A337" s="101"/>
      <c r="B337" s="101"/>
      <c r="C337" s="86" t="s">
        <v>267</v>
      </c>
      <c r="D337" s="86">
        <v>64282</v>
      </c>
      <c r="E337" s="86">
        <v>17756</v>
      </c>
      <c r="F337" s="86">
        <v>84</v>
      </c>
      <c r="G337" s="90">
        <v>41</v>
      </c>
      <c r="H337" s="90">
        <v>90</v>
      </c>
      <c r="I337" s="91">
        <v>1</v>
      </c>
    </row>
    <row r="338" customHeight="1" spans="1:9">
      <c r="A338" s="101"/>
      <c r="B338" s="86" t="s">
        <v>258</v>
      </c>
      <c r="C338" s="86" t="s">
        <v>939</v>
      </c>
      <c r="D338" s="86">
        <v>64053</v>
      </c>
      <c r="E338" s="86">
        <v>17669</v>
      </c>
      <c r="F338" s="86">
        <v>0</v>
      </c>
      <c r="G338" s="90">
        <v>0</v>
      </c>
      <c r="H338" s="90"/>
      <c r="I338" s="91">
        <v>1</v>
      </c>
    </row>
    <row r="339" customHeight="1" spans="1:9">
      <c r="A339" s="101"/>
      <c r="B339" s="101"/>
      <c r="C339" s="86" t="s">
        <v>989</v>
      </c>
      <c r="D339" s="86">
        <v>63978</v>
      </c>
      <c r="E339" s="86">
        <v>17639</v>
      </c>
      <c r="F339" s="86">
        <v>0</v>
      </c>
      <c r="G339" s="90">
        <v>0</v>
      </c>
      <c r="H339" s="90">
        <v>90</v>
      </c>
      <c r="I339" s="91">
        <v>1</v>
      </c>
    </row>
    <row r="340" customHeight="1" spans="1:9">
      <c r="A340" s="101"/>
      <c r="B340" s="101"/>
      <c r="C340" s="86" t="s">
        <v>263</v>
      </c>
      <c r="D340" s="86">
        <v>64279</v>
      </c>
      <c r="E340" s="86" t="s">
        <v>1494</v>
      </c>
      <c r="F340" s="86">
        <v>80</v>
      </c>
      <c r="G340" s="90">
        <v>32330</v>
      </c>
      <c r="H340" s="90">
        <v>90</v>
      </c>
      <c r="I340" s="91">
        <v>1</v>
      </c>
    </row>
    <row r="341" customHeight="1" spans="1:9">
      <c r="A341" s="101"/>
      <c r="B341" s="86" t="s">
        <v>159</v>
      </c>
      <c r="C341" s="86" t="s">
        <v>160</v>
      </c>
      <c r="D341" s="86">
        <v>64307</v>
      </c>
      <c r="E341" s="86" t="s">
        <v>1494</v>
      </c>
      <c r="F341" s="86">
        <v>25</v>
      </c>
      <c r="G341" s="90">
        <v>32330</v>
      </c>
      <c r="H341" s="90">
        <v>90</v>
      </c>
      <c r="I341" s="91">
        <v>1</v>
      </c>
    </row>
    <row r="342" customHeight="1" spans="1:9">
      <c r="A342" s="101"/>
      <c r="B342" s="101"/>
      <c r="C342" s="86" t="s">
        <v>1235</v>
      </c>
      <c r="D342" s="86">
        <v>64240</v>
      </c>
      <c r="E342" s="86" t="s">
        <v>1494</v>
      </c>
      <c r="F342" s="86">
        <v>0</v>
      </c>
      <c r="G342" s="90">
        <v>32330</v>
      </c>
      <c r="H342" s="90">
        <v>90</v>
      </c>
      <c r="I342" s="91">
        <v>1</v>
      </c>
    </row>
    <row r="343" customHeight="1" spans="1:9">
      <c r="A343" s="101"/>
      <c r="B343" s="101"/>
      <c r="C343" s="86" t="s">
        <v>381</v>
      </c>
      <c r="D343" s="86">
        <v>64197</v>
      </c>
      <c r="E343" s="86">
        <v>17721</v>
      </c>
      <c r="F343" s="86">
        <v>33</v>
      </c>
      <c r="G343" s="90">
        <v>292</v>
      </c>
      <c r="H343" s="90">
        <v>90</v>
      </c>
      <c r="I343" s="91">
        <v>1</v>
      </c>
    </row>
    <row r="344" customHeight="1" spans="1:9">
      <c r="A344" s="101"/>
      <c r="B344" s="101"/>
      <c r="C344" s="86" t="s">
        <v>765</v>
      </c>
      <c r="D344" s="86">
        <v>64145</v>
      </c>
      <c r="E344" s="86">
        <v>17695</v>
      </c>
      <c r="F344" s="86">
        <v>0</v>
      </c>
      <c r="G344" s="90">
        <v>0</v>
      </c>
      <c r="H344" s="90">
        <v>90</v>
      </c>
      <c r="I344" s="91">
        <v>1</v>
      </c>
    </row>
    <row r="345" customHeight="1" spans="1:9">
      <c r="A345" s="101"/>
      <c r="B345" s="86" t="s">
        <v>1076</v>
      </c>
      <c r="C345" s="86" t="s">
        <v>1077</v>
      </c>
      <c r="D345" s="86">
        <v>63401</v>
      </c>
      <c r="E345" s="86">
        <v>17533</v>
      </c>
      <c r="F345" s="86">
        <v>0</v>
      </c>
      <c r="G345" s="90">
        <v>0</v>
      </c>
      <c r="H345" s="90">
        <v>90</v>
      </c>
      <c r="I345" s="91">
        <v>1</v>
      </c>
    </row>
    <row r="346" customHeight="1" spans="1:9">
      <c r="A346" s="101"/>
      <c r="B346" s="101"/>
      <c r="C346" s="86" t="s">
        <v>1494</v>
      </c>
      <c r="D346" s="86">
        <v>63648</v>
      </c>
      <c r="E346" s="86">
        <v>17582</v>
      </c>
      <c r="F346" s="86">
        <v>0</v>
      </c>
      <c r="G346" s="90">
        <v>0</v>
      </c>
      <c r="H346" s="90">
        <v>90</v>
      </c>
      <c r="I346" s="91">
        <v>1</v>
      </c>
    </row>
    <row r="347" customHeight="1" spans="1:9">
      <c r="A347" s="101"/>
      <c r="B347" s="86" t="s">
        <v>295</v>
      </c>
      <c r="C347" s="86" t="s">
        <v>357</v>
      </c>
      <c r="D347" s="86">
        <v>64245</v>
      </c>
      <c r="E347" s="86">
        <v>33643</v>
      </c>
      <c r="F347" s="86">
        <v>203</v>
      </c>
      <c r="G347" s="90">
        <v>66</v>
      </c>
      <c r="H347" s="90">
        <v>90</v>
      </c>
      <c r="I347" s="91">
        <v>1</v>
      </c>
    </row>
    <row r="348" customHeight="1" spans="1:9">
      <c r="A348" s="101"/>
      <c r="B348" s="86" t="s">
        <v>324</v>
      </c>
      <c r="C348" s="86" t="s">
        <v>1145</v>
      </c>
      <c r="D348" s="86">
        <v>63409</v>
      </c>
      <c r="E348" s="86">
        <v>17548</v>
      </c>
      <c r="F348" s="86">
        <v>0</v>
      </c>
      <c r="G348" s="90">
        <v>0</v>
      </c>
      <c r="H348" s="90">
        <v>90</v>
      </c>
      <c r="I348" s="91">
        <v>1</v>
      </c>
    </row>
    <row r="349" customHeight="1" spans="1:9">
      <c r="A349" s="101"/>
      <c r="B349" s="101"/>
      <c r="C349" s="86" t="s">
        <v>1056</v>
      </c>
      <c r="D349" s="86">
        <v>63626</v>
      </c>
      <c r="E349" s="86">
        <v>17577</v>
      </c>
      <c r="F349" s="86">
        <v>0</v>
      </c>
      <c r="G349" s="90">
        <v>0</v>
      </c>
      <c r="H349" s="90">
        <v>90</v>
      </c>
      <c r="I349" s="91">
        <v>1</v>
      </c>
    </row>
    <row r="350" customHeight="1" spans="1:9">
      <c r="A350" s="101"/>
      <c r="B350" s="101"/>
      <c r="C350" s="86" t="s">
        <v>1048</v>
      </c>
      <c r="D350" s="86">
        <v>63825</v>
      </c>
      <c r="E350" s="86">
        <v>17612</v>
      </c>
      <c r="F350" s="86">
        <v>0</v>
      </c>
      <c r="G350" s="90">
        <v>0</v>
      </c>
      <c r="H350" s="90">
        <v>90</v>
      </c>
      <c r="I350" s="91">
        <v>1</v>
      </c>
    </row>
    <row r="351" customHeight="1" spans="1:9">
      <c r="A351" s="101"/>
      <c r="B351" s="101"/>
      <c r="C351" s="86" t="s">
        <v>804</v>
      </c>
      <c r="D351" s="86">
        <v>64001</v>
      </c>
      <c r="E351" s="86">
        <v>17653</v>
      </c>
      <c r="F351" s="86">
        <v>0</v>
      </c>
      <c r="G351" s="90">
        <v>0</v>
      </c>
      <c r="H351" s="90"/>
      <c r="I351" s="91">
        <v>1</v>
      </c>
    </row>
    <row r="352" customHeight="1" spans="1:9">
      <c r="A352" s="101"/>
      <c r="B352" s="101"/>
      <c r="C352" s="86" t="s">
        <v>1178</v>
      </c>
      <c r="D352" s="86">
        <v>63423</v>
      </c>
      <c r="E352" s="86">
        <v>17531</v>
      </c>
      <c r="F352" s="86">
        <v>0</v>
      </c>
      <c r="G352" s="90">
        <v>0</v>
      </c>
      <c r="H352" s="90">
        <v>90</v>
      </c>
      <c r="I352" s="91">
        <v>1</v>
      </c>
    </row>
    <row r="353" customHeight="1" spans="1:9">
      <c r="A353" s="101"/>
      <c r="B353" s="101"/>
      <c r="C353" s="86" t="s">
        <v>325</v>
      </c>
      <c r="D353" s="86">
        <v>64216</v>
      </c>
      <c r="E353" s="86" t="s">
        <v>1494</v>
      </c>
      <c r="F353" s="86">
        <v>61</v>
      </c>
      <c r="G353" s="90">
        <v>32330</v>
      </c>
      <c r="H353" s="90">
        <v>90</v>
      </c>
      <c r="I353" s="91">
        <v>2</v>
      </c>
    </row>
    <row r="354" customHeight="1" spans="1:9">
      <c r="A354" s="101"/>
      <c r="B354" s="101"/>
      <c r="C354" s="86" t="s">
        <v>1272</v>
      </c>
      <c r="D354" s="86">
        <v>64154</v>
      </c>
      <c r="E354" s="86" t="s">
        <v>1494</v>
      </c>
      <c r="F354" s="86">
        <v>0</v>
      </c>
      <c r="G354" s="90">
        <v>32330</v>
      </c>
      <c r="H354" s="90">
        <v>90</v>
      </c>
      <c r="I354" s="91">
        <v>1</v>
      </c>
    </row>
    <row r="355" customHeight="1" spans="1:9">
      <c r="A355" s="101"/>
      <c r="B355" s="86" t="s">
        <v>279</v>
      </c>
      <c r="C355" s="86" t="s">
        <v>281</v>
      </c>
      <c r="D355" s="86">
        <v>64275</v>
      </c>
      <c r="E355" s="86">
        <v>33581</v>
      </c>
      <c r="F355" s="86">
        <v>97</v>
      </c>
      <c r="G355" s="90">
        <v>75</v>
      </c>
      <c r="H355" s="90">
        <v>90</v>
      </c>
      <c r="I355" s="91">
        <v>1</v>
      </c>
    </row>
    <row r="356" customHeight="1" spans="1:9">
      <c r="A356" s="101"/>
      <c r="B356" s="101"/>
      <c r="C356" s="86" t="s">
        <v>431</v>
      </c>
      <c r="D356" s="86">
        <v>64271</v>
      </c>
      <c r="E356" s="86" t="s">
        <v>67</v>
      </c>
      <c r="F356" s="86">
        <v>0</v>
      </c>
      <c r="G356" s="90">
        <v>32330</v>
      </c>
      <c r="H356" s="90">
        <v>90</v>
      </c>
      <c r="I356" s="91">
        <v>1</v>
      </c>
    </row>
    <row r="357" customHeight="1" spans="1:9">
      <c r="A357" s="101"/>
      <c r="B357" s="101"/>
      <c r="C357" s="86" t="s">
        <v>1283</v>
      </c>
      <c r="D357" s="86">
        <v>64135</v>
      </c>
      <c r="E357" s="86" t="s">
        <v>1494</v>
      </c>
      <c r="F357" s="86">
        <v>0</v>
      </c>
      <c r="G357" s="90">
        <v>32330</v>
      </c>
      <c r="H357" s="90">
        <v>90</v>
      </c>
      <c r="I357" s="91">
        <v>1</v>
      </c>
    </row>
    <row r="358" customHeight="1" spans="1:9">
      <c r="A358" s="101"/>
      <c r="B358" s="101"/>
      <c r="C358" s="86" t="s">
        <v>1038</v>
      </c>
      <c r="D358" s="86">
        <v>63569</v>
      </c>
      <c r="E358" s="86">
        <v>30774</v>
      </c>
      <c r="F358" s="86">
        <v>0</v>
      </c>
      <c r="G358" s="90">
        <v>0</v>
      </c>
      <c r="H358" s="90">
        <v>90</v>
      </c>
      <c r="I358" s="91">
        <v>1</v>
      </c>
    </row>
    <row r="359" customHeight="1" spans="1:9">
      <c r="A359" s="101"/>
      <c r="B359" s="86" t="s">
        <v>289</v>
      </c>
      <c r="C359" s="86" t="s">
        <v>290</v>
      </c>
      <c r="D359" s="86">
        <v>64124</v>
      </c>
      <c r="E359" s="86">
        <v>17714</v>
      </c>
      <c r="F359" s="86">
        <v>0</v>
      </c>
      <c r="G359" s="90">
        <v>0</v>
      </c>
      <c r="H359" s="90">
        <v>90</v>
      </c>
      <c r="I359" s="91">
        <v>1</v>
      </c>
    </row>
    <row r="360" customHeight="1" spans="1:9">
      <c r="A360" s="101"/>
      <c r="B360" s="101"/>
      <c r="C360" s="86" t="s">
        <v>363</v>
      </c>
      <c r="D360" s="86">
        <v>64233</v>
      </c>
      <c r="E360" s="86">
        <v>17744</v>
      </c>
      <c r="F360" s="86">
        <v>229</v>
      </c>
      <c r="G360" s="90">
        <v>137</v>
      </c>
      <c r="H360" s="90">
        <v>90</v>
      </c>
      <c r="I360" s="91">
        <v>1</v>
      </c>
    </row>
    <row r="361" customHeight="1" spans="1:9">
      <c r="A361" s="101"/>
      <c r="B361" s="101"/>
      <c r="C361" s="86" t="s">
        <v>489</v>
      </c>
      <c r="D361" s="86">
        <v>64249</v>
      </c>
      <c r="E361" s="86">
        <v>33356</v>
      </c>
      <c r="F361" s="86">
        <v>0</v>
      </c>
      <c r="G361" s="90">
        <v>0</v>
      </c>
      <c r="H361" s="90">
        <v>90</v>
      </c>
      <c r="I361" s="91">
        <v>1</v>
      </c>
    </row>
    <row r="362" customHeight="1" spans="1:9">
      <c r="A362" s="101"/>
      <c r="B362" s="86" t="s">
        <v>1138</v>
      </c>
      <c r="C362" s="86" t="s">
        <v>1139</v>
      </c>
      <c r="D362" s="86">
        <v>63530</v>
      </c>
      <c r="E362" s="86">
        <v>17547</v>
      </c>
      <c r="F362" s="86">
        <v>0</v>
      </c>
      <c r="G362" s="90">
        <v>0</v>
      </c>
      <c r="H362" s="90">
        <v>90</v>
      </c>
      <c r="I362" s="91">
        <v>1</v>
      </c>
    </row>
    <row r="363" customHeight="1" spans="1:9">
      <c r="A363" s="101"/>
      <c r="B363" s="86" t="s">
        <v>750</v>
      </c>
      <c r="C363" s="86" t="s">
        <v>751</v>
      </c>
      <c r="D363" s="86">
        <v>64149</v>
      </c>
      <c r="E363" s="86">
        <v>32882</v>
      </c>
      <c r="F363" s="86">
        <v>0</v>
      </c>
      <c r="G363" s="90">
        <v>0</v>
      </c>
      <c r="H363" s="90">
        <v>90</v>
      </c>
      <c r="I363" s="91">
        <v>1</v>
      </c>
    </row>
    <row r="364" customHeight="1" spans="1:9">
      <c r="A364" s="101"/>
      <c r="B364" s="86" t="s">
        <v>1168</v>
      </c>
      <c r="C364" s="86" t="s">
        <v>1169</v>
      </c>
      <c r="D364" s="86">
        <v>63447</v>
      </c>
      <c r="E364" s="86">
        <v>17551</v>
      </c>
      <c r="F364" s="86">
        <v>0</v>
      </c>
      <c r="G364" s="90">
        <v>0</v>
      </c>
      <c r="H364" s="90">
        <v>90</v>
      </c>
      <c r="I364" s="91">
        <v>1</v>
      </c>
    </row>
    <row r="365" customHeight="1" spans="1:9">
      <c r="A365" s="101"/>
      <c r="B365" s="86" t="s">
        <v>146</v>
      </c>
      <c r="C365" s="86" t="s">
        <v>147</v>
      </c>
      <c r="D365" s="86">
        <v>64309</v>
      </c>
      <c r="E365" s="86" t="s">
        <v>1494</v>
      </c>
      <c r="F365" s="86">
        <v>21</v>
      </c>
      <c r="G365" s="90">
        <v>32330</v>
      </c>
      <c r="H365" s="90">
        <v>90</v>
      </c>
      <c r="I365" s="91">
        <v>1</v>
      </c>
    </row>
    <row r="366" customHeight="1" spans="1:9">
      <c r="A366" s="101"/>
      <c r="B366" s="101"/>
      <c r="C366" s="86" t="s">
        <v>246</v>
      </c>
      <c r="D366" s="86">
        <v>64287</v>
      </c>
      <c r="E366" s="86">
        <v>17755</v>
      </c>
      <c r="F366" s="86">
        <v>68</v>
      </c>
      <c r="G366" s="90">
        <v>41</v>
      </c>
      <c r="H366" s="90">
        <v>90</v>
      </c>
      <c r="I366" s="91">
        <v>1</v>
      </c>
    </row>
    <row r="367" customHeight="1" spans="1:9">
      <c r="A367" s="101"/>
      <c r="B367" s="101"/>
      <c r="C367" s="86" t="s">
        <v>180</v>
      </c>
      <c r="D367" s="86">
        <v>64302</v>
      </c>
      <c r="E367" s="86">
        <v>17762</v>
      </c>
      <c r="F367" s="86">
        <v>39</v>
      </c>
      <c r="G367" s="90">
        <v>2</v>
      </c>
      <c r="H367" s="90">
        <v>90</v>
      </c>
      <c r="I367" s="91">
        <v>1</v>
      </c>
    </row>
    <row r="368" customHeight="1" spans="1:9">
      <c r="A368" s="101"/>
      <c r="B368" s="101"/>
      <c r="C368" s="86" t="s">
        <v>184</v>
      </c>
      <c r="D368" s="86">
        <v>64299</v>
      </c>
      <c r="E368" s="86">
        <v>17757</v>
      </c>
      <c r="F368" s="86">
        <v>43</v>
      </c>
      <c r="G368" s="90">
        <v>41</v>
      </c>
      <c r="H368" s="90">
        <v>90</v>
      </c>
      <c r="I368" s="91">
        <v>1</v>
      </c>
    </row>
    <row r="369" customHeight="1" spans="1:9">
      <c r="A369" s="101"/>
      <c r="B369" s="86" t="s">
        <v>1338</v>
      </c>
      <c r="C369" s="86" t="s">
        <v>1341</v>
      </c>
      <c r="D369" s="86">
        <v>64325</v>
      </c>
      <c r="E369" s="86" t="s">
        <v>1494</v>
      </c>
      <c r="F369" s="86">
        <v>0</v>
      </c>
      <c r="G369" s="90">
        <v>32330</v>
      </c>
      <c r="H369" s="90">
        <v>90</v>
      </c>
      <c r="I369" s="91">
        <v>1</v>
      </c>
    </row>
    <row r="370" customHeight="1" spans="1:9">
      <c r="A370" s="101"/>
      <c r="B370" s="101"/>
      <c r="C370" s="86" t="s">
        <v>1339</v>
      </c>
      <c r="D370" s="86">
        <v>64324</v>
      </c>
      <c r="E370" s="86" t="s">
        <v>1494</v>
      </c>
      <c r="F370" s="86">
        <v>0</v>
      </c>
      <c r="G370" s="90">
        <v>32330</v>
      </c>
      <c r="H370" s="90">
        <v>90</v>
      </c>
      <c r="I370" s="91">
        <v>1</v>
      </c>
    </row>
    <row r="371" customHeight="1" spans="1:9">
      <c r="A371" s="86" t="s">
        <v>1522</v>
      </c>
      <c r="B371" s="86"/>
      <c r="C371" s="86"/>
      <c r="D371" s="86"/>
      <c r="E371" s="87"/>
      <c r="F371" s="86">
        <v>9.65277777777778</v>
      </c>
      <c r="G371" s="90">
        <v>6909.23611111111</v>
      </c>
      <c r="H371" s="90">
        <v>90</v>
      </c>
      <c r="I371" s="91">
        <v>216</v>
      </c>
    </row>
    <row r="372" customHeight="1" spans="1:9">
      <c r="A372" s="86" t="s">
        <v>72</v>
      </c>
      <c r="B372" s="86" t="s">
        <v>665</v>
      </c>
      <c r="C372" s="86" t="s">
        <v>666</v>
      </c>
      <c r="D372" s="86">
        <v>64184</v>
      </c>
      <c r="E372" s="86">
        <v>17684</v>
      </c>
      <c r="F372" s="86">
        <v>0</v>
      </c>
      <c r="G372" s="90">
        <v>0</v>
      </c>
      <c r="H372" s="90">
        <v>90</v>
      </c>
      <c r="I372" s="91">
        <v>1</v>
      </c>
    </row>
    <row r="373" customHeight="1" spans="1:9">
      <c r="A373" s="101"/>
      <c r="B373" s="101"/>
      <c r="C373" s="86" t="s">
        <v>1059</v>
      </c>
      <c r="D373" s="86">
        <v>63789</v>
      </c>
      <c r="E373" s="86">
        <v>29584</v>
      </c>
      <c r="F373" s="86">
        <v>0</v>
      </c>
      <c r="G373" s="90">
        <v>0</v>
      </c>
      <c r="H373" s="90">
        <v>90</v>
      </c>
      <c r="I373" s="91">
        <v>1</v>
      </c>
    </row>
    <row r="374" customHeight="1" spans="1:9">
      <c r="A374" s="101"/>
      <c r="B374" s="86" t="s">
        <v>1012</v>
      </c>
      <c r="C374" s="86" t="s">
        <v>840</v>
      </c>
      <c r="D374" s="86">
        <v>63747</v>
      </c>
      <c r="E374" s="86">
        <v>30016</v>
      </c>
      <c r="F374" s="86">
        <v>0</v>
      </c>
      <c r="G374" s="90">
        <v>0</v>
      </c>
      <c r="H374" s="90">
        <v>90</v>
      </c>
      <c r="I374" s="91">
        <v>1</v>
      </c>
    </row>
    <row r="375" customHeight="1" spans="1:9">
      <c r="A375" s="101"/>
      <c r="B375" s="101"/>
      <c r="C375" s="101"/>
      <c r="D375" s="86">
        <v>63941</v>
      </c>
      <c r="E375" s="86">
        <v>30016</v>
      </c>
      <c r="F375" s="86">
        <v>0</v>
      </c>
      <c r="G375" s="90">
        <v>0</v>
      </c>
      <c r="H375" s="90">
        <v>90</v>
      </c>
      <c r="I375" s="91">
        <v>1</v>
      </c>
    </row>
    <row r="376" customHeight="1" spans="1:9">
      <c r="A376" s="101"/>
      <c r="B376" s="86" t="s">
        <v>850</v>
      </c>
      <c r="C376" s="86" t="s">
        <v>851</v>
      </c>
      <c r="D376" s="86">
        <v>63916</v>
      </c>
      <c r="E376" s="86">
        <v>17572</v>
      </c>
      <c r="F376" s="86">
        <v>0</v>
      </c>
      <c r="G376" s="90">
        <v>0</v>
      </c>
      <c r="H376" s="90">
        <v>90</v>
      </c>
      <c r="I376" s="91">
        <v>1</v>
      </c>
    </row>
    <row r="377" customHeight="1" spans="1:9">
      <c r="A377" s="101"/>
      <c r="B377" s="101"/>
      <c r="C377" s="101"/>
      <c r="D377" s="86">
        <v>64109</v>
      </c>
      <c r="E377" s="86">
        <v>17572</v>
      </c>
      <c r="F377" s="86">
        <v>0</v>
      </c>
      <c r="G377" s="90">
        <v>0</v>
      </c>
      <c r="H377" s="90">
        <v>90</v>
      </c>
      <c r="I377" s="91">
        <v>1</v>
      </c>
    </row>
    <row r="378" customHeight="1" spans="1:9">
      <c r="A378" s="101"/>
      <c r="B378" s="86" t="s">
        <v>807</v>
      </c>
      <c r="C378" s="86" t="s">
        <v>808</v>
      </c>
      <c r="D378" s="86">
        <v>63781</v>
      </c>
      <c r="E378" s="86" t="s">
        <v>67</v>
      </c>
      <c r="F378" s="86">
        <v>0</v>
      </c>
      <c r="G378" s="90">
        <v>32330</v>
      </c>
      <c r="H378" s="90">
        <v>90</v>
      </c>
      <c r="I378" s="91">
        <v>1</v>
      </c>
    </row>
    <row r="379" customHeight="1" spans="1:9">
      <c r="A379" s="101"/>
      <c r="B379" s="101"/>
      <c r="C379" s="101"/>
      <c r="D379" s="86">
        <v>64126</v>
      </c>
      <c r="E379" s="86" t="s">
        <v>67</v>
      </c>
      <c r="F379" s="86">
        <v>0</v>
      </c>
      <c r="G379" s="90">
        <v>0</v>
      </c>
      <c r="H379" s="90">
        <v>90</v>
      </c>
      <c r="I379" s="91">
        <v>1</v>
      </c>
    </row>
    <row r="380" customHeight="1" spans="1:9">
      <c r="A380" s="101"/>
      <c r="B380" s="86" t="s">
        <v>1150</v>
      </c>
      <c r="C380" s="86" t="s">
        <v>1151</v>
      </c>
      <c r="D380" s="86">
        <v>63501</v>
      </c>
      <c r="E380" s="86">
        <v>28687</v>
      </c>
      <c r="F380" s="86">
        <v>0</v>
      </c>
      <c r="G380" s="90">
        <v>0</v>
      </c>
      <c r="H380" s="90">
        <v>90</v>
      </c>
      <c r="I380" s="91">
        <v>1</v>
      </c>
    </row>
    <row r="381" customHeight="1" spans="1:9">
      <c r="A381" s="101"/>
      <c r="B381" s="86" t="s">
        <v>350</v>
      </c>
      <c r="C381" s="86" t="s">
        <v>994</v>
      </c>
      <c r="D381" s="86">
        <v>63969</v>
      </c>
      <c r="E381" s="86">
        <v>30547</v>
      </c>
      <c r="F381" s="86">
        <v>0</v>
      </c>
      <c r="G381" s="90">
        <v>0</v>
      </c>
      <c r="H381" s="90">
        <v>90</v>
      </c>
      <c r="I381" s="91">
        <v>1</v>
      </c>
    </row>
    <row r="382" customHeight="1" spans="1:9">
      <c r="A382" s="101"/>
      <c r="B382" s="86" t="s">
        <v>1176</v>
      </c>
      <c r="C382" s="86" t="s">
        <v>1177</v>
      </c>
      <c r="D382" s="86">
        <v>63428</v>
      </c>
      <c r="E382" s="86">
        <v>29736</v>
      </c>
      <c r="F382" s="86">
        <v>0</v>
      </c>
      <c r="G382" s="90">
        <v>0</v>
      </c>
      <c r="H382" s="90">
        <v>90</v>
      </c>
      <c r="I382" s="91">
        <v>1</v>
      </c>
    </row>
    <row r="383" customHeight="1" spans="1:9">
      <c r="A383" s="101"/>
      <c r="B383" s="86" t="s">
        <v>860</v>
      </c>
      <c r="C383" s="86" t="s">
        <v>861</v>
      </c>
      <c r="D383" s="86">
        <v>64099</v>
      </c>
      <c r="E383" s="86">
        <v>17654</v>
      </c>
      <c r="F383" s="86">
        <v>0</v>
      </c>
      <c r="G383" s="90">
        <v>0</v>
      </c>
      <c r="H383" s="90"/>
      <c r="I383" s="91">
        <v>1</v>
      </c>
    </row>
    <row r="384" customHeight="1" spans="1:9">
      <c r="A384" s="101"/>
      <c r="B384" s="101"/>
      <c r="C384" s="86" t="s">
        <v>1090</v>
      </c>
      <c r="D384" s="86">
        <v>63671</v>
      </c>
      <c r="E384" s="86">
        <v>17489</v>
      </c>
      <c r="F384" s="86">
        <v>0</v>
      </c>
      <c r="G384" s="90">
        <v>32330</v>
      </c>
      <c r="H384" s="90">
        <v>90</v>
      </c>
      <c r="I384" s="91">
        <v>1</v>
      </c>
    </row>
    <row r="385" customHeight="1" spans="1:9">
      <c r="A385" s="101"/>
      <c r="B385" s="86" t="s">
        <v>331</v>
      </c>
      <c r="C385" s="86" t="s">
        <v>668</v>
      </c>
      <c r="D385" s="86">
        <v>64173</v>
      </c>
      <c r="E385" s="86">
        <v>17508</v>
      </c>
      <c r="F385" s="86">
        <v>0</v>
      </c>
      <c r="G385" s="90">
        <v>0</v>
      </c>
      <c r="H385" s="90">
        <v>90</v>
      </c>
      <c r="I385" s="91">
        <v>1</v>
      </c>
    </row>
    <row r="386" customHeight="1" spans="1:9">
      <c r="A386" s="101"/>
      <c r="B386" s="101"/>
      <c r="C386" s="86" t="s">
        <v>393</v>
      </c>
      <c r="D386" s="86" t="s">
        <v>67</v>
      </c>
      <c r="E386" s="86">
        <v>17508</v>
      </c>
      <c r="F386" s="86">
        <v>0</v>
      </c>
      <c r="G386" s="90">
        <v>0</v>
      </c>
      <c r="H386" s="90">
        <v>90</v>
      </c>
      <c r="I386" s="91">
        <v>1</v>
      </c>
    </row>
    <row r="387" customHeight="1" spans="1:9">
      <c r="A387" s="101"/>
      <c r="B387" s="86" t="s">
        <v>337</v>
      </c>
      <c r="C387" s="86" t="s">
        <v>339</v>
      </c>
      <c r="D387" s="86">
        <v>64260</v>
      </c>
      <c r="E387" s="86">
        <v>17694</v>
      </c>
      <c r="F387" s="86">
        <v>56</v>
      </c>
      <c r="G387" s="90">
        <v>0</v>
      </c>
      <c r="H387" s="90">
        <v>90</v>
      </c>
      <c r="I387" s="91">
        <v>1</v>
      </c>
    </row>
    <row r="388" customHeight="1" spans="1:9">
      <c r="A388" s="101"/>
      <c r="B388" s="86" t="s">
        <v>947</v>
      </c>
      <c r="C388" s="86" t="s">
        <v>701</v>
      </c>
      <c r="D388" s="86">
        <v>64041</v>
      </c>
      <c r="E388" s="86">
        <v>17436</v>
      </c>
      <c r="F388" s="86">
        <v>0</v>
      </c>
      <c r="G388" s="90">
        <v>0</v>
      </c>
      <c r="H388" s="90">
        <v>90</v>
      </c>
      <c r="I388" s="91">
        <v>1</v>
      </c>
    </row>
    <row r="389" customHeight="1" spans="1:9">
      <c r="A389" s="101"/>
      <c r="B389" s="86" t="s">
        <v>867</v>
      </c>
      <c r="C389" s="86" t="s">
        <v>868</v>
      </c>
      <c r="D389" s="86">
        <v>64094</v>
      </c>
      <c r="E389" s="86">
        <v>17552</v>
      </c>
      <c r="F389" s="86">
        <v>0</v>
      </c>
      <c r="G389" s="90">
        <v>0</v>
      </c>
      <c r="H389" s="90">
        <v>90</v>
      </c>
      <c r="I389" s="91">
        <v>1</v>
      </c>
    </row>
    <row r="390" customHeight="1" spans="1:9">
      <c r="A390" s="101"/>
      <c r="B390" s="101"/>
      <c r="C390" s="86" t="s">
        <v>1049</v>
      </c>
      <c r="D390" s="86">
        <v>63819</v>
      </c>
      <c r="E390" s="86">
        <v>17552</v>
      </c>
      <c r="F390" s="86">
        <v>0</v>
      </c>
      <c r="G390" s="90">
        <v>32330</v>
      </c>
      <c r="H390" s="90">
        <v>90</v>
      </c>
      <c r="I390" s="91">
        <v>1</v>
      </c>
    </row>
    <row r="391" customHeight="1" spans="1:9">
      <c r="A391" s="101"/>
      <c r="B391" s="86" t="s">
        <v>897</v>
      </c>
      <c r="C391" s="86" t="s">
        <v>898</v>
      </c>
      <c r="D391" s="86">
        <v>64076</v>
      </c>
      <c r="E391" s="86">
        <v>17631</v>
      </c>
      <c r="F391" s="86">
        <v>0</v>
      </c>
      <c r="G391" s="90">
        <v>0</v>
      </c>
      <c r="H391" s="90">
        <v>90</v>
      </c>
      <c r="I391" s="91">
        <v>1</v>
      </c>
    </row>
    <row r="392" customHeight="1" spans="1:9">
      <c r="A392" s="101"/>
      <c r="B392" s="86" t="s">
        <v>1026</v>
      </c>
      <c r="C392" s="86" t="s">
        <v>1027</v>
      </c>
      <c r="D392" s="86">
        <v>63894</v>
      </c>
      <c r="E392" s="86">
        <v>17637</v>
      </c>
      <c r="F392" s="86">
        <v>0</v>
      </c>
      <c r="G392" s="90">
        <v>0</v>
      </c>
      <c r="H392" s="90">
        <v>90</v>
      </c>
      <c r="I392" s="91">
        <v>1</v>
      </c>
    </row>
    <row r="393" customHeight="1" spans="1:9">
      <c r="A393" s="101"/>
      <c r="B393" s="86" t="s">
        <v>652</v>
      </c>
      <c r="C393" s="86" t="s">
        <v>653</v>
      </c>
      <c r="D393" s="86">
        <v>64189</v>
      </c>
      <c r="E393" s="86">
        <v>17582</v>
      </c>
      <c r="F393" s="86">
        <v>0</v>
      </c>
      <c r="G393" s="90">
        <v>0</v>
      </c>
      <c r="H393" s="90">
        <v>90</v>
      </c>
      <c r="I393" s="91">
        <v>1</v>
      </c>
    </row>
    <row r="394" customHeight="1" spans="1:9">
      <c r="A394" s="101"/>
      <c r="B394" s="86" t="s">
        <v>955</v>
      </c>
      <c r="C394" s="86" t="s">
        <v>498</v>
      </c>
      <c r="D394" s="86">
        <v>63891</v>
      </c>
      <c r="E394" s="86">
        <v>17593</v>
      </c>
      <c r="F394" s="86">
        <v>0</v>
      </c>
      <c r="G394" s="90">
        <v>0</v>
      </c>
      <c r="H394" s="90">
        <v>90</v>
      </c>
      <c r="I394" s="91">
        <v>1</v>
      </c>
    </row>
    <row r="395" customHeight="1" spans="1:9">
      <c r="A395" s="101"/>
      <c r="B395" s="101"/>
      <c r="C395" s="86" t="s">
        <v>744</v>
      </c>
      <c r="D395" s="86">
        <v>63752</v>
      </c>
      <c r="E395" s="86">
        <v>17605</v>
      </c>
      <c r="F395" s="86">
        <v>0</v>
      </c>
      <c r="G395" s="90">
        <v>0</v>
      </c>
      <c r="H395" s="90">
        <v>90</v>
      </c>
      <c r="I395" s="91">
        <v>1</v>
      </c>
    </row>
    <row r="396" customHeight="1" spans="1:9">
      <c r="A396" s="101"/>
      <c r="B396" s="101"/>
      <c r="C396" s="101"/>
      <c r="D396" s="86">
        <v>63951</v>
      </c>
      <c r="E396" s="86">
        <v>17605</v>
      </c>
      <c r="F396" s="86">
        <v>0</v>
      </c>
      <c r="G396" s="90">
        <v>0</v>
      </c>
      <c r="H396" s="90">
        <v>90</v>
      </c>
      <c r="I396" s="91">
        <v>1</v>
      </c>
    </row>
    <row r="397" customHeight="1" spans="1:9">
      <c r="A397" s="101"/>
      <c r="B397" s="101"/>
      <c r="C397" s="101"/>
      <c r="D397" s="86">
        <v>64030</v>
      </c>
      <c r="E397" s="86">
        <v>17605</v>
      </c>
      <c r="F397" s="86">
        <v>0</v>
      </c>
      <c r="G397" s="90">
        <v>0</v>
      </c>
      <c r="H397" s="90"/>
      <c r="I397" s="91">
        <v>1</v>
      </c>
    </row>
    <row r="398" customHeight="1" spans="1:9">
      <c r="A398" s="101"/>
      <c r="B398" s="86" t="s">
        <v>909</v>
      </c>
      <c r="C398" s="86" t="s">
        <v>910</v>
      </c>
      <c r="D398" s="86" t="s">
        <v>67</v>
      </c>
      <c r="E398" s="86">
        <v>24385</v>
      </c>
      <c r="F398" s="86">
        <v>0</v>
      </c>
      <c r="G398" s="90">
        <v>0</v>
      </c>
      <c r="H398" s="90"/>
      <c r="I398" s="91">
        <v>1</v>
      </c>
    </row>
    <row r="399" customHeight="1" spans="1:9">
      <c r="A399" s="101"/>
      <c r="B399" s="86" t="s">
        <v>1125</v>
      </c>
      <c r="C399" s="86" t="s">
        <v>1494</v>
      </c>
      <c r="D399" s="86">
        <v>63586</v>
      </c>
      <c r="E399" s="86">
        <v>24385</v>
      </c>
      <c r="F399" s="86">
        <v>0</v>
      </c>
      <c r="G399" s="90">
        <v>0</v>
      </c>
      <c r="H399" s="90">
        <v>90</v>
      </c>
      <c r="I399" s="91">
        <v>1</v>
      </c>
    </row>
    <row r="400" customHeight="1" spans="1:9">
      <c r="A400" s="101"/>
      <c r="B400" s="86" t="s">
        <v>820</v>
      </c>
      <c r="C400" s="86" t="s">
        <v>1044</v>
      </c>
      <c r="D400" s="86">
        <v>63851</v>
      </c>
      <c r="E400" s="86">
        <v>17480</v>
      </c>
      <c r="F400" s="86">
        <v>0</v>
      </c>
      <c r="G400" s="90">
        <v>32330</v>
      </c>
      <c r="H400" s="90">
        <v>90</v>
      </c>
      <c r="I400" s="91">
        <v>1</v>
      </c>
    </row>
    <row r="401" customHeight="1" spans="1:9">
      <c r="A401" s="101"/>
      <c r="B401" s="86" t="s">
        <v>1073</v>
      </c>
      <c r="C401" s="86" t="s">
        <v>1074</v>
      </c>
      <c r="D401" s="86">
        <v>63741</v>
      </c>
      <c r="E401" s="86">
        <v>21726</v>
      </c>
      <c r="F401" s="86">
        <v>0</v>
      </c>
      <c r="G401" s="90">
        <v>0</v>
      </c>
      <c r="H401" s="90">
        <v>90</v>
      </c>
      <c r="I401" s="91">
        <v>1</v>
      </c>
    </row>
    <row r="402" customHeight="1" spans="1:9">
      <c r="A402" s="101"/>
      <c r="B402" s="86" t="s">
        <v>891</v>
      </c>
      <c r="C402" s="86" t="s">
        <v>969</v>
      </c>
      <c r="D402" s="86">
        <v>64013</v>
      </c>
      <c r="E402" s="86">
        <v>29767</v>
      </c>
      <c r="F402" s="86">
        <v>0</v>
      </c>
      <c r="G402" s="90">
        <v>0</v>
      </c>
      <c r="H402" s="90"/>
      <c r="I402" s="91">
        <v>1</v>
      </c>
    </row>
    <row r="403" customHeight="1" spans="1:9">
      <c r="A403" s="101"/>
      <c r="B403" s="101"/>
      <c r="C403" s="86" t="s">
        <v>893</v>
      </c>
      <c r="D403" s="86">
        <v>63326</v>
      </c>
      <c r="E403" s="86">
        <v>29767</v>
      </c>
      <c r="F403" s="86">
        <v>0</v>
      </c>
      <c r="G403" s="90">
        <v>16165</v>
      </c>
      <c r="H403" s="90">
        <v>90</v>
      </c>
      <c r="I403" s="91">
        <v>2</v>
      </c>
    </row>
    <row r="404" customHeight="1" spans="1:9">
      <c r="A404" s="101"/>
      <c r="B404" s="101"/>
      <c r="C404" s="101"/>
      <c r="D404" s="86">
        <v>64082</v>
      </c>
      <c r="E404" s="86">
        <v>29767</v>
      </c>
      <c r="F404" s="86">
        <v>0</v>
      </c>
      <c r="G404" s="90">
        <v>0</v>
      </c>
      <c r="H404" s="90">
        <v>90</v>
      </c>
      <c r="I404" s="91">
        <v>1</v>
      </c>
    </row>
    <row r="405" customHeight="1" spans="1:9">
      <c r="A405" s="101"/>
      <c r="B405" s="101"/>
      <c r="C405" s="86" t="s">
        <v>1197</v>
      </c>
      <c r="D405" s="86">
        <v>64010</v>
      </c>
      <c r="E405" s="86">
        <v>29938</v>
      </c>
      <c r="F405" s="86">
        <v>0</v>
      </c>
      <c r="G405" s="90">
        <v>337</v>
      </c>
      <c r="H405" s="90">
        <v>90</v>
      </c>
      <c r="I405" s="91">
        <v>1</v>
      </c>
    </row>
    <row r="406" customHeight="1" spans="1:9">
      <c r="A406" s="101"/>
      <c r="B406" s="86" t="s">
        <v>227</v>
      </c>
      <c r="C406" s="86" t="s">
        <v>228</v>
      </c>
      <c r="D406" s="86">
        <v>64292</v>
      </c>
      <c r="E406" s="86">
        <v>17731</v>
      </c>
      <c r="F406" s="86">
        <v>59</v>
      </c>
      <c r="G406" s="90">
        <v>214</v>
      </c>
      <c r="H406" s="90">
        <v>90</v>
      </c>
      <c r="I406" s="91">
        <v>1</v>
      </c>
    </row>
    <row r="407" customHeight="1" spans="1:9">
      <c r="A407" s="101"/>
      <c r="B407" s="86" t="s">
        <v>149</v>
      </c>
      <c r="C407" s="86" t="s">
        <v>778</v>
      </c>
      <c r="D407" s="86">
        <v>64141</v>
      </c>
      <c r="E407" s="86">
        <v>17675</v>
      </c>
      <c r="F407" s="86">
        <v>0</v>
      </c>
      <c r="G407" s="90">
        <v>0</v>
      </c>
      <c r="H407" s="90">
        <v>90</v>
      </c>
      <c r="I407" s="91">
        <v>1</v>
      </c>
    </row>
    <row r="408" customHeight="1" spans="1:9">
      <c r="A408" s="101"/>
      <c r="B408" s="101"/>
      <c r="C408" s="86" t="s">
        <v>598</v>
      </c>
      <c r="D408" s="86">
        <v>64209</v>
      </c>
      <c r="E408" s="86">
        <v>31102</v>
      </c>
      <c r="F408" s="86">
        <v>0</v>
      </c>
      <c r="G408" s="90">
        <v>0</v>
      </c>
      <c r="H408" s="90">
        <v>90</v>
      </c>
      <c r="I408" s="91">
        <v>1</v>
      </c>
    </row>
    <row r="409" customHeight="1" spans="1:9">
      <c r="A409" s="101"/>
      <c r="B409" s="101"/>
      <c r="C409" s="86" t="s">
        <v>915</v>
      </c>
      <c r="D409" s="86">
        <v>64068</v>
      </c>
      <c r="E409" s="86">
        <v>17616</v>
      </c>
      <c r="F409" s="86">
        <v>0</v>
      </c>
      <c r="G409" s="90">
        <v>0</v>
      </c>
      <c r="H409" s="90">
        <v>90</v>
      </c>
      <c r="I409" s="91">
        <v>1</v>
      </c>
    </row>
    <row r="410" customHeight="1" spans="1:9">
      <c r="A410" s="101"/>
      <c r="B410" s="101"/>
      <c r="C410" s="86" t="s">
        <v>151</v>
      </c>
      <c r="D410" s="86">
        <v>64266</v>
      </c>
      <c r="E410" s="86">
        <v>17616</v>
      </c>
      <c r="F410" s="86">
        <v>0</v>
      </c>
      <c r="G410" s="90">
        <v>0</v>
      </c>
      <c r="H410" s="90">
        <v>90</v>
      </c>
      <c r="I410" s="91">
        <v>1</v>
      </c>
    </row>
    <row r="411" customHeight="1" spans="1:9">
      <c r="A411" s="101"/>
      <c r="B411" s="101"/>
      <c r="C411" s="101"/>
      <c r="D411" s="86">
        <v>64314</v>
      </c>
      <c r="E411" s="86">
        <v>17616</v>
      </c>
      <c r="F411" s="86">
        <v>21</v>
      </c>
      <c r="G411" s="90">
        <v>32330</v>
      </c>
      <c r="H411" s="90">
        <v>90</v>
      </c>
      <c r="I411" s="91">
        <v>1</v>
      </c>
    </row>
    <row r="412" customHeight="1" spans="1:9">
      <c r="A412" s="101"/>
      <c r="B412" s="101"/>
      <c r="C412" s="86" t="s">
        <v>1093</v>
      </c>
      <c r="D412" s="86">
        <v>63667</v>
      </c>
      <c r="E412" s="86">
        <v>17405</v>
      </c>
      <c r="F412" s="86">
        <v>0</v>
      </c>
      <c r="G412" s="90">
        <v>0</v>
      </c>
      <c r="H412" s="90">
        <v>90</v>
      </c>
      <c r="I412" s="91">
        <v>1</v>
      </c>
    </row>
    <row r="413" customHeight="1" spans="1:9">
      <c r="A413" s="101"/>
      <c r="B413" s="86" t="s">
        <v>1148</v>
      </c>
      <c r="C413" s="86" t="s">
        <v>1149</v>
      </c>
      <c r="D413" s="86">
        <v>63503</v>
      </c>
      <c r="E413" s="86">
        <v>26250</v>
      </c>
      <c r="F413" s="86">
        <v>0</v>
      </c>
      <c r="G413" s="90">
        <v>0</v>
      </c>
      <c r="H413" s="90">
        <v>90</v>
      </c>
      <c r="I413" s="91">
        <v>1</v>
      </c>
    </row>
    <row r="414" customHeight="1" spans="1:9">
      <c r="A414" s="101"/>
      <c r="B414" s="86" t="s">
        <v>711</v>
      </c>
      <c r="C414" s="86" t="s">
        <v>712</v>
      </c>
      <c r="D414" s="86">
        <v>64172</v>
      </c>
      <c r="E414" s="86">
        <v>17660</v>
      </c>
      <c r="F414" s="86">
        <v>0</v>
      </c>
      <c r="G414" s="90">
        <v>0</v>
      </c>
      <c r="H414" s="90">
        <v>90</v>
      </c>
      <c r="I414" s="91">
        <v>1</v>
      </c>
    </row>
    <row r="415" customHeight="1" spans="1:9">
      <c r="A415" s="101"/>
      <c r="B415" s="86" t="s">
        <v>1063</v>
      </c>
      <c r="C415" s="86" t="s">
        <v>1064</v>
      </c>
      <c r="D415" s="86">
        <v>63660</v>
      </c>
      <c r="E415" s="86">
        <v>17528</v>
      </c>
      <c r="F415" s="86">
        <v>0</v>
      </c>
      <c r="G415" s="90">
        <v>0</v>
      </c>
      <c r="H415" s="90">
        <v>90</v>
      </c>
      <c r="I415" s="91">
        <v>1</v>
      </c>
    </row>
    <row r="416" customHeight="1" spans="1:9">
      <c r="A416" s="101"/>
      <c r="B416" s="101"/>
      <c r="C416" s="101"/>
      <c r="D416" s="86">
        <v>63779</v>
      </c>
      <c r="E416" s="86">
        <v>17528</v>
      </c>
      <c r="F416" s="86">
        <v>0</v>
      </c>
      <c r="G416" s="90">
        <v>0</v>
      </c>
      <c r="H416" s="90">
        <v>90</v>
      </c>
      <c r="I416" s="91">
        <v>1</v>
      </c>
    </row>
    <row r="417" customHeight="1" spans="1:9">
      <c r="A417" s="101"/>
      <c r="B417" s="86" t="s">
        <v>531</v>
      </c>
      <c r="C417" s="86" t="s">
        <v>585</v>
      </c>
      <c r="D417" s="86">
        <v>64129</v>
      </c>
      <c r="E417" s="86">
        <v>17647</v>
      </c>
      <c r="F417" s="86">
        <v>0</v>
      </c>
      <c r="G417" s="90">
        <v>0</v>
      </c>
      <c r="H417" s="90">
        <v>90</v>
      </c>
      <c r="I417" s="91">
        <v>1</v>
      </c>
    </row>
    <row r="418" customHeight="1" spans="1:9">
      <c r="A418" s="101"/>
      <c r="B418" s="101"/>
      <c r="C418" s="101"/>
      <c r="D418" s="86">
        <v>64213</v>
      </c>
      <c r="E418" s="86">
        <v>17647</v>
      </c>
      <c r="F418" s="86">
        <v>0</v>
      </c>
      <c r="G418" s="90">
        <v>0</v>
      </c>
      <c r="H418" s="90">
        <v>90</v>
      </c>
      <c r="I418" s="91">
        <v>1</v>
      </c>
    </row>
    <row r="419" customHeight="1" spans="1:9">
      <c r="A419" s="101"/>
      <c r="B419" s="86" t="s">
        <v>119</v>
      </c>
      <c r="C419" s="86" t="s">
        <v>735</v>
      </c>
      <c r="D419" s="86">
        <v>64155</v>
      </c>
      <c r="E419" s="86">
        <v>17652</v>
      </c>
      <c r="F419" s="86">
        <v>0</v>
      </c>
      <c r="G419" s="90">
        <v>0</v>
      </c>
      <c r="H419" s="90">
        <v>90</v>
      </c>
      <c r="I419" s="91">
        <v>1</v>
      </c>
    </row>
    <row r="420" customHeight="1" spans="1:9">
      <c r="A420" s="101"/>
      <c r="B420" s="101"/>
      <c r="C420" s="86" t="s">
        <v>448</v>
      </c>
      <c r="D420" s="86">
        <v>64269</v>
      </c>
      <c r="E420" s="86">
        <v>17705</v>
      </c>
      <c r="F420" s="86">
        <v>0</v>
      </c>
      <c r="G420" s="90">
        <v>0</v>
      </c>
      <c r="H420" s="90">
        <v>90</v>
      </c>
      <c r="I420" s="91">
        <v>1</v>
      </c>
    </row>
    <row r="421" customHeight="1" spans="1:9">
      <c r="A421" s="101"/>
      <c r="B421" s="101"/>
      <c r="C421" s="86" t="s">
        <v>1207</v>
      </c>
      <c r="D421" s="86" t="s">
        <v>67</v>
      </c>
      <c r="E421" s="86">
        <v>17705</v>
      </c>
      <c r="F421" s="86">
        <v>0</v>
      </c>
      <c r="G421" s="90">
        <v>32330</v>
      </c>
      <c r="H421" s="90">
        <v>90</v>
      </c>
      <c r="I421" s="91">
        <v>1</v>
      </c>
    </row>
    <row r="422" customHeight="1" spans="1:9">
      <c r="A422" s="101"/>
      <c r="B422" s="101"/>
      <c r="C422" s="86" t="s">
        <v>986</v>
      </c>
      <c r="D422" s="86">
        <v>63992</v>
      </c>
      <c r="E422" s="86">
        <v>17632</v>
      </c>
      <c r="F422" s="86">
        <v>0</v>
      </c>
      <c r="G422" s="90">
        <v>0</v>
      </c>
      <c r="H422" s="90"/>
      <c r="I422" s="91">
        <v>1</v>
      </c>
    </row>
    <row r="423" customHeight="1" spans="1:9">
      <c r="A423" s="101"/>
      <c r="B423" s="86" t="s">
        <v>975</v>
      </c>
      <c r="C423" s="86" t="s">
        <v>1157</v>
      </c>
      <c r="D423" s="86">
        <v>63483</v>
      </c>
      <c r="E423" s="86">
        <v>17478</v>
      </c>
      <c r="F423" s="86">
        <v>0</v>
      </c>
      <c r="G423" s="90">
        <v>0</v>
      </c>
      <c r="H423" s="90">
        <v>90</v>
      </c>
      <c r="I423" s="91">
        <v>1</v>
      </c>
    </row>
    <row r="424" customHeight="1" spans="1:9">
      <c r="A424" s="101"/>
      <c r="B424" s="86" t="s">
        <v>197</v>
      </c>
      <c r="C424" s="86" t="s">
        <v>498</v>
      </c>
      <c r="D424" s="86">
        <v>64244</v>
      </c>
      <c r="E424" s="86">
        <v>17593</v>
      </c>
      <c r="F424" s="86">
        <v>0</v>
      </c>
      <c r="G424" s="90">
        <v>0</v>
      </c>
      <c r="H424" s="90">
        <v>90</v>
      </c>
      <c r="I424" s="91">
        <v>1</v>
      </c>
    </row>
    <row r="425" customHeight="1" spans="1:9">
      <c r="A425" s="101"/>
      <c r="B425" s="101"/>
      <c r="C425" s="86" t="s">
        <v>744</v>
      </c>
      <c r="D425" s="86">
        <v>64150</v>
      </c>
      <c r="E425" s="86">
        <v>17605</v>
      </c>
      <c r="F425" s="86">
        <v>0</v>
      </c>
      <c r="G425" s="90">
        <v>0</v>
      </c>
      <c r="H425" s="90">
        <v>90</v>
      </c>
      <c r="I425" s="91">
        <v>1</v>
      </c>
    </row>
    <row r="426" customHeight="1" spans="1:9">
      <c r="A426" s="101"/>
      <c r="B426" s="101"/>
      <c r="C426" s="86" t="s">
        <v>1098</v>
      </c>
      <c r="D426" s="86">
        <v>63644</v>
      </c>
      <c r="E426" s="86">
        <v>17491</v>
      </c>
      <c r="F426" s="86">
        <v>0</v>
      </c>
      <c r="G426" s="90">
        <v>32330</v>
      </c>
      <c r="H426" s="90">
        <v>90</v>
      </c>
      <c r="I426" s="91">
        <v>1</v>
      </c>
    </row>
    <row r="427" customHeight="1" spans="1:9">
      <c r="A427" s="101"/>
      <c r="B427" s="101"/>
      <c r="C427" s="86" t="s">
        <v>913</v>
      </c>
      <c r="D427" s="86">
        <v>64011</v>
      </c>
      <c r="E427" s="86">
        <v>17479</v>
      </c>
      <c r="F427" s="86">
        <v>0</v>
      </c>
      <c r="G427" s="90">
        <v>0</v>
      </c>
      <c r="H427" s="90">
        <v>90</v>
      </c>
      <c r="I427" s="91">
        <v>1</v>
      </c>
    </row>
    <row r="428" customHeight="1" spans="1:9">
      <c r="A428" s="101"/>
      <c r="B428" s="101"/>
      <c r="C428" s="101"/>
      <c r="D428" s="86">
        <v>64070</v>
      </c>
      <c r="E428" s="86">
        <v>17479</v>
      </c>
      <c r="F428" s="86">
        <v>0</v>
      </c>
      <c r="G428" s="90">
        <v>0</v>
      </c>
      <c r="H428" s="90">
        <v>90</v>
      </c>
      <c r="I428" s="91">
        <v>1</v>
      </c>
    </row>
    <row r="429" customHeight="1" spans="1:9">
      <c r="A429" s="101"/>
      <c r="B429" s="101"/>
      <c r="C429" s="86" t="s">
        <v>396</v>
      </c>
      <c r="D429" s="86">
        <v>64146</v>
      </c>
      <c r="E429" s="86">
        <v>17670</v>
      </c>
      <c r="F429" s="86">
        <v>0</v>
      </c>
      <c r="G429" s="90">
        <v>0</v>
      </c>
      <c r="H429" s="90">
        <v>90</v>
      </c>
      <c r="I429" s="91">
        <v>1</v>
      </c>
    </row>
    <row r="430" customHeight="1" spans="1:9">
      <c r="A430" s="101"/>
      <c r="B430" s="101"/>
      <c r="C430" s="101"/>
      <c r="D430" s="86">
        <v>64207</v>
      </c>
      <c r="E430" s="86">
        <v>17670</v>
      </c>
      <c r="F430" s="86">
        <v>0</v>
      </c>
      <c r="G430" s="90">
        <v>0</v>
      </c>
      <c r="H430" s="90">
        <v>90</v>
      </c>
      <c r="I430" s="91">
        <v>1</v>
      </c>
    </row>
    <row r="431" customHeight="1" spans="1:9">
      <c r="A431" s="101"/>
      <c r="B431" s="101"/>
      <c r="C431" s="101"/>
      <c r="D431" s="86">
        <v>64289</v>
      </c>
      <c r="E431" s="86">
        <v>17670</v>
      </c>
      <c r="F431" s="86">
        <v>0</v>
      </c>
      <c r="G431" s="90">
        <v>32330</v>
      </c>
      <c r="H431" s="90">
        <v>90</v>
      </c>
      <c r="I431" s="91">
        <v>1</v>
      </c>
    </row>
    <row r="432" customHeight="1" spans="1:9">
      <c r="A432" s="101"/>
      <c r="B432" s="101"/>
      <c r="C432" s="86" t="s">
        <v>846</v>
      </c>
      <c r="D432" s="86">
        <v>64113</v>
      </c>
      <c r="E432" s="86">
        <v>17590</v>
      </c>
      <c r="F432" s="86">
        <v>0</v>
      </c>
      <c r="G432" s="90">
        <v>0</v>
      </c>
      <c r="H432" s="90"/>
      <c r="I432" s="91">
        <v>1</v>
      </c>
    </row>
    <row r="433" customHeight="1" spans="1:9">
      <c r="A433" s="101"/>
      <c r="B433" s="101"/>
      <c r="C433" s="101"/>
      <c r="D433" s="86" t="s">
        <v>67</v>
      </c>
      <c r="E433" s="86">
        <v>17590</v>
      </c>
      <c r="F433" s="86">
        <v>0</v>
      </c>
      <c r="G433" s="90">
        <v>0</v>
      </c>
      <c r="H433" s="90"/>
      <c r="I433" s="91">
        <v>1</v>
      </c>
    </row>
    <row r="434" customHeight="1" spans="1:9">
      <c r="A434" s="101"/>
      <c r="B434" s="86" t="s">
        <v>163</v>
      </c>
      <c r="C434" s="86" t="s">
        <v>1494</v>
      </c>
      <c r="D434" s="86">
        <v>63467</v>
      </c>
      <c r="E434" s="86" t="s">
        <v>1494</v>
      </c>
      <c r="F434" s="86">
        <v>0</v>
      </c>
      <c r="G434" s="90">
        <v>32330</v>
      </c>
      <c r="H434" s="90">
        <v>90</v>
      </c>
      <c r="I434" s="91">
        <v>1</v>
      </c>
    </row>
    <row r="435" customHeight="1" spans="1:9">
      <c r="A435" s="101"/>
      <c r="B435" s="86" t="s">
        <v>917</v>
      </c>
      <c r="C435" s="86" t="s">
        <v>918</v>
      </c>
      <c r="D435" s="86">
        <v>64069</v>
      </c>
      <c r="E435" s="86">
        <v>17608</v>
      </c>
      <c r="F435" s="86">
        <v>0</v>
      </c>
      <c r="G435" s="90">
        <v>0</v>
      </c>
      <c r="H435" s="90"/>
      <c r="I435" s="91">
        <v>1</v>
      </c>
    </row>
    <row r="436" customHeight="1" spans="1:9">
      <c r="A436" s="101"/>
      <c r="B436" s="86" t="s">
        <v>589</v>
      </c>
      <c r="C436" s="86" t="s">
        <v>840</v>
      </c>
      <c r="D436" s="86">
        <v>64111</v>
      </c>
      <c r="E436" s="86">
        <v>30016</v>
      </c>
      <c r="F436" s="86">
        <v>0</v>
      </c>
      <c r="G436" s="90">
        <v>0</v>
      </c>
      <c r="H436" s="90">
        <v>90</v>
      </c>
      <c r="I436" s="91">
        <v>1</v>
      </c>
    </row>
    <row r="437" customHeight="1" spans="1:9">
      <c r="A437" s="101"/>
      <c r="B437" s="101"/>
      <c r="C437" s="86" t="s">
        <v>971</v>
      </c>
      <c r="D437" s="86">
        <v>64014</v>
      </c>
      <c r="E437" s="86">
        <v>29758</v>
      </c>
      <c r="F437" s="86">
        <v>0</v>
      </c>
      <c r="G437" s="90">
        <v>0</v>
      </c>
      <c r="H437" s="90"/>
      <c r="I437" s="91">
        <v>1</v>
      </c>
    </row>
    <row r="438" customHeight="1" spans="1:9">
      <c r="A438" s="101"/>
      <c r="B438" s="86" t="s">
        <v>103</v>
      </c>
      <c r="C438" s="86" t="s">
        <v>361</v>
      </c>
      <c r="D438" s="86">
        <v>64238</v>
      </c>
      <c r="E438" s="86">
        <v>17579</v>
      </c>
      <c r="F438" s="86">
        <v>64</v>
      </c>
      <c r="G438" s="90">
        <v>32330</v>
      </c>
      <c r="H438" s="90">
        <v>90</v>
      </c>
      <c r="I438" s="91">
        <v>1</v>
      </c>
    </row>
    <row r="439" customHeight="1" spans="1:9">
      <c r="A439" s="101"/>
      <c r="B439" s="101"/>
      <c r="C439" s="86" t="s">
        <v>218</v>
      </c>
      <c r="D439" s="86">
        <v>64294</v>
      </c>
      <c r="E439" s="86">
        <v>17579</v>
      </c>
      <c r="F439" s="86">
        <v>56</v>
      </c>
      <c r="G439" s="90">
        <v>32330</v>
      </c>
      <c r="H439" s="90">
        <v>90</v>
      </c>
      <c r="I439" s="91">
        <v>1</v>
      </c>
    </row>
    <row r="440" customHeight="1" spans="1:9">
      <c r="A440" s="101"/>
      <c r="B440" s="101"/>
      <c r="C440" s="86" t="s">
        <v>105</v>
      </c>
      <c r="D440" s="86">
        <v>64320</v>
      </c>
      <c r="E440" s="86">
        <v>28018</v>
      </c>
      <c r="F440" s="86">
        <v>8</v>
      </c>
      <c r="G440" s="90">
        <v>32330</v>
      </c>
      <c r="H440" s="90">
        <v>90</v>
      </c>
      <c r="I440" s="91">
        <v>1</v>
      </c>
    </row>
    <row r="441" customHeight="1" spans="1:9">
      <c r="A441" s="101"/>
      <c r="B441" s="86" t="s">
        <v>540</v>
      </c>
      <c r="C441" s="86" t="s">
        <v>1045</v>
      </c>
      <c r="D441" s="86">
        <v>63739</v>
      </c>
      <c r="E441" s="86">
        <v>17555</v>
      </c>
      <c r="F441" s="86">
        <v>0</v>
      </c>
      <c r="G441" s="90">
        <v>32330</v>
      </c>
      <c r="H441" s="90">
        <v>90</v>
      </c>
      <c r="I441" s="91">
        <v>1</v>
      </c>
    </row>
    <row r="442" customHeight="1" spans="1:9">
      <c r="A442" s="101"/>
      <c r="B442" s="101"/>
      <c r="C442" s="101"/>
      <c r="D442" s="86">
        <v>63813</v>
      </c>
      <c r="E442" s="86">
        <v>17555</v>
      </c>
      <c r="F442" s="86">
        <v>0</v>
      </c>
      <c r="G442" s="90">
        <v>0</v>
      </c>
      <c r="H442" s="90">
        <v>90</v>
      </c>
      <c r="I442" s="91">
        <v>1</v>
      </c>
    </row>
    <row r="443" customHeight="1" spans="1:9">
      <c r="A443" s="101"/>
      <c r="B443" s="101"/>
      <c r="C443" s="101"/>
      <c r="D443" s="86">
        <v>63848</v>
      </c>
      <c r="E443" s="86">
        <v>17555</v>
      </c>
      <c r="F443" s="86">
        <v>0</v>
      </c>
      <c r="G443" s="90">
        <v>0</v>
      </c>
      <c r="H443" s="90">
        <v>90</v>
      </c>
      <c r="I443" s="91">
        <v>1</v>
      </c>
    </row>
    <row r="444" customHeight="1" spans="1:9">
      <c r="A444" s="101"/>
      <c r="B444" s="101"/>
      <c r="C444" s="86" t="s">
        <v>1089</v>
      </c>
      <c r="D444" s="86">
        <v>63680</v>
      </c>
      <c r="E444" s="86">
        <v>17555</v>
      </c>
      <c r="F444" s="86">
        <v>0</v>
      </c>
      <c r="G444" s="90">
        <v>32330</v>
      </c>
      <c r="H444" s="90">
        <v>90</v>
      </c>
      <c r="I444" s="91">
        <v>1</v>
      </c>
    </row>
    <row r="445" customHeight="1" spans="1:9">
      <c r="A445" s="101"/>
      <c r="B445" s="86" t="s">
        <v>1071</v>
      </c>
      <c r="C445" s="86" t="s">
        <v>378</v>
      </c>
      <c r="D445" s="86">
        <v>63595</v>
      </c>
      <c r="E445" s="86">
        <v>25859</v>
      </c>
      <c r="F445" s="86">
        <v>0</v>
      </c>
      <c r="G445" s="90">
        <v>0</v>
      </c>
      <c r="H445" s="90">
        <v>90</v>
      </c>
      <c r="I445" s="91">
        <v>1</v>
      </c>
    </row>
    <row r="446" customHeight="1" spans="1:9">
      <c r="A446" s="101"/>
      <c r="B446" s="101"/>
      <c r="C446" s="101"/>
      <c r="D446" s="86">
        <v>63745</v>
      </c>
      <c r="E446" s="86">
        <v>25859</v>
      </c>
      <c r="F446" s="86">
        <v>0</v>
      </c>
      <c r="G446" s="90">
        <v>32330</v>
      </c>
      <c r="H446" s="90">
        <v>90</v>
      </c>
      <c r="I446" s="91">
        <v>1</v>
      </c>
    </row>
    <row r="447" customHeight="1" spans="1:9">
      <c r="A447" s="101"/>
      <c r="B447" s="101"/>
      <c r="C447" s="86" t="s">
        <v>1494</v>
      </c>
      <c r="D447" s="86">
        <v>63523</v>
      </c>
      <c r="E447" s="86">
        <v>25859</v>
      </c>
      <c r="F447" s="86">
        <v>0</v>
      </c>
      <c r="G447" s="90">
        <v>0</v>
      </c>
      <c r="H447" s="90">
        <v>90</v>
      </c>
      <c r="I447" s="91">
        <v>1</v>
      </c>
    </row>
    <row r="448" customHeight="1" spans="1:9">
      <c r="A448" s="101"/>
      <c r="B448" s="86" t="s">
        <v>999</v>
      </c>
      <c r="C448" s="86" t="s">
        <v>1000</v>
      </c>
      <c r="D448" s="86">
        <v>63966</v>
      </c>
      <c r="E448" s="86">
        <v>17576</v>
      </c>
      <c r="F448" s="86">
        <v>0</v>
      </c>
      <c r="G448" s="90">
        <v>32330</v>
      </c>
      <c r="H448" s="90">
        <v>90</v>
      </c>
      <c r="I448" s="91">
        <v>1</v>
      </c>
    </row>
    <row r="449" customHeight="1" spans="1:9">
      <c r="A449" s="101"/>
      <c r="B449" s="86" t="s">
        <v>108</v>
      </c>
      <c r="C449" s="86" t="s">
        <v>1004</v>
      </c>
      <c r="D449" s="86">
        <v>63949</v>
      </c>
      <c r="E449" s="86">
        <v>17619</v>
      </c>
      <c r="F449" s="86">
        <v>0</v>
      </c>
      <c r="G449" s="90">
        <v>0</v>
      </c>
      <c r="H449" s="90">
        <v>90</v>
      </c>
      <c r="I449" s="91">
        <v>1</v>
      </c>
    </row>
    <row r="450" customHeight="1" spans="1:9">
      <c r="A450" s="101"/>
      <c r="B450" s="101"/>
      <c r="C450" s="86" t="s">
        <v>937</v>
      </c>
      <c r="D450" s="86">
        <v>64055</v>
      </c>
      <c r="E450" s="86">
        <v>17618</v>
      </c>
      <c r="F450" s="86">
        <v>0</v>
      </c>
      <c r="G450" s="90">
        <v>0</v>
      </c>
      <c r="H450" s="90"/>
      <c r="I450" s="91">
        <v>1</v>
      </c>
    </row>
    <row r="451" customHeight="1" spans="1:9">
      <c r="A451" s="101"/>
      <c r="B451" s="101"/>
      <c r="C451" s="86" t="s">
        <v>270</v>
      </c>
      <c r="D451" s="86">
        <v>64268</v>
      </c>
      <c r="E451" s="86">
        <v>17686</v>
      </c>
      <c r="F451" s="86">
        <v>0</v>
      </c>
      <c r="G451" s="90">
        <v>0</v>
      </c>
      <c r="H451" s="90">
        <v>90</v>
      </c>
      <c r="I451" s="91">
        <v>1</v>
      </c>
    </row>
    <row r="452" customHeight="1" spans="1:9">
      <c r="A452" s="101"/>
      <c r="B452" s="101"/>
      <c r="C452" s="101"/>
      <c r="D452" s="86">
        <v>64278</v>
      </c>
      <c r="E452" s="86">
        <v>17686</v>
      </c>
      <c r="F452" s="86">
        <v>88</v>
      </c>
      <c r="G452" s="90">
        <v>32330</v>
      </c>
      <c r="H452" s="90">
        <v>90</v>
      </c>
      <c r="I452" s="91">
        <v>1</v>
      </c>
    </row>
    <row r="453" customHeight="1" spans="1:9">
      <c r="A453" s="101"/>
      <c r="B453" s="101"/>
      <c r="C453" s="86" t="s">
        <v>398</v>
      </c>
      <c r="D453" s="86">
        <v>64286</v>
      </c>
      <c r="E453" s="86">
        <v>17707</v>
      </c>
      <c r="F453" s="86">
        <v>0</v>
      </c>
      <c r="G453" s="90">
        <v>0</v>
      </c>
      <c r="H453" s="90">
        <v>90</v>
      </c>
      <c r="I453" s="91">
        <v>1</v>
      </c>
    </row>
    <row r="454" customHeight="1" spans="1:9">
      <c r="A454" s="101"/>
      <c r="B454" s="101"/>
      <c r="C454" s="86" t="s">
        <v>1104</v>
      </c>
      <c r="D454" s="86">
        <v>63635</v>
      </c>
      <c r="E454" s="86">
        <v>17502</v>
      </c>
      <c r="F454" s="86">
        <v>0</v>
      </c>
      <c r="G454" s="90">
        <v>0</v>
      </c>
      <c r="H454" s="90">
        <v>90</v>
      </c>
      <c r="I454" s="91">
        <v>1</v>
      </c>
    </row>
    <row r="455" customHeight="1" spans="1:9">
      <c r="A455" s="101"/>
      <c r="B455" s="101"/>
      <c r="C455" s="86" t="s">
        <v>346</v>
      </c>
      <c r="D455" s="86">
        <v>63822</v>
      </c>
      <c r="E455" s="86">
        <v>16076</v>
      </c>
      <c r="F455" s="86">
        <v>0</v>
      </c>
      <c r="G455" s="90">
        <v>32330</v>
      </c>
      <c r="H455" s="90">
        <v>90</v>
      </c>
      <c r="I455" s="91">
        <v>1</v>
      </c>
    </row>
    <row r="456" customHeight="1" spans="1:9">
      <c r="A456" s="101"/>
      <c r="B456" s="101"/>
      <c r="C456" s="101"/>
      <c r="D456" s="86">
        <v>64252</v>
      </c>
      <c r="E456" s="86">
        <v>16076</v>
      </c>
      <c r="F456" s="86">
        <v>184</v>
      </c>
      <c r="G456" s="90">
        <v>32330</v>
      </c>
      <c r="H456" s="90">
        <v>90</v>
      </c>
      <c r="I456" s="91">
        <v>1</v>
      </c>
    </row>
    <row r="457" customHeight="1" spans="1:9">
      <c r="A457" s="101"/>
      <c r="B457" s="101"/>
      <c r="C457" s="86" t="s">
        <v>1160</v>
      </c>
      <c r="D457" s="86">
        <v>63465</v>
      </c>
      <c r="E457" s="86">
        <v>17497</v>
      </c>
      <c r="F457" s="86">
        <v>0</v>
      </c>
      <c r="G457" s="90">
        <v>0</v>
      </c>
      <c r="H457" s="90">
        <v>90</v>
      </c>
      <c r="I457" s="91">
        <v>1</v>
      </c>
    </row>
    <row r="458" customHeight="1" spans="1:9">
      <c r="A458" s="101"/>
      <c r="B458" s="86" t="s">
        <v>1042</v>
      </c>
      <c r="C458" s="86" t="s">
        <v>1043</v>
      </c>
      <c r="D458" s="86">
        <v>63665</v>
      </c>
      <c r="E458" s="86">
        <v>27982</v>
      </c>
      <c r="F458" s="86">
        <v>0</v>
      </c>
      <c r="G458" s="90">
        <v>0</v>
      </c>
      <c r="H458" s="90">
        <v>90</v>
      </c>
      <c r="I458" s="91">
        <v>1</v>
      </c>
    </row>
    <row r="459" customHeight="1" spans="1:9">
      <c r="A459" s="101"/>
      <c r="B459" s="101"/>
      <c r="C459" s="101"/>
      <c r="D459" s="86">
        <v>63855</v>
      </c>
      <c r="E459" s="86">
        <v>27982</v>
      </c>
      <c r="F459" s="86">
        <v>0</v>
      </c>
      <c r="G459" s="90">
        <v>32330</v>
      </c>
      <c r="H459" s="90">
        <v>90</v>
      </c>
      <c r="I459" s="91">
        <v>1</v>
      </c>
    </row>
    <row r="460" customHeight="1" spans="1:9">
      <c r="A460" s="101"/>
      <c r="B460" s="86" t="s">
        <v>1194</v>
      </c>
      <c r="C460" s="86" t="s">
        <v>1195</v>
      </c>
      <c r="D460" s="86">
        <v>63368</v>
      </c>
      <c r="E460" s="86">
        <v>25108</v>
      </c>
      <c r="F460" s="86">
        <v>0</v>
      </c>
      <c r="G460" s="90">
        <v>0</v>
      </c>
      <c r="H460" s="90">
        <v>90</v>
      </c>
      <c r="I460" s="91">
        <v>1</v>
      </c>
    </row>
    <row r="461" customHeight="1" spans="1:9">
      <c r="A461" s="101"/>
      <c r="B461" s="86" t="s">
        <v>310</v>
      </c>
      <c r="C461" s="86" t="s">
        <v>960</v>
      </c>
      <c r="D461" s="86">
        <v>64023</v>
      </c>
      <c r="E461" s="86">
        <v>30685</v>
      </c>
      <c r="F461" s="86">
        <v>0</v>
      </c>
      <c r="G461" s="90">
        <v>0</v>
      </c>
      <c r="H461" s="90">
        <v>90</v>
      </c>
      <c r="I461" s="91">
        <v>1</v>
      </c>
    </row>
    <row r="462" customHeight="1" spans="1:9">
      <c r="A462" s="101"/>
      <c r="B462" s="86" t="s">
        <v>722</v>
      </c>
      <c r="C462" s="86" t="s">
        <v>724</v>
      </c>
      <c r="D462" s="86">
        <v>64167</v>
      </c>
      <c r="E462" s="86">
        <v>17634</v>
      </c>
      <c r="F462" s="86">
        <v>0</v>
      </c>
      <c r="G462" s="90">
        <v>0</v>
      </c>
      <c r="H462" s="90">
        <v>90</v>
      </c>
      <c r="I462" s="91">
        <v>1</v>
      </c>
    </row>
    <row r="463" customHeight="1" spans="1:9">
      <c r="A463" s="101"/>
      <c r="B463" s="86" t="s">
        <v>76</v>
      </c>
      <c r="C463" s="86" t="s">
        <v>79</v>
      </c>
      <c r="D463" s="86">
        <v>64330</v>
      </c>
      <c r="E463" s="86">
        <v>17730</v>
      </c>
      <c r="F463" s="86">
        <v>2</v>
      </c>
      <c r="G463" s="90">
        <v>32330</v>
      </c>
      <c r="H463" s="90">
        <v>90</v>
      </c>
      <c r="I463" s="91">
        <v>1</v>
      </c>
    </row>
    <row r="464" customHeight="1" spans="1:9">
      <c r="A464" s="101"/>
      <c r="B464" s="101"/>
      <c r="C464" s="86" t="s">
        <v>1108</v>
      </c>
      <c r="D464" s="86">
        <v>63618</v>
      </c>
      <c r="E464" s="86">
        <v>27912</v>
      </c>
      <c r="F464" s="86">
        <v>0</v>
      </c>
      <c r="G464" s="90">
        <v>32330</v>
      </c>
      <c r="H464" s="90">
        <v>90</v>
      </c>
      <c r="I464" s="91">
        <v>1</v>
      </c>
    </row>
    <row r="465" customHeight="1" spans="1:9">
      <c r="A465" s="101"/>
      <c r="B465" s="101"/>
      <c r="C465" s="86" t="s">
        <v>1109</v>
      </c>
      <c r="D465" s="86">
        <v>63619</v>
      </c>
      <c r="E465" s="86">
        <v>27870</v>
      </c>
      <c r="F465" s="86">
        <v>0</v>
      </c>
      <c r="G465" s="90">
        <v>32330</v>
      </c>
      <c r="H465" s="90">
        <v>90</v>
      </c>
      <c r="I465" s="91">
        <v>1</v>
      </c>
    </row>
    <row r="466" customHeight="1" spans="1:9">
      <c r="A466" s="101"/>
      <c r="B466" s="101"/>
      <c r="C466" s="86" t="s">
        <v>472</v>
      </c>
      <c r="D466" s="86">
        <v>64256</v>
      </c>
      <c r="E466" s="86">
        <v>17655</v>
      </c>
      <c r="F466" s="86">
        <v>0</v>
      </c>
      <c r="G466" s="90">
        <v>32330</v>
      </c>
      <c r="H466" s="90">
        <v>90</v>
      </c>
      <c r="I466" s="91">
        <v>1</v>
      </c>
    </row>
    <row r="467" customHeight="1" spans="1:9">
      <c r="A467" s="101"/>
      <c r="B467" s="101"/>
      <c r="C467" s="86" t="s">
        <v>838</v>
      </c>
      <c r="D467" s="86">
        <v>63702</v>
      </c>
      <c r="E467" s="86">
        <v>30441</v>
      </c>
      <c r="F467" s="86">
        <v>0</v>
      </c>
      <c r="G467" s="90">
        <v>0</v>
      </c>
      <c r="H467" s="90">
        <v>90</v>
      </c>
      <c r="I467" s="91">
        <v>1</v>
      </c>
    </row>
    <row r="468" customHeight="1" spans="1:9">
      <c r="A468" s="101"/>
      <c r="B468" s="101"/>
      <c r="C468" s="101"/>
      <c r="D468" s="86">
        <v>64117</v>
      </c>
      <c r="E468" s="86">
        <v>30441</v>
      </c>
      <c r="F468" s="86">
        <v>0</v>
      </c>
      <c r="G468" s="90">
        <v>0</v>
      </c>
      <c r="H468" s="90">
        <v>90</v>
      </c>
      <c r="I468" s="91">
        <v>1</v>
      </c>
    </row>
    <row r="469" customHeight="1" spans="1:9">
      <c r="A469" s="101"/>
      <c r="B469" s="86" t="s">
        <v>1069</v>
      </c>
      <c r="C469" s="86" t="s">
        <v>1070</v>
      </c>
      <c r="D469" s="86">
        <v>63758</v>
      </c>
      <c r="E469" s="86">
        <v>17483</v>
      </c>
      <c r="F469" s="86">
        <v>0</v>
      </c>
      <c r="G469" s="90">
        <v>32330</v>
      </c>
      <c r="H469" s="90">
        <v>90</v>
      </c>
      <c r="I469" s="91">
        <v>1</v>
      </c>
    </row>
    <row r="470" customHeight="1" spans="1:9">
      <c r="A470" s="101"/>
      <c r="B470" s="86" t="s">
        <v>303</v>
      </c>
      <c r="C470" s="86" t="s">
        <v>305</v>
      </c>
      <c r="D470" s="86">
        <v>64264</v>
      </c>
      <c r="E470" s="86">
        <v>17682</v>
      </c>
      <c r="F470" s="86">
        <v>129</v>
      </c>
      <c r="G470" s="90">
        <v>32330</v>
      </c>
      <c r="H470" s="90">
        <v>90</v>
      </c>
      <c r="I470" s="91">
        <v>1</v>
      </c>
    </row>
    <row r="471" customHeight="1" spans="1:9">
      <c r="A471" s="101"/>
      <c r="B471" s="86" t="s">
        <v>930</v>
      </c>
      <c r="C471" s="86" t="s">
        <v>933</v>
      </c>
      <c r="D471" s="86">
        <v>64056</v>
      </c>
      <c r="E471" s="86">
        <v>32014</v>
      </c>
      <c r="F471" s="86">
        <v>0</v>
      </c>
      <c r="G471" s="90">
        <v>0</v>
      </c>
      <c r="H471" s="90">
        <v>90</v>
      </c>
      <c r="I471" s="91">
        <v>1</v>
      </c>
    </row>
    <row r="472" customHeight="1" spans="1:9">
      <c r="A472" s="101"/>
      <c r="B472" s="101"/>
      <c r="C472" s="86" t="s">
        <v>931</v>
      </c>
      <c r="D472" s="86">
        <v>64057</v>
      </c>
      <c r="E472" s="86">
        <v>32014</v>
      </c>
      <c r="F472" s="86">
        <v>0</v>
      </c>
      <c r="G472" s="90">
        <v>0</v>
      </c>
      <c r="H472" s="90">
        <v>90</v>
      </c>
      <c r="I472" s="91">
        <v>1</v>
      </c>
    </row>
    <row r="473" customHeight="1" spans="1:9">
      <c r="A473" s="101"/>
      <c r="B473" s="86" t="s">
        <v>648</v>
      </c>
      <c r="C473" s="86" t="s">
        <v>649</v>
      </c>
      <c r="D473" s="86">
        <v>64191</v>
      </c>
      <c r="E473" s="86">
        <v>25108</v>
      </c>
      <c r="F473" s="86">
        <v>0</v>
      </c>
      <c r="G473" s="90">
        <v>0</v>
      </c>
      <c r="H473" s="90">
        <v>90</v>
      </c>
      <c r="I473" s="91">
        <v>1</v>
      </c>
    </row>
    <row r="474" customHeight="1" spans="1:9">
      <c r="A474" s="101"/>
      <c r="B474" s="86" t="s">
        <v>376</v>
      </c>
      <c r="C474" s="86" t="s">
        <v>378</v>
      </c>
      <c r="D474" s="86">
        <v>64218</v>
      </c>
      <c r="E474" s="86">
        <v>25859</v>
      </c>
      <c r="F474" s="86">
        <v>277</v>
      </c>
      <c r="G474" s="90">
        <v>0</v>
      </c>
      <c r="H474" s="90">
        <v>90</v>
      </c>
      <c r="I474" s="91">
        <v>1</v>
      </c>
    </row>
    <row r="475" customHeight="1" spans="1:9">
      <c r="A475" s="101"/>
      <c r="B475" s="101"/>
      <c r="C475" s="86" t="s">
        <v>1494</v>
      </c>
      <c r="D475" s="86">
        <v>63504</v>
      </c>
      <c r="E475" s="86">
        <v>23010</v>
      </c>
      <c r="F475" s="86">
        <v>0</v>
      </c>
      <c r="G475" s="90">
        <v>0</v>
      </c>
      <c r="H475" s="90">
        <v>90</v>
      </c>
      <c r="I475" s="91">
        <v>1</v>
      </c>
    </row>
    <row r="476" customHeight="1" spans="1:9">
      <c r="A476" s="101"/>
      <c r="B476" s="86" t="s">
        <v>83</v>
      </c>
      <c r="C476" s="86" t="s">
        <v>504</v>
      </c>
      <c r="D476" s="86">
        <v>64176</v>
      </c>
      <c r="E476" s="86">
        <v>17677</v>
      </c>
      <c r="F476" s="86">
        <v>0</v>
      </c>
      <c r="G476" s="90">
        <v>0</v>
      </c>
      <c r="H476" s="90">
        <v>90</v>
      </c>
      <c r="I476" s="91">
        <v>1</v>
      </c>
    </row>
    <row r="477" customHeight="1" spans="1:9">
      <c r="A477" s="101"/>
      <c r="B477" s="101"/>
      <c r="C477" s="101"/>
      <c r="D477" s="86">
        <v>64241</v>
      </c>
      <c r="E477" s="86">
        <v>17677</v>
      </c>
      <c r="F477" s="86">
        <v>0</v>
      </c>
      <c r="G477" s="90">
        <v>0</v>
      </c>
      <c r="H477" s="90">
        <v>90</v>
      </c>
      <c r="I477" s="91">
        <v>1</v>
      </c>
    </row>
    <row r="478" customHeight="1" spans="1:9">
      <c r="A478" s="101"/>
      <c r="B478" s="86" t="s">
        <v>64</v>
      </c>
      <c r="C478" s="86" t="s">
        <v>1079</v>
      </c>
      <c r="D478" s="86">
        <v>63725</v>
      </c>
      <c r="E478" s="86">
        <v>17527</v>
      </c>
      <c r="F478" s="86">
        <v>0</v>
      </c>
      <c r="G478" s="90">
        <v>32330</v>
      </c>
      <c r="H478" s="90">
        <v>90</v>
      </c>
      <c r="I478" s="91">
        <v>1</v>
      </c>
    </row>
    <row r="479" customHeight="1" spans="1:9">
      <c r="A479" s="101"/>
      <c r="B479" s="101"/>
      <c r="C479" s="86" t="s">
        <v>799</v>
      </c>
      <c r="D479" s="86">
        <v>63985</v>
      </c>
      <c r="E479" s="86">
        <v>31057</v>
      </c>
      <c r="F479" s="86">
        <v>0</v>
      </c>
      <c r="G479" s="90">
        <v>0</v>
      </c>
      <c r="H479" s="90">
        <v>90</v>
      </c>
      <c r="I479" s="91">
        <v>1</v>
      </c>
    </row>
    <row r="480" customHeight="1" spans="1:9">
      <c r="A480" s="101"/>
      <c r="B480" s="101"/>
      <c r="C480" s="101"/>
      <c r="D480" s="86">
        <v>64122</v>
      </c>
      <c r="E480" s="86">
        <v>31057</v>
      </c>
      <c r="F480" s="86">
        <v>0</v>
      </c>
      <c r="G480" s="90">
        <v>0</v>
      </c>
      <c r="H480" s="90">
        <v>90</v>
      </c>
      <c r="I480" s="91">
        <v>1</v>
      </c>
    </row>
    <row r="481" customHeight="1" spans="1:9">
      <c r="A481" s="101"/>
      <c r="B481" s="101"/>
      <c r="C481" s="86" t="s">
        <v>68</v>
      </c>
      <c r="D481" s="86">
        <v>64328</v>
      </c>
      <c r="E481" s="86">
        <v>17644</v>
      </c>
      <c r="F481" s="86">
        <v>1</v>
      </c>
      <c r="G481" s="90">
        <v>0</v>
      </c>
      <c r="H481" s="90">
        <v>90</v>
      </c>
      <c r="I481" s="91">
        <v>1</v>
      </c>
    </row>
    <row r="482" customHeight="1" spans="1:9">
      <c r="A482" s="101"/>
      <c r="B482" s="86" t="s">
        <v>1114</v>
      </c>
      <c r="C482" s="86" t="s">
        <v>1494</v>
      </c>
      <c r="D482" s="86">
        <v>63613</v>
      </c>
      <c r="E482" s="86">
        <v>29892</v>
      </c>
      <c r="F482" s="86">
        <v>0</v>
      </c>
      <c r="G482" s="90">
        <v>0</v>
      </c>
      <c r="H482" s="90">
        <v>90</v>
      </c>
      <c r="I482" s="91">
        <v>1</v>
      </c>
    </row>
    <row r="483" customHeight="1" spans="1:9">
      <c r="A483" s="101"/>
      <c r="B483" s="86" t="s">
        <v>371</v>
      </c>
      <c r="C483" s="86" t="s">
        <v>1158</v>
      </c>
      <c r="D483" s="86">
        <v>63481</v>
      </c>
      <c r="E483" s="86">
        <v>17487</v>
      </c>
      <c r="F483" s="86">
        <v>0</v>
      </c>
      <c r="G483" s="90">
        <v>0</v>
      </c>
      <c r="H483" s="90">
        <v>90</v>
      </c>
      <c r="I483" s="91">
        <v>1</v>
      </c>
    </row>
    <row r="484" customHeight="1" spans="1:9">
      <c r="A484" s="101"/>
      <c r="B484" s="101"/>
      <c r="C484" s="86" t="s">
        <v>557</v>
      </c>
      <c r="D484" s="86">
        <v>64230</v>
      </c>
      <c r="E484" s="86">
        <v>17667</v>
      </c>
      <c r="F484" s="86">
        <v>0</v>
      </c>
      <c r="G484" s="90">
        <v>0</v>
      </c>
      <c r="H484" s="90">
        <v>90</v>
      </c>
      <c r="I484" s="91">
        <v>1</v>
      </c>
    </row>
    <row r="485" customHeight="1" spans="1:9">
      <c r="A485" s="101"/>
      <c r="B485" s="101"/>
      <c r="C485" s="86" t="s">
        <v>848</v>
      </c>
      <c r="D485" s="86">
        <v>64107</v>
      </c>
      <c r="E485" s="86">
        <v>31679</v>
      </c>
      <c r="F485" s="86">
        <v>0</v>
      </c>
      <c r="G485" s="90">
        <v>0</v>
      </c>
      <c r="H485" s="90">
        <v>90</v>
      </c>
      <c r="I485" s="91">
        <v>1</v>
      </c>
    </row>
    <row r="486" customHeight="1" spans="1:9">
      <c r="A486" s="101"/>
      <c r="B486" s="101"/>
      <c r="C486" s="86" t="s">
        <v>372</v>
      </c>
      <c r="D486" s="86">
        <v>64229</v>
      </c>
      <c r="E486" s="86">
        <v>31679</v>
      </c>
      <c r="F486" s="86">
        <v>242</v>
      </c>
      <c r="G486" s="90">
        <v>0</v>
      </c>
      <c r="H486" s="90">
        <v>90</v>
      </c>
      <c r="I486" s="91">
        <v>1</v>
      </c>
    </row>
    <row r="487" customHeight="1" spans="1:9">
      <c r="A487" s="101"/>
      <c r="B487" s="86" t="s">
        <v>602</v>
      </c>
      <c r="C487" s="86" t="s">
        <v>1068</v>
      </c>
      <c r="D487" s="86">
        <v>64281</v>
      </c>
      <c r="E487" s="86">
        <v>17601</v>
      </c>
      <c r="F487" s="86">
        <v>0</v>
      </c>
      <c r="G487" s="90">
        <v>32330</v>
      </c>
      <c r="H487" s="90">
        <v>90</v>
      </c>
      <c r="I487" s="91">
        <v>1</v>
      </c>
    </row>
    <row r="488" customHeight="1" spans="1:9">
      <c r="A488" s="101"/>
      <c r="B488" s="86" t="s">
        <v>594</v>
      </c>
      <c r="C488" s="86" t="s">
        <v>701</v>
      </c>
      <c r="D488" s="86">
        <v>64177</v>
      </c>
      <c r="E488" s="86">
        <v>17436</v>
      </c>
      <c r="F488" s="86">
        <v>0</v>
      </c>
      <c r="G488" s="90">
        <v>0</v>
      </c>
      <c r="H488" s="90">
        <v>90</v>
      </c>
      <c r="I488" s="91">
        <v>1</v>
      </c>
    </row>
    <row r="489" customHeight="1" spans="1:9">
      <c r="A489" s="101"/>
      <c r="B489" s="101"/>
      <c r="C489" s="86" t="s">
        <v>596</v>
      </c>
      <c r="D489" s="86">
        <v>64212</v>
      </c>
      <c r="E489" s="86">
        <v>17385</v>
      </c>
      <c r="F489" s="86">
        <v>0</v>
      </c>
      <c r="G489" s="90">
        <v>0</v>
      </c>
      <c r="H489" s="90">
        <v>90</v>
      </c>
      <c r="I489" s="91">
        <v>1</v>
      </c>
    </row>
    <row r="490" customHeight="1" spans="1:9">
      <c r="A490" s="101"/>
      <c r="B490" s="101"/>
      <c r="C490" s="86" t="s">
        <v>615</v>
      </c>
      <c r="D490" s="86">
        <v>64137</v>
      </c>
      <c r="E490" s="86">
        <v>17442</v>
      </c>
      <c r="F490" s="86">
        <v>0</v>
      </c>
      <c r="G490" s="90">
        <v>0</v>
      </c>
      <c r="H490" s="90">
        <v>90</v>
      </c>
      <c r="I490" s="91">
        <v>1</v>
      </c>
    </row>
    <row r="491" customHeight="1" spans="1:9">
      <c r="A491" s="101"/>
      <c r="B491" s="101"/>
      <c r="C491" s="101"/>
      <c r="D491" s="86">
        <v>64164</v>
      </c>
      <c r="E491" s="86">
        <v>17442</v>
      </c>
      <c r="F491" s="86">
        <v>0</v>
      </c>
      <c r="G491" s="90">
        <v>0</v>
      </c>
      <c r="H491" s="90">
        <v>90</v>
      </c>
      <c r="I491" s="91">
        <v>1</v>
      </c>
    </row>
    <row r="492" customHeight="1" spans="1:9">
      <c r="A492" s="101"/>
      <c r="B492" s="86" t="s">
        <v>92</v>
      </c>
      <c r="C492" s="86" t="s">
        <v>95</v>
      </c>
      <c r="D492" s="86">
        <v>64323</v>
      </c>
      <c r="E492" s="86">
        <v>17745</v>
      </c>
      <c r="F492" s="86">
        <v>4</v>
      </c>
      <c r="G492" s="90">
        <v>32330</v>
      </c>
      <c r="H492" s="90">
        <v>90</v>
      </c>
      <c r="I492" s="91">
        <v>1</v>
      </c>
    </row>
    <row r="493" customHeight="1" spans="1:9">
      <c r="A493" s="101"/>
      <c r="B493" s="86" t="s">
        <v>1096</v>
      </c>
      <c r="C493" s="86" t="s">
        <v>1242</v>
      </c>
      <c r="D493" s="86">
        <v>64227</v>
      </c>
      <c r="E493" s="86">
        <v>17680</v>
      </c>
      <c r="F493" s="86">
        <v>0</v>
      </c>
      <c r="G493" s="90">
        <v>32330</v>
      </c>
      <c r="H493" s="90">
        <v>90</v>
      </c>
      <c r="I493" s="91">
        <v>1</v>
      </c>
    </row>
    <row r="494" customHeight="1" spans="1:9">
      <c r="A494" s="101"/>
      <c r="B494" s="101"/>
      <c r="C494" s="86" t="s">
        <v>1494</v>
      </c>
      <c r="D494" s="86">
        <v>63649</v>
      </c>
      <c r="E494" s="86">
        <v>17503</v>
      </c>
      <c r="F494" s="86">
        <v>0</v>
      </c>
      <c r="G494" s="90">
        <v>32330</v>
      </c>
      <c r="H494" s="90">
        <v>90</v>
      </c>
      <c r="I494" s="91">
        <v>1</v>
      </c>
    </row>
    <row r="495" customHeight="1" spans="1:9">
      <c r="A495" s="101"/>
      <c r="B495" s="86" t="s">
        <v>132</v>
      </c>
      <c r="C495" s="86" t="s">
        <v>498</v>
      </c>
      <c r="D495" s="86">
        <v>64028</v>
      </c>
      <c r="E495" s="86">
        <v>17593</v>
      </c>
      <c r="F495" s="86">
        <v>0</v>
      </c>
      <c r="G495" s="90">
        <v>0</v>
      </c>
      <c r="H495" s="90">
        <v>90</v>
      </c>
      <c r="I495" s="91">
        <v>1</v>
      </c>
    </row>
    <row r="496" customHeight="1" spans="1:9">
      <c r="A496" s="101"/>
      <c r="B496" s="101"/>
      <c r="C496" s="86" t="s">
        <v>952</v>
      </c>
      <c r="D496" s="86">
        <v>64034</v>
      </c>
      <c r="E496" s="86">
        <v>17627</v>
      </c>
      <c r="F496" s="86">
        <v>0</v>
      </c>
      <c r="G496" s="90">
        <v>0</v>
      </c>
      <c r="H496" s="90"/>
      <c r="I496" s="91">
        <v>1</v>
      </c>
    </row>
    <row r="497" customHeight="1" spans="1:9">
      <c r="A497" s="101"/>
      <c r="B497" s="101"/>
      <c r="C497" s="86" t="s">
        <v>174</v>
      </c>
      <c r="D497" s="86">
        <v>64308</v>
      </c>
      <c r="E497" s="86">
        <v>17623</v>
      </c>
      <c r="F497" s="86">
        <v>31</v>
      </c>
      <c r="G497" s="90">
        <v>32330</v>
      </c>
      <c r="H497" s="90">
        <v>90</v>
      </c>
      <c r="I497" s="91">
        <v>1</v>
      </c>
    </row>
    <row r="498" customHeight="1" spans="1:9">
      <c r="A498" s="101"/>
      <c r="B498" s="101"/>
      <c r="C498" s="86" t="s">
        <v>834</v>
      </c>
      <c r="D498" s="86">
        <v>64118</v>
      </c>
      <c r="E498" s="86">
        <v>17623</v>
      </c>
      <c r="F498" s="86">
        <v>0</v>
      </c>
      <c r="G498" s="90">
        <v>0</v>
      </c>
      <c r="H498" s="90">
        <v>90</v>
      </c>
      <c r="I498" s="91">
        <v>1</v>
      </c>
    </row>
    <row r="499" customHeight="1" spans="1:9">
      <c r="A499" s="101"/>
      <c r="B499" s="101"/>
      <c r="C499" s="86" t="s">
        <v>825</v>
      </c>
      <c r="D499" s="86">
        <v>64120</v>
      </c>
      <c r="E499" s="86">
        <v>17642</v>
      </c>
      <c r="F499" s="86">
        <v>0</v>
      </c>
      <c r="G499" s="90">
        <v>0</v>
      </c>
      <c r="H499" s="90">
        <v>90</v>
      </c>
      <c r="I499" s="91">
        <v>1</v>
      </c>
    </row>
    <row r="500" customHeight="1" spans="1:9">
      <c r="A500" s="101"/>
      <c r="B500" s="101"/>
      <c r="C500" s="86" t="s">
        <v>907</v>
      </c>
      <c r="D500" s="86">
        <v>63970</v>
      </c>
      <c r="E500" s="86">
        <v>17536</v>
      </c>
      <c r="F500" s="86">
        <v>0</v>
      </c>
      <c r="G500" s="90">
        <v>0</v>
      </c>
      <c r="H500" s="90">
        <v>90</v>
      </c>
      <c r="I500" s="91">
        <v>1</v>
      </c>
    </row>
    <row r="501" customHeight="1" spans="1:9">
      <c r="A501" s="101"/>
      <c r="B501" s="101"/>
      <c r="C501" s="101"/>
      <c r="D501" s="86">
        <v>64083</v>
      </c>
      <c r="E501" s="86">
        <v>17536</v>
      </c>
      <c r="F501" s="86">
        <v>0</v>
      </c>
      <c r="G501" s="90">
        <v>0</v>
      </c>
      <c r="H501" s="90"/>
      <c r="I501" s="91">
        <v>1</v>
      </c>
    </row>
    <row r="502" customHeight="1" spans="1:9">
      <c r="A502" s="101"/>
      <c r="B502" s="86" t="s">
        <v>419</v>
      </c>
      <c r="C502" s="86" t="s">
        <v>1274</v>
      </c>
      <c r="D502" s="86">
        <v>64152</v>
      </c>
      <c r="E502" s="86">
        <v>17566</v>
      </c>
      <c r="F502" s="86">
        <v>0</v>
      </c>
      <c r="G502" s="90">
        <v>1031</v>
      </c>
      <c r="H502" s="90">
        <v>90</v>
      </c>
      <c r="I502" s="91">
        <v>1</v>
      </c>
    </row>
    <row r="503" customHeight="1" spans="1:9">
      <c r="A503" s="101"/>
      <c r="B503" s="86" t="s">
        <v>251</v>
      </c>
      <c r="C503" s="86" t="s">
        <v>729</v>
      </c>
      <c r="D503" s="86">
        <v>64160</v>
      </c>
      <c r="E503" s="86">
        <v>17407</v>
      </c>
      <c r="F503" s="86">
        <v>0</v>
      </c>
      <c r="G503" s="90">
        <v>0</v>
      </c>
      <c r="H503" s="90">
        <v>90</v>
      </c>
      <c r="I503" s="91">
        <v>1</v>
      </c>
    </row>
    <row r="504" customHeight="1" spans="1:9">
      <c r="A504" s="101"/>
      <c r="B504" s="101"/>
      <c r="C504" s="86" t="s">
        <v>1494</v>
      </c>
      <c r="D504" s="86">
        <v>63528</v>
      </c>
      <c r="E504" s="86">
        <v>17402</v>
      </c>
      <c r="F504" s="86">
        <v>0</v>
      </c>
      <c r="G504" s="90">
        <v>0</v>
      </c>
      <c r="H504" s="90">
        <v>90</v>
      </c>
      <c r="I504" s="91">
        <v>1</v>
      </c>
    </row>
    <row r="505" customHeight="1" spans="1:9">
      <c r="A505" s="101"/>
      <c r="B505" s="86" t="s">
        <v>1015</v>
      </c>
      <c r="C505" s="86" t="s">
        <v>1016</v>
      </c>
      <c r="D505" s="86">
        <v>63787</v>
      </c>
      <c r="E505" s="86">
        <v>31107</v>
      </c>
      <c r="F505" s="86">
        <v>0</v>
      </c>
      <c r="G505" s="90">
        <v>0</v>
      </c>
      <c r="H505" s="90">
        <v>90</v>
      </c>
      <c r="I505" s="91">
        <v>1</v>
      </c>
    </row>
    <row r="506" customHeight="1" spans="1:9">
      <c r="A506" s="101"/>
      <c r="B506" s="101"/>
      <c r="C506" s="101"/>
      <c r="D506" s="86">
        <v>63926</v>
      </c>
      <c r="E506" s="86">
        <v>31107</v>
      </c>
      <c r="F506" s="86">
        <v>0</v>
      </c>
      <c r="G506" s="90">
        <v>0</v>
      </c>
      <c r="H506" s="90">
        <v>90</v>
      </c>
      <c r="I506" s="91">
        <v>1</v>
      </c>
    </row>
    <row r="507" customHeight="1" spans="1:9">
      <c r="A507" s="101"/>
      <c r="B507" s="86" t="s">
        <v>1061</v>
      </c>
      <c r="C507" s="86" t="s">
        <v>701</v>
      </c>
      <c r="D507" s="86">
        <v>63571</v>
      </c>
      <c r="E507" s="86">
        <v>17436</v>
      </c>
      <c r="F507" s="86">
        <v>0</v>
      </c>
      <c r="G507" s="90">
        <v>0</v>
      </c>
      <c r="H507" s="90">
        <v>90</v>
      </c>
      <c r="I507" s="91">
        <v>1</v>
      </c>
    </row>
    <row r="508" customHeight="1" spans="1:9">
      <c r="A508" s="101"/>
      <c r="B508" s="101"/>
      <c r="C508" s="101"/>
      <c r="D508" s="86">
        <v>63784</v>
      </c>
      <c r="E508" s="86">
        <v>17436</v>
      </c>
      <c r="F508" s="86">
        <v>0</v>
      </c>
      <c r="G508" s="90">
        <v>0</v>
      </c>
      <c r="H508" s="90">
        <v>90</v>
      </c>
      <c r="I508" s="91">
        <v>1</v>
      </c>
    </row>
    <row r="509" customHeight="1" spans="1:9">
      <c r="A509" s="101"/>
      <c r="B509" s="86" t="s">
        <v>527</v>
      </c>
      <c r="C509" s="86" t="s">
        <v>863</v>
      </c>
      <c r="D509" s="86">
        <v>64097</v>
      </c>
      <c r="E509" s="86">
        <v>17641</v>
      </c>
      <c r="F509" s="86">
        <v>0</v>
      </c>
      <c r="G509" s="90">
        <v>0</v>
      </c>
      <c r="H509" s="90">
        <v>90</v>
      </c>
      <c r="I509" s="91">
        <v>1</v>
      </c>
    </row>
    <row r="510" customHeight="1" spans="1:9">
      <c r="A510" s="101"/>
      <c r="B510" s="86" t="s">
        <v>944</v>
      </c>
      <c r="C510" s="86" t="s">
        <v>945</v>
      </c>
      <c r="D510" s="86">
        <v>63716</v>
      </c>
      <c r="E510" s="86">
        <v>30294</v>
      </c>
      <c r="F510" s="86">
        <v>0</v>
      </c>
      <c r="G510" s="90">
        <v>0</v>
      </c>
      <c r="H510" s="90">
        <v>90</v>
      </c>
      <c r="I510" s="91">
        <v>1</v>
      </c>
    </row>
    <row r="511" customHeight="1" spans="1:9">
      <c r="A511" s="101"/>
      <c r="B511" s="101"/>
      <c r="C511" s="101"/>
      <c r="D511" s="86">
        <v>64043</v>
      </c>
      <c r="E511" s="86">
        <v>30294</v>
      </c>
      <c r="F511" s="86">
        <v>0</v>
      </c>
      <c r="G511" s="90">
        <v>0</v>
      </c>
      <c r="H511" s="90">
        <v>90</v>
      </c>
      <c r="I511" s="91">
        <v>1</v>
      </c>
    </row>
    <row r="512" customHeight="1" spans="1:9">
      <c r="A512" s="101"/>
      <c r="B512" s="101"/>
      <c r="C512" s="101"/>
      <c r="D512" s="86">
        <v>64075</v>
      </c>
      <c r="E512" s="86">
        <v>30294</v>
      </c>
      <c r="F512" s="86">
        <v>0</v>
      </c>
      <c r="G512" s="90">
        <v>0</v>
      </c>
      <c r="H512" s="90">
        <v>90</v>
      </c>
      <c r="I512" s="91">
        <v>1</v>
      </c>
    </row>
    <row r="513" customHeight="1" spans="1:9">
      <c r="A513" s="101"/>
      <c r="B513" s="86" t="s">
        <v>266</v>
      </c>
      <c r="C513" s="86" t="s">
        <v>387</v>
      </c>
      <c r="D513" s="86">
        <v>64262</v>
      </c>
      <c r="E513" s="86">
        <v>17737</v>
      </c>
      <c r="F513" s="86">
        <v>0</v>
      </c>
      <c r="G513" s="90">
        <v>32330</v>
      </c>
      <c r="H513" s="90">
        <v>90</v>
      </c>
      <c r="I513" s="91">
        <v>1</v>
      </c>
    </row>
    <row r="514" customHeight="1" spans="1:9">
      <c r="A514" s="101"/>
      <c r="B514" s="101"/>
      <c r="C514" s="101"/>
      <c r="D514" s="86">
        <v>64298</v>
      </c>
      <c r="E514" s="86">
        <v>17737</v>
      </c>
      <c r="F514" s="86">
        <v>0</v>
      </c>
      <c r="G514" s="90">
        <v>0</v>
      </c>
      <c r="H514" s="90">
        <v>90</v>
      </c>
      <c r="I514" s="91">
        <v>1</v>
      </c>
    </row>
    <row r="515" customHeight="1" spans="1:9">
      <c r="A515" s="101"/>
      <c r="B515" s="101"/>
      <c r="C515" s="86" t="s">
        <v>470</v>
      </c>
      <c r="D515" s="86">
        <v>63960</v>
      </c>
      <c r="E515" s="86">
        <v>17446</v>
      </c>
      <c r="F515" s="86">
        <v>0</v>
      </c>
      <c r="G515" s="90">
        <v>0</v>
      </c>
      <c r="H515" s="90">
        <v>90</v>
      </c>
      <c r="I515" s="91">
        <v>1</v>
      </c>
    </row>
    <row r="516" customHeight="1" spans="1:9">
      <c r="A516" s="101"/>
      <c r="B516" s="101"/>
      <c r="C516" s="101"/>
      <c r="D516" s="86">
        <v>64187</v>
      </c>
      <c r="E516" s="86">
        <v>17446</v>
      </c>
      <c r="F516" s="86">
        <v>0</v>
      </c>
      <c r="G516" s="90">
        <v>0</v>
      </c>
      <c r="H516" s="90">
        <v>90</v>
      </c>
      <c r="I516" s="91">
        <v>1</v>
      </c>
    </row>
    <row r="517" customHeight="1" spans="1:9">
      <c r="A517" s="101"/>
      <c r="B517" s="101"/>
      <c r="C517" s="101"/>
      <c r="D517" s="86">
        <v>64261</v>
      </c>
      <c r="E517" s="86">
        <v>17446</v>
      </c>
      <c r="F517" s="86">
        <v>0</v>
      </c>
      <c r="G517" s="90">
        <v>0</v>
      </c>
      <c r="H517" s="90">
        <v>90</v>
      </c>
      <c r="I517" s="91">
        <v>1</v>
      </c>
    </row>
    <row r="518" customHeight="1" spans="1:9">
      <c r="A518" s="101"/>
      <c r="B518" s="101"/>
      <c r="C518" s="86" t="s">
        <v>1088</v>
      </c>
      <c r="D518" s="86">
        <v>63679</v>
      </c>
      <c r="E518" s="86">
        <v>17449</v>
      </c>
      <c r="F518" s="86">
        <v>0</v>
      </c>
      <c r="G518" s="90">
        <v>0</v>
      </c>
      <c r="H518" s="90">
        <v>90</v>
      </c>
      <c r="I518" s="91">
        <v>1</v>
      </c>
    </row>
    <row r="519" customHeight="1" spans="1:9">
      <c r="A519" s="101"/>
      <c r="B519" s="101"/>
      <c r="C519" s="86" t="s">
        <v>935</v>
      </c>
      <c r="D519" s="86">
        <v>64058</v>
      </c>
      <c r="E519" s="86">
        <v>17446</v>
      </c>
      <c r="F519" s="86">
        <v>0</v>
      </c>
      <c r="G519" s="90">
        <v>0</v>
      </c>
      <c r="H519" s="90"/>
      <c r="I519" s="91">
        <v>1</v>
      </c>
    </row>
    <row r="520" customHeight="1" spans="1:9">
      <c r="A520" s="101"/>
      <c r="B520" s="86" t="s">
        <v>258</v>
      </c>
      <c r="C520" s="86" t="s">
        <v>260</v>
      </c>
      <c r="D520" s="86">
        <v>64284</v>
      </c>
      <c r="E520" s="86">
        <v>17669</v>
      </c>
      <c r="F520" s="86">
        <v>79</v>
      </c>
      <c r="G520" s="90">
        <v>32330</v>
      </c>
      <c r="H520" s="90">
        <v>90</v>
      </c>
      <c r="I520" s="91">
        <v>1</v>
      </c>
    </row>
    <row r="521" customHeight="1" spans="1:9">
      <c r="A521" s="101"/>
      <c r="B521" s="86" t="s">
        <v>1054</v>
      </c>
      <c r="C521" s="86" t="s">
        <v>971</v>
      </c>
      <c r="D521" s="86">
        <v>63862</v>
      </c>
      <c r="E521" s="86">
        <v>29758</v>
      </c>
      <c r="F521" s="86">
        <v>0</v>
      </c>
      <c r="G521" s="90">
        <v>0</v>
      </c>
      <c r="H521" s="90">
        <v>90</v>
      </c>
      <c r="I521" s="91">
        <v>1</v>
      </c>
    </row>
    <row r="522" customHeight="1" spans="1:9">
      <c r="A522" s="101"/>
      <c r="B522" s="86" t="s">
        <v>211</v>
      </c>
      <c r="C522" s="86" t="s">
        <v>214</v>
      </c>
      <c r="D522" s="86">
        <v>64293</v>
      </c>
      <c r="E522" s="86">
        <v>31730</v>
      </c>
      <c r="F522" s="86">
        <v>56</v>
      </c>
      <c r="G522" s="90">
        <v>0</v>
      </c>
      <c r="H522" s="90">
        <v>90</v>
      </c>
      <c r="I522" s="91">
        <v>1</v>
      </c>
    </row>
    <row r="523" customHeight="1" spans="1:9">
      <c r="A523" s="101"/>
      <c r="B523" s="86" t="s">
        <v>1076</v>
      </c>
      <c r="C523" s="86" t="s">
        <v>1077</v>
      </c>
      <c r="D523" s="86">
        <v>63737</v>
      </c>
      <c r="E523" s="86">
        <v>17533</v>
      </c>
      <c r="F523" s="86">
        <v>0</v>
      </c>
      <c r="G523" s="90">
        <v>0</v>
      </c>
      <c r="H523" s="90">
        <v>90</v>
      </c>
      <c r="I523" s="91">
        <v>1</v>
      </c>
    </row>
    <row r="524" customHeight="1" spans="1:9">
      <c r="A524" s="101"/>
      <c r="B524" s="86" t="s">
        <v>295</v>
      </c>
      <c r="C524" s="86" t="s">
        <v>517</v>
      </c>
      <c r="D524" s="86">
        <v>64237</v>
      </c>
      <c r="E524" s="86">
        <v>17668</v>
      </c>
      <c r="F524" s="86">
        <v>0</v>
      </c>
      <c r="G524" s="90">
        <v>0</v>
      </c>
      <c r="H524" s="90">
        <v>90</v>
      </c>
      <c r="I524" s="91">
        <v>1</v>
      </c>
    </row>
    <row r="525" customHeight="1" spans="1:9">
      <c r="A525" s="101"/>
      <c r="B525" s="101"/>
      <c r="C525" s="101"/>
      <c r="D525" s="86" t="s">
        <v>1494</v>
      </c>
      <c r="E525" s="86">
        <v>17668</v>
      </c>
      <c r="F525" s="86">
        <v>0</v>
      </c>
      <c r="G525" s="90">
        <v>0</v>
      </c>
      <c r="H525" s="90">
        <v>90</v>
      </c>
      <c r="I525" s="91">
        <v>1</v>
      </c>
    </row>
    <row r="526" customHeight="1" spans="1:9">
      <c r="A526" s="101"/>
      <c r="B526" s="86" t="s">
        <v>324</v>
      </c>
      <c r="C526" s="86" t="s">
        <v>1085</v>
      </c>
      <c r="D526" s="86">
        <v>63712</v>
      </c>
      <c r="E526" s="86">
        <v>17433</v>
      </c>
      <c r="F526" s="86">
        <v>0</v>
      </c>
      <c r="G526" s="90">
        <v>32330</v>
      </c>
      <c r="H526" s="90">
        <v>90</v>
      </c>
      <c r="I526" s="91">
        <v>1</v>
      </c>
    </row>
    <row r="527" customHeight="1" spans="1:9">
      <c r="A527" s="101"/>
      <c r="B527" s="101"/>
      <c r="C527" s="86" t="s">
        <v>1056</v>
      </c>
      <c r="D527" s="86">
        <v>63798</v>
      </c>
      <c r="E527" s="86">
        <v>17577</v>
      </c>
      <c r="F527" s="86">
        <v>0</v>
      </c>
      <c r="G527" s="90">
        <v>32330</v>
      </c>
      <c r="H527" s="90">
        <v>90</v>
      </c>
      <c r="I527" s="91">
        <v>1</v>
      </c>
    </row>
    <row r="528" customHeight="1" spans="1:9">
      <c r="A528" s="101"/>
      <c r="B528" s="101"/>
      <c r="C528" s="86" t="s">
        <v>1075</v>
      </c>
      <c r="D528" s="86">
        <v>63740</v>
      </c>
      <c r="E528" s="86">
        <v>17393</v>
      </c>
      <c r="F528" s="86">
        <v>0</v>
      </c>
      <c r="G528" s="90">
        <v>32330</v>
      </c>
      <c r="H528" s="90">
        <v>90</v>
      </c>
      <c r="I528" s="91">
        <v>1</v>
      </c>
    </row>
    <row r="529" customHeight="1" spans="1:9">
      <c r="A529" s="101"/>
      <c r="B529" s="101"/>
      <c r="C529" s="86" t="s">
        <v>965</v>
      </c>
      <c r="D529" s="86">
        <v>64022</v>
      </c>
      <c r="E529" s="86">
        <v>17519</v>
      </c>
      <c r="F529" s="86">
        <v>0</v>
      </c>
      <c r="G529" s="90">
        <v>0</v>
      </c>
      <c r="H529" s="90">
        <v>90</v>
      </c>
      <c r="I529" s="91">
        <v>1</v>
      </c>
    </row>
    <row r="530" customHeight="1" spans="1:9">
      <c r="A530" s="101"/>
      <c r="B530" s="101"/>
      <c r="C530" s="101"/>
      <c r="D530" s="86" t="s">
        <v>67</v>
      </c>
      <c r="E530" s="86">
        <v>17519</v>
      </c>
      <c r="F530" s="86">
        <v>0</v>
      </c>
      <c r="G530" s="90">
        <v>0</v>
      </c>
      <c r="H530" s="90">
        <v>90</v>
      </c>
      <c r="I530" s="91">
        <v>1</v>
      </c>
    </row>
    <row r="531" customHeight="1" spans="1:9">
      <c r="A531" s="101"/>
      <c r="B531" s="101"/>
      <c r="C531" s="86" t="s">
        <v>1057</v>
      </c>
      <c r="D531" s="86">
        <v>63793</v>
      </c>
      <c r="E531" s="86">
        <v>25141</v>
      </c>
      <c r="F531" s="86">
        <v>0</v>
      </c>
      <c r="G531" s="90">
        <v>0</v>
      </c>
      <c r="H531" s="90">
        <v>90</v>
      </c>
      <c r="I531" s="91">
        <v>1</v>
      </c>
    </row>
    <row r="532" customHeight="1" spans="1:9">
      <c r="A532" s="101"/>
      <c r="B532" s="101"/>
      <c r="C532" s="86" t="s">
        <v>737</v>
      </c>
      <c r="D532" s="86">
        <v>64002</v>
      </c>
      <c r="E532" s="86">
        <v>26140</v>
      </c>
      <c r="F532" s="86">
        <v>0</v>
      </c>
      <c r="G532" s="90">
        <v>0</v>
      </c>
      <c r="H532" s="90"/>
      <c r="I532" s="91">
        <v>1</v>
      </c>
    </row>
    <row r="533" customHeight="1" spans="1:9">
      <c r="A533" s="101"/>
      <c r="B533" s="101"/>
      <c r="C533" s="101"/>
      <c r="D533" s="86">
        <v>64153</v>
      </c>
      <c r="E533" s="86">
        <v>26140</v>
      </c>
      <c r="F533" s="86">
        <v>0</v>
      </c>
      <c r="G533" s="90">
        <v>0</v>
      </c>
      <c r="H533" s="90"/>
      <c r="I533" s="91">
        <v>1</v>
      </c>
    </row>
    <row r="534" customHeight="1" spans="1:9">
      <c r="A534" s="101"/>
      <c r="B534" s="101"/>
      <c r="C534" s="101"/>
      <c r="D534" s="86">
        <v>64199</v>
      </c>
      <c r="E534" s="86">
        <v>26140</v>
      </c>
      <c r="F534" s="86">
        <v>0</v>
      </c>
      <c r="G534" s="90">
        <v>32330</v>
      </c>
      <c r="H534" s="90">
        <v>90</v>
      </c>
      <c r="I534" s="91">
        <v>1</v>
      </c>
    </row>
    <row r="535" customHeight="1" spans="1:9">
      <c r="A535" s="101"/>
      <c r="B535" s="101"/>
      <c r="C535" s="86" t="s">
        <v>1132</v>
      </c>
      <c r="D535" s="86">
        <v>63470</v>
      </c>
      <c r="E535" s="86">
        <v>17084</v>
      </c>
      <c r="F535" s="86">
        <v>0</v>
      </c>
      <c r="G535" s="90">
        <v>32330</v>
      </c>
      <c r="H535" s="90">
        <v>90</v>
      </c>
      <c r="I535" s="91">
        <v>1</v>
      </c>
    </row>
    <row r="536" customHeight="1" spans="1:9">
      <c r="A536" s="101"/>
      <c r="B536" s="101"/>
      <c r="C536" s="101"/>
      <c r="D536" s="86">
        <v>63550</v>
      </c>
      <c r="E536" s="86">
        <v>17084</v>
      </c>
      <c r="F536" s="86">
        <v>0</v>
      </c>
      <c r="G536" s="90">
        <v>32330</v>
      </c>
      <c r="H536" s="90">
        <v>90</v>
      </c>
      <c r="I536" s="91">
        <v>1</v>
      </c>
    </row>
    <row r="537" customHeight="1" spans="1:9">
      <c r="A537" s="101"/>
      <c r="B537" s="101"/>
      <c r="C537" s="86" t="s">
        <v>804</v>
      </c>
      <c r="D537" s="86">
        <v>64132</v>
      </c>
      <c r="E537" s="86">
        <v>17653</v>
      </c>
      <c r="F537" s="86">
        <v>0</v>
      </c>
      <c r="G537" s="90">
        <v>0</v>
      </c>
      <c r="H537" s="90">
        <v>90</v>
      </c>
      <c r="I537" s="91">
        <v>1</v>
      </c>
    </row>
    <row r="538" customHeight="1" spans="1:9">
      <c r="A538" s="101"/>
      <c r="B538" s="101"/>
      <c r="C538" s="86" t="s">
        <v>922</v>
      </c>
      <c r="D538" s="86">
        <v>63505</v>
      </c>
      <c r="E538" s="86">
        <v>17410</v>
      </c>
      <c r="F538" s="86">
        <v>0</v>
      </c>
      <c r="G538" s="90">
        <v>0</v>
      </c>
      <c r="H538" s="90">
        <v>90</v>
      </c>
      <c r="I538" s="91">
        <v>1</v>
      </c>
    </row>
    <row r="539" customHeight="1" spans="1:9">
      <c r="A539" s="101"/>
      <c r="B539" s="101"/>
      <c r="C539" s="101"/>
      <c r="D539" s="86">
        <v>64064</v>
      </c>
      <c r="E539" s="86">
        <v>17410</v>
      </c>
      <c r="F539" s="86">
        <v>0</v>
      </c>
      <c r="G539" s="90">
        <v>0</v>
      </c>
      <c r="H539" s="90"/>
      <c r="I539" s="91">
        <v>1</v>
      </c>
    </row>
    <row r="540" customHeight="1" spans="1:9">
      <c r="A540" s="101"/>
      <c r="B540" s="86" t="s">
        <v>279</v>
      </c>
      <c r="C540" s="86" t="s">
        <v>993</v>
      </c>
      <c r="D540" s="86">
        <v>63495</v>
      </c>
      <c r="E540" s="86">
        <v>29801</v>
      </c>
      <c r="F540" s="86">
        <v>0</v>
      </c>
      <c r="G540" s="90">
        <v>0</v>
      </c>
      <c r="H540" s="90">
        <v>90</v>
      </c>
      <c r="I540" s="91">
        <v>1</v>
      </c>
    </row>
    <row r="541" customHeight="1" spans="1:9">
      <c r="A541" s="101"/>
      <c r="B541" s="101"/>
      <c r="C541" s="101"/>
      <c r="D541" s="86">
        <v>63971</v>
      </c>
      <c r="E541" s="86">
        <v>29801</v>
      </c>
      <c r="F541" s="86">
        <v>0</v>
      </c>
      <c r="G541" s="90">
        <v>32330</v>
      </c>
      <c r="H541" s="90">
        <v>90</v>
      </c>
      <c r="I541" s="91">
        <v>1</v>
      </c>
    </row>
    <row r="542" customHeight="1" spans="1:9">
      <c r="A542" s="101"/>
      <c r="B542" s="101"/>
      <c r="C542" s="86" t="s">
        <v>1200</v>
      </c>
      <c r="D542" s="86">
        <v>63270</v>
      </c>
      <c r="E542" s="86" t="s">
        <v>67</v>
      </c>
      <c r="F542" s="86">
        <v>0</v>
      </c>
      <c r="G542" s="90">
        <v>32330</v>
      </c>
      <c r="H542" s="90">
        <v>90</v>
      </c>
      <c r="I542" s="91">
        <v>1</v>
      </c>
    </row>
    <row r="543" customHeight="1" spans="1:9">
      <c r="A543" s="101"/>
      <c r="B543" s="101"/>
      <c r="C543" s="86" t="s">
        <v>1038</v>
      </c>
      <c r="D543" s="86">
        <v>63775</v>
      </c>
      <c r="E543" s="86">
        <v>30774</v>
      </c>
      <c r="F543" s="86">
        <v>0</v>
      </c>
      <c r="G543" s="90">
        <v>0</v>
      </c>
      <c r="H543" s="90">
        <v>90</v>
      </c>
      <c r="I543" s="91">
        <v>1</v>
      </c>
    </row>
    <row r="544" customHeight="1" spans="1:9">
      <c r="A544" s="101"/>
      <c r="B544" s="101"/>
      <c r="C544" s="101"/>
      <c r="D544" s="86">
        <v>63840</v>
      </c>
      <c r="E544" s="86">
        <v>30074</v>
      </c>
      <c r="F544" s="86">
        <v>0</v>
      </c>
      <c r="G544" s="90">
        <v>0</v>
      </c>
      <c r="H544" s="90">
        <v>90</v>
      </c>
      <c r="I544" s="91">
        <v>1</v>
      </c>
    </row>
    <row r="545" customHeight="1" spans="1:9">
      <c r="A545" s="101"/>
      <c r="B545" s="101"/>
      <c r="C545" s="86" t="s">
        <v>1494</v>
      </c>
      <c r="D545" s="86">
        <v>63585</v>
      </c>
      <c r="E545" s="86">
        <v>26946</v>
      </c>
      <c r="F545" s="86">
        <v>0</v>
      </c>
      <c r="G545" s="90">
        <v>32330</v>
      </c>
      <c r="H545" s="90">
        <v>90</v>
      </c>
      <c r="I545" s="91">
        <v>1</v>
      </c>
    </row>
    <row r="546" customHeight="1" spans="1:9">
      <c r="A546" s="101"/>
      <c r="B546" s="86" t="s">
        <v>289</v>
      </c>
      <c r="C546" s="86" t="s">
        <v>290</v>
      </c>
      <c r="D546" s="86">
        <v>64273</v>
      </c>
      <c r="E546" s="86">
        <v>17714</v>
      </c>
      <c r="F546" s="86">
        <v>116</v>
      </c>
      <c r="G546" s="90">
        <v>32330</v>
      </c>
      <c r="H546" s="90">
        <v>90</v>
      </c>
      <c r="I546" s="91">
        <v>1</v>
      </c>
    </row>
    <row r="547" customHeight="1" spans="1:9">
      <c r="A547" s="101"/>
      <c r="B547" s="101"/>
      <c r="C547" s="86" t="s">
        <v>500</v>
      </c>
      <c r="D547" s="86">
        <v>64242</v>
      </c>
      <c r="E547" s="86">
        <v>17714</v>
      </c>
      <c r="F547" s="86">
        <v>0</v>
      </c>
      <c r="G547" s="90">
        <v>0</v>
      </c>
      <c r="H547" s="90">
        <v>90</v>
      </c>
      <c r="I547" s="91">
        <v>1</v>
      </c>
    </row>
    <row r="548" customHeight="1" spans="1:9">
      <c r="A548" s="101"/>
      <c r="B548" s="101"/>
      <c r="C548" s="86" t="s">
        <v>784</v>
      </c>
      <c r="D548" s="86">
        <v>64138</v>
      </c>
      <c r="E548" s="86">
        <v>31849</v>
      </c>
      <c r="F548" s="86">
        <v>0</v>
      </c>
      <c r="G548" s="90">
        <v>0</v>
      </c>
      <c r="H548" s="90">
        <v>90</v>
      </c>
      <c r="I548" s="91">
        <v>1</v>
      </c>
    </row>
    <row r="549" customHeight="1" spans="1:9">
      <c r="A549" s="101"/>
      <c r="B549" s="86" t="s">
        <v>1129</v>
      </c>
      <c r="C549" s="86" t="s">
        <v>1494</v>
      </c>
      <c r="D549" s="86">
        <v>63555</v>
      </c>
      <c r="E549" s="86">
        <v>29902</v>
      </c>
      <c r="F549" s="86">
        <v>0</v>
      </c>
      <c r="G549" s="90">
        <v>32330</v>
      </c>
      <c r="H549" s="90">
        <v>90</v>
      </c>
      <c r="I549" s="91">
        <v>1</v>
      </c>
    </row>
    <row r="550" customHeight="1" spans="1:9">
      <c r="A550" s="86" t="s">
        <v>1523</v>
      </c>
      <c r="B550" s="86"/>
      <c r="C550" s="86"/>
      <c r="D550" s="86"/>
      <c r="E550" s="87"/>
      <c r="F550" s="86">
        <v>8.22905027932961</v>
      </c>
      <c r="G550" s="90">
        <v>8317.1061452514</v>
      </c>
      <c r="H550" s="90">
        <v>90</v>
      </c>
      <c r="I550" s="91">
        <v>179</v>
      </c>
    </row>
    <row r="551" customHeight="1" spans="1:9">
      <c r="A551" s="86" t="s">
        <v>118</v>
      </c>
      <c r="B551" s="86" t="s">
        <v>1184</v>
      </c>
      <c r="C551" s="86" t="s">
        <v>1494</v>
      </c>
      <c r="D551" s="86">
        <v>63414</v>
      </c>
      <c r="E551" s="86">
        <v>29976</v>
      </c>
      <c r="F551" s="86">
        <v>0</v>
      </c>
      <c r="G551" s="90">
        <v>0</v>
      </c>
      <c r="H551" s="90">
        <v>90</v>
      </c>
      <c r="I551" s="91">
        <v>1</v>
      </c>
    </row>
    <row r="552" customHeight="1" spans="1:9">
      <c r="A552" s="101"/>
      <c r="B552" s="86" t="s">
        <v>443</v>
      </c>
      <c r="C552" s="86" t="s">
        <v>445</v>
      </c>
      <c r="D552" s="86" t="s">
        <v>67</v>
      </c>
      <c r="E552" s="86">
        <v>32916</v>
      </c>
      <c r="F552" s="86">
        <v>0</v>
      </c>
      <c r="G552" s="90">
        <v>0</v>
      </c>
      <c r="H552" s="90">
        <v>90</v>
      </c>
      <c r="I552" s="91">
        <v>1</v>
      </c>
    </row>
    <row r="553" customHeight="1" spans="1:9">
      <c r="A553" s="101"/>
      <c r="B553" s="86" t="s">
        <v>686</v>
      </c>
      <c r="C553" s="86" t="s">
        <v>687</v>
      </c>
      <c r="D553" s="86">
        <v>64181</v>
      </c>
      <c r="E553" s="86">
        <v>32588</v>
      </c>
      <c r="F553" s="86">
        <v>0</v>
      </c>
      <c r="G553" s="90">
        <v>0</v>
      </c>
      <c r="H553" s="90">
        <v>90</v>
      </c>
      <c r="I553" s="91">
        <v>1</v>
      </c>
    </row>
    <row r="554" customHeight="1" spans="1:9">
      <c r="A554" s="101"/>
      <c r="B554" s="86" t="s">
        <v>957</v>
      </c>
      <c r="C554" s="86" t="s">
        <v>716</v>
      </c>
      <c r="D554" s="86" t="s">
        <v>67</v>
      </c>
      <c r="E554" s="86">
        <v>31699</v>
      </c>
      <c r="F554" s="86">
        <v>0</v>
      </c>
      <c r="G554" s="90">
        <v>0</v>
      </c>
      <c r="H554" s="90"/>
      <c r="I554" s="91">
        <v>1</v>
      </c>
    </row>
    <row r="555" customHeight="1" spans="1:9">
      <c r="A555" s="101"/>
      <c r="B555" s="86" t="s">
        <v>113</v>
      </c>
      <c r="C555" s="86" t="s">
        <v>115</v>
      </c>
      <c r="D555" s="86" t="s">
        <v>67</v>
      </c>
      <c r="E555" s="86">
        <v>33530</v>
      </c>
      <c r="F555" s="86">
        <v>13</v>
      </c>
      <c r="G555" s="90">
        <v>40</v>
      </c>
      <c r="H555" s="90">
        <v>90</v>
      </c>
      <c r="I555" s="91">
        <v>1</v>
      </c>
    </row>
    <row r="556" customHeight="1" spans="1:9">
      <c r="A556" s="101"/>
      <c r="B556" s="86" t="s">
        <v>829</v>
      </c>
      <c r="C556" s="86" t="s">
        <v>716</v>
      </c>
      <c r="D556" s="86">
        <v>63832</v>
      </c>
      <c r="E556" s="86">
        <v>31454</v>
      </c>
      <c r="F556" s="86">
        <v>0</v>
      </c>
      <c r="G556" s="90">
        <v>0</v>
      </c>
      <c r="H556" s="90"/>
      <c r="I556" s="91">
        <v>1</v>
      </c>
    </row>
    <row r="557" customHeight="1" spans="1:9">
      <c r="A557" s="101"/>
      <c r="B557" s="86" t="s">
        <v>438</v>
      </c>
      <c r="C557" s="86" t="s">
        <v>439</v>
      </c>
      <c r="D557" s="86" t="s">
        <v>67</v>
      </c>
      <c r="E557" s="86">
        <v>33268</v>
      </c>
      <c r="F557" s="86">
        <v>0</v>
      </c>
      <c r="G557" s="90">
        <v>0</v>
      </c>
      <c r="H557" s="90">
        <v>90</v>
      </c>
      <c r="I557" s="91">
        <v>1</v>
      </c>
    </row>
    <row r="558" customHeight="1" spans="1:9">
      <c r="A558" s="101"/>
      <c r="B558" s="86" t="s">
        <v>820</v>
      </c>
      <c r="C558" s="86" t="s">
        <v>1167</v>
      </c>
      <c r="D558" s="86">
        <v>63446</v>
      </c>
      <c r="E558" s="86">
        <v>30356</v>
      </c>
      <c r="F558" s="86">
        <v>0</v>
      </c>
      <c r="G558" s="90">
        <v>0</v>
      </c>
      <c r="H558" s="90">
        <v>90</v>
      </c>
      <c r="I558" s="91">
        <v>1</v>
      </c>
    </row>
    <row r="559" customHeight="1" spans="1:9">
      <c r="A559" s="101"/>
      <c r="B559" s="101"/>
      <c r="C559" s="86" t="s">
        <v>1494</v>
      </c>
      <c r="D559" s="86">
        <v>63669</v>
      </c>
      <c r="E559" s="86">
        <v>31031</v>
      </c>
      <c r="F559" s="86">
        <v>0</v>
      </c>
      <c r="G559" s="90">
        <v>0</v>
      </c>
      <c r="H559" s="90">
        <v>90</v>
      </c>
      <c r="I559" s="91">
        <v>1</v>
      </c>
    </row>
    <row r="560" customHeight="1" spans="1:9">
      <c r="A560" s="101"/>
      <c r="B560" s="101"/>
      <c r="C560" s="101"/>
      <c r="D560" s="86">
        <v>63685</v>
      </c>
      <c r="E560" s="86">
        <v>31144</v>
      </c>
      <c r="F560" s="86">
        <v>0</v>
      </c>
      <c r="G560" s="90">
        <v>0</v>
      </c>
      <c r="H560" s="90">
        <v>90</v>
      </c>
      <c r="I560" s="91">
        <v>1</v>
      </c>
    </row>
    <row r="561" customHeight="1" spans="1:9">
      <c r="A561" s="101"/>
      <c r="B561" s="101"/>
      <c r="C561" s="101"/>
      <c r="D561" s="86">
        <v>63690</v>
      </c>
      <c r="E561" s="86">
        <v>31184</v>
      </c>
      <c r="F561" s="86">
        <v>0</v>
      </c>
      <c r="G561" s="90">
        <v>0</v>
      </c>
      <c r="H561" s="90">
        <v>90</v>
      </c>
      <c r="I561" s="91">
        <v>1</v>
      </c>
    </row>
    <row r="562" customHeight="1" spans="1:9">
      <c r="A562" s="101"/>
      <c r="B562" s="86" t="s">
        <v>531</v>
      </c>
      <c r="C562" s="86" t="s">
        <v>1333</v>
      </c>
      <c r="D562" s="86" t="s">
        <v>67</v>
      </c>
      <c r="E562" s="86">
        <v>31242</v>
      </c>
      <c r="F562" s="86">
        <v>0</v>
      </c>
      <c r="G562" s="90">
        <v>0</v>
      </c>
      <c r="H562" s="90">
        <v>90</v>
      </c>
      <c r="I562" s="91">
        <v>1</v>
      </c>
    </row>
    <row r="563" customHeight="1" spans="1:9">
      <c r="A563" s="101"/>
      <c r="B563" s="86" t="s">
        <v>119</v>
      </c>
      <c r="C563" s="86" t="s">
        <v>403</v>
      </c>
      <c r="D563" s="86" t="s">
        <v>401</v>
      </c>
      <c r="E563" s="86">
        <v>33485</v>
      </c>
      <c r="F563" s="86">
        <v>0</v>
      </c>
      <c r="G563" s="90">
        <v>0</v>
      </c>
      <c r="H563" s="90">
        <v>90</v>
      </c>
      <c r="I563" s="91">
        <v>1</v>
      </c>
    </row>
    <row r="564" customHeight="1" spans="1:9">
      <c r="A564" s="101"/>
      <c r="B564" s="101"/>
      <c r="C564" s="86" t="s">
        <v>1494</v>
      </c>
      <c r="D564" s="86" t="s">
        <v>67</v>
      </c>
      <c r="E564" s="86">
        <v>31270</v>
      </c>
      <c r="F564" s="86">
        <v>0</v>
      </c>
      <c r="G564" s="90">
        <v>0</v>
      </c>
      <c r="H564" s="90">
        <v>90</v>
      </c>
      <c r="I564" s="91">
        <v>1</v>
      </c>
    </row>
    <row r="565" customHeight="1" spans="1:9">
      <c r="A565" s="101"/>
      <c r="B565" s="86" t="s">
        <v>521</v>
      </c>
      <c r="C565" s="86" t="s">
        <v>1494</v>
      </c>
      <c r="D565" s="86">
        <v>63568</v>
      </c>
      <c r="E565" s="86">
        <v>30334</v>
      </c>
      <c r="F565" s="86">
        <v>0</v>
      </c>
      <c r="G565" s="90">
        <v>16165</v>
      </c>
      <c r="H565" s="90">
        <v>90</v>
      </c>
      <c r="I565" s="91">
        <v>2</v>
      </c>
    </row>
    <row r="566" customHeight="1" spans="1:9">
      <c r="A566" s="101"/>
      <c r="B566" s="86" t="s">
        <v>163</v>
      </c>
      <c r="C566" s="86" t="s">
        <v>390</v>
      </c>
      <c r="D566" s="86" t="s">
        <v>67</v>
      </c>
      <c r="E566" s="86">
        <v>33393</v>
      </c>
      <c r="F566" s="86">
        <v>0</v>
      </c>
      <c r="G566" s="90">
        <v>0</v>
      </c>
      <c r="H566" s="90">
        <v>90</v>
      </c>
      <c r="I566" s="91">
        <v>1</v>
      </c>
    </row>
    <row r="567" customHeight="1" spans="1:9">
      <c r="A567" s="101"/>
      <c r="B567" s="86" t="s">
        <v>540</v>
      </c>
      <c r="C567" s="86" t="s">
        <v>541</v>
      </c>
      <c r="D567" s="86" t="s">
        <v>67</v>
      </c>
      <c r="E567" s="86">
        <v>33195</v>
      </c>
      <c r="F567" s="86">
        <v>0</v>
      </c>
      <c r="G567" s="90">
        <v>0</v>
      </c>
      <c r="H567" s="90">
        <v>90</v>
      </c>
      <c r="I567" s="91">
        <v>1</v>
      </c>
    </row>
    <row r="568" customHeight="1" spans="1:9">
      <c r="A568" s="101"/>
      <c r="B568" s="101"/>
      <c r="C568" s="86" t="s">
        <v>1494</v>
      </c>
      <c r="D568" s="86">
        <v>62723</v>
      </c>
      <c r="E568" s="86">
        <v>27790</v>
      </c>
      <c r="F568" s="86">
        <v>0</v>
      </c>
      <c r="G568" s="90">
        <v>0</v>
      </c>
      <c r="H568" s="90">
        <v>90</v>
      </c>
      <c r="I568" s="91">
        <v>1</v>
      </c>
    </row>
    <row r="569" customHeight="1" spans="1:9">
      <c r="A569" s="101"/>
      <c r="B569" s="101"/>
      <c r="C569" s="101"/>
      <c r="D569" s="86" t="s">
        <v>67</v>
      </c>
      <c r="E569" s="86">
        <v>26646</v>
      </c>
      <c r="F569" s="86">
        <v>0</v>
      </c>
      <c r="G569" s="90">
        <v>0</v>
      </c>
      <c r="H569" s="90">
        <v>90</v>
      </c>
      <c r="I569" s="91">
        <v>1</v>
      </c>
    </row>
    <row r="570" customHeight="1" spans="1:9">
      <c r="A570" s="101"/>
      <c r="B570" s="86" t="s">
        <v>1106</v>
      </c>
      <c r="C570" s="86" t="s">
        <v>1494</v>
      </c>
      <c r="D570" s="86" t="s">
        <v>67</v>
      </c>
      <c r="E570" s="86">
        <v>31700</v>
      </c>
      <c r="F570" s="86">
        <v>0</v>
      </c>
      <c r="G570" s="90">
        <v>0</v>
      </c>
      <c r="H570" s="90">
        <v>90</v>
      </c>
      <c r="I570" s="91">
        <v>1</v>
      </c>
    </row>
    <row r="571" customHeight="1" spans="1:9">
      <c r="A571" s="101"/>
      <c r="B571" s="86" t="s">
        <v>154</v>
      </c>
      <c r="C571" s="86" t="s">
        <v>300</v>
      </c>
      <c r="D571" s="86" t="s">
        <v>67</v>
      </c>
      <c r="E571" s="86">
        <v>33472</v>
      </c>
      <c r="F571" s="86">
        <v>121</v>
      </c>
      <c r="G571" s="90">
        <v>135</v>
      </c>
      <c r="H571" s="90">
        <v>90</v>
      </c>
      <c r="I571" s="91">
        <v>1</v>
      </c>
    </row>
    <row r="572" customHeight="1" spans="1:9">
      <c r="A572" s="101"/>
      <c r="B572" s="101"/>
      <c r="C572" s="86" t="s">
        <v>1211</v>
      </c>
      <c r="D572" s="86" t="s">
        <v>67</v>
      </c>
      <c r="E572" s="86">
        <v>32705</v>
      </c>
      <c r="F572" s="86">
        <v>0</v>
      </c>
      <c r="G572" s="90">
        <v>397</v>
      </c>
      <c r="H572" s="90">
        <v>90</v>
      </c>
      <c r="I572" s="91">
        <v>1</v>
      </c>
    </row>
    <row r="573" customHeight="1" spans="1:9">
      <c r="A573" s="101"/>
      <c r="B573" s="86" t="s">
        <v>714</v>
      </c>
      <c r="C573" s="86" t="s">
        <v>716</v>
      </c>
      <c r="D573" s="86">
        <v>64171</v>
      </c>
      <c r="E573" s="86">
        <v>32512</v>
      </c>
      <c r="F573" s="86">
        <v>0</v>
      </c>
      <c r="G573" s="90">
        <v>0</v>
      </c>
      <c r="H573" s="90">
        <v>90</v>
      </c>
      <c r="I573" s="91">
        <v>1</v>
      </c>
    </row>
    <row r="574" customHeight="1" spans="1:9">
      <c r="A574" s="101"/>
      <c r="B574" s="86" t="s">
        <v>206</v>
      </c>
      <c r="C574" s="86" t="s">
        <v>208</v>
      </c>
      <c r="D574" s="86" t="s">
        <v>67</v>
      </c>
      <c r="E574" s="86">
        <v>33543</v>
      </c>
      <c r="F574" s="86">
        <v>53</v>
      </c>
      <c r="G574" s="90">
        <v>0</v>
      </c>
      <c r="H574" s="90">
        <v>90</v>
      </c>
      <c r="I574" s="91">
        <v>1</v>
      </c>
    </row>
    <row r="575" customHeight="1" spans="1:9">
      <c r="A575" s="101"/>
      <c r="B575" s="86" t="s">
        <v>459</v>
      </c>
      <c r="C575" s="86" t="s">
        <v>461</v>
      </c>
      <c r="D575" s="86" t="s">
        <v>458</v>
      </c>
      <c r="E575" s="86">
        <v>30873</v>
      </c>
      <c r="F575" s="86">
        <v>0</v>
      </c>
      <c r="G575" s="90">
        <v>0</v>
      </c>
      <c r="H575" s="90">
        <v>90</v>
      </c>
      <c r="I575" s="91">
        <v>1</v>
      </c>
    </row>
    <row r="576" customHeight="1" spans="1:9">
      <c r="A576" s="101"/>
      <c r="B576" s="86" t="s">
        <v>1061</v>
      </c>
      <c r="C576" s="86" t="s">
        <v>1162</v>
      </c>
      <c r="D576" s="86">
        <v>63200</v>
      </c>
      <c r="E576" s="86">
        <v>29379</v>
      </c>
      <c r="F576" s="86">
        <v>0</v>
      </c>
      <c r="G576" s="90">
        <v>0</v>
      </c>
      <c r="H576" s="90">
        <v>90</v>
      </c>
      <c r="I576" s="91">
        <v>1</v>
      </c>
    </row>
    <row r="577" customHeight="1" spans="1:9">
      <c r="A577" s="101"/>
      <c r="B577" s="86" t="s">
        <v>1142</v>
      </c>
      <c r="C577" s="86" t="s">
        <v>1143</v>
      </c>
      <c r="D577" s="86">
        <v>63518</v>
      </c>
      <c r="E577" s="86">
        <v>30618</v>
      </c>
      <c r="F577" s="86">
        <v>0</v>
      </c>
      <c r="G577" s="90">
        <v>0</v>
      </c>
      <c r="H577" s="90">
        <v>90</v>
      </c>
      <c r="I577" s="91">
        <v>1</v>
      </c>
    </row>
    <row r="578" customHeight="1" spans="1:9">
      <c r="A578" s="101"/>
      <c r="B578" s="86" t="s">
        <v>258</v>
      </c>
      <c r="C578" s="86" t="s">
        <v>1494</v>
      </c>
      <c r="D578" s="86" t="s">
        <v>67</v>
      </c>
      <c r="E578" s="86">
        <v>31320</v>
      </c>
      <c r="F578" s="86">
        <v>0</v>
      </c>
      <c r="G578" s="90">
        <v>0</v>
      </c>
      <c r="H578" s="90">
        <v>90</v>
      </c>
      <c r="I578" s="91">
        <v>1</v>
      </c>
    </row>
    <row r="579" customHeight="1" spans="1:9">
      <c r="A579" s="101"/>
      <c r="B579" s="86" t="s">
        <v>324</v>
      </c>
      <c r="C579" s="86" t="s">
        <v>1358</v>
      </c>
      <c r="D579" s="86">
        <v>64220</v>
      </c>
      <c r="E579" s="86">
        <v>32448</v>
      </c>
      <c r="F579" s="86">
        <v>0</v>
      </c>
      <c r="G579" s="90">
        <v>389</v>
      </c>
      <c r="H579" s="90">
        <v>90</v>
      </c>
      <c r="I579" s="91">
        <v>1</v>
      </c>
    </row>
    <row r="580" customHeight="1" spans="1:9">
      <c r="A580" s="101"/>
      <c r="B580" s="86" t="s">
        <v>1186</v>
      </c>
      <c r="C580" s="86" t="s">
        <v>1494</v>
      </c>
      <c r="D580" s="86">
        <v>22520</v>
      </c>
      <c r="E580" s="86">
        <v>29974</v>
      </c>
      <c r="F580" s="86">
        <v>0</v>
      </c>
      <c r="G580" s="90">
        <v>0</v>
      </c>
      <c r="H580" s="90">
        <v>90</v>
      </c>
      <c r="I580" s="91">
        <v>1</v>
      </c>
    </row>
    <row r="581" customHeight="1" spans="1:9">
      <c r="A581" s="101"/>
      <c r="B581" s="86" t="s">
        <v>618</v>
      </c>
      <c r="C581" s="86" t="s">
        <v>620</v>
      </c>
      <c r="D581" s="86">
        <v>64203</v>
      </c>
      <c r="E581" s="86">
        <v>31070</v>
      </c>
      <c r="F581" s="86">
        <v>0</v>
      </c>
      <c r="G581" s="90">
        <v>0</v>
      </c>
      <c r="H581" s="90">
        <v>90</v>
      </c>
      <c r="I581" s="91">
        <v>1</v>
      </c>
    </row>
    <row r="582" customHeight="1" spans="1:9">
      <c r="A582" s="86" t="s">
        <v>1524</v>
      </c>
      <c r="B582" s="86"/>
      <c r="C582" s="86"/>
      <c r="D582" s="86"/>
      <c r="E582" s="87"/>
      <c r="F582" s="86">
        <v>5.84375</v>
      </c>
      <c r="G582" s="90">
        <v>1040.34375</v>
      </c>
      <c r="H582" s="90">
        <v>90</v>
      </c>
      <c r="I582" s="91">
        <v>32</v>
      </c>
    </row>
    <row r="583" customHeight="1" spans="1:9">
      <c r="A583" s="86" t="s">
        <v>385</v>
      </c>
      <c r="B583" s="86" t="s">
        <v>820</v>
      </c>
      <c r="C583" s="86" t="s">
        <v>716</v>
      </c>
      <c r="D583" s="86">
        <v>63948</v>
      </c>
      <c r="E583" s="86">
        <v>31991</v>
      </c>
      <c r="F583" s="86">
        <v>0</v>
      </c>
      <c r="G583" s="90">
        <v>0</v>
      </c>
      <c r="H583" s="90">
        <v>90</v>
      </c>
      <c r="I583" s="91">
        <v>1</v>
      </c>
    </row>
    <row r="584" customHeight="1" spans="1:9">
      <c r="A584" s="101"/>
      <c r="B584" s="86" t="s">
        <v>83</v>
      </c>
      <c r="C584" s="86" t="s">
        <v>384</v>
      </c>
      <c r="D584" s="86">
        <v>64304</v>
      </c>
      <c r="E584" s="86">
        <v>29505</v>
      </c>
      <c r="F584" s="86">
        <v>0</v>
      </c>
      <c r="G584" s="90">
        <v>32330</v>
      </c>
      <c r="H584" s="90">
        <v>90</v>
      </c>
      <c r="I584" s="91">
        <v>1</v>
      </c>
    </row>
    <row r="585" customHeight="1" spans="1:9">
      <c r="A585" s="86" t="s">
        <v>1525</v>
      </c>
      <c r="B585" s="86"/>
      <c r="C585" s="86"/>
      <c r="D585" s="86"/>
      <c r="E585" s="87"/>
      <c r="F585" s="86">
        <v>0</v>
      </c>
      <c r="G585" s="90">
        <v>16165</v>
      </c>
      <c r="H585" s="90">
        <v>90</v>
      </c>
      <c r="I585" s="91">
        <v>2</v>
      </c>
    </row>
    <row r="586" customHeight="1" spans="1:9">
      <c r="A586" s="86" t="s">
        <v>1494</v>
      </c>
      <c r="B586" s="86" t="s">
        <v>1494</v>
      </c>
      <c r="C586" s="86" t="s">
        <v>1494</v>
      </c>
      <c r="D586" s="86" t="s">
        <v>1494</v>
      </c>
      <c r="E586" s="86" t="s">
        <v>1494</v>
      </c>
      <c r="F586" s="86"/>
      <c r="G586" s="90"/>
      <c r="H586" s="90"/>
      <c r="I586" s="91"/>
    </row>
    <row r="587" customHeight="1" spans="1:9">
      <c r="A587" s="86" t="s">
        <v>1515</v>
      </c>
      <c r="B587" s="86"/>
      <c r="C587" s="86"/>
      <c r="D587" s="86"/>
      <c r="E587" s="87"/>
      <c r="F587" s="86"/>
      <c r="G587" s="90"/>
      <c r="H587" s="90"/>
      <c r="I587" s="91"/>
    </row>
    <row r="588" customHeight="1" spans="1:9">
      <c r="A588" s="95" t="s">
        <v>1485</v>
      </c>
      <c r="B588" s="103"/>
      <c r="C588" s="103"/>
      <c r="D588" s="103"/>
      <c r="E588" s="103"/>
      <c r="F588" s="95">
        <v>8.37996545768567</v>
      </c>
      <c r="G588" s="96">
        <v>6216.44559585492</v>
      </c>
      <c r="H588" s="96">
        <v>90</v>
      </c>
      <c r="I588" s="97">
        <v>579</v>
      </c>
    </row>
    <row r="589" customHeight="1" spans="4:5">
      <c r="D589" s="107"/>
      <c r="E589" s="107"/>
    </row>
    <row r="590" customHeight="1" spans="4:5">
      <c r="D590" s="107"/>
      <c r="E590" s="107"/>
    </row>
    <row r="591" customHeight="1" spans="4:5">
      <c r="D591" s="107"/>
      <c r="E591" s="107"/>
    </row>
    <row r="592" customHeight="1" spans="4:5">
      <c r="D592" s="107"/>
      <c r="E592" s="107"/>
    </row>
    <row r="593" customHeight="1" spans="4:5">
      <c r="D593" s="107"/>
      <c r="E593" s="107"/>
    </row>
    <row r="594" customHeight="1" spans="4:5">
      <c r="D594" s="107"/>
      <c r="E594" s="107"/>
    </row>
    <row r="595" customHeight="1" spans="4:5">
      <c r="D595" s="107"/>
      <c r="E595" s="107"/>
    </row>
    <row r="596" customHeight="1" spans="4:5">
      <c r="D596" s="107"/>
      <c r="E596" s="107"/>
    </row>
    <row r="597" customHeight="1" spans="4:5">
      <c r="D597" s="107"/>
      <c r="E597" s="107"/>
    </row>
    <row r="598" customHeight="1" spans="4:5">
      <c r="D598" s="107"/>
      <c r="E598" s="107"/>
    </row>
    <row r="599" customHeight="1" spans="4:5">
      <c r="D599" s="107"/>
      <c r="E599" s="107"/>
    </row>
    <row r="600" customHeight="1" spans="4:5">
      <c r="D600" s="107"/>
      <c r="E600" s="107"/>
    </row>
    <row r="601" customHeight="1" spans="4:5">
      <c r="D601" s="107"/>
      <c r="E601" s="107"/>
    </row>
    <row r="602" customHeight="1" spans="4:5">
      <c r="D602" s="107"/>
      <c r="E602" s="107"/>
    </row>
    <row r="603" customHeight="1" spans="4:5">
      <c r="D603" s="107"/>
      <c r="E603" s="107"/>
    </row>
    <row r="604" customHeight="1" spans="4:5">
      <c r="D604" s="107"/>
      <c r="E604" s="107"/>
    </row>
    <row r="605" customHeight="1" spans="4:5">
      <c r="D605" s="107"/>
      <c r="E605" s="107"/>
    </row>
    <row r="606" customHeight="1" spans="4:5">
      <c r="D606" s="107"/>
      <c r="E606" s="107"/>
    </row>
    <row r="607" customHeight="1" spans="4:5">
      <c r="D607" s="107"/>
      <c r="E607" s="107"/>
    </row>
    <row r="608" customHeight="1" spans="4:5">
      <c r="D608" s="107"/>
      <c r="E608" s="107"/>
    </row>
    <row r="609" customHeight="1" spans="4:5">
      <c r="D609" s="107"/>
      <c r="E609" s="107"/>
    </row>
    <row r="610" customHeight="1" spans="4:5">
      <c r="D610" s="107"/>
      <c r="E610" s="107"/>
    </row>
    <row r="611" customHeight="1" spans="4:5">
      <c r="D611" s="107"/>
      <c r="E611" s="107"/>
    </row>
    <row r="612" customHeight="1" spans="4:5">
      <c r="D612" s="107"/>
      <c r="E612" s="107"/>
    </row>
    <row r="613" customHeight="1" spans="4:5">
      <c r="D613" s="107"/>
      <c r="E613" s="107"/>
    </row>
    <row r="614" customHeight="1" spans="4:5">
      <c r="D614" s="107"/>
      <c r="E614" s="107"/>
    </row>
    <row r="615" customHeight="1" spans="4:5">
      <c r="D615" s="107"/>
      <c r="E615" s="107"/>
    </row>
    <row r="616" customHeight="1" spans="4:5">
      <c r="D616" s="107"/>
      <c r="E616" s="107"/>
    </row>
    <row r="617" customHeight="1" spans="4:5">
      <c r="D617" s="107"/>
      <c r="E617" s="107"/>
    </row>
    <row r="618" customHeight="1" spans="4:5">
      <c r="D618" s="107"/>
      <c r="E618" s="107"/>
    </row>
    <row r="619" customHeight="1" spans="4:5">
      <c r="D619" s="107"/>
      <c r="E619" s="107"/>
    </row>
    <row r="620" customHeight="1" spans="4:5">
      <c r="D620" s="107"/>
      <c r="E620" s="107"/>
    </row>
    <row r="621" customHeight="1" spans="4:5">
      <c r="D621" s="107"/>
      <c r="E621" s="107"/>
    </row>
    <row r="622" customHeight="1" spans="4:5">
      <c r="D622" s="107"/>
      <c r="E622" s="107"/>
    </row>
    <row r="623" customHeight="1" spans="4:5">
      <c r="D623" s="107"/>
      <c r="E623" s="107"/>
    </row>
    <row r="624" customHeight="1" spans="4:5">
      <c r="D624" s="107"/>
      <c r="E624" s="107"/>
    </row>
    <row r="625" customHeight="1" spans="4:5">
      <c r="D625" s="107"/>
      <c r="E625" s="107"/>
    </row>
    <row r="626" customHeight="1" spans="4:5">
      <c r="D626" s="107"/>
      <c r="E626" s="107"/>
    </row>
    <row r="627" customHeight="1" spans="4:5">
      <c r="D627" s="107"/>
      <c r="E627" s="107"/>
    </row>
    <row r="628" customHeight="1" spans="4:5">
      <c r="D628" s="107"/>
      <c r="E628" s="107"/>
    </row>
    <row r="629" customHeight="1" spans="4:5">
      <c r="D629" s="107"/>
      <c r="E629" s="107"/>
    </row>
    <row r="630" customHeight="1" spans="4:5">
      <c r="D630" s="107"/>
      <c r="E630" s="107"/>
    </row>
    <row r="631" customHeight="1" spans="4:5">
      <c r="D631" s="107"/>
      <c r="E631" s="107"/>
    </row>
    <row r="632" customHeight="1" spans="4:5">
      <c r="D632" s="107"/>
      <c r="E632" s="107"/>
    </row>
    <row r="633" customHeight="1" spans="4:5">
      <c r="D633" s="107"/>
      <c r="E633" s="107"/>
    </row>
    <row r="634" customHeight="1" spans="4:5">
      <c r="D634" s="107"/>
      <c r="E634" s="107"/>
    </row>
    <row r="635" customHeight="1" spans="4:5">
      <c r="D635" s="107"/>
      <c r="E635" s="107"/>
    </row>
    <row r="636" customHeight="1" spans="4:5">
      <c r="D636" s="107"/>
      <c r="E636" s="107"/>
    </row>
    <row r="637" customHeight="1" spans="4:5">
      <c r="D637" s="107"/>
      <c r="E637" s="107"/>
    </row>
    <row r="638" customHeight="1" spans="4:5">
      <c r="D638" s="107"/>
      <c r="E638" s="107"/>
    </row>
    <row r="639" customHeight="1" spans="4:5">
      <c r="D639" s="107"/>
      <c r="E639" s="107"/>
    </row>
    <row r="640" customHeight="1" spans="4:5">
      <c r="D640" s="107"/>
      <c r="E640" s="107"/>
    </row>
    <row r="641" customHeight="1" spans="4:5">
      <c r="D641" s="107"/>
      <c r="E641" s="107"/>
    </row>
    <row r="642" customHeight="1" spans="4:5">
      <c r="D642" s="107"/>
      <c r="E642" s="107"/>
    </row>
    <row r="643" customHeight="1" spans="4:5">
      <c r="D643" s="107"/>
      <c r="E643" s="107"/>
    </row>
    <row r="644" customHeight="1" spans="4:5">
      <c r="D644" s="107"/>
      <c r="E644" s="107"/>
    </row>
    <row r="645" customHeight="1" spans="4:5">
      <c r="D645" s="107"/>
      <c r="E645" s="107"/>
    </row>
    <row r="646" customHeight="1" spans="4:5">
      <c r="D646" s="107"/>
      <c r="E646" s="107"/>
    </row>
    <row r="647" customHeight="1" spans="4:5">
      <c r="D647" s="107"/>
      <c r="E647" s="107"/>
    </row>
    <row r="648" customHeight="1" spans="4:5">
      <c r="D648" s="107"/>
      <c r="E648" s="107"/>
    </row>
    <row r="649" customHeight="1" spans="4:5">
      <c r="D649" s="107"/>
      <c r="E649" s="107"/>
    </row>
    <row r="650" customHeight="1" spans="4:5">
      <c r="D650" s="107"/>
      <c r="E650" s="107"/>
    </row>
    <row r="651" customHeight="1" spans="4:5">
      <c r="D651" s="107"/>
      <c r="E651" s="107"/>
    </row>
    <row r="652" customHeight="1" spans="4:5">
      <c r="D652" s="107"/>
      <c r="E652" s="107"/>
    </row>
    <row r="653" customHeight="1" spans="4:5">
      <c r="D653" s="107"/>
      <c r="E653" s="107"/>
    </row>
    <row r="654" customHeight="1" spans="4:5">
      <c r="D654" s="107"/>
      <c r="E654" s="107"/>
    </row>
    <row r="655" customHeight="1" spans="4:5">
      <c r="D655" s="107"/>
      <c r="E655" s="107"/>
    </row>
    <row r="656" customHeight="1" spans="4:5">
      <c r="D656" s="107"/>
      <c r="E656" s="107"/>
    </row>
    <row r="657" customHeight="1" spans="4:5">
      <c r="D657" s="107"/>
      <c r="E657" s="107"/>
    </row>
    <row r="658" customHeight="1" spans="4:5">
      <c r="D658" s="107"/>
      <c r="E658" s="107"/>
    </row>
    <row r="659" customHeight="1" spans="4:5">
      <c r="D659" s="107"/>
      <c r="E659" s="107"/>
    </row>
    <row r="660" customHeight="1" spans="4:5">
      <c r="D660" s="107"/>
      <c r="E660" s="107"/>
    </row>
    <row r="661" customHeight="1" spans="4:5">
      <c r="D661" s="107"/>
      <c r="E661" s="107"/>
    </row>
    <row r="662" customHeight="1" spans="4:5">
      <c r="D662" s="107"/>
      <c r="E662" s="107"/>
    </row>
    <row r="663" customHeight="1" spans="4:5">
      <c r="D663" s="107"/>
      <c r="E663" s="107"/>
    </row>
    <row r="664" customHeight="1" spans="4:5">
      <c r="D664" s="107"/>
      <c r="E664" s="107"/>
    </row>
    <row r="665" customHeight="1" spans="4:5">
      <c r="D665" s="107"/>
      <c r="E665" s="107"/>
    </row>
    <row r="666" customHeight="1" spans="4:5">
      <c r="D666" s="107"/>
      <c r="E666" s="107"/>
    </row>
    <row r="667" customHeight="1" spans="4:5">
      <c r="D667" s="107"/>
      <c r="E667" s="107"/>
    </row>
    <row r="668" customHeight="1" spans="4:5">
      <c r="D668" s="107"/>
      <c r="E668" s="107"/>
    </row>
    <row r="669" customHeight="1" spans="4:5">
      <c r="D669" s="107"/>
      <c r="E669" s="107"/>
    </row>
    <row r="670" customHeight="1" spans="4:5">
      <c r="D670" s="107"/>
      <c r="E670" s="107"/>
    </row>
    <row r="671" customHeight="1" spans="4:5">
      <c r="D671" s="107"/>
      <c r="E671" s="107"/>
    </row>
    <row r="672" customHeight="1" spans="4:5">
      <c r="D672" s="107"/>
      <c r="E672" s="107"/>
    </row>
    <row r="673" customHeight="1" spans="4:5">
      <c r="D673" s="107"/>
      <c r="E673" s="107"/>
    </row>
    <row r="674" customHeight="1" spans="4:5">
      <c r="D674" s="107"/>
      <c r="E674" s="107"/>
    </row>
    <row r="675" customHeight="1" spans="4:5">
      <c r="D675" s="107"/>
      <c r="E675" s="107"/>
    </row>
    <row r="676" customHeight="1" spans="4:5">
      <c r="D676" s="107"/>
      <c r="E676" s="107"/>
    </row>
    <row r="677" customHeight="1" spans="4:5">
      <c r="D677" s="107"/>
      <c r="E677" s="107"/>
    </row>
    <row r="678" customHeight="1" spans="4:5">
      <c r="D678" s="107"/>
      <c r="E678" s="107"/>
    </row>
    <row r="679" customHeight="1" spans="4:5">
      <c r="D679" s="107"/>
      <c r="E679" s="107"/>
    </row>
    <row r="680" customHeight="1" spans="4:5">
      <c r="D680" s="107"/>
      <c r="E680" s="107"/>
    </row>
    <row r="681" customHeight="1" spans="4:5">
      <c r="D681" s="107"/>
      <c r="E681" s="107"/>
    </row>
    <row r="682" customHeight="1" spans="4:5">
      <c r="D682" s="107"/>
      <c r="E682" s="107"/>
    </row>
    <row r="683" customHeight="1" spans="4:5">
      <c r="D683" s="107"/>
      <c r="E683" s="107"/>
    </row>
    <row r="684" customHeight="1" spans="4:5">
      <c r="D684" s="107"/>
      <c r="E684" s="107"/>
    </row>
    <row r="685" customHeight="1" spans="4:5">
      <c r="D685" s="107"/>
      <c r="E685" s="107"/>
    </row>
    <row r="686" customHeight="1" spans="4:5">
      <c r="D686" s="107"/>
      <c r="E686" s="107"/>
    </row>
    <row r="687" customHeight="1" spans="4:5">
      <c r="D687" s="107"/>
      <c r="E687" s="107"/>
    </row>
    <row r="688" customHeight="1" spans="4:5">
      <c r="D688" s="107"/>
      <c r="E688" s="107"/>
    </row>
    <row r="689" customHeight="1" spans="4:5">
      <c r="D689" s="107"/>
      <c r="E689" s="107"/>
    </row>
    <row r="690" customHeight="1" spans="4:5">
      <c r="D690" s="107"/>
      <c r="E690" s="107"/>
    </row>
    <row r="691" customHeight="1" spans="4:5">
      <c r="D691" s="107"/>
      <c r="E691" s="107"/>
    </row>
    <row r="692" customHeight="1" spans="4:5">
      <c r="D692" s="107"/>
      <c r="E692" s="107"/>
    </row>
    <row r="693" customHeight="1" spans="4:5">
      <c r="D693" s="107"/>
      <c r="E693" s="107"/>
    </row>
    <row r="694" customHeight="1" spans="4:5">
      <c r="D694" s="107"/>
      <c r="E694" s="107"/>
    </row>
    <row r="695" customHeight="1" spans="4:5">
      <c r="D695" s="107"/>
      <c r="E695" s="107"/>
    </row>
    <row r="696" customHeight="1" spans="4:5">
      <c r="D696" s="107"/>
      <c r="E696" s="107"/>
    </row>
    <row r="697" customHeight="1" spans="4:5">
      <c r="D697" s="107"/>
      <c r="E697" s="107"/>
    </row>
    <row r="698" customHeight="1" spans="4:5">
      <c r="D698" s="107"/>
      <c r="E698" s="107"/>
    </row>
    <row r="699" customHeight="1" spans="4:5">
      <c r="D699" s="107"/>
      <c r="E699" s="107"/>
    </row>
    <row r="700" customHeight="1" spans="4:5">
      <c r="D700" s="107"/>
      <c r="E700" s="107"/>
    </row>
    <row r="701" customHeight="1" spans="4:5">
      <c r="D701" s="107"/>
      <c r="E701" s="107"/>
    </row>
    <row r="702" customHeight="1" spans="4:5">
      <c r="D702" s="107"/>
      <c r="E702" s="107"/>
    </row>
    <row r="703" customHeight="1" spans="4:5">
      <c r="D703" s="107"/>
      <c r="E703" s="107"/>
    </row>
    <row r="704" customHeight="1" spans="4:5">
      <c r="D704" s="107"/>
      <c r="E704" s="107"/>
    </row>
    <row r="705" customHeight="1" spans="4:5">
      <c r="D705" s="107"/>
      <c r="E705" s="107"/>
    </row>
    <row r="706" customHeight="1" spans="4:5">
      <c r="D706" s="107"/>
      <c r="E706" s="107"/>
    </row>
    <row r="707" customHeight="1" spans="4:5">
      <c r="D707" s="107"/>
      <c r="E707" s="107"/>
    </row>
    <row r="708" customHeight="1" spans="4:5">
      <c r="D708" s="107"/>
      <c r="E708" s="107"/>
    </row>
    <row r="709" customHeight="1" spans="4:5">
      <c r="D709" s="107"/>
      <c r="E709" s="107"/>
    </row>
    <row r="710" customHeight="1" spans="4:5">
      <c r="D710" s="107"/>
      <c r="E710" s="107"/>
    </row>
    <row r="711" customHeight="1" spans="4:5">
      <c r="D711" s="107"/>
      <c r="E711" s="107"/>
    </row>
    <row r="712" customHeight="1" spans="4:5">
      <c r="D712" s="107"/>
      <c r="E712" s="107"/>
    </row>
    <row r="713" customHeight="1" spans="4:5">
      <c r="D713" s="107"/>
      <c r="E713" s="107"/>
    </row>
    <row r="714" customHeight="1" spans="4:5">
      <c r="D714" s="107"/>
      <c r="E714" s="107"/>
    </row>
    <row r="715" customHeight="1" spans="4:5">
      <c r="D715" s="107"/>
      <c r="E715" s="107"/>
    </row>
    <row r="716" customHeight="1" spans="4:5">
      <c r="D716" s="107"/>
      <c r="E716" s="107"/>
    </row>
    <row r="717" customHeight="1" spans="4:5">
      <c r="D717" s="107"/>
      <c r="E717" s="107"/>
    </row>
    <row r="718" customHeight="1" spans="4:5">
      <c r="D718" s="107"/>
      <c r="E718" s="107"/>
    </row>
    <row r="719" customHeight="1" spans="4:5">
      <c r="D719" s="107"/>
      <c r="E719" s="107"/>
    </row>
    <row r="720" customHeight="1" spans="4:5">
      <c r="D720" s="107"/>
      <c r="E720" s="107"/>
    </row>
    <row r="721" customHeight="1" spans="4:5">
      <c r="D721" s="107"/>
      <c r="E721" s="107"/>
    </row>
    <row r="722" customHeight="1" spans="4:5">
      <c r="D722" s="107"/>
      <c r="E722" s="107"/>
    </row>
    <row r="723" customHeight="1" spans="4:5">
      <c r="D723" s="107"/>
      <c r="E723" s="107"/>
    </row>
    <row r="724" customHeight="1" spans="4:5">
      <c r="D724" s="107"/>
      <c r="E724" s="107"/>
    </row>
    <row r="725" customHeight="1" spans="4:5">
      <c r="D725" s="107"/>
      <c r="E725" s="107"/>
    </row>
    <row r="726" customHeight="1" spans="4:5">
      <c r="D726" s="107"/>
      <c r="E726" s="107"/>
    </row>
    <row r="727" customHeight="1" spans="4:5">
      <c r="D727" s="107"/>
      <c r="E727" s="107"/>
    </row>
    <row r="728" customHeight="1" spans="4:5">
      <c r="D728" s="107"/>
      <c r="E728" s="107"/>
    </row>
    <row r="729" customHeight="1" spans="4:5">
      <c r="D729" s="107"/>
      <c r="E729" s="107"/>
    </row>
    <row r="730" customHeight="1" spans="4:5">
      <c r="D730" s="107"/>
      <c r="E730" s="107"/>
    </row>
    <row r="731" customHeight="1" spans="4:5">
      <c r="D731" s="107"/>
      <c r="E731" s="107"/>
    </row>
    <row r="732" customHeight="1" spans="4:5">
      <c r="D732" s="107"/>
      <c r="E732" s="107"/>
    </row>
    <row r="733" customHeight="1" spans="4:5">
      <c r="D733" s="107"/>
      <c r="E733" s="107"/>
    </row>
    <row r="734" customHeight="1" spans="4:5">
      <c r="D734" s="107"/>
      <c r="E734" s="107"/>
    </row>
    <row r="735" customHeight="1" spans="4:5">
      <c r="D735" s="107"/>
      <c r="E735" s="107"/>
    </row>
    <row r="736" customHeight="1" spans="4:5">
      <c r="D736" s="107"/>
      <c r="E736" s="107"/>
    </row>
    <row r="737" customHeight="1" spans="4:5">
      <c r="D737" s="107"/>
      <c r="E737" s="107"/>
    </row>
    <row r="738" customHeight="1" spans="4:5">
      <c r="D738" s="107"/>
      <c r="E738" s="107"/>
    </row>
    <row r="739" customHeight="1" spans="4:5">
      <c r="D739" s="107"/>
      <c r="E739" s="107"/>
    </row>
    <row r="740" customHeight="1" spans="4:5">
      <c r="D740" s="107"/>
      <c r="E740" s="107"/>
    </row>
    <row r="741" customHeight="1" spans="4:5">
      <c r="D741" s="107"/>
      <c r="E741" s="107"/>
    </row>
    <row r="742" customHeight="1" spans="4:5">
      <c r="D742" s="107"/>
      <c r="E742" s="107"/>
    </row>
    <row r="743" customHeight="1" spans="4:5">
      <c r="D743" s="107"/>
      <c r="E743" s="107"/>
    </row>
    <row r="744" customHeight="1" spans="4:5">
      <c r="D744" s="107"/>
      <c r="E744" s="107"/>
    </row>
    <row r="745" customHeight="1" spans="4:5">
      <c r="D745" s="107"/>
      <c r="E745" s="107"/>
    </row>
    <row r="746" customHeight="1" spans="4:5">
      <c r="D746" s="107"/>
      <c r="E746" s="107"/>
    </row>
    <row r="747" customHeight="1" spans="4:5">
      <c r="D747" s="107"/>
      <c r="E747" s="107"/>
    </row>
    <row r="748" customHeight="1" spans="4:5">
      <c r="D748" s="107"/>
      <c r="E748" s="107"/>
    </row>
    <row r="749" customHeight="1" spans="4:5">
      <c r="D749" s="107"/>
      <c r="E749" s="107"/>
    </row>
    <row r="750" customHeight="1" spans="4:5">
      <c r="D750" s="107"/>
      <c r="E750" s="107"/>
    </row>
    <row r="751" customHeight="1" spans="4:5">
      <c r="D751" s="107"/>
      <c r="E751" s="107"/>
    </row>
    <row r="752" customHeight="1" spans="4:5">
      <c r="D752" s="107"/>
      <c r="E752" s="107"/>
    </row>
    <row r="753" customHeight="1" spans="4:5">
      <c r="D753" s="107"/>
      <c r="E753" s="107"/>
    </row>
    <row r="754" customHeight="1" spans="4:5">
      <c r="D754" s="107"/>
      <c r="E754" s="107"/>
    </row>
    <row r="755" customHeight="1" spans="4:5">
      <c r="D755" s="107"/>
      <c r="E755" s="107"/>
    </row>
    <row r="756" customHeight="1" spans="4:5">
      <c r="D756" s="107"/>
      <c r="E756" s="107"/>
    </row>
    <row r="757" customHeight="1" spans="4:5">
      <c r="D757" s="107"/>
      <c r="E757" s="107"/>
    </row>
    <row r="758" customHeight="1" spans="4:5">
      <c r="D758" s="107"/>
      <c r="E758" s="107"/>
    </row>
    <row r="759" customHeight="1" spans="4:5">
      <c r="D759" s="107"/>
      <c r="E759" s="107"/>
    </row>
    <row r="760" customHeight="1" spans="4:5">
      <c r="D760" s="107"/>
      <c r="E760" s="107"/>
    </row>
    <row r="761" customHeight="1" spans="4:5">
      <c r="D761" s="107"/>
      <c r="E761" s="107"/>
    </row>
    <row r="762" customHeight="1" spans="4:5">
      <c r="D762" s="107"/>
      <c r="E762" s="107"/>
    </row>
    <row r="763" customHeight="1" spans="4:5">
      <c r="D763" s="107"/>
      <c r="E763" s="107"/>
    </row>
    <row r="764" customHeight="1" spans="4:5">
      <c r="D764" s="107"/>
      <c r="E764" s="107"/>
    </row>
    <row r="765" customHeight="1" spans="4:5">
      <c r="D765" s="107"/>
      <c r="E765" s="107"/>
    </row>
    <row r="766" customHeight="1" spans="4:5">
      <c r="D766" s="107"/>
      <c r="E766" s="107"/>
    </row>
    <row r="767" customHeight="1" spans="4:5">
      <c r="D767" s="107"/>
      <c r="E767" s="107"/>
    </row>
    <row r="768" customHeight="1" spans="4:5">
      <c r="D768" s="107"/>
      <c r="E768" s="107"/>
    </row>
    <row r="769" customHeight="1" spans="4:5">
      <c r="D769" s="107"/>
      <c r="E769" s="107"/>
    </row>
    <row r="770" customHeight="1" spans="4:5">
      <c r="D770" s="107"/>
      <c r="E770" s="107"/>
    </row>
    <row r="771" customHeight="1" spans="4:5">
      <c r="D771" s="107"/>
      <c r="E771" s="107"/>
    </row>
    <row r="772" customHeight="1" spans="4:5">
      <c r="D772" s="107"/>
      <c r="E772" s="107"/>
    </row>
    <row r="773" customHeight="1" spans="4:5">
      <c r="D773" s="107"/>
      <c r="E773" s="107"/>
    </row>
    <row r="774" customHeight="1" spans="4:5">
      <c r="D774" s="107"/>
      <c r="E774" s="107"/>
    </row>
    <row r="775" customHeight="1" spans="4:5">
      <c r="D775" s="107"/>
      <c r="E775" s="107"/>
    </row>
    <row r="776" customHeight="1" spans="4:5">
      <c r="D776" s="107"/>
      <c r="E776" s="107"/>
    </row>
    <row r="777" customHeight="1" spans="4:5">
      <c r="D777" s="107"/>
      <c r="E777" s="107"/>
    </row>
    <row r="778" customHeight="1" spans="4:5">
      <c r="D778" s="107"/>
      <c r="E778" s="107"/>
    </row>
    <row r="779" customHeight="1" spans="4:5">
      <c r="D779" s="107"/>
      <c r="E779" s="107"/>
    </row>
    <row r="780" customHeight="1" spans="4:5">
      <c r="D780" s="107"/>
      <c r="E780" s="107"/>
    </row>
    <row r="781" customHeight="1" spans="4:5">
      <c r="D781" s="107"/>
      <c r="E781" s="107"/>
    </row>
    <row r="782" customHeight="1" spans="4:5">
      <c r="D782" s="107"/>
      <c r="E782" s="107"/>
    </row>
    <row r="783" customHeight="1" spans="4:5">
      <c r="D783" s="107"/>
      <c r="E783" s="107"/>
    </row>
    <row r="784" customHeight="1" spans="4:5">
      <c r="D784" s="107"/>
      <c r="E784" s="107"/>
    </row>
    <row r="785" customHeight="1" spans="4:5">
      <c r="D785" s="107"/>
      <c r="E785" s="107"/>
    </row>
    <row r="786" customHeight="1" spans="4:5">
      <c r="D786" s="107"/>
      <c r="E786" s="107"/>
    </row>
    <row r="787" customHeight="1" spans="4:5">
      <c r="D787" s="107"/>
      <c r="E787" s="107"/>
    </row>
    <row r="788" customHeight="1" spans="4:5">
      <c r="D788" s="107"/>
      <c r="E788" s="107"/>
    </row>
    <row r="789" customHeight="1" spans="4:5">
      <c r="D789" s="107"/>
      <c r="E789" s="107"/>
    </row>
    <row r="790" customHeight="1" spans="4:5">
      <c r="D790" s="107"/>
      <c r="E790" s="107"/>
    </row>
    <row r="791" customHeight="1" spans="4:5">
      <c r="D791" s="107"/>
      <c r="E791" s="107"/>
    </row>
    <row r="792" customHeight="1" spans="4:5">
      <c r="D792" s="107"/>
      <c r="E792" s="107"/>
    </row>
    <row r="793" customHeight="1" spans="4:5">
      <c r="D793" s="107"/>
      <c r="E793" s="107"/>
    </row>
    <row r="794" customHeight="1" spans="4:5">
      <c r="D794" s="107"/>
      <c r="E794" s="107"/>
    </row>
    <row r="795" customHeight="1" spans="4:5">
      <c r="D795" s="107"/>
      <c r="E795" s="107"/>
    </row>
    <row r="796" customHeight="1" spans="4:5">
      <c r="D796" s="107"/>
      <c r="E796" s="107"/>
    </row>
    <row r="797" customHeight="1" spans="4:5">
      <c r="D797" s="107"/>
      <c r="E797" s="107"/>
    </row>
    <row r="798" customHeight="1" spans="4:5">
      <c r="D798" s="107"/>
      <c r="E798" s="107"/>
    </row>
    <row r="799" customHeight="1" spans="4:5">
      <c r="D799" s="107"/>
      <c r="E799" s="107"/>
    </row>
    <row r="800" customHeight="1" spans="4:5">
      <c r="D800" s="107"/>
      <c r="E800" s="107"/>
    </row>
    <row r="801" customHeight="1" spans="4:5">
      <c r="D801" s="107"/>
      <c r="E801" s="107"/>
    </row>
    <row r="802" customHeight="1" spans="4:5">
      <c r="D802" s="107"/>
      <c r="E802" s="107"/>
    </row>
    <row r="803" customHeight="1" spans="4:5">
      <c r="D803" s="107"/>
      <c r="E803" s="107"/>
    </row>
    <row r="804" customHeight="1" spans="4:5">
      <c r="D804" s="107"/>
      <c r="E804" s="107"/>
    </row>
    <row r="805" customHeight="1" spans="4:5">
      <c r="D805" s="107"/>
      <c r="E805" s="107"/>
    </row>
    <row r="806" customHeight="1" spans="4:5">
      <c r="D806" s="107"/>
      <c r="E806" s="107"/>
    </row>
    <row r="807" customHeight="1" spans="4:5">
      <c r="D807" s="107"/>
      <c r="E807" s="107"/>
    </row>
    <row r="808" customHeight="1" spans="4:5">
      <c r="D808" s="107"/>
      <c r="E808" s="107"/>
    </row>
    <row r="809" customHeight="1" spans="4:5">
      <c r="D809" s="107"/>
      <c r="E809" s="107"/>
    </row>
    <row r="810" customHeight="1" spans="4:5">
      <c r="D810" s="107"/>
      <c r="E810" s="107"/>
    </row>
    <row r="811" customHeight="1" spans="4:5">
      <c r="D811" s="107"/>
      <c r="E811" s="107"/>
    </row>
    <row r="812" customHeight="1" spans="4:5">
      <c r="D812" s="107"/>
      <c r="E812" s="107"/>
    </row>
    <row r="813" customHeight="1" spans="4:5">
      <c r="D813" s="107"/>
      <c r="E813" s="107"/>
    </row>
    <row r="814" customHeight="1" spans="4:5">
      <c r="D814" s="107"/>
      <c r="E814" s="107"/>
    </row>
    <row r="815" customHeight="1" spans="4:5">
      <c r="D815" s="107"/>
      <c r="E815" s="107"/>
    </row>
    <row r="816" customHeight="1" spans="4:5">
      <c r="D816" s="107"/>
      <c r="E816" s="107"/>
    </row>
    <row r="817" customHeight="1" spans="4:5">
      <c r="D817" s="107"/>
      <c r="E817" s="107"/>
    </row>
    <row r="818" customHeight="1" spans="4:5">
      <c r="D818" s="107"/>
      <c r="E818" s="107"/>
    </row>
    <row r="819" customHeight="1" spans="4:5">
      <c r="D819" s="107"/>
      <c r="E819" s="107"/>
    </row>
    <row r="820" customHeight="1" spans="4:5">
      <c r="D820" s="107"/>
      <c r="E820" s="107"/>
    </row>
    <row r="821" customHeight="1" spans="4:5">
      <c r="D821" s="107"/>
      <c r="E821" s="107"/>
    </row>
    <row r="822" customHeight="1" spans="4:5">
      <c r="D822" s="107"/>
      <c r="E822" s="107"/>
    </row>
    <row r="823" customHeight="1" spans="4:5">
      <c r="D823" s="107"/>
      <c r="E823" s="107"/>
    </row>
    <row r="824" customHeight="1" spans="4:5">
      <c r="D824" s="107"/>
      <c r="E824" s="107"/>
    </row>
    <row r="825" customHeight="1" spans="4:5">
      <c r="D825" s="107"/>
      <c r="E825" s="107"/>
    </row>
    <row r="826" customHeight="1" spans="4:5">
      <c r="D826" s="107"/>
      <c r="E826" s="107"/>
    </row>
    <row r="827" customHeight="1" spans="4:5">
      <c r="D827" s="107"/>
      <c r="E827" s="107"/>
    </row>
    <row r="828" customHeight="1" spans="4:5">
      <c r="D828" s="107"/>
      <c r="E828" s="107"/>
    </row>
    <row r="829" customHeight="1" spans="4:5">
      <c r="D829" s="107"/>
      <c r="E829" s="107"/>
    </row>
    <row r="830" customHeight="1" spans="4:5">
      <c r="D830" s="107"/>
      <c r="E830" s="107"/>
    </row>
    <row r="831" customHeight="1" spans="4:5">
      <c r="D831" s="107"/>
      <c r="E831" s="107"/>
    </row>
    <row r="832" customHeight="1" spans="4:5">
      <c r="D832" s="107"/>
      <c r="E832" s="107"/>
    </row>
    <row r="833" customHeight="1" spans="4:5">
      <c r="D833" s="107"/>
      <c r="E833" s="107"/>
    </row>
    <row r="834" customHeight="1" spans="4:5">
      <c r="D834" s="107"/>
      <c r="E834" s="107"/>
    </row>
    <row r="835" customHeight="1" spans="4:5">
      <c r="D835" s="107"/>
      <c r="E835" s="107"/>
    </row>
    <row r="836" customHeight="1" spans="4:5">
      <c r="D836" s="107"/>
      <c r="E836" s="107"/>
    </row>
    <row r="837" customHeight="1" spans="4:5">
      <c r="D837" s="107"/>
      <c r="E837" s="107"/>
    </row>
    <row r="838" customHeight="1" spans="4:5">
      <c r="D838" s="107"/>
      <c r="E838" s="107"/>
    </row>
    <row r="839" customHeight="1" spans="4:5">
      <c r="D839" s="107"/>
      <c r="E839" s="107"/>
    </row>
    <row r="840" customHeight="1" spans="4:5">
      <c r="D840" s="107"/>
      <c r="E840" s="107"/>
    </row>
    <row r="841" customHeight="1" spans="4:5">
      <c r="D841" s="107"/>
      <c r="E841" s="107"/>
    </row>
    <row r="842" customHeight="1" spans="4:5">
      <c r="D842" s="107"/>
      <c r="E842" s="107"/>
    </row>
    <row r="843" customHeight="1" spans="4:5">
      <c r="D843" s="107"/>
      <c r="E843" s="107"/>
    </row>
    <row r="844" customHeight="1" spans="4:5">
      <c r="D844" s="107"/>
      <c r="E844" s="107"/>
    </row>
    <row r="845" customHeight="1" spans="4:5">
      <c r="D845" s="107"/>
      <c r="E845" s="107"/>
    </row>
    <row r="846" customHeight="1" spans="4:5">
      <c r="D846" s="107"/>
      <c r="E846" s="107"/>
    </row>
    <row r="847" customHeight="1" spans="4:5">
      <c r="D847" s="107"/>
      <c r="E847" s="107"/>
    </row>
    <row r="848" customHeight="1" spans="4:5">
      <c r="D848" s="107"/>
      <c r="E848" s="107"/>
    </row>
    <row r="849" customHeight="1" spans="4:5">
      <c r="D849" s="107"/>
      <c r="E849" s="107"/>
    </row>
    <row r="850" customHeight="1" spans="4:5">
      <c r="D850" s="107"/>
      <c r="E850" s="107"/>
    </row>
    <row r="851" customHeight="1" spans="4:5">
      <c r="D851" s="107"/>
      <c r="E851" s="107"/>
    </row>
    <row r="852" customHeight="1" spans="4:5">
      <c r="D852" s="107"/>
      <c r="E852" s="107"/>
    </row>
    <row r="853" customHeight="1" spans="4:5">
      <c r="D853" s="107"/>
      <c r="E853" s="107"/>
    </row>
    <row r="854" customHeight="1" spans="4:5">
      <c r="D854" s="107"/>
      <c r="E854" s="107"/>
    </row>
    <row r="855" customHeight="1" spans="4:5">
      <c r="D855" s="107"/>
      <c r="E855" s="107"/>
    </row>
    <row r="856" customHeight="1" spans="4:5">
      <c r="D856" s="107"/>
      <c r="E856" s="107"/>
    </row>
    <row r="857" customHeight="1" spans="4:5">
      <c r="D857" s="107"/>
      <c r="E857" s="107"/>
    </row>
    <row r="858" customHeight="1" spans="4:5">
      <c r="D858" s="107"/>
      <c r="E858" s="107"/>
    </row>
    <row r="859" customHeight="1" spans="4:5">
      <c r="D859" s="107"/>
      <c r="E859" s="107"/>
    </row>
    <row r="860" customHeight="1" spans="4:5">
      <c r="D860" s="107"/>
      <c r="E860" s="107"/>
    </row>
    <row r="861" customHeight="1" spans="4:5">
      <c r="D861" s="107"/>
      <c r="E861" s="107"/>
    </row>
    <row r="862" customHeight="1" spans="4:5">
      <c r="D862" s="107"/>
      <c r="E862" s="107"/>
    </row>
    <row r="863" customHeight="1" spans="4:5">
      <c r="D863" s="107"/>
      <c r="E863" s="107"/>
    </row>
    <row r="864" customHeight="1" spans="4:5">
      <c r="D864" s="107"/>
      <c r="E864" s="107"/>
    </row>
    <row r="865" customHeight="1" spans="4:5">
      <c r="D865" s="107"/>
      <c r="E865" s="107"/>
    </row>
    <row r="866" customHeight="1" spans="4:5">
      <c r="D866" s="107"/>
      <c r="E866" s="107"/>
    </row>
    <row r="867" customHeight="1" spans="4:5">
      <c r="D867" s="107"/>
      <c r="E867" s="107"/>
    </row>
    <row r="868" customHeight="1" spans="4:5">
      <c r="D868" s="107"/>
      <c r="E868" s="107"/>
    </row>
    <row r="869" customHeight="1" spans="4:5">
      <c r="D869" s="107"/>
      <c r="E869" s="107"/>
    </row>
    <row r="870" customHeight="1" spans="4:5">
      <c r="D870" s="107"/>
      <c r="E870" s="107"/>
    </row>
    <row r="871" customHeight="1" spans="4:5">
      <c r="D871" s="107"/>
      <c r="E871" s="107"/>
    </row>
    <row r="872" customHeight="1" spans="4:5">
      <c r="D872" s="107"/>
      <c r="E872" s="107"/>
    </row>
    <row r="873" customHeight="1" spans="4:5">
      <c r="D873" s="107"/>
      <c r="E873" s="107"/>
    </row>
    <row r="874" customHeight="1" spans="4:5">
      <c r="D874" s="107"/>
      <c r="E874" s="107"/>
    </row>
    <row r="875" customHeight="1" spans="4:5">
      <c r="D875" s="107"/>
      <c r="E875" s="107"/>
    </row>
    <row r="876" customHeight="1" spans="4:5">
      <c r="D876" s="107"/>
      <c r="E876" s="107"/>
    </row>
    <row r="877" customHeight="1" spans="4:5">
      <c r="D877" s="107"/>
      <c r="E877" s="107"/>
    </row>
    <row r="878" customHeight="1" spans="4:5">
      <c r="D878" s="107"/>
      <c r="E878" s="107"/>
    </row>
    <row r="879" customHeight="1" spans="4:5">
      <c r="D879" s="107"/>
      <c r="E879" s="107"/>
    </row>
    <row r="880" customHeight="1" spans="4:5">
      <c r="D880" s="107"/>
      <c r="E880" s="107"/>
    </row>
    <row r="881" customHeight="1" spans="4:5">
      <c r="D881" s="107"/>
      <c r="E881" s="107"/>
    </row>
    <row r="882" customHeight="1" spans="4:5">
      <c r="D882" s="107"/>
      <c r="E882" s="107"/>
    </row>
    <row r="883" customHeight="1" spans="4:5">
      <c r="D883" s="107"/>
      <c r="E883" s="107"/>
    </row>
    <row r="884" customHeight="1" spans="4:5">
      <c r="D884" s="107"/>
      <c r="E884" s="107"/>
    </row>
    <row r="885" customHeight="1" spans="4:5">
      <c r="D885" s="107"/>
      <c r="E885" s="107"/>
    </row>
    <row r="886" customHeight="1" spans="4:5">
      <c r="D886" s="107"/>
      <c r="E886" s="107"/>
    </row>
    <row r="887" customHeight="1" spans="4:5">
      <c r="D887" s="107"/>
      <c r="E887" s="107"/>
    </row>
    <row r="888" customHeight="1" spans="4:5">
      <c r="D888" s="107"/>
      <c r="E888" s="107"/>
    </row>
    <row r="889" customHeight="1" spans="4:5">
      <c r="D889" s="107"/>
      <c r="E889" s="107"/>
    </row>
    <row r="890" customHeight="1" spans="4:5">
      <c r="D890" s="107"/>
      <c r="E890" s="107"/>
    </row>
    <row r="891" customHeight="1" spans="4:5">
      <c r="D891" s="107"/>
      <c r="E891" s="107"/>
    </row>
    <row r="892" customHeight="1" spans="4:5">
      <c r="D892" s="107"/>
      <c r="E892" s="107"/>
    </row>
    <row r="893" customHeight="1" spans="4:5">
      <c r="D893" s="107"/>
      <c r="E893" s="107"/>
    </row>
    <row r="894" customHeight="1" spans="4:5">
      <c r="D894" s="107"/>
      <c r="E894" s="107"/>
    </row>
    <row r="895" customHeight="1" spans="4:5">
      <c r="D895" s="107"/>
      <c r="E895" s="107"/>
    </row>
    <row r="896" customHeight="1" spans="4:5">
      <c r="D896" s="107"/>
      <c r="E896" s="107"/>
    </row>
    <row r="897" customHeight="1" spans="4:5">
      <c r="D897" s="107"/>
      <c r="E897" s="107"/>
    </row>
    <row r="898" customHeight="1" spans="4:5">
      <c r="D898" s="107"/>
      <c r="E898" s="107"/>
    </row>
    <row r="899" customHeight="1" spans="4:5">
      <c r="D899" s="107"/>
      <c r="E899" s="107"/>
    </row>
    <row r="900" customHeight="1" spans="4:5">
      <c r="D900" s="107"/>
      <c r="E900" s="107"/>
    </row>
    <row r="901" customHeight="1" spans="4:5">
      <c r="D901" s="107"/>
      <c r="E901" s="107"/>
    </row>
    <row r="902" customHeight="1" spans="4:5">
      <c r="D902" s="107"/>
      <c r="E902" s="107"/>
    </row>
    <row r="903" customHeight="1" spans="4:5">
      <c r="D903" s="107"/>
      <c r="E903" s="107"/>
    </row>
    <row r="904" customHeight="1" spans="4:5">
      <c r="D904" s="107"/>
      <c r="E904" s="107"/>
    </row>
    <row r="905" customHeight="1" spans="4:5">
      <c r="D905" s="107"/>
      <c r="E905" s="107"/>
    </row>
    <row r="906" customHeight="1" spans="4:5">
      <c r="D906" s="107"/>
      <c r="E906" s="107"/>
    </row>
    <row r="907" customHeight="1" spans="4:5">
      <c r="D907" s="107"/>
      <c r="E907" s="107"/>
    </row>
    <row r="908" customHeight="1" spans="4:5">
      <c r="D908" s="107"/>
      <c r="E908" s="107"/>
    </row>
    <row r="909" customHeight="1" spans="4:5">
      <c r="D909" s="107"/>
      <c r="E909" s="107"/>
    </row>
    <row r="910" customHeight="1" spans="4:5">
      <c r="D910" s="107"/>
      <c r="E910" s="107"/>
    </row>
    <row r="911" customHeight="1" spans="4:5">
      <c r="D911" s="107"/>
      <c r="E911" s="107"/>
    </row>
    <row r="912" customHeight="1" spans="4:5">
      <c r="D912" s="107"/>
      <c r="E912" s="107"/>
    </row>
    <row r="913" customHeight="1" spans="4:5">
      <c r="D913" s="107"/>
      <c r="E913" s="107"/>
    </row>
    <row r="914" customHeight="1" spans="4:5">
      <c r="D914" s="107"/>
      <c r="E914" s="107"/>
    </row>
    <row r="915" customHeight="1" spans="4:5">
      <c r="D915" s="107"/>
      <c r="E915" s="107"/>
    </row>
    <row r="916" customHeight="1" spans="4:5">
      <c r="D916" s="107"/>
      <c r="E916" s="107"/>
    </row>
    <row r="917" customHeight="1" spans="4:5">
      <c r="D917" s="107"/>
      <c r="E917" s="107"/>
    </row>
    <row r="918" customHeight="1" spans="4:5">
      <c r="D918" s="107"/>
      <c r="E918" s="107"/>
    </row>
    <row r="919" customHeight="1" spans="4:5">
      <c r="D919" s="107"/>
      <c r="E919" s="107"/>
    </row>
    <row r="920" customHeight="1" spans="4:5">
      <c r="D920" s="107"/>
      <c r="E920" s="107"/>
    </row>
    <row r="921" customHeight="1" spans="4:5">
      <c r="D921" s="107"/>
      <c r="E921" s="107"/>
    </row>
    <row r="922" customHeight="1" spans="4:5">
      <c r="D922" s="107"/>
      <c r="E922" s="107"/>
    </row>
    <row r="923" customHeight="1" spans="4:5">
      <c r="D923" s="107"/>
      <c r="E923" s="107"/>
    </row>
    <row r="924" customHeight="1" spans="4:5">
      <c r="D924" s="107"/>
      <c r="E924" s="107"/>
    </row>
    <row r="925" customHeight="1" spans="4:5">
      <c r="D925" s="107"/>
      <c r="E925" s="107"/>
    </row>
    <row r="926" customHeight="1" spans="4:5">
      <c r="D926" s="107"/>
      <c r="E926" s="107"/>
    </row>
    <row r="927" customHeight="1" spans="4:5">
      <c r="D927" s="107"/>
      <c r="E927" s="107"/>
    </row>
    <row r="928" customHeight="1" spans="4:5">
      <c r="D928" s="107"/>
      <c r="E928" s="107"/>
    </row>
    <row r="929" customHeight="1" spans="4:5">
      <c r="D929" s="107"/>
      <c r="E929" s="107"/>
    </row>
    <row r="930" customHeight="1" spans="4:5">
      <c r="D930" s="107"/>
      <c r="E930" s="107"/>
    </row>
    <row r="931" customHeight="1" spans="4:5">
      <c r="D931" s="107"/>
      <c r="E931" s="107"/>
    </row>
    <row r="932" customHeight="1" spans="4:5">
      <c r="D932" s="107"/>
      <c r="E932" s="107"/>
    </row>
    <row r="933" customHeight="1" spans="4:5">
      <c r="D933" s="107"/>
      <c r="E933" s="107"/>
    </row>
    <row r="934" customHeight="1" spans="4:5">
      <c r="D934" s="107"/>
      <c r="E934" s="107"/>
    </row>
    <row r="935" customHeight="1" spans="4:5">
      <c r="D935" s="107"/>
      <c r="E935" s="107"/>
    </row>
    <row r="936" customHeight="1" spans="4:5">
      <c r="D936" s="107"/>
      <c r="E936" s="107"/>
    </row>
    <row r="937" customHeight="1" spans="4:5">
      <c r="D937" s="107"/>
      <c r="E937" s="107"/>
    </row>
    <row r="938" customHeight="1" spans="4:5">
      <c r="D938" s="107"/>
      <c r="E938" s="107"/>
    </row>
    <row r="939" customHeight="1" spans="4:5">
      <c r="D939" s="107"/>
      <c r="E939" s="107"/>
    </row>
    <row r="940" customHeight="1" spans="4:5">
      <c r="D940" s="107"/>
      <c r="E940" s="107"/>
    </row>
    <row r="941" customHeight="1" spans="4:5">
      <c r="D941" s="107"/>
      <c r="E941" s="107"/>
    </row>
    <row r="942" customHeight="1" spans="4:5">
      <c r="D942" s="107"/>
      <c r="E942" s="107"/>
    </row>
    <row r="943" customHeight="1" spans="4:5">
      <c r="D943" s="107"/>
      <c r="E943" s="107"/>
    </row>
    <row r="944" customHeight="1" spans="4:5">
      <c r="D944" s="107"/>
      <c r="E944" s="107"/>
    </row>
    <row r="945" customHeight="1" spans="4:5">
      <c r="D945" s="107"/>
      <c r="E945" s="107"/>
    </row>
    <row r="946" customHeight="1" spans="4:5">
      <c r="D946" s="107"/>
      <c r="E946" s="107"/>
    </row>
    <row r="947" customHeight="1" spans="4:5">
      <c r="D947" s="107"/>
      <c r="E947" s="107"/>
    </row>
    <row r="948" customHeight="1" spans="4:5">
      <c r="D948" s="107"/>
      <c r="E948" s="107"/>
    </row>
    <row r="949" customHeight="1" spans="4:5">
      <c r="D949" s="107"/>
      <c r="E949" s="107"/>
    </row>
    <row r="950" customHeight="1" spans="4:5">
      <c r="D950" s="107"/>
      <c r="E950" s="107"/>
    </row>
    <row r="951" customHeight="1" spans="4:5">
      <c r="D951" s="107"/>
      <c r="E951" s="107"/>
    </row>
    <row r="952" customHeight="1" spans="4:5">
      <c r="D952" s="107"/>
      <c r="E952" s="107"/>
    </row>
    <row r="953" customHeight="1" spans="4:5">
      <c r="D953" s="107"/>
      <c r="E953" s="107"/>
    </row>
    <row r="954" customHeight="1" spans="4:5">
      <c r="D954" s="107"/>
      <c r="E954" s="107"/>
    </row>
    <row r="955" customHeight="1" spans="4:5">
      <c r="D955" s="107"/>
      <c r="E955" s="107"/>
    </row>
    <row r="956" customHeight="1" spans="4:5">
      <c r="D956" s="107"/>
      <c r="E956" s="107"/>
    </row>
    <row r="957" customHeight="1" spans="4:5">
      <c r="D957" s="107"/>
      <c r="E957" s="107"/>
    </row>
    <row r="958" customHeight="1" spans="4:5">
      <c r="D958" s="107"/>
      <c r="E958" s="107"/>
    </row>
    <row r="959" customHeight="1" spans="4:5">
      <c r="D959" s="107"/>
      <c r="E959" s="107"/>
    </row>
    <row r="960" customHeight="1" spans="4:5">
      <c r="D960" s="107"/>
      <c r="E960" s="107"/>
    </row>
    <row r="961" customHeight="1" spans="4:5">
      <c r="D961" s="107"/>
      <c r="E961" s="107"/>
    </row>
    <row r="962" customHeight="1" spans="4:5">
      <c r="D962" s="107"/>
      <c r="E962" s="107"/>
    </row>
    <row r="963" customHeight="1" spans="4:5">
      <c r="D963" s="107"/>
      <c r="E963" s="107"/>
    </row>
    <row r="964" customHeight="1" spans="4:5">
      <c r="D964" s="107"/>
      <c r="E964" s="107"/>
    </row>
    <row r="965" customHeight="1" spans="4:5">
      <c r="D965" s="107"/>
      <c r="E965" s="107"/>
    </row>
    <row r="966" customHeight="1" spans="4:5">
      <c r="D966" s="107"/>
      <c r="E966" s="107"/>
    </row>
    <row r="967" customHeight="1" spans="4:5">
      <c r="D967" s="107"/>
      <c r="E967" s="107"/>
    </row>
    <row r="968" customHeight="1" spans="4:5">
      <c r="D968" s="107"/>
      <c r="E968" s="107"/>
    </row>
    <row r="969" customHeight="1" spans="4:5">
      <c r="D969" s="107"/>
      <c r="E969" s="107"/>
    </row>
    <row r="970" customHeight="1" spans="4:5">
      <c r="D970" s="107"/>
      <c r="E970" s="107"/>
    </row>
    <row r="971" customHeight="1" spans="4:5">
      <c r="D971" s="107"/>
      <c r="E971" s="107"/>
    </row>
    <row r="972" customHeight="1" spans="4:5">
      <c r="D972" s="107"/>
      <c r="E972" s="107"/>
    </row>
    <row r="973" customHeight="1" spans="4:5">
      <c r="D973" s="107"/>
      <c r="E973" s="107"/>
    </row>
    <row r="974" customHeight="1" spans="4:5">
      <c r="D974" s="107"/>
      <c r="E974" s="107"/>
    </row>
    <row r="975" customHeight="1" spans="4:5">
      <c r="D975" s="107"/>
      <c r="E975" s="107"/>
    </row>
    <row r="976" customHeight="1" spans="4:5">
      <c r="D976" s="107"/>
      <c r="E976" s="107"/>
    </row>
    <row r="977" customHeight="1" spans="4:5">
      <c r="D977" s="107"/>
      <c r="E977" s="107"/>
    </row>
    <row r="978" customHeight="1" spans="4:5">
      <c r="D978" s="107"/>
      <c r="E978" s="107"/>
    </row>
    <row r="979" customHeight="1" spans="4:5">
      <c r="D979" s="107"/>
      <c r="E979" s="107"/>
    </row>
    <row r="980" customHeight="1" spans="4:5">
      <c r="D980" s="107"/>
      <c r="E980" s="107"/>
    </row>
    <row r="981" customHeight="1" spans="4:5">
      <c r="D981" s="107"/>
      <c r="E981" s="107"/>
    </row>
    <row r="982" customHeight="1" spans="4:5">
      <c r="D982" s="107"/>
      <c r="E982" s="107"/>
    </row>
    <row r="983" customHeight="1" spans="4:5">
      <c r="D983" s="107"/>
      <c r="E983" s="107"/>
    </row>
    <row r="984" customHeight="1" spans="4:5">
      <c r="D984" s="107"/>
      <c r="E984" s="107"/>
    </row>
    <row r="985" customHeight="1" spans="4:5">
      <c r="D985" s="107"/>
      <c r="E985" s="107"/>
    </row>
    <row r="986" customHeight="1" spans="4:5">
      <c r="D986" s="107"/>
      <c r="E986" s="107"/>
    </row>
    <row r="987" customHeight="1" spans="4:5">
      <c r="D987" s="107"/>
      <c r="E987" s="107"/>
    </row>
    <row r="988" customHeight="1" spans="4:5">
      <c r="D988" s="107"/>
      <c r="E988" s="107"/>
    </row>
    <row r="989" customHeight="1" spans="4:5">
      <c r="D989" s="107"/>
      <c r="E989" s="107"/>
    </row>
    <row r="990" customHeight="1" spans="4:5">
      <c r="D990" s="107"/>
      <c r="E990" s="107"/>
    </row>
    <row r="991" customHeight="1" spans="4:5">
      <c r="D991" s="107"/>
      <c r="E991" s="107"/>
    </row>
    <row r="992" customHeight="1" spans="4:5">
      <c r="D992" s="107"/>
      <c r="E992" s="107"/>
    </row>
    <row r="993" customHeight="1" spans="4:5">
      <c r="D993" s="107"/>
      <c r="E993" s="107"/>
    </row>
    <row r="994" customHeight="1" spans="4:5">
      <c r="D994" s="107"/>
      <c r="E994" s="107"/>
    </row>
    <row r="995" customHeight="1" spans="4:5">
      <c r="D995" s="107"/>
      <c r="E995" s="107"/>
    </row>
    <row r="996" customHeight="1" spans="4:5">
      <c r="D996" s="107"/>
      <c r="E996" s="107"/>
    </row>
    <row r="997" customHeight="1" spans="4:5">
      <c r="D997" s="107"/>
      <c r="E997" s="107"/>
    </row>
    <row r="998" customHeight="1" spans="4:5">
      <c r="D998" s="107"/>
      <c r="E998" s="107"/>
    </row>
    <row r="999" customHeight="1" spans="4:5">
      <c r="D999" s="107"/>
      <c r="E999" s="107"/>
    </row>
    <row r="1000" customHeight="1" spans="4:5">
      <c r="D1000" s="107"/>
      <c r="E1000" s="107"/>
    </row>
  </sheetData>
  <printOptions horizontalCentered="1" gridLines="1"/>
  <pageMargins left="0.7" right="0.7" top="0.75" bottom="0.75" header="0" footer="0"/>
  <pageSetup paperSize="1" pageOrder="overThenDown" orientation="landscape" cellComments="atEnd"/>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N1000"/>
  <sheetViews>
    <sheetView showGridLines="0" workbookViewId="0">
      <selection activeCell="A1" sqref="A1"/>
    </sheetView>
  </sheetViews>
  <sheetFormatPr defaultColWidth="12.6296296296296" defaultRowHeight="15.75" customHeight="1"/>
  <cols>
    <col min="1" max="1" width="21.5" customWidth="1"/>
    <col min="2" max="2" width="15.1296296296296" customWidth="1"/>
    <col min="3" max="3" width="44.8796296296296" customWidth="1"/>
    <col min="4" max="4" width="13.3796296296296" customWidth="1"/>
    <col min="5" max="5" width="5.62962962962963" customWidth="1"/>
    <col min="6" max="11" width="9.25" customWidth="1"/>
    <col min="12" max="12" width="14.75" customWidth="1"/>
    <col min="13" max="13" width="23.5" customWidth="1"/>
  </cols>
  <sheetData>
    <row r="1" customHeight="1" spans="1:2">
      <c r="A1" s="85" t="s">
        <v>25</v>
      </c>
      <c r="B1" s="85" t="s">
        <v>1483</v>
      </c>
    </row>
    <row r="3" customHeight="1" spans="1:14">
      <c r="A3" s="86" t="s">
        <v>1484</v>
      </c>
      <c r="B3" s="87"/>
      <c r="C3" s="87"/>
      <c r="D3" s="87"/>
      <c r="E3" s="87"/>
      <c r="F3" s="86" t="s">
        <v>27</v>
      </c>
      <c r="G3" s="86"/>
      <c r="H3" s="87"/>
      <c r="I3" s="87"/>
      <c r="J3" s="87"/>
      <c r="K3" s="87"/>
      <c r="L3" s="87"/>
      <c r="M3" s="87"/>
      <c r="N3" s="88"/>
    </row>
    <row r="4" customHeight="1" spans="1:14">
      <c r="A4" s="86" t="s">
        <v>9</v>
      </c>
      <c r="B4" s="86" t="s">
        <v>7</v>
      </c>
      <c r="C4" s="86" t="s">
        <v>11</v>
      </c>
      <c r="D4" s="86" t="s">
        <v>5</v>
      </c>
      <c r="E4" s="86" t="s">
        <v>6</v>
      </c>
      <c r="F4" s="86">
        <v>1900</v>
      </c>
      <c r="G4" s="90">
        <v>2019</v>
      </c>
      <c r="H4" s="90">
        <v>2020</v>
      </c>
      <c r="I4" s="90">
        <v>2021</v>
      </c>
      <c r="J4" s="90">
        <v>2022</v>
      </c>
      <c r="K4" s="90">
        <v>2023</v>
      </c>
      <c r="L4" s="90">
        <v>2024</v>
      </c>
      <c r="M4" s="90" t="s">
        <v>1494</v>
      </c>
      <c r="N4" s="104" t="s">
        <v>1485</v>
      </c>
    </row>
    <row r="5" customHeight="1" spans="1:14">
      <c r="A5" s="86" t="s">
        <v>619</v>
      </c>
      <c r="B5" s="86" t="s">
        <v>618</v>
      </c>
      <c r="C5" s="86" t="s">
        <v>620</v>
      </c>
      <c r="D5" s="86">
        <v>64203</v>
      </c>
      <c r="E5" s="86">
        <v>31070</v>
      </c>
      <c r="F5" s="86"/>
      <c r="G5" s="90"/>
      <c r="H5" s="90"/>
      <c r="I5" s="90"/>
      <c r="J5" s="90"/>
      <c r="K5" s="90">
        <v>1</v>
      </c>
      <c r="L5" s="90"/>
      <c r="M5" s="90"/>
      <c r="N5" s="104">
        <v>1</v>
      </c>
    </row>
    <row r="6" customHeight="1" spans="1:14">
      <c r="A6" s="86" t="s">
        <v>1526</v>
      </c>
      <c r="B6" s="86"/>
      <c r="C6" s="86"/>
      <c r="D6" s="86"/>
      <c r="E6" s="87"/>
      <c r="F6" s="86"/>
      <c r="G6" s="90"/>
      <c r="H6" s="90"/>
      <c r="I6" s="90"/>
      <c r="J6" s="90"/>
      <c r="K6" s="90">
        <v>1</v>
      </c>
      <c r="L6" s="90"/>
      <c r="M6" s="90"/>
      <c r="N6" s="104">
        <v>1</v>
      </c>
    </row>
    <row r="7" customHeight="1" spans="1:14">
      <c r="A7" s="86" t="s">
        <v>1199</v>
      </c>
      <c r="B7" s="86" t="s">
        <v>279</v>
      </c>
      <c r="C7" s="86" t="s">
        <v>1200</v>
      </c>
      <c r="D7" s="86">
        <v>63270</v>
      </c>
      <c r="E7" s="86" t="s">
        <v>67</v>
      </c>
      <c r="F7" s="86"/>
      <c r="G7" s="90">
        <v>1</v>
      </c>
      <c r="H7" s="90"/>
      <c r="I7" s="90"/>
      <c r="J7" s="90"/>
      <c r="K7" s="90"/>
      <c r="L7" s="90"/>
      <c r="M7" s="90"/>
      <c r="N7" s="104">
        <v>1</v>
      </c>
    </row>
    <row r="8" customHeight="1" spans="1:14">
      <c r="A8" s="86" t="s">
        <v>1527</v>
      </c>
      <c r="B8" s="86"/>
      <c r="C8" s="86"/>
      <c r="D8" s="86"/>
      <c r="E8" s="87"/>
      <c r="F8" s="86"/>
      <c r="G8" s="90">
        <v>1</v>
      </c>
      <c r="H8" s="90"/>
      <c r="I8" s="90"/>
      <c r="J8" s="90"/>
      <c r="K8" s="90"/>
      <c r="L8" s="90"/>
      <c r="M8" s="90"/>
      <c r="N8" s="104">
        <v>1</v>
      </c>
    </row>
    <row r="9" customHeight="1" spans="1:14">
      <c r="A9" s="86" t="s">
        <v>1161</v>
      </c>
      <c r="B9" s="86" t="s">
        <v>1061</v>
      </c>
      <c r="C9" s="86" t="s">
        <v>1162</v>
      </c>
      <c r="D9" s="86">
        <v>63200</v>
      </c>
      <c r="E9" s="86">
        <v>29379</v>
      </c>
      <c r="F9" s="86"/>
      <c r="G9" s="90">
        <v>1</v>
      </c>
      <c r="H9" s="90"/>
      <c r="I9" s="90"/>
      <c r="J9" s="90"/>
      <c r="K9" s="90"/>
      <c r="L9" s="90"/>
      <c r="M9" s="90"/>
      <c r="N9" s="104">
        <v>1</v>
      </c>
    </row>
    <row r="10" customHeight="1" spans="1:14">
      <c r="A10" s="86" t="s">
        <v>1528</v>
      </c>
      <c r="B10" s="86"/>
      <c r="C10" s="86"/>
      <c r="D10" s="86"/>
      <c r="E10" s="87"/>
      <c r="F10" s="86"/>
      <c r="G10" s="90">
        <v>1</v>
      </c>
      <c r="H10" s="90"/>
      <c r="I10" s="90"/>
      <c r="J10" s="90"/>
      <c r="K10" s="90"/>
      <c r="L10" s="90"/>
      <c r="M10" s="90"/>
      <c r="N10" s="104">
        <v>1</v>
      </c>
    </row>
    <row r="11" customHeight="1" spans="1:14">
      <c r="A11" s="86" t="s">
        <v>78</v>
      </c>
      <c r="B11" s="86" t="s">
        <v>575</v>
      </c>
      <c r="C11" s="86" t="s">
        <v>940</v>
      </c>
      <c r="D11" s="86">
        <v>64052</v>
      </c>
      <c r="E11" s="86">
        <v>17710</v>
      </c>
      <c r="F11" s="86"/>
      <c r="G11" s="90"/>
      <c r="H11" s="90"/>
      <c r="I11" s="90"/>
      <c r="J11" s="90">
        <v>1</v>
      </c>
      <c r="K11" s="90"/>
      <c r="L11" s="90"/>
      <c r="M11" s="90"/>
      <c r="N11" s="104">
        <v>1</v>
      </c>
    </row>
    <row r="12" customHeight="1" spans="1:14">
      <c r="A12" s="101"/>
      <c r="B12" s="101"/>
      <c r="C12" s="86" t="s">
        <v>576</v>
      </c>
      <c r="D12" s="86" t="s">
        <v>574</v>
      </c>
      <c r="E12" s="86">
        <v>17719</v>
      </c>
      <c r="F12" s="86"/>
      <c r="G12" s="90"/>
      <c r="H12" s="90"/>
      <c r="I12" s="90"/>
      <c r="J12" s="90"/>
      <c r="K12" s="90">
        <v>1</v>
      </c>
      <c r="L12" s="90"/>
      <c r="M12" s="90"/>
      <c r="N12" s="104">
        <v>1</v>
      </c>
    </row>
    <row r="13" customHeight="1" spans="1:14">
      <c r="A13" s="101"/>
      <c r="B13" s="86" t="s">
        <v>1012</v>
      </c>
      <c r="C13" s="86" t="s">
        <v>1099</v>
      </c>
      <c r="D13" s="86">
        <v>63639</v>
      </c>
      <c r="E13" s="86">
        <v>17571</v>
      </c>
      <c r="F13" s="86"/>
      <c r="G13" s="90"/>
      <c r="H13" s="90">
        <v>1</v>
      </c>
      <c r="I13" s="90"/>
      <c r="J13" s="90"/>
      <c r="K13" s="90"/>
      <c r="L13" s="90"/>
      <c r="M13" s="90"/>
      <c r="N13" s="104">
        <v>1</v>
      </c>
    </row>
    <row r="14" customHeight="1" spans="1:14">
      <c r="A14" s="101"/>
      <c r="B14" s="101"/>
      <c r="C14" s="86" t="s">
        <v>840</v>
      </c>
      <c r="D14" s="86">
        <v>63747</v>
      </c>
      <c r="E14" s="86">
        <v>30016</v>
      </c>
      <c r="F14" s="86"/>
      <c r="G14" s="90"/>
      <c r="H14" s="90"/>
      <c r="I14" s="90">
        <v>1</v>
      </c>
      <c r="J14" s="90"/>
      <c r="K14" s="90"/>
      <c r="L14" s="90"/>
      <c r="M14" s="90"/>
      <c r="N14" s="104">
        <v>1</v>
      </c>
    </row>
    <row r="15" customHeight="1" spans="1:14">
      <c r="A15" s="101"/>
      <c r="B15" s="101"/>
      <c r="C15" s="101"/>
      <c r="D15" s="86">
        <v>63941</v>
      </c>
      <c r="E15" s="86">
        <v>30016</v>
      </c>
      <c r="F15" s="86"/>
      <c r="G15" s="90"/>
      <c r="H15" s="90"/>
      <c r="I15" s="90">
        <v>1</v>
      </c>
      <c r="J15" s="90"/>
      <c r="K15" s="90"/>
      <c r="L15" s="90"/>
      <c r="M15" s="90"/>
      <c r="N15" s="104">
        <v>1</v>
      </c>
    </row>
    <row r="16" customHeight="1" spans="1:14">
      <c r="A16" s="101"/>
      <c r="B16" s="101"/>
      <c r="C16" s="86" t="s">
        <v>1121</v>
      </c>
      <c r="D16" s="86">
        <v>63575</v>
      </c>
      <c r="E16" s="86">
        <v>29073</v>
      </c>
      <c r="F16" s="86"/>
      <c r="G16" s="90"/>
      <c r="H16" s="90">
        <v>1</v>
      </c>
      <c r="I16" s="90"/>
      <c r="J16" s="90"/>
      <c r="K16" s="90"/>
      <c r="L16" s="90"/>
      <c r="M16" s="90"/>
      <c r="N16" s="104">
        <v>1</v>
      </c>
    </row>
    <row r="17" customHeight="1" spans="1:14">
      <c r="A17" s="101"/>
      <c r="B17" s="101"/>
      <c r="C17" s="86" t="s">
        <v>1013</v>
      </c>
      <c r="D17" s="86">
        <v>63908</v>
      </c>
      <c r="E17" s="86">
        <v>31849</v>
      </c>
      <c r="F17" s="86"/>
      <c r="G17" s="90"/>
      <c r="H17" s="90"/>
      <c r="I17" s="90">
        <v>1</v>
      </c>
      <c r="J17" s="90"/>
      <c r="K17" s="90"/>
      <c r="L17" s="90"/>
      <c r="M17" s="90"/>
      <c r="N17" s="104">
        <v>1</v>
      </c>
    </row>
    <row r="18" customHeight="1" spans="1:14">
      <c r="A18" s="101"/>
      <c r="B18" s="86" t="s">
        <v>807</v>
      </c>
      <c r="C18" s="86" t="s">
        <v>1130</v>
      </c>
      <c r="D18" s="86">
        <v>63567</v>
      </c>
      <c r="E18" s="86" t="s">
        <v>67</v>
      </c>
      <c r="F18" s="86"/>
      <c r="G18" s="90"/>
      <c r="H18" s="90">
        <v>1</v>
      </c>
      <c r="I18" s="90"/>
      <c r="J18" s="90"/>
      <c r="K18" s="90"/>
      <c r="L18" s="90"/>
      <c r="M18" s="90"/>
      <c r="N18" s="104">
        <v>1</v>
      </c>
    </row>
    <row r="19" customHeight="1" spans="1:14">
      <c r="A19" s="101"/>
      <c r="B19" s="101"/>
      <c r="C19" s="86" t="s">
        <v>808</v>
      </c>
      <c r="D19" s="86">
        <v>63781</v>
      </c>
      <c r="E19" s="86" t="s">
        <v>67</v>
      </c>
      <c r="F19" s="86"/>
      <c r="G19" s="90"/>
      <c r="H19" s="90"/>
      <c r="I19" s="90">
        <v>1</v>
      </c>
      <c r="J19" s="90"/>
      <c r="K19" s="90"/>
      <c r="L19" s="90"/>
      <c r="M19" s="90"/>
      <c r="N19" s="104">
        <v>1</v>
      </c>
    </row>
    <row r="20" customHeight="1" spans="1:14">
      <c r="A20" s="101"/>
      <c r="B20" s="101"/>
      <c r="C20" s="101"/>
      <c r="D20" s="86">
        <v>64126</v>
      </c>
      <c r="E20" s="86" t="s">
        <v>67</v>
      </c>
      <c r="F20" s="86"/>
      <c r="G20" s="90"/>
      <c r="H20" s="90"/>
      <c r="I20" s="90"/>
      <c r="J20" s="90">
        <v>1</v>
      </c>
      <c r="K20" s="90"/>
      <c r="L20" s="90"/>
      <c r="M20" s="90"/>
      <c r="N20" s="104">
        <v>1</v>
      </c>
    </row>
    <row r="21" customHeight="1" spans="1:14">
      <c r="A21" s="101"/>
      <c r="B21" s="86" t="s">
        <v>589</v>
      </c>
      <c r="C21" s="86" t="s">
        <v>840</v>
      </c>
      <c r="D21" s="86">
        <v>64111</v>
      </c>
      <c r="E21" s="86">
        <v>30016</v>
      </c>
      <c r="F21" s="86"/>
      <c r="G21" s="90"/>
      <c r="H21" s="90"/>
      <c r="I21" s="90"/>
      <c r="J21" s="90">
        <v>1</v>
      </c>
      <c r="K21" s="90"/>
      <c r="L21" s="90"/>
      <c r="M21" s="90"/>
      <c r="N21" s="104">
        <v>1</v>
      </c>
    </row>
    <row r="22" customHeight="1" spans="1:14">
      <c r="A22" s="101"/>
      <c r="B22" s="101"/>
      <c r="C22" s="86" t="s">
        <v>971</v>
      </c>
      <c r="D22" s="86">
        <v>64014</v>
      </c>
      <c r="E22" s="86">
        <v>29758</v>
      </c>
      <c r="F22" s="86"/>
      <c r="G22" s="90"/>
      <c r="H22" s="90"/>
      <c r="I22" s="90"/>
      <c r="J22" s="90">
        <v>1</v>
      </c>
      <c r="K22" s="90"/>
      <c r="L22" s="90"/>
      <c r="M22" s="90"/>
      <c r="N22" s="104">
        <v>1</v>
      </c>
    </row>
    <row r="23" customHeight="1" spans="1:14">
      <c r="A23" s="101"/>
      <c r="B23" s="101"/>
      <c r="C23" s="86" t="s">
        <v>590</v>
      </c>
      <c r="D23" s="86" t="s">
        <v>588</v>
      </c>
      <c r="E23" s="86">
        <v>33311</v>
      </c>
      <c r="F23" s="86"/>
      <c r="G23" s="90"/>
      <c r="H23" s="90"/>
      <c r="I23" s="90"/>
      <c r="J23" s="90"/>
      <c r="K23" s="90">
        <v>1</v>
      </c>
      <c r="L23" s="90"/>
      <c r="M23" s="90"/>
      <c r="N23" s="104">
        <v>1</v>
      </c>
    </row>
    <row r="24" customHeight="1" spans="1:14">
      <c r="A24" s="101"/>
      <c r="B24" s="86" t="s">
        <v>1203</v>
      </c>
      <c r="C24" s="86" t="s">
        <v>1204</v>
      </c>
      <c r="D24" s="86">
        <v>63243</v>
      </c>
      <c r="E24" s="86">
        <v>29652</v>
      </c>
      <c r="F24" s="86"/>
      <c r="G24" s="90">
        <v>1</v>
      </c>
      <c r="H24" s="90"/>
      <c r="I24" s="90"/>
      <c r="J24" s="90"/>
      <c r="K24" s="90"/>
      <c r="L24" s="90"/>
      <c r="M24" s="90"/>
      <c r="N24" s="104">
        <v>1</v>
      </c>
    </row>
    <row r="25" customHeight="1" spans="1:14">
      <c r="A25" s="101"/>
      <c r="B25" s="86" t="s">
        <v>611</v>
      </c>
      <c r="C25" s="86" t="s">
        <v>876</v>
      </c>
      <c r="D25" s="86">
        <v>64087</v>
      </c>
      <c r="E25" s="86">
        <v>32462</v>
      </c>
      <c r="F25" s="86"/>
      <c r="G25" s="90"/>
      <c r="H25" s="90"/>
      <c r="I25" s="90"/>
      <c r="J25" s="90">
        <v>1</v>
      </c>
      <c r="K25" s="90"/>
      <c r="L25" s="90"/>
      <c r="M25" s="90"/>
      <c r="N25" s="104">
        <v>1</v>
      </c>
    </row>
    <row r="26" customHeight="1" spans="1:14">
      <c r="A26" s="101"/>
      <c r="B26" s="101"/>
      <c r="C26" s="86" t="s">
        <v>612</v>
      </c>
      <c r="D26" s="86">
        <v>64205</v>
      </c>
      <c r="E26" s="86">
        <v>17736</v>
      </c>
      <c r="F26" s="86"/>
      <c r="G26" s="90"/>
      <c r="H26" s="90"/>
      <c r="I26" s="90"/>
      <c r="J26" s="90"/>
      <c r="K26" s="90">
        <v>1</v>
      </c>
      <c r="L26" s="90"/>
      <c r="M26" s="90"/>
      <c r="N26" s="104">
        <v>1</v>
      </c>
    </row>
    <row r="27" customHeight="1" spans="1:14">
      <c r="A27" s="101"/>
      <c r="B27" s="86" t="s">
        <v>1201</v>
      </c>
      <c r="C27" s="86" t="s">
        <v>971</v>
      </c>
      <c r="D27" s="86">
        <v>63280</v>
      </c>
      <c r="E27" s="86">
        <v>29758</v>
      </c>
      <c r="F27" s="86"/>
      <c r="G27" s="90">
        <v>1</v>
      </c>
      <c r="H27" s="90"/>
      <c r="I27" s="90"/>
      <c r="J27" s="90"/>
      <c r="K27" s="90"/>
      <c r="L27" s="90"/>
      <c r="M27" s="90"/>
      <c r="N27" s="104">
        <v>1</v>
      </c>
    </row>
    <row r="28" customHeight="1" spans="1:14">
      <c r="A28" s="101"/>
      <c r="B28" s="86" t="s">
        <v>76</v>
      </c>
      <c r="C28" s="86" t="s">
        <v>79</v>
      </c>
      <c r="D28" s="86">
        <v>64192</v>
      </c>
      <c r="E28" s="86">
        <v>17730</v>
      </c>
      <c r="F28" s="86"/>
      <c r="G28" s="90"/>
      <c r="H28" s="90"/>
      <c r="I28" s="90"/>
      <c r="J28" s="90"/>
      <c r="K28" s="90">
        <v>1</v>
      </c>
      <c r="L28" s="90"/>
      <c r="M28" s="90"/>
      <c r="N28" s="104">
        <v>1</v>
      </c>
    </row>
    <row r="29" customHeight="1" spans="1:14">
      <c r="A29" s="101"/>
      <c r="B29" s="101"/>
      <c r="C29" s="101"/>
      <c r="D29" s="86">
        <v>64330</v>
      </c>
      <c r="E29" s="86">
        <v>17730</v>
      </c>
      <c r="F29" s="86"/>
      <c r="G29" s="90"/>
      <c r="H29" s="90"/>
      <c r="I29" s="90"/>
      <c r="J29" s="90"/>
      <c r="K29" s="90"/>
      <c r="L29" s="90">
        <v>1</v>
      </c>
      <c r="M29" s="90"/>
      <c r="N29" s="104">
        <v>1</v>
      </c>
    </row>
    <row r="30" customHeight="1" spans="1:14">
      <c r="A30" s="101"/>
      <c r="B30" s="101"/>
      <c r="C30" s="86" t="s">
        <v>1108</v>
      </c>
      <c r="D30" s="86">
        <v>63618</v>
      </c>
      <c r="E30" s="86">
        <v>27912</v>
      </c>
      <c r="F30" s="86"/>
      <c r="G30" s="90"/>
      <c r="H30" s="90">
        <v>1</v>
      </c>
      <c r="I30" s="90"/>
      <c r="J30" s="90"/>
      <c r="K30" s="90"/>
      <c r="L30" s="90"/>
      <c r="M30" s="90"/>
      <c r="N30" s="104">
        <v>1</v>
      </c>
    </row>
    <row r="31" customHeight="1" spans="1:14">
      <c r="A31" s="101"/>
      <c r="B31" s="101"/>
      <c r="C31" s="86" t="s">
        <v>1109</v>
      </c>
      <c r="D31" s="86">
        <v>63619</v>
      </c>
      <c r="E31" s="86">
        <v>27870</v>
      </c>
      <c r="F31" s="86"/>
      <c r="G31" s="90"/>
      <c r="H31" s="90">
        <v>1</v>
      </c>
      <c r="I31" s="90"/>
      <c r="J31" s="90"/>
      <c r="K31" s="90"/>
      <c r="L31" s="90"/>
      <c r="M31" s="90"/>
      <c r="N31" s="104">
        <v>1</v>
      </c>
    </row>
    <row r="32" customHeight="1" spans="1:14">
      <c r="A32" s="101"/>
      <c r="B32" s="101"/>
      <c r="C32" s="86" t="s">
        <v>472</v>
      </c>
      <c r="D32" s="86">
        <v>64020</v>
      </c>
      <c r="E32" s="86">
        <v>17655</v>
      </c>
      <c r="F32" s="86"/>
      <c r="G32" s="90"/>
      <c r="H32" s="90"/>
      <c r="I32" s="90"/>
      <c r="J32" s="90">
        <v>1</v>
      </c>
      <c r="K32" s="90"/>
      <c r="L32" s="90"/>
      <c r="M32" s="90"/>
      <c r="N32" s="104">
        <v>1</v>
      </c>
    </row>
    <row r="33" customHeight="1" spans="1:14">
      <c r="A33" s="101"/>
      <c r="B33" s="101"/>
      <c r="C33" s="101"/>
      <c r="D33" s="86">
        <v>64256</v>
      </c>
      <c r="E33" s="86">
        <v>17655</v>
      </c>
      <c r="F33" s="86"/>
      <c r="G33" s="90"/>
      <c r="H33" s="90"/>
      <c r="I33" s="90"/>
      <c r="J33" s="90"/>
      <c r="K33" s="90">
        <v>1</v>
      </c>
      <c r="L33" s="90"/>
      <c r="M33" s="90"/>
      <c r="N33" s="104">
        <v>1</v>
      </c>
    </row>
    <row r="34" customHeight="1" spans="1:14">
      <c r="A34" s="101"/>
      <c r="B34" s="101"/>
      <c r="C34" s="86" t="s">
        <v>838</v>
      </c>
      <c r="D34" s="86">
        <v>63702</v>
      </c>
      <c r="E34" s="86">
        <v>30441</v>
      </c>
      <c r="F34" s="86"/>
      <c r="G34" s="90"/>
      <c r="H34" s="90">
        <v>1</v>
      </c>
      <c r="I34" s="90"/>
      <c r="J34" s="90"/>
      <c r="K34" s="90"/>
      <c r="L34" s="90"/>
      <c r="M34" s="90"/>
      <c r="N34" s="104">
        <v>1</v>
      </c>
    </row>
    <row r="35" customHeight="1" spans="1:14">
      <c r="A35" s="101"/>
      <c r="B35" s="101"/>
      <c r="C35" s="101"/>
      <c r="D35" s="86">
        <v>64117</v>
      </c>
      <c r="E35" s="86">
        <v>30441</v>
      </c>
      <c r="F35" s="86"/>
      <c r="G35" s="90"/>
      <c r="H35" s="90"/>
      <c r="I35" s="90"/>
      <c r="J35" s="90">
        <v>1</v>
      </c>
      <c r="K35" s="90"/>
      <c r="L35" s="90"/>
      <c r="M35" s="90"/>
      <c r="N35" s="104">
        <v>1</v>
      </c>
    </row>
    <row r="36" customHeight="1" spans="1:14">
      <c r="A36" s="101"/>
      <c r="B36" s="101"/>
      <c r="C36" s="86" t="s">
        <v>1037</v>
      </c>
      <c r="D36" s="86">
        <v>63878</v>
      </c>
      <c r="E36" s="86">
        <v>31751</v>
      </c>
      <c r="F36" s="86"/>
      <c r="G36" s="90"/>
      <c r="H36" s="90"/>
      <c r="I36" s="90">
        <v>1</v>
      </c>
      <c r="J36" s="90"/>
      <c r="K36" s="90"/>
      <c r="L36" s="90"/>
      <c r="M36" s="90"/>
      <c r="N36" s="104">
        <v>1</v>
      </c>
    </row>
    <row r="37" customHeight="1" spans="1:14">
      <c r="A37" s="101"/>
      <c r="B37" s="86" t="s">
        <v>1054</v>
      </c>
      <c r="C37" s="86" t="s">
        <v>971</v>
      </c>
      <c r="D37" s="86">
        <v>63862</v>
      </c>
      <c r="E37" s="86">
        <v>29758</v>
      </c>
      <c r="F37" s="86"/>
      <c r="G37" s="90"/>
      <c r="H37" s="90"/>
      <c r="I37" s="90">
        <v>1</v>
      </c>
      <c r="J37" s="90"/>
      <c r="K37" s="90"/>
      <c r="L37" s="90"/>
      <c r="M37" s="90"/>
      <c r="N37" s="104">
        <v>1</v>
      </c>
    </row>
    <row r="38" customHeight="1" spans="1:14">
      <c r="A38" s="101"/>
      <c r="B38" s="86" t="s">
        <v>289</v>
      </c>
      <c r="C38" s="86" t="s">
        <v>290</v>
      </c>
      <c r="D38" s="86">
        <v>64124</v>
      </c>
      <c r="E38" s="86">
        <v>17714</v>
      </c>
      <c r="F38" s="86"/>
      <c r="G38" s="90"/>
      <c r="H38" s="90"/>
      <c r="I38" s="90"/>
      <c r="J38" s="90">
        <v>1</v>
      </c>
      <c r="K38" s="90"/>
      <c r="L38" s="90"/>
      <c r="M38" s="90"/>
      <c r="N38" s="104">
        <v>1</v>
      </c>
    </row>
    <row r="39" customHeight="1" spans="1:14">
      <c r="A39" s="101"/>
      <c r="B39" s="101"/>
      <c r="C39" s="101"/>
      <c r="D39" s="86">
        <v>64273</v>
      </c>
      <c r="E39" s="86">
        <v>17714</v>
      </c>
      <c r="F39" s="86"/>
      <c r="G39" s="90"/>
      <c r="H39" s="90"/>
      <c r="I39" s="90"/>
      <c r="J39" s="90"/>
      <c r="K39" s="90">
        <v>1</v>
      </c>
      <c r="L39" s="90"/>
      <c r="M39" s="90"/>
      <c r="N39" s="104">
        <v>1</v>
      </c>
    </row>
    <row r="40" customHeight="1" spans="1:14">
      <c r="A40" s="101"/>
      <c r="B40" s="101"/>
      <c r="C40" s="86" t="s">
        <v>500</v>
      </c>
      <c r="D40" s="86">
        <v>64242</v>
      </c>
      <c r="E40" s="86">
        <v>17714</v>
      </c>
      <c r="F40" s="86"/>
      <c r="G40" s="90"/>
      <c r="H40" s="90"/>
      <c r="I40" s="90"/>
      <c r="J40" s="90"/>
      <c r="K40" s="90">
        <v>1</v>
      </c>
      <c r="L40" s="90"/>
      <c r="M40" s="90"/>
      <c r="N40" s="104">
        <v>1</v>
      </c>
    </row>
    <row r="41" customHeight="1" spans="1:14">
      <c r="A41" s="101"/>
      <c r="B41" s="101"/>
      <c r="C41" s="86" t="s">
        <v>784</v>
      </c>
      <c r="D41" s="86">
        <v>64138</v>
      </c>
      <c r="E41" s="86">
        <v>31849</v>
      </c>
      <c r="F41" s="86"/>
      <c r="G41" s="90"/>
      <c r="H41" s="90"/>
      <c r="I41" s="90"/>
      <c r="J41" s="90">
        <v>1</v>
      </c>
      <c r="K41" s="90"/>
      <c r="L41" s="90"/>
      <c r="M41" s="90"/>
      <c r="N41" s="104">
        <v>1</v>
      </c>
    </row>
    <row r="42" customHeight="1" spans="1:14">
      <c r="A42" s="101"/>
      <c r="B42" s="101"/>
      <c r="C42" s="86" t="s">
        <v>363</v>
      </c>
      <c r="D42" s="86">
        <v>64233</v>
      </c>
      <c r="E42" s="86">
        <v>17744</v>
      </c>
      <c r="F42" s="86"/>
      <c r="G42" s="90"/>
      <c r="H42" s="90"/>
      <c r="I42" s="90"/>
      <c r="J42" s="90"/>
      <c r="K42" s="90">
        <v>1</v>
      </c>
      <c r="L42" s="90"/>
      <c r="M42" s="90"/>
      <c r="N42" s="104">
        <v>1</v>
      </c>
    </row>
    <row r="43" customHeight="1" spans="1:14">
      <c r="A43" s="101"/>
      <c r="B43" s="101"/>
      <c r="C43" s="86" t="s">
        <v>489</v>
      </c>
      <c r="D43" s="86">
        <v>64249</v>
      </c>
      <c r="E43" s="86">
        <v>33356</v>
      </c>
      <c r="F43" s="86"/>
      <c r="G43" s="90"/>
      <c r="H43" s="90"/>
      <c r="I43" s="90"/>
      <c r="J43" s="90"/>
      <c r="K43" s="90">
        <v>1</v>
      </c>
      <c r="L43" s="90"/>
      <c r="M43" s="90"/>
      <c r="N43" s="104">
        <v>1</v>
      </c>
    </row>
    <row r="44" customHeight="1" spans="1:14">
      <c r="A44" s="101"/>
      <c r="B44" s="86" t="s">
        <v>1006</v>
      </c>
      <c r="C44" s="86" t="s">
        <v>1494</v>
      </c>
      <c r="D44" s="86" t="s">
        <v>1005</v>
      </c>
      <c r="E44" s="86">
        <v>17636</v>
      </c>
      <c r="F44" s="86"/>
      <c r="G44" s="90"/>
      <c r="H44" s="90"/>
      <c r="I44" s="90">
        <v>1</v>
      </c>
      <c r="J44" s="90"/>
      <c r="K44" s="90"/>
      <c r="L44" s="90"/>
      <c r="M44" s="90"/>
      <c r="N44" s="104">
        <v>1</v>
      </c>
    </row>
    <row r="45" customHeight="1" spans="1:14">
      <c r="A45" s="86" t="s">
        <v>1529</v>
      </c>
      <c r="B45" s="86"/>
      <c r="C45" s="86"/>
      <c r="D45" s="86"/>
      <c r="E45" s="87"/>
      <c r="F45" s="86"/>
      <c r="G45" s="90">
        <v>2</v>
      </c>
      <c r="H45" s="90">
        <v>6</v>
      </c>
      <c r="I45" s="90">
        <v>7</v>
      </c>
      <c r="J45" s="90">
        <v>9</v>
      </c>
      <c r="K45" s="90">
        <v>9</v>
      </c>
      <c r="L45" s="90">
        <v>1</v>
      </c>
      <c r="M45" s="90"/>
      <c r="N45" s="104">
        <v>34</v>
      </c>
    </row>
    <row r="46" customHeight="1" spans="1:14">
      <c r="A46" s="86" t="s">
        <v>1127</v>
      </c>
      <c r="B46" s="86" t="s">
        <v>1126</v>
      </c>
      <c r="C46" s="86" t="s">
        <v>1494</v>
      </c>
      <c r="D46" s="86">
        <v>22528</v>
      </c>
      <c r="E46" s="86">
        <v>30577</v>
      </c>
      <c r="F46" s="86"/>
      <c r="G46" s="90"/>
      <c r="H46" s="90">
        <v>1</v>
      </c>
      <c r="I46" s="90"/>
      <c r="J46" s="90"/>
      <c r="K46" s="90"/>
      <c r="L46" s="90"/>
      <c r="M46" s="90"/>
      <c r="N46" s="104">
        <v>1</v>
      </c>
    </row>
    <row r="47" customHeight="1" spans="1:14">
      <c r="A47" s="86" t="s">
        <v>1530</v>
      </c>
      <c r="B47" s="86"/>
      <c r="C47" s="86"/>
      <c r="D47" s="86"/>
      <c r="E47" s="87"/>
      <c r="F47" s="86"/>
      <c r="G47" s="90"/>
      <c r="H47" s="90">
        <v>1</v>
      </c>
      <c r="I47" s="90"/>
      <c r="J47" s="90"/>
      <c r="K47" s="90"/>
      <c r="L47" s="90"/>
      <c r="M47" s="90"/>
      <c r="N47" s="104">
        <v>1</v>
      </c>
    </row>
    <row r="48" customHeight="1" spans="1:14">
      <c r="A48" s="86" t="s">
        <v>110</v>
      </c>
      <c r="B48" s="86" t="s">
        <v>443</v>
      </c>
      <c r="C48" s="86" t="s">
        <v>1047</v>
      </c>
      <c r="D48" s="86">
        <v>63841</v>
      </c>
      <c r="E48" s="86">
        <v>17643</v>
      </c>
      <c r="F48" s="86"/>
      <c r="G48" s="90"/>
      <c r="H48" s="90"/>
      <c r="I48" s="90">
        <v>1</v>
      </c>
      <c r="J48" s="90"/>
      <c r="K48" s="90"/>
      <c r="L48" s="90"/>
      <c r="M48" s="90"/>
      <c r="N48" s="104">
        <v>1</v>
      </c>
    </row>
    <row r="49" customHeight="1" spans="1:14">
      <c r="A49" s="101"/>
      <c r="B49" s="101"/>
      <c r="C49" s="86" t="s">
        <v>445</v>
      </c>
      <c r="D49" s="86" t="s">
        <v>67</v>
      </c>
      <c r="E49" s="86">
        <v>32916</v>
      </c>
      <c r="F49" s="86"/>
      <c r="G49" s="90"/>
      <c r="H49" s="90"/>
      <c r="I49" s="90"/>
      <c r="J49" s="90"/>
      <c r="K49" s="90">
        <v>1</v>
      </c>
      <c r="L49" s="90"/>
      <c r="M49" s="90"/>
      <c r="N49" s="104">
        <v>1</v>
      </c>
    </row>
    <row r="50" customHeight="1" spans="1:14">
      <c r="A50" s="101"/>
      <c r="B50" s="86" t="s">
        <v>1026</v>
      </c>
      <c r="C50" s="86" t="s">
        <v>1260</v>
      </c>
      <c r="D50" s="86">
        <v>64174</v>
      </c>
      <c r="E50" s="86">
        <v>17722</v>
      </c>
      <c r="F50" s="86"/>
      <c r="G50" s="90"/>
      <c r="H50" s="90"/>
      <c r="I50" s="90"/>
      <c r="J50" s="90"/>
      <c r="K50" s="90">
        <v>1</v>
      </c>
      <c r="L50" s="90"/>
      <c r="M50" s="90"/>
      <c r="N50" s="104">
        <v>1</v>
      </c>
    </row>
    <row r="51" customHeight="1" spans="1:14">
      <c r="A51" s="101"/>
      <c r="B51" s="101"/>
      <c r="C51" s="86" t="s">
        <v>1027</v>
      </c>
      <c r="D51" s="86">
        <v>63606</v>
      </c>
      <c r="E51" s="86">
        <v>17637</v>
      </c>
      <c r="F51" s="86"/>
      <c r="G51" s="90"/>
      <c r="H51" s="90">
        <v>1</v>
      </c>
      <c r="I51" s="90"/>
      <c r="J51" s="90"/>
      <c r="K51" s="90"/>
      <c r="L51" s="90"/>
      <c r="M51" s="90"/>
      <c r="N51" s="104">
        <v>1</v>
      </c>
    </row>
    <row r="52" customHeight="1" spans="1:14">
      <c r="A52" s="101"/>
      <c r="B52" s="101"/>
      <c r="C52" s="101"/>
      <c r="D52" s="86">
        <v>63894</v>
      </c>
      <c r="E52" s="86">
        <v>17637</v>
      </c>
      <c r="F52" s="86"/>
      <c r="G52" s="90"/>
      <c r="H52" s="90"/>
      <c r="I52" s="90">
        <v>1</v>
      </c>
      <c r="J52" s="90"/>
      <c r="K52" s="90"/>
      <c r="L52" s="90"/>
      <c r="M52" s="90"/>
      <c r="N52" s="104">
        <v>1</v>
      </c>
    </row>
    <row r="53" customHeight="1" spans="1:14">
      <c r="A53" s="101"/>
      <c r="B53" s="86" t="s">
        <v>711</v>
      </c>
      <c r="C53" s="86" t="s">
        <v>712</v>
      </c>
      <c r="D53" s="86">
        <v>64172</v>
      </c>
      <c r="E53" s="86">
        <v>17660</v>
      </c>
      <c r="F53" s="86"/>
      <c r="G53" s="90"/>
      <c r="H53" s="90"/>
      <c r="I53" s="90"/>
      <c r="J53" s="90"/>
      <c r="K53" s="90">
        <v>1</v>
      </c>
      <c r="L53" s="90"/>
      <c r="M53" s="90"/>
      <c r="N53" s="104">
        <v>1</v>
      </c>
    </row>
    <row r="54" customHeight="1" spans="1:14">
      <c r="A54" s="101"/>
      <c r="B54" s="86" t="s">
        <v>975</v>
      </c>
      <c r="C54" s="86" t="s">
        <v>712</v>
      </c>
      <c r="D54" s="86">
        <v>64009</v>
      </c>
      <c r="E54" s="86">
        <v>17660</v>
      </c>
      <c r="F54" s="86"/>
      <c r="G54" s="90"/>
      <c r="H54" s="90"/>
      <c r="I54" s="90"/>
      <c r="J54" s="90">
        <v>1</v>
      </c>
      <c r="K54" s="90"/>
      <c r="L54" s="90"/>
      <c r="M54" s="90"/>
      <c r="N54" s="104">
        <v>1</v>
      </c>
    </row>
    <row r="55" customHeight="1" spans="1:14">
      <c r="A55" s="101"/>
      <c r="B55" s="101"/>
      <c r="C55" s="86" t="s">
        <v>1188</v>
      </c>
      <c r="D55" s="86">
        <v>63390</v>
      </c>
      <c r="E55" s="86">
        <v>17530</v>
      </c>
      <c r="F55" s="86"/>
      <c r="G55" s="90">
        <v>1</v>
      </c>
      <c r="H55" s="90"/>
      <c r="I55" s="90"/>
      <c r="J55" s="90"/>
      <c r="K55" s="90"/>
      <c r="L55" s="90"/>
      <c r="M55" s="90"/>
      <c r="N55" s="104">
        <v>1</v>
      </c>
    </row>
    <row r="56" customHeight="1" spans="1:14">
      <c r="A56" s="101"/>
      <c r="B56" s="101"/>
      <c r="C56" s="86" t="s">
        <v>1058</v>
      </c>
      <c r="D56" s="86">
        <v>63617</v>
      </c>
      <c r="E56" s="86">
        <v>17617</v>
      </c>
      <c r="F56" s="86"/>
      <c r="G56" s="90"/>
      <c r="H56" s="90"/>
      <c r="I56" s="90">
        <v>1</v>
      </c>
      <c r="J56" s="90"/>
      <c r="K56" s="90"/>
      <c r="L56" s="90"/>
      <c r="M56" s="90"/>
      <c r="N56" s="104">
        <v>1</v>
      </c>
    </row>
    <row r="57" customHeight="1" spans="1:14">
      <c r="A57" s="101"/>
      <c r="B57" s="101"/>
      <c r="C57" s="86" t="s">
        <v>1157</v>
      </c>
      <c r="D57" s="86">
        <v>63483</v>
      </c>
      <c r="E57" s="86">
        <v>17478</v>
      </c>
      <c r="F57" s="86"/>
      <c r="G57" s="90">
        <v>1</v>
      </c>
      <c r="H57" s="90"/>
      <c r="I57" s="90"/>
      <c r="J57" s="90"/>
      <c r="K57" s="90"/>
      <c r="L57" s="90"/>
      <c r="M57" s="90"/>
      <c r="N57" s="104">
        <v>1</v>
      </c>
    </row>
    <row r="58" customHeight="1" spans="1:14">
      <c r="A58" s="101"/>
      <c r="B58" s="101"/>
      <c r="C58" s="86" t="s">
        <v>1173</v>
      </c>
      <c r="D58" s="86">
        <v>63430</v>
      </c>
      <c r="E58" s="86">
        <v>17537</v>
      </c>
      <c r="F58" s="86"/>
      <c r="G58" s="90">
        <v>1</v>
      </c>
      <c r="H58" s="90"/>
      <c r="I58" s="90"/>
      <c r="J58" s="90"/>
      <c r="K58" s="90"/>
      <c r="L58" s="90"/>
      <c r="M58" s="90"/>
      <c r="N58" s="104">
        <v>1</v>
      </c>
    </row>
    <row r="59" customHeight="1" spans="1:14">
      <c r="A59" s="101"/>
      <c r="B59" s="86" t="s">
        <v>108</v>
      </c>
      <c r="C59" s="86" t="s">
        <v>286</v>
      </c>
      <c r="D59" s="86">
        <v>64272</v>
      </c>
      <c r="E59" s="86">
        <v>17753</v>
      </c>
      <c r="F59" s="86"/>
      <c r="G59" s="90"/>
      <c r="H59" s="90"/>
      <c r="I59" s="90"/>
      <c r="J59" s="90"/>
      <c r="K59" s="90">
        <v>1</v>
      </c>
      <c r="L59" s="90"/>
      <c r="M59" s="90"/>
      <c r="N59" s="104">
        <v>1</v>
      </c>
    </row>
    <row r="60" customHeight="1" spans="1:14">
      <c r="A60" s="101"/>
      <c r="B60" s="101"/>
      <c r="C60" s="86" t="s">
        <v>1004</v>
      </c>
      <c r="D60" s="86">
        <v>63811</v>
      </c>
      <c r="E60" s="86">
        <v>17619</v>
      </c>
      <c r="F60" s="86"/>
      <c r="G60" s="90"/>
      <c r="H60" s="90"/>
      <c r="I60" s="90">
        <v>1</v>
      </c>
      <c r="J60" s="90"/>
      <c r="K60" s="90"/>
      <c r="L60" s="90"/>
      <c r="M60" s="90"/>
      <c r="N60" s="104">
        <v>1</v>
      </c>
    </row>
    <row r="61" customHeight="1" spans="1:14">
      <c r="A61" s="101"/>
      <c r="B61" s="101"/>
      <c r="C61" s="101"/>
      <c r="D61" s="86">
        <v>63949</v>
      </c>
      <c r="E61" s="86">
        <v>17619</v>
      </c>
      <c r="F61" s="86"/>
      <c r="G61" s="90"/>
      <c r="H61" s="90"/>
      <c r="I61" s="90">
        <v>1</v>
      </c>
      <c r="J61" s="90"/>
      <c r="K61" s="90"/>
      <c r="L61" s="90"/>
      <c r="M61" s="90"/>
      <c r="N61" s="104">
        <v>1</v>
      </c>
    </row>
    <row r="62" customHeight="1" spans="1:14">
      <c r="A62" s="101"/>
      <c r="B62" s="101"/>
      <c r="C62" s="86" t="s">
        <v>937</v>
      </c>
      <c r="D62" s="86">
        <v>63812</v>
      </c>
      <c r="E62" s="86">
        <v>17618</v>
      </c>
      <c r="F62" s="86"/>
      <c r="G62" s="90"/>
      <c r="H62" s="90"/>
      <c r="I62" s="90">
        <v>1</v>
      </c>
      <c r="J62" s="90"/>
      <c r="K62" s="90"/>
      <c r="L62" s="90"/>
      <c r="M62" s="90"/>
      <c r="N62" s="104">
        <v>1</v>
      </c>
    </row>
    <row r="63" customHeight="1" spans="1:14">
      <c r="A63" s="101"/>
      <c r="B63" s="101"/>
      <c r="C63" s="101"/>
      <c r="D63" s="86">
        <v>64055</v>
      </c>
      <c r="E63" s="86">
        <v>17618</v>
      </c>
      <c r="F63" s="86"/>
      <c r="G63" s="90"/>
      <c r="H63" s="90"/>
      <c r="I63" s="90"/>
      <c r="J63" s="90">
        <v>1</v>
      </c>
      <c r="K63" s="90"/>
      <c r="L63" s="90"/>
      <c r="M63" s="90"/>
      <c r="N63" s="104">
        <v>1</v>
      </c>
    </row>
    <row r="64" customHeight="1" spans="1:14">
      <c r="A64" s="101"/>
      <c r="B64" s="101"/>
      <c r="C64" s="86" t="s">
        <v>270</v>
      </c>
      <c r="D64" s="86">
        <v>64091</v>
      </c>
      <c r="E64" s="86">
        <v>17686</v>
      </c>
      <c r="F64" s="86"/>
      <c r="G64" s="90"/>
      <c r="H64" s="90"/>
      <c r="I64" s="90"/>
      <c r="J64" s="90">
        <v>1</v>
      </c>
      <c r="K64" s="90"/>
      <c r="L64" s="90"/>
      <c r="M64" s="90"/>
      <c r="N64" s="104">
        <v>1</v>
      </c>
    </row>
    <row r="65" customHeight="1" spans="1:14">
      <c r="A65" s="101"/>
      <c r="B65" s="101"/>
      <c r="C65" s="101"/>
      <c r="D65" s="86">
        <v>64268</v>
      </c>
      <c r="E65" s="86">
        <v>17686</v>
      </c>
      <c r="F65" s="86"/>
      <c r="G65" s="90"/>
      <c r="H65" s="90"/>
      <c r="I65" s="90"/>
      <c r="J65" s="90"/>
      <c r="K65" s="90">
        <v>1</v>
      </c>
      <c r="L65" s="90"/>
      <c r="M65" s="90"/>
      <c r="N65" s="104">
        <v>1</v>
      </c>
    </row>
    <row r="66" customHeight="1" spans="1:14">
      <c r="A66" s="101"/>
      <c r="B66" s="101"/>
      <c r="C66" s="101"/>
      <c r="D66" s="86">
        <v>64278</v>
      </c>
      <c r="E66" s="86">
        <v>17686</v>
      </c>
      <c r="F66" s="86"/>
      <c r="G66" s="90"/>
      <c r="H66" s="90"/>
      <c r="I66" s="90"/>
      <c r="J66" s="90"/>
      <c r="K66" s="90"/>
      <c r="L66" s="90">
        <v>1</v>
      </c>
      <c r="M66" s="90"/>
      <c r="N66" s="104">
        <v>1</v>
      </c>
    </row>
    <row r="67" customHeight="1" spans="1:14">
      <c r="A67" s="101"/>
      <c r="B67" s="101"/>
      <c r="C67" s="86" t="s">
        <v>552</v>
      </c>
      <c r="D67" s="86">
        <v>64231</v>
      </c>
      <c r="E67" s="86">
        <v>17741</v>
      </c>
      <c r="F67" s="86"/>
      <c r="G67" s="90"/>
      <c r="H67" s="90"/>
      <c r="I67" s="90"/>
      <c r="J67" s="90"/>
      <c r="K67" s="90">
        <v>1</v>
      </c>
      <c r="L67" s="90"/>
      <c r="M67" s="90"/>
      <c r="N67" s="104">
        <v>1</v>
      </c>
    </row>
    <row r="68" customHeight="1" spans="1:14">
      <c r="A68" s="101"/>
      <c r="B68" s="101"/>
      <c r="C68" s="86" t="s">
        <v>398</v>
      </c>
      <c r="D68" s="86">
        <v>64096</v>
      </c>
      <c r="E68" s="86">
        <v>17707</v>
      </c>
      <c r="F68" s="86"/>
      <c r="G68" s="90"/>
      <c r="H68" s="90"/>
      <c r="I68" s="90"/>
      <c r="J68" s="90">
        <v>1</v>
      </c>
      <c r="K68" s="90"/>
      <c r="L68" s="90"/>
      <c r="M68" s="90"/>
      <c r="N68" s="104">
        <v>1</v>
      </c>
    </row>
    <row r="69" customHeight="1" spans="1:14">
      <c r="A69" s="101"/>
      <c r="B69" s="101"/>
      <c r="C69" s="101"/>
      <c r="D69" s="86">
        <v>64286</v>
      </c>
      <c r="E69" s="86">
        <v>17707</v>
      </c>
      <c r="F69" s="86"/>
      <c r="G69" s="90"/>
      <c r="H69" s="90"/>
      <c r="I69" s="90"/>
      <c r="J69" s="90"/>
      <c r="K69" s="90"/>
      <c r="L69" s="90">
        <v>1</v>
      </c>
      <c r="M69" s="90"/>
      <c r="N69" s="104">
        <v>1</v>
      </c>
    </row>
    <row r="70" customHeight="1" spans="1:14">
      <c r="A70" s="101"/>
      <c r="B70" s="101"/>
      <c r="C70" s="86" t="s">
        <v>1345</v>
      </c>
      <c r="D70" s="86">
        <v>64319</v>
      </c>
      <c r="E70" s="86" t="s">
        <v>1494</v>
      </c>
      <c r="F70" s="86"/>
      <c r="G70" s="90"/>
      <c r="H70" s="90"/>
      <c r="I70" s="90"/>
      <c r="J70" s="90"/>
      <c r="K70" s="90"/>
      <c r="L70" s="90">
        <v>1</v>
      </c>
      <c r="M70" s="90"/>
      <c r="N70" s="104">
        <v>1</v>
      </c>
    </row>
    <row r="71" customHeight="1" spans="1:14">
      <c r="A71" s="101"/>
      <c r="B71" s="101"/>
      <c r="C71" s="86" t="s">
        <v>342</v>
      </c>
      <c r="D71" s="86">
        <v>64259</v>
      </c>
      <c r="E71" s="86">
        <v>17750</v>
      </c>
      <c r="F71" s="86"/>
      <c r="G71" s="90"/>
      <c r="H71" s="90"/>
      <c r="I71" s="90"/>
      <c r="J71" s="90"/>
      <c r="K71" s="90">
        <v>1</v>
      </c>
      <c r="L71" s="90"/>
      <c r="M71" s="90"/>
      <c r="N71" s="104">
        <v>1</v>
      </c>
    </row>
    <row r="72" customHeight="1" spans="1:14">
      <c r="A72" s="101"/>
      <c r="B72" s="101"/>
      <c r="C72" s="86" t="s">
        <v>707</v>
      </c>
      <c r="D72" s="86">
        <v>64175</v>
      </c>
      <c r="E72" s="86">
        <v>17711</v>
      </c>
      <c r="F72" s="86"/>
      <c r="G72" s="90"/>
      <c r="H72" s="90"/>
      <c r="I72" s="90"/>
      <c r="J72" s="90"/>
      <c r="K72" s="90">
        <v>1</v>
      </c>
      <c r="L72" s="90"/>
      <c r="M72" s="90"/>
      <c r="N72" s="104">
        <v>1</v>
      </c>
    </row>
    <row r="73" customHeight="1" spans="1:14">
      <c r="A73" s="101"/>
      <c r="B73" s="101"/>
      <c r="C73" s="86" t="s">
        <v>1104</v>
      </c>
      <c r="D73" s="86">
        <v>63635</v>
      </c>
      <c r="E73" s="86">
        <v>17502</v>
      </c>
      <c r="F73" s="86"/>
      <c r="G73" s="90"/>
      <c r="H73" s="90">
        <v>1</v>
      </c>
      <c r="I73" s="90"/>
      <c r="J73" s="90"/>
      <c r="K73" s="90"/>
      <c r="L73" s="90"/>
      <c r="M73" s="90"/>
      <c r="N73" s="104">
        <v>1</v>
      </c>
    </row>
    <row r="74" customHeight="1" spans="1:14">
      <c r="A74" s="101"/>
      <c r="B74" s="101"/>
      <c r="C74" s="86" t="s">
        <v>346</v>
      </c>
      <c r="D74" s="86">
        <v>63822</v>
      </c>
      <c r="E74" s="86">
        <v>16076</v>
      </c>
      <c r="F74" s="86"/>
      <c r="G74" s="90"/>
      <c r="H74" s="90"/>
      <c r="I74" s="90">
        <v>1</v>
      </c>
      <c r="J74" s="90"/>
      <c r="K74" s="90"/>
      <c r="L74" s="90"/>
      <c r="M74" s="90"/>
      <c r="N74" s="104">
        <v>1</v>
      </c>
    </row>
    <row r="75" customHeight="1" spans="1:14">
      <c r="A75" s="101"/>
      <c r="B75" s="101"/>
      <c r="C75" s="101"/>
      <c r="D75" s="86">
        <v>64252</v>
      </c>
      <c r="E75" s="86">
        <v>16076</v>
      </c>
      <c r="F75" s="86"/>
      <c r="G75" s="90"/>
      <c r="H75" s="90"/>
      <c r="I75" s="90"/>
      <c r="J75" s="90"/>
      <c r="K75" s="90">
        <v>1</v>
      </c>
      <c r="L75" s="90"/>
      <c r="M75" s="90"/>
      <c r="N75" s="104">
        <v>1</v>
      </c>
    </row>
    <row r="76" customHeight="1" spans="1:14">
      <c r="A76" s="101"/>
      <c r="B76" s="101"/>
      <c r="C76" s="86" t="s">
        <v>1086</v>
      </c>
      <c r="D76" s="86">
        <v>63688</v>
      </c>
      <c r="E76" s="86">
        <v>17611</v>
      </c>
      <c r="F76" s="86"/>
      <c r="G76" s="90"/>
      <c r="H76" s="90">
        <v>1</v>
      </c>
      <c r="I76" s="90"/>
      <c r="J76" s="90"/>
      <c r="K76" s="90"/>
      <c r="L76" s="90"/>
      <c r="M76" s="90"/>
      <c r="N76" s="104">
        <v>1</v>
      </c>
    </row>
    <row r="77" customHeight="1" spans="1:14">
      <c r="A77" s="101"/>
      <c r="B77" s="101"/>
      <c r="C77" s="86" t="s">
        <v>1189</v>
      </c>
      <c r="D77" s="86">
        <v>63385</v>
      </c>
      <c r="E77" s="86">
        <v>17520</v>
      </c>
      <c r="F77" s="86"/>
      <c r="G77" s="90">
        <v>1</v>
      </c>
      <c r="H77" s="90"/>
      <c r="I77" s="90"/>
      <c r="J77" s="90"/>
      <c r="K77" s="90"/>
      <c r="L77" s="90"/>
      <c r="M77" s="90"/>
      <c r="N77" s="104">
        <v>1</v>
      </c>
    </row>
    <row r="78" customHeight="1" spans="1:14">
      <c r="A78" s="101"/>
      <c r="B78" s="101"/>
      <c r="C78" s="86" t="s">
        <v>990</v>
      </c>
      <c r="D78" s="86">
        <v>63973</v>
      </c>
      <c r="E78" s="86">
        <v>17648</v>
      </c>
      <c r="F78" s="86"/>
      <c r="G78" s="90"/>
      <c r="H78" s="90"/>
      <c r="I78" s="90">
        <v>1</v>
      </c>
      <c r="J78" s="90"/>
      <c r="K78" s="90"/>
      <c r="L78" s="90"/>
      <c r="M78" s="90"/>
      <c r="N78" s="104">
        <v>1</v>
      </c>
    </row>
    <row r="79" customHeight="1" spans="1:14">
      <c r="A79" s="101"/>
      <c r="B79" s="101"/>
      <c r="C79" s="86" t="s">
        <v>1087</v>
      </c>
      <c r="D79" s="86">
        <v>63683</v>
      </c>
      <c r="E79" s="86">
        <v>17587</v>
      </c>
      <c r="F79" s="86"/>
      <c r="G79" s="90"/>
      <c r="H79" s="90">
        <v>1</v>
      </c>
      <c r="I79" s="90"/>
      <c r="J79" s="90"/>
      <c r="K79" s="90"/>
      <c r="L79" s="90"/>
      <c r="M79" s="90"/>
      <c r="N79" s="104">
        <v>1</v>
      </c>
    </row>
    <row r="80" customHeight="1" spans="1:14">
      <c r="A80" s="101"/>
      <c r="B80" s="101"/>
      <c r="C80" s="86" t="s">
        <v>1160</v>
      </c>
      <c r="D80" s="86">
        <v>63465</v>
      </c>
      <c r="E80" s="86">
        <v>17497</v>
      </c>
      <c r="F80" s="86"/>
      <c r="G80" s="90">
        <v>1</v>
      </c>
      <c r="H80" s="90"/>
      <c r="I80" s="90"/>
      <c r="J80" s="90"/>
      <c r="K80" s="90"/>
      <c r="L80" s="90"/>
      <c r="M80" s="90"/>
      <c r="N80" s="104">
        <v>1</v>
      </c>
    </row>
    <row r="81" customHeight="1" spans="1:14">
      <c r="A81" s="101"/>
      <c r="B81" s="101"/>
      <c r="C81" s="86" t="s">
        <v>1118</v>
      </c>
      <c r="D81" s="86">
        <v>63609</v>
      </c>
      <c r="E81" s="86">
        <v>17585</v>
      </c>
      <c r="F81" s="86"/>
      <c r="G81" s="90"/>
      <c r="H81" s="90">
        <v>1</v>
      </c>
      <c r="I81" s="90"/>
      <c r="J81" s="90"/>
      <c r="K81" s="90"/>
      <c r="L81" s="90"/>
      <c r="M81" s="90"/>
      <c r="N81" s="104">
        <v>1</v>
      </c>
    </row>
    <row r="82" customHeight="1" spans="1:14">
      <c r="A82" s="101"/>
      <c r="B82" s="101"/>
      <c r="C82" s="86" t="s">
        <v>111</v>
      </c>
      <c r="D82" s="86">
        <v>64317</v>
      </c>
      <c r="E82" s="86" t="s">
        <v>1494</v>
      </c>
      <c r="F82" s="86"/>
      <c r="G82" s="90"/>
      <c r="H82" s="90"/>
      <c r="I82" s="90"/>
      <c r="J82" s="90"/>
      <c r="K82" s="90"/>
      <c r="L82" s="90">
        <v>1</v>
      </c>
      <c r="M82" s="90"/>
      <c r="N82" s="104">
        <v>1</v>
      </c>
    </row>
    <row r="83" customHeight="1" spans="1:14">
      <c r="A83" s="101"/>
      <c r="B83" s="86" t="s">
        <v>1238</v>
      </c>
      <c r="C83" s="86" t="s">
        <v>1239</v>
      </c>
      <c r="D83" s="86">
        <v>64235</v>
      </c>
      <c r="E83" s="86" t="s">
        <v>1494</v>
      </c>
      <c r="F83" s="86"/>
      <c r="G83" s="90"/>
      <c r="H83" s="90"/>
      <c r="I83" s="90"/>
      <c r="J83" s="90"/>
      <c r="K83" s="90">
        <v>1</v>
      </c>
      <c r="L83" s="90"/>
      <c r="M83" s="90"/>
      <c r="N83" s="104">
        <v>1</v>
      </c>
    </row>
    <row r="84" customHeight="1" spans="1:14">
      <c r="A84" s="101"/>
      <c r="B84" s="86" t="s">
        <v>266</v>
      </c>
      <c r="C84" s="86" t="s">
        <v>387</v>
      </c>
      <c r="D84" s="86">
        <v>64222</v>
      </c>
      <c r="E84" s="86">
        <v>17737</v>
      </c>
      <c r="F84" s="86"/>
      <c r="G84" s="90"/>
      <c r="H84" s="90"/>
      <c r="I84" s="90"/>
      <c r="J84" s="90"/>
      <c r="K84" s="90">
        <v>1</v>
      </c>
      <c r="L84" s="90"/>
      <c r="M84" s="90"/>
      <c r="N84" s="104">
        <v>1</v>
      </c>
    </row>
    <row r="85" customHeight="1" spans="1:14">
      <c r="A85" s="101"/>
      <c r="B85" s="101"/>
      <c r="C85" s="101"/>
      <c r="D85" s="86">
        <v>64262</v>
      </c>
      <c r="E85" s="86">
        <v>17737</v>
      </c>
      <c r="F85" s="86"/>
      <c r="G85" s="90"/>
      <c r="H85" s="90"/>
      <c r="I85" s="90"/>
      <c r="J85" s="90"/>
      <c r="K85" s="90">
        <v>1</v>
      </c>
      <c r="L85" s="90"/>
      <c r="M85" s="90"/>
      <c r="N85" s="104">
        <v>1</v>
      </c>
    </row>
    <row r="86" customHeight="1" spans="1:14">
      <c r="A86" s="101"/>
      <c r="B86" s="101"/>
      <c r="C86" s="101"/>
      <c r="D86" s="86">
        <v>64298</v>
      </c>
      <c r="E86" s="86">
        <v>17737</v>
      </c>
      <c r="F86" s="86"/>
      <c r="G86" s="90"/>
      <c r="H86" s="90"/>
      <c r="I86" s="90"/>
      <c r="J86" s="90"/>
      <c r="K86" s="90"/>
      <c r="L86" s="90">
        <v>1</v>
      </c>
      <c r="M86" s="90"/>
      <c r="N86" s="104">
        <v>1</v>
      </c>
    </row>
    <row r="87" customHeight="1" spans="1:14">
      <c r="A87" s="101"/>
      <c r="B87" s="101"/>
      <c r="C87" s="86" t="s">
        <v>470</v>
      </c>
      <c r="D87" s="86">
        <v>63960</v>
      </c>
      <c r="E87" s="86">
        <v>17446</v>
      </c>
      <c r="F87" s="86"/>
      <c r="G87" s="90"/>
      <c r="H87" s="90"/>
      <c r="I87" s="90">
        <v>1</v>
      </c>
      <c r="J87" s="90"/>
      <c r="K87" s="90"/>
      <c r="L87" s="90"/>
      <c r="M87" s="90"/>
      <c r="N87" s="104">
        <v>1</v>
      </c>
    </row>
    <row r="88" customHeight="1" spans="1:14">
      <c r="A88" s="101"/>
      <c r="B88" s="101"/>
      <c r="C88" s="101"/>
      <c r="D88" s="86">
        <v>64187</v>
      </c>
      <c r="E88" s="86">
        <v>17446</v>
      </c>
      <c r="F88" s="86"/>
      <c r="G88" s="90"/>
      <c r="H88" s="90"/>
      <c r="I88" s="90"/>
      <c r="J88" s="90"/>
      <c r="K88" s="90">
        <v>1</v>
      </c>
      <c r="L88" s="90"/>
      <c r="M88" s="90"/>
      <c r="N88" s="104">
        <v>1</v>
      </c>
    </row>
    <row r="89" customHeight="1" spans="1:14">
      <c r="A89" s="101"/>
      <c r="B89" s="101"/>
      <c r="C89" s="101"/>
      <c r="D89" s="86">
        <v>64261</v>
      </c>
      <c r="E89" s="86">
        <v>17446</v>
      </c>
      <c r="F89" s="86"/>
      <c r="G89" s="90"/>
      <c r="H89" s="90"/>
      <c r="I89" s="90"/>
      <c r="J89" s="90"/>
      <c r="K89" s="90">
        <v>1</v>
      </c>
      <c r="L89" s="90"/>
      <c r="M89" s="90"/>
      <c r="N89" s="104">
        <v>1</v>
      </c>
    </row>
    <row r="90" customHeight="1" spans="1:14">
      <c r="A90" s="101"/>
      <c r="B90" s="101"/>
      <c r="C90" s="86" t="s">
        <v>1088</v>
      </c>
      <c r="D90" s="86">
        <v>63679</v>
      </c>
      <c r="E90" s="86">
        <v>17449</v>
      </c>
      <c r="F90" s="86"/>
      <c r="G90" s="90"/>
      <c r="H90" s="90">
        <v>1</v>
      </c>
      <c r="I90" s="90"/>
      <c r="J90" s="90"/>
      <c r="K90" s="90"/>
      <c r="L90" s="90"/>
      <c r="M90" s="90"/>
      <c r="N90" s="104">
        <v>1</v>
      </c>
    </row>
    <row r="91" customHeight="1" spans="1:14">
      <c r="A91" s="101"/>
      <c r="B91" s="101"/>
      <c r="C91" s="86" t="s">
        <v>935</v>
      </c>
      <c r="D91" s="86">
        <v>64058</v>
      </c>
      <c r="E91" s="86">
        <v>17446</v>
      </c>
      <c r="F91" s="86"/>
      <c r="G91" s="90"/>
      <c r="H91" s="90"/>
      <c r="I91" s="90"/>
      <c r="J91" s="90">
        <v>1</v>
      </c>
      <c r="K91" s="90"/>
      <c r="L91" s="90"/>
      <c r="M91" s="90"/>
      <c r="N91" s="104">
        <v>1</v>
      </c>
    </row>
    <row r="92" customHeight="1" spans="1:14">
      <c r="A92" s="101"/>
      <c r="B92" s="101"/>
      <c r="C92" s="86" t="s">
        <v>267</v>
      </c>
      <c r="D92" s="86">
        <v>64282</v>
      </c>
      <c r="E92" s="86">
        <v>17756</v>
      </c>
      <c r="F92" s="86"/>
      <c r="G92" s="90"/>
      <c r="H92" s="90"/>
      <c r="I92" s="90"/>
      <c r="J92" s="90"/>
      <c r="K92" s="90"/>
      <c r="L92" s="90">
        <v>1</v>
      </c>
      <c r="M92" s="90"/>
      <c r="N92" s="104">
        <v>1</v>
      </c>
    </row>
    <row r="93" customHeight="1" spans="1:14">
      <c r="A93" s="86" t="s">
        <v>1531</v>
      </c>
      <c r="B93" s="86"/>
      <c r="C93" s="86"/>
      <c r="D93" s="86"/>
      <c r="E93" s="87"/>
      <c r="F93" s="86"/>
      <c r="G93" s="90">
        <v>5</v>
      </c>
      <c r="H93" s="90">
        <v>6</v>
      </c>
      <c r="I93" s="90">
        <v>9</v>
      </c>
      <c r="J93" s="90">
        <v>5</v>
      </c>
      <c r="K93" s="90">
        <v>14</v>
      </c>
      <c r="L93" s="90">
        <v>6</v>
      </c>
      <c r="M93" s="90"/>
      <c r="N93" s="104">
        <v>45</v>
      </c>
    </row>
    <row r="94" customHeight="1" spans="1:14">
      <c r="A94" s="86" t="s">
        <v>156</v>
      </c>
      <c r="B94" s="86" t="s">
        <v>820</v>
      </c>
      <c r="C94" s="86" t="s">
        <v>1044</v>
      </c>
      <c r="D94" s="86">
        <v>63851</v>
      </c>
      <c r="E94" s="86">
        <v>17480</v>
      </c>
      <c r="F94" s="86"/>
      <c r="G94" s="90"/>
      <c r="H94" s="90"/>
      <c r="I94" s="90">
        <v>1</v>
      </c>
      <c r="J94" s="90"/>
      <c r="K94" s="90"/>
      <c r="L94" s="90"/>
      <c r="M94" s="90"/>
      <c r="N94" s="104">
        <v>1</v>
      </c>
    </row>
    <row r="95" customHeight="1" spans="1:14">
      <c r="A95" s="101"/>
      <c r="B95" s="101"/>
      <c r="C95" s="86" t="s">
        <v>968</v>
      </c>
      <c r="D95" s="86">
        <v>64016</v>
      </c>
      <c r="E95" s="86">
        <v>32358</v>
      </c>
      <c r="F95" s="86"/>
      <c r="G95" s="90"/>
      <c r="H95" s="90"/>
      <c r="I95" s="90"/>
      <c r="J95" s="90">
        <v>1</v>
      </c>
      <c r="K95" s="90"/>
      <c r="L95" s="90"/>
      <c r="M95" s="90"/>
      <c r="N95" s="104">
        <v>1</v>
      </c>
    </row>
    <row r="96" customHeight="1" spans="1:14">
      <c r="A96" s="101"/>
      <c r="B96" s="101"/>
      <c r="C96" s="86" t="s">
        <v>1167</v>
      </c>
      <c r="D96" s="86">
        <v>63446</v>
      </c>
      <c r="E96" s="86">
        <v>30356</v>
      </c>
      <c r="F96" s="86"/>
      <c r="G96" s="90">
        <v>1</v>
      </c>
      <c r="H96" s="90"/>
      <c r="I96" s="90"/>
      <c r="J96" s="90"/>
      <c r="K96" s="90"/>
      <c r="L96" s="90"/>
      <c r="M96" s="90"/>
      <c r="N96" s="104">
        <v>1</v>
      </c>
    </row>
    <row r="97" customHeight="1" spans="1:14">
      <c r="A97" s="101"/>
      <c r="B97" s="101"/>
      <c r="C97" s="86" t="s">
        <v>1152</v>
      </c>
      <c r="D97" s="86">
        <v>63490</v>
      </c>
      <c r="E97" s="86">
        <v>17546</v>
      </c>
      <c r="F97" s="86"/>
      <c r="G97" s="90"/>
      <c r="H97" s="90">
        <v>1</v>
      </c>
      <c r="I97" s="90"/>
      <c r="J97" s="90"/>
      <c r="K97" s="90"/>
      <c r="L97" s="90"/>
      <c r="M97" s="90"/>
      <c r="N97" s="104">
        <v>1</v>
      </c>
    </row>
    <row r="98" customHeight="1" spans="1:14">
      <c r="A98" s="101"/>
      <c r="B98" s="101"/>
      <c r="C98" s="86" t="s">
        <v>1306</v>
      </c>
      <c r="D98" s="86">
        <v>64066</v>
      </c>
      <c r="E98" s="86">
        <v>17676</v>
      </c>
      <c r="F98" s="86"/>
      <c r="G98" s="90"/>
      <c r="H98" s="90"/>
      <c r="I98" s="90"/>
      <c r="J98" s="90">
        <v>1</v>
      </c>
      <c r="K98" s="90"/>
      <c r="L98" s="90"/>
      <c r="M98" s="90"/>
      <c r="N98" s="104">
        <v>1</v>
      </c>
    </row>
    <row r="99" customHeight="1" spans="1:14">
      <c r="A99" s="101"/>
      <c r="B99" s="101"/>
      <c r="C99" s="86" t="s">
        <v>821</v>
      </c>
      <c r="D99" s="86">
        <v>64119</v>
      </c>
      <c r="E99" s="86">
        <v>17701</v>
      </c>
      <c r="F99" s="86"/>
      <c r="G99" s="90"/>
      <c r="H99" s="90"/>
      <c r="I99" s="90"/>
      <c r="J99" s="90">
        <v>1</v>
      </c>
      <c r="K99" s="90"/>
      <c r="L99" s="90"/>
      <c r="M99" s="90"/>
      <c r="N99" s="104">
        <v>1</v>
      </c>
    </row>
    <row r="100" customHeight="1" spans="1:14">
      <c r="A100" s="101"/>
      <c r="B100" s="101"/>
      <c r="C100" s="86" t="s">
        <v>716</v>
      </c>
      <c r="D100" s="86">
        <v>63948</v>
      </c>
      <c r="E100" s="86">
        <v>31991</v>
      </c>
      <c r="F100" s="86"/>
      <c r="G100" s="90"/>
      <c r="H100" s="90"/>
      <c r="I100" s="90">
        <v>1</v>
      </c>
      <c r="J100" s="90"/>
      <c r="K100" s="90"/>
      <c r="L100" s="90"/>
      <c r="M100" s="90"/>
      <c r="N100" s="104">
        <v>1</v>
      </c>
    </row>
    <row r="101" customHeight="1" spans="1:14">
      <c r="A101" s="101"/>
      <c r="B101" s="101"/>
      <c r="C101" s="86" t="s">
        <v>1494</v>
      </c>
      <c r="D101" s="86">
        <v>63669</v>
      </c>
      <c r="E101" s="86">
        <v>31031</v>
      </c>
      <c r="F101" s="86"/>
      <c r="G101" s="90"/>
      <c r="H101" s="90">
        <v>1</v>
      </c>
      <c r="I101" s="90"/>
      <c r="J101" s="90"/>
      <c r="K101" s="90"/>
      <c r="L101" s="90"/>
      <c r="M101" s="90"/>
      <c r="N101" s="104">
        <v>1</v>
      </c>
    </row>
    <row r="102" customHeight="1" spans="1:14">
      <c r="A102" s="101"/>
      <c r="B102" s="101"/>
      <c r="C102" s="101"/>
      <c r="D102" s="86">
        <v>63685</v>
      </c>
      <c r="E102" s="86">
        <v>31144</v>
      </c>
      <c r="F102" s="86"/>
      <c r="G102" s="90"/>
      <c r="H102" s="90">
        <v>1</v>
      </c>
      <c r="I102" s="90"/>
      <c r="J102" s="90"/>
      <c r="K102" s="90"/>
      <c r="L102" s="90"/>
      <c r="M102" s="90"/>
      <c r="N102" s="104">
        <v>1</v>
      </c>
    </row>
    <row r="103" customHeight="1" spans="1:14">
      <c r="A103" s="101"/>
      <c r="B103" s="101"/>
      <c r="C103" s="101"/>
      <c r="D103" s="86">
        <v>63690</v>
      </c>
      <c r="E103" s="86">
        <v>31184</v>
      </c>
      <c r="F103" s="86"/>
      <c r="G103" s="90"/>
      <c r="H103" s="90"/>
      <c r="I103" s="90">
        <v>1</v>
      </c>
      <c r="J103" s="90"/>
      <c r="K103" s="90"/>
      <c r="L103" s="90"/>
      <c r="M103" s="90"/>
      <c r="N103" s="104">
        <v>1</v>
      </c>
    </row>
    <row r="104" customHeight="1" spans="1:14">
      <c r="A104" s="101"/>
      <c r="B104" s="86" t="s">
        <v>606</v>
      </c>
      <c r="C104" s="86" t="s">
        <v>607</v>
      </c>
      <c r="D104" s="86" t="s">
        <v>605</v>
      </c>
      <c r="E104" s="86">
        <v>33044</v>
      </c>
      <c r="F104" s="86"/>
      <c r="G104" s="90"/>
      <c r="H104" s="90"/>
      <c r="I104" s="90"/>
      <c r="J104" s="90"/>
      <c r="K104" s="90">
        <v>1</v>
      </c>
      <c r="L104" s="90"/>
      <c r="M104" s="90"/>
      <c r="N104" s="104">
        <v>1</v>
      </c>
    </row>
    <row r="105" customHeight="1" spans="1:14">
      <c r="A105" s="101"/>
      <c r="B105" s="86" t="s">
        <v>154</v>
      </c>
      <c r="C105" s="86" t="s">
        <v>300</v>
      </c>
      <c r="D105" s="86" t="s">
        <v>67</v>
      </c>
      <c r="E105" s="86">
        <v>33472</v>
      </c>
      <c r="F105" s="86"/>
      <c r="G105" s="90"/>
      <c r="H105" s="90"/>
      <c r="I105" s="90"/>
      <c r="J105" s="90"/>
      <c r="K105" s="90">
        <v>1</v>
      </c>
      <c r="L105" s="90"/>
      <c r="M105" s="90"/>
      <c r="N105" s="104">
        <v>1</v>
      </c>
    </row>
    <row r="106" customHeight="1" spans="1:14">
      <c r="A106" s="101"/>
      <c r="B106" s="101"/>
      <c r="C106" s="86" t="s">
        <v>157</v>
      </c>
      <c r="D106" s="86">
        <v>64312</v>
      </c>
      <c r="E106" s="86">
        <v>33705</v>
      </c>
      <c r="F106" s="86"/>
      <c r="G106" s="90"/>
      <c r="H106" s="90"/>
      <c r="I106" s="90"/>
      <c r="J106" s="90"/>
      <c r="K106" s="90"/>
      <c r="L106" s="90">
        <v>1</v>
      </c>
      <c r="M106" s="90"/>
      <c r="N106" s="104">
        <v>1</v>
      </c>
    </row>
    <row r="107" customHeight="1" spans="1:14">
      <c r="A107" s="101"/>
      <c r="B107" s="101"/>
      <c r="C107" s="86" t="s">
        <v>1211</v>
      </c>
      <c r="D107" s="86" t="s">
        <v>67</v>
      </c>
      <c r="E107" s="86">
        <v>32705</v>
      </c>
      <c r="F107" s="86"/>
      <c r="G107" s="90"/>
      <c r="H107" s="90"/>
      <c r="I107" s="90"/>
      <c r="J107" s="90"/>
      <c r="K107" s="90">
        <v>1</v>
      </c>
      <c r="L107" s="90"/>
      <c r="M107" s="90"/>
      <c r="N107" s="104">
        <v>1</v>
      </c>
    </row>
    <row r="108" customHeight="1" spans="1:14">
      <c r="A108" s="101"/>
      <c r="B108" s="86" t="s">
        <v>1142</v>
      </c>
      <c r="C108" s="86" t="s">
        <v>1143</v>
      </c>
      <c r="D108" s="86">
        <v>63518</v>
      </c>
      <c r="E108" s="86">
        <v>30618</v>
      </c>
      <c r="F108" s="86"/>
      <c r="G108" s="90"/>
      <c r="H108" s="90">
        <v>1</v>
      </c>
      <c r="I108" s="90"/>
      <c r="J108" s="90"/>
      <c r="K108" s="90"/>
      <c r="L108" s="90"/>
      <c r="M108" s="90"/>
      <c r="N108" s="104">
        <v>1</v>
      </c>
    </row>
    <row r="109" customHeight="1" spans="1:14">
      <c r="A109" s="86" t="s">
        <v>1532</v>
      </c>
      <c r="B109" s="86"/>
      <c r="C109" s="86"/>
      <c r="D109" s="86"/>
      <c r="E109" s="87"/>
      <c r="F109" s="86"/>
      <c r="G109" s="90">
        <v>1</v>
      </c>
      <c r="H109" s="90">
        <v>4</v>
      </c>
      <c r="I109" s="90">
        <v>3</v>
      </c>
      <c r="J109" s="90">
        <v>3</v>
      </c>
      <c r="K109" s="90">
        <v>3</v>
      </c>
      <c r="L109" s="90">
        <v>1</v>
      </c>
      <c r="M109" s="90"/>
      <c r="N109" s="104">
        <v>15</v>
      </c>
    </row>
    <row r="110" customHeight="1" spans="1:14">
      <c r="A110" s="86" t="s">
        <v>241</v>
      </c>
      <c r="B110" s="86" t="s">
        <v>239</v>
      </c>
      <c r="C110" s="86" t="s">
        <v>242</v>
      </c>
      <c r="D110" s="86" t="s">
        <v>238</v>
      </c>
      <c r="E110" s="86">
        <v>17751</v>
      </c>
      <c r="F110" s="86"/>
      <c r="G110" s="90"/>
      <c r="H110" s="90"/>
      <c r="I110" s="90"/>
      <c r="J110" s="90"/>
      <c r="K110" s="90"/>
      <c r="L110" s="90">
        <v>1</v>
      </c>
      <c r="M110" s="90"/>
      <c r="N110" s="104">
        <v>1</v>
      </c>
    </row>
    <row r="111" customHeight="1" spans="1:14">
      <c r="A111" s="86" t="s">
        <v>1533</v>
      </c>
      <c r="B111" s="86"/>
      <c r="C111" s="86"/>
      <c r="D111" s="86"/>
      <c r="E111" s="87"/>
      <c r="F111" s="86"/>
      <c r="G111" s="90"/>
      <c r="H111" s="90"/>
      <c r="I111" s="90"/>
      <c r="J111" s="90"/>
      <c r="K111" s="90"/>
      <c r="L111" s="90">
        <v>1</v>
      </c>
      <c r="M111" s="90"/>
      <c r="N111" s="104">
        <v>1</v>
      </c>
    </row>
    <row r="112" customHeight="1" spans="1:14">
      <c r="A112" s="86" t="s">
        <v>150</v>
      </c>
      <c r="B112" s="86" t="s">
        <v>1150</v>
      </c>
      <c r="C112" s="86" t="s">
        <v>1151</v>
      </c>
      <c r="D112" s="86">
        <v>63501</v>
      </c>
      <c r="E112" s="86">
        <v>28687</v>
      </c>
      <c r="F112" s="86"/>
      <c r="G112" s="90"/>
      <c r="H112" s="90">
        <v>1</v>
      </c>
      <c r="I112" s="90"/>
      <c r="J112" s="90"/>
      <c r="K112" s="90"/>
      <c r="L112" s="90"/>
      <c r="M112" s="90"/>
      <c r="N112" s="104">
        <v>1</v>
      </c>
    </row>
    <row r="113" customHeight="1" spans="1:14">
      <c r="A113" s="101"/>
      <c r="B113" s="86" t="s">
        <v>860</v>
      </c>
      <c r="C113" s="86" t="s">
        <v>861</v>
      </c>
      <c r="D113" s="86">
        <v>64099</v>
      </c>
      <c r="E113" s="86">
        <v>17654</v>
      </c>
      <c r="F113" s="86"/>
      <c r="G113" s="90"/>
      <c r="H113" s="90"/>
      <c r="I113" s="90"/>
      <c r="J113" s="90">
        <v>1</v>
      </c>
      <c r="K113" s="90"/>
      <c r="L113" s="90"/>
      <c r="M113" s="90"/>
      <c r="N113" s="104">
        <v>1</v>
      </c>
    </row>
    <row r="114" customHeight="1" spans="1:14">
      <c r="A114" s="101"/>
      <c r="B114" s="101"/>
      <c r="C114" s="86" t="s">
        <v>959</v>
      </c>
      <c r="D114" s="86">
        <v>64025</v>
      </c>
      <c r="E114" s="86">
        <v>17654</v>
      </c>
      <c r="F114" s="86"/>
      <c r="G114" s="90"/>
      <c r="H114" s="90"/>
      <c r="I114" s="90"/>
      <c r="J114" s="90">
        <v>1</v>
      </c>
      <c r="K114" s="90"/>
      <c r="L114" s="90"/>
      <c r="M114" s="90"/>
      <c r="N114" s="104">
        <v>1</v>
      </c>
    </row>
    <row r="115" customHeight="1" spans="1:14">
      <c r="A115" s="101"/>
      <c r="B115" s="101"/>
      <c r="C115" s="86" t="s">
        <v>1090</v>
      </c>
      <c r="D115" s="86">
        <v>63671</v>
      </c>
      <c r="E115" s="86">
        <v>17489</v>
      </c>
      <c r="F115" s="86"/>
      <c r="G115" s="90"/>
      <c r="H115" s="90">
        <v>1</v>
      </c>
      <c r="I115" s="90"/>
      <c r="J115" s="90"/>
      <c r="K115" s="90"/>
      <c r="L115" s="90"/>
      <c r="M115" s="90"/>
      <c r="N115" s="104">
        <v>1</v>
      </c>
    </row>
    <row r="116" customHeight="1" spans="1:14">
      <c r="A116" s="101"/>
      <c r="B116" s="86" t="s">
        <v>947</v>
      </c>
      <c r="C116" s="86" t="s">
        <v>701</v>
      </c>
      <c r="D116" s="86">
        <v>64041</v>
      </c>
      <c r="E116" s="86">
        <v>17436</v>
      </c>
      <c r="F116" s="86"/>
      <c r="G116" s="90"/>
      <c r="H116" s="90"/>
      <c r="I116" s="90"/>
      <c r="J116" s="90">
        <v>1</v>
      </c>
      <c r="K116" s="90"/>
      <c r="L116" s="90"/>
      <c r="M116" s="90"/>
      <c r="N116" s="104">
        <v>1</v>
      </c>
    </row>
    <row r="117" customHeight="1" spans="1:14">
      <c r="A117" s="101"/>
      <c r="B117" s="86" t="s">
        <v>652</v>
      </c>
      <c r="C117" s="86" t="s">
        <v>653</v>
      </c>
      <c r="D117" s="86">
        <v>64189</v>
      </c>
      <c r="E117" s="86">
        <v>17582</v>
      </c>
      <c r="F117" s="86"/>
      <c r="G117" s="90"/>
      <c r="H117" s="90"/>
      <c r="I117" s="90"/>
      <c r="J117" s="90"/>
      <c r="K117" s="90">
        <v>1</v>
      </c>
      <c r="L117" s="90"/>
      <c r="M117" s="90"/>
      <c r="N117" s="104">
        <v>1</v>
      </c>
    </row>
    <row r="118" customHeight="1" spans="1:14">
      <c r="A118" s="101"/>
      <c r="B118" s="86" t="s">
        <v>1073</v>
      </c>
      <c r="C118" s="86" t="s">
        <v>1074</v>
      </c>
      <c r="D118" s="86">
        <v>63741</v>
      </c>
      <c r="E118" s="86">
        <v>21726</v>
      </c>
      <c r="F118" s="86"/>
      <c r="G118" s="90"/>
      <c r="H118" s="90"/>
      <c r="I118" s="90">
        <v>1</v>
      </c>
      <c r="J118" s="90"/>
      <c r="K118" s="90"/>
      <c r="L118" s="90"/>
      <c r="M118" s="90"/>
      <c r="N118" s="104">
        <v>1</v>
      </c>
    </row>
    <row r="119" customHeight="1" spans="1:14">
      <c r="A119" s="101"/>
      <c r="B119" s="86" t="s">
        <v>149</v>
      </c>
      <c r="C119" s="86" t="s">
        <v>1294</v>
      </c>
      <c r="D119" s="86">
        <v>64104</v>
      </c>
      <c r="E119" s="86" t="s">
        <v>1494</v>
      </c>
      <c r="F119" s="86"/>
      <c r="G119" s="90"/>
      <c r="H119" s="90"/>
      <c r="I119" s="90"/>
      <c r="J119" s="90">
        <v>1</v>
      </c>
      <c r="K119" s="90"/>
      <c r="L119" s="90"/>
      <c r="M119" s="90"/>
      <c r="N119" s="104">
        <v>1</v>
      </c>
    </row>
    <row r="120" customHeight="1" spans="1:14">
      <c r="A120" s="101"/>
      <c r="B120" s="101"/>
      <c r="C120" s="86" t="s">
        <v>1020</v>
      </c>
      <c r="D120" s="86">
        <v>63907</v>
      </c>
      <c r="E120" s="86">
        <v>17638</v>
      </c>
      <c r="F120" s="86"/>
      <c r="G120" s="90"/>
      <c r="H120" s="90"/>
      <c r="I120" s="90">
        <v>1</v>
      </c>
      <c r="J120" s="90"/>
      <c r="K120" s="90"/>
      <c r="L120" s="90"/>
      <c r="M120" s="90"/>
      <c r="N120" s="104">
        <v>1</v>
      </c>
    </row>
    <row r="121" customHeight="1" spans="1:14">
      <c r="A121" s="101"/>
      <c r="B121" s="101"/>
      <c r="C121" s="86" t="s">
        <v>778</v>
      </c>
      <c r="D121" s="86">
        <v>64073</v>
      </c>
      <c r="E121" s="86">
        <v>17675</v>
      </c>
      <c r="F121" s="86"/>
      <c r="G121" s="90"/>
      <c r="H121" s="90"/>
      <c r="I121" s="90"/>
      <c r="J121" s="90">
        <v>1</v>
      </c>
      <c r="K121" s="90"/>
      <c r="L121" s="90"/>
      <c r="M121" s="90"/>
      <c r="N121" s="104">
        <v>1</v>
      </c>
    </row>
    <row r="122" customHeight="1" spans="1:14">
      <c r="A122" s="101"/>
      <c r="B122" s="101"/>
      <c r="C122" s="101"/>
      <c r="D122" s="86">
        <v>64141</v>
      </c>
      <c r="E122" s="86">
        <v>17675</v>
      </c>
      <c r="F122" s="86"/>
      <c r="G122" s="90"/>
      <c r="H122" s="90"/>
      <c r="I122" s="90"/>
      <c r="J122" s="90">
        <v>1</v>
      </c>
      <c r="K122" s="90"/>
      <c r="L122" s="90"/>
      <c r="M122" s="90"/>
      <c r="N122" s="104">
        <v>1</v>
      </c>
    </row>
    <row r="123" customHeight="1" spans="1:14">
      <c r="A123" s="101"/>
      <c r="B123" s="101"/>
      <c r="C123" s="86" t="s">
        <v>598</v>
      </c>
      <c r="D123" s="86">
        <v>63672</v>
      </c>
      <c r="E123" s="86">
        <v>31102</v>
      </c>
      <c r="F123" s="86"/>
      <c r="G123" s="90"/>
      <c r="H123" s="90">
        <v>1</v>
      </c>
      <c r="I123" s="90"/>
      <c r="J123" s="90"/>
      <c r="K123" s="90"/>
      <c r="L123" s="90"/>
      <c r="M123" s="90"/>
      <c r="N123" s="104">
        <v>1</v>
      </c>
    </row>
    <row r="124" customHeight="1" spans="1:14">
      <c r="A124" s="101"/>
      <c r="B124" s="101"/>
      <c r="C124" s="101"/>
      <c r="D124" s="86">
        <v>64209</v>
      </c>
      <c r="E124" s="86">
        <v>31102</v>
      </c>
      <c r="F124" s="86"/>
      <c r="G124" s="90"/>
      <c r="H124" s="90"/>
      <c r="I124" s="90"/>
      <c r="J124" s="90"/>
      <c r="K124" s="90">
        <v>1</v>
      </c>
      <c r="L124" s="90"/>
      <c r="M124" s="90"/>
      <c r="N124" s="104">
        <v>1</v>
      </c>
    </row>
    <row r="125" customHeight="1" spans="1:14">
      <c r="A125" s="101"/>
      <c r="B125" s="101"/>
      <c r="C125" s="86" t="s">
        <v>915</v>
      </c>
      <c r="D125" s="86">
        <v>63847</v>
      </c>
      <c r="E125" s="86">
        <v>17616</v>
      </c>
      <c r="F125" s="86"/>
      <c r="G125" s="90"/>
      <c r="H125" s="90"/>
      <c r="I125" s="90">
        <v>1</v>
      </c>
      <c r="J125" s="90"/>
      <c r="K125" s="90"/>
      <c r="L125" s="90"/>
      <c r="M125" s="90"/>
      <c r="N125" s="104">
        <v>1</v>
      </c>
    </row>
    <row r="126" customHeight="1" spans="1:14">
      <c r="A126" s="101"/>
      <c r="B126" s="101"/>
      <c r="C126" s="101"/>
      <c r="D126" s="86">
        <v>64068</v>
      </c>
      <c r="E126" s="86">
        <v>17616</v>
      </c>
      <c r="F126" s="86"/>
      <c r="G126" s="90"/>
      <c r="H126" s="90"/>
      <c r="I126" s="90"/>
      <c r="J126" s="90">
        <v>1</v>
      </c>
      <c r="K126" s="90"/>
      <c r="L126" s="90"/>
      <c r="M126" s="90"/>
      <c r="N126" s="104">
        <v>1</v>
      </c>
    </row>
    <row r="127" customHeight="1" spans="1:14">
      <c r="A127" s="101"/>
      <c r="B127" s="101"/>
      <c r="C127" s="86" t="s">
        <v>151</v>
      </c>
      <c r="D127" s="86">
        <v>64266</v>
      </c>
      <c r="E127" s="86">
        <v>17616</v>
      </c>
      <c r="F127" s="86"/>
      <c r="G127" s="90"/>
      <c r="H127" s="90"/>
      <c r="I127" s="90"/>
      <c r="J127" s="90"/>
      <c r="K127" s="90"/>
      <c r="L127" s="90">
        <v>1</v>
      </c>
      <c r="M127" s="90"/>
      <c r="N127" s="104">
        <v>1</v>
      </c>
    </row>
    <row r="128" customHeight="1" spans="1:14">
      <c r="A128" s="101"/>
      <c r="B128" s="101"/>
      <c r="C128" s="101"/>
      <c r="D128" s="86">
        <v>64314</v>
      </c>
      <c r="E128" s="86">
        <v>17616</v>
      </c>
      <c r="F128" s="86"/>
      <c r="G128" s="90"/>
      <c r="H128" s="90"/>
      <c r="I128" s="90"/>
      <c r="J128" s="90"/>
      <c r="K128" s="90"/>
      <c r="L128" s="90">
        <v>1</v>
      </c>
      <c r="M128" s="90"/>
      <c r="N128" s="104">
        <v>1</v>
      </c>
    </row>
    <row r="129" customHeight="1" spans="1:14">
      <c r="A129" s="101"/>
      <c r="B129" s="101"/>
      <c r="C129" s="86" t="s">
        <v>1065</v>
      </c>
      <c r="D129" s="86">
        <v>63769</v>
      </c>
      <c r="E129" s="86">
        <v>17609</v>
      </c>
      <c r="F129" s="86"/>
      <c r="G129" s="90"/>
      <c r="H129" s="90"/>
      <c r="I129" s="90">
        <v>1</v>
      </c>
      <c r="J129" s="90"/>
      <c r="K129" s="90"/>
      <c r="L129" s="90"/>
      <c r="M129" s="90"/>
      <c r="N129" s="104">
        <v>1</v>
      </c>
    </row>
    <row r="130" customHeight="1" spans="1:14">
      <c r="A130" s="101"/>
      <c r="B130" s="101"/>
      <c r="C130" s="86" t="s">
        <v>1093</v>
      </c>
      <c r="D130" s="86">
        <v>63667</v>
      </c>
      <c r="E130" s="86">
        <v>17405</v>
      </c>
      <c r="F130" s="86"/>
      <c r="G130" s="90"/>
      <c r="H130" s="90">
        <v>1</v>
      </c>
      <c r="I130" s="90"/>
      <c r="J130" s="90"/>
      <c r="K130" s="90"/>
      <c r="L130" s="90"/>
      <c r="M130" s="90"/>
      <c r="N130" s="104">
        <v>1</v>
      </c>
    </row>
    <row r="131" customHeight="1" spans="1:14">
      <c r="A131" s="101"/>
      <c r="B131" s="86" t="s">
        <v>790</v>
      </c>
      <c r="C131" s="86" t="s">
        <v>792</v>
      </c>
      <c r="D131" s="86" t="s">
        <v>789</v>
      </c>
      <c r="E131" s="86">
        <v>17688</v>
      </c>
      <c r="F131" s="86"/>
      <c r="G131" s="90"/>
      <c r="H131" s="90"/>
      <c r="I131" s="90"/>
      <c r="J131" s="90">
        <v>1</v>
      </c>
      <c r="K131" s="90"/>
      <c r="L131" s="90"/>
      <c r="M131" s="90"/>
      <c r="N131" s="104">
        <v>1</v>
      </c>
    </row>
    <row r="132" customHeight="1" spans="1:14">
      <c r="A132" s="101"/>
      <c r="B132" s="86" t="s">
        <v>594</v>
      </c>
      <c r="C132" s="86" t="s">
        <v>701</v>
      </c>
      <c r="D132" s="86">
        <v>64177</v>
      </c>
      <c r="E132" s="86">
        <v>17436</v>
      </c>
      <c r="F132" s="86"/>
      <c r="G132" s="90"/>
      <c r="H132" s="90"/>
      <c r="I132" s="90"/>
      <c r="J132" s="90"/>
      <c r="K132" s="90">
        <v>1</v>
      </c>
      <c r="L132" s="90"/>
      <c r="M132" s="90"/>
      <c r="N132" s="104">
        <v>1</v>
      </c>
    </row>
    <row r="133" customHeight="1" spans="1:14">
      <c r="A133" s="101"/>
      <c r="B133" s="101"/>
      <c r="C133" s="86" t="s">
        <v>596</v>
      </c>
      <c r="D133" s="86">
        <v>64212</v>
      </c>
      <c r="E133" s="86">
        <v>17385</v>
      </c>
      <c r="F133" s="86"/>
      <c r="G133" s="90"/>
      <c r="H133" s="90"/>
      <c r="I133" s="90"/>
      <c r="J133" s="90"/>
      <c r="K133" s="90">
        <v>1</v>
      </c>
      <c r="L133" s="90"/>
      <c r="M133" s="90"/>
      <c r="N133" s="104">
        <v>1</v>
      </c>
    </row>
    <row r="134" customHeight="1" spans="1:14">
      <c r="A134" s="101"/>
      <c r="B134" s="101"/>
      <c r="C134" s="86" t="s">
        <v>615</v>
      </c>
      <c r="D134" s="86">
        <v>64137</v>
      </c>
      <c r="E134" s="86">
        <v>17442</v>
      </c>
      <c r="F134" s="86"/>
      <c r="G134" s="90"/>
      <c r="H134" s="90"/>
      <c r="I134" s="90"/>
      <c r="J134" s="90">
        <v>1</v>
      </c>
      <c r="K134" s="90"/>
      <c r="L134" s="90"/>
      <c r="M134" s="90"/>
      <c r="N134" s="104">
        <v>1</v>
      </c>
    </row>
    <row r="135" customHeight="1" spans="1:14">
      <c r="A135" s="101"/>
      <c r="B135" s="101"/>
      <c r="C135" s="101"/>
      <c r="D135" s="86">
        <v>64164</v>
      </c>
      <c r="E135" s="86">
        <v>17442</v>
      </c>
      <c r="F135" s="86"/>
      <c r="G135" s="90"/>
      <c r="H135" s="90"/>
      <c r="I135" s="90"/>
      <c r="J135" s="90"/>
      <c r="K135" s="90">
        <v>1</v>
      </c>
      <c r="L135" s="90"/>
      <c r="M135" s="90"/>
      <c r="N135" s="104">
        <v>1</v>
      </c>
    </row>
    <row r="136" customHeight="1" spans="1:14">
      <c r="A136" s="101"/>
      <c r="B136" s="86" t="s">
        <v>1096</v>
      </c>
      <c r="C136" s="86" t="s">
        <v>1250</v>
      </c>
      <c r="D136" s="86">
        <v>64214</v>
      </c>
      <c r="E136" s="86" t="s">
        <v>1494</v>
      </c>
      <c r="F136" s="86"/>
      <c r="G136" s="90"/>
      <c r="H136" s="90"/>
      <c r="I136" s="90"/>
      <c r="J136" s="90"/>
      <c r="K136" s="90">
        <v>1</v>
      </c>
      <c r="L136" s="90"/>
      <c r="M136" s="90"/>
      <c r="N136" s="104">
        <v>1</v>
      </c>
    </row>
    <row r="137" customHeight="1" spans="1:14">
      <c r="A137" s="101"/>
      <c r="B137" s="101"/>
      <c r="C137" s="86" t="s">
        <v>1242</v>
      </c>
      <c r="D137" s="86">
        <v>64080</v>
      </c>
      <c r="E137" s="86">
        <v>17680</v>
      </c>
      <c r="F137" s="86"/>
      <c r="G137" s="90"/>
      <c r="H137" s="90"/>
      <c r="I137" s="90"/>
      <c r="J137" s="90">
        <v>1</v>
      </c>
      <c r="K137" s="90"/>
      <c r="L137" s="90"/>
      <c r="M137" s="90"/>
      <c r="N137" s="104">
        <v>1</v>
      </c>
    </row>
    <row r="138" customHeight="1" spans="1:14">
      <c r="A138" s="101"/>
      <c r="B138" s="101"/>
      <c r="C138" s="101"/>
      <c r="D138" s="86">
        <v>64227</v>
      </c>
      <c r="E138" s="86">
        <v>17680</v>
      </c>
      <c r="F138" s="86"/>
      <c r="G138" s="90"/>
      <c r="H138" s="90"/>
      <c r="I138" s="90"/>
      <c r="J138" s="90"/>
      <c r="K138" s="90">
        <v>1</v>
      </c>
      <c r="L138" s="90"/>
      <c r="M138" s="90"/>
      <c r="N138" s="104">
        <v>1</v>
      </c>
    </row>
    <row r="139" customHeight="1" spans="1:14">
      <c r="A139" s="101"/>
      <c r="B139" s="101"/>
      <c r="C139" s="86" t="s">
        <v>1278</v>
      </c>
      <c r="D139" s="86">
        <v>64143</v>
      </c>
      <c r="E139" s="86">
        <v>17699</v>
      </c>
      <c r="F139" s="86"/>
      <c r="G139" s="90"/>
      <c r="H139" s="90"/>
      <c r="I139" s="90"/>
      <c r="J139" s="90">
        <v>1</v>
      </c>
      <c r="K139" s="90"/>
      <c r="L139" s="90"/>
      <c r="M139" s="90"/>
      <c r="N139" s="104">
        <v>1</v>
      </c>
    </row>
    <row r="140" customHeight="1" spans="1:14">
      <c r="A140" s="101"/>
      <c r="B140" s="101"/>
      <c r="C140" s="86" t="s">
        <v>1494</v>
      </c>
      <c r="D140" s="86">
        <v>63649</v>
      </c>
      <c r="E140" s="86">
        <v>17503</v>
      </c>
      <c r="F140" s="86"/>
      <c r="G140" s="90"/>
      <c r="H140" s="90">
        <v>1</v>
      </c>
      <c r="I140" s="90"/>
      <c r="J140" s="90"/>
      <c r="K140" s="90"/>
      <c r="L140" s="90"/>
      <c r="M140" s="90"/>
      <c r="N140" s="104">
        <v>1</v>
      </c>
    </row>
    <row r="141" customHeight="1" spans="1:14">
      <c r="A141" s="101"/>
      <c r="B141" s="86" t="s">
        <v>1061</v>
      </c>
      <c r="C141" s="86" t="s">
        <v>701</v>
      </c>
      <c r="D141" s="86">
        <v>63571</v>
      </c>
      <c r="E141" s="86">
        <v>17436</v>
      </c>
      <c r="F141" s="86"/>
      <c r="G141" s="90"/>
      <c r="H141" s="90">
        <v>1</v>
      </c>
      <c r="I141" s="90"/>
      <c r="J141" s="90"/>
      <c r="K141" s="90"/>
      <c r="L141" s="90"/>
      <c r="M141" s="90"/>
      <c r="N141" s="104">
        <v>1</v>
      </c>
    </row>
    <row r="142" customHeight="1" spans="1:14">
      <c r="A142" s="101"/>
      <c r="B142" s="101"/>
      <c r="C142" s="101"/>
      <c r="D142" s="86">
        <v>63784</v>
      </c>
      <c r="E142" s="86">
        <v>17436</v>
      </c>
      <c r="F142" s="86"/>
      <c r="G142" s="90"/>
      <c r="H142" s="90"/>
      <c r="I142" s="90">
        <v>1</v>
      </c>
      <c r="J142" s="90"/>
      <c r="K142" s="90"/>
      <c r="L142" s="90"/>
      <c r="M142" s="90"/>
      <c r="N142" s="104">
        <v>1</v>
      </c>
    </row>
    <row r="143" customHeight="1" spans="1:14">
      <c r="A143" s="101"/>
      <c r="B143" s="86" t="s">
        <v>159</v>
      </c>
      <c r="C143" s="86" t="s">
        <v>160</v>
      </c>
      <c r="D143" s="86">
        <v>64307</v>
      </c>
      <c r="E143" s="86" t="s">
        <v>1494</v>
      </c>
      <c r="F143" s="86"/>
      <c r="G143" s="90"/>
      <c r="H143" s="90"/>
      <c r="I143" s="90"/>
      <c r="J143" s="90"/>
      <c r="K143" s="90"/>
      <c r="L143" s="90">
        <v>1</v>
      </c>
      <c r="M143" s="90"/>
      <c r="N143" s="104">
        <v>1</v>
      </c>
    </row>
    <row r="144" customHeight="1" spans="1:14">
      <c r="A144" s="101"/>
      <c r="B144" s="101"/>
      <c r="C144" s="86" t="s">
        <v>1235</v>
      </c>
      <c r="D144" s="86">
        <v>64240</v>
      </c>
      <c r="E144" s="86" t="s">
        <v>1494</v>
      </c>
      <c r="F144" s="86"/>
      <c r="G144" s="90"/>
      <c r="H144" s="90"/>
      <c r="I144" s="90"/>
      <c r="J144" s="90"/>
      <c r="K144" s="90">
        <v>1</v>
      </c>
      <c r="L144" s="90"/>
      <c r="M144" s="90"/>
      <c r="N144" s="104">
        <v>1</v>
      </c>
    </row>
    <row r="145" customHeight="1" spans="1:14">
      <c r="A145" s="101"/>
      <c r="B145" s="101"/>
      <c r="C145" s="86" t="s">
        <v>381</v>
      </c>
      <c r="D145" s="86">
        <v>64197</v>
      </c>
      <c r="E145" s="86">
        <v>17721</v>
      </c>
      <c r="F145" s="86"/>
      <c r="G145" s="90"/>
      <c r="H145" s="90"/>
      <c r="I145" s="90"/>
      <c r="J145" s="90"/>
      <c r="K145" s="90"/>
      <c r="L145" s="90">
        <v>1</v>
      </c>
      <c r="M145" s="90"/>
      <c r="N145" s="104">
        <v>1</v>
      </c>
    </row>
    <row r="146" customHeight="1" spans="1:14">
      <c r="A146" s="101"/>
      <c r="B146" s="101"/>
      <c r="C146" s="86" t="s">
        <v>765</v>
      </c>
      <c r="D146" s="86">
        <v>64145</v>
      </c>
      <c r="E146" s="86">
        <v>17695</v>
      </c>
      <c r="F146" s="86"/>
      <c r="G146" s="90"/>
      <c r="H146" s="90"/>
      <c r="I146" s="90"/>
      <c r="J146" s="90">
        <v>1</v>
      </c>
      <c r="K146" s="90"/>
      <c r="L146" s="90"/>
      <c r="M146" s="90"/>
      <c r="N146" s="104">
        <v>1</v>
      </c>
    </row>
    <row r="147" customHeight="1" spans="1:14">
      <c r="A147" s="101"/>
      <c r="B147" s="86" t="s">
        <v>1076</v>
      </c>
      <c r="C147" s="86" t="s">
        <v>1077</v>
      </c>
      <c r="D147" s="86">
        <v>63401</v>
      </c>
      <c r="E147" s="86">
        <v>17533</v>
      </c>
      <c r="F147" s="86"/>
      <c r="G147" s="90">
        <v>1</v>
      </c>
      <c r="H147" s="90"/>
      <c r="I147" s="90"/>
      <c r="J147" s="90"/>
      <c r="K147" s="90"/>
      <c r="L147" s="90"/>
      <c r="M147" s="90"/>
      <c r="N147" s="104">
        <v>1</v>
      </c>
    </row>
    <row r="148" customHeight="1" spans="1:14">
      <c r="A148" s="101"/>
      <c r="B148" s="101"/>
      <c r="C148" s="101"/>
      <c r="D148" s="86">
        <v>63737</v>
      </c>
      <c r="E148" s="86">
        <v>17533</v>
      </c>
      <c r="F148" s="86"/>
      <c r="G148" s="90"/>
      <c r="H148" s="90">
        <v>1</v>
      </c>
      <c r="I148" s="90"/>
      <c r="J148" s="90"/>
      <c r="K148" s="90"/>
      <c r="L148" s="90"/>
      <c r="M148" s="90"/>
      <c r="N148" s="104">
        <v>1</v>
      </c>
    </row>
    <row r="149" customHeight="1" spans="1:14">
      <c r="A149" s="101"/>
      <c r="B149" s="101"/>
      <c r="C149" s="86" t="s">
        <v>1494</v>
      </c>
      <c r="D149" s="86">
        <v>63648</v>
      </c>
      <c r="E149" s="86">
        <v>17582</v>
      </c>
      <c r="F149" s="86"/>
      <c r="G149" s="90"/>
      <c r="H149" s="90">
        <v>1</v>
      </c>
      <c r="I149" s="90"/>
      <c r="J149" s="90"/>
      <c r="K149" s="90"/>
      <c r="L149" s="90"/>
      <c r="M149" s="90"/>
      <c r="N149" s="104">
        <v>1</v>
      </c>
    </row>
    <row r="150" customHeight="1" spans="1:14">
      <c r="A150" s="101"/>
      <c r="B150" s="86" t="s">
        <v>324</v>
      </c>
      <c r="C150" s="86" t="s">
        <v>1085</v>
      </c>
      <c r="D150" s="86">
        <v>63712</v>
      </c>
      <c r="E150" s="86">
        <v>17433</v>
      </c>
      <c r="F150" s="86"/>
      <c r="G150" s="90"/>
      <c r="H150" s="90">
        <v>1</v>
      </c>
      <c r="I150" s="90"/>
      <c r="J150" s="90"/>
      <c r="K150" s="90"/>
      <c r="L150" s="90"/>
      <c r="M150" s="90"/>
      <c r="N150" s="104">
        <v>1</v>
      </c>
    </row>
    <row r="151" customHeight="1" spans="1:14">
      <c r="A151" s="101"/>
      <c r="B151" s="101"/>
      <c r="C151" s="86" t="s">
        <v>1145</v>
      </c>
      <c r="D151" s="86">
        <v>63409</v>
      </c>
      <c r="E151" s="86">
        <v>17548</v>
      </c>
      <c r="F151" s="86"/>
      <c r="G151" s="90"/>
      <c r="H151" s="90">
        <v>1</v>
      </c>
      <c r="I151" s="90"/>
      <c r="J151" s="90"/>
      <c r="K151" s="90"/>
      <c r="L151" s="90"/>
      <c r="M151" s="90"/>
      <c r="N151" s="104">
        <v>1</v>
      </c>
    </row>
    <row r="152" customHeight="1" spans="1:14">
      <c r="A152" s="101"/>
      <c r="B152" s="101"/>
      <c r="C152" s="86" t="s">
        <v>1056</v>
      </c>
      <c r="D152" s="86">
        <v>63626</v>
      </c>
      <c r="E152" s="86">
        <v>17577</v>
      </c>
      <c r="F152" s="86"/>
      <c r="G152" s="90"/>
      <c r="H152" s="90">
        <v>1</v>
      </c>
      <c r="I152" s="90"/>
      <c r="J152" s="90"/>
      <c r="K152" s="90"/>
      <c r="L152" s="90"/>
      <c r="M152" s="90"/>
      <c r="N152" s="104">
        <v>1</v>
      </c>
    </row>
    <row r="153" customHeight="1" spans="1:14">
      <c r="A153" s="101"/>
      <c r="B153" s="101"/>
      <c r="C153" s="101"/>
      <c r="D153" s="86">
        <v>63798</v>
      </c>
      <c r="E153" s="86">
        <v>17577</v>
      </c>
      <c r="F153" s="86"/>
      <c r="G153" s="90"/>
      <c r="H153" s="90"/>
      <c r="I153" s="90">
        <v>1</v>
      </c>
      <c r="J153" s="90"/>
      <c r="K153" s="90"/>
      <c r="L153" s="90"/>
      <c r="M153" s="90"/>
      <c r="N153" s="104">
        <v>1</v>
      </c>
    </row>
    <row r="154" customHeight="1" spans="1:14">
      <c r="A154" s="101"/>
      <c r="B154" s="101"/>
      <c r="C154" s="86" t="s">
        <v>1075</v>
      </c>
      <c r="D154" s="86">
        <v>63740</v>
      </c>
      <c r="E154" s="86">
        <v>17393</v>
      </c>
      <c r="F154" s="86"/>
      <c r="G154" s="90"/>
      <c r="H154" s="90"/>
      <c r="I154" s="90">
        <v>1</v>
      </c>
      <c r="J154" s="90"/>
      <c r="K154" s="90"/>
      <c r="L154" s="90"/>
      <c r="M154" s="90"/>
      <c r="N154" s="104">
        <v>1</v>
      </c>
    </row>
    <row r="155" customHeight="1" spans="1:14">
      <c r="A155" s="101"/>
      <c r="B155" s="101"/>
      <c r="C155" s="86" t="s">
        <v>965</v>
      </c>
      <c r="D155" s="86">
        <v>64022</v>
      </c>
      <c r="E155" s="86">
        <v>17519</v>
      </c>
      <c r="F155" s="86"/>
      <c r="G155" s="90"/>
      <c r="H155" s="90"/>
      <c r="I155" s="90"/>
      <c r="J155" s="90">
        <v>1</v>
      </c>
      <c r="K155" s="90"/>
      <c r="L155" s="90"/>
      <c r="M155" s="90"/>
      <c r="N155" s="104">
        <v>1</v>
      </c>
    </row>
    <row r="156" customHeight="1" spans="1:14">
      <c r="A156" s="101"/>
      <c r="B156" s="101"/>
      <c r="C156" s="101"/>
      <c r="D156" s="86" t="s">
        <v>67</v>
      </c>
      <c r="E156" s="86">
        <v>17519</v>
      </c>
      <c r="F156" s="86"/>
      <c r="G156" s="90"/>
      <c r="H156" s="90"/>
      <c r="I156" s="90">
        <v>1</v>
      </c>
      <c r="J156" s="90"/>
      <c r="K156" s="90"/>
      <c r="L156" s="90"/>
      <c r="M156" s="90"/>
      <c r="N156" s="104">
        <v>1</v>
      </c>
    </row>
    <row r="157" customHeight="1" spans="1:14">
      <c r="A157" s="101"/>
      <c r="B157" s="101"/>
      <c r="C157" s="86" t="s">
        <v>1048</v>
      </c>
      <c r="D157" s="86">
        <v>63825</v>
      </c>
      <c r="E157" s="86">
        <v>17612</v>
      </c>
      <c r="F157" s="86"/>
      <c r="G157" s="90"/>
      <c r="H157" s="90"/>
      <c r="I157" s="90">
        <v>1</v>
      </c>
      <c r="J157" s="90"/>
      <c r="K157" s="90"/>
      <c r="L157" s="90"/>
      <c r="M157" s="90"/>
      <c r="N157" s="104">
        <v>1</v>
      </c>
    </row>
    <row r="158" customHeight="1" spans="1:14">
      <c r="A158" s="101"/>
      <c r="B158" s="101"/>
      <c r="C158" s="86" t="s">
        <v>1057</v>
      </c>
      <c r="D158" s="86">
        <v>63793</v>
      </c>
      <c r="E158" s="86">
        <v>25141</v>
      </c>
      <c r="F158" s="86"/>
      <c r="G158" s="90"/>
      <c r="H158" s="90"/>
      <c r="I158" s="90">
        <v>1</v>
      </c>
      <c r="J158" s="90"/>
      <c r="K158" s="90"/>
      <c r="L158" s="90"/>
      <c r="M158" s="90"/>
      <c r="N158" s="104">
        <v>1</v>
      </c>
    </row>
    <row r="159" customHeight="1" spans="1:14">
      <c r="A159" s="101"/>
      <c r="B159" s="101"/>
      <c r="C159" s="86" t="s">
        <v>737</v>
      </c>
      <c r="D159" s="86">
        <v>64002</v>
      </c>
      <c r="E159" s="86">
        <v>26140</v>
      </c>
      <c r="F159" s="86"/>
      <c r="G159" s="90"/>
      <c r="H159" s="90"/>
      <c r="I159" s="90"/>
      <c r="J159" s="90">
        <v>1</v>
      </c>
      <c r="K159" s="90"/>
      <c r="L159" s="90"/>
      <c r="M159" s="90"/>
      <c r="N159" s="104">
        <v>1</v>
      </c>
    </row>
    <row r="160" customHeight="1" spans="1:14">
      <c r="A160" s="101"/>
      <c r="B160" s="101"/>
      <c r="C160" s="101"/>
      <c r="D160" s="86">
        <v>64153</v>
      </c>
      <c r="E160" s="86">
        <v>26140</v>
      </c>
      <c r="F160" s="86"/>
      <c r="G160" s="90"/>
      <c r="H160" s="90"/>
      <c r="I160" s="90"/>
      <c r="J160" s="90">
        <v>1</v>
      </c>
      <c r="K160" s="90"/>
      <c r="L160" s="90"/>
      <c r="M160" s="90"/>
      <c r="N160" s="104">
        <v>1</v>
      </c>
    </row>
    <row r="161" customHeight="1" spans="1:14">
      <c r="A161" s="101"/>
      <c r="B161" s="101"/>
      <c r="C161" s="101"/>
      <c r="D161" s="86">
        <v>64199</v>
      </c>
      <c r="E161" s="86">
        <v>26140</v>
      </c>
      <c r="F161" s="86"/>
      <c r="G161" s="90"/>
      <c r="H161" s="90"/>
      <c r="I161" s="90"/>
      <c r="J161" s="90"/>
      <c r="K161" s="90">
        <v>1</v>
      </c>
      <c r="L161" s="90"/>
      <c r="M161" s="90"/>
      <c r="N161" s="104">
        <v>1</v>
      </c>
    </row>
    <row r="162" customHeight="1" spans="1:14">
      <c r="A162" s="101"/>
      <c r="B162" s="101"/>
      <c r="C162" s="86" t="s">
        <v>1132</v>
      </c>
      <c r="D162" s="86">
        <v>63470</v>
      </c>
      <c r="E162" s="86">
        <v>17084</v>
      </c>
      <c r="F162" s="86"/>
      <c r="G162" s="90">
        <v>1</v>
      </c>
      <c r="H162" s="90"/>
      <c r="I162" s="90"/>
      <c r="J162" s="90"/>
      <c r="K162" s="90"/>
      <c r="L162" s="90"/>
      <c r="M162" s="90"/>
      <c r="N162" s="104">
        <v>1</v>
      </c>
    </row>
    <row r="163" customHeight="1" spans="1:14">
      <c r="A163" s="101"/>
      <c r="B163" s="101"/>
      <c r="C163" s="101"/>
      <c r="D163" s="86">
        <v>63550</v>
      </c>
      <c r="E163" s="86">
        <v>17084</v>
      </c>
      <c r="F163" s="86"/>
      <c r="G163" s="90"/>
      <c r="H163" s="90">
        <v>1</v>
      </c>
      <c r="I163" s="90"/>
      <c r="J163" s="90"/>
      <c r="K163" s="90"/>
      <c r="L163" s="90"/>
      <c r="M163" s="90"/>
      <c r="N163" s="104">
        <v>1</v>
      </c>
    </row>
    <row r="164" customHeight="1" spans="1:14">
      <c r="A164" s="101"/>
      <c r="B164" s="101"/>
      <c r="C164" s="86" t="s">
        <v>804</v>
      </c>
      <c r="D164" s="86">
        <v>64001</v>
      </c>
      <c r="E164" s="86">
        <v>17653</v>
      </c>
      <c r="F164" s="86"/>
      <c r="G164" s="90"/>
      <c r="H164" s="90"/>
      <c r="I164" s="90"/>
      <c r="J164" s="90">
        <v>1</v>
      </c>
      <c r="K164" s="90"/>
      <c r="L164" s="90"/>
      <c r="M164" s="90"/>
      <c r="N164" s="104">
        <v>1</v>
      </c>
    </row>
    <row r="165" customHeight="1" spans="1:14">
      <c r="A165" s="101"/>
      <c r="B165" s="101"/>
      <c r="C165" s="101"/>
      <c r="D165" s="86">
        <v>64132</v>
      </c>
      <c r="E165" s="86">
        <v>17653</v>
      </c>
      <c r="F165" s="86"/>
      <c r="G165" s="90"/>
      <c r="H165" s="90"/>
      <c r="I165" s="90"/>
      <c r="J165" s="90">
        <v>1</v>
      </c>
      <c r="K165" s="90"/>
      <c r="L165" s="90"/>
      <c r="M165" s="90"/>
      <c r="N165" s="104">
        <v>1</v>
      </c>
    </row>
    <row r="166" customHeight="1" spans="1:14">
      <c r="A166" s="101"/>
      <c r="B166" s="101"/>
      <c r="C166" s="86" t="s">
        <v>1178</v>
      </c>
      <c r="D166" s="86">
        <v>63423</v>
      </c>
      <c r="E166" s="86">
        <v>17531</v>
      </c>
      <c r="F166" s="86"/>
      <c r="G166" s="90">
        <v>1</v>
      </c>
      <c r="H166" s="90"/>
      <c r="I166" s="90"/>
      <c r="J166" s="90"/>
      <c r="K166" s="90"/>
      <c r="L166" s="90"/>
      <c r="M166" s="90"/>
      <c r="N166" s="104">
        <v>1</v>
      </c>
    </row>
    <row r="167" customHeight="1" spans="1:14">
      <c r="A167" s="101"/>
      <c r="B167" s="101"/>
      <c r="C167" s="86" t="s">
        <v>325</v>
      </c>
      <c r="D167" s="86">
        <v>64216</v>
      </c>
      <c r="E167" s="86" t="s">
        <v>1494</v>
      </c>
      <c r="F167" s="86">
        <v>1</v>
      </c>
      <c r="G167" s="90"/>
      <c r="H167" s="90"/>
      <c r="I167" s="90"/>
      <c r="J167" s="90"/>
      <c r="K167" s="90">
        <v>1</v>
      </c>
      <c r="L167" s="90"/>
      <c r="M167" s="90"/>
      <c r="N167" s="104">
        <v>2</v>
      </c>
    </row>
    <row r="168" customHeight="1" spans="1:14">
      <c r="A168" s="101"/>
      <c r="B168" s="101"/>
      <c r="C168" s="86" t="s">
        <v>770</v>
      </c>
      <c r="D168" s="86" t="s">
        <v>769</v>
      </c>
      <c r="E168" s="86">
        <v>17693</v>
      </c>
      <c r="F168" s="86"/>
      <c r="G168" s="90"/>
      <c r="H168" s="90"/>
      <c r="I168" s="90"/>
      <c r="J168" s="90">
        <v>1</v>
      </c>
      <c r="K168" s="90"/>
      <c r="L168" s="90"/>
      <c r="M168" s="90"/>
      <c r="N168" s="104">
        <v>1</v>
      </c>
    </row>
    <row r="169" customHeight="1" spans="1:14">
      <c r="A169" s="101"/>
      <c r="B169" s="101"/>
      <c r="C169" s="86" t="s">
        <v>922</v>
      </c>
      <c r="D169" s="86">
        <v>63505</v>
      </c>
      <c r="E169" s="86">
        <v>17410</v>
      </c>
      <c r="F169" s="86"/>
      <c r="G169" s="90"/>
      <c r="H169" s="90">
        <v>1</v>
      </c>
      <c r="I169" s="90"/>
      <c r="J169" s="90"/>
      <c r="K169" s="90"/>
      <c r="L169" s="90"/>
      <c r="M169" s="90"/>
      <c r="N169" s="104">
        <v>1</v>
      </c>
    </row>
    <row r="170" customHeight="1" spans="1:14">
      <c r="A170" s="101"/>
      <c r="B170" s="101"/>
      <c r="C170" s="101"/>
      <c r="D170" s="86">
        <v>64064</v>
      </c>
      <c r="E170" s="86">
        <v>17410</v>
      </c>
      <c r="F170" s="86"/>
      <c r="G170" s="90"/>
      <c r="H170" s="90"/>
      <c r="I170" s="90"/>
      <c r="J170" s="90">
        <v>1</v>
      </c>
      <c r="K170" s="90"/>
      <c r="L170" s="90"/>
      <c r="M170" s="90"/>
      <c r="N170" s="104">
        <v>1</v>
      </c>
    </row>
    <row r="171" customHeight="1" spans="1:14">
      <c r="A171" s="101"/>
      <c r="B171" s="101"/>
      <c r="C171" s="86" t="s">
        <v>1272</v>
      </c>
      <c r="D171" s="86">
        <v>64154</v>
      </c>
      <c r="E171" s="86" t="s">
        <v>1494</v>
      </c>
      <c r="F171" s="86"/>
      <c r="G171" s="90"/>
      <c r="H171" s="90"/>
      <c r="I171" s="90"/>
      <c r="J171" s="90">
        <v>1</v>
      </c>
      <c r="K171" s="90"/>
      <c r="L171" s="90"/>
      <c r="M171" s="90"/>
      <c r="N171" s="104">
        <v>1</v>
      </c>
    </row>
    <row r="172" customHeight="1" spans="1:14">
      <c r="A172" s="101"/>
      <c r="B172" s="101"/>
      <c r="C172" s="86" t="s">
        <v>1358</v>
      </c>
      <c r="D172" s="86">
        <v>64220</v>
      </c>
      <c r="E172" s="86">
        <v>32448</v>
      </c>
      <c r="F172" s="86"/>
      <c r="G172" s="90"/>
      <c r="H172" s="90"/>
      <c r="I172" s="90"/>
      <c r="J172" s="90"/>
      <c r="K172" s="90">
        <v>1</v>
      </c>
      <c r="L172" s="90"/>
      <c r="M172" s="90"/>
      <c r="N172" s="104">
        <v>1</v>
      </c>
    </row>
    <row r="173" customHeight="1" spans="1:14">
      <c r="A173" s="101"/>
      <c r="B173" s="101"/>
      <c r="C173" s="86" t="s">
        <v>1494</v>
      </c>
      <c r="D173" s="86">
        <v>22275</v>
      </c>
      <c r="E173" s="86">
        <v>17597</v>
      </c>
      <c r="F173" s="86"/>
      <c r="G173" s="90"/>
      <c r="H173" s="90"/>
      <c r="I173" s="90">
        <v>1</v>
      </c>
      <c r="J173" s="90"/>
      <c r="K173" s="90"/>
      <c r="L173" s="90"/>
      <c r="M173" s="90"/>
      <c r="N173" s="104">
        <v>1</v>
      </c>
    </row>
    <row r="174" customHeight="1" spans="1:14">
      <c r="A174" s="86" t="s">
        <v>1534</v>
      </c>
      <c r="B174" s="86"/>
      <c r="C174" s="86"/>
      <c r="D174" s="86"/>
      <c r="E174" s="87"/>
      <c r="F174" s="86">
        <v>1</v>
      </c>
      <c r="G174" s="90">
        <v>3</v>
      </c>
      <c r="H174" s="90">
        <v>13</v>
      </c>
      <c r="I174" s="90">
        <v>11</v>
      </c>
      <c r="J174" s="90">
        <v>20</v>
      </c>
      <c r="K174" s="90">
        <v>11</v>
      </c>
      <c r="L174" s="90">
        <v>4</v>
      </c>
      <c r="M174" s="90"/>
      <c r="N174" s="104">
        <v>63</v>
      </c>
    </row>
    <row r="175" customHeight="1" spans="1:14">
      <c r="A175" s="86" t="s">
        <v>134</v>
      </c>
      <c r="B175" s="86" t="s">
        <v>955</v>
      </c>
      <c r="C175" s="86" t="s">
        <v>498</v>
      </c>
      <c r="D175" s="86">
        <v>63891</v>
      </c>
      <c r="E175" s="86">
        <v>17593</v>
      </c>
      <c r="F175" s="86"/>
      <c r="G175" s="90"/>
      <c r="H175" s="90"/>
      <c r="I175" s="90">
        <v>1</v>
      </c>
      <c r="J175" s="90"/>
      <c r="K175" s="90"/>
      <c r="L175" s="90"/>
      <c r="M175" s="90"/>
      <c r="N175" s="104">
        <v>1</v>
      </c>
    </row>
    <row r="176" customHeight="1" spans="1:14">
      <c r="A176" s="101"/>
      <c r="B176" s="101"/>
      <c r="C176" s="86" t="s">
        <v>744</v>
      </c>
      <c r="D176" s="86">
        <v>63752</v>
      </c>
      <c r="E176" s="86">
        <v>17605</v>
      </c>
      <c r="F176" s="86"/>
      <c r="G176" s="90"/>
      <c r="H176" s="90"/>
      <c r="I176" s="90">
        <v>1</v>
      </c>
      <c r="J176" s="90"/>
      <c r="K176" s="90"/>
      <c r="L176" s="90"/>
      <c r="M176" s="90"/>
      <c r="N176" s="104">
        <v>1</v>
      </c>
    </row>
    <row r="177" customHeight="1" spans="1:14">
      <c r="A177" s="101"/>
      <c r="B177" s="101"/>
      <c r="C177" s="101"/>
      <c r="D177" s="86">
        <v>63951</v>
      </c>
      <c r="E177" s="86">
        <v>17605</v>
      </c>
      <c r="F177" s="86"/>
      <c r="G177" s="90"/>
      <c r="H177" s="90"/>
      <c r="I177" s="90">
        <v>1</v>
      </c>
      <c r="J177" s="90"/>
      <c r="K177" s="90"/>
      <c r="L177" s="90"/>
      <c r="M177" s="90"/>
      <c r="N177" s="104">
        <v>1</v>
      </c>
    </row>
    <row r="178" customHeight="1" spans="1:14">
      <c r="A178" s="101"/>
      <c r="B178" s="101"/>
      <c r="C178" s="101"/>
      <c r="D178" s="86">
        <v>64030</v>
      </c>
      <c r="E178" s="86">
        <v>17605</v>
      </c>
      <c r="F178" s="86"/>
      <c r="G178" s="90"/>
      <c r="H178" s="90"/>
      <c r="I178" s="90"/>
      <c r="J178" s="90">
        <v>1</v>
      </c>
      <c r="K178" s="90"/>
      <c r="L178" s="90"/>
      <c r="M178" s="90"/>
      <c r="N178" s="104">
        <v>1</v>
      </c>
    </row>
    <row r="179" customHeight="1" spans="1:14">
      <c r="A179" s="101"/>
      <c r="B179" s="101"/>
      <c r="C179" s="86" t="s">
        <v>1328</v>
      </c>
      <c r="D179" s="86">
        <v>63888</v>
      </c>
      <c r="E179" s="86" t="s">
        <v>1494</v>
      </c>
      <c r="F179" s="86"/>
      <c r="G179" s="90"/>
      <c r="H179" s="90"/>
      <c r="I179" s="90">
        <v>1</v>
      </c>
      <c r="J179" s="90"/>
      <c r="K179" s="90"/>
      <c r="L179" s="90"/>
      <c r="M179" s="90"/>
      <c r="N179" s="104">
        <v>1</v>
      </c>
    </row>
    <row r="180" customHeight="1" spans="1:14">
      <c r="A180" s="101"/>
      <c r="B180" s="101"/>
      <c r="C180" s="86" t="s">
        <v>825</v>
      </c>
      <c r="D180" s="86">
        <v>64005</v>
      </c>
      <c r="E180" s="86">
        <v>17642</v>
      </c>
      <c r="F180" s="86"/>
      <c r="G180" s="90"/>
      <c r="H180" s="90"/>
      <c r="I180" s="90"/>
      <c r="J180" s="90">
        <v>1</v>
      </c>
      <c r="K180" s="90"/>
      <c r="L180" s="90"/>
      <c r="M180" s="90"/>
      <c r="N180" s="104">
        <v>1</v>
      </c>
    </row>
    <row r="181" customHeight="1" spans="1:14">
      <c r="A181" s="101"/>
      <c r="B181" s="86" t="s">
        <v>1063</v>
      </c>
      <c r="C181" s="86" t="s">
        <v>1122</v>
      </c>
      <c r="D181" s="86">
        <v>63603</v>
      </c>
      <c r="E181" s="86">
        <v>17563</v>
      </c>
      <c r="F181" s="86"/>
      <c r="G181" s="90"/>
      <c r="H181" s="90">
        <v>1</v>
      </c>
      <c r="I181" s="90"/>
      <c r="J181" s="90"/>
      <c r="K181" s="90"/>
      <c r="L181" s="90"/>
      <c r="M181" s="90"/>
      <c r="N181" s="104">
        <v>1</v>
      </c>
    </row>
    <row r="182" customHeight="1" spans="1:14">
      <c r="A182" s="101"/>
      <c r="B182" s="101"/>
      <c r="C182" s="86" t="s">
        <v>1064</v>
      </c>
      <c r="D182" s="86">
        <v>63398</v>
      </c>
      <c r="E182" s="86">
        <v>17528</v>
      </c>
      <c r="F182" s="86"/>
      <c r="G182" s="90">
        <v>1</v>
      </c>
      <c r="H182" s="90"/>
      <c r="I182" s="90"/>
      <c r="J182" s="90"/>
      <c r="K182" s="90"/>
      <c r="L182" s="90"/>
      <c r="M182" s="90"/>
      <c r="N182" s="104">
        <v>1</v>
      </c>
    </row>
    <row r="183" customHeight="1" spans="1:14">
      <c r="A183" s="101"/>
      <c r="B183" s="101"/>
      <c r="C183" s="101"/>
      <c r="D183" s="86">
        <v>63660</v>
      </c>
      <c r="E183" s="86">
        <v>17528</v>
      </c>
      <c r="F183" s="86"/>
      <c r="G183" s="90"/>
      <c r="H183" s="90">
        <v>1</v>
      </c>
      <c r="I183" s="90"/>
      <c r="J183" s="90"/>
      <c r="K183" s="90"/>
      <c r="L183" s="90"/>
      <c r="M183" s="90"/>
      <c r="N183" s="104">
        <v>1</v>
      </c>
    </row>
    <row r="184" customHeight="1" spans="1:14">
      <c r="A184" s="101"/>
      <c r="B184" s="101"/>
      <c r="C184" s="101"/>
      <c r="D184" s="86">
        <v>63779</v>
      </c>
      <c r="E184" s="86">
        <v>17528</v>
      </c>
      <c r="F184" s="86"/>
      <c r="G184" s="90"/>
      <c r="H184" s="90"/>
      <c r="I184" s="90">
        <v>1</v>
      </c>
      <c r="J184" s="90"/>
      <c r="K184" s="90"/>
      <c r="L184" s="90"/>
      <c r="M184" s="90"/>
      <c r="N184" s="104">
        <v>1</v>
      </c>
    </row>
    <row r="185" customHeight="1" spans="1:14">
      <c r="A185" s="101"/>
      <c r="B185" s="101"/>
      <c r="C185" s="86" t="s">
        <v>1128</v>
      </c>
      <c r="D185" s="86">
        <v>63564</v>
      </c>
      <c r="E185" s="86">
        <v>17557</v>
      </c>
      <c r="F185" s="86"/>
      <c r="G185" s="90"/>
      <c r="H185" s="90">
        <v>1</v>
      </c>
      <c r="I185" s="90"/>
      <c r="J185" s="90"/>
      <c r="K185" s="90"/>
      <c r="L185" s="90"/>
      <c r="M185" s="90"/>
      <c r="N185" s="104">
        <v>1</v>
      </c>
    </row>
    <row r="186" customHeight="1" spans="1:14">
      <c r="A186" s="101"/>
      <c r="B186" s="101"/>
      <c r="C186" s="86" t="s">
        <v>1094</v>
      </c>
      <c r="D186" s="86">
        <v>63661</v>
      </c>
      <c r="E186" s="86">
        <v>17594</v>
      </c>
      <c r="F186" s="86"/>
      <c r="G186" s="90"/>
      <c r="H186" s="90">
        <v>1</v>
      </c>
      <c r="I186" s="90"/>
      <c r="J186" s="90"/>
      <c r="K186" s="90"/>
      <c r="L186" s="90"/>
      <c r="M186" s="90"/>
      <c r="N186" s="104">
        <v>1</v>
      </c>
    </row>
    <row r="187" customHeight="1" spans="1:14">
      <c r="A187" s="101"/>
      <c r="B187" s="101"/>
      <c r="C187" s="86" t="s">
        <v>1494</v>
      </c>
      <c r="D187" s="86">
        <v>22818</v>
      </c>
      <c r="E187" s="86">
        <v>17542</v>
      </c>
      <c r="F187" s="86"/>
      <c r="G187" s="90"/>
      <c r="H187" s="90">
        <v>1</v>
      </c>
      <c r="I187" s="90"/>
      <c r="J187" s="90"/>
      <c r="K187" s="90"/>
      <c r="L187" s="90"/>
      <c r="M187" s="90"/>
      <c r="N187" s="104">
        <v>1</v>
      </c>
    </row>
    <row r="188" customHeight="1" spans="1:14">
      <c r="A188" s="101"/>
      <c r="B188" s="86" t="s">
        <v>197</v>
      </c>
      <c r="C188" s="86" t="s">
        <v>498</v>
      </c>
      <c r="D188" s="86">
        <v>64244</v>
      </c>
      <c r="E188" s="86">
        <v>17593</v>
      </c>
      <c r="F188" s="86"/>
      <c r="G188" s="90"/>
      <c r="H188" s="90"/>
      <c r="I188" s="90"/>
      <c r="J188" s="90"/>
      <c r="K188" s="90">
        <v>1</v>
      </c>
      <c r="L188" s="90"/>
      <c r="M188" s="90"/>
      <c r="N188" s="104">
        <v>1</v>
      </c>
    </row>
    <row r="189" customHeight="1" spans="1:14">
      <c r="A189" s="101"/>
      <c r="B189" s="101"/>
      <c r="C189" s="86" t="s">
        <v>744</v>
      </c>
      <c r="D189" s="86">
        <v>64150</v>
      </c>
      <c r="E189" s="86">
        <v>17605</v>
      </c>
      <c r="F189" s="86"/>
      <c r="G189" s="90"/>
      <c r="H189" s="90"/>
      <c r="I189" s="90"/>
      <c r="J189" s="90">
        <v>1</v>
      </c>
      <c r="K189" s="90"/>
      <c r="L189" s="90"/>
      <c r="M189" s="90"/>
      <c r="N189" s="104">
        <v>1</v>
      </c>
    </row>
    <row r="190" customHeight="1" spans="1:14">
      <c r="A190" s="101"/>
      <c r="B190" s="101"/>
      <c r="C190" s="86" t="s">
        <v>1098</v>
      </c>
      <c r="D190" s="86">
        <v>63644</v>
      </c>
      <c r="E190" s="86">
        <v>17491</v>
      </c>
      <c r="F190" s="86"/>
      <c r="G190" s="90"/>
      <c r="H190" s="90">
        <v>1</v>
      </c>
      <c r="I190" s="90"/>
      <c r="J190" s="90"/>
      <c r="K190" s="90"/>
      <c r="L190" s="90"/>
      <c r="M190" s="90"/>
      <c r="N190" s="104">
        <v>1</v>
      </c>
    </row>
    <row r="191" customHeight="1" spans="1:14">
      <c r="A191" s="101"/>
      <c r="B191" s="101"/>
      <c r="C191" s="86" t="s">
        <v>961</v>
      </c>
      <c r="D191" s="86">
        <v>64008</v>
      </c>
      <c r="E191" s="86">
        <v>17646</v>
      </c>
      <c r="F191" s="86"/>
      <c r="G191" s="90"/>
      <c r="H191" s="90"/>
      <c r="I191" s="90"/>
      <c r="J191" s="90">
        <v>1</v>
      </c>
      <c r="K191" s="90"/>
      <c r="L191" s="90"/>
      <c r="M191" s="90"/>
      <c r="N191" s="104">
        <v>1</v>
      </c>
    </row>
    <row r="192" customHeight="1" spans="1:14">
      <c r="A192" s="101"/>
      <c r="B192" s="101"/>
      <c r="C192" s="86" t="s">
        <v>248</v>
      </c>
      <c r="D192" s="86">
        <v>64288</v>
      </c>
      <c r="E192" s="86">
        <v>17754</v>
      </c>
      <c r="F192" s="86"/>
      <c r="G192" s="90"/>
      <c r="H192" s="90"/>
      <c r="I192" s="90"/>
      <c r="J192" s="90"/>
      <c r="K192" s="90"/>
      <c r="L192" s="90">
        <v>1</v>
      </c>
      <c r="M192" s="90"/>
      <c r="N192" s="104">
        <v>1</v>
      </c>
    </row>
    <row r="193" customHeight="1" spans="1:14">
      <c r="A193" s="101"/>
      <c r="B193" s="101"/>
      <c r="C193" s="86" t="s">
        <v>913</v>
      </c>
      <c r="D193" s="86">
        <v>64011</v>
      </c>
      <c r="E193" s="86">
        <v>17479</v>
      </c>
      <c r="F193" s="86"/>
      <c r="G193" s="90"/>
      <c r="H193" s="90"/>
      <c r="I193" s="90"/>
      <c r="J193" s="90">
        <v>1</v>
      </c>
      <c r="K193" s="90"/>
      <c r="L193" s="90"/>
      <c r="M193" s="90"/>
      <c r="N193" s="104">
        <v>1</v>
      </c>
    </row>
    <row r="194" customHeight="1" spans="1:14">
      <c r="A194" s="101"/>
      <c r="B194" s="101"/>
      <c r="C194" s="101"/>
      <c r="D194" s="86">
        <v>64070</v>
      </c>
      <c r="E194" s="86">
        <v>17479</v>
      </c>
      <c r="F194" s="86"/>
      <c r="G194" s="90"/>
      <c r="H194" s="90"/>
      <c r="I194" s="90"/>
      <c r="J194" s="90">
        <v>1</v>
      </c>
      <c r="K194" s="90"/>
      <c r="L194" s="90"/>
      <c r="M194" s="90"/>
      <c r="N194" s="104">
        <v>1</v>
      </c>
    </row>
    <row r="195" customHeight="1" spans="1:14">
      <c r="A195" s="101"/>
      <c r="B195" s="101"/>
      <c r="C195" s="86" t="s">
        <v>198</v>
      </c>
      <c r="D195" s="86">
        <v>64297</v>
      </c>
      <c r="E195" s="86" t="s">
        <v>1494</v>
      </c>
      <c r="F195" s="86"/>
      <c r="G195" s="90"/>
      <c r="H195" s="90"/>
      <c r="I195" s="90"/>
      <c r="J195" s="90"/>
      <c r="K195" s="90"/>
      <c r="L195" s="90">
        <v>1</v>
      </c>
      <c r="M195" s="90"/>
      <c r="N195" s="104">
        <v>1</v>
      </c>
    </row>
    <row r="196" customHeight="1" spans="1:14">
      <c r="A196" s="101"/>
      <c r="B196" s="101"/>
      <c r="C196" s="86" t="s">
        <v>396</v>
      </c>
      <c r="D196" s="86">
        <v>64044</v>
      </c>
      <c r="E196" s="86">
        <v>17670</v>
      </c>
      <c r="F196" s="86"/>
      <c r="G196" s="90"/>
      <c r="H196" s="90"/>
      <c r="I196" s="90"/>
      <c r="J196" s="90">
        <v>1</v>
      </c>
      <c r="K196" s="90"/>
      <c r="L196" s="90"/>
      <c r="M196" s="90"/>
      <c r="N196" s="104">
        <v>1</v>
      </c>
    </row>
    <row r="197" customHeight="1" spans="1:14">
      <c r="A197" s="101"/>
      <c r="B197" s="101"/>
      <c r="C197" s="101"/>
      <c r="D197" s="86">
        <v>64146</v>
      </c>
      <c r="E197" s="86">
        <v>17670</v>
      </c>
      <c r="F197" s="86"/>
      <c r="G197" s="90"/>
      <c r="H197" s="90"/>
      <c r="I197" s="90"/>
      <c r="J197" s="90">
        <v>1</v>
      </c>
      <c r="K197" s="90"/>
      <c r="L197" s="90"/>
      <c r="M197" s="90"/>
      <c r="N197" s="104">
        <v>1</v>
      </c>
    </row>
    <row r="198" customHeight="1" spans="1:14">
      <c r="A198" s="101"/>
      <c r="B198" s="101"/>
      <c r="C198" s="101"/>
      <c r="D198" s="86">
        <v>64207</v>
      </c>
      <c r="E198" s="86">
        <v>17670</v>
      </c>
      <c r="F198" s="86"/>
      <c r="G198" s="90"/>
      <c r="H198" s="90"/>
      <c r="I198" s="90"/>
      <c r="J198" s="90"/>
      <c r="K198" s="90">
        <v>1</v>
      </c>
      <c r="L198" s="90"/>
      <c r="M198" s="90"/>
      <c r="N198" s="104">
        <v>1</v>
      </c>
    </row>
    <row r="199" customHeight="1" spans="1:14">
      <c r="A199" s="101"/>
      <c r="B199" s="101"/>
      <c r="C199" s="101"/>
      <c r="D199" s="86">
        <v>64289</v>
      </c>
      <c r="E199" s="86">
        <v>17670</v>
      </c>
      <c r="F199" s="86"/>
      <c r="G199" s="90"/>
      <c r="H199" s="90"/>
      <c r="I199" s="90"/>
      <c r="J199" s="90"/>
      <c r="K199" s="90"/>
      <c r="L199" s="90">
        <v>1</v>
      </c>
      <c r="M199" s="90"/>
      <c r="N199" s="104">
        <v>1</v>
      </c>
    </row>
    <row r="200" customHeight="1" spans="1:14">
      <c r="A200" s="101"/>
      <c r="B200" s="101"/>
      <c r="C200" s="86" t="s">
        <v>846</v>
      </c>
      <c r="D200" s="86">
        <v>64113</v>
      </c>
      <c r="E200" s="86">
        <v>17590</v>
      </c>
      <c r="F200" s="86"/>
      <c r="G200" s="90"/>
      <c r="H200" s="90"/>
      <c r="I200" s="90"/>
      <c r="J200" s="90">
        <v>1</v>
      </c>
      <c r="K200" s="90"/>
      <c r="L200" s="90"/>
      <c r="M200" s="90"/>
      <c r="N200" s="104">
        <v>1</v>
      </c>
    </row>
    <row r="201" customHeight="1" spans="1:14">
      <c r="A201" s="101"/>
      <c r="B201" s="101"/>
      <c r="C201" s="101"/>
      <c r="D201" s="86" t="s">
        <v>67</v>
      </c>
      <c r="E201" s="86">
        <v>17590</v>
      </c>
      <c r="F201" s="86"/>
      <c r="G201" s="90"/>
      <c r="H201" s="90"/>
      <c r="I201" s="90"/>
      <c r="J201" s="90">
        <v>1</v>
      </c>
      <c r="K201" s="90"/>
      <c r="L201" s="90"/>
      <c r="M201" s="90"/>
      <c r="N201" s="104">
        <v>1</v>
      </c>
    </row>
    <row r="202" customHeight="1" spans="1:14">
      <c r="A202" s="101"/>
      <c r="B202" s="101"/>
      <c r="C202" s="86" t="s">
        <v>980</v>
      </c>
      <c r="D202" s="86">
        <v>21924</v>
      </c>
      <c r="E202" s="86">
        <v>29380</v>
      </c>
      <c r="F202" s="86"/>
      <c r="G202" s="90"/>
      <c r="H202" s="90"/>
      <c r="I202" s="90"/>
      <c r="J202" s="90">
        <v>1</v>
      </c>
      <c r="K202" s="90"/>
      <c r="L202" s="90"/>
      <c r="M202" s="90"/>
      <c r="N202" s="104">
        <v>1</v>
      </c>
    </row>
    <row r="203" customHeight="1" spans="1:14">
      <c r="A203" s="101"/>
      <c r="B203" s="101"/>
      <c r="C203" s="86" t="s">
        <v>924</v>
      </c>
      <c r="D203" s="86">
        <v>22818</v>
      </c>
      <c r="E203" s="86">
        <v>17542</v>
      </c>
      <c r="F203" s="86"/>
      <c r="G203" s="90"/>
      <c r="H203" s="90"/>
      <c r="I203" s="90"/>
      <c r="J203" s="90">
        <v>1</v>
      </c>
      <c r="K203" s="90"/>
      <c r="L203" s="90"/>
      <c r="M203" s="90"/>
      <c r="N203" s="104">
        <v>1</v>
      </c>
    </row>
    <row r="204" customHeight="1" spans="1:14">
      <c r="A204" s="101"/>
      <c r="B204" s="101"/>
      <c r="C204" s="86" t="s">
        <v>1354</v>
      </c>
      <c r="D204" s="86">
        <v>64221</v>
      </c>
      <c r="E204" s="86">
        <v>17724</v>
      </c>
      <c r="F204" s="86"/>
      <c r="G204" s="90"/>
      <c r="H204" s="90"/>
      <c r="I204" s="90"/>
      <c r="J204" s="90"/>
      <c r="K204" s="90">
        <v>1</v>
      </c>
      <c r="L204" s="90"/>
      <c r="M204" s="90"/>
      <c r="N204" s="104">
        <v>1</v>
      </c>
    </row>
    <row r="205" customHeight="1" spans="1:14">
      <c r="A205" s="101"/>
      <c r="B205" s="86" t="s">
        <v>521</v>
      </c>
      <c r="C205" s="86" t="s">
        <v>522</v>
      </c>
      <c r="D205" s="86" t="s">
        <v>520</v>
      </c>
      <c r="E205" s="86">
        <v>17729</v>
      </c>
      <c r="F205" s="86"/>
      <c r="G205" s="90"/>
      <c r="H205" s="90"/>
      <c r="I205" s="90"/>
      <c r="J205" s="90"/>
      <c r="K205" s="90">
        <v>1</v>
      </c>
      <c r="L205" s="90"/>
      <c r="M205" s="90"/>
      <c r="N205" s="104">
        <v>1</v>
      </c>
    </row>
    <row r="206" customHeight="1" spans="1:14">
      <c r="A206" s="101"/>
      <c r="B206" s="101"/>
      <c r="C206" s="86" t="s">
        <v>843</v>
      </c>
      <c r="D206" s="86" t="s">
        <v>842</v>
      </c>
      <c r="E206" s="86">
        <v>17679</v>
      </c>
      <c r="F206" s="86"/>
      <c r="G206" s="90"/>
      <c r="H206" s="90"/>
      <c r="I206" s="90"/>
      <c r="J206" s="90">
        <v>1</v>
      </c>
      <c r="K206" s="90"/>
      <c r="L206" s="90"/>
      <c r="M206" s="90"/>
      <c r="N206" s="104">
        <v>1</v>
      </c>
    </row>
    <row r="207" customHeight="1" spans="1:14">
      <c r="A207" s="101"/>
      <c r="B207" s="101"/>
      <c r="C207" s="86" t="s">
        <v>1291</v>
      </c>
      <c r="D207" s="86" t="s">
        <v>1290</v>
      </c>
      <c r="E207" s="86">
        <v>17678</v>
      </c>
      <c r="F207" s="86"/>
      <c r="G207" s="90"/>
      <c r="H207" s="90"/>
      <c r="I207" s="90"/>
      <c r="J207" s="90">
        <v>1</v>
      </c>
      <c r="K207" s="90"/>
      <c r="L207" s="90"/>
      <c r="M207" s="90"/>
      <c r="N207" s="104">
        <v>1</v>
      </c>
    </row>
    <row r="208" customHeight="1" spans="1:14">
      <c r="A208" s="101"/>
      <c r="B208" s="86" t="s">
        <v>673</v>
      </c>
      <c r="C208" s="86" t="s">
        <v>674</v>
      </c>
      <c r="D208" s="86" t="s">
        <v>672</v>
      </c>
      <c r="E208" s="86">
        <v>17709</v>
      </c>
      <c r="F208" s="86"/>
      <c r="G208" s="90"/>
      <c r="H208" s="90"/>
      <c r="I208" s="90"/>
      <c r="J208" s="90"/>
      <c r="K208" s="90">
        <v>1</v>
      </c>
      <c r="L208" s="90"/>
      <c r="M208" s="90"/>
      <c r="N208" s="104">
        <v>1</v>
      </c>
    </row>
    <row r="209" customHeight="1" spans="1:14">
      <c r="A209" s="101"/>
      <c r="B209" s="86" t="s">
        <v>1091</v>
      </c>
      <c r="C209" s="86" t="s">
        <v>1092</v>
      </c>
      <c r="D209" s="86">
        <v>63642</v>
      </c>
      <c r="E209" s="86">
        <v>17590</v>
      </c>
      <c r="F209" s="86"/>
      <c r="G209" s="90"/>
      <c r="H209" s="90">
        <v>1</v>
      </c>
      <c r="I209" s="90"/>
      <c r="J209" s="90"/>
      <c r="K209" s="90"/>
      <c r="L209" s="90"/>
      <c r="M209" s="90"/>
      <c r="N209" s="104">
        <v>1</v>
      </c>
    </row>
    <row r="210" customHeight="1" spans="1:14">
      <c r="A210" s="101"/>
      <c r="B210" s="86" t="s">
        <v>132</v>
      </c>
      <c r="C210" s="86" t="s">
        <v>498</v>
      </c>
      <c r="D210" s="86">
        <v>64028</v>
      </c>
      <c r="E210" s="86">
        <v>17593</v>
      </c>
      <c r="F210" s="86"/>
      <c r="G210" s="90"/>
      <c r="H210" s="90"/>
      <c r="I210" s="90"/>
      <c r="J210" s="90">
        <v>1</v>
      </c>
      <c r="K210" s="90"/>
      <c r="L210" s="90"/>
      <c r="M210" s="90"/>
      <c r="N210" s="104">
        <v>1</v>
      </c>
    </row>
    <row r="211" customHeight="1" spans="1:14">
      <c r="A211" s="101"/>
      <c r="B211" s="101"/>
      <c r="C211" s="86" t="s">
        <v>135</v>
      </c>
      <c r="D211" s="86">
        <v>64301</v>
      </c>
      <c r="E211" s="86" t="s">
        <v>1494</v>
      </c>
      <c r="F211" s="86"/>
      <c r="G211" s="90"/>
      <c r="H211" s="90"/>
      <c r="I211" s="90"/>
      <c r="J211" s="90"/>
      <c r="K211" s="90"/>
      <c r="L211" s="90">
        <v>1</v>
      </c>
      <c r="M211" s="90"/>
      <c r="N211" s="104">
        <v>1</v>
      </c>
    </row>
    <row r="212" customHeight="1" spans="1:14">
      <c r="A212" s="101"/>
      <c r="B212" s="101"/>
      <c r="C212" s="86" t="s">
        <v>801</v>
      </c>
      <c r="D212" s="86">
        <v>64123</v>
      </c>
      <c r="E212" s="86">
        <v>17685</v>
      </c>
      <c r="F212" s="86"/>
      <c r="G212" s="90"/>
      <c r="H212" s="90"/>
      <c r="I212" s="90"/>
      <c r="J212" s="90">
        <v>1</v>
      </c>
      <c r="K212" s="90"/>
      <c r="L212" s="90"/>
      <c r="M212" s="90"/>
      <c r="N212" s="104">
        <v>1</v>
      </c>
    </row>
    <row r="213" customHeight="1" spans="1:14">
      <c r="A213" s="101"/>
      <c r="B213" s="101"/>
      <c r="C213" s="86" t="s">
        <v>952</v>
      </c>
      <c r="D213" s="86">
        <v>64034</v>
      </c>
      <c r="E213" s="86">
        <v>17627</v>
      </c>
      <c r="F213" s="86"/>
      <c r="G213" s="90"/>
      <c r="H213" s="90"/>
      <c r="I213" s="90"/>
      <c r="J213" s="90">
        <v>1</v>
      </c>
      <c r="K213" s="90"/>
      <c r="L213" s="90"/>
      <c r="M213" s="90"/>
      <c r="N213" s="104">
        <v>1</v>
      </c>
    </row>
    <row r="214" customHeight="1" spans="1:14">
      <c r="A214" s="101"/>
      <c r="B214" s="101"/>
      <c r="C214" s="86" t="s">
        <v>1019</v>
      </c>
      <c r="D214" s="86">
        <v>63900</v>
      </c>
      <c r="E214" s="86">
        <v>17627</v>
      </c>
      <c r="F214" s="86"/>
      <c r="G214" s="90"/>
      <c r="H214" s="90"/>
      <c r="I214" s="90">
        <v>1</v>
      </c>
      <c r="J214" s="90"/>
      <c r="K214" s="90"/>
      <c r="L214" s="90"/>
      <c r="M214" s="90"/>
      <c r="N214" s="104">
        <v>1</v>
      </c>
    </row>
    <row r="215" customHeight="1" spans="1:14">
      <c r="A215" s="101"/>
      <c r="B215" s="101"/>
      <c r="C215" s="86" t="s">
        <v>174</v>
      </c>
      <c r="D215" s="86">
        <v>63853</v>
      </c>
      <c r="E215" s="86">
        <v>17623</v>
      </c>
      <c r="F215" s="86"/>
      <c r="G215" s="90"/>
      <c r="H215" s="90"/>
      <c r="I215" s="90">
        <v>1</v>
      </c>
      <c r="J215" s="90"/>
      <c r="K215" s="90"/>
      <c r="L215" s="90"/>
      <c r="M215" s="90"/>
      <c r="N215" s="104">
        <v>1</v>
      </c>
    </row>
    <row r="216" customHeight="1" spans="1:14">
      <c r="A216" s="101"/>
      <c r="B216" s="101"/>
      <c r="C216" s="101"/>
      <c r="D216" s="86">
        <v>64308</v>
      </c>
      <c r="E216" s="86">
        <v>17623</v>
      </c>
      <c r="F216" s="86"/>
      <c r="G216" s="90"/>
      <c r="H216" s="90"/>
      <c r="I216" s="90"/>
      <c r="J216" s="90"/>
      <c r="K216" s="90"/>
      <c r="L216" s="90">
        <v>1</v>
      </c>
      <c r="M216" s="90"/>
      <c r="N216" s="104">
        <v>1</v>
      </c>
    </row>
    <row r="217" customHeight="1" spans="1:14">
      <c r="A217" s="101"/>
      <c r="B217" s="101"/>
      <c r="C217" s="86" t="s">
        <v>834</v>
      </c>
      <c r="D217" s="86">
        <v>64118</v>
      </c>
      <c r="E217" s="86">
        <v>17623</v>
      </c>
      <c r="F217" s="86"/>
      <c r="G217" s="90"/>
      <c r="H217" s="90"/>
      <c r="I217" s="90"/>
      <c r="J217" s="90">
        <v>1</v>
      </c>
      <c r="K217" s="90"/>
      <c r="L217" s="90"/>
      <c r="M217" s="90"/>
      <c r="N217" s="104">
        <v>1</v>
      </c>
    </row>
    <row r="218" customHeight="1" spans="1:14">
      <c r="A218" s="101"/>
      <c r="B218" s="101"/>
      <c r="C218" s="86" t="s">
        <v>825</v>
      </c>
      <c r="D218" s="86">
        <v>64120</v>
      </c>
      <c r="E218" s="86">
        <v>17642</v>
      </c>
      <c r="F218" s="86"/>
      <c r="G218" s="90"/>
      <c r="H218" s="90"/>
      <c r="I218" s="90"/>
      <c r="J218" s="90">
        <v>1</v>
      </c>
      <c r="K218" s="90"/>
      <c r="L218" s="90"/>
      <c r="M218" s="90"/>
      <c r="N218" s="104">
        <v>1</v>
      </c>
    </row>
    <row r="219" customHeight="1" spans="1:14">
      <c r="A219" s="101"/>
      <c r="B219" s="101"/>
      <c r="C219" s="86" t="s">
        <v>870</v>
      </c>
      <c r="D219" s="86">
        <v>64081</v>
      </c>
      <c r="E219" s="86">
        <v>17674</v>
      </c>
      <c r="F219" s="86"/>
      <c r="G219" s="90"/>
      <c r="H219" s="90"/>
      <c r="I219" s="90"/>
      <c r="J219" s="90">
        <v>1</v>
      </c>
      <c r="K219" s="90"/>
      <c r="L219" s="90"/>
      <c r="M219" s="90"/>
      <c r="N219" s="104">
        <v>1</v>
      </c>
    </row>
    <row r="220" customHeight="1" spans="1:14">
      <c r="A220" s="101"/>
      <c r="B220" s="101"/>
      <c r="C220" s="86" t="s">
        <v>907</v>
      </c>
      <c r="D220" s="86">
        <v>63453</v>
      </c>
      <c r="E220" s="86">
        <v>17536</v>
      </c>
      <c r="F220" s="86"/>
      <c r="G220" s="90">
        <v>1</v>
      </c>
      <c r="H220" s="90"/>
      <c r="I220" s="90"/>
      <c r="J220" s="90"/>
      <c r="K220" s="90"/>
      <c r="L220" s="90"/>
      <c r="M220" s="90"/>
      <c r="N220" s="104">
        <v>1</v>
      </c>
    </row>
    <row r="221" customHeight="1" spans="1:14">
      <c r="A221" s="101"/>
      <c r="B221" s="101"/>
      <c r="C221" s="101"/>
      <c r="D221" s="86">
        <v>63970</v>
      </c>
      <c r="E221" s="86">
        <v>17536</v>
      </c>
      <c r="F221" s="86"/>
      <c r="G221" s="90"/>
      <c r="H221" s="90"/>
      <c r="I221" s="90">
        <v>1</v>
      </c>
      <c r="J221" s="90"/>
      <c r="K221" s="90"/>
      <c r="L221" s="90"/>
      <c r="M221" s="90"/>
      <c r="N221" s="104">
        <v>1</v>
      </c>
    </row>
    <row r="222" customHeight="1" spans="1:14">
      <c r="A222" s="101"/>
      <c r="B222" s="101"/>
      <c r="C222" s="101"/>
      <c r="D222" s="86">
        <v>64083</v>
      </c>
      <c r="E222" s="86">
        <v>17536</v>
      </c>
      <c r="F222" s="86"/>
      <c r="G222" s="90"/>
      <c r="H222" s="90"/>
      <c r="I222" s="90"/>
      <c r="J222" s="90">
        <v>1</v>
      </c>
      <c r="K222" s="90"/>
      <c r="L222" s="90"/>
      <c r="M222" s="90"/>
      <c r="N222" s="104">
        <v>1</v>
      </c>
    </row>
    <row r="223" customHeight="1" spans="1:14">
      <c r="A223" s="101"/>
      <c r="B223" s="101"/>
      <c r="C223" s="86" t="s">
        <v>1227</v>
      </c>
      <c r="D223" s="86">
        <v>64247</v>
      </c>
      <c r="E223" s="86">
        <v>17738</v>
      </c>
      <c r="F223" s="86"/>
      <c r="G223" s="90"/>
      <c r="H223" s="90"/>
      <c r="I223" s="90"/>
      <c r="J223" s="90"/>
      <c r="K223" s="90">
        <v>1</v>
      </c>
      <c r="L223" s="90"/>
      <c r="M223" s="90"/>
      <c r="N223" s="104">
        <v>1</v>
      </c>
    </row>
    <row r="224" customHeight="1" spans="1:14">
      <c r="A224" s="101"/>
      <c r="B224" s="86" t="s">
        <v>251</v>
      </c>
      <c r="C224" s="86" t="s">
        <v>252</v>
      </c>
      <c r="D224" s="86">
        <v>64285</v>
      </c>
      <c r="E224" s="86">
        <v>33650</v>
      </c>
      <c r="F224" s="86"/>
      <c r="G224" s="90"/>
      <c r="H224" s="90"/>
      <c r="I224" s="90"/>
      <c r="J224" s="90"/>
      <c r="K224" s="90"/>
      <c r="L224" s="90">
        <v>1</v>
      </c>
      <c r="M224" s="90"/>
      <c r="N224" s="104">
        <v>1</v>
      </c>
    </row>
    <row r="225" customHeight="1" spans="1:14">
      <c r="A225" s="101"/>
      <c r="B225" s="101"/>
      <c r="C225" s="86" t="s">
        <v>729</v>
      </c>
      <c r="D225" s="86">
        <v>64160</v>
      </c>
      <c r="E225" s="86">
        <v>17407</v>
      </c>
      <c r="F225" s="86"/>
      <c r="G225" s="90"/>
      <c r="H225" s="90"/>
      <c r="I225" s="90"/>
      <c r="J225" s="90">
        <v>1</v>
      </c>
      <c r="K225" s="90"/>
      <c r="L225" s="90"/>
      <c r="M225" s="90"/>
      <c r="N225" s="104">
        <v>1</v>
      </c>
    </row>
    <row r="226" customHeight="1" spans="1:14">
      <c r="A226" s="101"/>
      <c r="B226" s="101"/>
      <c r="C226" s="86" t="s">
        <v>1494</v>
      </c>
      <c r="D226" s="86">
        <v>63528</v>
      </c>
      <c r="E226" s="86">
        <v>17402</v>
      </c>
      <c r="F226" s="86"/>
      <c r="G226" s="90"/>
      <c r="H226" s="90">
        <v>1</v>
      </c>
      <c r="I226" s="90"/>
      <c r="J226" s="90"/>
      <c r="K226" s="90"/>
      <c r="L226" s="90"/>
      <c r="M226" s="90"/>
      <c r="N226" s="104">
        <v>1</v>
      </c>
    </row>
    <row r="227" customHeight="1" spans="1:14">
      <c r="A227" s="101"/>
      <c r="B227" s="101"/>
      <c r="C227" s="101"/>
      <c r="D227" s="86">
        <v>63629</v>
      </c>
      <c r="E227" s="86">
        <v>17580</v>
      </c>
      <c r="F227" s="86"/>
      <c r="G227" s="90"/>
      <c r="H227" s="90">
        <v>1</v>
      </c>
      <c r="I227" s="90"/>
      <c r="J227" s="90"/>
      <c r="K227" s="90"/>
      <c r="L227" s="90"/>
      <c r="M227" s="90"/>
      <c r="N227" s="104">
        <v>1</v>
      </c>
    </row>
    <row r="228" customHeight="1" spans="1:14">
      <c r="A228" s="101"/>
      <c r="B228" s="86" t="s">
        <v>527</v>
      </c>
      <c r="C228" s="86" t="s">
        <v>863</v>
      </c>
      <c r="D228" s="86">
        <v>63974</v>
      </c>
      <c r="E228" s="86">
        <v>17641</v>
      </c>
      <c r="F228" s="86"/>
      <c r="G228" s="90"/>
      <c r="H228" s="90"/>
      <c r="I228" s="90">
        <v>1</v>
      </c>
      <c r="J228" s="90"/>
      <c r="K228" s="90"/>
      <c r="L228" s="90"/>
      <c r="M228" s="90"/>
      <c r="N228" s="104">
        <v>1</v>
      </c>
    </row>
    <row r="229" customHeight="1" spans="1:14">
      <c r="A229" s="101"/>
      <c r="B229" s="101"/>
      <c r="C229" s="101"/>
      <c r="D229" s="86">
        <v>64097</v>
      </c>
      <c r="E229" s="86">
        <v>17641</v>
      </c>
      <c r="F229" s="86"/>
      <c r="G229" s="90"/>
      <c r="H229" s="90"/>
      <c r="I229" s="90"/>
      <c r="J229" s="90">
        <v>1</v>
      </c>
      <c r="K229" s="90"/>
      <c r="L229" s="90"/>
      <c r="M229" s="90"/>
      <c r="N229" s="104">
        <v>1</v>
      </c>
    </row>
    <row r="230" customHeight="1" spans="1:14">
      <c r="A230" s="101"/>
      <c r="B230" s="101"/>
      <c r="C230" s="86" t="s">
        <v>528</v>
      </c>
      <c r="D230" s="86" t="s">
        <v>526</v>
      </c>
      <c r="E230" s="86">
        <v>17727</v>
      </c>
      <c r="F230" s="86"/>
      <c r="G230" s="90"/>
      <c r="H230" s="90"/>
      <c r="I230" s="90"/>
      <c r="J230" s="90"/>
      <c r="K230" s="90">
        <v>1</v>
      </c>
      <c r="L230" s="90"/>
      <c r="M230" s="90"/>
      <c r="N230" s="104">
        <v>1</v>
      </c>
    </row>
    <row r="231" customHeight="1" spans="1:14">
      <c r="A231" s="101"/>
      <c r="B231" s="86" t="s">
        <v>146</v>
      </c>
      <c r="C231" s="86" t="s">
        <v>147</v>
      </c>
      <c r="D231" s="86">
        <v>64309</v>
      </c>
      <c r="E231" s="86" t="s">
        <v>1494</v>
      </c>
      <c r="F231" s="86"/>
      <c r="G231" s="90"/>
      <c r="H231" s="90"/>
      <c r="I231" s="90"/>
      <c r="J231" s="90"/>
      <c r="K231" s="90"/>
      <c r="L231" s="90">
        <v>1</v>
      </c>
      <c r="M231" s="90"/>
      <c r="N231" s="104">
        <v>1</v>
      </c>
    </row>
    <row r="232" customHeight="1" spans="1:14">
      <c r="A232" s="101"/>
      <c r="B232" s="101"/>
      <c r="C232" s="86" t="s">
        <v>246</v>
      </c>
      <c r="D232" s="86">
        <v>64287</v>
      </c>
      <c r="E232" s="86">
        <v>17755</v>
      </c>
      <c r="F232" s="86"/>
      <c r="G232" s="90"/>
      <c r="H232" s="90"/>
      <c r="I232" s="90"/>
      <c r="J232" s="90"/>
      <c r="K232" s="90"/>
      <c r="L232" s="90">
        <v>1</v>
      </c>
      <c r="M232" s="90"/>
      <c r="N232" s="104">
        <v>1</v>
      </c>
    </row>
    <row r="233" customHeight="1" spans="1:14">
      <c r="A233" s="101"/>
      <c r="B233" s="101"/>
      <c r="C233" s="86" t="s">
        <v>180</v>
      </c>
      <c r="D233" s="86">
        <v>64302</v>
      </c>
      <c r="E233" s="86">
        <v>17762</v>
      </c>
      <c r="F233" s="86"/>
      <c r="G233" s="90"/>
      <c r="H233" s="90"/>
      <c r="I233" s="90"/>
      <c r="J233" s="90"/>
      <c r="K233" s="90"/>
      <c r="L233" s="90">
        <v>1</v>
      </c>
      <c r="M233" s="90"/>
      <c r="N233" s="104">
        <v>1</v>
      </c>
    </row>
    <row r="234" customHeight="1" spans="1:14">
      <c r="A234" s="101"/>
      <c r="B234" s="101"/>
      <c r="C234" s="86" t="s">
        <v>184</v>
      </c>
      <c r="D234" s="86">
        <v>64299</v>
      </c>
      <c r="E234" s="86">
        <v>17757</v>
      </c>
      <c r="F234" s="86"/>
      <c r="G234" s="90"/>
      <c r="H234" s="90"/>
      <c r="I234" s="90"/>
      <c r="J234" s="90"/>
      <c r="K234" s="90"/>
      <c r="L234" s="90">
        <v>1</v>
      </c>
      <c r="M234" s="90"/>
      <c r="N234" s="104">
        <v>1</v>
      </c>
    </row>
    <row r="235" customHeight="1" spans="1:14">
      <c r="A235" s="101"/>
      <c r="B235" s="86" t="s">
        <v>1338</v>
      </c>
      <c r="C235" s="86" t="s">
        <v>1341</v>
      </c>
      <c r="D235" s="86">
        <v>64325</v>
      </c>
      <c r="E235" s="86" t="s">
        <v>1494</v>
      </c>
      <c r="F235" s="86"/>
      <c r="G235" s="90"/>
      <c r="H235" s="90"/>
      <c r="I235" s="90"/>
      <c r="J235" s="90"/>
      <c r="K235" s="90"/>
      <c r="L235" s="90">
        <v>1</v>
      </c>
      <c r="M235" s="90"/>
      <c r="N235" s="104">
        <v>1</v>
      </c>
    </row>
    <row r="236" customHeight="1" spans="1:14">
      <c r="A236" s="101"/>
      <c r="B236" s="101"/>
      <c r="C236" s="86" t="s">
        <v>1339</v>
      </c>
      <c r="D236" s="86">
        <v>64324</v>
      </c>
      <c r="E236" s="86" t="s">
        <v>1494</v>
      </c>
      <c r="F236" s="86"/>
      <c r="G236" s="90"/>
      <c r="H236" s="90"/>
      <c r="I236" s="90"/>
      <c r="J236" s="90"/>
      <c r="K236" s="90"/>
      <c r="L236" s="90">
        <v>1</v>
      </c>
      <c r="M236" s="90"/>
      <c r="N236" s="104">
        <v>1</v>
      </c>
    </row>
    <row r="237" customHeight="1" spans="1:14">
      <c r="A237" s="86" t="s">
        <v>1535</v>
      </c>
      <c r="B237" s="86"/>
      <c r="C237" s="86"/>
      <c r="D237" s="86"/>
      <c r="E237" s="87"/>
      <c r="F237" s="86"/>
      <c r="G237" s="90">
        <v>2</v>
      </c>
      <c r="H237" s="90">
        <v>9</v>
      </c>
      <c r="I237" s="90">
        <v>9</v>
      </c>
      <c r="J237" s="90">
        <v>23</v>
      </c>
      <c r="K237" s="90">
        <v>7</v>
      </c>
      <c r="L237" s="90">
        <v>12</v>
      </c>
      <c r="M237" s="90"/>
      <c r="N237" s="104">
        <v>62</v>
      </c>
    </row>
    <row r="238" customHeight="1" spans="1:14">
      <c r="A238" s="86" t="s">
        <v>121</v>
      </c>
      <c r="B238" s="86" t="s">
        <v>665</v>
      </c>
      <c r="C238" s="86" t="s">
        <v>666</v>
      </c>
      <c r="D238" s="86">
        <v>64125</v>
      </c>
      <c r="E238" s="86">
        <v>17684</v>
      </c>
      <c r="F238" s="86"/>
      <c r="G238" s="90"/>
      <c r="H238" s="90"/>
      <c r="I238" s="90"/>
      <c r="J238" s="90">
        <v>1</v>
      </c>
      <c r="K238" s="90"/>
      <c r="L238" s="90"/>
      <c r="M238" s="90"/>
      <c r="N238" s="104">
        <v>1</v>
      </c>
    </row>
    <row r="239" customHeight="1" spans="1:14">
      <c r="A239" s="101"/>
      <c r="B239" s="101"/>
      <c r="C239" s="101"/>
      <c r="D239" s="86">
        <v>64184</v>
      </c>
      <c r="E239" s="86">
        <v>17684</v>
      </c>
      <c r="F239" s="86"/>
      <c r="G239" s="90"/>
      <c r="H239" s="90"/>
      <c r="I239" s="90"/>
      <c r="J239" s="90"/>
      <c r="K239" s="90">
        <v>1</v>
      </c>
      <c r="L239" s="90"/>
      <c r="M239" s="90"/>
      <c r="N239" s="104">
        <v>1</v>
      </c>
    </row>
    <row r="240" customHeight="1" spans="1:14">
      <c r="A240" s="101"/>
      <c r="B240" s="101"/>
      <c r="C240" s="86" t="s">
        <v>1030</v>
      </c>
      <c r="D240" s="86">
        <v>23423</v>
      </c>
      <c r="E240" s="86">
        <v>17622</v>
      </c>
      <c r="F240" s="86"/>
      <c r="G240" s="90"/>
      <c r="H240" s="90"/>
      <c r="I240" s="90">
        <v>1</v>
      </c>
      <c r="J240" s="90"/>
      <c r="K240" s="90"/>
      <c r="L240" s="90"/>
      <c r="M240" s="90"/>
      <c r="N240" s="104">
        <v>1</v>
      </c>
    </row>
    <row r="241" customHeight="1" spans="1:14">
      <c r="A241" s="101"/>
      <c r="B241" s="101"/>
      <c r="C241" s="86" t="s">
        <v>1059</v>
      </c>
      <c r="D241" s="86">
        <v>63789</v>
      </c>
      <c r="E241" s="86">
        <v>29584</v>
      </c>
      <c r="F241" s="86"/>
      <c r="G241" s="90"/>
      <c r="H241" s="90"/>
      <c r="I241" s="90">
        <v>1</v>
      </c>
      <c r="J241" s="90"/>
      <c r="K241" s="90"/>
      <c r="L241" s="90"/>
      <c r="M241" s="90"/>
      <c r="N241" s="104">
        <v>1</v>
      </c>
    </row>
    <row r="242" customHeight="1" spans="1:14">
      <c r="A242" s="101"/>
      <c r="B242" s="101"/>
      <c r="C242" s="86" t="s">
        <v>1107</v>
      </c>
      <c r="D242" s="86">
        <v>22844</v>
      </c>
      <c r="E242" s="86">
        <v>30875</v>
      </c>
      <c r="F242" s="86"/>
      <c r="G242" s="90"/>
      <c r="H242" s="90">
        <v>1</v>
      </c>
      <c r="I242" s="90"/>
      <c r="J242" s="90"/>
      <c r="K242" s="90"/>
      <c r="L242" s="90"/>
      <c r="M242" s="90"/>
      <c r="N242" s="104">
        <v>1</v>
      </c>
    </row>
    <row r="243" customHeight="1" spans="1:14">
      <c r="A243" s="101"/>
      <c r="B243" s="101"/>
      <c r="C243" s="86" t="s">
        <v>900</v>
      </c>
      <c r="D243" s="86">
        <v>64049</v>
      </c>
      <c r="E243" s="86">
        <v>32287</v>
      </c>
      <c r="F243" s="86"/>
      <c r="G243" s="90"/>
      <c r="H243" s="90"/>
      <c r="I243" s="90"/>
      <c r="J243" s="90">
        <v>1</v>
      </c>
      <c r="K243" s="90"/>
      <c r="L243" s="90"/>
      <c r="M243" s="90"/>
      <c r="N243" s="104">
        <v>1</v>
      </c>
    </row>
    <row r="244" customHeight="1" spans="1:14">
      <c r="A244" s="101"/>
      <c r="B244" s="86" t="s">
        <v>1023</v>
      </c>
      <c r="C244" s="86" t="s">
        <v>1269</v>
      </c>
      <c r="D244" s="86">
        <v>64156</v>
      </c>
      <c r="E244" s="86" t="s">
        <v>1494</v>
      </c>
      <c r="F244" s="86"/>
      <c r="G244" s="90"/>
      <c r="H244" s="90"/>
      <c r="I244" s="90"/>
      <c r="J244" s="90">
        <v>1</v>
      </c>
      <c r="K244" s="90"/>
      <c r="L244" s="90"/>
      <c r="M244" s="90"/>
      <c r="N244" s="104">
        <v>1</v>
      </c>
    </row>
    <row r="245" customHeight="1" spans="1:14">
      <c r="A245" s="101"/>
      <c r="B245" s="101"/>
      <c r="C245" s="86" t="s">
        <v>1024</v>
      </c>
      <c r="D245" s="86" t="s">
        <v>1022</v>
      </c>
      <c r="E245" s="86">
        <v>17624</v>
      </c>
      <c r="F245" s="86"/>
      <c r="G245" s="90"/>
      <c r="H245" s="90"/>
      <c r="I245" s="90">
        <v>1</v>
      </c>
      <c r="J245" s="90"/>
      <c r="K245" s="90"/>
      <c r="L245" s="90"/>
      <c r="M245" s="90"/>
      <c r="N245" s="104">
        <v>1</v>
      </c>
    </row>
    <row r="246" customHeight="1" spans="1:14">
      <c r="A246" s="101"/>
      <c r="B246" s="86" t="s">
        <v>531</v>
      </c>
      <c r="C246" s="86" t="s">
        <v>812</v>
      </c>
      <c r="D246" s="86" t="s">
        <v>427</v>
      </c>
      <c r="E246" s="86">
        <v>17683</v>
      </c>
      <c r="F246" s="86"/>
      <c r="G246" s="90"/>
      <c r="H246" s="90"/>
      <c r="I246" s="90"/>
      <c r="J246" s="90">
        <v>1</v>
      </c>
      <c r="K246" s="90"/>
      <c r="L246" s="90"/>
      <c r="M246" s="90"/>
      <c r="N246" s="104">
        <v>1</v>
      </c>
    </row>
    <row r="247" customHeight="1" spans="1:14">
      <c r="A247" s="101"/>
      <c r="B247" s="101"/>
      <c r="C247" s="86" t="s">
        <v>951</v>
      </c>
      <c r="D247" s="86" t="s">
        <v>950</v>
      </c>
      <c r="E247" s="86">
        <v>17595</v>
      </c>
      <c r="F247" s="86"/>
      <c r="G247" s="90"/>
      <c r="H247" s="90"/>
      <c r="I247" s="90"/>
      <c r="J247" s="90">
        <v>1</v>
      </c>
      <c r="K247" s="90"/>
      <c r="L247" s="90"/>
      <c r="M247" s="90"/>
      <c r="N247" s="104">
        <v>1</v>
      </c>
    </row>
    <row r="248" customHeight="1" spans="1:14">
      <c r="A248" s="101"/>
      <c r="B248" s="101"/>
      <c r="C248" s="101"/>
      <c r="D248" s="86" t="s">
        <v>1039</v>
      </c>
      <c r="E248" s="86">
        <v>17595</v>
      </c>
      <c r="F248" s="86"/>
      <c r="G248" s="90"/>
      <c r="H248" s="90"/>
      <c r="I248" s="90">
        <v>1</v>
      </c>
      <c r="J248" s="90"/>
      <c r="K248" s="90"/>
      <c r="L248" s="90"/>
      <c r="M248" s="90"/>
      <c r="N248" s="104">
        <v>1</v>
      </c>
    </row>
    <row r="249" customHeight="1" spans="1:14">
      <c r="A249" s="101"/>
      <c r="B249" s="101"/>
      <c r="C249" s="86" t="s">
        <v>1170</v>
      </c>
      <c r="D249" s="86">
        <v>21938</v>
      </c>
      <c r="E249" s="86">
        <v>30288</v>
      </c>
      <c r="F249" s="86"/>
      <c r="G249" s="90">
        <v>1</v>
      </c>
      <c r="H249" s="90"/>
      <c r="I249" s="90"/>
      <c r="J249" s="90"/>
      <c r="K249" s="90"/>
      <c r="L249" s="90"/>
      <c r="M249" s="90"/>
      <c r="N249" s="104">
        <v>1</v>
      </c>
    </row>
    <row r="250" customHeight="1" spans="1:14">
      <c r="A250" s="101"/>
      <c r="B250" s="101"/>
      <c r="C250" s="86" t="s">
        <v>532</v>
      </c>
      <c r="D250" s="86" t="s">
        <v>423</v>
      </c>
      <c r="E250" s="86">
        <v>17708</v>
      </c>
      <c r="F250" s="86"/>
      <c r="G250" s="90"/>
      <c r="H250" s="90"/>
      <c r="I250" s="90"/>
      <c r="J250" s="90"/>
      <c r="K250" s="90">
        <v>2</v>
      </c>
      <c r="L250" s="90"/>
      <c r="M250" s="90"/>
      <c r="N250" s="104">
        <v>2</v>
      </c>
    </row>
    <row r="251" customHeight="1" spans="1:14">
      <c r="A251" s="101"/>
      <c r="B251" s="101"/>
      <c r="C251" s="86" t="s">
        <v>920</v>
      </c>
      <c r="D251" s="86">
        <v>21938</v>
      </c>
      <c r="E251" s="86">
        <v>17656</v>
      </c>
      <c r="F251" s="86"/>
      <c r="G251" s="90"/>
      <c r="H251" s="90"/>
      <c r="I251" s="90"/>
      <c r="J251" s="90">
        <v>1</v>
      </c>
      <c r="K251" s="90"/>
      <c r="L251" s="90"/>
      <c r="M251" s="90"/>
      <c r="N251" s="104">
        <v>1</v>
      </c>
    </row>
    <row r="252" customHeight="1" spans="1:14">
      <c r="A252" s="101"/>
      <c r="B252" s="101"/>
      <c r="C252" s="86" t="s">
        <v>585</v>
      </c>
      <c r="D252" s="86">
        <v>64006</v>
      </c>
      <c r="E252" s="86">
        <v>17647</v>
      </c>
      <c r="F252" s="86"/>
      <c r="G252" s="90"/>
      <c r="H252" s="90"/>
      <c r="I252" s="90"/>
      <c r="J252" s="90">
        <v>1</v>
      </c>
      <c r="K252" s="90"/>
      <c r="L252" s="90"/>
      <c r="M252" s="90"/>
      <c r="N252" s="104">
        <v>1</v>
      </c>
    </row>
    <row r="253" customHeight="1" spans="1:14">
      <c r="A253" s="101"/>
      <c r="B253" s="101"/>
      <c r="C253" s="101"/>
      <c r="D253" s="86">
        <v>64129</v>
      </c>
      <c r="E253" s="86">
        <v>17647</v>
      </c>
      <c r="F253" s="86"/>
      <c r="G253" s="90"/>
      <c r="H253" s="90"/>
      <c r="I253" s="90"/>
      <c r="J253" s="90">
        <v>1</v>
      </c>
      <c r="K253" s="90"/>
      <c r="L253" s="90"/>
      <c r="M253" s="90"/>
      <c r="N253" s="104">
        <v>1</v>
      </c>
    </row>
    <row r="254" customHeight="1" spans="1:14">
      <c r="A254" s="101"/>
      <c r="B254" s="101"/>
      <c r="C254" s="101"/>
      <c r="D254" s="86">
        <v>64213</v>
      </c>
      <c r="E254" s="86">
        <v>17647</v>
      </c>
      <c r="F254" s="86"/>
      <c r="G254" s="90"/>
      <c r="H254" s="90"/>
      <c r="I254" s="90"/>
      <c r="J254" s="90"/>
      <c r="K254" s="90">
        <v>1</v>
      </c>
      <c r="L254" s="90"/>
      <c r="M254" s="90"/>
      <c r="N254" s="104">
        <v>1</v>
      </c>
    </row>
    <row r="255" customHeight="1" spans="1:14">
      <c r="A255" s="101"/>
      <c r="B255" s="101"/>
      <c r="C255" s="86" t="s">
        <v>1333</v>
      </c>
      <c r="D255" s="86" t="s">
        <v>67</v>
      </c>
      <c r="E255" s="86">
        <v>31242</v>
      </c>
      <c r="F255" s="86"/>
      <c r="G255" s="90"/>
      <c r="H255" s="90">
        <v>1</v>
      </c>
      <c r="I255" s="90"/>
      <c r="J255" s="90"/>
      <c r="K255" s="90"/>
      <c r="L255" s="90"/>
      <c r="M255" s="90"/>
      <c r="N255" s="104">
        <v>1</v>
      </c>
    </row>
    <row r="256" customHeight="1" spans="1:14">
      <c r="A256" s="101"/>
      <c r="B256" s="101"/>
      <c r="C256" s="86" t="s">
        <v>1017</v>
      </c>
      <c r="D256" s="86">
        <v>23423</v>
      </c>
      <c r="E256" s="86">
        <v>17602</v>
      </c>
      <c r="F256" s="86"/>
      <c r="G256" s="90"/>
      <c r="H256" s="90"/>
      <c r="I256" s="90">
        <v>2</v>
      </c>
      <c r="J256" s="90"/>
      <c r="K256" s="90"/>
      <c r="L256" s="90"/>
      <c r="M256" s="90"/>
      <c r="N256" s="104">
        <v>2</v>
      </c>
    </row>
    <row r="257" customHeight="1" spans="1:14">
      <c r="A257" s="101"/>
      <c r="B257" s="101"/>
      <c r="C257" s="86" t="s">
        <v>1494</v>
      </c>
      <c r="D257" s="86">
        <v>23423</v>
      </c>
      <c r="E257" s="86">
        <v>17595</v>
      </c>
      <c r="F257" s="86"/>
      <c r="G257" s="90"/>
      <c r="H257" s="90"/>
      <c r="I257" s="90">
        <v>1</v>
      </c>
      <c r="J257" s="90"/>
      <c r="K257" s="90"/>
      <c r="L257" s="90"/>
      <c r="M257" s="90"/>
      <c r="N257" s="104">
        <v>1</v>
      </c>
    </row>
    <row r="258" customHeight="1" spans="1:14">
      <c r="A258" s="101"/>
      <c r="B258" s="86" t="s">
        <v>119</v>
      </c>
      <c r="C258" s="86" t="s">
        <v>1066</v>
      </c>
      <c r="D258" s="86">
        <v>22539</v>
      </c>
      <c r="E258" s="86">
        <v>17578</v>
      </c>
      <c r="F258" s="86"/>
      <c r="G258" s="90"/>
      <c r="H258" s="90"/>
      <c r="I258" s="90">
        <v>1</v>
      </c>
      <c r="J258" s="90"/>
      <c r="K258" s="90"/>
      <c r="L258" s="90"/>
      <c r="M258" s="90"/>
      <c r="N258" s="104">
        <v>1</v>
      </c>
    </row>
    <row r="259" customHeight="1" spans="1:14">
      <c r="A259" s="101"/>
      <c r="B259" s="101"/>
      <c r="C259" s="86" t="s">
        <v>735</v>
      </c>
      <c r="D259" s="86">
        <v>63843</v>
      </c>
      <c r="E259" s="86">
        <v>17652</v>
      </c>
      <c r="F259" s="86"/>
      <c r="G259" s="90"/>
      <c r="H259" s="90"/>
      <c r="I259" s="90">
        <v>1</v>
      </c>
      <c r="J259" s="90"/>
      <c r="K259" s="90"/>
      <c r="L259" s="90"/>
      <c r="M259" s="90"/>
      <c r="N259" s="104">
        <v>1</v>
      </c>
    </row>
    <row r="260" customHeight="1" spans="1:14">
      <c r="A260" s="101"/>
      <c r="B260" s="101"/>
      <c r="C260" s="101"/>
      <c r="D260" s="86">
        <v>64155</v>
      </c>
      <c r="E260" s="86">
        <v>17652</v>
      </c>
      <c r="F260" s="86"/>
      <c r="G260" s="90"/>
      <c r="H260" s="90"/>
      <c r="I260" s="90"/>
      <c r="J260" s="90">
        <v>1</v>
      </c>
      <c r="K260" s="90"/>
      <c r="L260" s="90"/>
      <c r="M260" s="90"/>
      <c r="N260" s="104">
        <v>1</v>
      </c>
    </row>
    <row r="261" customHeight="1" spans="1:14">
      <c r="A261" s="101"/>
      <c r="B261" s="101"/>
      <c r="C261" s="86" t="s">
        <v>448</v>
      </c>
      <c r="D261" s="86">
        <v>64163</v>
      </c>
      <c r="E261" s="86">
        <v>17705</v>
      </c>
      <c r="F261" s="86"/>
      <c r="G261" s="90"/>
      <c r="H261" s="90"/>
      <c r="I261" s="90"/>
      <c r="J261" s="90">
        <v>1</v>
      </c>
      <c r="K261" s="90"/>
      <c r="L261" s="90"/>
      <c r="M261" s="90"/>
      <c r="N261" s="104">
        <v>1</v>
      </c>
    </row>
    <row r="262" customHeight="1" spans="1:14">
      <c r="A262" s="101"/>
      <c r="B262" s="101"/>
      <c r="C262" s="101"/>
      <c r="D262" s="86">
        <v>64269</v>
      </c>
      <c r="E262" s="86">
        <v>17705</v>
      </c>
      <c r="F262" s="86"/>
      <c r="G262" s="90"/>
      <c r="H262" s="90"/>
      <c r="I262" s="90"/>
      <c r="J262" s="90"/>
      <c r="K262" s="90">
        <v>1</v>
      </c>
      <c r="L262" s="90"/>
      <c r="M262" s="90"/>
      <c r="N262" s="104">
        <v>1</v>
      </c>
    </row>
    <row r="263" customHeight="1" spans="1:14">
      <c r="A263" s="101"/>
      <c r="B263" s="101"/>
      <c r="C263" s="86" t="s">
        <v>1207</v>
      </c>
      <c r="D263" s="86" t="s">
        <v>67</v>
      </c>
      <c r="E263" s="86">
        <v>17705</v>
      </c>
      <c r="F263" s="86"/>
      <c r="G263" s="90"/>
      <c r="H263" s="90"/>
      <c r="I263" s="90"/>
      <c r="J263" s="90"/>
      <c r="K263" s="90"/>
      <c r="L263" s="90">
        <v>1</v>
      </c>
      <c r="M263" s="90"/>
      <c r="N263" s="104">
        <v>1</v>
      </c>
    </row>
    <row r="264" customHeight="1" spans="1:14">
      <c r="A264" s="101"/>
      <c r="B264" s="101"/>
      <c r="C264" s="86" t="s">
        <v>122</v>
      </c>
      <c r="D264" s="86">
        <v>64318</v>
      </c>
      <c r="E264" s="86">
        <v>17763</v>
      </c>
      <c r="F264" s="86"/>
      <c r="G264" s="90"/>
      <c r="H264" s="90"/>
      <c r="I264" s="90"/>
      <c r="J264" s="90"/>
      <c r="K264" s="90"/>
      <c r="L264" s="90">
        <v>1</v>
      </c>
      <c r="M264" s="90"/>
      <c r="N264" s="104">
        <v>1</v>
      </c>
    </row>
    <row r="265" customHeight="1" spans="1:14">
      <c r="A265" s="101"/>
      <c r="B265" s="101"/>
      <c r="C265" s="86" t="s">
        <v>986</v>
      </c>
      <c r="D265" s="86">
        <v>63901</v>
      </c>
      <c r="E265" s="86">
        <v>17632</v>
      </c>
      <c r="F265" s="86"/>
      <c r="G265" s="90"/>
      <c r="H265" s="90"/>
      <c r="I265" s="90">
        <v>1</v>
      </c>
      <c r="J265" s="90"/>
      <c r="K265" s="90"/>
      <c r="L265" s="90"/>
      <c r="M265" s="90"/>
      <c r="N265" s="104">
        <v>1</v>
      </c>
    </row>
    <row r="266" customHeight="1" spans="1:14">
      <c r="A266" s="101"/>
      <c r="B266" s="101"/>
      <c r="C266" s="101"/>
      <c r="D266" s="86">
        <v>63992</v>
      </c>
      <c r="E266" s="86">
        <v>17632</v>
      </c>
      <c r="F266" s="86"/>
      <c r="G266" s="90"/>
      <c r="H266" s="90"/>
      <c r="I266" s="90">
        <v>1</v>
      </c>
      <c r="J266" s="90"/>
      <c r="K266" s="90"/>
      <c r="L266" s="90"/>
      <c r="M266" s="90"/>
      <c r="N266" s="104">
        <v>1</v>
      </c>
    </row>
    <row r="267" customHeight="1" spans="1:14">
      <c r="A267" s="101"/>
      <c r="B267" s="101"/>
      <c r="C267" s="86" t="s">
        <v>403</v>
      </c>
      <c r="D267" s="86" t="s">
        <v>401</v>
      </c>
      <c r="E267" s="86">
        <v>33485</v>
      </c>
      <c r="F267" s="86"/>
      <c r="G267" s="90"/>
      <c r="H267" s="90"/>
      <c r="I267" s="90"/>
      <c r="J267" s="90"/>
      <c r="K267" s="90"/>
      <c r="L267" s="90">
        <v>1</v>
      </c>
      <c r="M267" s="90"/>
      <c r="N267" s="104">
        <v>1</v>
      </c>
    </row>
    <row r="268" customHeight="1" spans="1:14">
      <c r="A268" s="101"/>
      <c r="B268" s="101"/>
      <c r="C268" s="86" t="s">
        <v>1494</v>
      </c>
      <c r="D268" s="86">
        <v>22539</v>
      </c>
      <c r="E268" s="86">
        <v>17578</v>
      </c>
      <c r="F268" s="86"/>
      <c r="G268" s="90"/>
      <c r="H268" s="90">
        <v>2</v>
      </c>
      <c r="I268" s="90"/>
      <c r="J268" s="90"/>
      <c r="K268" s="90"/>
      <c r="L268" s="90"/>
      <c r="M268" s="90"/>
      <c r="N268" s="104">
        <v>2</v>
      </c>
    </row>
    <row r="269" customHeight="1" spans="1:14">
      <c r="A269" s="101"/>
      <c r="B269" s="101"/>
      <c r="C269" s="101"/>
      <c r="D269" s="86">
        <v>63615</v>
      </c>
      <c r="E269" s="86">
        <v>17570</v>
      </c>
      <c r="F269" s="86"/>
      <c r="G269" s="90"/>
      <c r="H269" s="90">
        <v>1</v>
      </c>
      <c r="I269" s="90"/>
      <c r="J269" s="90"/>
      <c r="K269" s="90"/>
      <c r="L269" s="90"/>
      <c r="M269" s="90"/>
      <c r="N269" s="104">
        <v>1</v>
      </c>
    </row>
    <row r="270" customHeight="1" spans="1:14">
      <c r="A270" s="101"/>
      <c r="B270" s="101"/>
      <c r="C270" s="101"/>
      <c r="D270" s="86" t="s">
        <v>67</v>
      </c>
      <c r="E270" s="86">
        <v>31270</v>
      </c>
      <c r="F270" s="86"/>
      <c r="G270" s="90"/>
      <c r="H270" s="90">
        <v>1</v>
      </c>
      <c r="I270" s="90"/>
      <c r="J270" s="90"/>
      <c r="K270" s="90"/>
      <c r="L270" s="90"/>
      <c r="M270" s="90"/>
      <c r="N270" s="104">
        <v>1</v>
      </c>
    </row>
    <row r="271" customHeight="1" spans="1:14">
      <c r="A271" s="101"/>
      <c r="B271" s="86" t="s">
        <v>1097</v>
      </c>
      <c r="C271" s="86" t="s">
        <v>1494</v>
      </c>
      <c r="D271" s="86">
        <v>63643</v>
      </c>
      <c r="E271" s="86">
        <v>17573</v>
      </c>
      <c r="F271" s="86"/>
      <c r="G271" s="90"/>
      <c r="H271" s="90">
        <v>1</v>
      </c>
      <c r="I271" s="90"/>
      <c r="J271" s="90"/>
      <c r="K271" s="90"/>
      <c r="L271" s="90"/>
      <c r="M271" s="90"/>
      <c r="N271" s="104">
        <v>1</v>
      </c>
    </row>
    <row r="272" customHeight="1" spans="1:14">
      <c r="A272" s="101"/>
      <c r="B272" s="86" t="s">
        <v>540</v>
      </c>
      <c r="C272" s="86" t="s">
        <v>1045</v>
      </c>
      <c r="D272" s="86">
        <v>63739</v>
      </c>
      <c r="E272" s="86">
        <v>17555</v>
      </c>
      <c r="F272" s="86"/>
      <c r="G272" s="90"/>
      <c r="H272" s="90"/>
      <c r="I272" s="90">
        <v>1</v>
      </c>
      <c r="J272" s="90"/>
      <c r="K272" s="90"/>
      <c r="L272" s="90"/>
      <c r="M272" s="90"/>
      <c r="N272" s="104">
        <v>1</v>
      </c>
    </row>
    <row r="273" customHeight="1" spans="1:14">
      <c r="A273" s="101"/>
      <c r="B273" s="101"/>
      <c r="C273" s="101"/>
      <c r="D273" s="86">
        <v>63813</v>
      </c>
      <c r="E273" s="86">
        <v>17555</v>
      </c>
      <c r="F273" s="86"/>
      <c r="G273" s="90"/>
      <c r="H273" s="90"/>
      <c r="I273" s="90">
        <v>1</v>
      </c>
      <c r="J273" s="90"/>
      <c r="K273" s="90"/>
      <c r="L273" s="90"/>
      <c r="M273" s="90"/>
      <c r="N273" s="104">
        <v>1</v>
      </c>
    </row>
    <row r="274" customHeight="1" spans="1:14">
      <c r="A274" s="101"/>
      <c r="B274" s="101"/>
      <c r="C274" s="101"/>
      <c r="D274" s="86">
        <v>63848</v>
      </c>
      <c r="E274" s="86">
        <v>17555</v>
      </c>
      <c r="F274" s="86"/>
      <c r="G274" s="90"/>
      <c r="H274" s="90"/>
      <c r="I274" s="90">
        <v>1</v>
      </c>
      <c r="J274" s="90"/>
      <c r="K274" s="90"/>
      <c r="L274" s="90"/>
      <c r="M274" s="90"/>
      <c r="N274" s="104">
        <v>1</v>
      </c>
    </row>
    <row r="275" customHeight="1" spans="1:14">
      <c r="A275" s="101"/>
      <c r="B275" s="101"/>
      <c r="C275" s="86" t="s">
        <v>1089</v>
      </c>
      <c r="D275" s="86">
        <v>63680</v>
      </c>
      <c r="E275" s="86">
        <v>17555</v>
      </c>
      <c r="F275" s="86"/>
      <c r="G275" s="90"/>
      <c r="H275" s="90">
        <v>1</v>
      </c>
      <c r="I275" s="90"/>
      <c r="J275" s="90"/>
      <c r="K275" s="90"/>
      <c r="L275" s="90"/>
      <c r="M275" s="90"/>
      <c r="N275" s="104">
        <v>1</v>
      </c>
    </row>
    <row r="276" customHeight="1" spans="1:14">
      <c r="A276" s="101"/>
      <c r="B276" s="101"/>
      <c r="C276" s="86" t="s">
        <v>819</v>
      </c>
      <c r="D276" s="86">
        <v>64121</v>
      </c>
      <c r="E276" s="86">
        <v>32683</v>
      </c>
      <c r="F276" s="86"/>
      <c r="G276" s="90"/>
      <c r="H276" s="90"/>
      <c r="I276" s="90"/>
      <c r="J276" s="90">
        <v>1</v>
      </c>
      <c r="K276" s="90"/>
      <c r="L276" s="90"/>
      <c r="M276" s="90"/>
      <c r="N276" s="104">
        <v>1</v>
      </c>
    </row>
    <row r="277" customHeight="1" spans="1:14">
      <c r="A277" s="101"/>
      <c r="B277" s="101"/>
      <c r="C277" s="86" t="s">
        <v>875</v>
      </c>
      <c r="D277" s="86" t="s">
        <v>874</v>
      </c>
      <c r="E277" s="86">
        <v>32504</v>
      </c>
      <c r="F277" s="86"/>
      <c r="G277" s="90"/>
      <c r="H277" s="90"/>
      <c r="I277" s="90"/>
      <c r="J277" s="90">
        <v>1</v>
      </c>
      <c r="K277" s="90"/>
      <c r="L277" s="90"/>
      <c r="M277" s="90"/>
      <c r="N277" s="104">
        <v>1</v>
      </c>
    </row>
    <row r="278" customHeight="1" spans="1:14">
      <c r="A278" s="101"/>
      <c r="B278" s="101"/>
      <c r="C278" s="86" t="s">
        <v>541</v>
      </c>
      <c r="D278" s="86" t="s">
        <v>67</v>
      </c>
      <c r="E278" s="86">
        <v>33195</v>
      </c>
      <c r="F278" s="86"/>
      <c r="G278" s="90"/>
      <c r="H278" s="90"/>
      <c r="I278" s="90"/>
      <c r="J278" s="90"/>
      <c r="K278" s="90">
        <v>1</v>
      </c>
      <c r="L278" s="90"/>
      <c r="M278" s="90"/>
      <c r="N278" s="104">
        <v>1</v>
      </c>
    </row>
    <row r="279" customHeight="1" spans="1:14">
      <c r="A279" s="101"/>
      <c r="B279" s="101"/>
      <c r="C279" s="86" t="s">
        <v>1494</v>
      </c>
      <c r="D279" s="86">
        <v>22555</v>
      </c>
      <c r="E279" s="86">
        <v>30552</v>
      </c>
      <c r="F279" s="86"/>
      <c r="G279" s="90"/>
      <c r="H279" s="90">
        <v>1</v>
      </c>
      <c r="I279" s="90"/>
      <c r="J279" s="90"/>
      <c r="K279" s="90"/>
      <c r="L279" s="90"/>
      <c r="M279" s="90"/>
      <c r="N279" s="104">
        <v>1</v>
      </c>
    </row>
    <row r="280" customHeight="1" spans="1:14">
      <c r="A280" s="101"/>
      <c r="B280" s="101"/>
      <c r="C280" s="101"/>
      <c r="D280" s="86">
        <v>62723</v>
      </c>
      <c r="E280" s="86">
        <v>27790</v>
      </c>
      <c r="F280" s="86"/>
      <c r="G280" s="90"/>
      <c r="H280" s="90">
        <v>1</v>
      </c>
      <c r="I280" s="90"/>
      <c r="J280" s="90"/>
      <c r="K280" s="90"/>
      <c r="L280" s="90"/>
      <c r="M280" s="90"/>
      <c r="N280" s="104">
        <v>1</v>
      </c>
    </row>
    <row r="281" customHeight="1" spans="1:14">
      <c r="A281" s="101"/>
      <c r="B281" s="101"/>
      <c r="C281" s="101"/>
      <c r="D281" s="86">
        <v>63560</v>
      </c>
      <c r="E281" s="86">
        <v>17553</v>
      </c>
      <c r="F281" s="86"/>
      <c r="G281" s="90"/>
      <c r="H281" s="90">
        <v>1</v>
      </c>
      <c r="I281" s="90"/>
      <c r="J281" s="90"/>
      <c r="K281" s="90"/>
      <c r="L281" s="90"/>
      <c r="M281" s="90"/>
      <c r="N281" s="104">
        <v>1</v>
      </c>
    </row>
    <row r="282" customHeight="1" spans="1:14">
      <c r="A282" s="101"/>
      <c r="B282" s="101"/>
      <c r="C282" s="101"/>
      <c r="D282" s="86">
        <v>63587</v>
      </c>
      <c r="E282" s="86">
        <v>17555</v>
      </c>
      <c r="F282" s="86"/>
      <c r="G282" s="90"/>
      <c r="H282" s="90">
        <v>1</v>
      </c>
      <c r="I282" s="90"/>
      <c r="J282" s="90"/>
      <c r="K282" s="90"/>
      <c r="L282" s="90"/>
      <c r="M282" s="90"/>
      <c r="N282" s="104">
        <v>1</v>
      </c>
    </row>
    <row r="283" customHeight="1" spans="1:14">
      <c r="A283" s="101"/>
      <c r="B283" s="101"/>
      <c r="C283" s="101"/>
      <c r="D283" s="86" t="s">
        <v>67</v>
      </c>
      <c r="E283" s="86">
        <v>26646</v>
      </c>
      <c r="F283" s="86"/>
      <c r="G283" s="90"/>
      <c r="H283" s="90">
        <v>1</v>
      </c>
      <c r="I283" s="90"/>
      <c r="J283" s="90"/>
      <c r="K283" s="90"/>
      <c r="L283" s="90"/>
      <c r="M283" s="90"/>
      <c r="N283" s="104">
        <v>1</v>
      </c>
    </row>
    <row r="284" customHeight="1" spans="1:14">
      <c r="A284" s="101"/>
      <c r="B284" s="86" t="s">
        <v>428</v>
      </c>
      <c r="C284" s="86" t="s">
        <v>429</v>
      </c>
      <c r="D284" s="86" t="s">
        <v>427</v>
      </c>
      <c r="E284" s="86">
        <v>17683</v>
      </c>
      <c r="F284" s="86"/>
      <c r="G284" s="90"/>
      <c r="H284" s="90"/>
      <c r="I284" s="90"/>
      <c r="J284" s="90"/>
      <c r="K284" s="90">
        <v>1</v>
      </c>
      <c r="L284" s="90"/>
      <c r="M284" s="90"/>
      <c r="N284" s="104">
        <v>1</v>
      </c>
    </row>
    <row r="285" customHeight="1" spans="1:14">
      <c r="A285" s="101"/>
      <c r="B285" s="86" t="s">
        <v>424</v>
      </c>
      <c r="C285" s="86" t="s">
        <v>425</v>
      </c>
      <c r="D285" s="86" t="s">
        <v>423</v>
      </c>
      <c r="E285" s="86">
        <v>17708</v>
      </c>
      <c r="F285" s="86"/>
      <c r="G285" s="90"/>
      <c r="H285" s="90"/>
      <c r="I285" s="90"/>
      <c r="J285" s="90"/>
      <c r="K285" s="90">
        <v>1</v>
      </c>
      <c r="L285" s="90"/>
      <c r="M285" s="90"/>
      <c r="N285" s="104">
        <v>1</v>
      </c>
    </row>
    <row r="286" customHeight="1" spans="1:14">
      <c r="A286" s="101"/>
      <c r="B286" s="86" t="s">
        <v>206</v>
      </c>
      <c r="C286" s="86" t="s">
        <v>208</v>
      </c>
      <c r="D286" s="86" t="s">
        <v>67</v>
      </c>
      <c r="E286" s="86">
        <v>33543</v>
      </c>
      <c r="F286" s="86"/>
      <c r="G286" s="90"/>
      <c r="H286" s="90"/>
      <c r="I286" s="90"/>
      <c r="J286" s="90"/>
      <c r="K286" s="90"/>
      <c r="L286" s="90">
        <v>1</v>
      </c>
      <c r="M286" s="90"/>
      <c r="N286" s="104">
        <v>1</v>
      </c>
    </row>
    <row r="287" customHeight="1" spans="1:14">
      <c r="A287" s="101"/>
      <c r="B287" s="86" t="s">
        <v>409</v>
      </c>
      <c r="C287" s="86" t="s">
        <v>410</v>
      </c>
      <c r="D287" s="86" t="s">
        <v>408</v>
      </c>
      <c r="E287" s="86">
        <v>17656</v>
      </c>
      <c r="F287" s="86"/>
      <c r="G287" s="90"/>
      <c r="H287" s="90"/>
      <c r="I287" s="90"/>
      <c r="J287" s="90"/>
      <c r="K287" s="90"/>
      <c r="L287" s="90">
        <v>1</v>
      </c>
      <c r="M287" s="90"/>
      <c r="N287" s="104">
        <v>1</v>
      </c>
    </row>
    <row r="288" customHeight="1" spans="1:14">
      <c r="A288" s="86" t="s">
        <v>1536</v>
      </c>
      <c r="B288" s="86"/>
      <c r="C288" s="86"/>
      <c r="D288" s="86"/>
      <c r="E288" s="87"/>
      <c r="F288" s="86"/>
      <c r="G288" s="90">
        <v>1</v>
      </c>
      <c r="H288" s="90">
        <v>13</v>
      </c>
      <c r="I288" s="90">
        <v>14</v>
      </c>
      <c r="J288" s="90">
        <v>12</v>
      </c>
      <c r="K288" s="90">
        <v>8</v>
      </c>
      <c r="L288" s="90">
        <v>5</v>
      </c>
      <c r="M288" s="90"/>
      <c r="N288" s="104">
        <v>53</v>
      </c>
    </row>
    <row r="289" customHeight="1" spans="1:14">
      <c r="A289" s="86" t="s">
        <v>958</v>
      </c>
      <c r="B289" s="86" t="s">
        <v>957</v>
      </c>
      <c r="C289" s="86" t="s">
        <v>716</v>
      </c>
      <c r="D289" s="86" t="s">
        <v>67</v>
      </c>
      <c r="E289" s="86">
        <v>31699</v>
      </c>
      <c r="F289" s="86"/>
      <c r="G289" s="90"/>
      <c r="H289" s="90"/>
      <c r="I289" s="90"/>
      <c r="J289" s="90">
        <v>1</v>
      </c>
      <c r="K289" s="90"/>
      <c r="L289" s="90"/>
      <c r="M289" s="90"/>
      <c r="N289" s="104">
        <v>1</v>
      </c>
    </row>
    <row r="290" customHeight="1" spans="1:14">
      <c r="A290" s="86" t="s">
        <v>1537</v>
      </c>
      <c r="B290" s="86"/>
      <c r="C290" s="86"/>
      <c r="D290" s="86"/>
      <c r="E290" s="87"/>
      <c r="F290" s="86"/>
      <c r="G290" s="90"/>
      <c r="H290" s="90"/>
      <c r="I290" s="90"/>
      <c r="J290" s="90">
        <v>1</v>
      </c>
      <c r="K290" s="90"/>
      <c r="L290" s="90"/>
      <c r="M290" s="90"/>
      <c r="N290" s="104">
        <v>1</v>
      </c>
    </row>
    <row r="291" customHeight="1" spans="1:14">
      <c r="A291" s="86" t="s">
        <v>94</v>
      </c>
      <c r="B291" s="86" t="s">
        <v>227</v>
      </c>
      <c r="C291" s="86" t="s">
        <v>228</v>
      </c>
      <c r="D291" s="86">
        <v>64201</v>
      </c>
      <c r="E291" s="86">
        <v>17731</v>
      </c>
      <c r="F291" s="86"/>
      <c r="G291" s="90"/>
      <c r="H291" s="90"/>
      <c r="I291" s="90"/>
      <c r="J291" s="90"/>
      <c r="K291" s="90">
        <v>1</v>
      </c>
      <c r="L291" s="90"/>
      <c r="M291" s="90"/>
      <c r="N291" s="104">
        <v>1</v>
      </c>
    </row>
    <row r="292" customHeight="1" spans="1:14">
      <c r="A292" s="101"/>
      <c r="B292" s="101"/>
      <c r="C292" s="101"/>
      <c r="D292" s="86">
        <v>64292</v>
      </c>
      <c r="E292" s="86">
        <v>17731</v>
      </c>
      <c r="F292" s="86"/>
      <c r="G292" s="90"/>
      <c r="H292" s="90"/>
      <c r="I292" s="90"/>
      <c r="J292" s="90"/>
      <c r="K292" s="90"/>
      <c r="L292" s="90">
        <v>1</v>
      </c>
      <c r="M292" s="90"/>
      <c r="N292" s="104">
        <v>1</v>
      </c>
    </row>
    <row r="293" customHeight="1" spans="1:14">
      <c r="A293" s="101"/>
      <c r="B293" s="86" t="s">
        <v>477</v>
      </c>
      <c r="C293" s="86" t="s">
        <v>478</v>
      </c>
      <c r="D293" s="86">
        <v>64239</v>
      </c>
      <c r="E293" s="86">
        <v>33374</v>
      </c>
      <c r="F293" s="86"/>
      <c r="G293" s="90"/>
      <c r="H293" s="90"/>
      <c r="I293" s="90"/>
      <c r="J293" s="90"/>
      <c r="K293" s="90">
        <v>1</v>
      </c>
      <c r="L293" s="90"/>
      <c r="M293" s="90"/>
      <c r="N293" s="104">
        <v>1</v>
      </c>
    </row>
    <row r="294" customHeight="1" spans="1:14">
      <c r="A294" s="101"/>
      <c r="B294" s="86" t="s">
        <v>168</v>
      </c>
      <c r="C294" s="86" t="s">
        <v>1288</v>
      </c>
      <c r="D294" s="86" t="s">
        <v>1287</v>
      </c>
      <c r="E294" s="86">
        <v>32446</v>
      </c>
      <c r="F294" s="86"/>
      <c r="G294" s="90"/>
      <c r="H294" s="90"/>
      <c r="I294" s="90"/>
      <c r="J294" s="90">
        <v>1</v>
      </c>
      <c r="K294" s="90"/>
      <c r="L294" s="90"/>
      <c r="M294" s="90"/>
      <c r="N294" s="104">
        <v>1</v>
      </c>
    </row>
    <row r="295" customHeight="1" spans="1:14">
      <c r="A295" s="101"/>
      <c r="B295" s="101"/>
      <c r="C295" s="86" t="s">
        <v>170</v>
      </c>
      <c r="D295" s="86">
        <v>64186</v>
      </c>
      <c r="E295" s="86">
        <v>17761</v>
      </c>
      <c r="F295" s="86"/>
      <c r="G295" s="90"/>
      <c r="H295" s="90"/>
      <c r="I295" s="90"/>
      <c r="J295" s="90"/>
      <c r="K295" s="90"/>
      <c r="L295" s="90">
        <v>1</v>
      </c>
      <c r="M295" s="90"/>
      <c r="N295" s="104">
        <v>1</v>
      </c>
    </row>
    <row r="296" customHeight="1" spans="1:14">
      <c r="A296" s="101"/>
      <c r="B296" s="101"/>
      <c r="C296" s="86" t="s">
        <v>634</v>
      </c>
      <c r="D296" s="86">
        <v>64185</v>
      </c>
      <c r="E296" s="86">
        <v>17726</v>
      </c>
      <c r="F296" s="86"/>
      <c r="G296" s="90"/>
      <c r="H296" s="90"/>
      <c r="I296" s="90"/>
      <c r="J296" s="90"/>
      <c r="K296" s="90">
        <v>1</v>
      </c>
      <c r="L296" s="90"/>
      <c r="M296" s="90"/>
      <c r="N296" s="104">
        <v>1</v>
      </c>
    </row>
    <row r="297" customHeight="1" spans="1:14">
      <c r="A297" s="101"/>
      <c r="B297" s="86" t="s">
        <v>303</v>
      </c>
      <c r="C297" s="86" t="s">
        <v>305</v>
      </c>
      <c r="D297" s="86">
        <v>64051</v>
      </c>
      <c r="E297" s="86">
        <v>17682</v>
      </c>
      <c r="F297" s="86"/>
      <c r="G297" s="90"/>
      <c r="H297" s="90"/>
      <c r="I297" s="90"/>
      <c r="J297" s="90">
        <v>1</v>
      </c>
      <c r="K297" s="90"/>
      <c r="L297" s="90"/>
      <c r="M297" s="90"/>
      <c r="N297" s="104">
        <v>1</v>
      </c>
    </row>
    <row r="298" customHeight="1" spans="1:14">
      <c r="A298" s="101"/>
      <c r="B298" s="101"/>
      <c r="C298" s="101"/>
      <c r="D298" s="86">
        <v>64264</v>
      </c>
      <c r="E298" s="86">
        <v>17682</v>
      </c>
      <c r="F298" s="86"/>
      <c r="G298" s="90"/>
      <c r="H298" s="90"/>
      <c r="I298" s="90"/>
      <c r="J298" s="90"/>
      <c r="K298" s="90">
        <v>1</v>
      </c>
      <c r="L298" s="90"/>
      <c r="M298" s="90"/>
      <c r="N298" s="104">
        <v>1</v>
      </c>
    </row>
    <row r="299" customHeight="1" spans="1:14">
      <c r="A299" s="101"/>
      <c r="B299" s="86" t="s">
        <v>92</v>
      </c>
      <c r="C299" s="86" t="s">
        <v>455</v>
      </c>
      <c r="D299" s="86">
        <v>64265</v>
      </c>
      <c r="E299" s="86">
        <v>17745</v>
      </c>
      <c r="F299" s="86"/>
      <c r="G299" s="90"/>
      <c r="H299" s="90"/>
      <c r="I299" s="90"/>
      <c r="J299" s="90"/>
      <c r="K299" s="90">
        <v>1</v>
      </c>
      <c r="L299" s="90"/>
      <c r="M299" s="90"/>
      <c r="N299" s="104">
        <v>1</v>
      </c>
    </row>
    <row r="300" customHeight="1" spans="1:14">
      <c r="A300" s="101"/>
      <c r="B300" s="101"/>
      <c r="C300" s="86" t="s">
        <v>95</v>
      </c>
      <c r="D300" s="86">
        <v>64323</v>
      </c>
      <c r="E300" s="86">
        <v>17745</v>
      </c>
      <c r="F300" s="86"/>
      <c r="G300" s="90"/>
      <c r="H300" s="90"/>
      <c r="I300" s="90"/>
      <c r="J300" s="90"/>
      <c r="K300" s="90"/>
      <c r="L300" s="90">
        <v>1</v>
      </c>
      <c r="M300" s="90"/>
      <c r="N300" s="104">
        <v>1</v>
      </c>
    </row>
    <row r="301" customHeight="1" spans="1:14">
      <c r="A301" s="101"/>
      <c r="B301" s="101"/>
      <c r="C301" s="86" t="s">
        <v>98</v>
      </c>
      <c r="D301" s="86">
        <v>64316</v>
      </c>
      <c r="E301" s="86" t="s">
        <v>1494</v>
      </c>
      <c r="F301" s="86"/>
      <c r="G301" s="90"/>
      <c r="H301" s="90"/>
      <c r="I301" s="90"/>
      <c r="J301" s="90"/>
      <c r="K301" s="90"/>
      <c r="L301" s="90">
        <v>1</v>
      </c>
      <c r="M301" s="90"/>
      <c r="N301" s="104">
        <v>1</v>
      </c>
    </row>
    <row r="302" customHeight="1" spans="1:14">
      <c r="A302" s="101"/>
      <c r="B302" s="101"/>
      <c r="C302" s="86" t="s">
        <v>195</v>
      </c>
      <c r="D302" s="86">
        <v>64274</v>
      </c>
      <c r="E302" s="86" t="s">
        <v>1494</v>
      </c>
      <c r="F302" s="86"/>
      <c r="G302" s="90"/>
      <c r="H302" s="90"/>
      <c r="I302" s="90"/>
      <c r="J302" s="90"/>
      <c r="K302" s="90"/>
      <c r="L302" s="90">
        <v>1</v>
      </c>
      <c r="M302" s="90"/>
      <c r="N302" s="104">
        <v>1</v>
      </c>
    </row>
    <row r="303" customHeight="1" spans="1:14">
      <c r="A303" s="101"/>
      <c r="B303" s="101"/>
      <c r="C303" s="86" t="s">
        <v>1256</v>
      </c>
      <c r="D303" s="86">
        <v>64161</v>
      </c>
      <c r="E303" s="86" t="s">
        <v>1494</v>
      </c>
      <c r="F303" s="86"/>
      <c r="G303" s="90"/>
      <c r="H303" s="90"/>
      <c r="I303" s="90"/>
      <c r="J303" s="90"/>
      <c r="K303" s="90">
        <v>1</v>
      </c>
      <c r="L303" s="90"/>
      <c r="M303" s="90"/>
      <c r="N303" s="104">
        <v>1</v>
      </c>
    </row>
    <row r="304" customHeight="1" spans="1:14">
      <c r="A304" s="86" t="s">
        <v>1538</v>
      </c>
      <c r="B304" s="86"/>
      <c r="C304" s="86"/>
      <c r="D304" s="86"/>
      <c r="E304" s="87"/>
      <c r="F304" s="86"/>
      <c r="G304" s="90"/>
      <c r="H304" s="90"/>
      <c r="I304" s="90"/>
      <c r="J304" s="90">
        <v>2</v>
      </c>
      <c r="K304" s="90">
        <v>6</v>
      </c>
      <c r="L304" s="90">
        <v>5</v>
      </c>
      <c r="M304" s="90"/>
      <c r="N304" s="104">
        <v>13</v>
      </c>
    </row>
    <row r="305" customHeight="1" spans="1:14">
      <c r="A305" s="86" t="s">
        <v>104</v>
      </c>
      <c r="B305" s="86" t="s">
        <v>1176</v>
      </c>
      <c r="C305" s="86" t="s">
        <v>1177</v>
      </c>
      <c r="D305" s="86">
        <v>63428</v>
      </c>
      <c r="E305" s="86">
        <v>29736</v>
      </c>
      <c r="F305" s="86"/>
      <c r="G305" s="90">
        <v>1</v>
      </c>
      <c r="H305" s="90"/>
      <c r="I305" s="90"/>
      <c r="J305" s="90"/>
      <c r="K305" s="90"/>
      <c r="L305" s="90"/>
      <c r="M305" s="90"/>
      <c r="N305" s="104">
        <v>1</v>
      </c>
    </row>
    <row r="306" customHeight="1" spans="1:14">
      <c r="A306" s="101"/>
      <c r="B306" s="86" t="s">
        <v>113</v>
      </c>
      <c r="C306" s="86" t="s">
        <v>115</v>
      </c>
      <c r="D306" s="86" t="s">
        <v>67</v>
      </c>
      <c r="E306" s="86">
        <v>33530</v>
      </c>
      <c r="F306" s="86"/>
      <c r="G306" s="90"/>
      <c r="H306" s="90"/>
      <c r="I306" s="90"/>
      <c r="J306" s="90"/>
      <c r="K306" s="90"/>
      <c r="L306" s="90">
        <v>1</v>
      </c>
      <c r="M306" s="90"/>
      <c r="N306" s="104">
        <v>1</v>
      </c>
    </row>
    <row r="307" customHeight="1" spans="1:14">
      <c r="A307" s="101"/>
      <c r="B307" s="86" t="s">
        <v>1115</v>
      </c>
      <c r="C307" s="86" t="s">
        <v>1116</v>
      </c>
      <c r="D307" s="86">
        <v>63610</v>
      </c>
      <c r="E307" s="86">
        <v>30930</v>
      </c>
      <c r="F307" s="86"/>
      <c r="G307" s="90"/>
      <c r="H307" s="90">
        <v>1</v>
      </c>
      <c r="I307" s="90"/>
      <c r="J307" s="90"/>
      <c r="K307" s="90"/>
      <c r="L307" s="90"/>
      <c r="M307" s="90"/>
      <c r="N307" s="104">
        <v>1</v>
      </c>
    </row>
    <row r="308" customHeight="1" spans="1:14">
      <c r="A308" s="101"/>
      <c r="B308" s="86" t="s">
        <v>891</v>
      </c>
      <c r="C308" s="86" t="s">
        <v>969</v>
      </c>
      <c r="D308" s="86">
        <v>64013</v>
      </c>
      <c r="E308" s="86">
        <v>29767</v>
      </c>
      <c r="F308" s="86"/>
      <c r="G308" s="90"/>
      <c r="H308" s="90"/>
      <c r="I308" s="90"/>
      <c r="J308" s="90">
        <v>1</v>
      </c>
      <c r="K308" s="90"/>
      <c r="L308" s="90"/>
      <c r="M308" s="90"/>
      <c r="N308" s="104">
        <v>1</v>
      </c>
    </row>
    <row r="309" customHeight="1" spans="1:14">
      <c r="A309" s="101"/>
      <c r="B309" s="101"/>
      <c r="C309" s="86" t="s">
        <v>893</v>
      </c>
      <c r="D309" s="86">
        <v>63326</v>
      </c>
      <c r="E309" s="86">
        <v>29767</v>
      </c>
      <c r="F309" s="86"/>
      <c r="G309" s="90">
        <v>1</v>
      </c>
      <c r="H309" s="90"/>
      <c r="I309" s="90">
        <v>1</v>
      </c>
      <c r="J309" s="90"/>
      <c r="K309" s="90"/>
      <c r="L309" s="90"/>
      <c r="M309" s="90"/>
      <c r="N309" s="104">
        <v>2</v>
      </c>
    </row>
    <row r="310" customHeight="1" spans="1:14">
      <c r="A310" s="101"/>
      <c r="B310" s="101"/>
      <c r="C310" s="101"/>
      <c r="D310" s="86">
        <v>64082</v>
      </c>
      <c r="E310" s="86">
        <v>29767</v>
      </c>
      <c r="F310" s="86"/>
      <c r="G310" s="90"/>
      <c r="H310" s="90"/>
      <c r="I310" s="90"/>
      <c r="J310" s="90">
        <v>1</v>
      </c>
      <c r="K310" s="90"/>
      <c r="L310" s="90"/>
      <c r="M310" s="90"/>
      <c r="N310" s="104">
        <v>1</v>
      </c>
    </row>
    <row r="311" customHeight="1" spans="1:14">
      <c r="A311" s="101"/>
      <c r="B311" s="101"/>
      <c r="C311" s="86" t="s">
        <v>1197</v>
      </c>
      <c r="D311" s="86">
        <v>63366</v>
      </c>
      <c r="E311" s="86">
        <v>29938</v>
      </c>
      <c r="F311" s="86"/>
      <c r="G311" s="90">
        <v>1</v>
      </c>
      <c r="H311" s="90"/>
      <c r="I311" s="90"/>
      <c r="J311" s="90"/>
      <c r="K311" s="90"/>
      <c r="L311" s="90"/>
      <c r="M311" s="90"/>
      <c r="N311" s="104">
        <v>1</v>
      </c>
    </row>
    <row r="312" customHeight="1" spans="1:14">
      <c r="A312" s="101"/>
      <c r="B312" s="101"/>
      <c r="C312" s="101"/>
      <c r="D312" s="86">
        <v>64010</v>
      </c>
      <c r="E312" s="86">
        <v>29938</v>
      </c>
      <c r="F312" s="86"/>
      <c r="G312" s="90"/>
      <c r="H312" s="90"/>
      <c r="I312" s="90"/>
      <c r="J312" s="90">
        <v>1</v>
      </c>
      <c r="K312" s="90"/>
      <c r="L312" s="90"/>
      <c r="M312" s="90"/>
      <c r="N312" s="104">
        <v>1</v>
      </c>
    </row>
    <row r="313" customHeight="1" spans="1:14">
      <c r="A313" s="101"/>
      <c r="B313" s="101"/>
      <c r="C313" s="86" t="s">
        <v>1182</v>
      </c>
      <c r="D313" s="86">
        <v>19821</v>
      </c>
      <c r="E313" s="86">
        <v>29760</v>
      </c>
      <c r="F313" s="86"/>
      <c r="G313" s="90">
        <v>1</v>
      </c>
      <c r="H313" s="90"/>
      <c r="I313" s="90"/>
      <c r="J313" s="90"/>
      <c r="K313" s="90"/>
      <c r="L313" s="90"/>
      <c r="M313" s="90"/>
      <c r="N313" s="104">
        <v>1</v>
      </c>
    </row>
    <row r="314" customHeight="1" spans="1:14">
      <c r="A314" s="101"/>
      <c r="B314" s="101"/>
      <c r="C314" s="86" t="s">
        <v>1494</v>
      </c>
      <c r="D314" s="86">
        <v>22405</v>
      </c>
      <c r="E314" s="86">
        <v>17517</v>
      </c>
      <c r="F314" s="86"/>
      <c r="G314" s="90">
        <v>1</v>
      </c>
      <c r="H314" s="90"/>
      <c r="I314" s="90"/>
      <c r="J314" s="90"/>
      <c r="K314" s="90"/>
      <c r="L314" s="90"/>
      <c r="M314" s="90"/>
      <c r="N314" s="104">
        <v>1</v>
      </c>
    </row>
    <row r="315" customHeight="1" spans="1:14">
      <c r="A315" s="101"/>
      <c r="B315" s="86" t="s">
        <v>103</v>
      </c>
      <c r="C315" s="86" t="s">
        <v>361</v>
      </c>
      <c r="D315" s="86">
        <v>64238</v>
      </c>
      <c r="E315" s="86">
        <v>17579</v>
      </c>
      <c r="F315" s="86"/>
      <c r="G315" s="90"/>
      <c r="H315" s="90"/>
      <c r="I315" s="90"/>
      <c r="J315" s="90"/>
      <c r="K315" s="90"/>
      <c r="L315" s="90">
        <v>1</v>
      </c>
      <c r="M315" s="90"/>
      <c r="N315" s="104">
        <v>1</v>
      </c>
    </row>
    <row r="316" customHeight="1" spans="1:14">
      <c r="A316" s="101"/>
      <c r="B316" s="101"/>
      <c r="C316" s="86" t="s">
        <v>218</v>
      </c>
      <c r="D316" s="86">
        <v>64294</v>
      </c>
      <c r="E316" s="86">
        <v>17579</v>
      </c>
      <c r="F316" s="86"/>
      <c r="G316" s="90"/>
      <c r="H316" s="90"/>
      <c r="I316" s="90"/>
      <c r="J316" s="90"/>
      <c r="K316" s="90"/>
      <c r="L316" s="90">
        <v>1</v>
      </c>
      <c r="M316" s="90"/>
      <c r="N316" s="104">
        <v>1</v>
      </c>
    </row>
    <row r="317" customHeight="1" spans="1:14">
      <c r="A317" s="101"/>
      <c r="B317" s="101"/>
      <c r="C317" s="86" t="s">
        <v>105</v>
      </c>
      <c r="D317" s="86">
        <v>64320</v>
      </c>
      <c r="E317" s="86">
        <v>28018</v>
      </c>
      <c r="F317" s="86"/>
      <c r="G317" s="90"/>
      <c r="H317" s="90"/>
      <c r="I317" s="90"/>
      <c r="J317" s="90"/>
      <c r="K317" s="90"/>
      <c r="L317" s="90">
        <v>1</v>
      </c>
      <c r="M317" s="90"/>
      <c r="N317" s="104">
        <v>1</v>
      </c>
    </row>
    <row r="318" customHeight="1" spans="1:14">
      <c r="A318" s="101"/>
      <c r="B318" s="101"/>
      <c r="C318" s="86" t="s">
        <v>561</v>
      </c>
      <c r="D318" s="86" t="s">
        <v>559</v>
      </c>
      <c r="E318" s="86">
        <v>32718</v>
      </c>
      <c r="F318" s="86"/>
      <c r="G318" s="90"/>
      <c r="H318" s="90"/>
      <c r="I318" s="90"/>
      <c r="J318" s="90"/>
      <c r="K318" s="90">
        <v>1</v>
      </c>
      <c r="L318" s="90"/>
      <c r="M318" s="90"/>
      <c r="N318" s="104">
        <v>1</v>
      </c>
    </row>
    <row r="319" customHeight="1" spans="1:14">
      <c r="A319" s="101"/>
      <c r="B319" s="101"/>
      <c r="C319" s="86" t="s">
        <v>177</v>
      </c>
      <c r="D319" s="86" t="s">
        <v>176</v>
      </c>
      <c r="E319" s="86">
        <v>28018</v>
      </c>
      <c r="F319" s="86"/>
      <c r="G319" s="90"/>
      <c r="H319" s="90"/>
      <c r="I319" s="90"/>
      <c r="J319" s="90"/>
      <c r="K319" s="90"/>
      <c r="L319" s="90">
        <v>1</v>
      </c>
      <c r="M319" s="90"/>
      <c r="N319" s="104">
        <v>1</v>
      </c>
    </row>
    <row r="320" customHeight="1" spans="1:14">
      <c r="A320" s="101"/>
      <c r="B320" s="101"/>
      <c r="C320" s="86" t="s">
        <v>1494</v>
      </c>
      <c r="D320" s="86">
        <v>63457</v>
      </c>
      <c r="E320" s="86">
        <v>17544</v>
      </c>
      <c r="F320" s="86"/>
      <c r="G320" s="90">
        <v>1</v>
      </c>
      <c r="H320" s="90"/>
      <c r="I320" s="90"/>
      <c r="J320" s="90"/>
      <c r="K320" s="90"/>
      <c r="L320" s="90"/>
      <c r="M320" s="90"/>
      <c r="N320" s="104">
        <v>1</v>
      </c>
    </row>
    <row r="321" customHeight="1" spans="1:14">
      <c r="A321" s="101"/>
      <c r="B321" s="101"/>
      <c r="C321" s="101"/>
      <c r="D321" s="86">
        <v>63611</v>
      </c>
      <c r="E321" s="86">
        <v>17579</v>
      </c>
      <c r="F321" s="86"/>
      <c r="G321" s="90"/>
      <c r="H321" s="90">
        <v>1</v>
      </c>
      <c r="I321" s="90"/>
      <c r="J321" s="90"/>
      <c r="K321" s="90"/>
      <c r="L321" s="90"/>
      <c r="M321" s="90"/>
      <c r="N321" s="104">
        <v>1</v>
      </c>
    </row>
    <row r="322" customHeight="1" spans="1:14">
      <c r="A322" s="101"/>
      <c r="B322" s="86" t="s">
        <v>1042</v>
      </c>
      <c r="C322" s="86" t="s">
        <v>1172</v>
      </c>
      <c r="D322" s="86">
        <v>63435</v>
      </c>
      <c r="E322" s="86">
        <v>30312</v>
      </c>
      <c r="F322" s="86"/>
      <c r="G322" s="90">
        <v>1</v>
      </c>
      <c r="H322" s="90"/>
      <c r="I322" s="90"/>
      <c r="J322" s="90"/>
      <c r="K322" s="90"/>
      <c r="L322" s="90"/>
      <c r="M322" s="90"/>
      <c r="N322" s="104">
        <v>1</v>
      </c>
    </row>
    <row r="323" customHeight="1" spans="1:14">
      <c r="A323" s="101"/>
      <c r="B323" s="101"/>
      <c r="C323" s="86" t="s">
        <v>1043</v>
      </c>
      <c r="D323" s="86">
        <v>63665</v>
      </c>
      <c r="E323" s="86">
        <v>27982</v>
      </c>
      <c r="F323" s="86"/>
      <c r="G323" s="90"/>
      <c r="H323" s="90">
        <v>1</v>
      </c>
      <c r="I323" s="90"/>
      <c r="J323" s="90"/>
      <c r="K323" s="90"/>
      <c r="L323" s="90"/>
      <c r="M323" s="90"/>
      <c r="N323" s="104">
        <v>1</v>
      </c>
    </row>
    <row r="324" customHeight="1" spans="1:14">
      <c r="A324" s="101"/>
      <c r="B324" s="101"/>
      <c r="C324" s="101"/>
      <c r="D324" s="86">
        <v>63855</v>
      </c>
      <c r="E324" s="86">
        <v>27982</v>
      </c>
      <c r="F324" s="86"/>
      <c r="G324" s="90"/>
      <c r="H324" s="90"/>
      <c r="I324" s="90">
        <v>1</v>
      </c>
      <c r="J324" s="90"/>
      <c r="K324" s="90"/>
      <c r="L324" s="90"/>
      <c r="M324" s="90"/>
      <c r="N324" s="104">
        <v>1</v>
      </c>
    </row>
    <row r="325" customHeight="1" spans="1:14">
      <c r="A325" s="101"/>
      <c r="B325" s="101"/>
      <c r="C325" s="86" t="s">
        <v>1326</v>
      </c>
      <c r="D325" s="86">
        <v>63911</v>
      </c>
      <c r="E325" s="86" t="s">
        <v>1494</v>
      </c>
      <c r="F325" s="86"/>
      <c r="G325" s="90"/>
      <c r="H325" s="90"/>
      <c r="I325" s="90">
        <v>1</v>
      </c>
      <c r="J325" s="90"/>
      <c r="K325" s="90"/>
      <c r="L325" s="90"/>
      <c r="M325" s="90"/>
      <c r="N325" s="104">
        <v>1</v>
      </c>
    </row>
    <row r="326" customHeight="1" spans="1:14">
      <c r="A326" s="101"/>
      <c r="B326" s="86" t="s">
        <v>1183</v>
      </c>
      <c r="C326" s="86" t="s">
        <v>1187</v>
      </c>
      <c r="D326" s="86">
        <v>63394</v>
      </c>
      <c r="E326" s="86">
        <v>17540</v>
      </c>
      <c r="F326" s="86"/>
      <c r="G326" s="90">
        <v>1</v>
      </c>
      <c r="H326" s="90"/>
      <c r="I326" s="90"/>
      <c r="J326" s="90"/>
      <c r="K326" s="90"/>
      <c r="L326" s="90"/>
      <c r="M326" s="90"/>
      <c r="N326" s="104">
        <v>1</v>
      </c>
    </row>
    <row r="327" customHeight="1" spans="1:14">
      <c r="A327" s="101"/>
      <c r="B327" s="101"/>
      <c r="C327" s="86" t="s">
        <v>1494</v>
      </c>
      <c r="D327" s="86">
        <v>22423</v>
      </c>
      <c r="E327" s="86">
        <v>17525</v>
      </c>
      <c r="F327" s="86"/>
      <c r="G327" s="90">
        <v>1</v>
      </c>
      <c r="H327" s="90"/>
      <c r="I327" s="90"/>
      <c r="J327" s="90"/>
      <c r="K327" s="90"/>
      <c r="L327" s="90"/>
      <c r="M327" s="90"/>
      <c r="N327" s="104">
        <v>1</v>
      </c>
    </row>
    <row r="328" customHeight="1" spans="1:14">
      <c r="A328" s="101"/>
      <c r="B328" s="86" t="s">
        <v>1138</v>
      </c>
      <c r="C328" s="86" t="s">
        <v>1139</v>
      </c>
      <c r="D328" s="86">
        <v>63530</v>
      </c>
      <c r="E328" s="86">
        <v>17547</v>
      </c>
      <c r="F328" s="86"/>
      <c r="G328" s="90"/>
      <c r="H328" s="90">
        <v>1</v>
      </c>
      <c r="I328" s="90"/>
      <c r="J328" s="90"/>
      <c r="K328" s="90"/>
      <c r="L328" s="90"/>
      <c r="M328" s="90"/>
      <c r="N328" s="104">
        <v>1</v>
      </c>
    </row>
    <row r="329" customHeight="1" spans="1:14">
      <c r="A329" s="86" t="s">
        <v>1539</v>
      </c>
      <c r="B329" s="86"/>
      <c r="C329" s="86"/>
      <c r="D329" s="86"/>
      <c r="E329" s="87"/>
      <c r="F329" s="86"/>
      <c r="G329" s="90">
        <v>9</v>
      </c>
      <c r="H329" s="90">
        <v>4</v>
      </c>
      <c r="I329" s="90">
        <v>3</v>
      </c>
      <c r="J329" s="90">
        <v>3</v>
      </c>
      <c r="K329" s="90">
        <v>1</v>
      </c>
      <c r="L329" s="90">
        <v>5</v>
      </c>
      <c r="M329" s="90"/>
      <c r="N329" s="104">
        <v>25</v>
      </c>
    </row>
    <row r="330" customHeight="1" spans="1:14">
      <c r="A330" s="86" t="s">
        <v>723</v>
      </c>
      <c r="B330" s="86" t="s">
        <v>897</v>
      </c>
      <c r="C330" s="86" t="s">
        <v>898</v>
      </c>
      <c r="D330" s="86">
        <v>64076</v>
      </c>
      <c r="E330" s="86">
        <v>17631</v>
      </c>
      <c r="F330" s="86"/>
      <c r="G330" s="90"/>
      <c r="H330" s="90"/>
      <c r="I330" s="90"/>
      <c r="J330" s="90">
        <v>1</v>
      </c>
      <c r="K330" s="90"/>
      <c r="L330" s="90"/>
      <c r="M330" s="90"/>
      <c r="N330" s="104">
        <v>1</v>
      </c>
    </row>
    <row r="331" customHeight="1" spans="1:14">
      <c r="A331" s="101"/>
      <c r="B331" s="101"/>
      <c r="C331" s="86" t="s">
        <v>1364</v>
      </c>
      <c r="D331" s="86">
        <v>64159</v>
      </c>
      <c r="E331" s="86" t="s">
        <v>1494</v>
      </c>
      <c r="F331" s="86"/>
      <c r="G331" s="90"/>
      <c r="H331" s="90"/>
      <c r="I331" s="90"/>
      <c r="J331" s="90">
        <v>1</v>
      </c>
      <c r="K331" s="90"/>
      <c r="L331" s="90"/>
      <c r="M331" s="90"/>
      <c r="N331" s="104">
        <v>1</v>
      </c>
    </row>
    <row r="332" customHeight="1" spans="1:14">
      <c r="A332" s="101"/>
      <c r="B332" s="101"/>
      <c r="C332" s="86" t="s">
        <v>1494</v>
      </c>
      <c r="D332" s="86">
        <v>63893</v>
      </c>
      <c r="E332" s="86">
        <v>17631</v>
      </c>
      <c r="F332" s="86"/>
      <c r="G332" s="90"/>
      <c r="H332" s="90">
        <v>1</v>
      </c>
      <c r="I332" s="90"/>
      <c r="J332" s="90"/>
      <c r="K332" s="90"/>
      <c r="L332" s="90"/>
      <c r="M332" s="90"/>
      <c r="N332" s="104">
        <v>1</v>
      </c>
    </row>
    <row r="333" customHeight="1" spans="1:14">
      <c r="A333" s="101"/>
      <c r="B333" s="86" t="s">
        <v>722</v>
      </c>
      <c r="C333" s="86" t="s">
        <v>724</v>
      </c>
      <c r="D333" s="86">
        <v>63876</v>
      </c>
      <c r="E333" s="86">
        <v>17634</v>
      </c>
      <c r="F333" s="86"/>
      <c r="G333" s="90"/>
      <c r="H333" s="90"/>
      <c r="I333" s="90">
        <v>1</v>
      </c>
      <c r="J333" s="90"/>
      <c r="K333" s="90"/>
      <c r="L333" s="90"/>
      <c r="M333" s="90"/>
      <c r="N333" s="104">
        <v>1</v>
      </c>
    </row>
    <row r="334" customHeight="1" spans="1:14">
      <c r="A334" s="101"/>
      <c r="B334" s="101"/>
      <c r="C334" s="101"/>
      <c r="D334" s="86">
        <v>64167</v>
      </c>
      <c r="E334" s="86">
        <v>17634</v>
      </c>
      <c r="F334" s="86"/>
      <c r="G334" s="90"/>
      <c r="H334" s="90"/>
      <c r="I334" s="90"/>
      <c r="J334" s="90">
        <v>1</v>
      </c>
      <c r="K334" s="90"/>
      <c r="L334" s="90"/>
      <c r="M334" s="90"/>
      <c r="N334" s="104">
        <v>1</v>
      </c>
    </row>
    <row r="335" customHeight="1" spans="1:14">
      <c r="A335" s="86" t="s">
        <v>1540</v>
      </c>
      <c r="B335" s="86"/>
      <c r="C335" s="86"/>
      <c r="D335" s="86"/>
      <c r="E335" s="87"/>
      <c r="F335" s="86"/>
      <c r="G335" s="90"/>
      <c r="H335" s="90">
        <v>1</v>
      </c>
      <c r="I335" s="90">
        <v>1</v>
      </c>
      <c r="J335" s="90">
        <v>3</v>
      </c>
      <c r="K335" s="90"/>
      <c r="L335" s="90"/>
      <c r="M335" s="90"/>
      <c r="N335" s="104">
        <v>5</v>
      </c>
    </row>
    <row r="336" customHeight="1" spans="1:14">
      <c r="A336" s="86" t="s">
        <v>1144</v>
      </c>
      <c r="B336" s="86" t="s">
        <v>414</v>
      </c>
      <c r="C336" s="86" t="s">
        <v>1494</v>
      </c>
      <c r="D336" s="86">
        <v>22286</v>
      </c>
      <c r="E336" s="86">
        <v>17545</v>
      </c>
      <c r="F336" s="86"/>
      <c r="G336" s="90"/>
      <c r="H336" s="90">
        <v>1</v>
      </c>
      <c r="I336" s="90"/>
      <c r="J336" s="90"/>
      <c r="K336" s="90"/>
      <c r="L336" s="90"/>
      <c r="M336" s="90"/>
      <c r="N336" s="104">
        <v>1</v>
      </c>
    </row>
    <row r="337" customHeight="1" spans="1:14">
      <c r="A337" s="86" t="s">
        <v>1541</v>
      </c>
      <c r="B337" s="86"/>
      <c r="C337" s="86"/>
      <c r="D337" s="86"/>
      <c r="E337" s="87"/>
      <c r="F337" s="86"/>
      <c r="G337" s="90"/>
      <c r="H337" s="90">
        <v>1</v>
      </c>
      <c r="I337" s="90"/>
      <c r="J337" s="90"/>
      <c r="K337" s="90"/>
      <c r="L337" s="90"/>
      <c r="M337" s="90"/>
      <c r="N337" s="104">
        <v>1</v>
      </c>
    </row>
    <row r="338" customHeight="1" spans="1:14">
      <c r="A338" s="86" t="s">
        <v>213</v>
      </c>
      <c r="B338" s="86" t="s">
        <v>1317</v>
      </c>
      <c r="C338" s="86" t="s">
        <v>1318</v>
      </c>
      <c r="D338" s="86">
        <v>63977</v>
      </c>
      <c r="E338" s="86" t="s">
        <v>1494</v>
      </c>
      <c r="F338" s="86"/>
      <c r="G338" s="90"/>
      <c r="H338" s="90"/>
      <c r="I338" s="90">
        <v>1</v>
      </c>
      <c r="J338" s="90"/>
      <c r="K338" s="90"/>
      <c r="L338" s="90"/>
      <c r="M338" s="90"/>
      <c r="N338" s="104">
        <v>1</v>
      </c>
    </row>
    <row r="339" customHeight="1" spans="1:14">
      <c r="A339" s="101"/>
      <c r="B339" s="86" t="s">
        <v>1387</v>
      </c>
      <c r="C339" s="86" t="s">
        <v>1388</v>
      </c>
      <c r="D339" s="86" t="s">
        <v>1386</v>
      </c>
      <c r="E339" s="86">
        <v>17539</v>
      </c>
      <c r="F339" s="86"/>
      <c r="G339" s="90"/>
      <c r="H339" s="90">
        <v>1</v>
      </c>
      <c r="I339" s="90"/>
      <c r="J339" s="90"/>
      <c r="K339" s="90"/>
      <c r="L339" s="90"/>
      <c r="M339" s="90"/>
      <c r="N339" s="104">
        <v>1</v>
      </c>
    </row>
    <row r="340" customHeight="1" spans="1:14">
      <c r="A340" s="101"/>
      <c r="B340" s="86" t="s">
        <v>438</v>
      </c>
      <c r="C340" s="86" t="s">
        <v>623</v>
      </c>
      <c r="D340" s="86" t="s">
        <v>622</v>
      </c>
      <c r="E340" s="86">
        <v>32614</v>
      </c>
      <c r="F340" s="86"/>
      <c r="G340" s="90"/>
      <c r="H340" s="90"/>
      <c r="I340" s="90"/>
      <c r="J340" s="90"/>
      <c r="K340" s="90">
        <v>1</v>
      </c>
      <c r="L340" s="90"/>
      <c r="M340" s="90"/>
      <c r="N340" s="104">
        <v>1</v>
      </c>
    </row>
    <row r="341" customHeight="1" spans="1:14">
      <c r="A341" s="101"/>
      <c r="B341" s="101"/>
      <c r="C341" s="86" t="s">
        <v>439</v>
      </c>
      <c r="D341" s="86" t="s">
        <v>67</v>
      </c>
      <c r="E341" s="86">
        <v>33268</v>
      </c>
      <c r="F341" s="86"/>
      <c r="G341" s="90"/>
      <c r="H341" s="90"/>
      <c r="I341" s="90"/>
      <c r="J341" s="90"/>
      <c r="K341" s="90">
        <v>1</v>
      </c>
      <c r="L341" s="90"/>
      <c r="M341" s="90"/>
      <c r="N341" s="104">
        <v>1</v>
      </c>
    </row>
    <row r="342" customHeight="1" spans="1:14">
      <c r="A342" s="101"/>
      <c r="B342" s="86" t="s">
        <v>521</v>
      </c>
      <c r="C342" s="86" t="s">
        <v>1494</v>
      </c>
      <c r="D342" s="86">
        <v>23145</v>
      </c>
      <c r="E342" s="86">
        <v>17567</v>
      </c>
      <c r="F342" s="86"/>
      <c r="G342" s="90"/>
      <c r="H342" s="90">
        <v>1</v>
      </c>
      <c r="I342" s="90"/>
      <c r="J342" s="90"/>
      <c r="K342" s="90"/>
      <c r="L342" s="90"/>
      <c r="M342" s="90"/>
      <c r="N342" s="104">
        <v>1</v>
      </c>
    </row>
    <row r="343" customHeight="1" spans="1:14">
      <c r="A343" s="101"/>
      <c r="B343" s="101"/>
      <c r="C343" s="101"/>
      <c r="D343" s="86">
        <v>23663</v>
      </c>
      <c r="E343" s="86">
        <v>17614</v>
      </c>
      <c r="F343" s="86"/>
      <c r="G343" s="90"/>
      <c r="H343" s="90"/>
      <c r="I343" s="90">
        <v>1</v>
      </c>
      <c r="J343" s="90"/>
      <c r="K343" s="90"/>
      <c r="L343" s="90"/>
      <c r="M343" s="90"/>
      <c r="N343" s="104">
        <v>1</v>
      </c>
    </row>
    <row r="344" customHeight="1" spans="1:14">
      <c r="A344" s="101"/>
      <c r="B344" s="101"/>
      <c r="C344" s="101"/>
      <c r="D344" s="86">
        <v>63568</v>
      </c>
      <c r="E344" s="86">
        <v>30334</v>
      </c>
      <c r="F344" s="86"/>
      <c r="G344" s="90">
        <v>1</v>
      </c>
      <c r="H344" s="90">
        <v>1</v>
      </c>
      <c r="I344" s="90"/>
      <c r="J344" s="90"/>
      <c r="K344" s="90"/>
      <c r="L344" s="90"/>
      <c r="M344" s="90"/>
      <c r="N344" s="104">
        <v>2</v>
      </c>
    </row>
    <row r="345" customHeight="1" spans="1:14">
      <c r="A345" s="101"/>
      <c r="B345" s="86" t="s">
        <v>984</v>
      </c>
      <c r="C345" s="86" t="s">
        <v>214</v>
      </c>
      <c r="D345" s="86">
        <v>63997</v>
      </c>
      <c r="E345" s="86">
        <v>31730</v>
      </c>
      <c r="F345" s="86"/>
      <c r="G345" s="90"/>
      <c r="H345" s="90"/>
      <c r="I345" s="90"/>
      <c r="J345" s="90">
        <v>1</v>
      </c>
      <c r="K345" s="90"/>
      <c r="L345" s="90"/>
      <c r="M345" s="90"/>
      <c r="N345" s="104">
        <v>1</v>
      </c>
    </row>
    <row r="346" customHeight="1" spans="1:14">
      <c r="A346" s="101"/>
      <c r="B346" s="86" t="s">
        <v>211</v>
      </c>
      <c r="C346" s="86" t="s">
        <v>214</v>
      </c>
      <c r="D346" s="86">
        <v>64293</v>
      </c>
      <c r="E346" s="86">
        <v>31730</v>
      </c>
      <c r="F346" s="86"/>
      <c r="G346" s="90"/>
      <c r="H346" s="90"/>
      <c r="I346" s="90"/>
      <c r="J346" s="90"/>
      <c r="K346" s="90"/>
      <c r="L346" s="90">
        <v>1</v>
      </c>
      <c r="M346" s="90"/>
      <c r="N346" s="104">
        <v>1</v>
      </c>
    </row>
    <row r="347" customHeight="1" spans="1:14">
      <c r="A347" s="101"/>
      <c r="B347" s="86" t="s">
        <v>1186</v>
      </c>
      <c r="C347" s="86" t="s">
        <v>1494</v>
      </c>
      <c r="D347" s="86">
        <v>22520</v>
      </c>
      <c r="E347" s="86">
        <v>29974</v>
      </c>
      <c r="F347" s="86"/>
      <c r="G347" s="90">
        <v>1</v>
      </c>
      <c r="H347" s="90"/>
      <c r="I347" s="90"/>
      <c r="J347" s="90"/>
      <c r="K347" s="90"/>
      <c r="L347" s="90"/>
      <c r="M347" s="90"/>
      <c r="N347" s="104">
        <v>1</v>
      </c>
    </row>
    <row r="348" customHeight="1" spans="1:14">
      <c r="A348" s="101"/>
      <c r="B348" s="86" t="s">
        <v>1129</v>
      </c>
      <c r="C348" s="86" t="s">
        <v>1494</v>
      </c>
      <c r="D348" s="86">
        <v>63555</v>
      </c>
      <c r="E348" s="86">
        <v>29902</v>
      </c>
      <c r="F348" s="86"/>
      <c r="G348" s="90"/>
      <c r="H348" s="90">
        <v>1</v>
      </c>
      <c r="I348" s="90"/>
      <c r="J348" s="90"/>
      <c r="K348" s="90"/>
      <c r="L348" s="90"/>
      <c r="M348" s="90"/>
      <c r="N348" s="104">
        <v>1</v>
      </c>
    </row>
    <row r="349" customHeight="1" spans="1:14">
      <c r="A349" s="86" t="s">
        <v>1542</v>
      </c>
      <c r="B349" s="86"/>
      <c r="C349" s="86"/>
      <c r="D349" s="86"/>
      <c r="E349" s="87"/>
      <c r="F349" s="86"/>
      <c r="G349" s="90">
        <v>2</v>
      </c>
      <c r="H349" s="90">
        <v>4</v>
      </c>
      <c r="I349" s="90">
        <v>2</v>
      </c>
      <c r="J349" s="90">
        <v>1</v>
      </c>
      <c r="K349" s="90">
        <v>2</v>
      </c>
      <c r="L349" s="90">
        <v>1</v>
      </c>
      <c r="M349" s="90"/>
      <c r="N349" s="104">
        <v>12</v>
      </c>
    </row>
    <row r="350" customHeight="1" spans="1:14">
      <c r="A350" s="86" t="s">
        <v>223</v>
      </c>
      <c r="B350" s="86" t="s">
        <v>1010</v>
      </c>
      <c r="C350" s="86" t="s">
        <v>1011</v>
      </c>
      <c r="D350" s="86">
        <v>63927</v>
      </c>
      <c r="E350" s="86">
        <v>31870</v>
      </c>
      <c r="F350" s="86"/>
      <c r="G350" s="90"/>
      <c r="H350" s="90"/>
      <c r="I350" s="90">
        <v>1</v>
      </c>
      <c r="J350" s="90"/>
      <c r="K350" s="90"/>
      <c r="L350" s="90"/>
      <c r="M350" s="90"/>
      <c r="N350" s="104">
        <v>1</v>
      </c>
    </row>
    <row r="351" customHeight="1" spans="1:14">
      <c r="A351" s="101"/>
      <c r="B351" s="86" t="s">
        <v>1369</v>
      </c>
      <c r="C351" s="86" t="s">
        <v>1370</v>
      </c>
      <c r="D351" s="86" t="s">
        <v>1368</v>
      </c>
      <c r="E351" s="86">
        <v>17649</v>
      </c>
      <c r="F351" s="86"/>
      <c r="G351" s="90"/>
      <c r="H351" s="90"/>
      <c r="I351" s="90"/>
      <c r="J351" s="90">
        <v>1</v>
      </c>
      <c r="K351" s="90"/>
      <c r="L351" s="90"/>
      <c r="M351" s="90"/>
      <c r="N351" s="104">
        <v>1</v>
      </c>
    </row>
    <row r="352" customHeight="1" spans="1:14">
      <c r="A352" s="101"/>
      <c r="B352" s="101"/>
      <c r="C352" s="86" t="s">
        <v>1374</v>
      </c>
      <c r="D352" s="86" t="s">
        <v>1368</v>
      </c>
      <c r="E352" s="86">
        <v>17650</v>
      </c>
      <c r="F352" s="86"/>
      <c r="G352" s="90"/>
      <c r="H352" s="90"/>
      <c r="I352" s="90"/>
      <c r="J352" s="90">
        <v>1</v>
      </c>
      <c r="K352" s="90"/>
      <c r="L352" s="90"/>
      <c r="M352" s="90"/>
      <c r="N352" s="104">
        <v>1</v>
      </c>
    </row>
    <row r="353" customHeight="1" spans="1:14">
      <c r="A353" s="101"/>
      <c r="B353" s="86" t="s">
        <v>221</v>
      </c>
      <c r="C353" s="86" t="s">
        <v>224</v>
      </c>
      <c r="D353" s="86" t="s">
        <v>220</v>
      </c>
      <c r="E353" s="86">
        <v>17752</v>
      </c>
      <c r="F353" s="86"/>
      <c r="G353" s="90"/>
      <c r="H353" s="90"/>
      <c r="I353" s="90"/>
      <c r="J353" s="90"/>
      <c r="K353" s="90"/>
      <c r="L353" s="90">
        <v>1</v>
      </c>
      <c r="M353" s="90"/>
      <c r="N353" s="104">
        <v>1</v>
      </c>
    </row>
    <row r="354" customHeight="1" spans="1:14">
      <c r="A354" s="101"/>
      <c r="B354" s="86" t="s">
        <v>1297</v>
      </c>
      <c r="C354" s="86" t="s">
        <v>1298</v>
      </c>
      <c r="D354" s="86">
        <v>64088</v>
      </c>
      <c r="E354" s="86">
        <v>17706</v>
      </c>
      <c r="F354" s="86"/>
      <c r="G354" s="90"/>
      <c r="H354" s="90"/>
      <c r="I354" s="90"/>
      <c r="J354" s="90">
        <v>1</v>
      </c>
      <c r="K354" s="90"/>
      <c r="L354" s="90"/>
      <c r="M354" s="90"/>
      <c r="N354" s="104">
        <v>1</v>
      </c>
    </row>
    <row r="355" customHeight="1" spans="1:14">
      <c r="A355" s="101"/>
      <c r="B355" s="101"/>
      <c r="C355" s="86" t="s">
        <v>1377</v>
      </c>
      <c r="D355" s="86" t="s">
        <v>1376</v>
      </c>
      <c r="E355" s="86">
        <v>17630</v>
      </c>
      <c r="F355" s="86"/>
      <c r="G355" s="90"/>
      <c r="H355" s="90"/>
      <c r="I355" s="90">
        <v>1</v>
      </c>
      <c r="J355" s="90"/>
      <c r="K355" s="90"/>
      <c r="L355" s="90"/>
      <c r="M355" s="90"/>
      <c r="N355" s="104">
        <v>1</v>
      </c>
    </row>
    <row r="356" customHeight="1" spans="1:14">
      <c r="A356" s="101"/>
      <c r="B356" s="101"/>
      <c r="C356" s="86" t="s">
        <v>1382</v>
      </c>
      <c r="D356" s="86" t="s">
        <v>1381</v>
      </c>
      <c r="E356" s="86">
        <v>17629</v>
      </c>
      <c r="F356" s="86"/>
      <c r="G356" s="90"/>
      <c r="H356" s="90"/>
      <c r="I356" s="90">
        <v>1</v>
      </c>
      <c r="J356" s="90"/>
      <c r="K356" s="90"/>
      <c r="L356" s="90"/>
      <c r="M356" s="90"/>
      <c r="N356" s="104">
        <v>1</v>
      </c>
    </row>
    <row r="357" customHeight="1" spans="1:14">
      <c r="A357" s="101"/>
      <c r="B357" s="86" t="s">
        <v>1015</v>
      </c>
      <c r="C357" s="86" t="s">
        <v>1016</v>
      </c>
      <c r="D357" s="86">
        <v>63674</v>
      </c>
      <c r="E357" s="86">
        <v>31107</v>
      </c>
      <c r="F357" s="86"/>
      <c r="G357" s="90"/>
      <c r="H357" s="90">
        <v>1</v>
      </c>
      <c r="I357" s="90"/>
      <c r="J357" s="90"/>
      <c r="K357" s="90"/>
      <c r="L357" s="90"/>
      <c r="M357" s="90"/>
      <c r="N357" s="104">
        <v>1</v>
      </c>
    </row>
    <row r="358" customHeight="1" spans="1:14">
      <c r="A358" s="101"/>
      <c r="B358" s="101"/>
      <c r="C358" s="101"/>
      <c r="D358" s="86">
        <v>63787</v>
      </c>
      <c r="E358" s="86">
        <v>31107</v>
      </c>
      <c r="F358" s="86"/>
      <c r="G358" s="90"/>
      <c r="H358" s="90"/>
      <c r="I358" s="90">
        <v>1</v>
      </c>
      <c r="J358" s="90"/>
      <c r="K358" s="90"/>
      <c r="L358" s="90"/>
      <c r="M358" s="90"/>
      <c r="N358" s="104">
        <v>1</v>
      </c>
    </row>
    <row r="359" customHeight="1" spans="1:14">
      <c r="A359" s="101"/>
      <c r="B359" s="101"/>
      <c r="C359" s="101"/>
      <c r="D359" s="86">
        <v>63926</v>
      </c>
      <c r="E359" s="86">
        <v>31107</v>
      </c>
      <c r="F359" s="86"/>
      <c r="G359" s="90"/>
      <c r="H359" s="90"/>
      <c r="I359" s="90">
        <v>1</v>
      </c>
      <c r="J359" s="90"/>
      <c r="K359" s="90"/>
      <c r="L359" s="90"/>
      <c r="M359" s="90"/>
      <c r="N359" s="104">
        <v>1</v>
      </c>
    </row>
    <row r="360" customHeight="1" spans="1:14">
      <c r="A360" s="101"/>
      <c r="B360" s="101"/>
      <c r="C360" s="86" t="s">
        <v>1320</v>
      </c>
      <c r="D360" s="86">
        <v>63955</v>
      </c>
      <c r="E360" s="86" t="s">
        <v>1494</v>
      </c>
      <c r="F360" s="86"/>
      <c r="G360" s="90"/>
      <c r="H360" s="90"/>
      <c r="I360" s="90">
        <v>1</v>
      </c>
      <c r="J360" s="90"/>
      <c r="K360" s="90"/>
      <c r="L360" s="90"/>
      <c r="M360" s="90"/>
      <c r="N360" s="104">
        <v>1</v>
      </c>
    </row>
    <row r="361" customHeight="1" spans="1:14">
      <c r="A361" s="86" t="s">
        <v>1543</v>
      </c>
      <c r="B361" s="86"/>
      <c r="C361" s="86"/>
      <c r="D361" s="86"/>
      <c r="E361" s="87"/>
      <c r="F361" s="86"/>
      <c r="G361" s="90"/>
      <c r="H361" s="90">
        <v>1</v>
      </c>
      <c r="I361" s="90">
        <v>6</v>
      </c>
      <c r="J361" s="90">
        <v>3</v>
      </c>
      <c r="K361" s="90"/>
      <c r="L361" s="90">
        <v>1</v>
      </c>
      <c r="M361" s="90"/>
      <c r="N361" s="104">
        <v>11</v>
      </c>
    </row>
    <row r="362" customHeight="1" spans="1:14">
      <c r="A362" s="86" t="s">
        <v>165</v>
      </c>
      <c r="B362" s="86" t="s">
        <v>1184</v>
      </c>
      <c r="C362" s="86" t="s">
        <v>1494</v>
      </c>
      <c r="D362" s="86">
        <v>63414</v>
      </c>
      <c r="E362" s="86">
        <v>29976</v>
      </c>
      <c r="F362" s="86"/>
      <c r="G362" s="90">
        <v>1</v>
      </c>
      <c r="H362" s="90"/>
      <c r="I362" s="90"/>
      <c r="J362" s="90"/>
      <c r="K362" s="90"/>
      <c r="L362" s="90"/>
      <c r="M362" s="90"/>
      <c r="N362" s="104">
        <v>1</v>
      </c>
    </row>
    <row r="363" customHeight="1" spans="1:14">
      <c r="A363" s="101"/>
      <c r="B363" s="86" t="s">
        <v>163</v>
      </c>
      <c r="C363" s="86" t="s">
        <v>550</v>
      </c>
      <c r="D363" s="86" t="s">
        <v>549</v>
      </c>
      <c r="E363" s="86">
        <v>28229</v>
      </c>
      <c r="F363" s="86"/>
      <c r="G363" s="90"/>
      <c r="H363" s="90"/>
      <c r="I363" s="90"/>
      <c r="J363" s="90"/>
      <c r="K363" s="90">
        <v>1</v>
      </c>
      <c r="L363" s="90"/>
      <c r="M363" s="90"/>
      <c r="N363" s="104">
        <v>1</v>
      </c>
    </row>
    <row r="364" customHeight="1" spans="1:14">
      <c r="A364" s="101"/>
      <c r="B364" s="101"/>
      <c r="C364" s="86" t="s">
        <v>657</v>
      </c>
      <c r="D364" s="86">
        <v>64188</v>
      </c>
      <c r="E364" s="86">
        <v>28229</v>
      </c>
      <c r="F364" s="86"/>
      <c r="G364" s="90"/>
      <c r="H364" s="90"/>
      <c r="I364" s="90"/>
      <c r="J364" s="90"/>
      <c r="K364" s="90">
        <v>1</v>
      </c>
      <c r="L364" s="90"/>
      <c r="M364" s="90"/>
      <c r="N364" s="104">
        <v>1</v>
      </c>
    </row>
    <row r="365" customHeight="1" spans="1:14">
      <c r="A365" s="101"/>
      <c r="B365" s="101"/>
      <c r="C365" s="86" t="s">
        <v>783</v>
      </c>
      <c r="D365" s="86">
        <v>64140</v>
      </c>
      <c r="E365" s="86">
        <v>28229</v>
      </c>
      <c r="F365" s="86"/>
      <c r="G365" s="90"/>
      <c r="H365" s="90"/>
      <c r="I365" s="90"/>
      <c r="J365" s="90">
        <v>1</v>
      </c>
      <c r="K365" s="90"/>
      <c r="L365" s="90"/>
      <c r="M365" s="90"/>
      <c r="N365" s="104">
        <v>1</v>
      </c>
    </row>
    <row r="366" customHeight="1" spans="1:14">
      <c r="A366" s="101"/>
      <c r="B366" s="101"/>
      <c r="C366" s="86" t="s">
        <v>776</v>
      </c>
      <c r="D366" s="86" t="s">
        <v>775</v>
      </c>
      <c r="E366" s="86">
        <v>28229</v>
      </c>
      <c r="F366" s="86"/>
      <c r="G366" s="90"/>
      <c r="H366" s="90"/>
      <c r="I366" s="90"/>
      <c r="J366" s="90">
        <v>1</v>
      </c>
      <c r="K366" s="90"/>
      <c r="L366" s="90"/>
      <c r="M366" s="90"/>
      <c r="N366" s="104">
        <v>1</v>
      </c>
    </row>
    <row r="367" customHeight="1" spans="1:14">
      <c r="A367" s="101"/>
      <c r="B367" s="101"/>
      <c r="C367" s="86" t="s">
        <v>837</v>
      </c>
      <c r="D367" s="86">
        <v>64101</v>
      </c>
      <c r="E367" s="86">
        <v>28229</v>
      </c>
      <c r="F367" s="86"/>
      <c r="G367" s="90"/>
      <c r="H367" s="90"/>
      <c r="I367" s="90"/>
      <c r="J367" s="90">
        <v>1</v>
      </c>
      <c r="K367" s="90"/>
      <c r="L367" s="90"/>
      <c r="M367" s="90"/>
      <c r="N367" s="104">
        <v>1</v>
      </c>
    </row>
    <row r="368" customHeight="1" spans="1:14">
      <c r="A368" s="101"/>
      <c r="B368" s="101"/>
      <c r="C368" s="86" t="s">
        <v>923</v>
      </c>
      <c r="D368" s="86">
        <v>64062</v>
      </c>
      <c r="E368" s="86">
        <v>28229</v>
      </c>
      <c r="F368" s="86"/>
      <c r="G368" s="90"/>
      <c r="H368" s="90"/>
      <c r="I368" s="90"/>
      <c r="J368" s="90">
        <v>1</v>
      </c>
      <c r="K368" s="90"/>
      <c r="L368" s="90"/>
      <c r="M368" s="90"/>
      <c r="N368" s="104">
        <v>1</v>
      </c>
    </row>
    <row r="369" customHeight="1" spans="1:14">
      <c r="A369" s="101"/>
      <c r="B369" s="101"/>
      <c r="C369" s="86" t="s">
        <v>781</v>
      </c>
      <c r="D369" s="86" t="s">
        <v>780</v>
      </c>
      <c r="E369" s="86">
        <v>28229</v>
      </c>
      <c r="F369" s="86"/>
      <c r="G369" s="90"/>
      <c r="H369" s="90"/>
      <c r="I369" s="90"/>
      <c r="J369" s="90">
        <v>1</v>
      </c>
      <c r="K369" s="90"/>
      <c r="L369" s="90"/>
      <c r="M369" s="90"/>
      <c r="N369" s="104">
        <v>1</v>
      </c>
    </row>
    <row r="370" customHeight="1" spans="1:14">
      <c r="A370" s="101"/>
      <c r="B370" s="101"/>
      <c r="C370" s="86" t="s">
        <v>660</v>
      </c>
      <c r="D370" s="86">
        <v>64190</v>
      </c>
      <c r="E370" s="86">
        <v>28229</v>
      </c>
      <c r="F370" s="86"/>
      <c r="G370" s="90"/>
      <c r="H370" s="90"/>
      <c r="I370" s="90"/>
      <c r="J370" s="90"/>
      <c r="K370" s="90">
        <v>1</v>
      </c>
      <c r="L370" s="90"/>
      <c r="M370" s="90"/>
      <c r="N370" s="104">
        <v>1</v>
      </c>
    </row>
    <row r="371" customHeight="1" spans="1:14">
      <c r="A371" s="101"/>
      <c r="B371" s="101"/>
      <c r="C371" s="86" t="s">
        <v>1193</v>
      </c>
      <c r="D371" s="86">
        <v>63369</v>
      </c>
      <c r="E371" s="86">
        <v>28229</v>
      </c>
      <c r="F371" s="86"/>
      <c r="G371" s="90">
        <v>1</v>
      </c>
      <c r="H371" s="90"/>
      <c r="I371" s="90"/>
      <c r="J371" s="90"/>
      <c r="K371" s="90"/>
      <c r="L371" s="90"/>
      <c r="M371" s="90"/>
      <c r="N371" s="104">
        <v>1</v>
      </c>
    </row>
    <row r="372" customHeight="1" spans="1:14">
      <c r="A372" s="101"/>
      <c r="B372" s="101"/>
      <c r="C372" s="86" t="s">
        <v>1131</v>
      </c>
      <c r="D372" s="86">
        <v>63565</v>
      </c>
      <c r="E372" s="86">
        <v>28229</v>
      </c>
      <c r="F372" s="86"/>
      <c r="G372" s="90"/>
      <c r="H372" s="90">
        <v>1</v>
      </c>
      <c r="I372" s="90"/>
      <c r="J372" s="90"/>
      <c r="K372" s="90"/>
      <c r="L372" s="90"/>
      <c r="M372" s="90"/>
      <c r="N372" s="104">
        <v>1</v>
      </c>
    </row>
    <row r="373" customHeight="1" spans="1:14">
      <c r="A373" s="101"/>
      <c r="B373" s="101"/>
      <c r="C373" s="86" t="s">
        <v>390</v>
      </c>
      <c r="D373" s="86" t="s">
        <v>67</v>
      </c>
      <c r="E373" s="86">
        <v>33393</v>
      </c>
      <c r="F373" s="86"/>
      <c r="G373" s="90"/>
      <c r="H373" s="90"/>
      <c r="I373" s="90"/>
      <c r="J373" s="90"/>
      <c r="K373" s="90"/>
      <c r="L373" s="90">
        <v>1</v>
      </c>
      <c r="M373" s="90"/>
      <c r="N373" s="104">
        <v>1</v>
      </c>
    </row>
    <row r="374" customHeight="1" spans="1:14">
      <c r="A374" s="101"/>
      <c r="B374" s="101"/>
      <c r="C374" s="86" t="s">
        <v>1163</v>
      </c>
      <c r="D374" s="86">
        <v>63455</v>
      </c>
      <c r="E374" s="86">
        <v>28229</v>
      </c>
      <c r="F374" s="86"/>
      <c r="G374" s="90">
        <v>1</v>
      </c>
      <c r="H374" s="90"/>
      <c r="I374" s="90"/>
      <c r="J374" s="90"/>
      <c r="K374" s="90"/>
      <c r="L374" s="90"/>
      <c r="M374" s="90"/>
      <c r="N374" s="104">
        <v>1</v>
      </c>
    </row>
    <row r="375" customHeight="1" spans="1:14">
      <c r="A375" s="101"/>
      <c r="B375" s="101"/>
      <c r="C375" s="86" t="s">
        <v>1050</v>
      </c>
      <c r="D375" s="86" t="s">
        <v>1494</v>
      </c>
      <c r="E375" s="86">
        <v>28229</v>
      </c>
      <c r="F375" s="86"/>
      <c r="G375" s="90"/>
      <c r="H375" s="90"/>
      <c r="I375" s="90">
        <v>1</v>
      </c>
      <c r="J375" s="90"/>
      <c r="K375" s="90"/>
      <c r="L375" s="90"/>
      <c r="M375" s="90"/>
      <c r="N375" s="104">
        <v>1</v>
      </c>
    </row>
    <row r="376" customHeight="1" spans="1:14">
      <c r="A376" s="101"/>
      <c r="B376" s="101"/>
      <c r="C376" s="86" t="s">
        <v>690</v>
      </c>
      <c r="D376" s="86">
        <v>64180</v>
      </c>
      <c r="E376" s="86">
        <v>28229</v>
      </c>
      <c r="F376" s="86"/>
      <c r="G376" s="90"/>
      <c r="H376" s="90"/>
      <c r="I376" s="90"/>
      <c r="J376" s="90"/>
      <c r="K376" s="90">
        <v>1</v>
      </c>
      <c r="L376" s="90"/>
      <c r="M376" s="90"/>
      <c r="N376" s="104">
        <v>1</v>
      </c>
    </row>
    <row r="377" customHeight="1" spans="1:14">
      <c r="A377" s="101"/>
      <c r="B377" s="101"/>
      <c r="C377" s="86" t="s">
        <v>406</v>
      </c>
      <c r="D377" s="86" t="s">
        <v>405</v>
      </c>
      <c r="E377" s="86">
        <v>28229</v>
      </c>
      <c r="F377" s="86"/>
      <c r="G377" s="90"/>
      <c r="H377" s="90"/>
      <c r="I377" s="90"/>
      <c r="J377" s="90"/>
      <c r="K377" s="90"/>
      <c r="L377" s="90">
        <v>1</v>
      </c>
      <c r="M377" s="90"/>
      <c r="N377" s="104">
        <v>1</v>
      </c>
    </row>
    <row r="378" customHeight="1" spans="1:14">
      <c r="A378" s="101"/>
      <c r="B378" s="101"/>
      <c r="C378" s="86" t="s">
        <v>166</v>
      </c>
      <c r="D378" s="86">
        <v>64310</v>
      </c>
      <c r="E378" s="86">
        <v>28229</v>
      </c>
      <c r="F378" s="86"/>
      <c r="G378" s="90"/>
      <c r="H378" s="90"/>
      <c r="I378" s="90"/>
      <c r="J378" s="90"/>
      <c r="K378" s="90"/>
      <c r="L378" s="90">
        <v>1</v>
      </c>
      <c r="M378" s="90"/>
      <c r="N378" s="104">
        <v>1</v>
      </c>
    </row>
    <row r="379" customHeight="1" spans="1:14">
      <c r="A379" s="101"/>
      <c r="B379" s="101"/>
      <c r="C379" s="86" t="s">
        <v>949</v>
      </c>
      <c r="D379" s="86">
        <v>64039</v>
      </c>
      <c r="E379" s="86">
        <v>28229</v>
      </c>
      <c r="F379" s="86"/>
      <c r="G379" s="90"/>
      <c r="H379" s="90"/>
      <c r="I379" s="90"/>
      <c r="J379" s="90">
        <v>1</v>
      </c>
      <c r="K379" s="90"/>
      <c r="L379" s="90"/>
      <c r="M379" s="90"/>
      <c r="N379" s="104">
        <v>1</v>
      </c>
    </row>
    <row r="380" customHeight="1" spans="1:14">
      <c r="A380" s="101"/>
      <c r="B380" s="101"/>
      <c r="C380" s="86" t="s">
        <v>256</v>
      </c>
      <c r="D380" s="86" t="s">
        <v>255</v>
      </c>
      <c r="E380" s="86">
        <v>28229</v>
      </c>
      <c r="F380" s="86"/>
      <c r="G380" s="90"/>
      <c r="H380" s="90"/>
      <c r="I380" s="90"/>
      <c r="J380" s="90"/>
      <c r="K380" s="90"/>
      <c r="L380" s="90">
        <v>1</v>
      </c>
      <c r="M380" s="90"/>
      <c r="N380" s="104">
        <v>1</v>
      </c>
    </row>
    <row r="381" customHeight="1" spans="1:14">
      <c r="A381" s="101"/>
      <c r="B381" s="101"/>
      <c r="C381" s="86" t="s">
        <v>1494</v>
      </c>
      <c r="D381" s="86">
        <v>63467</v>
      </c>
      <c r="E381" s="86" t="s">
        <v>1494</v>
      </c>
      <c r="F381" s="86"/>
      <c r="G381" s="90">
        <v>1</v>
      </c>
      <c r="H381" s="90"/>
      <c r="I381" s="90"/>
      <c r="J381" s="90"/>
      <c r="K381" s="90"/>
      <c r="L381" s="90"/>
      <c r="M381" s="90"/>
      <c r="N381" s="104">
        <v>1</v>
      </c>
    </row>
    <row r="382" customHeight="1" spans="1:14">
      <c r="A382" s="101"/>
      <c r="B382" s="86" t="s">
        <v>678</v>
      </c>
      <c r="C382" s="86" t="s">
        <v>1053</v>
      </c>
      <c r="D382" s="86">
        <v>63810</v>
      </c>
      <c r="E382" s="86" t="s">
        <v>67</v>
      </c>
      <c r="F382" s="86"/>
      <c r="G382" s="90"/>
      <c r="H382" s="90"/>
      <c r="I382" s="90">
        <v>1</v>
      </c>
      <c r="J382" s="90"/>
      <c r="K382" s="90"/>
      <c r="L382" s="90"/>
      <c r="M382" s="90"/>
      <c r="N382" s="104">
        <v>1</v>
      </c>
    </row>
    <row r="383" customHeight="1" spans="1:14">
      <c r="A383" s="101"/>
      <c r="B383" s="101"/>
      <c r="C383" s="86" t="s">
        <v>679</v>
      </c>
      <c r="D383" s="86">
        <v>64183</v>
      </c>
      <c r="E383" s="86">
        <v>17713</v>
      </c>
      <c r="F383" s="86"/>
      <c r="G383" s="90"/>
      <c r="H383" s="90"/>
      <c r="I383" s="90"/>
      <c r="J383" s="90"/>
      <c r="K383" s="90">
        <v>1</v>
      </c>
      <c r="L383" s="90"/>
      <c r="M383" s="90"/>
      <c r="N383" s="104">
        <v>1</v>
      </c>
    </row>
    <row r="384" customHeight="1" spans="1:14">
      <c r="A384" s="101"/>
      <c r="B384" s="86" t="s">
        <v>602</v>
      </c>
      <c r="C384" s="86" t="s">
        <v>1068</v>
      </c>
      <c r="D384" s="86">
        <v>63753</v>
      </c>
      <c r="E384" s="86">
        <v>17601</v>
      </c>
      <c r="F384" s="86"/>
      <c r="G384" s="90"/>
      <c r="H384" s="90"/>
      <c r="I384" s="90">
        <v>1</v>
      </c>
      <c r="J384" s="90"/>
      <c r="K384" s="90"/>
      <c r="L384" s="90"/>
      <c r="M384" s="90"/>
      <c r="N384" s="104">
        <v>1</v>
      </c>
    </row>
    <row r="385" customHeight="1" spans="1:14">
      <c r="A385" s="101"/>
      <c r="B385" s="101"/>
      <c r="C385" s="101"/>
      <c r="D385" s="86">
        <v>64281</v>
      </c>
      <c r="E385" s="86">
        <v>17601</v>
      </c>
      <c r="F385" s="86"/>
      <c r="G385" s="90"/>
      <c r="H385" s="90"/>
      <c r="I385" s="90"/>
      <c r="J385" s="90"/>
      <c r="K385" s="90"/>
      <c r="L385" s="90">
        <v>1</v>
      </c>
      <c r="M385" s="90"/>
      <c r="N385" s="104">
        <v>1</v>
      </c>
    </row>
    <row r="386" customHeight="1" spans="1:14">
      <c r="A386" s="101"/>
      <c r="B386" s="101"/>
      <c r="C386" s="86" t="s">
        <v>603</v>
      </c>
      <c r="D386" s="86">
        <v>64130</v>
      </c>
      <c r="E386" s="86">
        <v>32325</v>
      </c>
      <c r="F386" s="86"/>
      <c r="G386" s="90"/>
      <c r="H386" s="90"/>
      <c r="I386" s="90"/>
      <c r="J386" s="90"/>
      <c r="K386" s="90">
        <v>1</v>
      </c>
      <c r="L386" s="90"/>
      <c r="M386" s="90"/>
      <c r="N386" s="104">
        <v>1</v>
      </c>
    </row>
    <row r="387" customHeight="1" spans="1:14">
      <c r="A387" s="101"/>
      <c r="B387" s="86" t="s">
        <v>714</v>
      </c>
      <c r="C387" s="86" t="s">
        <v>716</v>
      </c>
      <c r="D387" s="86">
        <v>64171</v>
      </c>
      <c r="E387" s="86">
        <v>32512</v>
      </c>
      <c r="F387" s="86"/>
      <c r="G387" s="90"/>
      <c r="H387" s="90"/>
      <c r="I387" s="90"/>
      <c r="J387" s="90"/>
      <c r="K387" s="90">
        <v>1</v>
      </c>
      <c r="L387" s="90"/>
      <c r="M387" s="90"/>
      <c r="N387" s="104">
        <v>1</v>
      </c>
    </row>
    <row r="388" customHeight="1" spans="1:14">
      <c r="A388" s="101"/>
      <c r="B388" s="86" t="s">
        <v>459</v>
      </c>
      <c r="C388" s="86" t="s">
        <v>461</v>
      </c>
      <c r="D388" s="86" t="s">
        <v>458</v>
      </c>
      <c r="E388" s="86">
        <v>30873</v>
      </c>
      <c r="F388" s="86"/>
      <c r="G388" s="90"/>
      <c r="H388" s="90"/>
      <c r="I388" s="90"/>
      <c r="J388" s="90"/>
      <c r="K388" s="90">
        <v>1</v>
      </c>
      <c r="L388" s="90"/>
      <c r="M388" s="90"/>
      <c r="N388" s="104">
        <v>1</v>
      </c>
    </row>
    <row r="389" customHeight="1" spans="1:14">
      <c r="A389" s="101"/>
      <c r="B389" s="86" t="s">
        <v>565</v>
      </c>
      <c r="C389" s="86" t="s">
        <v>566</v>
      </c>
      <c r="D389" s="86" t="s">
        <v>564</v>
      </c>
      <c r="E389" s="86">
        <v>33122</v>
      </c>
      <c r="F389" s="86"/>
      <c r="G389" s="90"/>
      <c r="H389" s="90"/>
      <c r="I389" s="90"/>
      <c r="J389" s="90"/>
      <c r="K389" s="90">
        <v>1</v>
      </c>
      <c r="L389" s="90"/>
      <c r="M389" s="90"/>
      <c r="N389" s="104">
        <v>1</v>
      </c>
    </row>
    <row r="390" customHeight="1" spans="1:14">
      <c r="A390" s="101"/>
      <c r="B390" s="101"/>
      <c r="C390" s="86" t="s">
        <v>1494</v>
      </c>
      <c r="D390" s="86">
        <v>20221</v>
      </c>
      <c r="E390" s="86">
        <v>27251</v>
      </c>
      <c r="F390" s="86"/>
      <c r="G390" s="90">
        <v>1</v>
      </c>
      <c r="H390" s="90"/>
      <c r="I390" s="90"/>
      <c r="J390" s="90"/>
      <c r="K390" s="90"/>
      <c r="L390" s="90"/>
      <c r="M390" s="90"/>
      <c r="N390" s="104">
        <v>1</v>
      </c>
    </row>
    <row r="391" customHeight="1" spans="1:14">
      <c r="A391" s="101"/>
      <c r="B391" s="86" t="s">
        <v>1095</v>
      </c>
      <c r="C391" s="86" t="s">
        <v>1494</v>
      </c>
      <c r="D391" s="86">
        <v>63651</v>
      </c>
      <c r="E391" s="86" t="s">
        <v>67</v>
      </c>
      <c r="F391" s="86"/>
      <c r="G391" s="90"/>
      <c r="H391" s="90">
        <v>1</v>
      </c>
      <c r="I391" s="90"/>
      <c r="J391" s="90"/>
      <c r="K391" s="90"/>
      <c r="L391" s="90"/>
      <c r="M391" s="90"/>
      <c r="N391" s="104">
        <v>1</v>
      </c>
    </row>
    <row r="392" customHeight="1" spans="1:14">
      <c r="A392" s="101"/>
      <c r="B392" s="86" t="s">
        <v>750</v>
      </c>
      <c r="C392" s="86" t="s">
        <v>751</v>
      </c>
      <c r="D392" s="86">
        <v>64149</v>
      </c>
      <c r="E392" s="86">
        <v>32882</v>
      </c>
      <c r="F392" s="86"/>
      <c r="G392" s="90"/>
      <c r="H392" s="90"/>
      <c r="I392" s="90"/>
      <c r="J392" s="90">
        <v>1</v>
      </c>
      <c r="K392" s="90"/>
      <c r="L392" s="90"/>
      <c r="M392" s="90"/>
      <c r="N392" s="104">
        <v>1</v>
      </c>
    </row>
    <row r="393" customHeight="1" spans="1:14">
      <c r="A393" s="86" t="s">
        <v>1544</v>
      </c>
      <c r="B393" s="86"/>
      <c r="C393" s="86"/>
      <c r="D393" s="86"/>
      <c r="E393" s="87"/>
      <c r="F393" s="86"/>
      <c r="G393" s="90">
        <v>5</v>
      </c>
      <c r="H393" s="90">
        <v>2</v>
      </c>
      <c r="I393" s="90">
        <v>3</v>
      </c>
      <c r="J393" s="90">
        <v>7</v>
      </c>
      <c r="K393" s="90">
        <v>9</v>
      </c>
      <c r="L393" s="90">
        <v>5</v>
      </c>
      <c r="M393" s="90"/>
      <c r="N393" s="104">
        <v>31</v>
      </c>
    </row>
    <row r="394" customHeight="1" spans="1:14">
      <c r="A394" s="86" t="s">
        <v>203</v>
      </c>
      <c r="B394" s="86" t="s">
        <v>201</v>
      </c>
      <c r="C394" s="86" t="s">
        <v>204</v>
      </c>
      <c r="D394" s="86">
        <v>64290</v>
      </c>
      <c r="E394" s="86">
        <v>17758</v>
      </c>
      <c r="F394" s="86"/>
      <c r="G394" s="90"/>
      <c r="H394" s="90"/>
      <c r="I394" s="90"/>
      <c r="J394" s="90"/>
      <c r="K394" s="90"/>
      <c r="L394" s="90">
        <v>1</v>
      </c>
      <c r="M394" s="90"/>
      <c r="N394" s="104">
        <v>1</v>
      </c>
    </row>
    <row r="395" customHeight="1" spans="1:14">
      <c r="A395" s="101"/>
      <c r="B395" s="86" t="s">
        <v>829</v>
      </c>
      <c r="C395" s="86" t="s">
        <v>830</v>
      </c>
      <c r="D395" s="86">
        <v>64115</v>
      </c>
      <c r="E395" s="86">
        <v>17712</v>
      </c>
      <c r="F395" s="86"/>
      <c r="G395" s="90"/>
      <c r="H395" s="90"/>
      <c r="I395" s="90"/>
      <c r="J395" s="90">
        <v>1</v>
      </c>
      <c r="K395" s="90"/>
      <c r="L395" s="90"/>
      <c r="M395" s="90"/>
      <c r="N395" s="104">
        <v>1</v>
      </c>
    </row>
    <row r="396" customHeight="1" spans="1:14">
      <c r="A396" s="101"/>
      <c r="B396" s="101"/>
      <c r="C396" s="86" t="s">
        <v>716</v>
      </c>
      <c r="D396" s="86">
        <v>63832</v>
      </c>
      <c r="E396" s="86">
        <v>31454</v>
      </c>
      <c r="F396" s="86"/>
      <c r="G396" s="90"/>
      <c r="H396" s="90"/>
      <c r="I396" s="90"/>
      <c r="J396" s="90">
        <v>1</v>
      </c>
      <c r="K396" s="90"/>
      <c r="L396" s="90"/>
      <c r="M396" s="90"/>
      <c r="N396" s="104">
        <v>1</v>
      </c>
    </row>
    <row r="397" customHeight="1" spans="1:14">
      <c r="A397" s="101"/>
      <c r="B397" s="86" t="s">
        <v>997</v>
      </c>
      <c r="C397" s="86" t="s">
        <v>998</v>
      </c>
      <c r="D397" s="86">
        <v>63963</v>
      </c>
      <c r="E397" s="86">
        <v>17640</v>
      </c>
      <c r="F397" s="86"/>
      <c r="G397" s="90"/>
      <c r="H397" s="90"/>
      <c r="I397" s="90">
        <v>1</v>
      </c>
      <c r="J397" s="90"/>
      <c r="K397" s="90"/>
      <c r="L397" s="90"/>
      <c r="M397" s="90"/>
      <c r="N397" s="104">
        <v>1</v>
      </c>
    </row>
    <row r="398" customHeight="1" spans="1:14">
      <c r="A398" s="101"/>
      <c r="B398" s="86" t="s">
        <v>1069</v>
      </c>
      <c r="C398" s="86" t="s">
        <v>1070</v>
      </c>
      <c r="D398" s="86">
        <v>63758</v>
      </c>
      <c r="E398" s="86">
        <v>17483</v>
      </c>
      <c r="F398" s="86"/>
      <c r="G398" s="90"/>
      <c r="H398" s="90"/>
      <c r="I398" s="90">
        <v>1</v>
      </c>
      <c r="J398" s="90"/>
      <c r="K398" s="90"/>
      <c r="L398" s="90"/>
      <c r="M398" s="90"/>
      <c r="N398" s="104">
        <v>1</v>
      </c>
    </row>
    <row r="399" customHeight="1" spans="1:14">
      <c r="A399" s="86" t="s">
        <v>1545</v>
      </c>
      <c r="B399" s="86"/>
      <c r="C399" s="86"/>
      <c r="D399" s="86"/>
      <c r="E399" s="87"/>
      <c r="F399" s="86"/>
      <c r="G399" s="90"/>
      <c r="H399" s="90"/>
      <c r="I399" s="90">
        <v>2</v>
      </c>
      <c r="J399" s="90">
        <v>2</v>
      </c>
      <c r="K399" s="90"/>
      <c r="L399" s="90">
        <v>1</v>
      </c>
      <c r="M399" s="90"/>
      <c r="N399" s="104">
        <v>5</v>
      </c>
    </row>
    <row r="400" customHeight="1" spans="1:14">
      <c r="A400" s="86" t="s">
        <v>1232</v>
      </c>
      <c r="B400" s="86" t="s">
        <v>1231</v>
      </c>
      <c r="C400" s="86" t="s">
        <v>1233</v>
      </c>
      <c r="D400" s="86">
        <v>64243</v>
      </c>
      <c r="E400" s="86">
        <v>33171</v>
      </c>
      <c r="F400" s="86"/>
      <c r="G400" s="90"/>
      <c r="H400" s="90"/>
      <c r="I400" s="90"/>
      <c r="J400" s="90"/>
      <c r="K400" s="90">
        <v>1</v>
      </c>
      <c r="L400" s="90"/>
      <c r="M400" s="90"/>
      <c r="N400" s="104">
        <v>1</v>
      </c>
    </row>
    <row r="401" customHeight="1" spans="1:14">
      <c r="A401" s="86" t="s">
        <v>1546</v>
      </c>
      <c r="B401" s="86"/>
      <c r="C401" s="86"/>
      <c r="D401" s="86"/>
      <c r="E401" s="87"/>
      <c r="F401" s="86"/>
      <c r="G401" s="90"/>
      <c r="H401" s="90"/>
      <c r="I401" s="90"/>
      <c r="J401" s="90"/>
      <c r="K401" s="90">
        <v>1</v>
      </c>
      <c r="L401" s="90"/>
      <c r="M401" s="90"/>
      <c r="N401" s="104">
        <v>1</v>
      </c>
    </row>
    <row r="402" customHeight="1" spans="1:14">
      <c r="A402" s="86" t="s">
        <v>127</v>
      </c>
      <c r="B402" s="86" t="s">
        <v>850</v>
      </c>
      <c r="C402" s="86" t="s">
        <v>1084</v>
      </c>
      <c r="D402" s="86">
        <v>21541</v>
      </c>
      <c r="E402" s="86">
        <v>17455</v>
      </c>
      <c r="F402" s="86"/>
      <c r="G402" s="90"/>
      <c r="H402" s="90">
        <v>1</v>
      </c>
      <c r="I402" s="90"/>
      <c r="J402" s="90"/>
      <c r="K402" s="90"/>
      <c r="L402" s="90"/>
      <c r="M402" s="90"/>
      <c r="N402" s="104">
        <v>1</v>
      </c>
    </row>
    <row r="403" customHeight="1" spans="1:14">
      <c r="A403" s="101"/>
      <c r="B403" s="101"/>
      <c r="C403" s="86" t="s">
        <v>1190</v>
      </c>
      <c r="D403" s="86">
        <v>63381</v>
      </c>
      <c r="E403" s="86">
        <v>17526</v>
      </c>
      <c r="F403" s="86"/>
      <c r="G403" s="90">
        <v>1</v>
      </c>
      <c r="H403" s="90"/>
      <c r="I403" s="90"/>
      <c r="J403" s="90"/>
      <c r="K403" s="90"/>
      <c r="L403" s="90"/>
      <c r="M403" s="90"/>
      <c r="N403" s="104">
        <v>1</v>
      </c>
    </row>
    <row r="404" customHeight="1" spans="1:14">
      <c r="A404" s="101"/>
      <c r="B404" s="101"/>
      <c r="C404" s="86" t="s">
        <v>1156</v>
      </c>
      <c r="D404" s="86">
        <v>63485</v>
      </c>
      <c r="E404" s="86">
        <v>17558</v>
      </c>
      <c r="F404" s="86"/>
      <c r="G404" s="90"/>
      <c r="H404" s="90">
        <v>1</v>
      </c>
      <c r="I404" s="90"/>
      <c r="J404" s="90"/>
      <c r="K404" s="90"/>
      <c r="L404" s="90"/>
      <c r="M404" s="90"/>
      <c r="N404" s="104">
        <v>1</v>
      </c>
    </row>
    <row r="405" customHeight="1" spans="1:14">
      <c r="A405" s="101"/>
      <c r="B405" s="101"/>
      <c r="C405" s="86" t="s">
        <v>851</v>
      </c>
      <c r="D405" s="86">
        <v>63577</v>
      </c>
      <c r="E405" s="86">
        <v>17572</v>
      </c>
      <c r="F405" s="86"/>
      <c r="G405" s="90"/>
      <c r="H405" s="90">
        <v>1</v>
      </c>
      <c r="I405" s="90"/>
      <c r="J405" s="90"/>
      <c r="K405" s="90"/>
      <c r="L405" s="90"/>
      <c r="M405" s="90"/>
      <c r="N405" s="104">
        <v>1</v>
      </c>
    </row>
    <row r="406" customHeight="1" spans="1:14">
      <c r="A406" s="101"/>
      <c r="B406" s="101"/>
      <c r="C406" s="101"/>
      <c r="D406" s="86">
        <v>63916</v>
      </c>
      <c r="E406" s="86">
        <v>17572</v>
      </c>
      <c r="F406" s="86"/>
      <c r="G406" s="90"/>
      <c r="H406" s="90"/>
      <c r="I406" s="90">
        <v>1</v>
      </c>
      <c r="J406" s="90"/>
      <c r="K406" s="90"/>
      <c r="L406" s="90"/>
      <c r="M406" s="90"/>
      <c r="N406" s="104">
        <v>1</v>
      </c>
    </row>
    <row r="407" customHeight="1" spans="1:14">
      <c r="A407" s="101"/>
      <c r="B407" s="101"/>
      <c r="C407" s="101"/>
      <c r="D407" s="86">
        <v>64109</v>
      </c>
      <c r="E407" s="86">
        <v>17572</v>
      </c>
      <c r="F407" s="86"/>
      <c r="G407" s="90"/>
      <c r="H407" s="90"/>
      <c r="I407" s="90"/>
      <c r="J407" s="90">
        <v>1</v>
      </c>
      <c r="K407" s="90"/>
      <c r="L407" s="90"/>
      <c r="M407" s="90"/>
      <c r="N407" s="104">
        <v>1</v>
      </c>
    </row>
    <row r="408" customHeight="1" spans="1:14">
      <c r="A408" s="101"/>
      <c r="B408" s="86" t="s">
        <v>350</v>
      </c>
      <c r="C408" s="86" t="s">
        <v>994</v>
      </c>
      <c r="D408" s="86">
        <v>63969</v>
      </c>
      <c r="E408" s="86">
        <v>30547</v>
      </c>
      <c r="F408" s="86"/>
      <c r="G408" s="90"/>
      <c r="H408" s="90"/>
      <c r="I408" s="90">
        <v>1</v>
      </c>
      <c r="J408" s="90"/>
      <c r="K408" s="90"/>
      <c r="L408" s="90"/>
      <c r="M408" s="90"/>
      <c r="N408" s="104">
        <v>1</v>
      </c>
    </row>
    <row r="409" customHeight="1" spans="1:14">
      <c r="A409" s="101"/>
      <c r="B409" s="101"/>
      <c r="C409" s="86" t="s">
        <v>1215</v>
      </c>
      <c r="D409" s="86">
        <v>64267</v>
      </c>
      <c r="E409" s="86">
        <v>33496</v>
      </c>
      <c r="F409" s="86"/>
      <c r="G409" s="90"/>
      <c r="H409" s="90"/>
      <c r="I409" s="90"/>
      <c r="J409" s="90"/>
      <c r="K409" s="90">
        <v>1</v>
      </c>
      <c r="L409" s="90"/>
      <c r="M409" s="90"/>
      <c r="N409" s="104">
        <v>1</v>
      </c>
    </row>
    <row r="410" customHeight="1" spans="1:14">
      <c r="A410" s="101"/>
      <c r="B410" s="101"/>
      <c r="C410" s="86" t="s">
        <v>352</v>
      </c>
      <c r="D410" s="86" t="s">
        <v>349</v>
      </c>
      <c r="E410" s="86">
        <v>17734</v>
      </c>
      <c r="F410" s="86"/>
      <c r="G410" s="90"/>
      <c r="H410" s="90"/>
      <c r="I410" s="90"/>
      <c r="J410" s="90"/>
      <c r="K410" s="90">
        <v>1</v>
      </c>
      <c r="L410" s="90"/>
      <c r="M410" s="90"/>
      <c r="N410" s="104">
        <v>1</v>
      </c>
    </row>
    <row r="411" customHeight="1" spans="1:14">
      <c r="A411" s="101"/>
      <c r="B411" s="101"/>
      <c r="C411" s="86" t="s">
        <v>1218</v>
      </c>
      <c r="D411" s="86">
        <v>64250</v>
      </c>
      <c r="E411" s="86" t="s">
        <v>1494</v>
      </c>
      <c r="F411" s="86"/>
      <c r="G411" s="90"/>
      <c r="H411" s="90"/>
      <c r="I411" s="90"/>
      <c r="J411" s="90"/>
      <c r="K411" s="90">
        <v>1</v>
      </c>
      <c r="L411" s="90"/>
      <c r="M411" s="90"/>
      <c r="N411" s="104">
        <v>1</v>
      </c>
    </row>
    <row r="412" customHeight="1" spans="1:14">
      <c r="A412" s="101"/>
      <c r="B412" s="101"/>
      <c r="C412" s="86" t="s">
        <v>1185</v>
      </c>
      <c r="D412" s="86">
        <v>63412</v>
      </c>
      <c r="E412" s="86">
        <v>17532</v>
      </c>
      <c r="F412" s="86"/>
      <c r="G412" s="90">
        <v>1</v>
      </c>
      <c r="H412" s="90"/>
      <c r="I412" s="90"/>
      <c r="J412" s="90"/>
      <c r="K412" s="90"/>
      <c r="L412" s="90"/>
      <c r="M412" s="90"/>
      <c r="N412" s="104">
        <v>1</v>
      </c>
    </row>
    <row r="413" customHeight="1" spans="1:14">
      <c r="A413" s="101"/>
      <c r="B413" s="101"/>
      <c r="C413" s="86" t="s">
        <v>1078</v>
      </c>
      <c r="D413" s="86">
        <v>63732</v>
      </c>
      <c r="E413" s="86">
        <v>17603</v>
      </c>
      <c r="F413" s="86"/>
      <c r="G413" s="90"/>
      <c r="H413" s="90">
        <v>1</v>
      </c>
      <c r="I413" s="90"/>
      <c r="J413" s="90"/>
      <c r="K413" s="90"/>
      <c r="L413" s="90"/>
      <c r="M413" s="90"/>
      <c r="N413" s="104">
        <v>1</v>
      </c>
    </row>
    <row r="414" customHeight="1" spans="1:14">
      <c r="A414" s="101"/>
      <c r="B414" s="101"/>
      <c r="C414" s="86" t="s">
        <v>991</v>
      </c>
      <c r="D414" s="86">
        <v>63954</v>
      </c>
      <c r="E414" s="86">
        <v>17662</v>
      </c>
      <c r="F414" s="86"/>
      <c r="G414" s="90"/>
      <c r="H414" s="90"/>
      <c r="I414" s="90">
        <v>1</v>
      </c>
      <c r="J414" s="90"/>
      <c r="K414" s="90"/>
      <c r="L414" s="90"/>
      <c r="M414" s="90"/>
      <c r="N414" s="104">
        <v>1</v>
      </c>
    </row>
    <row r="415" customHeight="1" spans="1:14">
      <c r="A415" s="101"/>
      <c r="B415" s="101"/>
      <c r="C415" s="86" t="s">
        <v>746</v>
      </c>
      <c r="D415" s="86">
        <v>64148</v>
      </c>
      <c r="E415" s="86">
        <v>17715</v>
      </c>
      <c r="F415" s="86"/>
      <c r="G415" s="90"/>
      <c r="H415" s="90"/>
      <c r="I415" s="90"/>
      <c r="J415" s="90">
        <v>1</v>
      </c>
      <c r="K415" s="90"/>
      <c r="L415" s="90"/>
      <c r="M415" s="90"/>
      <c r="N415" s="104">
        <v>1</v>
      </c>
    </row>
    <row r="416" customHeight="1" spans="1:14">
      <c r="A416" s="101"/>
      <c r="B416" s="101"/>
      <c r="C416" s="86" t="s">
        <v>1494</v>
      </c>
      <c r="D416" s="86">
        <v>63489</v>
      </c>
      <c r="E416" s="86">
        <v>30547</v>
      </c>
      <c r="F416" s="86"/>
      <c r="G416" s="90"/>
      <c r="H416" s="90">
        <v>1</v>
      </c>
      <c r="I416" s="90"/>
      <c r="J416" s="90"/>
      <c r="K416" s="90"/>
      <c r="L416" s="90"/>
      <c r="M416" s="90"/>
      <c r="N416" s="104">
        <v>1</v>
      </c>
    </row>
    <row r="417" customHeight="1" spans="1:14">
      <c r="A417" s="101"/>
      <c r="B417" s="86" t="s">
        <v>331</v>
      </c>
      <c r="C417" s="86" t="s">
        <v>668</v>
      </c>
      <c r="D417" s="86">
        <v>64173</v>
      </c>
      <c r="E417" s="86">
        <v>17508</v>
      </c>
      <c r="F417" s="86"/>
      <c r="G417" s="90"/>
      <c r="H417" s="90"/>
      <c r="I417" s="90"/>
      <c r="J417" s="90"/>
      <c r="K417" s="90">
        <v>1</v>
      </c>
      <c r="L417" s="90"/>
      <c r="M417" s="90"/>
      <c r="N417" s="104">
        <v>1</v>
      </c>
    </row>
    <row r="418" customHeight="1" spans="1:14">
      <c r="A418" s="101"/>
      <c r="B418" s="101"/>
      <c r="C418" s="86" t="s">
        <v>393</v>
      </c>
      <c r="D418" s="86" t="s">
        <v>67</v>
      </c>
      <c r="E418" s="86">
        <v>17508</v>
      </c>
      <c r="F418" s="86"/>
      <c r="G418" s="90"/>
      <c r="H418" s="90"/>
      <c r="I418" s="90"/>
      <c r="J418" s="90"/>
      <c r="K418" s="90"/>
      <c r="L418" s="90">
        <v>1</v>
      </c>
      <c r="M418" s="90"/>
      <c r="N418" s="104">
        <v>1</v>
      </c>
    </row>
    <row r="419" customHeight="1" spans="1:14">
      <c r="A419" s="101"/>
      <c r="B419" s="101"/>
      <c r="C419" s="86" t="s">
        <v>333</v>
      </c>
      <c r="D419" s="86" t="s">
        <v>330</v>
      </c>
      <c r="E419" s="86">
        <v>17588</v>
      </c>
      <c r="F419" s="86"/>
      <c r="G419" s="90"/>
      <c r="H419" s="90"/>
      <c r="I419" s="90"/>
      <c r="J419" s="90"/>
      <c r="K419" s="90">
        <v>1</v>
      </c>
      <c r="L419" s="90"/>
      <c r="M419" s="90"/>
      <c r="N419" s="104">
        <v>1</v>
      </c>
    </row>
    <row r="420" customHeight="1" spans="1:14">
      <c r="A420" s="101"/>
      <c r="B420" s="86" t="s">
        <v>337</v>
      </c>
      <c r="C420" s="86" t="s">
        <v>339</v>
      </c>
      <c r="D420" s="86">
        <v>64147</v>
      </c>
      <c r="E420" s="86">
        <v>17694</v>
      </c>
      <c r="F420" s="86"/>
      <c r="G420" s="90"/>
      <c r="H420" s="90"/>
      <c r="I420" s="90"/>
      <c r="J420" s="90"/>
      <c r="K420" s="90">
        <v>1</v>
      </c>
      <c r="L420" s="90"/>
      <c r="M420" s="90"/>
      <c r="N420" s="104">
        <v>1</v>
      </c>
    </row>
    <row r="421" customHeight="1" spans="1:14">
      <c r="A421" s="101"/>
      <c r="B421" s="101"/>
      <c r="C421" s="101"/>
      <c r="D421" s="86">
        <v>64260</v>
      </c>
      <c r="E421" s="86">
        <v>17694</v>
      </c>
      <c r="F421" s="86"/>
      <c r="G421" s="90"/>
      <c r="H421" s="90"/>
      <c r="I421" s="90"/>
      <c r="J421" s="90"/>
      <c r="K421" s="90"/>
      <c r="L421" s="90">
        <v>1</v>
      </c>
      <c r="M421" s="90"/>
      <c r="N421" s="104">
        <v>1</v>
      </c>
    </row>
    <row r="422" customHeight="1" spans="1:14">
      <c r="A422" s="101"/>
      <c r="B422" s="101"/>
      <c r="C422" s="86" t="s">
        <v>953</v>
      </c>
      <c r="D422" s="86">
        <v>64033</v>
      </c>
      <c r="E422" s="86">
        <v>32332</v>
      </c>
      <c r="F422" s="86"/>
      <c r="G422" s="90"/>
      <c r="H422" s="90"/>
      <c r="I422" s="90"/>
      <c r="J422" s="90">
        <v>1</v>
      </c>
      <c r="K422" s="90"/>
      <c r="L422" s="90"/>
      <c r="M422" s="90"/>
      <c r="N422" s="104">
        <v>1</v>
      </c>
    </row>
    <row r="423" customHeight="1" spans="1:14">
      <c r="A423" s="101"/>
      <c r="B423" s="86" t="s">
        <v>233</v>
      </c>
      <c r="C423" s="86" t="s">
        <v>732</v>
      </c>
      <c r="D423" s="86">
        <v>64157</v>
      </c>
      <c r="E423" s="86">
        <v>32765</v>
      </c>
      <c r="F423" s="86"/>
      <c r="G423" s="90"/>
      <c r="H423" s="90"/>
      <c r="I423" s="90"/>
      <c r="J423" s="90">
        <v>1</v>
      </c>
      <c r="K423" s="90"/>
      <c r="L423" s="90"/>
      <c r="M423" s="90"/>
      <c r="N423" s="104">
        <v>1</v>
      </c>
    </row>
    <row r="424" customHeight="1" spans="1:14">
      <c r="A424" s="101"/>
      <c r="B424" s="101"/>
      <c r="C424" s="86" t="s">
        <v>235</v>
      </c>
      <c r="D424" s="86">
        <v>64291</v>
      </c>
      <c r="E424" s="86">
        <v>33626</v>
      </c>
      <c r="F424" s="86"/>
      <c r="G424" s="90"/>
      <c r="H424" s="90"/>
      <c r="I424" s="90"/>
      <c r="J424" s="90"/>
      <c r="K424" s="90"/>
      <c r="L424" s="90">
        <v>1</v>
      </c>
      <c r="M424" s="90"/>
      <c r="N424" s="104">
        <v>1</v>
      </c>
    </row>
    <row r="425" customHeight="1" spans="1:14">
      <c r="A425" s="101"/>
      <c r="B425" s="86" t="s">
        <v>414</v>
      </c>
      <c r="C425" s="86" t="s">
        <v>631</v>
      </c>
      <c r="D425" s="86" t="s">
        <v>413</v>
      </c>
      <c r="E425" s="86">
        <v>17716</v>
      </c>
      <c r="F425" s="86"/>
      <c r="G425" s="90"/>
      <c r="H425" s="90"/>
      <c r="I425" s="90"/>
      <c r="J425" s="90"/>
      <c r="K425" s="90">
        <v>1</v>
      </c>
      <c r="L425" s="90"/>
      <c r="M425" s="90"/>
      <c r="N425" s="104">
        <v>1</v>
      </c>
    </row>
    <row r="426" customHeight="1" spans="1:14">
      <c r="A426" s="101"/>
      <c r="B426" s="101"/>
      <c r="C426" s="86" t="s">
        <v>537</v>
      </c>
      <c r="D426" s="86" t="s">
        <v>536</v>
      </c>
      <c r="E426" s="86">
        <v>32029</v>
      </c>
      <c r="F426" s="86"/>
      <c r="G426" s="90"/>
      <c r="H426" s="90"/>
      <c r="I426" s="90"/>
      <c r="J426" s="90"/>
      <c r="K426" s="90">
        <v>1</v>
      </c>
      <c r="L426" s="90"/>
      <c r="M426" s="90"/>
      <c r="N426" s="104">
        <v>1</v>
      </c>
    </row>
    <row r="427" customHeight="1" spans="1:14">
      <c r="A427" s="101"/>
      <c r="B427" s="101"/>
      <c r="C427" s="86" t="s">
        <v>512</v>
      </c>
      <c r="D427" s="86" t="s">
        <v>511</v>
      </c>
      <c r="E427" s="86">
        <v>33011</v>
      </c>
      <c r="F427" s="86"/>
      <c r="G427" s="90"/>
      <c r="H427" s="90"/>
      <c r="I427" s="90"/>
      <c r="J427" s="90"/>
      <c r="K427" s="90">
        <v>1</v>
      </c>
      <c r="L427" s="90"/>
      <c r="M427" s="90"/>
      <c r="N427" s="104">
        <v>1</v>
      </c>
    </row>
    <row r="428" customHeight="1" spans="1:14">
      <c r="A428" s="101"/>
      <c r="B428" s="101"/>
      <c r="C428" s="86" t="s">
        <v>508</v>
      </c>
      <c r="D428" s="86" t="s">
        <v>507</v>
      </c>
      <c r="E428" s="86">
        <v>32922</v>
      </c>
      <c r="F428" s="86"/>
      <c r="G428" s="90"/>
      <c r="H428" s="90"/>
      <c r="I428" s="90"/>
      <c r="J428" s="90"/>
      <c r="K428" s="90">
        <v>1</v>
      </c>
      <c r="L428" s="90"/>
      <c r="M428" s="90"/>
      <c r="N428" s="104">
        <v>1</v>
      </c>
    </row>
    <row r="429" customHeight="1" spans="1:14">
      <c r="A429" s="101"/>
      <c r="B429" s="101"/>
      <c r="C429" s="86" t="s">
        <v>1165</v>
      </c>
      <c r="D429" s="86" t="s">
        <v>1164</v>
      </c>
      <c r="E429" s="86">
        <v>30277</v>
      </c>
      <c r="F429" s="86"/>
      <c r="G429" s="90">
        <v>1</v>
      </c>
      <c r="H429" s="90"/>
      <c r="I429" s="90"/>
      <c r="J429" s="90"/>
      <c r="K429" s="90"/>
      <c r="L429" s="90"/>
      <c r="M429" s="90"/>
      <c r="N429" s="104">
        <v>1</v>
      </c>
    </row>
    <row r="430" customHeight="1" spans="1:14">
      <c r="A430" s="101"/>
      <c r="B430" s="101"/>
      <c r="C430" s="86" t="s">
        <v>1033</v>
      </c>
      <c r="D430" s="86" t="s">
        <v>1032</v>
      </c>
      <c r="E430" s="86">
        <v>17621</v>
      </c>
      <c r="F430" s="86"/>
      <c r="G430" s="90"/>
      <c r="H430" s="90"/>
      <c r="I430" s="90">
        <v>1</v>
      </c>
      <c r="J430" s="90"/>
      <c r="K430" s="90"/>
      <c r="L430" s="90"/>
      <c r="M430" s="90"/>
      <c r="N430" s="104">
        <v>1</v>
      </c>
    </row>
    <row r="431" customHeight="1" spans="1:14">
      <c r="A431" s="101"/>
      <c r="B431" s="101"/>
      <c r="C431" s="86" t="s">
        <v>1335</v>
      </c>
      <c r="D431" s="86">
        <v>63438</v>
      </c>
      <c r="E431" s="86">
        <v>32243</v>
      </c>
      <c r="F431" s="86"/>
      <c r="G431" s="90">
        <v>1</v>
      </c>
      <c r="H431" s="90"/>
      <c r="I431" s="90"/>
      <c r="J431" s="90"/>
      <c r="K431" s="90"/>
      <c r="L431" s="90"/>
      <c r="M431" s="90"/>
      <c r="N431" s="104">
        <v>1</v>
      </c>
    </row>
    <row r="432" customHeight="1" spans="1:14">
      <c r="A432" s="101"/>
      <c r="B432" s="101"/>
      <c r="C432" s="101"/>
      <c r="D432" s="86">
        <v>63612</v>
      </c>
      <c r="E432" s="86">
        <v>32243</v>
      </c>
      <c r="F432" s="86"/>
      <c r="G432" s="90"/>
      <c r="H432" s="90">
        <v>1</v>
      </c>
      <c r="I432" s="90"/>
      <c r="J432" s="90"/>
      <c r="K432" s="90"/>
      <c r="L432" s="90"/>
      <c r="M432" s="90"/>
      <c r="N432" s="104">
        <v>1</v>
      </c>
    </row>
    <row r="433" customHeight="1" spans="1:14">
      <c r="A433" s="101"/>
      <c r="B433" s="101"/>
      <c r="C433" s="86" t="s">
        <v>1153</v>
      </c>
      <c r="D433" s="86" t="s">
        <v>1055</v>
      </c>
      <c r="E433" s="86">
        <v>17538</v>
      </c>
      <c r="F433" s="86"/>
      <c r="G433" s="90"/>
      <c r="H433" s="90">
        <v>1</v>
      </c>
      <c r="I433" s="90"/>
      <c r="J433" s="90"/>
      <c r="K433" s="90"/>
      <c r="L433" s="90"/>
      <c r="M433" s="90"/>
      <c r="N433" s="104">
        <v>1</v>
      </c>
    </row>
    <row r="434" customHeight="1" spans="1:14">
      <c r="A434" s="101"/>
      <c r="B434" s="101"/>
      <c r="C434" s="86" t="s">
        <v>627</v>
      </c>
      <c r="D434" s="86" t="s">
        <v>413</v>
      </c>
      <c r="E434" s="86">
        <v>17717</v>
      </c>
      <c r="F434" s="86"/>
      <c r="G434" s="90"/>
      <c r="H434" s="90"/>
      <c r="I434" s="90"/>
      <c r="J434" s="90"/>
      <c r="K434" s="90">
        <v>1</v>
      </c>
      <c r="L434" s="90"/>
      <c r="M434" s="90"/>
      <c r="N434" s="104">
        <v>1</v>
      </c>
    </row>
    <row r="435" customHeight="1" spans="1:14">
      <c r="A435" s="101"/>
      <c r="B435" s="101"/>
      <c r="C435" s="86" t="s">
        <v>786</v>
      </c>
      <c r="D435" s="86" t="s">
        <v>413</v>
      </c>
      <c r="E435" s="86">
        <v>17690</v>
      </c>
      <c r="F435" s="86"/>
      <c r="G435" s="90"/>
      <c r="H435" s="90"/>
      <c r="I435" s="90"/>
      <c r="J435" s="90">
        <v>1</v>
      </c>
      <c r="K435" s="90"/>
      <c r="L435" s="90"/>
      <c r="M435" s="90"/>
      <c r="N435" s="104">
        <v>1</v>
      </c>
    </row>
    <row r="436" customHeight="1" spans="1:14">
      <c r="A436" s="101"/>
      <c r="B436" s="101"/>
      <c r="C436" s="86" t="s">
        <v>1110</v>
      </c>
      <c r="D436" s="86">
        <v>18429</v>
      </c>
      <c r="E436" s="86">
        <v>17556</v>
      </c>
      <c r="F436" s="86"/>
      <c r="G436" s="90"/>
      <c r="H436" s="90">
        <v>1</v>
      </c>
      <c r="I436" s="90"/>
      <c r="J436" s="90"/>
      <c r="K436" s="90"/>
      <c r="L436" s="90"/>
      <c r="M436" s="90"/>
      <c r="N436" s="104">
        <v>1</v>
      </c>
    </row>
    <row r="437" customHeight="1" spans="1:14">
      <c r="A437" s="101"/>
      <c r="B437" s="101"/>
      <c r="C437" s="86" t="s">
        <v>773</v>
      </c>
      <c r="D437" s="86" t="s">
        <v>413</v>
      </c>
      <c r="E437" s="86">
        <v>17692</v>
      </c>
      <c r="F437" s="86"/>
      <c r="G437" s="90"/>
      <c r="H437" s="90"/>
      <c r="I437" s="90"/>
      <c r="J437" s="90">
        <v>1</v>
      </c>
      <c r="K437" s="90"/>
      <c r="L437" s="90"/>
      <c r="M437" s="90"/>
      <c r="N437" s="104">
        <v>1</v>
      </c>
    </row>
    <row r="438" customHeight="1" spans="1:14">
      <c r="A438" s="101"/>
      <c r="B438" s="101"/>
      <c r="C438" s="86" t="s">
        <v>1101</v>
      </c>
      <c r="D438" s="86">
        <v>18429</v>
      </c>
      <c r="E438" s="86">
        <v>17569</v>
      </c>
      <c r="F438" s="86"/>
      <c r="G438" s="90"/>
      <c r="H438" s="90">
        <v>1</v>
      </c>
      <c r="I438" s="90"/>
      <c r="J438" s="90"/>
      <c r="K438" s="90"/>
      <c r="L438" s="90"/>
      <c r="M438" s="90"/>
      <c r="N438" s="104">
        <v>1</v>
      </c>
    </row>
    <row r="439" customHeight="1" spans="1:14">
      <c r="A439" s="101"/>
      <c r="B439" s="101"/>
      <c r="C439" s="86" t="s">
        <v>927</v>
      </c>
      <c r="D439" s="86" t="s">
        <v>926</v>
      </c>
      <c r="E439" s="86">
        <v>17659</v>
      </c>
      <c r="F439" s="86"/>
      <c r="G439" s="90"/>
      <c r="H439" s="90"/>
      <c r="I439" s="90"/>
      <c r="J439" s="90">
        <v>1</v>
      </c>
      <c r="K439" s="90"/>
      <c r="L439" s="90"/>
      <c r="M439" s="90"/>
      <c r="N439" s="104">
        <v>1</v>
      </c>
    </row>
    <row r="440" customHeight="1" spans="1:14">
      <c r="A440" s="101"/>
      <c r="B440" s="101"/>
      <c r="C440" s="86" t="s">
        <v>816</v>
      </c>
      <c r="D440" s="86" t="s">
        <v>413</v>
      </c>
      <c r="E440" s="86">
        <v>17681</v>
      </c>
      <c r="F440" s="86"/>
      <c r="G440" s="90"/>
      <c r="H440" s="90"/>
      <c r="I440" s="90"/>
      <c r="J440" s="90">
        <v>1</v>
      </c>
      <c r="K440" s="90"/>
      <c r="L440" s="90"/>
      <c r="M440" s="90"/>
      <c r="N440" s="104">
        <v>1</v>
      </c>
    </row>
    <row r="441" customHeight="1" spans="1:14">
      <c r="A441" s="101"/>
      <c r="B441" s="101"/>
      <c r="C441" s="86" t="s">
        <v>474</v>
      </c>
      <c r="D441" s="86" t="s">
        <v>413</v>
      </c>
      <c r="E441" s="86">
        <v>17735</v>
      </c>
      <c r="F441" s="86"/>
      <c r="G441" s="90"/>
      <c r="H441" s="90"/>
      <c r="I441" s="90"/>
      <c r="J441" s="90"/>
      <c r="K441" s="90">
        <v>1</v>
      </c>
      <c r="L441" s="90"/>
      <c r="M441" s="90"/>
      <c r="N441" s="104">
        <v>1</v>
      </c>
    </row>
    <row r="442" customHeight="1" spans="1:14">
      <c r="A442" s="101"/>
      <c r="B442" s="101"/>
      <c r="C442" s="86" t="s">
        <v>1133</v>
      </c>
      <c r="D442" s="86">
        <v>18429</v>
      </c>
      <c r="E442" s="86">
        <v>17550</v>
      </c>
      <c r="F442" s="86"/>
      <c r="G442" s="90"/>
      <c r="H442" s="90">
        <v>1</v>
      </c>
      <c r="I442" s="90"/>
      <c r="J442" s="90"/>
      <c r="K442" s="90"/>
      <c r="L442" s="90"/>
      <c r="M442" s="90"/>
      <c r="N442" s="104">
        <v>1</v>
      </c>
    </row>
    <row r="443" customHeight="1" spans="1:14">
      <c r="A443" s="101"/>
      <c r="B443" s="101"/>
      <c r="C443" s="86" t="s">
        <v>415</v>
      </c>
      <c r="D443" s="86" t="s">
        <v>413</v>
      </c>
      <c r="E443" s="86">
        <v>17748</v>
      </c>
      <c r="F443" s="86"/>
      <c r="G443" s="90"/>
      <c r="H443" s="90"/>
      <c r="I443" s="90"/>
      <c r="J443" s="90"/>
      <c r="K443" s="90"/>
      <c r="L443" s="90">
        <v>1</v>
      </c>
      <c r="M443" s="90"/>
      <c r="N443" s="104">
        <v>1</v>
      </c>
    </row>
    <row r="444" customHeight="1" spans="1:14">
      <c r="A444" s="101"/>
      <c r="B444" s="101"/>
      <c r="C444" s="86" t="s">
        <v>1174</v>
      </c>
      <c r="D444" s="86">
        <v>23362</v>
      </c>
      <c r="E444" s="86">
        <v>17524</v>
      </c>
      <c r="F444" s="86"/>
      <c r="G444" s="90">
        <v>1</v>
      </c>
      <c r="H444" s="90"/>
      <c r="I444" s="90"/>
      <c r="J444" s="90"/>
      <c r="K444" s="90"/>
      <c r="L444" s="90"/>
      <c r="M444" s="90"/>
      <c r="N444" s="104">
        <v>1</v>
      </c>
    </row>
    <row r="445" customHeight="1" spans="1:14">
      <c r="A445" s="101"/>
      <c r="B445" s="101"/>
      <c r="C445" s="86" t="s">
        <v>467</v>
      </c>
      <c r="D445" s="86" t="s">
        <v>413</v>
      </c>
      <c r="E445" s="86">
        <v>17740</v>
      </c>
      <c r="F445" s="86"/>
      <c r="G445" s="90"/>
      <c r="H445" s="90"/>
      <c r="I445" s="90"/>
      <c r="J445" s="90"/>
      <c r="K445" s="90">
        <v>1</v>
      </c>
      <c r="L445" s="90"/>
      <c r="M445" s="90"/>
      <c r="N445" s="104">
        <v>1</v>
      </c>
    </row>
    <row r="446" customHeight="1" spans="1:14">
      <c r="A446" s="101"/>
      <c r="B446" s="101"/>
      <c r="C446" s="86" t="s">
        <v>692</v>
      </c>
      <c r="D446" s="86" t="s">
        <v>413</v>
      </c>
      <c r="E446" s="86">
        <v>17665</v>
      </c>
      <c r="F446" s="86"/>
      <c r="G446" s="90"/>
      <c r="H446" s="90"/>
      <c r="I446" s="90"/>
      <c r="J446" s="90"/>
      <c r="K446" s="90">
        <v>1</v>
      </c>
      <c r="L446" s="90"/>
      <c r="M446" s="90"/>
      <c r="N446" s="104">
        <v>1</v>
      </c>
    </row>
    <row r="447" customHeight="1" spans="1:14">
      <c r="A447" s="101"/>
      <c r="B447" s="101"/>
      <c r="C447" s="86" t="s">
        <v>1179</v>
      </c>
      <c r="D447" s="86">
        <v>18429</v>
      </c>
      <c r="E447" s="86">
        <v>17523</v>
      </c>
      <c r="F447" s="86"/>
      <c r="G447" s="90">
        <v>1</v>
      </c>
      <c r="H447" s="90"/>
      <c r="I447" s="90"/>
      <c r="J447" s="90"/>
      <c r="K447" s="90"/>
      <c r="L447" s="90"/>
      <c r="M447" s="90"/>
      <c r="N447" s="104">
        <v>1</v>
      </c>
    </row>
    <row r="448" customHeight="1" spans="1:14">
      <c r="A448" s="101"/>
      <c r="B448" s="101"/>
      <c r="C448" s="86" t="s">
        <v>741</v>
      </c>
      <c r="D448" s="86" t="s">
        <v>413</v>
      </c>
      <c r="E448" s="86">
        <v>17691</v>
      </c>
      <c r="F448" s="86"/>
      <c r="G448" s="90"/>
      <c r="H448" s="90"/>
      <c r="I448" s="90"/>
      <c r="J448" s="90">
        <v>1</v>
      </c>
      <c r="K448" s="90"/>
      <c r="L448" s="90"/>
      <c r="M448" s="90"/>
      <c r="N448" s="104">
        <v>1</v>
      </c>
    </row>
    <row r="449" customHeight="1" spans="1:14">
      <c r="A449" s="101"/>
      <c r="B449" s="101"/>
      <c r="C449" s="86" t="s">
        <v>719</v>
      </c>
      <c r="D449" s="86" t="s">
        <v>413</v>
      </c>
      <c r="E449" s="86">
        <v>17696</v>
      </c>
      <c r="F449" s="86"/>
      <c r="G449" s="90"/>
      <c r="H449" s="90"/>
      <c r="I449" s="90"/>
      <c r="J449" s="90">
        <v>1</v>
      </c>
      <c r="K449" s="90"/>
      <c r="L449" s="90"/>
      <c r="M449" s="90"/>
      <c r="N449" s="104">
        <v>1</v>
      </c>
    </row>
    <row r="450" customHeight="1" spans="1:14">
      <c r="A450" s="101"/>
      <c r="B450" s="101"/>
      <c r="C450" s="86" t="s">
        <v>464</v>
      </c>
      <c r="D450" s="86" t="s">
        <v>413</v>
      </c>
      <c r="E450" s="86">
        <v>17739</v>
      </c>
      <c r="F450" s="86"/>
      <c r="G450" s="90"/>
      <c r="H450" s="90"/>
      <c r="I450" s="90"/>
      <c r="J450" s="90"/>
      <c r="K450" s="90">
        <v>1</v>
      </c>
      <c r="L450" s="90"/>
      <c r="M450" s="90"/>
      <c r="N450" s="104">
        <v>1</v>
      </c>
    </row>
    <row r="451" customHeight="1" spans="1:14">
      <c r="A451" s="101"/>
      <c r="B451" s="101"/>
      <c r="C451" s="86" t="s">
        <v>1196</v>
      </c>
      <c r="D451" s="86">
        <v>18429</v>
      </c>
      <c r="E451" s="86">
        <v>17507</v>
      </c>
      <c r="F451" s="86"/>
      <c r="G451" s="90">
        <v>1</v>
      </c>
      <c r="H451" s="90"/>
      <c r="I451" s="90"/>
      <c r="J451" s="90"/>
      <c r="K451" s="90"/>
      <c r="L451" s="90"/>
      <c r="M451" s="90"/>
      <c r="N451" s="104">
        <v>1</v>
      </c>
    </row>
    <row r="452" customHeight="1" spans="1:14">
      <c r="A452" s="101"/>
      <c r="B452" s="101"/>
      <c r="C452" s="86" t="s">
        <v>1135</v>
      </c>
      <c r="D452" s="86">
        <v>18429</v>
      </c>
      <c r="E452" s="86">
        <v>17549</v>
      </c>
      <c r="F452" s="86"/>
      <c r="G452" s="90"/>
      <c r="H452" s="90">
        <v>1</v>
      </c>
      <c r="I452" s="90"/>
      <c r="J452" s="90"/>
      <c r="K452" s="90"/>
      <c r="L452" s="90"/>
      <c r="M452" s="90"/>
      <c r="N452" s="104">
        <v>1</v>
      </c>
    </row>
    <row r="453" customHeight="1" spans="1:14">
      <c r="A453" s="101"/>
      <c r="B453" s="101"/>
      <c r="C453" s="86" t="s">
        <v>1494</v>
      </c>
      <c r="D453" s="86">
        <v>16029</v>
      </c>
      <c r="E453" s="86">
        <v>17518</v>
      </c>
      <c r="F453" s="86"/>
      <c r="G453" s="90">
        <v>1</v>
      </c>
      <c r="H453" s="90"/>
      <c r="I453" s="90"/>
      <c r="J453" s="90"/>
      <c r="K453" s="90"/>
      <c r="L453" s="90"/>
      <c r="M453" s="90"/>
      <c r="N453" s="104">
        <v>1</v>
      </c>
    </row>
    <row r="454" customHeight="1" spans="1:14">
      <c r="A454" s="101"/>
      <c r="B454" s="101"/>
      <c r="C454" s="101"/>
      <c r="D454" s="86">
        <v>18429</v>
      </c>
      <c r="E454" s="86">
        <v>17513</v>
      </c>
      <c r="F454" s="86"/>
      <c r="G454" s="90">
        <v>1</v>
      </c>
      <c r="H454" s="90"/>
      <c r="I454" s="90"/>
      <c r="J454" s="90"/>
      <c r="K454" s="90"/>
      <c r="L454" s="90"/>
      <c r="M454" s="90"/>
      <c r="N454" s="104">
        <v>1</v>
      </c>
    </row>
    <row r="455" customHeight="1" spans="1:14">
      <c r="A455" s="101"/>
      <c r="B455" s="101"/>
      <c r="C455" s="101"/>
      <c r="D455" s="101"/>
      <c r="E455" s="92">
        <v>17515</v>
      </c>
      <c r="F455" s="93"/>
      <c r="G455">
        <v>1</v>
      </c>
      <c r="N455" s="106">
        <v>1</v>
      </c>
    </row>
    <row r="456" customHeight="1" spans="1:14">
      <c r="A456" s="101"/>
      <c r="B456" s="101"/>
      <c r="C456" s="101"/>
      <c r="D456" s="101"/>
      <c r="E456" s="92">
        <v>17521</v>
      </c>
      <c r="F456" s="93"/>
      <c r="G456">
        <v>1</v>
      </c>
      <c r="N456" s="106">
        <v>1</v>
      </c>
    </row>
    <row r="457" customHeight="1" spans="1:14">
      <c r="A457" s="101"/>
      <c r="B457" s="101"/>
      <c r="C457" s="101"/>
      <c r="D457" s="101"/>
      <c r="E457" s="92">
        <v>17560</v>
      </c>
      <c r="F457" s="93"/>
      <c r="H457">
        <v>1</v>
      </c>
      <c r="N457" s="106">
        <v>1</v>
      </c>
    </row>
    <row r="458" customHeight="1" spans="1:14">
      <c r="A458" s="101"/>
      <c r="B458" s="101"/>
      <c r="C458" s="101"/>
      <c r="D458" s="101"/>
      <c r="E458" s="92">
        <v>17574</v>
      </c>
      <c r="F458" s="93"/>
      <c r="H458">
        <v>1</v>
      </c>
      <c r="N458" s="106">
        <v>1</v>
      </c>
    </row>
    <row r="459" customHeight="1" spans="1:14">
      <c r="A459" s="101"/>
      <c r="B459" s="101"/>
      <c r="C459" s="101"/>
      <c r="D459" s="86">
        <v>19088</v>
      </c>
      <c r="E459" s="86">
        <v>17516</v>
      </c>
      <c r="F459" s="86"/>
      <c r="G459" s="90">
        <v>1</v>
      </c>
      <c r="H459" s="90"/>
      <c r="I459" s="90"/>
      <c r="J459" s="90"/>
      <c r="K459" s="90"/>
      <c r="L459" s="90"/>
      <c r="M459" s="90"/>
      <c r="N459" s="104">
        <v>1</v>
      </c>
    </row>
    <row r="460" customHeight="1" spans="1:14">
      <c r="A460" s="101"/>
      <c r="B460" s="101"/>
      <c r="C460" s="101"/>
      <c r="D460" s="86">
        <v>22294</v>
      </c>
      <c r="E460" s="86">
        <v>29908</v>
      </c>
      <c r="F460" s="86"/>
      <c r="G460" s="90">
        <v>1</v>
      </c>
      <c r="H460" s="90"/>
      <c r="I460" s="90"/>
      <c r="J460" s="90"/>
      <c r="K460" s="90"/>
      <c r="L460" s="90"/>
      <c r="M460" s="90"/>
      <c r="N460" s="104">
        <v>1</v>
      </c>
    </row>
    <row r="461" customHeight="1" spans="1:14">
      <c r="A461" s="101"/>
      <c r="B461" s="101"/>
      <c r="C461" s="101"/>
      <c r="D461" s="86">
        <v>63365</v>
      </c>
      <c r="E461" s="86">
        <v>17443</v>
      </c>
      <c r="F461" s="86"/>
      <c r="G461" s="90">
        <v>1</v>
      </c>
      <c r="H461" s="90"/>
      <c r="I461" s="90"/>
      <c r="J461" s="90"/>
      <c r="K461" s="90"/>
      <c r="L461" s="90"/>
      <c r="M461" s="90"/>
      <c r="N461" s="104">
        <v>1</v>
      </c>
    </row>
    <row r="462" customHeight="1" spans="1:14">
      <c r="A462" s="101"/>
      <c r="B462" s="101"/>
      <c r="C462" s="101"/>
      <c r="D462" s="86">
        <v>63620</v>
      </c>
      <c r="E462" s="86" t="s">
        <v>67</v>
      </c>
      <c r="F462" s="86"/>
      <c r="G462" s="90"/>
      <c r="H462" s="90">
        <v>1</v>
      </c>
      <c r="I462" s="90"/>
      <c r="J462" s="90"/>
      <c r="K462" s="90"/>
      <c r="L462" s="90"/>
      <c r="M462" s="90"/>
      <c r="N462" s="104">
        <v>1</v>
      </c>
    </row>
    <row r="463" customHeight="1" spans="1:14">
      <c r="A463" s="101"/>
      <c r="B463" s="101"/>
      <c r="C463" s="101"/>
      <c r="D463" s="86">
        <v>63622</v>
      </c>
      <c r="E463" s="86">
        <v>30884</v>
      </c>
      <c r="F463" s="86"/>
      <c r="G463" s="90"/>
      <c r="H463" s="90">
        <v>1</v>
      </c>
      <c r="I463" s="90"/>
      <c r="J463" s="90"/>
      <c r="K463" s="90"/>
      <c r="L463" s="90"/>
      <c r="M463" s="90"/>
      <c r="N463" s="104">
        <v>1</v>
      </c>
    </row>
    <row r="464" customHeight="1" spans="1:14">
      <c r="A464" s="101"/>
      <c r="B464" s="101"/>
      <c r="C464" s="101"/>
      <c r="D464" s="86">
        <v>63693</v>
      </c>
      <c r="E464" s="86" t="s">
        <v>67</v>
      </c>
      <c r="F464" s="86"/>
      <c r="G464" s="90"/>
      <c r="H464" s="90">
        <v>1</v>
      </c>
      <c r="I464" s="90"/>
      <c r="J464" s="90"/>
      <c r="K464" s="90"/>
      <c r="L464" s="90"/>
      <c r="M464" s="90"/>
      <c r="N464" s="104">
        <v>1</v>
      </c>
    </row>
    <row r="465" customHeight="1" spans="1:14">
      <c r="A465" s="101"/>
      <c r="B465" s="101"/>
      <c r="C465" s="101"/>
      <c r="D465" s="86">
        <v>63778</v>
      </c>
      <c r="E465" s="86" t="s">
        <v>67</v>
      </c>
      <c r="F465" s="86"/>
      <c r="G465" s="90"/>
      <c r="H465" s="90"/>
      <c r="I465" s="90">
        <v>1</v>
      </c>
      <c r="J465" s="90"/>
      <c r="K465" s="90"/>
      <c r="L465" s="90"/>
      <c r="M465" s="90"/>
      <c r="N465" s="104">
        <v>1</v>
      </c>
    </row>
    <row r="466" customHeight="1" spans="1:14">
      <c r="A466" s="101"/>
      <c r="B466" s="101"/>
      <c r="C466" s="101"/>
      <c r="D466" s="86" t="s">
        <v>1055</v>
      </c>
      <c r="E466" s="86">
        <v>17596</v>
      </c>
      <c r="F466" s="86"/>
      <c r="G466" s="90"/>
      <c r="H466" s="90"/>
      <c r="I466" s="90">
        <v>1</v>
      </c>
      <c r="J466" s="90"/>
      <c r="K466" s="90"/>
      <c r="L466" s="90"/>
      <c r="M466" s="90"/>
      <c r="N466" s="104">
        <v>1</v>
      </c>
    </row>
    <row r="467" customHeight="1" spans="1:14">
      <c r="A467" s="101"/>
      <c r="B467" s="101"/>
      <c r="C467" s="101"/>
      <c r="D467" s="101"/>
      <c r="E467" s="92">
        <v>17599</v>
      </c>
      <c r="F467" s="93"/>
      <c r="I467">
        <v>1</v>
      </c>
      <c r="N467" s="106">
        <v>1</v>
      </c>
    </row>
    <row r="468" customHeight="1" spans="1:14">
      <c r="A468" s="101"/>
      <c r="B468" s="101"/>
      <c r="C468" s="101"/>
      <c r="D468" s="101"/>
      <c r="E468" s="92">
        <v>17607</v>
      </c>
      <c r="F468" s="93"/>
      <c r="I468">
        <v>1</v>
      </c>
      <c r="N468" s="106">
        <v>1</v>
      </c>
    </row>
    <row r="469" customHeight="1" spans="1:14">
      <c r="A469" s="101"/>
      <c r="B469" s="101"/>
      <c r="C469" s="101"/>
      <c r="D469" s="86" t="s">
        <v>1051</v>
      </c>
      <c r="E469" s="86">
        <v>17610</v>
      </c>
      <c r="F469" s="86"/>
      <c r="G469" s="90"/>
      <c r="H469" s="90"/>
      <c r="I469" s="90">
        <v>1</v>
      </c>
      <c r="J469" s="90"/>
      <c r="K469" s="90"/>
      <c r="L469" s="90"/>
      <c r="M469" s="90"/>
      <c r="N469" s="104">
        <v>1</v>
      </c>
    </row>
    <row r="470" customHeight="1" spans="1:14">
      <c r="A470" s="101"/>
      <c r="B470" s="86" t="s">
        <v>1349</v>
      </c>
      <c r="C470" s="86" t="s">
        <v>1350</v>
      </c>
      <c r="D470" s="86">
        <v>64306</v>
      </c>
      <c r="E470" s="86" t="s">
        <v>1494</v>
      </c>
      <c r="F470" s="86"/>
      <c r="G470" s="90"/>
      <c r="H470" s="90"/>
      <c r="I470" s="90"/>
      <c r="J470" s="90"/>
      <c r="K470" s="90"/>
      <c r="L470" s="90">
        <v>1</v>
      </c>
      <c r="M470" s="90"/>
      <c r="N470" s="104">
        <v>1</v>
      </c>
    </row>
    <row r="471" customHeight="1" spans="1:14">
      <c r="A471" s="101"/>
      <c r="B471" s="86" t="s">
        <v>125</v>
      </c>
      <c r="C471" s="86" t="s">
        <v>128</v>
      </c>
      <c r="D471" s="86">
        <v>64303</v>
      </c>
      <c r="E471" s="86" t="s">
        <v>1494</v>
      </c>
      <c r="F471" s="86"/>
      <c r="G471" s="90"/>
      <c r="H471" s="90"/>
      <c r="I471" s="90"/>
      <c r="J471" s="90"/>
      <c r="K471" s="90"/>
      <c r="L471" s="90">
        <v>1</v>
      </c>
      <c r="M471" s="90"/>
      <c r="N471" s="104">
        <v>1</v>
      </c>
    </row>
    <row r="472" customHeight="1" spans="1:14">
      <c r="A472" s="101"/>
      <c r="B472" s="101"/>
      <c r="C472" s="86" t="s">
        <v>1041</v>
      </c>
      <c r="D472" s="86">
        <v>63864</v>
      </c>
      <c r="E472" s="86">
        <v>31723</v>
      </c>
      <c r="F472" s="86"/>
      <c r="G472" s="90"/>
      <c r="H472" s="90"/>
      <c r="I472" s="90">
        <v>1</v>
      </c>
      <c r="J472" s="90"/>
      <c r="K472" s="90"/>
      <c r="L472" s="90"/>
      <c r="M472" s="90"/>
      <c r="N472" s="104">
        <v>1</v>
      </c>
    </row>
    <row r="473" customHeight="1" spans="1:14">
      <c r="A473" s="101"/>
      <c r="B473" s="86" t="s">
        <v>274</v>
      </c>
      <c r="C473" s="86" t="s">
        <v>1351</v>
      </c>
      <c r="D473" s="86">
        <v>64263</v>
      </c>
      <c r="E473" s="86" t="s">
        <v>1494</v>
      </c>
      <c r="F473" s="86"/>
      <c r="G473" s="90"/>
      <c r="H473" s="90"/>
      <c r="I473" s="90"/>
      <c r="J473" s="90"/>
      <c r="K473" s="90"/>
      <c r="L473" s="90">
        <v>1</v>
      </c>
      <c r="M473" s="90"/>
      <c r="N473" s="104">
        <v>1</v>
      </c>
    </row>
    <row r="474" customHeight="1" spans="1:14">
      <c r="A474" s="101"/>
      <c r="B474" s="101"/>
      <c r="C474" s="86" t="s">
        <v>276</v>
      </c>
      <c r="D474" s="86" t="s">
        <v>273</v>
      </c>
      <c r="E474" s="86">
        <v>33390</v>
      </c>
      <c r="F474" s="86"/>
      <c r="G474" s="90"/>
      <c r="H474" s="90"/>
      <c r="I474" s="90"/>
      <c r="J474" s="90"/>
      <c r="K474" s="90"/>
      <c r="L474" s="90">
        <v>1</v>
      </c>
      <c r="M474" s="90"/>
      <c r="N474" s="104">
        <v>1</v>
      </c>
    </row>
    <row r="475" customHeight="1" spans="1:14">
      <c r="A475" s="101"/>
      <c r="B475" s="101"/>
      <c r="C475" s="86" t="s">
        <v>1330</v>
      </c>
      <c r="D475" s="86">
        <v>63837</v>
      </c>
      <c r="E475" s="86" t="s">
        <v>1494</v>
      </c>
      <c r="F475" s="86"/>
      <c r="G475" s="90"/>
      <c r="H475" s="90"/>
      <c r="I475" s="90">
        <v>1</v>
      </c>
      <c r="J475" s="90"/>
      <c r="K475" s="90"/>
      <c r="L475" s="90"/>
      <c r="M475" s="90"/>
      <c r="N475" s="104">
        <v>1</v>
      </c>
    </row>
    <row r="476" customHeight="1" spans="1:14">
      <c r="A476" s="101"/>
      <c r="B476" s="101"/>
      <c r="C476" s="86" t="s">
        <v>697</v>
      </c>
      <c r="D476" s="86">
        <v>63818</v>
      </c>
      <c r="E476" s="86">
        <v>17733</v>
      </c>
      <c r="F476" s="86"/>
      <c r="G476" s="90"/>
      <c r="H476" s="90"/>
      <c r="I476" s="90"/>
      <c r="J476" s="90"/>
      <c r="K476" s="90">
        <v>1</v>
      </c>
      <c r="L476" s="90"/>
      <c r="M476" s="90"/>
      <c r="N476" s="104">
        <v>1</v>
      </c>
    </row>
    <row r="477" customHeight="1" spans="1:14">
      <c r="A477" s="101"/>
      <c r="B477" s="86" t="s">
        <v>140</v>
      </c>
      <c r="C477" s="86" t="s">
        <v>141</v>
      </c>
      <c r="D477" s="86" t="s">
        <v>139</v>
      </c>
      <c r="E477" s="86">
        <v>17759</v>
      </c>
      <c r="F477" s="86"/>
      <c r="G477" s="90"/>
      <c r="H477" s="90"/>
      <c r="I477" s="90"/>
      <c r="J477" s="90"/>
      <c r="K477" s="90"/>
      <c r="L477" s="90">
        <v>1</v>
      </c>
      <c r="M477" s="90"/>
      <c r="N477" s="104">
        <v>1</v>
      </c>
    </row>
    <row r="478" customHeight="1" spans="1:14">
      <c r="A478" s="101"/>
      <c r="B478" s="86" t="s">
        <v>1120</v>
      </c>
      <c r="C478" s="86" t="s">
        <v>1494</v>
      </c>
      <c r="D478" s="86">
        <v>22541</v>
      </c>
      <c r="E478" s="86">
        <v>30396</v>
      </c>
      <c r="F478" s="86"/>
      <c r="G478" s="90"/>
      <c r="H478" s="90">
        <v>1</v>
      </c>
      <c r="I478" s="90"/>
      <c r="J478" s="90"/>
      <c r="K478" s="90"/>
      <c r="L478" s="90"/>
      <c r="M478" s="90"/>
      <c r="N478" s="104">
        <v>1</v>
      </c>
    </row>
    <row r="479" customHeight="1" spans="1:14">
      <c r="A479" s="101"/>
      <c r="B479" s="86" t="s">
        <v>544</v>
      </c>
      <c r="C479" s="86" t="s">
        <v>853</v>
      </c>
      <c r="D479" s="86">
        <v>64106</v>
      </c>
      <c r="E479" s="86">
        <v>17702</v>
      </c>
      <c r="F479" s="86"/>
      <c r="G479" s="90"/>
      <c r="H479" s="90"/>
      <c r="I479" s="90"/>
      <c r="J479" s="90">
        <v>1</v>
      </c>
      <c r="K479" s="90"/>
      <c r="L479" s="90"/>
      <c r="M479" s="90"/>
      <c r="N479" s="104">
        <v>1</v>
      </c>
    </row>
    <row r="480" customHeight="1" spans="1:14">
      <c r="A480" s="101"/>
      <c r="B480" s="101"/>
      <c r="C480" s="86" t="s">
        <v>1159</v>
      </c>
      <c r="D480" s="86">
        <v>22821</v>
      </c>
      <c r="E480" s="86">
        <v>17534</v>
      </c>
      <c r="F480" s="86"/>
      <c r="G480" s="90">
        <v>1</v>
      </c>
      <c r="H480" s="90"/>
      <c r="I480" s="90"/>
      <c r="J480" s="90"/>
      <c r="K480" s="90"/>
      <c r="L480" s="90"/>
      <c r="M480" s="90"/>
      <c r="N480" s="104">
        <v>1</v>
      </c>
    </row>
    <row r="481" customHeight="1" spans="1:14">
      <c r="A481" s="101"/>
      <c r="B481" s="101"/>
      <c r="C481" s="86" t="s">
        <v>546</v>
      </c>
      <c r="D481" s="86">
        <v>22051</v>
      </c>
      <c r="E481" s="86">
        <v>29558</v>
      </c>
      <c r="F481" s="86"/>
      <c r="G481" s="90"/>
      <c r="H481" s="90"/>
      <c r="I481" s="90"/>
      <c r="J481" s="90">
        <v>1</v>
      </c>
      <c r="K481" s="90"/>
      <c r="L481" s="90"/>
      <c r="M481" s="90"/>
      <c r="N481" s="104">
        <v>1</v>
      </c>
    </row>
    <row r="482" customHeight="1" spans="1:14">
      <c r="A482" s="101"/>
      <c r="B482" s="101"/>
      <c r="C482" s="101"/>
      <c r="D482" s="86" t="s">
        <v>543</v>
      </c>
      <c r="E482" s="86">
        <v>32860</v>
      </c>
      <c r="F482" s="86"/>
      <c r="G482" s="90"/>
      <c r="H482" s="90"/>
      <c r="I482" s="90"/>
      <c r="J482" s="90"/>
      <c r="K482" s="90">
        <v>1</v>
      </c>
      <c r="L482" s="90"/>
      <c r="M482" s="90"/>
      <c r="N482" s="104">
        <v>1</v>
      </c>
    </row>
    <row r="483" customHeight="1" spans="1:14">
      <c r="A483" s="101"/>
      <c r="B483" s="101"/>
      <c r="C483" s="86" t="s">
        <v>1008</v>
      </c>
      <c r="D483" s="86" t="s">
        <v>1007</v>
      </c>
      <c r="E483" s="86">
        <v>17633</v>
      </c>
      <c r="F483" s="86"/>
      <c r="G483" s="90"/>
      <c r="H483" s="90"/>
      <c r="I483" s="90">
        <v>1</v>
      </c>
      <c r="J483" s="90"/>
      <c r="K483" s="90"/>
      <c r="L483" s="90"/>
      <c r="M483" s="90"/>
      <c r="N483" s="104">
        <v>1</v>
      </c>
    </row>
    <row r="484" customHeight="1" spans="1:14">
      <c r="A484" s="101"/>
      <c r="B484" s="101"/>
      <c r="C484" s="86" t="s">
        <v>1494</v>
      </c>
      <c r="D484" s="86">
        <v>22051</v>
      </c>
      <c r="E484" s="86">
        <v>29558</v>
      </c>
      <c r="F484" s="86"/>
      <c r="G484" s="90"/>
      <c r="H484" s="90">
        <v>1</v>
      </c>
      <c r="I484" s="90"/>
      <c r="J484" s="90"/>
      <c r="K484" s="90"/>
      <c r="L484" s="90"/>
      <c r="M484" s="90"/>
      <c r="N484" s="104">
        <v>1</v>
      </c>
    </row>
    <row r="485" customHeight="1" spans="1:14">
      <c r="A485" s="101"/>
      <c r="B485" s="86" t="s">
        <v>310</v>
      </c>
      <c r="C485" s="86" t="s">
        <v>571</v>
      </c>
      <c r="D485" s="86" t="s">
        <v>570</v>
      </c>
      <c r="E485" s="86">
        <v>32486</v>
      </c>
      <c r="F485" s="86"/>
      <c r="G485" s="90"/>
      <c r="H485" s="90"/>
      <c r="I485" s="90"/>
      <c r="J485" s="90"/>
      <c r="K485" s="90">
        <v>1</v>
      </c>
      <c r="L485" s="90"/>
      <c r="M485" s="90"/>
      <c r="N485" s="104">
        <v>1</v>
      </c>
    </row>
    <row r="486" customHeight="1" spans="1:14">
      <c r="A486" s="101"/>
      <c r="B486" s="101"/>
      <c r="C486" s="86" t="s">
        <v>434</v>
      </c>
      <c r="D486" s="86" t="s">
        <v>433</v>
      </c>
      <c r="E486" s="86">
        <v>31407</v>
      </c>
      <c r="F486" s="86"/>
      <c r="G486" s="90"/>
      <c r="H486" s="90"/>
      <c r="I486" s="90"/>
      <c r="J486" s="90"/>
      <c r="K486" s="90">
        <v>1</v>
      </c>
      <c r="L486" s="90"/>
      <c r="M486" s="90"/>
      <c r="N486" s="104">
        <v>1</v>
      </c>
    </row>
    <row r="487" customHeight="1" spans="1:14">
      <c r="A487" s="101"/>
      <c r="B487" s="101"/>
      <c r="C487" s="86" t="s">
        <v>757</v>
      </c>
      <c r="D487" s="86" t="s">
        <v>755</v>
      </c>
      <c r="E487" s="86">
        <v>32348</v>
      </c>
      <c r="F487" s="86"/>
      <c r="G487" s="90"/>
      <c r="H487" s="90"/>
      <c r="I487" s="90"/>
      <c r="J487" s="90">
        <v>1</v>
      </c>
      <c r="K487" s="90"/>
      <c r="L487" s="90"/>
      <c r="M487" s="90"/>
      <c r="N487" s="104">
        <v>1</v>
      </c>
    </row>
    <row r="488" customHeight="1" spans="1:14">
      <c r="A488" s="101"/>
      <c r="B488" s="101"/>
      <c r="C488" s="86" t="s">
        <v>312</v>
      </c>
      <c r="D488" s="86" t="s">
        <v>309</v>
      </c>
      <c r="E488" s="86">
        <v>17743</v>
      </c>
      <c r="F488" s="86"/>
      <c r="G488" s="90"/>
      <c r="H488" s="90"/>
      <c r="I488" s="90"/>
      <c r="J488" s="90"/>
      <c r="K488" s="90">
        <v>1</v>
      </c>
      <c r="L488" s="90"/>
      <c r="M488" s="90"/>
      <c r="N488" s="104">
        <v>1</v>
      </c>
    </row>
    <row r="489" customHeight="1" spans="1:14">
      <c r="A489" s="101"/>
      <c r="B489" s="101"/>
      <c r="C489" s="86" t="s">
        <v>960</v>
      </c>
      <c r="D489" s="86">
        <v>64023</v>
      </c>
      <c r="E489" s="86">
        <v>30685</v>
      </c>
      <c r="F489" s="86"/>
      <c r="G489" s="90"/>
      <c r="H489" s="90"/>
      <c r="I489" s="90"/>
      <c r="J489" s="90">
        <v>1</v>
      </c>
      <c r="K489" s="90"/>
      <c r="L489" s="90"/>
      <c r="M489" s="90"/>
      <c r="N489" s="104">
        <v>1</v>
      </c>
    </row>
    <row r="490" customHeight="1" spans="1:14">
      <c r="A490" s="101"/>
      <c r="B490" s="86" t="s">
        <v>930</v>
      </c>
      <c r="C490" s="86" t="s">
        <v>933</v>
      </c>
      <c r="D490" s="86">
        <v>64056</v>
      </c>
      <c r="E490" s="86">
        <v>32014</v>
      </c>
      <c r="F490" s="86"/>
      <c r="G490" s="90"/>
      <c r="H490" s="90"/>
      <c r="I490" s="90"/>
      <c r="J490" s="90">
        <v>1</v>
      </c>
      <c r="K490" s="90"/>
      <c r="L490" s="90"/>
      <c r="M490" s="90"/>
      <c r="N490" s="104">
        <v>1</v>
      </c>
    </row>
    <row r="491" customHeight="1" spans="1:14">
      <c r="A491" s="101"/>
      <c r="B491" s="101"/>
      <c r="C491" s="86" t="s">
        <v>931</v>
      </c>
      <c r="D491" s="86">
        <v>64057</v>
      </c>
      <c r="E491" s="86">
        <v>32014</v>
      </c>
      <c r="F491" s="86"/>
      <c r="G491" s="90"/>
      <c r="H491" s="90"/>
      <c r="I491" s="90"/>
      <c r="J491" s="90">
        <v>1</v>
      </c>
      <c r="K491" s="90"/>
      <c r="L491" s="90"/>
      <c r="M491" s="90"/>
      <c r="N491" s="104">
        <v>1</v>
      </c>
    </row>
    <row r="492" customHeight="1" spans="1:14">
      <c r="A492" s="101"/>
      <c r="B492" s="101"/>
      <c r="C492" s="86" t="s">
        <v>995</v>
      </c>
      <c r="D492" s="86">
        <v>63967</v>
      </c>
      <c r="E492" s="86">
        <v>32014</v>
      </c>
      <c r="F492" s="86"/>
      <c r="G492" s="90"/>
      <c r="H492" s="90"/>
      <c r="I492" s="90">
        <v>1</v>
      </c>
      <c r="J492" s="90"/>
      <c r="K492" s="90"/>
      <c r="L492" s="90"/>
      <c r="M492" s="90"/>
      <c r="N492" s="104">
        <v>1</v>
      </c>
    </row>
    <row r="493" customHeight="1" spans="1:14">
      <c r="A493" s="101"/>
      <c r="B493" s="86" t="s">
        <v>1114</v>
      </c>
      <c r="C493" s="86" t="s">
        <v>1494</v>
      </c>
      <c r="D493" s="86">
        <v>63613</v>
      </c>
      <c r="E493" s="86">
        <v>29892</v>
      </c>
      <c r="F493" s="86"/>
      <c r="G493" s="90"/>
      <c r="H493" s="90">
        <v>1</v>
      </c>
      <c r="I493" s="90"/>
      <c r="J493" s="90"/>
      <c r="K493" s="90"/>
      <c r="L493" s="90"/>
      <c r="M493" s="90"/>
      <c r="N493" s="104">
        <v>1</v>
      </c>
    </row>
    <row r="494" customHeight="1" spans="1:14">
      <c r="A494" s="101"/>
      <c r="B494" s="86" t="s">
        <v>1146</v>
      </c>
      <c r="C494" s="86" t="s">
        <v>1147</v>
      </c>
      <c r="D494" s="86">
        <v>63511</v>
      </c>
      <c r="E494" s="86">
        <v>30587</v>
      </c>
      <c r="F494" s="86"/>
      <c r="G494" s="90"/>
      <c r="H494" s="90">
        <v>1</v>
      </c>
      <c r="I494" s="90"/>
      <c r="J494" s="90"/>
      <c r="K494" s="90"/>
      <c r="L494" s="90"/>
      <c r="M494" s="90"/>
      <c r="N494" s="104">
        <v>1</v>
      </c>
    </row>
    <row r="495" customHeight="1" spans="1:14">
      <c r="A495" s="101"/>
      <c r="B495" s="86" t="s">
        <v>882</v>
      </c>
      <c r="C495" s="86" t="s">
        <v>883</v>
      </c>
      <c r="D495" s="86">
        <v>64086</v>
      </c>
      <c r="E495" s="86">
        <v>17698</v>
      </c>
      <c r="F495" s="86"/>
      <c r="G495" s="90"/>
      <c r="H495" s="90"/>
      <c r="I495" s="90"/>
      <c r="J495" s="90">
        <v>1</v>
      </c>
      <c r="K495" s="90"/>
      <c r="L495" s="90"/>
      <c r="M495" s="90"/>
      <c r="N495" s="104">
        <v>1</v>
      </c>
    </row>
    <row r="496" customHeight="1" spans="1:14">
      <c r="A496" s="101"/>
      <c r="B496" s="86" t="s">
        <v>903</v>
      </c>
      <c r="C496" s="86" t="s">
        <v>904</v>
      </c>
      <c r="D496" s="86">
        <v>63846</v>
      </c>
      <c r="E496" s="86">
        <v>31972</v>
      </c>
      <c r="F496" s="86"/>
      <c r="G496" s="90"/>
      <c r="H496" s="90"/>
      <c r="I496" s="90"/>
      <c r="J496" s="90">
        <v>1</v>
      </c>
      <c r="K496" s="90"/>
      <c r="L496" s="90"/>
      <c r="M496" s="90"/>
      <c r="N496" s="104">
        <v>1</v>
      </c>
    </row>
    <row r="497" customHeight="1" spans="1:14">
      <c r="A497" s="101"/>
      <c r="B497" s="101"/>
      <c r="C497" s="86" t="s">
        <v>1001</v>
      </c>
      <c r="D497" s="86">
        <v>63962</v>
      </c>
      <c r="E497" s="86">
        <v>17668</v>
      </c>
      <c r="F497" s="86"/>
      <c r="G497" s="90"/>
      <c r="H497" s="90"/>
      <c r="I497" s="90">
        <v>1</v>
      </c>
      <c r="J497" s="90"/>
      <c r="K497" s="90"/>
      <c r="L497" s="90"/>
      <c r="M497" s="90"/>
      <c r="N497" s="104">
        <v>1</v>
      </c>
    </row>
    <row r="498" customHeight="1" spans="1:14">
      <c r="A498" s="101"/>
      <c r="B498" s="101"/>
      <c r="C498" s="86" t="s">
        <v>517</v>
      </c>
      <c r="D498" s="86">
        <v>63962</v>
      </c>
      <c r="E498" s="86">
        <v>17668</v>
      </c>
      <c r="F498" s="86"/>
      <c r="G498" s="90"/>
      <c r="H498" s="90"/>
      <c r="I498" s="90">
        <v>1</v>
      </c>
      <c r="J498" s="90"/>
      <c r="K498" s="90"/>
      <c r="L498" s="90"/>
      <c r="M498" s="90"/>
      <c r="N498" s="104">
        <v>1</v>
      </c>
    </row>
    <row r="499" customHeight="1" spans="1:14">
      <c r="A499" s="101"/>
      <c r="B499" s="101"/>
      <c r="C499" s="86" t="s">
        <v>1494</v>
      </c>
      <c r="D499" s="86">
        <v>22978</v>
      </c>
      <c r="E499" s="86">
        <v>30114</v>
      </c>
      <c r="F499" s="86"/>
      <c r="G499" s="90"/>
      <c r="H499" s="90">
        <v>1</v>
      </c>
      <c r="I499" s="90"/>
      <c r="J499" s="90"/>
      <c r="K499" s="90"/>
      <c r="L499" s="90"/>
      <c r="M499" s="90"/>
      <c r="N499" s="104">
        <v>1</v>
      </c>
    </row>
    <row r="500" customHeight="1" spans="1:14">
      <c r="A500" s="101"/>
      <c r="B500" s="86" t="s">
        <v>1100</v>
      </c>
      <c r="C500" s="86" t="s">
        <v>1494</v>
      </c>
      <c r="D500" s="86">
        <v>23397</v>
      </c>
      <c r="E500" s="86">
        <v>17575</v>
      </c>
      <c r="F500" s="86"/>
      <c r="G500" s="90"/>
      <c r="H500" s="90">
        <v>1</v>
      </c>
      <c r="I500" s="90"/>
      <c r="J500" s="90"/>
      <c r="K500" s="90"/>
      <c r="L500" s="90"/>
      <c r="M500" s="90"/>
      <c r="N500" s="104">
        <v>1</v>
      </c>
    </row>
    <row r="501" customHeight="1" spans="1:14">
      <c r="A501" s="101"/>
      <c r="B501" s="86" t="s">
        <v>1080</v>
      </c>
      <c r="C501" s="86" t="s">
        <v>1081</v>
      </c>
      <c r="D501" s="86">
        <v>63727</v>
      </c>
      <c r="E501" s="86" t="s">
        <v>67</v>
      </c>
      <c r="F501" s="86"/>
      <c r="G501" s="90"/>
      <c r="H501" s="90">
        <v>1</v>
      </c>
      <c r="I501" s="90"/>
      <c r="J501" s="90"/>
      <c r="K501" s="90"/>
      <c r="L501" s="90"/>
      <c r="M501" s="90"/>
      <c r="N501" s="104">
        <v>1</v>
      </c>
    </row>
    <row r="502" customHeight="1" spans="1:14">
      <c r="A502" s="101"/>
      <c r="B502" s="86" t="s">
        <v>295</v>
      </c>
      <c r="C502" s="86" t="s">
        <v>297</v>
      </c>
      <c r="D502" s="86" t="s">
        <v>294</v>
      </c>
      <c r="E502" s="86">
        <v>22609</v>
      </c>
      <c r="F502" s="86"/>
      <c r="G502" s="90"/>
      <c r="H502" s="90"/>
      <c r="I502" s="90"/>
      <c r="J502" s="90"/>
      <c r="K502" s="90">
        <v>1</v>
      </c>
      <c r="L502" s="90"/>
      <c r="M502" s="90"/>
      <c r="N502" s="104">
        <v>1</v>
      </c>
    </row>
    <row r="503" customHeight="1" spans="1:14">
      <c r="A503" s="101"/>
      <c r="B503" s="101"/>
      <c r="C503" s="86" t="s">
        <v>517</v>
      </c>
      <c r="D503" s="86">
        <v>64237</v>
      </c>
      <c r="E503" s="86">
        <v>17668</v>
      </c>
      <c r="F503" s="86"/>
      <c r="G503" s="90"/>
      <c r="H503" s="90"/>
      <c r="I503" s="90"/>
      <c r="J503" s="90"/>
      <c r="K503" s="90">
        <v>1</v>
      </c>
      <c r="L503" s="90"/>
      <c r="M503" s="90"/>
      <c r="N503" s="104">
        <v>1</v>
      </c>
    </row>
    <row r="504" customHeight="1" spans="1:14">
      <c r="A504" s="101"/>
      <c r="B504" s="101"/>
      <c r="C504" s="101"/>
      <c r="D504" s="86" t="s">
        <v>1494</v>
      </c>
      <c r="E504" s="86">
        <v>17668</v>
      </c>
      <c r="F504" s="86"/>
      <c r="G504" s="90"/>
      <c r="H504" s="90"/>
      <c r="I504" s="90"/>
      <c r="J504" s="90"/>
      <c r="K504" s="90">
        <v>1</v>
      </c>
      <c r="L504" s="90"/>
      <c r="M504" s="90"/>
      <c r="N504" s="104">
        <v>1</v>
      </c>
    </row>
    <row r="505" customHeight="1" spans="1:14">
      <c r="A505" s="101"/>
      <c r="B505" s="101"/>
      <c r="C505" s="86" t="s">
        <v>357</v>
      </c>
      <c r="D505" s="86">
        <v>64245</v>
      </c>
      <c r="E505" s="86">
        <v>33643</v>
      </c>
      <c r="F505" s="86"/>
      <c r="G505" s="90"/>
      <c r="H505" s="90"/>
      <c r="I505" s="90"/>
      <c r="J505" s="90"/>
      <c r="K505" s="90">
        <v>1</v>
      </c>
      <c r="L505" s="90"/>
      <c r="M505" s="90"/>
      <c r="N505" s="104">
        <v>1</v>
      </c>
    </row>
    <row r="506" customHeight="1" spans="1:14">
      <c r="A506" s="86" t="s">
        <v>1547</v>
      </c>
      <c r="B506" s="86"/>
      <c r="C506" s="86"/>
      <c r="D506" s="86"/>
      <c r="E506" s="87"/>
      <c r="F506" s="86"/>
      <c r="G506" s="90">
        <v>15</v>
      </c>
      <c r="H506" s="90">
        <v>23</v>
      </c>
      <c r="I506" s="90">
        <v>15</v>
      </c>
      <c r="J506" s="90">
        <v>18</v>
      </c>
      <c r="K506" s="90">
        <v>24</v>
      </c>
      <c r="L506" s="90">
        <v>9</v>
      </c>
      <c r="M506" s="90"/>
      <c r="N506" s="104">
        <v>104</v>
      </c>
    </row>
    <row r="507" customHeight="1" spans="1:14">
      <c r="A507" s="86" t="s">
        <v>1323</v>
      </c>
      <c r="B507" s="86" t="s">
        <v>1322</v>
      </c>
      <c r="C507" s="86" t="s">
        <v>1324</v>
      </c>
      <c r="D507" s="86">
        <v>63945</v>
      </c>
      <c r="E507" s="86" t="s">
        <v>1494</v>
      </c>
      <c r="F507" s="86"/>
      <c r="G507" s="90"/>
      <c r="H507" s="90"/>
      <c r="I507" s="90">
        <v>1</v>
      </c>
      <c r="J507" s="90"/>
      <c r="K507" s="90"/>
      <c r="L507" s="90"/>
      <c r="M507" s="90"/>
      <c r="N507" s="104">
        <v>1</v>
      </c>
    </row>
    <row r="508" customHeight="1" spans="1:14">
      <c r="A508" s="86" t="s">
        <v>1548</v>
      </c>
      <c r="B508" s="86"/>
      <c r="C508" s="86"/>
      <c r="D508" s="86"/>
      <c r="E508" s="87"/>
      <c r="F508" s="86"/>
      <c r="G508" s="90"/>
      <c r="H508" s="90"/>
      <c r="I508" s="90">
        <v>1</v>
      </c>
      <c r="J508" s="90"/>
      <c r="K508" s="90"/>
      <c r="L508" s="90"/>
      <c r="M508" s="90"/>
      <c r="N508" s="104">
        <v>1</v>
      </c>
    </row>
    <row r="509" customHeight="1" spans="1:14">
      <c r="A509" s="86" t="s">
        <v>495</v>
      </c>
      <c r="B509" s="86" t="s">
        <v>494</v>
      </c>
      <c r="C509" s="86" t="s">
        <v>889</v>
      </c>
      <c r="D509" s="86" t="s">
        <v>888</v>
      </c>
      <c r="E509" s="86">
        <v>32283</v>
      </c>
      <c r="F509" s="86"/>
      <c r="G509" s="90"/>
      <c r="H509" s="90"/>
      <c r="I509" s="90"/>
      <c r="J509" s="90">
        <v>1</v>
      </c>
      <c r="K509" s="90"/>
      <c r="L509" s="90"/>
      <c r="M509" s="90"/>
      <c r="N509" s="104">
        <v>1</v>
      </c>
    </row>
    <row r="510" customHeight="1" spans="1:14">
      <c r="A510" s="101"/>
      <c r="B510" s="101"/>
      <c r="C510" s="86" t="s">
        <v>496</v>
      </c>
      <c r="D510" s="86" t="s">
        <v>493</v>
      </c>
      <c r="E510" s="86">
        <v>32283</v>
      </c>
      <c r="F510" s="86"/>
      <c r="G510" s="90"/>
      <c r="H510" s="90"/>
      <c r="I510" s="90"/>
      <c r="J510" s="90"/>
      <c r="K510" s="90">
        <v>1</v>
      </c>
      <c r="L510" s="90"/>
      <c r="M510" s="90"/>
      <c r="N510" s="104">
        <v>1</v>
      </c>
    </row>
    <row r="511" customHeight="1" spans="1:14">
      <c r="A511" s="86" t="s">
        <v>1549</v>
      </c>
      <c r="B511" s="86"/>
      <c r="C511" s="86"/>
      <c r="D511" s="86"/>
      <c r="E511" s="87"/>
      <c r="F511" s="86"/>
      <c r="G511" s="90"/>
      <c r="H511" s="90"/>
      <c r="I511" s="90"/>
      <c r="J511" s="90">
        <v>1</v>
      </c>
      <c r="K511" s="90">
        <v>1</v>
      </c>
      <c r="L511" s="90"/>
      <c r="M511" s="90"/>
      <c r="N511" s="104">
        <v>2</v>
      </c>
    </row>
    <row r="512" customHeight="1" spans="1:14">
      <c r="A512" s="86" t="s">
        <v>66</v>
      </c>
      <c r="B512" s="86" t="s">
        <v>1264</v>
      </c>
      <c r="C512" s="86" t="s">
        <v>1265</v>
      </c>
      <c r="D512" s="86">
        <v>64158</v>
      </c>
      <c r="E512" s="86">
        <v>17700</v>
      </c>
      <c r="F512" s="86"/>
      <c r="G512" s="90"/>
      <c r="H512" s="90"/>
      <c r="I512" s="90"/>
      <c r="J512" s="90">
        <v>1</v>
      </c>
      <c r="K512" s="90"/>
      <c r="L512" s="90"/>
      <c r="M512" s="90"/>
      <c r="N512" s="104">
        <v>1</v>
      </c>
    </row>
    <row r="513" customHeight="1" spans="1:14">
      <c r="A513" s="101"/>
      <c r="B513" s="86" t="s">
        <v>1106</v>
      </c>
      <c r="C513" s="86" t="s">
        <v>1494</v>
      </c>
      <c r="D513" s="86" t="s">
        <v>67</v>
      </c>
      <c r="E513" s="86">
        <v>31700</v>
      </c>
      <c r="F513" s="86"/>
      <c r="G513" s="90"/>
      <c r="H513" s="90">
        <v>1</v>
      </c>
      <c r="I513" s="90"/>
      <c r="J513" s="90"/>
      <c r="K513" s="90"/>
      <c r="L513" s="90"/>
      <c r="M513" s="90"/>
      <c r="N513" s="104">
        <v>1</v>
      </c>
    </row>
    <row r="514" customHeight="1" spans="1:14">
      <c r="A514" s="101"/>
      <c r="B514" s="86" t="s">
        <v>64</v>
      </c>
      <c r="C514" s="86" t="s">
        <v>1079</v>
      </c>
      <c r="D514" s="86">
        <v>63725</v>
      </c>
      <c r="E514" s="86">
        <v>17527</v>
      </c>
      <c r="F514" s="86"/>
      <c r="G514" s="90"/>
      <c r="H514" s="90">
        <v>1</v>
      </c>
      <c r="I514" s="90"/>
      <c r="J514" s="90"/>
      <c r="K514" s="90"/>
      <c r="L514" s="90"/>
      <c r="M514" s="90"/>
      <c r="N514" s="104">
        <v>1</v>
      </c>
    </row>
    <row r="515" customHeight="1" spans="1:14">
      <c r="A515" s="101"/>
      <c r="B515" s="101"/>
      <c r="C515" s="86" t="s">
        <v>799</v>
      </c>
      <c r="D515" s="86">
        <v>63717</v>
      </c>
      <c r="E515" s="86">
        <v>31057</v>
      </c>
      <c r="F515" s="86"/>
      <c r="G515" s="90"/>
      <c r="H515" s="90">
        <v>1</v>
      </c>
      <c r="I515" s="90"/>
      <c r="J515" s="90"/>
      <c r="K515" s="90"/>
      <c r="L515" s="90"/>
      <c r="M515" s="90"/>
      <c r="N515" s="104">
        <v>1</v>
      </c>
    </row>
    <row r="516" customHeight="1" spans="1:14">
      <c r="A516" s="101"/>
      <c r="B516" s="101"/>
      <c r="C516" s="101"/>
      <c r="D516" s="86">
        <v>63985</v>
      </c>
      <c r="E516" s="86">
        <v>31057</v>
      </c>
      <c r="F516" s="86"/>
      <c r="G516" s="90"/>
      <c r="H516" s="90"/>
      <c r="I516" s="90">
        <v>1</v>
      </c>
      <c r="J516" s="90"/>
      <c r="K516" s="90"/>
      <c r="L516" s="90"/>
      <c r="M516" s="90"/>
      <c r="N516" s="104">
        <v>1</v>
      </c>
    </row>
    <row r="517" customHeight="1" spans="1:14">
      <c r="A517" s="101"/>
      <c r="B517" s="101"/>
      <c r="C517" s="101"/>
      <c r="D517" s="86">
        <v>64122</v>
      </c>
      <c r="E517" s="86">
        <v>31057</v>
      </c>
      <c r="F517" s="86"/>
      <c r="G517" s="90"/>
      <c r="H517" s="90"/>
      <c r="I517" s="90"/>
      <c r="J517" s="90">
        <v>1</v>
      </c>
      <c r="K517" s="90"/>
      <c r="L517" s="90"/>
      <c r="M517" s="90"/>
      <c r="N517" s="104">
        <v>1</v>
      </c>
    </row>
    <row r="518" customHeight="1" spans="1:14">
      <c r="A518" s="101"/>
      <c r="B518" s="101"/>
      <c r="C518" s="86" t="s">
        <v>68</v>
      </c>
      <c r="D518" s="86">
        <v>63990</v>
      </c>
      <c r="E518" s="86">
        <v>17644</v>
      </c>
      <c r="F518" s="86"/>
      <c r="G518" s="90"/>
      <c r="H518" s="90"/>
      <c r="I518" s="90">
        <v>1</v>
      </c>
      <c r="J518" s="90"/>
      <c r="K518" s="90"/>
      <c r="L518" s="90"/>
      <c r="M518" s="90"/>
      <c r="N518" s="104">
        <v>1</v>
      </c>
    </row>
    <row r="519" customHeight="1" spans="1:14">
      <c r="A519" s="101"/>
      <c r="B519" s="101"/>
      <c r="C519" s="101"/>
      <c r="D519" s="86">
        <v>64328</v>
      </c>
      <c r="E519" s="86">
        <v>17644</v>
      </c>
      <c r="F519" s="86"/>
      <c r="G519" s="90"/>
      <c r="H519" s="90"/>
      <c r="I519" s="90"/>
      <c r="J519" s="90"/>
      <c r="K519" s="90"/>
      <c r="L519" s="90">
        <v>1</v>
      </c>
      <c r="M519" s="90"/>
      <c r="N519" s="104">
        <v>1</v>
      </c>
    </row>
    <row r="520" customHeight="1" spans="1:14">
      <c r="A520" s="101"/>
      <c r="B520" s="86" t="s">
        <v>1346</v>
      </c>
      <c r="C520" s="86" t="s">
        <v>1347</v>
      </c>
      <c r="D520" s="86">
        <v>64315</v>
      </c>
      <c r="E520" s="86" t="s">
        <v>1494</v>
      </c>
      <c r="F520" s="86"/>
      <c r="G520" s="90"/>
      <c r="H520" s="90"/>
      <c r="I520" s="90"/>
      <c r="J520" s="90"/>
      <c r="K520" s="90"/>
      <c r="L520" s="90">
        <v>1</v>
      </c>
      <c r="M520" s="90"/>
      <c r="N520" s="104">
        <v>1</v>
      </c>
    </row>
    <row r="521" customHeight="1" spans="1:14">
      <c r="A521" s="101"/>
      <c r="B521" s="86" t="s">
        <v>1082</v>
      </c>
      <c r="C521" s="86" t="s">
        <v>1083</v>
      </c>
      <c r="D521" s="86">
        <v>63719</v>
      </c>
      <c r="E521" s="86">
        <v>17606</v>
      </c>
      <c r="F521" s="86"/>
      <c r="G521" s="90"/>
      <c r="H521" s="90">
        <v>1</v>
      </c>
      <c r="I521" s="90"/>
      <c r="J521" s="90"/>
      <c r="K521" s="90"/>
      <c r="L521" s="90"/>
      <c r="M521" s="90"/>
      <c r="N521" s="104">
        <v>1</v>
      </c>
    </row>
    <row r="522" customHeight="1" spans="1:14">
      <c r="A522" s="86" t="s">
        <v>1550</v>
      </c>
      <c r="B522" s="86"/>
      <c r="C522" s="86"/>
      <c r="D522" s="86"/>
      <c r="E522" s="87"/>
      <c r="F522" s="86"/>
      <c r="G522" s="90"/>
      <c r="H522" s="90">
        <v>4</v>
      </c>
      <c r="I522" s="90">
        <v>2</v>
      </c>
      <c r="J522" s="90">
        <v>2</v>
      </c>
      <c r="K522" s="90"/>
      <c r="L522" s="90">
        <v>2</v>
      </c>
      <c r="M522" s="90"/>
      <c r="N522" s="104">
        <v>10</v>
      </c>
    </row>
    <row r="523" customHeight="1" spans="1:14">
      <c r="A523" s="86" t="s">
        <v>85</v>
      </c>
      <c r="B523" s="86" t="s">
        <v>1343</v>
      </c>
      <c r="C523" s="86" t="s">
        <v>1344</v>
      </c>
      <c r="D523" s="86">
        <v>64321</v>
      </c>
      <c r="E523" s="86" t="s">
        <v>1494</v>
      </c>
      <c r="F523" s="86"/>
      <c r="G523" s="90"/>
      <c r="H523" s="90"/>
      <c r="I523" s="90"/>
      <c r="J523" s="90"/>
      <c r="K523" s="90"/>
      <c r="L523" s="90">
        <v>1</v>
      </c>
      <c r="M523" s="90"/>
      <c r="N523" s="104">
        <v>1</v>
      </c>
    </row>
    <row r="524" customHeight="1" spans="1:14">
      <c r="A524" s="101"/>
      <c r="B524" s="86" t="s">
        <v>867</v>
      </c>
      <c r="C524" s="86" t="s">
        <v>868</v>
      </c>
      <c r="D524" s="86">
        <v>64094</v>
      </c>
      <c r="E524" s="86">
        <v>17552</v>
      </c>
      <c r="F524" s="86"/>
      <c r="G524" s="90"/>
      <c r="H524" s="90"/>
      <c r="I524" s="90"/>
      <c r="J524" s="90">
        <v>1</v>
      </c>
      <c r="K524" s="90"/>
      <c r="L524" s="90"/>
      <c r="M524" s="90"/>
      <c r="N524" s="104">
        <v>1</v>
      </c>
    </row>
    <row r="525" customHeight="1" spans="1:14">
      <c r="A525" s="101"/>
      <c r="B525" s="101"/>
      <c r="C525" s="86" t="s">
        <v>1049</v>
      </c>
      <c r="D525" s="86">
        <v>63819</v>
      </c>
      <c r="E525" s="86">
        <v>17552</v>
      </c>
      <c r="F525" s="86"/>
      <c r="G525" s="90"/>
      <c r="H525" s="90"/>
      <c r="I525" s="90">
        <v>1</v>
      </c>
      <c r="J525" s="90"/>
      <c r="K525" s="90"/>
      <c r="L525" s="90"/>
      <c r="M525" s="90"/>
      <c r="N525" s="104">
        <v>1</v>
      </c>
    </row>
    <row r="526" customHeight="1" spans="1:14">
      <c r="A526" s="101"/>
      <c r="B526" s="101"/>
      <c r="C526" s="86" t="s">
        <v>1494</v>
      </c>
      <c r="D526" s="86">
        <v>63561</v>
      </c>
      <c r="E526" s="86">
        <v>17552</v>
      </c>
      <c r="F526" s="86"/>
      <c r="G526" s="90"/>
      <c r="H526" s="90">
        <v>1</v>
      </c>
      <c r="I526" s="90"/>
      <c r="J526" s="90"/>
      <c r="K526" s="90"/>
      <c r="L526" s="90"/>
      <c r="M526" s="90"/>
      <c r="N526" s="104">
        <v>1</v>
      </c>
    </row>
    <row r="527" customHeight="1" spans="1:14">
      <c r="A527" s="101"/>
      <c r="B527" s="86" t="s">
        <v>1148</v>
      </c>
      <c r="C527" s="86" t="s">
        <v>1149</v>
      </c>
      <c r="D527" s="86">
        <v>63503</v>
      </c>
      <c r="E527" s="86">
        <v>26250</v>
      </c>
      <c r="F527" s="86"/>
      <c r="G527" s="90"/>
      <c r="H527" s="90">
        <v>1</v>
      </c>
      <c r="I527" s="90"/>
      <c r="J527" s="90"/>
      <c r="K527" s="90"/>
      <c r="L527" s="90"/>
      <c r="M527" s="90"/>
      <c r="N527" s="104">
        <v>1</v>
      </c>
    </row>
    <row r="528" customHeight="1" spans="1:14">
      <c r="A528" s="101"/>
      <c r="B528" s="86" t="s">
        <v>1191</v>
      </c>
      <c r="C528" s="86" t="s">
        <v>1192</v>
      </c>
      <c r="D528" s="86">
        <v>63338</v>
      </c>
      <c r="E528" s="86">
        <v>29932</v>
      </c>
      <c r="F528" s="86"/>
      <c r="G528" s="90">
        <v>1</v>
      </c>
      <c r="H528" s="90"/>
      <c r="I528" s="90"/>
      <c r="J528" s="90"/>
      <c r="K528" s="90"/>
      <c r="L528" s="90"/>
      <c r="M528" s="90"/>
      <c r="N528" s="104">
        <v>1</v>
      </c>
    </row>
    <row r="529" customHeight="1" spans="1:14">
      <c r="A529" s="101"/>
      <c r="B529" s="86" t="s">
        <v>83</v>
      </c>
      <c r="C529" s="86" t="s">
        <v>91</v>
      </c>
      <c r="D529" s="86">
        <v>64327</v>
      </c>
      <c r="E529" s="86" t="s">
        <v>1494</v>
      </c>
      <c r="F529" s="86"/>
      <c r="G529" s="90"/>
      <c r="H529" s="90"/>
      <c r="I529" s="90"/>
      <c r="J529" s="90"/>
      <c r="K529" s="90"/>
      <c r="L529" s="90">
        <v>1</v>
      </c>
      <c r="M529" s="90"/>
      <c r="N529" s="104">
        <v>1</v>
      </c>
    </row>
    <row r="530" customHeight="1" spans="1:14">
      <c r="A530" s="101"/>
      <c r="B530" s="101"/>
      <c r="C530" s="86" t="s">
        <v>87</v>
      </c>
      <c r="D530" s="86">
        <v>64322</v>
      </c>
      <c r="E530" s="86" t="s">
        <v>1494</v>
      </c>
      <c r="F530" s="86"/>
      <c r="G530" s="90"/>
      <c r="H530" s="90"/>
      <c r="I530" s="90"/>
      <c r="J530" s="90"/>
      <c r="K530" s="90"/>
      <c r="L530" s="90">
        <v>1</v>
      </c>
      <c r="M530" s="90"/>
      <c r="N530" s="104">
        <v>1</v>
      </c>
    </row>
    <row r="531" customHeight="1" spans="1:14">
      <c r="A531" s="101"/>
      <c r="B531" s="101"/>
      <c r="C531" s="86" t="s">
        <v>504</v>
      </c>
      <c r="D531" s="86">
        <v>64072</v>
      </c>
      <c r="E531" s="86">
        <v>17677</v>
      </c>
      <c r="F531" s="86"/>
      <c r="G531" s="90"/>
      <c r="H531" s="90"/>
      <c r="I531" s="90"/>
      <c r="J531" s="90">
        <v>1</v>
      </c>
      <c r="K531" s="90"/>
      <c r="L531" s="90"/>
      <c r="M531" s="90"/>
      <c r="N531" s="104">
        <v>1</v>
      </c>
    </row>
    <row r="532" customHeight="1" spans="1:14">
      <c r="A532" s="101"/>
      <c r="B532" s="101"/>
      <c r="C532" s="101"/>
      <c r="D532" s="86">
        <v>64176</v>
      </c>
      <c r="E532" s="86">
        <v>17677</v>
      </c>
      <c r="F532" s="86"/>
      <c r="G532" s="90"/>
      <c r="H532" s="90"/>
      <c r="I532" s="90"/>
      <c r="J532" s="90"/>
      <c r="K532" s="90">
        <v>1</v>
      </c>
      <c r="L532" s="90"/>
      <c r="M532" s="90"/>
      <c r="N532" s="104">
        <v>1</v>
      </c>
    </row>
    <row r="533" customHeight="1" spans="1:14">
      <c r="A533" s="101"/>
      <c r="B533" s="101"/>
      <c r="C533" s="101"/>
      <c r="D533" s="86">
        <v>64241</v>
      </c>
      <c r="E533" s="86">
        <v>17677</v>
      </c>
      <c r="F533" s="86"/>
      <c r="G533" s="90"/>
      <c r="H533" s="90"/>
      <c r="I533" s="90"/>
      <c r="J533" s="90"/>
      <c r="K533" s="90">
        <v>1</v>
      </c>
      <c r="L533" s="90"/>
      <c r="M533" s="90"/>
      <c r="N533" s="104">
        <v>1</v>
      </c>
    </row>
    <row r="534" customHeight="1" spans="1:14">
      <c r="A534" s="101"/>
      <c r="B534" s="101"/>
      <c r="C534" s="86" t="s">
        <v>384</v>
      </c>
      <c r="D534" s="86">
        <v>64304</v>
      </c>
      <c r="E534" s="86">
        <v>29505</v>
      </c>
      <c r="F534" s="86"/>
      <c r="G534" s="90"/>
      <c r="H534" s="90"/>
      <c r="I534" s="90"/>
      <c r="J534" s="90"/>
      <c r="K534" s="90"/>
      <c r="L534" s="90">
        <v>1</v>
      </c>
      <c r="M534" s="90"/>
      <c r="N534" s="104">
        <v>1</v>
      </c>
    </row>
    <row r="535" customHeight="1" spans="1:14">
      <c r="A535" s="101"/>
      <c r="B535" s="86" t="s">
        <v>371</v>
      </c>
      <c r="C535" s="86" t="s">
        <v>486</v>
      </c>
      <c r="D535" s="86">
        <v>64248</v>
      </c>
      <c r="E535" s="86">
        <v>33314</v>
      </c>
      <c r="F535" s="86"/>
      <c r="G535" s="90"/>
      <c r="H535" s="90"/>
      <c r="I535" s="90"/>
      <c r="J535" s="90"/>
      <c r="K535" s="90">
        <v>1</v>
      </c>
      <c r="L535" s="90"/>
      <c r="M535" s="90"/>
      <c r="N535" s="104">
        <v>1</v>
      </c>
    </row>
    <row r="536" customHeight="1" spans="1:14">
      <c r="A536" s="101"/>
      <c r="B536" s="101"/>
      <c r="C536" s="86" t="s">
        <v>1253</v>
      </c>
      <c r="D536" s="86">
        <v>64211</v>
      </c>
      <c r="E536" s="86" t="s">
        <v>1494</v>
      </c>
      <c r="F536" s="86"/>
      <c r="G536" s="90"/>
      <c r="H536" s="90"/>
      <c r="I536" s="90"/>
      <c r="J536" s="90"/>
      <c r="K536" s="90">
        <v>1</v>
      </c>
      <c r="L536" s="90"/>
      <c r="M536" s="90"/>
      <c r="N536" s="104">
        <v>1</v>
      </c>
    </row>
    <row r="537" customHeight="1" spans="1:14">
      <c r="A537" s="101"/>
      <c r="B537" s="101"/>
      <c r="C537" s="86" t="s">
        <v>919</v>
      </c>
      <c r="D537" s="86">
        <v>64067</v>
      </c>
      <c r="E537" s="86">
        <v>32378</v>
      </c>
      <c r="F537" s="86"/>
      <c r="G537" s="90"/>
      <c r="H537" s="90"/>
      <c r="I537" s="90"/>
      <c r="J537" s="90">
        <v>1</v>
      </c>
      <c r="K537" s="90"/>
      <c r="L537" s="90"/>
      <c r="M537" s="90"/>
      <c r="N537" s="104">
        <v>1</v>
      </c>
    </row>
    <row r="538" customHeight="1" spans="1:14">
      <c r="A538" s="101"/>
      <c r="B538" s="101"/>
      <c r="C538" s="86" t="s">
        <v>1158</v>
      </c>
      <c r="D538" s="86">
        <v>63481</v>
      </c>
      <c r="E538" s="86">
        <v>17487</v>
      </c>
      <c r="F538" s="86"/>
      <c r="G538" s="90">
        <v>1</v>
      </c>
      <c r="H538" s="90"/>
      <c r="I538" s="90"/>
      <c r="J538" s="90"/>
      <c r="K538" s="90"/>
      <c r="L538" s="90"/>
      <c r="M538" s="90"/>
      <c r="N538" s="104">
        <v>1</v>
      </c>
    </row>
    <row r="539" customHeight="1" spans="1:14">
      <c r="A539" s="101"/>
      <c r="B539" s="101"/>
      <c r="C539" s="86" t="s">
        <v>557</v>
      </c>
      <c r="D539" s="86">
        <v>63953</v>
      </c>
      <c r="E539" s="86">
        <v>17667</v>
      </c>
      <c r="F539" s="86"/>
      <c r="G539" s="90"/>
      <c r="H539" s="90"/>
      <c r="I539" s="90">
        <v>1</v>
      </c>
      <c r="J539" s="90"/>
      <c r="K539" s="90"/>
      <c r="L539" s="90"/>
      <c r="M539" s="90"/>
      <c r="N539" s="104">
        <v>1</v>
      </c>
    </row>
    <row r="540" customHeight="1" spans="1:14">
      <c r="A540" s="101"/>
      <c r="B540" s="101"/>
      <c r="C540" s="101"/>
      <c r="D540" s="86">
        <v>64230</v>
      </c>
      <c r="E540" s="86">
        <v>17667</v>
      </c>
      <c r="F540" s="86"/>
      <c r="G540" s="90"/>
      <c r="H540" s="90"/>
      <c r="I540" s="90"/>
      <c r="J540" s="90"/>
      <c r="K540" s="90">
        <v>1</v>
      </c>
      <c r="L540" s="90"/>
      <c r="M540" s="90"/>
      <c r="N540" s="104">
        <v>1</v>
      </c>
    </row>
    <row r="541" customHeight="1" spans="1:14">
      <c r="A541" s="101"/>
      <c r="B541" s="101"/>
      <c r="C541" s="86" t="s">
        <v>848</v>
      </c>
      <c r="D541" s="86">
        <v>64107</v>
      </c>
      <c r="E541" s="86">
        <v>31679</v>
      </c>
      <c r="F541" s="86"/>
      <c r="G541" s="90"/>
      <c r="H541" s="90"/>
      <c r="I541" s="90"/>
      <c r="J541" s="90">
        <v>1</v>
      </c>
      <c r="K541" s="90"/>
      <c r="L541" s="90"/>
      <c r="M541" s="90"/>
      <c r="N541" s="104">
        <v>1</v>
      </c>
    </row>
    <row r="542" customHeight="1" spans="1:14">
      <c r="A542" s="101"/>
      <c r="B542" s="101"/>
      <c r="C542" s="86" t="s">
        <v>372</v>
      </c>
      <c r="D542" s="86">
        <v>63861</v>
      </c>
      <c r="E542" s="86">
        <v>31679</v>
      </c>
      <c r="F542" s="86"/>
      <c r="G542" s="90"/>
      <c r="H542" s="90"/>
      <c r="I542" s="90">
        <v>1</v>
      </c>
      <c r="J542" s="90"/>
      <c r="K542" s="90"/>
      <c r="L542" s="90"/>
      <c r="M542" s="90"/>
      <c r="N542" s="104">
        <v>1</v>
      </c>
    </row>
    <row r="543" customHeight="1" spans="1:14">
      <c r="A543" s="101"/>
      <c r="B543" s="101"/>
      <c r="C543" s="101"/>
      <c r="D543" s="86">
        <v>64229</v>
      </c>
      <c r="E543" s="86">
        <v>31679</v>
      </c>
      <c r="F543" s="86"/>
      <c r="G543" s="90"/>
      <c r="H543" s="90"/>
      <c r="I543" s="90"/>
      <c r="J543" s="90"/>
      <c r="K543" s="90">
        <v>1</v>
      </c>
      <c r="L543" s="90"/>
      <c r="M543" s="90"/>
      <c r="N543" s="104">
        <v>1</v>
      </c>
    </row>
    <row r="544" customHeight="1" spans="1:14">
      <c r="A544" s="101"/>
      <c r="B544" s="101"/>
      <c r="C544" s="86" t="s">
        <v>554</v>
      </c>
      <c r="D544" s="86">
        <v>64225</v>
      </c>
      <c r="E544" s="86">
        <v>33228</v>
      </c>
      <c r="F544" s="86"/>
      <c r="G544" s="90"/>
      <c r="H544" s="90"/>
      <c r="I544" s="90"/>
      <c r="J544" s="90"/>
      <c r="K544" s="90">
        <v>1</v>
      </c>
      <c r="L544" s="90"/>
      <c r="M544" s="90"/>
      <c r="N544" s="104">
        <v>1</v>
      </c>
    </row>
    <row r="545" customHeight="1" spans="1:14">
      <c r="A545" s="101"/>
      <c r="B545" s="86" t="s">
        <v>189</v>
      </c>
      <c r="C545" s="86" t="s">
        <v>639</v>
      </c>
      <c r="D545" s="86">
        <v>64196</v>
      </c>
      <c r="E545" s="86">
        <v>17720</v>
      </c>
      <c r="F545" s="86"/>
      <c r="G545" s="90"/>
      <c r="H545" s="90"/>
      <c r="I545" s="90"/>
      <c r="J545" s="90"/>
      <c r="K545" s="90">
        <v>1</v>
      </c>
      <c r="L545" s="90"/>
      <c r="M545" s="90"/>
      <c r="N545" s="104">
        <v>1</v>
      </c>
    </row>
    <row r="546" customHeight="1" spans="1:14">
      <c r="A546" s="101"/>
      <c r="B546" s="101"/>
      <c r="C546" s="86" t="s">
        <v>886</v>
      </c>
      <c r="D546" s="86">
        <v>64084</v>
      </c>
      <c r="E546" s="86">
        <v>32668</v>
      </c>
      <c r="F546" s="86"/>
      <c r="G546" s="90"/>
      <c r="H546" s="90"/>
      <c r="I546" s="90"/>
      <c r="J546" s="90">
        <v>1</v>
      </c>
      <c r="K546" s="90"/>
      <c r="L546" s="90"/>
      <c r="M546" s="90"/>
      <c r="N546" s="104">
        <v>1</v>
      </c>
    </row>
    <row r="547" customHeight="1" spans="1:14">
      <c r="A547" s="101"/>
      <c r="B547" s="101"/>
      <c r="C547" s="86" t="s">
        <v>190</v>
      </c>
      <c r="D547" s="86">
        <v>64300</v>
      </c>
      <c r="E547" s="86">
        <v>33566</v>
      </c>
      <c r="F547" s="86"/>
      <c r="G547" s="90"/>
      <c r="H547" s="90"/>
      <c r="I547" s="90"/>
      <c r="J547" s="90"/>
      <c r="K547" s="90"/>
      <c r="L547" s="90">
        <v>1</v>
      </c>
      <c r="M547" s="90"/>
      <c r="N547" s="104">
        <v>1</v>
      </c>
    </row>
    <row r="548" customHeight="1" spans="1:14">
      <c r="A548" s="101"/>
      <c r="B548" s="101"/>
      <c r="C548" s="86" t="s">
        <v>482</v>
      </c>
      <c r="D548" s="86" t="s">
        <v>481</v>
      </c>
      <c r="E548" s="86">
        <v>17732</v>
      </c>
      <c r="F548" s="86"/>
      <c r="G548" s="90"/>
      <c r="H548" s="90"/>
      <c r="I548" s="90"/>
      <c r="J548" s="90"/>
      <c r="K548" s="90">
        <v>1</v>
      </c>
      <c r="L548" s="90"/>
      <c r="M548" s="90"/>
      <c r="N548" s="104">
        <v>1</v>
      </c>
    </row>
    <row r="549" customHeight="1" spans="1:14">
      <c r="A549" s="101"/>
      <c r="B549" s="86" t="s">
        <v>279</v>
      </c>
      <c r="C549" s="86" t="s">
        <v>281</v>
      </c>
      <c r="D549" s="86">
        <v>64275</v>
      </c>
      <c r="E549" s="86">
        <v>33581</v>
      </c>
      <c r="F549" s="86"/>
      <c r="G549" s="90"/>
      <c r="H549" s="90"/>
      <c r="I549" s="90"/>
      <c r="J549" s="90"/>
      <c r="K549" s="90"/>
      <c r="L549" s="90">
        <v>1</v>
      </c>
      <c r="M549" s="90"/>
      <c r="N549" s="104">
        <v>1</v>
      </c>
    </row>
    <row r="550" customHeight="1" spans="1:14">
      <c r="A550" s="101"/>
      <c r="B550" s="101"/>
      <c r="C550" s="86" t="s">
        <v>431</v>
      </c>
      <c r="D550" s="86">
        <v>64271</v>
      </c>
      <c r="E550" s="86" t="s">
        <v>67</v>
      </c>
      <c r="F550" s="86"/>
      <c r="G550" s="90"/>
      <c r="H550" s="90"/>
      <c r="I550" s="90"/>
      <c r="J550" s="90"/>
      <c r="K550" s="90">
        <v>1</v>
      </c>
      <c r="L550" s="90"/>
      <c r="M550" s="90"/>
      <c r="N550" s="104">
        <v>1</v>
      </c>
    </row>
    <row r="551" customHeight="1" spans="1:14">
      <c r="A551" s="101"/>
      <c r="B551" s="101"/>
      <c r="C551" s="86" t="s">
        <v>1283</v>
      </c>
      <c r="D551" s="86">
        <v>64135</v>
      </c>
      <c r="E551" s="86" t="s">
        <v>1494</v>
      </c>
      <c r="F551" s="86"/>
      <c r="G551" s="90"/>
      <c r="H551" s="90"/>
      <c r="I551" s="90"/>
      <c r="J551" s="90">
        <v>1</v>
      </c>
      <c r="K551" s="90"/>
      <c r="L551" s="90"/>
      <c r="M551" s="90"/>
      <c r="N551" s="104">
        <v>1</v>
      </c>
    </row>
    <row r="552" customHeight="1" spans="1:14">
      <c r="A552" s="101"/>
      <c r="B552" s="101"/>
      <c r="C552" s="86" t="s">
        <v>993</v>
      </c>
      <c r="D552" s="86">
        <v>63495</v>
      </c>
      <c r="E552" s="86">
        <v>29801</v>
      </c>
      <c r="F552" s="86"/>
      <c r="G552" s="90"/>
      <c r="H552" s="90">
        <v>1</v>
      </c>
      <c r="I552" s="90"/>
      <c r="J552" s="90"/>
      <c r="K552" s="90"/>
      <c r="L552" s="90"/>
      <c r="M552" s="90"/>
      <c r="N552" s="104">
        <v>1</v>
      </c>
    </row>
    <row r="553" customHeight="1" spans="1:14">
      <c r="A553" s="101"/>
      <c r="B553" s="101"/>
      <c r="C553" s="101"/>
      <c r="D553" s="86">
        <v>63971</v>
      </c>
      <c r="E553" s="86">
        <v>29801</v>
      </c>
      <c r="F553" s="86"/>
      <c r="G553" s="90"/>
      <c r="H553" s="90"/>
      <c r="I553" s="90">
        <v>1</v>
      </c>
      <c r="J553" s="90"/>
      <c r="K553" s="90"/>
      <c r="L553" s="90"/>
      <c r="M553" s="90"/>
      <c r="N553" s="104">
        <v>1</v>
      </c>
    </row>
    <row r="554" customHeight="1" spans="1:14">
      <c r="A554" s="101"/>
      <c r="B554" s="101"/>
      <c r="C554" s="86" t="s">
        <v>1038</v>
      </c>
      <c r="D554" s="86">
        <v>63569</v>
      </c>
      <c r="E554" s="86">
        <v>30774</v>
      </c>
      <c r="F554" s="86"/>
      <c r="G554" s="90"/>
      <c r="H554" s="90">
        <v>1</v>
      </c>
      <c r="I554" s="90"/>
      <c r="J554" s="90"/>
      <c r="K554" s="90"/>
      <c r="L554" s="90"/>
      <c r="M554" s="90"/>
      <c r="N554" s="104">
        <v>1</v>
      </c>
    </row>
    <row r="555" customHeight="1" spans="1:14">
      <c r="A555" s="101"/>
      <c r="B555" s="101"/>
      <c r="C555" s="101"/>
      <c r="D555" s="86">
        <v>63775</v>
      </c>
      <c r="E555" s="86">
        <v>30774</v>
      </c>
      <c r="F555" s="86"/>
      <c r="G555" s="90"/>
      <c r="H555" s="90"/>
      <c r="I555" s="90">
        <v>1</v>
      </c>
      <c r="J555" s="90"/>
      <c r="K555" s="90"/>
      <c r="L555" s="90"/>
      <c r="M555" s="90"/>
      <c r="N555" s="104">
        <v>1</v>
      </c>
    </row>
    <row r="556" customHeight="1" spans="1:14">
      <c r="A556" s="101"/>
      <c r="B556" s="101"/>
      <c r="C556" s="101"/>
      <c r="D556" s="86">
        <v>63840</v>
      </c>
      <c r="E556" s="86">
        <v>30074</v>
      </c>
      <c r="F556" s="86"/>
      <c r="G556" s="90"/>
      <c r="H556" s="90"/>
      <c r="I556" s="90">
        <v>1</v>
      </c>
      <c r="J556" s="90"/>
      <c r="K556" s="90"/>
      <c r="L556" s="90"/>
      <c r="M556" s="90"/>
      <c r="N556" s="104">
        <v>1</v>
      </c>
    </row>
    <row r="557" customHeight="1" spans="1:14">
      <c r="A557" s="101"/>
      <c r="B557" s="101"/>
      <c r="C557" s="86" t="s">
        <v>1494</v>
      </c>
      <c r="D557" s="86">
        <v>63585</v>
      </c>
      <c r="E557" s="86">
        <v>26946</v>
      </c>
      <c r="F557" s="86"/>
      <c r="G557" s="90"/>
      <c r="H557" s="90">
        <v>1</v>
      </c>
      <c r="I557" s="90"/>
      <c r="J557" s="90"/>
      <c r="K557" s="90"/>
      <c r="L557" s="90"/>
      <c r="M557" s="90"/>
      <c r="N557" s="104">
        <v>1</v>
      </c>
    </row>
    <row r="558" customHeight="1" spans="1:14">
      <c r="A558" s="86" t="s">
        <v>1551</v>
      </c>
      <c r="B558" s="86"/>
      <c r="C558" s="86"/>
      <c r="D558" s="86"/>
      <c r="E558" s="87"/>
      <c r="F558" s="86"/>
      <c r="G558" s="90">
        <v>2</v>
      </c>
      <c r="H558" s="90">
        <v>5</v>
      </c>
      <c r="I558" s="90">
        <v>6</v>
      </c>
      <c r="J558" s="90">
        <v>6</v>
      </c>
      <c r="K558" s="90">
        <v>10</v>
      </c>
      <c r="L558" s="90">
        <v>6</v>
      </c>
      <c r="M558" s="90"/>
      <c r="N558" s="104">
        <v>35</v>
      </c>
    </row>
    <row r="559" customHeight="1" spans="1:14">
      <c r="A559" s="86" t="s">
        <v>318</v>
      </c>
      <c r="B559" s="86" t="s">
        <v>317</v>
      </c>
      <c r="C559" s="86" t="s">
        <v>796</v>
      </c>
      <c r="D559" s="86" t="s">
        <v>795</v>
      </c>
      <c r="E559" s="86">
        <v>17687</v>
      </c>
      <c r="F559" s="86"/>
      <c r="G559" s="90"/>
      <c r="H559" s="90"/>
      <c r="I559" s="90"/>
      <c r="J559" s="90">
        <v>1</v>
      </c>
      <c r="K559" s="90"/>
      <c r="L559" s="90"/>
      <c r="M559" s="90"/>
      <c r="N559" s="104">
        <v>1</v>
      </c>
    </row>
    <row r="560" customHeight="1" spans="1:14">
      <c r="A560" s="101"/>
      <c r="B560" s="101"/>
      <c r="C560" s="86" t="s">
        <v>319</v>
      </c>
      <c r="D560" s="86" t="s">
        <v>316</v>
      </c>
      <c r="E560" s="86">
        <v>17747</v>
      </c>
      <c r="F560" s="86"/>
      <c r="G560" s="90"/>
      <c r="H560" s="90"/>
      <c r="I560" s="90"/>
      <c r="J560" s="90"/>
      <c r="K560" s="90">
        <v>1</v>
      </c>
      <c r="L560" s="90"/>
      <c r="M560" s="90"/>
      <c r="N560" s="104">
        <v>1</v>
      </c>
    </row>
    <row r="561" customHeight="1" spans="1:14">
      <c r="A561" s="101"/>
      <c r="B561" s="101"/>
      <c r="C561" s="86" t="s">
        <v>1494</v>
      </c>
      <c r="D561" s="86">
        <v>22820</v>
      </c>
      <c r="E561" s="86">
        <v>17543</v>
      </c>
      <c r="F561" s="86"/>
      <c r="G561" s="90">
        <v>1</v>
      </c>
      <c r="H561" s="90">
        <v>1</v>
      </c>
      <c r="I561" s="90"/>
      <c r="J561" s="90"/>
      <c r="K561" s="90"/>
      <c r="L561" s="90"/>
      <c r="M561" s="90"/>
      <c r="N561" s="104">
        <v>2</v>
      </c>
    </row>
    <row r="562" customHeight="1" spans="1:14">
      <c r="A562" s="101"/>
      <c r="B562" s="86" t="s">
        <v>761</v>
      </c>
      <c r="C562" s="86" t="s">
        <v>762</v>
      </c>
      <c r="D562" s="86" t="s">
        <v>760</v>
      </c>
      <c r="E562" s="86">
        <v>32645</v>
      </c>
      <c r="F562" s="86"/>
      <c r="G562" s="90"/>
      <c r="H562" s="90"/>
      <c r="I562" s="90"/>
      <c r="J562" s="90">
        <v>1</v>
      </c>
      <c r="K562" s="90"/>
      <c r="L562" s="90"/>
      <c r="M562" s="90"/>
      <c r="N562" s="104">
        <v>1</v>
      </c>
    </row>
    <row r="563" customHeight="1" spans="1:14">
      <c r="A563" s="86" t="s">
        <v>1552</v>
      </c>
      <c r="B563" s="86"/>
      <c r="C563" s="86"/>
      <c r="D563" s="86"/>
      <c r="E563" s="87"/>
      <c r="F563" s="86"/>
      <c r="G563" s="90">
        <v>1</v>
      </c>
      <c r="H563" s="90">
        <v>1</v>
      </c>
      <c r="I563" s="90"/>
      <c r="J563" s="90">
        <v>2</v>
      </c>
      <c r="K563" s="90">
        <v>1</v>
      </c>
      <c r="L563" s="90"/>
      <c r="M563" s="90"/>
      <c r="N563" s="104">
        <v>5</v>
      </c>
    </row>
    <row r="564" customHeight="1" spans="1:14">
      <c r="A564" s="86" t="s">
        <v>377</v>
      </c>
      <c r="B564" s="86" t="s">
        <v>909</v>
      </c>
      <c r="C564" s="86" t="s">
        <v>910</v>
      </c>
      <c r="D564" s="86" t="s">
        <v>67</v>
      </c>
      <c r="E564" s="86">
        <v>24385</v>
      </c>
      <c r="F564" s="86"/>
      <c r="G564" s="90"/>
      <c r="H564" s="90"/>
      <c r="I564" s="90"/>
      <c r="J564" s="90">
        <v>1</v>
      </c>
      <c r="K564" s="90"/>
      <c r="L564" s="90"/>
      <c r="M564" s="90"/>
      <c r="N564" s="104">
        <v>1</v>
      </c>
    </row>
    <row r="565" customHeight="1" spans="1:14">
      <c r="A565" s="101"/>
      <c r="B565" s="86" t="s">
        <v>1125</v>
      </c>
      <c r="C565" s="86" t="s">
        <v>1494</v>
      </c>
      <c r="D565" s="86">
        <v>63586</v>
      </c>
      <c r="E565" s="86">
        <v>24385</v>
      </c>
      <c r="F565" s="86"/>
      <c r="G565" s="90"/>
      <c r="H565" s="90">
        <v>1</v>
      </c>
      <c r="I565" s="90"/>
      <c r="J565" s="90"/>
      <c r="K565" s="90"/>
      <c r="L565" s="90"/>
      <c r="M565" s="90"/>
      <c r="N565" s="104">
        <v>1</v>
      </c>
    </row>
    <row r="566" customHeight="1" spans="1:14">
      <c r="A566" s="101"/>
      <c r="B566" s="86" t="s">
        <v>1071</v>
      </c>
      <c r="C566" s="86" t="s">
        <v>378</v>
      </c>
      <c r="D566" s="86">
        <v>63595</v>
      </c>
      <c r="E566" s="86">
        <v>25859</v>
      </c>
      <c r="F566" s="86"/>
      <c r="G566" s="90"/>
      <c r="H566" s="90">
        <v>1</v>
      </c>
      <c r="I566" s="90"/>
      <c r="J566" s="90"/>
      <c r="K566" s="90"/>
      <c r="L566" s="90"/>
      <c r="M566" s="90"/>
      <c r="N566" s="104">
        <v>1</v>
      </c>
    </row>
    <row r="567" customHeight="1" spans="1:14">
      <c r="A567" s="101"/>
      <c r="B567" s="101"/>
      <c r="C567" s="101"/>
      <c r="D567" s="86">
        <v>63745</v>
      </c>
      <c r="E567" s="86">
        <v>25859</v>
      </c>
      <c r="F567" s="86"/>
      <c r="G567" s="90"/>
      <c r="H567" s="90"/>
      <c r="I567" s="90">
        <v>1</v>
      </c>
      <c r="J567" s="90"/>
      <c r="K567" s="90"/>
      <c r="L567" s="90"/>
      <c r="M567" s="90"/>
      <c r="N567" s="104">
        <v>1</v>
      </c>
    </row>
    <row r="568" customHeight="1" spans="1:14">
      <c r="A568" s="101"/>
      <c r="B568" s="101"/>
      <c r="C568" s="86" t="s">
        <v>1494</v>
      </c>
      <c r="D568" s="86">
        <v>63523</v>
      </c>
      <c r="E568" s="86">
        <v>25859</v>
      </c>
      <c r="F568" s="86"/>
      <c r="G568" s="90"/>
      <c r="H568" s="90">
        <v>1</v>
      </c>
      <c r="I568" s="90"/>
      <c r="J568" s="90"/>
      <c r="K568" s="90"/>
      <c r="L568" s="90"/>
      <c r="M568" s="90"/>
      <c r="N568" s="104">
        <v>1</v>
      </c>
    </row>
    <row r="569" customHeight="1" spans="1:14">
      <c r="A569" s="101"/>
      <c r="B569" s="86" t="s">
        <v>376</v>
      </c>
      <c r="C569" s="86" t="s">
        <v>378</v>
      </c>
      <c r="D569" s="86">
        <v>64218</v>
      </c>
      <c r="E569" s="86">
        <v>25859</v>
      </c>
      <c r="F569" s="86"/>
      <c r="G569" s="90"/>
      <c r="H569" s="90"/>
      <c r="I569" s="90"/>
      <c r="J569" s="90"/>
      <c r="K569" s="90">
        <v>1</v>
      </c>
      <c r="L569" s="90"/>
      <c r="M569" s="90"/>
      <c r="N569" s="104">
        <v>1</v>
      </c>
    </row>
    <row r="570" customHeight="1" spans="1:14">
      <c r="A570" s="101"/>
      <c r="B570" s="101"/>
      <c r="C570" s="86" t="s">
        <v>1494</v>
      </c>
      <c r="D570" s="86">
        <v>63504</v>
      </c>
      <c r="E570" s="86">
        <v>23010</v>
      </c>
      <c r="F570" s="86"/>
      <c r="G570" s="90"/>
      <c r="H570" s="90">
        <v>1</v>
      </c>
      <c r="I570" s="90"/>
      <c r="J570" s="90"/>
      <c r="K570" s="90"/>
      <c r="L570" s="90"/>
      <c r="M570" s="90"/>
      <c r="N570" s="104">
        <v>1</v>
      </c>
    </row>
    <row r="571" customHeight="1" spans="1:14">
      <c r="A571" s="86" t="s">
        <v>1553</v>
      </c>
      <c r="B571" s="86"/>
      <c r="C571" s="86"/>
      <c r="D571" s="86"/>
      <c r="E571" s="87"/>
      <c r="F571" s="86"/>
      <c r="G571" s="90"/>
      <c r="H571" s="90">
        <v>4</v>
      </c>
      <c r="I571" s="90">
        <v>1</v>
      </c>
      <c r="J571" s="90">
        <v>1</v>
      </c>
      <c r="K571" s="90">
        <v>1</v>
      </c>
      <c r="L571" s="90"/>
      <c r="M571" s="90"/>
      <c r="N571" s="104">
        <v>7</v>
      </c>
    </row>
    <row r="572" customHeight="1" spans="1:14">
      <c r="A572" s="86" t="s">
        <v>259</v>
      </c>
      <c r="B572" s="86" t="s">
        <v>686</v>
      </c>
      <c r="C572" s="86" t="s">
        <v>687</v>
      </c>
      <c r="D572" s="86">
        <v>64181</v>
      </c>
      <c r="E572" s="86">
        <v>32588</v>
      </c>
      <c r="F572" s="86"/>
      <c r="G572" s="90"/>
      <c r="H572" s="90"/>
      <c r="I572" s="90"/>
      <c r="J572" s="90"/>
      <c r="K572" s="90">
        <v>1</v>
      </c>
      <c r="L572" s="90"/>
      <c r="M572" s="90"/>
      <c r="N572" s="104">
        <v>1</v>
      </c>
    </row>
    <row r="573" customHeight="1" spans="1:14">
      <c r="A573" s="101"/>
      <c r="B573" s="86" t="s">
        <v>580</v>
      </c>
      <c r="C573" s="86" t="s">
        <v>1202</v>
      </c>
      <c r="D573" s="86">
        <v>63169</v>
      </c>
      <c r="E573" s="86">
        <v>17535</v>
      </c>
      <c r="F573" s="86"/>
      <c r="G573" s="90">
        <v>1</v>
      </c>
      <c r="H573" s="90"/>
      <c r="I573" s="90"/>
      <c r="J573" s="90"/>
      <c r="K573" s="90"/>
      <c r="L573" s="90"/>
      <c r="M573" s="90"/>
      <c r="N573" s="104">
        <v>1</v>
      </c>
    </row>
    <row r="574" customHeight="1" spans="1:14">
      <c r="A574" s="101"/>
      <c r="B574" s="101"/>
      <c r="C574" s="86" t="s">
        <v>581</v>
      </c>
      <c r="D574" s="86">
        <v>64085</v>
      </c>
      <c r="E574" s="86">
        <v>17723</v>
      </c>
      <c r="F574" s="86"/>
      <c r="G574" s="90"/>
      <c r="H574" s="90"/>
      <c r="I574" s="90"/>
      <c r="J574" s="90"/>
      <c r="K574" s="90">
        <v>1</v>
      </c>
      <c r="L574" s="90"/>
      <c r="M574" s="90"/>
      <c r="N574" s="104">
        <v>1</v>
      </c>
    </row>
    <row r="575" customHeight="1" spans="1:14">
      <c r="A575" s="101"/>
      <c r="B575" s="101"/>
      <c r="C575" s="86" t="s">
        <v>1036</v>
      </c>
      <c r="D575" s="86">
        <v>63889</v>
      </c>
      <c r="E575" s="86">
        <v>17657</v>
      </c>
      <c r="F575" s="86"/>
      <c r="G575" s="90"/>
      <c r="H575" s="90"/>
      <c r="I575" s="90">
        <v>1</v>
      </c>
      <c r="J575" s="90"/>
      <c r="K575" s="90"/>
      <c r="L575" s="90"/>
      <c r="M575" s="90"/>
      <c r="N575" s="104">
        <v>1</v>
      </c>
    </row>
    <row r="576" customHeight="1" spans="1:14">
      <c r="A576" s="101"/>
      <c r="B576" s="101"/>
      <c r="C576" s="86" t="s">
        <v>1312</v>
      </c>
      <c r="D576" s="86">
        <v>64018</v>
      </c>
      <c r="E576" s="86">
        <v>17689</v>
      </c>
      <c r="F576" s="86"/>
      <c r="G576" s="90"/>
      <c r="H576" s="90"/>
      <c r="I576" s="90"/>
      <c r="J576" s="90">
        <v>1</v>
      </c>
      <c r="K576" s="90"/>
      <c r="L576" s="90"/>
      <c r="M576" s="90"/>
      <c r="N576" s="104">
        <v>1</v>
      </c>
    </row>
    <row r="577" customHeight="1" spans="1:14">
      <c r="A577" s="101"/>
      <c r="B577" s="86" t="s">
        <v>917</v>
      </c>
      <c r="C577" s="86" t="s">
        <v>1198</v>
      </c>
      <c r="D577" s="86">
        <v>63359</v>
      </c>
      <c r="E577" s="86">
        <v>17541</v>
      </c>
      <c r="F577" s="86"/>
      <c r="G577" s="90">
        <v>1</v>
      </c>
      <c r="H577" s="90"/>
      <c r="I577" s="90"/>
      <c r="J577" s="90"/>
      <c r="K577" s="90"/>
      <c r="L577" s="90"/>
      <c r="M577" s="90"/>
      <c r="N577" s="104">
        <v>1</v>
      </c>
    </row>
    <row r="578" customHeight="1" spans="1:14">
      <c r="A578" s="101"/>
      <c r="B578" s="101"/>
      <c r="C578" s="86" t="s">
        <v>918</v>
      </c>
      <c r="D578" s="86">
        <v>63703</v>
      </c>
      <c r="E578" s="86">
        <v>17608</v>
      </c>
      <c r="F578" s="86"/>
      <c r="G578" s="90"/>
      <c r="H578" s="90">
        <v>1</v>
      </c>
      <c r="I578" s="90"/>
      <c r="J578" s="90"/>
      <c r="K578" s="90"/>
      <c r="L578" s="90"/>
      <c r="M578" s="90"/>
      <c r="N578" s="104">
        <v>1</v>
      </c>
    </row>
    <row r="579" customHeight="1" spans="1:14">
      <c r="A579" s="101"/>
      <c r="B579" s="101"/>
      <c r="C579" s="101"/>
      <c r="D579" s="86">
        <v>64069</v>
      </c>
      <c r="E579" s="86">
        <v>17608</v>
      </c>
      <c r="F579" s="86"/>
      <c r="G579" s="90"/>
      <c r="H579" s="90"/>
      <c r="I579" s="90"/>
      <c r="J579" s="90">
        <v>1</v>
      </c>
      <c r="K579" s="90"/>
      <c r="L579" s="90"/>
      <c r="M579" s="90"/>
      <c r="N579" s="104">
        <v>1</v>
      </c>
    </row>
    <row r="580" customHeight="1" spans="1:14">
      <c r="A580" s="101"/>
      <c r="B580" s="86" t="s">
        <v>999</v>
      </c>
      <c r="C580" s="86" t="s">
        <v>1000</v>
      </c>
      <c r="D580" s="86">
        <v>63966</v>
      </c>
      <c r="E580" s="86">
        <v>17576</v>
      </c>
      <c r="F580" s="86"/>
      <c r="G580" s="90"/>
      <c r="H580" s="90"/>
      <c r="I580" s="90">
        <v>1</v>
      </c>
      <c r="J580" s="90"/>
      <c r="K580" s="90"/>
      <c r="L580" s="90"/>
      <c r="M580" s="90"/>
      <c r="N580" s="104">
        <v>1</v>
      </c>
    </row>
    <row r="581" customHeight="1" spans="1:14">
      <c r="A581" s="101"/>
      <c r="B581" s="101"/>
      <c r="C581" s="86" t="s">
        <v>1494</v>
      </c>
      <c r="D581" s="86">
        <v>63515</v>
      </c>
      <c r="E581" s="86">
        <v>17576</v>
      </c>
      <c r="F581" s="86"/>
      <c r="G581" s="90"/>
      <c r="H581" s="90">
        <v>1</v>
      </c>
      <c r="I581" s="90"/>
      <c r="J581" s="90"/>
      <c r="K581" s="90"/>
      <c r="L581" s="90"/>
      <c r="M581" s="90"/>
      <c r="N581" s="104">
        <v>1</v>
      </c>
    </row>
    <row r="582" customHeight="1" spans="1:14">
      <c r="A582" s="101"/>
      <c r="B582" s="101"/>
      <c r="C582" s="101"/>
      <c r="D582" s="86">
        <v>63655</v>
      </c>
      <c r="E582" s="86" t="s">
        <v>1494</v>
      </c>
      <c r="F582" s="86"/>
      <c r="G582" s="90"/>
      <c r="H582" s="90">
        <v>1</v>
      </c>
      <c r="I582" s="90"/>
      <c r="J582" s="90"/>
      <c r="K582" s="90"/>
      <c r="L582" s="90"/>
      <c r="M582" s="90"/>
      <c r="N582" s="104">
        <v>1</v>
      </c>
    </row>
    <row r="583" customHeight="1" spans="1:14">
      <c r="A583" s="101"/>
      <c r="B583" s="86" t="s">
        <v>1194</v>
      </c>
      <c r="C583" s="86" t="s">
        <v>1195</v>
      </c>
      <c r="D583" s="86">
        <v>63368</v>
      </c>
      <c r="E583" s="86">
        <v>25108</v>
      </c>
      <c r="F583" s="86"/>
      <c r="G583" s="90">
        <v>1</v>
      </c>
      <c r="H583" s="90"/>
      <c r="I583" s="90"/>
      <c r="J583" s="90"/>
      <c r="K583" s="90"/>
      <c r="L583" s="90"/>
      <c r="M583" s="90"/>
      <c r="N583" s="104">
        <v>1</v>
      </c>
    </row>
    <row r="584" customHeight="1" spans="1:14">
      <c r="A584" s="101"/>
      <c r="B584" s="86" t="s">
        <v>76</v>
      </c>
      <c r="C584" s="86" t="s">
        <v>838</v>
      </c>
      <c r="D584" s="86">
        <v>63461</v>
      </c>
      <c r="E584" s="86">
        <v>30441</v>
      </c>
      <c r="F584" s="86"/>
      <c r="G584" s="90">
        <v>1</v>
      </c>
      <c r="H584" s="90"/>
      <c r="I584" s="90"/>
      <c r="J584" s="90"/>
      <c r="K584" s="90"/>
      <c r="L584" s="90"/>
      <c r="M584" s="90"/>
      <c r="N584" s="104">
        <v>1</v>
      </c>
    </row>
    <row r="585" customHeight="1" spans="1:14">
      <c r="A585" s="101"/>
      <c r="B585" s="86" t="s">
        <v>648</v>
      </c>
      <c r="C585" s="86" t="s">
        <v>649</v>
      </c>
      <c r="D585" s="86">
        <v>64191</v>
      </c>
      <c r="E585" s="86">
        <v>25108</v>
      </c>
      <c r="F585" s="86"/>
      <c r="G585" s="90"/>
      <c r="H585" s="90"/>
      <c r="I585" s="90"/>
      <c r="J585" s="90"/>
      <c r="K585" s="90">
        <v>1</v>
      </c>
      <c r="L585" s="90"/>
      <c r="M585" s="90"/>
      <c r="N585" s="104">
        <v>1</v>
      </c>
    </row>
    <row r="586" customHeight="1" spans="1:14">
      <c r="A586" s="101"/>
      <c r="B586" s="86" t="s">
        <v>1105</v>
      </c>
      <c r="C586" s="86" t="s">
        <v>1494</v>
      </c>
      <c r="D586" s="86">
        <v>63628</v>
      </c>
      <c r="E586" s="86">
        <v>17600</v>
      </c>
      <c r="F586" s="86"/>
      <c r="G586" s="90"/>
      <c r="H586" s="90">
        <v>1</v>
      </c>
      <c r="I586" s="90"/>
      <c r="J586" s="90"/>
      <c r="K586" s="90"/>
      <c r="L586" s="90"/>
      <c r="M586" s="90"/>
      <c r="N586" s="104">
        <v>1</v>
      </c>
    </row>
    <row r="587" customHeight="1" spans="1:14">
      <c r="A587" s="101"/>
      <c r="B587" s="86" t="s">
        <v>419</v>
      </c>
      <c r="C587" s="86" t="s">
        <v>1223</v>
      </c>
      <c r="D587" s="86">
        <v>64251</v>
      </c>
      <c r="E587" s="86">
        <v>17742</v>
      </c>
      <c r="F587" s="86"/>
      <c r="G587" s="90"/>
      <c r="H587" s="90"/>
      <c r="I587" s="90"/>
      <c r="J587" s="90"/>
      <c r="K587" s="90">
        <v>1</v>
      </c>
      <c r="L587" s="90"/>
      <c r="M587" s="90"/>
      <c r="N587" s="104">
        <v>1</v>
      </c>
    </row>
    <row r="588" customHeight="1" spans="1:14">
      <c r="A588" s="101"/>
      <c r="B588" s="101"/>
      <c r="C588" s="86" t="s">
        <v>1274</v>
      </c>
      <c r="D588" s="86">
        <v>64152</v>
      </c>
      <c r="E588" s="86">
        <v>17566</v>
      </c>
      <c r="F588" s="86"/>
      <c r="G588" s="90"/>
      <c r="H588" s="90"/>
      <c r="I588" s="90"/>
      <c r="J588" s="90">
        <v>1</v>
      </c>
      <c r="K588" s="90"/>
      <c r="L588" s="90"/>
      <c r="M588" s="90"/>
      <c r="N588" s="104">
        <v>1</v>
      </c>
    </row>
    <row r="589" customHeight="1" spans="1:14">
      <c r="A589" s="101"/>
      <c r="B589" s="101"/>
      <c r="C589" s="86" t="s">
        <v>1246</v>
      </c>
      <c r="D589" s="86">
        <v>64219</v>
      </c>
      <c r="E589" s="86">
        <v>17725</v>
      </c>
      <c r="F589" s="86"/>
      <c r="G589" s="90"/>
      <c r="H589" s="90"/>
      <c r="I589" s="90"/>
      <c r="J589" s="90"/>
      <c r="K589" s="90">
        <v>1</v>
      </c>
      <c r="L589" s="90"/>
      <c r="M589" s="90"/>
      <c r="N589" s="104">
        <v>1</v>
      </c>
    </row>
    <row r="590" customHeight="1" spans="1:14">
      <c r="A590" s="101"/>
      <c r="B590" s="101"/>
      <c r="C590" s="86" t="s">
        <v>420</v>
      </c>
      <c r="D590" s="86">
        <v>64276</v>
      </c>
      <c r="E590" s="86">
        <v>17749</v>
      </c>
      <c r="F590" s="86"/>
      <c r="G590" s="90"/>
      <c r="H590" s="90"/>
      <c r="I590" s="90"/>
      <c r="J590" s="90"/>
      <c r="K590" s="90"/>
      <c r="L590" s="90">
        <v>1</v>
      </c>
      <c r="M590" s="90"/>
      <c r="N590" s="104">
        <v>1</v>
      </c>
    </row>
    <row r="591" customHeight="1" spans="1:14">
      <c r="A591" s="101"/>
      <c r="B591" s="101"/>
      <c r="C591" s="86" t="s">
        <v>1494</v>
      </c>
      <c r="D591" s="86">
        <v>63535</v>
      </c>
      <c r="E591" s="86">
        <v>17566</v>
      </c>
      <c r="F591" s="86"/>
      <c r="G591" s="90"/>
      <c r="H591" s="90">
        <v>1</v>
      </c>
      <c r="I591" s="90"/>
      <c r="J591" s="90"/>
      <c r="K591" s="90"/>
      <c r="L591" s="90"/>
      <c r="M591" s="90"/>
      <c r="N591" s="104">
        <v>1</v>
      </c>
    </row>
    <row r="592" customHeight="1" spans="1:14">
      <c r="A592" s="101"/>
      <c r="B592" s="86" t="s">
        <v>944</v>
      </c>
      <c r="C592" s="86" t="s">
        <v>945</v>
      </c>
      <c r="D592" s="86">
        <v>63349</v>
      </c>
      <c r="E592" s="86">
        <v>30294</v>
      </c>
      <c r="F592" s="86"/>
      <c r="G592" s="90">
        <v>1</v>
      </c>
      <c r="H592" s="90"/>
      <c r="I592" s="90"/>
      <c r="J592" s="90"/>
      <c r="K592" s="90"/>
      <c r="L592" s="90"/>
      <c r="M592" s="90"/>
      <c r="N592" s="104">
        <v>1</v>
      </c>
    </row>
    <row r="593" customHeight="1" spans="1:14">
      <c r="A593" s="101"/>
      <c r="B593" s="101"/>
      <c r="C593" s="101"/>
      <c r="D593" s="86">
        <v>63716</v>
      </c>
      <c r="E593" s="86">
        <v>30294</v>
      </c>
      <c r="F593" s="86"/>
      <c r="G593" s="90"/>
      <c r="H593" s="90">
        <v>1</v>
      </c>
      <c r="I593" s="90"/>
      <c r="J593" s="90"/>
      <c r="K593" s="90"/>
      <c r="L593" s="90"/>
      <c r="M593" s="90"/>
      <c r="N593" s="104">
        <v>1</v>
      </c>
    </row>
    <row r="594" customHeight="1" spans="1:14">
      <c r="A594" s="101"/>
      <c r="B594" s="101"/>
      <c r="C594" s="101"/>
      <c r="D594" s="86">
        <v>64043</v>
      </c>
      <c r="E594" s="86">
        <v>30294</v>
      </c>
      <c r="F594" s="86"/>
      <c r="G594" s="90"/>
      <c r="H594" s="90"/>
      <c r="I594" s="90"/>
      <c r="J594" s="90">
        <v>1</v>
      </c>
      <c r="K594" s="90"/>
      <c r="L594" s="90"/>
      <c r="M594" s="90"/>
      <c r="N594" s="104">
        <v>1</v>
      </c>
    </row>
    <row r="595" customHeight="1" spans="1:14">
      <c r="A595" s="101"/>
      <c r="B595" s="101"/>
      <c r="C595" s="101"/>
      <c r="D595" s="86">
        <v>64075</v>
      </c>
      <c r="E595" s="86">
        <v>30294</v>
      </c>
      <c r="F595" s="86"/>
      <c r="G595" s="90"/>
      <c r="H595" s="90"/>
      <c r="I595" s="90"/>
      <c r="J595" s="90">
        <v>1</v>
      </c>
      <c r="K595" s="90"/>
      <c r="L595" s="90"/>
      <c r="M595" s="90"/>
      <c r="N595" s="104">
        <v>1</v>
      </c>
    </row>
    <row r="596" customHeight="1" spans="1:14">
      <c r="A596" s="101"/>
      <c r="B596" s="101"/>
      <c r="C596" s="86" t="s">
        <v>1494</v>
      </c>
      <c r="D596" s="86" t="s">
        <v>1113</v>
      </c>
      <c r="E596" s="86">
        <v>30509</v>
      </c>
      <c r="F596" s="86"/>
      <c r="G596" s="90"/>
      <c r="H596" s="90">
        <v>1</v>
      </c>
      <c r="I596" s="90"/>
      <c r="J596" s="90"/>
      <c r="K596" s="90"/>
      <c r="L596" s="90"/>
      <c r="M596" s="90"/>
      <c r="N596" s="104">
        <v>1</v>
      </c>
    </row>
    <row r="597" customHeight="1" spans="1:14">
      <c r="A597" s="101"/>
      <c r="B597" s="86" t="s">
        <v>258</v>
      </c>
      <c r="C597" s="86" t="s">
        <v>1171</v>
      </c>
      <c r="D597" s="86">
        <v>63444</v>
      </c>
      <c r="E597" s="86">
        <v>30332</v>
      </c>
      <c r="F597" s="86"/>
      <c r="G597" s="90">
        <v>1</v>
      </c>
      <c r="H597" s="90"/>
      <c r="I597" s="90"/>
      <c r="J597" s="90"/>
      <c r="K597" s="90"/>
      <c r="L597" s="90"/>
      <c r="M597" s="90"/>
      <c r="N597" s="104">
        <v>1</v>
      </c>
    </row>
    <row r="598" customHeight="1" spans="1:14">
      <c r="A598" s="101"/>
      <c r="B598" s="101"/>
      <c r="C598" s="86" t="s">
        <v>939</v>
      </c>
      <c r="D598" s="86">
        <v>64053</v>
      </c>
      <c r="E598" s="86">
        <v>17669</v>
      </c>
      <c r="F598" s="86"/>
      <c r="G598" s="90"/>
      <c r="H598" s="90"/>
      <c r="I598" s="90"/>
      <c r="J598" s="90">
        <v>1</v>
      </c>
      <c r="K598" s="90"/>
      <c r="L598" s="90"/>
      <c r="M598" s="90"/>
      <c r="N598" s="104">
        <v>1</v>
      </c>
    </row>
    <row r="599" customHeight="1" spans="1:14">
      <c r="A599" s="101"/>
      <c r="B599" s="101"/>
      <c r="C599" s="86" t="s">
        <v>989</v>
      </c>
      <c r="D599" s="86">
        <v>63978</v>
      </c>
      <c r="E599" s="86">
        <v>17639</v>
      </c>
      <c r="F599" s="86"/>
      <c r="G599" s="90"/>
      <c r="H599" s="90"/>
      <c r="I599" s="90">
        <v>1</v>
      </c>
      <c r="J599" s="90"/>
      <c r="K599" s="90"/>
      <c r="L599" s="90"/>
      <c r="M599" s="90"/>
      <c r="N599" s="104">
        <v>1</v>
      </c>
    </row>
    <row r="600" customHeight="1" spans="1:14">
      <c r="A600" s="101"/>
      <c r="B600" s="101"/>
      <c r="C600" s="86" t="s">
        <v>260</v>
      </c>
      <c r="D600" s="86">
        <v>64284</v>
      </c>
      <c r="E600" s="86">
        <v>17669</v>
      </c>
      <c r="F600" s="86"/>
      <c r="G600" s="90"/>
      <c r="H600" s="90"/>
      <c r="I600" s="90"/>
      <c r="J600" s="90"/>
      <c r="K600" s="90"/>
      <c r="L600" s="90">
        <v>1</v>
      </c>
      <c r="M600" s="90"/>
      <c r="N600" s="104">
        <v>1</v>
      </c>
    </row>
    <row r="601" customHeight="1" spans="1:14">
      <c r="A601" s="101"/>
      <c r="B601" s="101"/>
      <c r="C601" s="86" t="s">
        <v>263</v>
      </c>
      <c r="D601" s="86">
        <v>64279</v>
      </c>
      <c r="E601" s="86" t="s">
        <v>1494</v>
      </c>
      <c r="F601" s="86"/>
      <c r="G601" s="90"/>
      <c r="H601" s="90"/>
      <c r="I601" s="90"/>
      <c r="J601" s="90"/>
      <c r="K601" s="90"/>
      <c r="L601" s="90">
        <v>1</v>
      </c>
      <c r="M601" s="90"/>
      <c r="N601" s="104">
        <v>1</v>
      </c>
    </row>
    <row r="602" customHeight="1" spans="1:14">
      <c r="A602" s="101"/>
      <c r="B602" s="101"/>
      <c r="C602" s="86" t="s">
        <v>1494</v>
      </c>
      <c r="D602" s="86" t="s">
        <v>67</v>
      </c>
      <c r="E602" s="86">
        <v>31320</v>
      </c>
      <c r="F602" s="86"/>
      <c r="G602" s="90"/>
      <c r="H602" s="90"/>
      <c r="I602" s="90">
        <v>1</v>
      </c>
      <c r="J602" s="90"/>
      <c r="K602" s="90"/>
      <c r="L602" s="90"/>
      <c r="M602" s="90"/>
      <c r="N602" s="104">
        <v>1</v>
      </c>
    </row>
    <row r="603" customHeight="1" spans="1:14">
      <c r="A603" s="101"/>
      <c r="B603" s="86" t="s">
        <v>1168</v>
      </c>
      <c r="C603" s="86" t="s">
        <v>1169</v>
      </c>
      <c r="D603" s="86">
        <v>63447</v>
      </c>
      <c r="E603" s="86">
        <v>17551</v>
      </c>
      <c r="F603" s="86"/>
      <c r="G603" s="90">
        <v>1</v>
      </c>
      <c r="H603" s="90"/>
      <c r="I603" s="90"/>
      <c r="J603" s="90"/>
      <c r="K603" s="90"/>
      <c r="L603" s="90"/>
      <c r="M603" s="90"/>
      <c r="N603" s="104">
        <v>1</v>
      </c>
    </row>
    <row r="604" customHeight="1" spans="1:14">
      <c r="A604" s="101"/>
      <c r="B604" s="86" t="s">
        <v>1119</v>
      </c>
      <c r="C604" s="86" t="s">
        <v>1494</v>
      </c>
      <c r="D604" s="86">
        <v>63607</v>
      </c>
      <c r="E604" s="86" t="s">
        <v>67</v>
      </c>
      <c r="F604" s="86"/>
      <c r="G604" s="90"/>
      <c r="H604" s="90">
        <v>1</v>
      </c>
      <c r="I604" s="90"/>
      <c r="J604" s="90"/>
      <c r="K604" s="90"/>
      <c r="L604" s="90"/>
      <c r="M604" s="90"/>
      <c r="N604" s="104">
        <v>1</v>
      </c>
    </row>
    <row r="605" customHeight="1" spans="1:14">
      <c r="A605" s="86" t="s">
        <v>1554</v>
      </c>
      <c r="B605" s="86"/>
      <c r="C605" s="86"/>
      <c r="D605" s="86"/>
      <c r="E605" s="87"/>
      <c r="F605" s="86"/>
      <c r="G605" s="90">
        <v>7</v>
      </c>
      <c r="H605" s="90">
        <v>8</v>
      </c>
      <c r="I605" s="90">
        <v>4</v>
      </c>
      <c r="J605" s="90">
        <v>6</v>
      </c>
      <c r="K605" s="90">
        <v>5</v>
      </c>
      <c r="L605" s="90">
        <v>3</v>
      </c>
      <c r="M605" s="90"/>
      <c r="N605" s="104">
        <v>33</v>
      </c>
    </row>
    <row r="606" customHeight="1" spans="1:14">
      <c r="A606" s="86" t="s">
        <v>1494</v>
      </c>
      <c r="B606" s="86" t="s">
        <v>1494</v>
      </c>
      <c r="C606" s="86" t="s">
        <v>1494</v>
      </c>
      <c r="D606" s="86" t="s">
        <v>1494</v>
      </c>
      <c r="E606" s="86" t="s">
        <v>1494</v>
      </c>
      <c r="F606" s="86"/>
      <c r="G606" s="90"/>
      <c r="H606" s="90"/>
      <c r="I606" s="90"/>
      <c r="J606" s="90"/>
      <c r="K606" s="90"/>
      <c r="L606" s="90"/>
      <c r="M606" s="90"/>
      <c r="N606" s="104"/>
    </row>
    <row r="607" customHeight="1" spans="1:14">
      <c r="A607" s="86" t="s">
        <v>1515</v>
      </c>
      <c r="B607" s="86"/>
      <c r="C607" s="86"/>
      <c r="D607" s="86"/>
      <c r="E607" s="87"/>
      <c r="F607" s="86"/>
      <c r="G607" s="90"/>
      <c r="H607" s="90"/>
      <c r="I607" s="90"/>
      <c r="J607" s="90"/>
      <c r="K607" s="90"/>
      <c r="L607" s="90"/>
      <c r="M607" s="90"/>
      <c r="N607" s="104"/>
    </row>
    <row r="608" customHeight="1" spans="1:14">
      <c r="A608" s="95" t="s">
        <v>1485</v>
      </c>
      <c r="B608" s="103"/>
      <c r="C608" s="103"/>
      <c r="D608" s="103"/>
      <c r="E608" s="103"/>
      <c r="F608" s="95">
        <v>1</v>
      </c>
      <c r="G608" s="96">
        <v>57</v>
      </c>
      <c r="H608" s="96">
        <v>110</v>
      </c>
      <c r="I608" s="96">
        <v>99</v>
      </c>
      <c r="J608" s="96">
        <v>130</v>
      </c>
      <c r="K608" s="96">
        <v>114</v>
      </c>
      <c r="L608" s="96">
        <v>68</v>
      </c>
      <c r="M608" s="96"/>
      <c r="N608" s="85">
        <v>579</v>
      </c>
    </row>
    <row r="609" customHeight="1" spans="4:5">
      <c r="D609" s="107"/>
      <c r="E609" s="107"/>
    </row>
    <row r="610" customHeight="1" spans="4:5">
      <c r="D610" s="107"/>
      <c r="E610" s="107"/>
    </row>
    <row r="611" customHeight="1" spans="4:5">
      <c r="D611" s="107"/>
      <c r="E611" s="107"/>
    </row>
    <row r="612" customHeight="1" spans="4:5">
      <c r="D612" s="107"/>
      <c r="E612" s="107"/>
    </row>
    <row r="613" customHeight="1" spans="4:5">
      <c r="D613" s="107"/>
      <c r="E613" s="107"/>
    </row>
    <row r="614" customHeight="1" spans="4:5">
      <c r="D614" s="107"/>
      <c r="E614" s="107"/>
    </row>
    <row r="615" customHeight="1" spans="4:5">
      <c r="D615" s="107"/>
      <c r="E615" s="107"/>
    </row>
    <row r="616" customHeight="1" spans="4:5">
      <c r="D616" s="107"/>
      <c r="E616" s="107"/>
    </row>
    <row r="617" customHeight="1" spans="4:5">
      <c r="D617" s="107"/>
      <c r="E617" s="107"/>
    </row>
    <row r="618" customHeight="1" spans="4:5">
      <c r="D618" s="107"/>
      <c r="E618" s="107"/>
    </row>
    <row r="619" customHeight="1" spans="4:5">
      <c r="D619" s="107"/>
      <c r="E619" s="107"/>
    </row>
    <row r="620" customHeight="1" spans="4:5">
      <c r="D620" s="107"/>
      <c r="E620" s="107"/>
    </row>
    <row r="621" customHeight="1" spans="4:5">
      <c r="D621" s="107"/>
      <c r="E621" s="107"/>
    </row>
    <row r="622" customHeight="1" spans="4:5">
      <c r="D622" s="107"/>
      <c r="E622" s="107"/>
    </row>
    <row r="623" customHeight="1" spans="4:5">
      <c r="D623" s="107"/>
      <c r="E623" s="107"/>
    </row>
    <row r="624" customHeight="1" spans="4:5">
      <c r="D624" s="107"/>
      <c r="E624" s="107"/>
    </row>
    <row r="625" customHeight="1" spans="4:5">
      <c r="D625" s="107"/>
      <c r="E625" s="107"/>
    </row>
    <row r="626" customHeight="1" spans="4:5">
      <c r="D626" s="107"/>
      <c r="E626" s="107"/>
    </row>
    <row r="627" customHeight="1" spans="4:5">
      <c r="D627" s="107"/>
      <c r="E627" s="107"/>
    </row>
    <row r="628" customHeight="1" spans="4:5">
      <c r="D628" s="107"/>
      <c r="E628" s="107"/>
    </row>
    <row r="629" customHeight="1" spans="4:5">
      <c r="D629" s="107"/>
      <c r="E629" s="107"/>
    </row>
    <row r="630" customHeight="1" spans="4:5">
      <c r="D630" s="107"/>
      <c r="E630" s="107"/>
    </row>
    <row r="631" customHeight="1" spans="4:5">
      <c r="D631" s="107"/>
      <c r="E631" s="107"/>
    </row>
    <row r="632" customHeight="1" spans="4:5">
      <c r="D632" s="107"/>
      <c r="E632" s="107"/>
    </row>
    <row r="633" customHeight="1" spans="4:5">
      <c r="D633" s="107"/>
      <c r="E633" s="107"/>
    </row>
    <row r="634" customHeight="1" spans="4:5">
      <c r="D634" s="107"/>
      <c r="E634" s="107"/>
    </row>
    <row r="635" customHeight="1" spans="4:5">
      <c r="D635" s="107"/>
      <c r="E635" s="107"/>
    </row>
    <row r="636" customHeight="1" spans="4:5">
      <c r="D636" s="107"/>
      <c r="E636" s="107"/>
    </row>
    <row r="637" customHeight="1" spans="4:5">
      <c r="D637" s="107"/>
      <c r="E637" s="107"/>
    </row>
    <row r="638" customHeight="1" spans="4:5">
      <c r="D638" s="107"/>
      <c r="E638" s="107"/>
    </row>
    <row r="639" customHeight="1" spans="4:5">
      <c r="D639" s="107"/>
      <c r="E639" s="107"/>
    </row>
    <row r="640" customHeight="1" spans="4:5">
      <c r="D640" s="107"/>
      <c r="E640" s="107"/>
    </row>
    <row r="641" customHeight="1" spans="4:5">
      <c r="D641" s="107"/>
      <c r="E641" s="107"/>
    </row>
    <row r="642" customHeight="1" spans="4:5">
      <c r="D642" s="107"/>
      <c r="E642" s="107"/>
    </row>
    <row r="643" customHeight="1" spans="4:5">
      <c r="D643" s="107"/>
      <c r="E643" s="107"/>
    </row>
    <row r="644" customHeight="1" spans="4:5">
      <c r="D644" s="107"/>
      <c r="E644" s="107"/>
    </row>
    <row r="645" customHeight="1" spans="4:5">
      <c r="D645" s="107"/>
      <c r="E645" s="107"/>
    </row>
    <row r="646" customHeight="1" spans="4:5">
      <c r="D646" s="107"/>
      <c r="E646" s="107"/>
    </row>
    <row r="647" customHeight="1" spans="4:5">
      <c r="D647" s="107"/>
      <c r="E647" s="107"/>
    </row>
    <row r="648" customHeight="1" spans="4:5">
      <c r="D648" s="107"/>
      <c r="E648" s="107"/>
    </row>
    <row r="649" customHeight="1" spans="4:5">
      <c r="D649" s="107"/>
      <c r="E649" s="107"/>
    </row>
    <row r="650" customHeight="1" spans="4:5">
      <c r="D650" s="107"/>
      <c r="E650" s="107"/>
    </row>
    <row r="651" customHeight="1" spans="4:5">
      <c r="D651" s="107"/>
      <c r="E651" s="107"/>
    </row>
    <row r="652" customHeight="1" spans="4:5">
      <c r="D652" s="107"/>
      <c r="E652" s="107"/>
    </row>
    <row r="653" customHeight="1" spans="4:5">
      <c r="D653" s="107"/>
      <c r="E653" s="107"/>
    </row>
    <row r="654" customHeight="1" spans="4:5">
      <c r="D654" s="107"/>
      <c r="E654" s="107"/>
    </row>
    <row r="655" customHeight="1" spans="4:5">
      <c r="D655" s="107"/>
      <c r="E655" s="107"/>
    </row>
    <row r="656" customHeight="1" spans="4:5">
      <c r="D656" s="107"/>
      <c r="E656" s="107"/>
    </row>
    <row r="657" customHeight="1" spans="4:5">
      <c r="D657" s="107"/>
      <c r="E657" s="107"/>
    </row>
    <row r="658" customHeight="1" spans="4:5">
      <c r="D658" s="107"/>
      <c r="E658" s="107"/>
    </row>
    <row r="659" customHeight="1" spans="4:5">
      <c r="D659" s="107"/>
      <c r="E659" s="107"/>
    </row>
    <row r="660" customHeight="1" spans="4:5">
      <c r="D660" s="107"/>
      <c r="E660" s="107"/>
    </row>
    <row r="661" customHeight="1" spans="4:5">
      <c r="D661" s="107"/>
      <c r="E661" s="107"/>
    </row>
    <row r="662" customHeight="1" spans="4:5">
      <c r="D662" s="107"/>
      <c r="E662" s="107"/>
    </row>
    <row r="663" customHeight="1" spans="4:5">
      <c r="D663" s="107"/>
      <c r="E663" s="107"/>
    </row>
    <row r="664" customHeight="1" spans="4:5">
      <c r="D664" s="107"/>
      <c r="E664" s="107"/>
    </row>
    <row r="665" customHeight="1" spans="4:5">
      <c r="D665" s="107"/>
      <c r="E665" s="107"/>
    </row>
    <row r="666" customHeight="1" spans="4:5">
      <c r="D666" s="107"/>
      <c r="E666" s="107"/>
    </row>
    <row r="667" customHeight="1" spans="4:5">
      <c r="D667" s="107"/>
      <c r="E667" s="107"/>
    </row>
    <row r="668" customHeight="1" spans="4:5">
      <c r="D668" s="107"/>
      <c r="E668" s="107"/>
    </row>
    <row r="669" customHeight="1" spans="4:5">
      <c r="D669" s="107"/>
      <c r="E669" s="107"/>
    </row>
    <row r="670" customHeight="1" spans="4:5">
      <c r="D670" s="107"/>
      <c r="E670" s="107"/>
    </row>
    <row r="671" customHeight="1" spans="4:5">
      <c r="D671" s="107"/>
      <c r="E671" s="107"/>
    </row>
    <row r="672" customHeight="1" spans="4:5">
      <c r="D672" s="107"/>
      <c r="E672" s="107"/>
    </row>
    <row r="673" customHeight="1" spans="4:5">
      <c r="D673" s="107"/>
      <c r="E673" s="107"/>
    </row>
    <row r="674" customHeight="1" spans="4:5">
      <c r="D674" s="107"/>
      <c r="E674" s="107"/>
    </row>
    <row r="675" customHeight="1" spans="4:5">
      <c r="D675" s="107"/>
      <c r="E675" s="107"/>
    </row>
    <row r="676" customHeight="1" spans="4:5">
      <c r="D676" s="107"/>
      <c r="E676" s="107"/>
    </row>
    <row r="677" customHeight="1" spans="4:5">
      <c r="D677" s="107"/>
      <c r="E677" s="107"/>
    </row>
    <row r="678" customHeight="1" spans="4:5">
      <c r="D678" s="107"/>
      <c r="E678" s="107"/>
    </row>
    <row r="679" customHeight="1" spans="4:5">
      <c r="D679" s="107"/>
      <c r="E679" s="107"/>
    </row>
    <row r="680" customHeight="1" spans="4:5">
      <c r="D680" s="107"/>
      <c r="E680" s="107"/>
    </row>
    <row r="681" customHeight="1" spans="4:5">
      <c r="D681" s="107"/>
      <c r="E681" s="107"/>
    </row>
    <row r="682" customHeight="1" spans="4:5">
      <c r="D682" s="107"/>
      <c r="E682" s="107"/>
    </row>
    <row r="683" customHeight="1" spans="4:5">
      <c r="D683" s="107"/>
      <c r="E683" s="107"/>
    </row>
    <row r="684" customHeight="1" spans="4:5">
      <c r="D684" s="107"/>
      <c r="E684" s="107"/>
    </row>
    <row r="685" customHeight="1" spans="4:5">
      <c r="D685" s="107"/>
      <c r="E685" s="107"/>
    </row>
    <row r="686" customHeight="1" spans="4:5">
      <c r="D686" s="107"/>
      <c r="E686" s="107"/>
    </row>
    <row r="687" customHeight="1" spans="4:5">
      <c r="D687" s="107"/>
      <c r="E687" s="107"/>
    </row>
    <row r="688" customHeight="1" spans="4:5">
      <c r="D688" s="107"/>
      <c r="E688" s="107"/>
    </row>
    <row r="689" customHeight="1" spans="4:5">
      <c r="D689" s="107"/>
      <c r="E689" s="107"/>
    </row>
    <row r="690" customHeight="1" spans="4:5">
      <c r="D690" s="107"/>
      <c r="E690" s="107"/>
    </row>
    <row r="691" customHeight="1" spans="4:5">
      <c r="D691" s="107"/>
      <c r="E691" s="107"/>
    </row>
    <row r="692" customHeight="1" spans="4:5">
      <c r="D692" s="107"/>
      <c r="E692" s="107"/>
    </row>
    <row r="693" customHeight="1" spans="4:5">
      <c r="D693" s="107"/>
      <c r="E693" s="107"/>
    </row>
    <row r="694" customHeight="1" spans="4:5">
      <c r="D694" s="107"/>
      <c r="E694" s="107"/>
    </row>
    <row r="695" customHeight="1" spans="4:5">
      <c r="D695" s="107"/>
      <c r="E695" s="107"/>
    </row>
    <row r="696" customHeight="1" spans="4:5">
      <c r="D696" s="107"/>
      <c r="E696" s="107"/>
    </row>
    <row r="697" customHeight="1" spans="4:5">
      <c r="D697" s="107"/>
      <c r="E697" s="107"/>
    </row>
    <row r="698" customHeight="1" spans="4:5">
      <c r="D698" s="107"/>
      <c r="E698" s="107"/>
    </row>
    <row r="699" customHeight="1" spans="4:5">
      <c r="D699" s="107"/>
      <c r="E699" s="107"/>
    </row>
    <row r="700" customHeight="1" spans="4:5">
      <c r="D700" s="107"/>
      <c r="E700" s="107"/>
    </row>
    <row r="701" customHeight="1" spans="4:5">
      <c r="D701" s="107"/>
      <c r="E701" s="107"/>
    </row>
    <row r="702" customHeight="1" spans="4:5">
      <c r="D702" s="107"/>
      <c r="E702" s="107"/>
    </row>
    <row r="703" customHeight="1" spans="4:5">
      <c r="D703" s="107"/>
      <c r="E703" s="107"/>
    </row>
    <row r="704" customHeight="1" spans="4:5">
      <c r="D704" s="107"/>
      <c r="E704" s="107"/>
    </row>
    <row r="705" customHeight="1" spans="4:5">
      <c r="D705" s="107"/>
      <c r="E705" s="107"/>
    </row>
    <row r="706" customHeight="1" spans="4:5">
      <c r="D706" s="107"/>
      <c r="E706" s="107"/>
    </row>
    <row r="707" customHeight="1" spans="4:5">
      <c r="D707" s="107"/>
      <c r="E707" s="107"/>
    </row>
    <row r="708" customHeight="1" spans="4:5">
      <c r="D708" s="107"/>
      <c r="E708" s="107"/>
    </row>
    <row r="709" customHeight="1" spans="4:5">
      <c r="D709" s="107"/>
      <c r="E709" s="107"/>
    </row>
    <row r="710" customHeight="1" spans="4:5">
      <c r="D710" s="107"/>
      <c r="E710" s="107"/>
    </row>
    <row r="711" customHeight="1" spans="4:5">
      <c r="D711" s="107"/>
      <c r="E711" s="107"/>
    </row>
    <row r="712" customHeight="1" spans="4:5">
      <c r="D712" s="107"/>
      <c r="E712" s="107"/>
    </row>
    <row r="713" customHeight="1" spans="4:5">
      <c r="D713" s="107"/>
      <c r="E713" s="107"/>
    </row>
    <row r="714" customHeight="1" spans="4:5">
      <c r="D714" s="107"/>
      <c r="E714" s="107"/>
    </row>
    <row r="715" customHeight="1" spans="4:5">
      <c r="D715" s="107"/>
      <c r="E715" s="107"/>
    </row>
    <row r="716" customHeight="1" spans="4:5">
      <c r="D716" s="107"/>
      <c r="E716" s="107"/>
    </row>
    <row r="717" customHeight="1" spans="4:5">
      <c r="D717" s="107"/>
      <c r="E717" s="107"/>
    </row>
    <row r="718" customHeight="1" spans="4:5">
      <c r="D718" s="107"/>
      <c r="E718" s="107"/>
    </row>
    <row r="719" customHeight="1" spans="4:5">
      <c r="D719" s="107"/>
      <c r="E719" s="107"/>
    </row>
    <row r="720" customHeight="1" spans="4:5">
      <c r="D720" s="107"/>
      <c r="E720" s="107"/>
    </row>
    <row r="721" customHeight="1" spans="4:5">
      <c r="D721" s="107"/>
      <c r="E721" s="107"/>
    </row>
    <row r="722" customHeight="1" spans="4:5">
      <c r="D722" s="107"/>
      <c r="E722" s="107"/>
    </row>
    <row r="723" customHeight="1" spans="4:5">
      <c r="D723" s="107"/>
      <c r="E723" s="107"/>
    </row>
    <row r="724" customHeight="1" spans="4:5">
      <c r="D724" s="107"/>
      <c r="E724" s="107"/>
    </row>
    <row r="725" customHeight="1" spans="4:5">
      <c r="D725" s="107"/>
      <c r="E725" s="107"/>
    </row>
    <row r="726" customHeight="1" spans="4:5">
      <c r="D726" s="107"/>
      <c r="E726" s="107"/>
    </row>
    <row r="727" customHeight="1" spans="4:5">
      <c r="D727" s="107"/>
      <c r="E727" s="107"/>
    </row>
    <row r="728" customHeight="1" spans="4:5">
      <c r="D728" s="107"/>
      <c r="E728" s="107"/>
    </row>
    <row r="729" customHeight="1" spans="4:5">
      <c r="D729" s="107"/>
      <c r="E729" s="107"/>
    </row>
    <row r="730" customHeight="1" spans="4:5">
      <c r="D730" s="107"/>
      <c r="E730" s="107"/>
    </row>
    <row r="731" customHeight="1" spans="4:5">
      <c r="D731" s="107"/>
      <c r="E731" s="107"/>
    </row>
    <row r="732" customHeight="1" spans="4:5">
      <c r="D732" s="107"/>
      <c r="E732" s="107"/>
    </row>
    <row r="733" customHeight="1" spans="4:5">
      <c r="D733" s="107"/>
      <c r="E733" s="107"/>
    </row>
    <row r="734" customHeight="1" spans="4:5">
      <c r="D734" s="107"/>
      <c r="E734" s="107"/>
    </row>
    <row r="735" customHeight="1" spans="4:5">
      <c r="D735" s="107"/>
      <c r="E735" s="107"/>
    </row>
    <row r="736" customHeight="1" spans="4:5">
      <c r="D736" s="107"/>
      <c r="E736" s="107"/>
    </row>
    <row r="737" customHeight="1" spans="4:5">
      <c r="D737" s="107"/>
      <c r="E737" s="107"/>
    </row>
    <row r="738" customHeight="1" spans="4:5">
      <c r="D738" s="107"/>
      <c r="E738" s="107"/>
    </row>
    <row r="739" customHeight="1" spans="4:5">
      <c r="D739" s="107"/>
      <c r="E739" s="107"/>
    </row>
    <row r="740" customHeight="1" spans="4:5">
      <c r="D740" s="107"/>
      <c r="E740" s="107"/>
    </row>
    <row r="741" customHeight="1" spans="4:5">
      <c r="D741" s="107"/>
      <c r="E741" s="107"/>
    </row>
    <row r="742" customHeight="1" spans="4:5">
      <c r="D742" s="107"/>
      <c r="E742" s="107"/>
    </row>
    <row r="743" customHeight="1" spans="4:5">
      <c r="D743" s="107"/>
      <c r="E743" s="107"/>
    </row>
    <row r="744" customHeight="1" spans="4:5">
      <c r="D744" s="107"/>
      <c r="E744" s="107"/>
    </row>
    <row r="745" customHeight="1" spans="4:5">
      <c r="D745" s="107"/>
      <c r="E745" s="107"/>
    </row>
    <row r="746" customHeight="1" spans="4:5">
      <c r="D746" s="107"/>
      <c r="E746" s="107"/>
    </row>
    <row r="747" customHeight="1" spans="4:5">
      <c r="D747" s="107"/>
      <c r="E747" s="107"/>
    </row>
    <row r="748" customHeight="1" spans="4:5">
      <c r="D748" s="107"/>
      <c r="E748" s="107"/>
    </row>
    <row r="749" customHeight="1" spans="4:5">
      <c r="D749" s="107"/>
      <c r="E749" s="107"/>
    </row>
    <row r="750" customHeight="1" spans="4:5">
      <c r="D750" s="107"/>
      <c r="E750" s="107"/>
    </row>
    <row r="751" customHeight="1" spans="4:5">
      <c r="D751" s="107"/>
      <c r="E751" s="107"/>
    </row>
    <row r="752" customHeight="1" spans="4:5">
      <c r="D752" s="107"/>
      <c r="E752" s="107"/>
    </row>
    <row r="753" customHeight="1" spans="4:5">
      <c r="D753" s="107"/>
      <c r="E753" s="107"/>
    </row>
    <row r="754" customHeight="1" spans="4:5">
      <c r="D754" s="107"/>
      <c r="E754" s="107"/>
    </row>
    <row r="755" customHeight="1" spans="4:5">
      <c r="D755" s="107"/>
      <c r="E755" s="107"/>
    </row>
    <row r="756" customHeight="1" spans="4:5">
      <c r="D756" s="107"/>
      <c r="E756" s="107"/>
    </row>
    <row r="757" customHeight="1" spans="4:5">
      <c r="D757" s="107"/>
      <c r="E757" s="107"/>
    </row>
    <row r="758" customHeight="1" spans="4:5">
      <c r="D758" s="107"/>
      <c r="E758" s="107"/>
    </row>
    <row r="759" customHeight="1" spans="4:5">
      <c r="D759" s="107"/>
      <c r="E759" s="107"/>
    </row>
    <row r="760" customHeight="1" spans="4:5">
      <c r="D760" s="107"/>
      <c r="E760" s="107"/>
    </row>
    <row r="761" customHeight="1" spans="4:5">
      <c r="D761" s="107"/>
      <c r="E761" s="107"/>
    </row>
    <row r="762" customHeight="1" spans="4:5">
      <c r="D762" s="107"/>
      <c r="E762" s="107"/>
    </row>
    <row r="763" customHeight="1" spans="4:5">
      <c r="D763" s="107"/>
      <c r="E763" s="107"/>
    </row>
    <row r="764" customHeight="1" spans="4:5">
      <c r="D764" s="107"/>
      <c r="E764" s="107"/>
    </row>
    <row r="765" customHeight="1" spans="4:5">
      <c r="D765" s="107"/>
      <c r="E765" s="107"/>
    </row>
    <row r="766" customHeight="1" spans="4:5">
      <c r="D766" s="107"/>
      <c r="E766" s="107"/>
    </row>
    <row r="767" customHeight="1" spans="4:5">
      <c r="D767" s="107"/>
      <c r="E767" s="107"/>
    </row>
    <row r="768" customHeight="1" spans="4:5">
      <c r="D768" s="107"/>
      <c r="E768" s="107"/>
    </row>
    <row r="769" customHeight="1" spans="4:5">
      <c r="D769" s="107"/>
      <c r="E769" s="107"/>
    </row>
    <row r="770" customHeight="1" spans="4:5">
      <c r="D770" s="107"/>
      <c r="E770" s="107"/>
    </row>
    <row r="771" customHeight="1" spans="4:5">
      <c r="D771" s="107"/>
      <c r="E771" s="107"/>
    </row>
    <row r="772" customHeight="1" spans="4:5">
      <c r="D772" s="107"/>
      <c r="E772" s="107"/>
    </row>
    <row r="773" customHeight="1" spans="4:5">
      <c r="D773" s="107"/>
      <c r="E773" s="107"/>
    </row>
    <row r="774" customHeight="1" spans="4:5">
      <c r="D774" s="107"/>
      <c r="E774" s="107"/>
    </row>
    <row r="775" customHeight="1" spans="4:5">
      <c r="D775" s="107"/>
      <c r="E775" s="107"/>
    </row>
    <row r="776" customHeight="1" spans="4:5">
      <c r="D776" s="107"/>
      <c r="E776" s="107"/>
    </row>
    <row r="777" customHeight="1" spans="4:5">
      <c r="D777" s="107"/>
      <c r="E777" s="107"/>
    </row>
    <row r="778" customHeight="1" spans="4:5">
      <c r="D778" s="107"/>
      <c r="E778" s="107"/>
    </row>
    <row r="779" customHeight="1" spans="4:5">
      <c r="D779" s="107"/>
      <c r="E779" s="107"/>
    </row>
    <row r="780" customHeight="1" spans="4:5">
      <c r="D780" s="107"/>
      <c r="E780" s="107"/>
    </row>
    <row r="781" customHeight="1" spans="4:5">
      <c r="D781" s="107"/>
      <c r="E781" s="107"/>
    </row>
    <row r="782" customHeight="1" spans="4:5">
      <c r="D782" s="107"/>
      <c r="E782" s="107"/>
    </row>
    <row r="783" customHeight="1" spans="4:5">
      <c r="D783" s="107"/>
      <c r="E783" s="107"/>
    </row>
    <row r="784" customHeight="1" spans="4:5">
      <c r="D784" s="107"/>
      <c r="E784" s="107"/>
    </row>
    <row r="785" customHeight="1" spans="4:5">
      <c r="D785" s="107"/>
      <c r="E785" s="107"/>
    </row>
    <row r="786" customHeight="1" spans="4:5">
      <c r="D786" s="107"/>
      <c r="E786" s="107"/>
    </row>
    <row r="787" customHeight="1" spans="4:5">
      <c r="D787" s="107"/>
      <c r="E787" s="107"/>
    </row>
    <row r="788" customHeight="1" spans="4:5">
      <c r="D788" s="107"/>
      <c r="E788" s="107"/>
    </row>
    <row r="789" customHeight="1" spans="4:5">
      <c r="D789" s="107"/>
      <c r="E789" s="107"/>
    </row>
    <row r="790" customHeight="1" spans="4:5">
      <c r="D790" s="107"/>
      <c r="E790" s="107"/>
    </row>
    <row r="791" customHeight="1" spans="4:5">
      <c r="D791" s="107"/>
      <c r="E791" s="107"/>
    </row>
    <row r="792" customHeight="1" spans="4:5">
      <c r="D792" s="107"/>
      <c r="E792" s="107"/>
    </row>
    <row r="793" customHeight="1" spans="4:5">
      <c r="D793" s="107"/>
      <c r="E793" s="107"/>
    </row>
    <row r="794" customHeight="1" spans="4:5">
      <c r="D794" s="107"/>
      <c r="E794" s="107"/>
    </row>
    <row r="795" customHeight="1" spans="4:5">
      <c r="D795" s="107"/>
      <c r="E795" s="107"/>
    </row>
    <row r="796" customHeight="1" spans="4:5">
      <c r="D796" s="107"/>
      <c r="E796" s="107"/>
    </row>
    <row r="797" customHeight="1" spans="4:5">
      <c r="D797" s="107"/>
      <c r="E797" s="107"/>
    </row>
    <row r="798" customHeight="1" spans="4:5">
      <c r="D798" s="107"/>
      <c r="E798" s="107"/>
    </row>
    <row r="799" customHeight="1" spans="4:5">
      <c r="D799" s="107"/>
      <c r="E799" s="107"/>
    </row>
    <row r="800" customHeight="1" spans="4:5">
      <c r="D800" s="107"/>
      <c r="E800" s="107"/>
    </row>
    <row r="801" customHeight="1" spans="4:5">
      <c r="D801" s="107"/>
      <c r="E801" s="107"/>
    </row>
    <row r="802" customHeight="1" spans="4:5">
      <c r="D802" s="107"/>
      <c r="E802" s="107"/>
    </row>
    <row r="803" customHeight="1" spans="4:5">
      <c r="D803" s="107"/>
      <c r="E803" s="107"/>
    </row>
    <row r="804" customHeight="1" spans="4:5">
      <c r="D804" s="107"/>
      <c r="E804" s="107"/>
    </row>
    <row r="805" customHeight="1" spans="4:5">
      <c r="D805" s="107"/>
      <c r="E805" s="107"/>
    </row>
    <row r="806" customHeight="1" spans="4:5">
      <c r="D806" s="107"/>
      <c r="E806" s="107"/>
    </row>
    <row r="807" customHeight="1" spans="4:5">
      <c r="D807" s="107"/>
      <c r="E807" s="107"/>
    </row>
    <row r="808" customHeight="1" spans="4:5">
      <c r="D808" s="107"/>
      <c r="E808" s="107"/>
    </row>
    <row r="809" customHeight="1" spans="4:5">
      <c r="D809" s="107"/>
      <c r="E809" s="107"/>
    </row>
    <row r="810" customHeight="1" spans="4:5">
      <c r="D810" s="107"/>
      <c r="E810" s="107"/>
    </row>
    <row r="811" customHeight="1" spans="4:5">
      <c r="D811" s="107"/>
      <c r="E811" s="107"/>
    </row>
    <row r="812" customHeight="1" spans="4:5">
      <c r="D812" s="107"/>
      <c r="E812" s="107"/>
    </row>
    <row r="813" customHeight="1" spans="4:5">
      <c r="D813" s="107"/>
      <c r="E813" s="107"/>
    </row>
    <row r="814" customHeight="1" spans="4:5">
      <c r="D814" s="107"/>
      <c r="E814" s="107"/>
    </row>
    <row r="815" customHeight="1" spans="4:5">
      <c r="D815" s="107"/>
      <c r="E815" s="107"/>
    </row>
    <row r="816" customHeight="1" spans="4:5">
      <c r="D816" s="107"/>
      <c r="E816" s="107"/>
    </row>
    <row r="817" customHeight="1" spans="4:5">
      <c r="D817" s="107"/>
      <c r="E817" s="107"/>
    </row>
    <row r="818" customHeight="1" spans="4:5">
      <c r="D818" s="107"/>
      <c r="E818" s="107"/>
    </row>
    <row r="819" customHeight="1" spans="4:5">
      <c r="D819" s="107"/>
      <c r="E819" s="107"/>
    </row>
    <row r="820" customHeight="1" spans="4:5">
      <c r="D820" s="107"/>
      <c r="E820" s="107"/>
    </row>
    <row r="821" customHeight="1" spans="4:5">
      <c r="D821" s="107"/>
      <c r="E821" s="107"/>
    </row>
    <row r="822" customHeight="1" spans="4:5">
      <c r="D822" s="107"/>
      <c r="E822" s="107"/>
    </row>
    <row r="823" customHeight="1" spans="4:5">
      <c r="D823" s="107"/>
      <c r="E823" s="107"/>
    </row>
    <row r="824" customHeight="1" spans="4:5">
      <c r="D824" s="107"/>
      <c r="E824" s="107"/>
    </row>
    <row r="825" customHeight="1" spans="4:5">
      <c r="D825" s="107"/>
      <c r="E825" s="107"/>
    </row>
    <row r="826" customHeight="1" spans="4:5">
      <c r="D826" s="107"/>
      <c r="E826" s="107"/>
    </row>
    <row r="827" customHeight="1" spans="4:5">
      <c r="D827" s="107"/>
      <c r="E827" s="107"/>
    </row>
    <row r="828" customHeight="1" spans="4:5">
      <c r="D828" s="107"/>
      <c r="E828" s="107"/>
    </row>
    <row r="829" customHeight="1" spans="4:5">
      <c r="D829" s="107"/>
      <c r="E829" s="107"/>
    </row>
    <row r="830" customHeight="1" spans="4:5">
      <c r="D830" s="107"/>
      <c r="E830" s="107"/>
    </row>
    <row r="831" customHeight="1" spans="4:5">
      <c r="D831" s="107"/>
      <c r="E831" s="107"/>
    </row>
    <row r="832" customHeight="1" spans="4:5">
      <c r="D832" s="107"/>
      <c r="E832" s="107"/>
    </row>
    <row r="833" customHeight="1" spans="4:5">
      <c r="D833" s="107"/>
      <c r="E833" s="107"/>
    </row>
    <row r="834" customHeight="1" spans="4:5">
      <c r="D834" s="107"/>
      <c r="E834" s="107"/>
    </row>
    <row r="835" customHeight="1" spans="4:5">
      <c r="D835" s="107"/>
      <c r="E835" s="107"/>
    </row>
    <row r="836" customHeight="1" spans="4:5">
      <c r="D836" s="107"/>
      <c r="E836" s="107"/>
    </row>
    <row r="837" customHeight="1" spans="4:5">
      <c r="D837" s="107"/>
      <c r="E837" s="107"/>
    </row>
    <row r="838" customHeight="1" spans="4:5">
      <c r="D838" s="107"/>
      <c r="E838" s="107"/>
    </row>
    <row r="839" customHeight="1" spans="4:5">
      <c r="D839" s="107"/>
      <c r="E839" s="107"/>
    </row>
    <row r="840" customHeight="1" spans="4:5">
      <c r="D840" s="107"/>
      <c r="E840" s="107"/>
    </row>
    <row r="841" customHeight="1" spans="4:5">
      <c r="D841" s="107"/>
      <c r="E841" s="107"/>
    </row>
    <row r="842" customHeight="1" spans="4:5">
      <c r="D842" s="107"/>
      <c r="E842" s="107"/>
    </row>
    <row r="843" customHeight="1" spans="4:5">
      <c r="D843" s="107"/>
      <c r="E843" s="107"/>
    </row>
    <row r="844" customHeight="1" spans="4:5">
      <c r="D844" s="107"/>
      <c r="E844" s="107"/>
    </row>
    <row r="845" customHeight="1" spans="4:5">
      <c r="D845" s="107"/>
      <c r="E845" s="107"/>
    </row>
    <row r="846" customHeight="1" spans="4:5">
      <c r="D846" s="107"/>
      <c r="E846" s="107"/>
    </row>
    <row r="847" customHeight="1" spans="4:5">
      <c r="D847" s="107"/>
      <c r="E847" s="107"/>
    </row>
    <row r="848" customHeight="1" spans="4:5">
      <c r="D848" s="107"/>
      <c r="E848" s="107"/>
    </row>
    <row r="849" customHeight="1" spans="4:5">
      <c r="D849" s="107"/>
      <c r="E849" s="107"/>
    </row>
    <row r="850" customHeight="1" spans="4:5">
      <c r="D850" s="107"/>
      <c r="E850" s="107"/>
    </row>
    <row r="851" customHeight="1" spans="4:5">
      <c r="D851" s="107"/>
      <c r="E851" s="107"/>
    </row>
    <row r="852" customHeight="1" spans="4:5">
      <c r="D852" s="107"/>
      <c r="E852" s="107"/>
    </row>
    <row r="853" customHeight="1" spans="4:5">
      <c r="D853" s="107"/>
      <c r="E853" s="107"/>
    </row>
    <row r="854" customHeight="1" spans="4:5">
      <c r="D854" s="107"/>
      <c r="E854" s="107"/>
    </row>
    <row r="855" customHeight="1" spans="4:5">
      <c r="D855" s="107"/>
      <c r="E855" s="107"/>
    </row>
    <row r="856" customHeight="1" spans="4:5">
      <c r="D856" s="107"/>
      <c r="E856" s="107"/>
    </row>
    <row r="857" customHeight="1" spans="4:5">
      <c r="D857" s="107"/>
      <c r="E857" s="107"/>
    </row>
    <row r="858" customHeight="1" spans="4:5">
      <c r="D858" s="107"/>
      <c r="E858" s="107"/>
    </row>
    <row r="859" customHeight="1" spans="4:5">
      <c r="D859" s="107"/>
      <c r="E859" s="107"/>
    </row>
    <row r="860" customHeight="1" spans="4:5">
      <c r="D860" s="107"/>
      <c r="E860" s="107"/>
    </row>
    <row r="861" customHeight="1" spans="4:5">
      <c r="D861" s="107"/>
      <c r="E861" s="107"/>
    </row>
    <row r="862" customHeight="1" spans="4:5">
      <c r="D862" s="107"/>
      <c r="E862" s="107"/>
    </row>
    <row r="863" customHeight="1" spans="4:5">
      <c r="D863" s="107"/>
      <c r="E863" s="107"/>
    </row>
    <row r="864" customHeight="1" spans="4:5">
      <c r="D864" s="107"/>
      <c r="E864" s="107"/>
    </row>
    <row r="865" customHeight="1" spans="4:5">
      <c r="D865" s="107"/>
      <c r="E865" s="107"/>
    </row>
    <row r="866" customHeight="1" spans="4:5">
      <c r="D866" s="107"/>
      <c r="E866" s="107"/>
    </row>
    <row r="867" customHeight="1" spans="4:5">
      <c r="D867" s="107"/>
      <c r="E867" s="107"/>
    </row>
    <row r="868" customHeight="1" spans="4:5">
      <c r="D868" s="107"/>
      <c r="E868" s="107"/>
    </row>
    <row r="869" customHeight="1" spans="4:5">
      <c r="D869" s="107"/>
      <c r="E869" s="107"/>
    </row>
    <row r="870" customHeight="1" spans="4:5">
      <c r="D870" s="107"/>
      <c r="E870" s="107"/>
    </row>
    <row r="871" customHeight="1" spans="4:5">
      <c r="D871" s="107"/>
      <c r="E871" s="107"/>
    </row>
    <row r="872" customHeight="1" spans="4:5">
      <c r="D872" s="107"/>
      <c r="E872" s="107"/>
    </row>
    <row r="873" customHeight="1" spans="4:5">
      <c r="D873" s="107"/>
      <c r="E873" s="107"/>
    </row>
    <row r="874" customHeight="1" spans="4:5">
      <c r="D874" s="107"/>
      <c r="E874" s="107"/>
    </row>
    <row r="875" customHeight="1" spans="4:5">
      <c r="D875" s="107"/>
      <c r="E875" s="107"/>
    </row>
    <row r="876" customHeight="1" spans="4:5">
      <c r="D876" s="107"/>
      <c r="E876" s="107"/>
    </row>
    <row r="877" customHeight="1" spans="4:5">
      <c r="D877" s="107"/>
      <c r="E877" s="107"/>
    </row>
    <row r="878" customHeight="1" spans="4:5">
      <c r="D878" s="107"/>
      <c r="E878" s="107"/>
    </row>
    <row r="879" customHeight="1" spans="4:5">
      <c r="D879" s="107"/>
      <c r="E879" s="107"/>
    </row>
    <row r="880" customHeight="1" spans="4:5">
      <c r="D880" s="107"/>
      <c r="E880" s="107"/>
    </row>
    <row r="881" customHeight="1" spans="4:5">
      <c r="D881" s="107"/>
      <c r="E881" s="107"/>
    </row>
    <row r="882" customHeight="1" spans="4:5">
      <c r="D882" s="107"/>
      <c r="E882" s="107"/>
    </row>
    <row r="883" customHeight="1" spans="4:5">
      <c r="D883" s="107"/>
      <c r="E883" s="107"/>
    </row>
    <row r="884" customHeight="1" spans="4:5">
      <c r="D884" s="107"/>
      <c r="E884" s="107"/>
    </row>
    <row r="885" customHeight="1" spans="4:5">
      <c r="D885" s="107"/>
      <c r="E885" s="107"/>
    </row>
    <row r="886" customHeight="1" spans="4:5">
      <c r="D886" s="107"/>
      <c r="E886" s="107"/>
    </row>
    <row r="887" customHeight="1" spans="4:5">
      <c r="D887" s="107"/>
      <c r="E887" s="107"/>
    </row>
    <row r="888" customHeight="1" spans="4:5">
      <c r="D888" s="107"/>
      <c r="E888" s="107"/>
    </row>
    <row r="889" customHeight="1" spans="4:5">
      <c r="D889" s="107"/>
      <c r="E889" s="107"/>
    </row>
    <row r="890" customHeight="1" spans="4:5">
      <c r="D890" s="107"/>
      <c r="E890" s="107"/>
    </row>
    <row r="891" customHeight="1" spans="4:5">
      <c r="D891" s="107"/>
      <c r="E891" s="107"/>
    </row>
    <row r="892" customHeight="1" spans="4:5">
      <c r="D892" s="107"/>
      <c r="E892" s="107"/>
    </row>
    <row r="893" customHeight="1" spans="4:5">
      <c r="D893" s="107"/>
      <c r="E893" s="107"/>
    </row>
    <row r="894" customHeight="1" spans="4:5">
      <c r="D894" s="107"/>
      <c r="E894" s="107"/>
    </row>
    <row r="895" customHeight="1" spans="4:5">
      <c r="D895" s="107"/>
      <c r="E895" s="107"/>
    </row>
    <row r="896" customHeight="1" spans="4:5">
      <c r="D896" s="107"/>
      <c r="E896" s="107"/>
    </row>
    <row r="897" customHeight="1" spans="4:5">
      <c r="D897" s="107"/>
      <c r="E897" s="107"/>
    </row>
    <row r="898" customHeight="1" spans="4:5">
      <c r="D898" s="107"/>
      <c r="E898" s="107"/>
    </row>
    <row r="899" customHeight="1" spans="4:5">
      <c r="D899" s="107"/>
      <c r="E899" s="107"/>
    </row>
    <row r="900" customHeight="1" spans="4:5">
      <c r="D900" s="107"/>
      <c r="E900" s="107"/>
    </row>
    <row r="901" customHeight="1" spans="4:5">
      <c r="D901" s="107"/>
      <c r="E901" s="107"/>
    </row>
    <row r="902" customHeight="1" spans="4:5">
      <c r="D902" s="107"/>
      <c r="E902" s="107"/>
    </row>
    <row r="903" customHeight="1" spans="4:5">
      <c r="D903" s="107"/>
      <c r="E903" s="107"/>
    </row>
    <row r="904" customHeight="1" spans="4:5">
      <c r="D904" s="107"/>
      <c r="E904" s="107"/>
    </row>
    <row r="905" customHeight="1" spans="4:5">
      <c r="D905" s="107"/>
      <c r="E905" s="107"/>
    </row>
    <row r="906" customHeight="1" spans="4:5">
      <c r="D906" s="107"/>
      <c r="E906" s="107"/>
    </row>
    <row r="907" customHeight="1" spans="4:5">
      <c r="D907" s="107"/>
      <c r="E907" s="107"/>
    </row>
    <row r="908" customHeight="1" spans="4:5">
      <c r="D908" s="107"/>
      <c r="E908" s="107"/>
    </row>
    <row r="909" customHeight="1" spans="4:5">
      <c r="D909" s="107"/>
      <c r="E909" s="107"/>
    </row>
    <row r="910" customHeight="1" spans="4:5">
      <c r="D910" s="107"/>
      <c r="E910" s="107"/>
    </row>
    <row r="911" customHeight="1" spans="4:5">
      <c r="D911" s="107"/>
      <c r="E911" s="107"/>
    </row>
    <row r="912" customHeight="1" spans="4:5">
      <c r="D912" s="107"/>
      <c r="E912" s="107"/>
    </row>
    <row r="913" customHeight="1" spans="4:5">
      <c r="D913" s="107"/>
      <c r="E913" s="107"/>
    </row>
    <row r="914" customHeight="1" spans="4:5">
      <c r="D914" s="107"/>
      <c r="E914" s="107"/>
    </row>
    <row r="915" customHeight="1" spans="4:5">
      <c r="D915" s="107"/>
      <c r="E915" s="107"/>
    </row>
    <row r="916" customHeight="1" spans="4:5">
      <c r="D916" s="107"/>
      <c r="E916" s="107"/>
    </row>
    <row r="917" customHeight="1" spans="4:5">
      <c r="D917" s="107"/>
      <c r="E917" s="107"/>
    </row>
    <row r="918" customHeight="1" spans="4:5">
      <c r="D918" s="107"/>
      <c r="E918" s="107"/>
    </row>
    <row r="919" customHeight="1" spans="4:5">
      <c r="D919" s="107"/>
      <c r="E919" s="107"/>
    </row>
    <row r="920" customHeight="1" spans="4:5">
      <c r="D920" s="107"/>
      <c r="E920" s="107"/>
    </row>
    <row r="921" customHeight="1" spans="4:5">
      <c r="D921" s="107"/>
      <c r="E921" s="107"/>
    </row>
    <row r="922" customHeight="1" spans="4:5">
      <c r="D922" s="107"/>
      <c r="E922" s="107"/>
    </row>
    <row r="923" customHeight="1" spans="4:5">
      <c r="D923" s="107"/>
      <c r="E923" s="107"/>
    </row>
    <row r="924" customHeight="1" spans="4:5">
      <c r="D924" s="107"/>
      <c r="E924" s="107"/>
    </row>
    <row r="925" customHeight="1" spans="4:5">
      <c r="D925" s="107"/>
      <c r="E925" s="107"/>
    </row>
    <row r="926" customHeight="1" spans="4:5">
      <c r="D926" s="107"/>
      <c r="E926" s="107"/>
    </row>
    <row r="927" customHeight="1" spans="4:5">
      <c r="D927" s="107"/>
      <c r="E927" s="107"/>
    </row>
    <row r="928" customHeight="1" spans="4:5">
      <c r="D928" s="107"/>
      <c r="E928" s="107"/>
    </row>
    <row r="929" customHeight="1" spans="4:5">
      <c r="D929" s="107"/>
      <c r="E929" s="107"/>
    </row>
    <row r="930" customHeight="1" spans="4:5">
      <c r="D930" s="107"/>
      <c r="E930" s="107"/>
    </row>
    <row r="931" customHeight="1" spans="4:5">
      <c r="D931" s="107"/>
      <c r="E931" s="107"/>
    </row>
    <row r="932" customHeight="1" spans="4:5">
      <c r="D932" s="107"/>
      <c r="E932" s="107"/>
    </row>
    <row r="933" customHeight="1" spans="4:5">
      <c r="D933" s="107"/>
      <c r="E933" s="107"/>
    </row>
    <row r="934" customHeight="1" spans="4:5">
      <c r="D934" s="107"/>
      <c r="E934" s="107"/>
    </row>
    <row r="935" customHeight="1" spans="4:5">
      <c r="D935" s="107"/>
      <c r="E935" s="107"/>
    </row>
    <row r="936" customHeight="1" spans="4:5">
      <c r="D936" s="107"/>
      <c r="E936" s="107"/>
    </row>
    <row r="937" customHeight="1" spans="4:5">
      <c r="D937" s="107"/>
      <c r="E937" s="107"/>
    </row>
    <row r="938" customHeight="1" spans="4:5">
      <c r="D938" s="107"/>
      <c r="E938" s="107"/>
    </row>
    <row r="939" customHeight="1" spans="4:5">
      <c r="D939" s="107"/>
      <c r="E939" s="107"/>
    </row>
    <row r="940" customHeight="1" spans="4:5">
      <c r="D940" s="107"/>
      <c r="E940" s="107"/>
    </row>
    <row r="941" customHeight="1" spans="4:5">
      <c r="D941" s="107"/>
      <c r="E941" s="107"/>
    </row>
    <row r="942" customHeight="1" spans="4:5">
      <c r="D942" s="107"/>
      <c r="E942" s="107"/>
    </row>
    <row r="943" customHeight="1" spans="4:5">
      <c r="D943" s="107"/>
      <c r="E943" s="107"/>
    </row>
    <row r="944" customHeight="1" spans="4:5">
      <c r="D944" s="107"/>
      <c r="E944" s="107"/>
    </row>
    <row r="945" customHeight="1" spans="4:5">
      <c r="D945" s="107"/>
      <c r="E945" s="107"/>
    </row>
    <row r="946" customHeight="1" spans="4:5">
      <c r="D946" s="107"/>
      <c r="E946" s="107"/>
    </row>
    <row r="947" customHeight="1" spans="4:5">
      <c r="D947" s="107"/>
      <c r="E947" s="107"/>
    </row>
    <row r="948" customHeight="1" spans="4:5">
      <c r="D948" s="107"/>
      <c r="E948" s="107"/>
    </row>
    <row r="949" customHeight="1" spans="4:5">
      <c r="D949" s="107"/>
      <c r="E949" s="107"/>
    </row>
    <row r="950" customHeight="1" spans="4:5">
      <c r="D950" s="107"/>
      <c r="E950" s="107"/>
    </row>
    <row r="951" customHeight="1" spans="4:5">
      <c r="D951" s="107"/>
      <c r="E951" s="107"/>
    </row>
    <row r="952" customHeight="1" spans="4:5">
      <c r="D952" s="107"/>
      <c r="E952" s="107"/>
    </row>
    <row r="953" customHeight="1" spans="4:5">
      <c r="D953" s="107"/>
      <c r="E953" s="107"/>
    </row>
    <row r="954" customHeight="1" spans="4:5">
      <c r="D954" s="107"/>
      <c r="E954" s="107"/>
    </row>
    <row r="955" customHeight="1" spans="4:5">
      <c r="D955" s="107"/>
      <c r="E955" s="107"/>
    </row>
    <row r="956" customHeight="1" spans="4:5">
      <c r="D956" s="107"/>
      <c r="E956" s="107"/>
    </row>
    <row r="957" customHeight="1" spans="4:5">
      <c r="D957" s="107"/>
      <c r="E957" s="107"/>
    </row>
    <row r="958" customHeight="1" spans="4:5">
      <c r="D958" s="107"/>
      <c r="E958" s="107"/>
    </row>
    <row r="959" customHeight="1" spans="4:5">
      <c r="D959" s="107"/>
      <c r="E959" s="107"/>
    </row>
    <row r="960" customHeight="1" spans="4:5">
      <c r="D960" s="107"/>
      <c r="E960" s="107"/>
    </row>
    <row r="961" customHeight="1" spans="4:5">
      <c r="D961" s="107"/>
      <c r="E961" s="107"/>
    </row>
    <row r="962" customHeight="1" spans="4:5">
      <c r="D962" s="107"/>
      <c r="E962" s="107"/>
    </row>
    <row r="963" customHeight="1" spans="4:5">
      <c r="D963" s="107"/>
      <c r="E963" s="107"/>
    </row>
    <row r="964" customHeight="1" spans="4:5">
      <c r="D964" s="107"/>
      <c r="E964" s="107"/>
    </row>
    <row r="965" customHeight="1" spans="4:5">
      <c r="D965" s="107"/>
      <c r="E965" s="107"/>
    </row>
    <row r="966" customHeight="1" spans="4:5">
      <c r="D966" s="107"/>
      <c r="E966" s="107"/>
    </row>
    <row r="967" customHeight="1" spans="4:5">
      <c r="D967" s="107"/>
      <c r="E967" s="107"/>
    </row>
    <row r="968" customHeight="1" spans="4:5">
      <c r="D968" s="107"/>
      <c r="E968" s="107"/>
    </row>
    <row r="969" customHeight="1" spans="4:5">
      <c r="D969" s="107"/>
      <c r="E969" s="107"/>
    </row>
    <row r="970" customHeight="1" spans="4:5">
      <c r="D970" s="107"/>
      <c r="E970" s="107"/>
    </row>
    <row r="971" customHeight="1" spans="4:5">
      <c r="D971" s="107"/>
      <c r="E971" s="107"/>
    </row>
    <row r="972" customHeight="1" spans="4:5">
      <c r="D972" s="107"/>
      <c r="E972" s="107"/>
    </row>
    <row r="973" customHeight="1" spans="4:5">
      <c r="D973" s="107"/>
      <c r="E973" s="107"/>
    </row>
    <row r="974" customHeight="1" spans="4:5">
      <c r="D974" s="107"/>
      <c r="E974" s="107"/>
    </row>
    <row r="975" customHeight="1" spans="4:5">
      <c r="D975" s="107"/>
      <c r="E975" s="107"/>
    </row>
    <row r="976" customHeight="1" spans="4:5">
      <c r="D976" s="107"/>
      <c r="E976" s="107"/>
    </row>
    <row r="977" customHeight="1" spans="4:5">
      <c r="D977" s="107"/>
      <c r="E977" s="107"/>
    </row>
    <row r="978" customHeight="1" spans="4:5">
      <c r="D978" s="107"/>
      <c r="E978" s="107"/>
    </row>
    <row r="979" customHeight="1" spans="4:5">
      <c r="D979" s="107"/>
      <c r="E979" s="107"/>
    </row>
    <row r="980" customHeight="1" spans="4:5">
      <c r="D980" s="107"/>
      <c r="E980" s="107"/>
    </row>
    <row r="981" customHeight="1" spans="4:5">
      <c r="D981" s="107"/>
      <c r="E981" s="107"/>
    </row>
    <row r="982" customHeight="1" spans="4:5">
      <c r="D982" s="107"/>
      <c r="E982" s="107"/>
    </row>
    <row r="983" customHeight="1" spans="4:5">
      <c r="D983" s="107"/>
      <c r="E983" s="107"/>
    </row>
    <row r="984" customHeight="1" spans="4:5">
      <c r="D984" s="107"/>
      <c r="E984" s="107"/>
    </row>
    <row r="985" customHeight="1" spans="4:5">
      <c r="D985" s="107"/>
      <c r="E985" s="107"/>
    </row>
    <row r="986" customHeight="1" spans="4:5">
      <c r="D986" s="107"/>
      <c r="E986" s="107"/>
    </row>
    <row r="987" customHeight="1" spans="4:5">
      <c r="D987" s="107"/>
      <c r="E987" s="107"/>
    </row>
    <row r="988" customHeight="1" spans="4:5">
      <c r="D988" s="107"/>
      <c r="E988" s="107"/>
    </row>
    <row r="989" customHeight="1" spans="4:5">
      <c r="D989" s="107"/>
      <c r="E989" s="107"/>
    </row>
    <row r="990" customHeight="1" spans="4:5">
      <c r="D990" s="107"/>
      <c r="E990" s="107"/>
    </row>
    <row r="991" customHeight="1" spans="4:5">
      <c r="D991" s="107"/>
      <c r="E991" s="107"/>
    </row>
    <row r="992" customHeight="1" spans="4:5">
      <c r="D992" s="107"/>
      <c r="E992" s="107"/>
    </row>
    <row r="993" customHeight="1" spans="4:5">
      <c r="D993" s="107"/>
      <c r="E993" s="107"/>
    </row>
    <row r="994" customHeight="1" spans="4:5">
      <c r="D994" s="107"/>
      <c r="E994" s="107"/>
    </row>
    <row r="995" customHeight="1" spans="4:5">
      <c r="D995" s="107"/>
      <c r="E995" s="107"/>
    </row>
    <row r="996" customHeight="1" spans="4:5">
      <c r="D996" s="107"/>
      <c r="E996" s="107"/>
    </row>
    <row r="997" customHeight="1" spans="4:5">
      <c r="D997" s="107"/>
      <c r="E997" s="107"/>
    </row>
    <row r="998" customHeight="1" spans="4:5">
      <c r="D998" s="107"/>
      <c r="E998" s="107"/>
    </row>
    <row r="999" customHeight="1" spans="4:5">
      <c r="D999" s="107"/>
      <c r="E999" s="107"/>
    </row>
    <row r="1000" customHeight="1" spans="4:5">
      <c r="D1000" s="107"/>
      <c r="E1000" s="107"/>
    </row>
  </sheetData>
  <printOptions horizontalCentered="1" gridLines="1"/>
  <pageMargins left="0.7" right="0.7" top="0.75" bottom="0.75" header="0" footer="0"/>
  <pageSetup paperSize="1" pageOrder="overThenDown" orientation="landscape" cellComments="atEnd"/>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U1000"/>
  <sheetViews>
    <sheetView showGridLines="0" workbookViewId="0">
      <selection activeCell="A1" sqref="A1"/>
    </sheetView>
  </sheetViews>
  <sheetFormatPr defaultColWidth="12.6296296296296" defaultRowHeight="15.75" customHeight="1"/>
  <cols>
    <col min="1" max="1" width="11.5" customWidth="1"/>
    <col min="2" max="2" width="12.3796296296296" customWidth="1"/>
    <col min="3" max="3" width="62.75" customWidth="1"/>
    <col min="4" max="4" width="13.25" customWidth="1"/>
    <col min="5" max="5" width="5.62962962962963" customWidth="1"/>
    <col min="6" max="6" width="18.1296296296296" customWidth="1"/>
    <col min="7" max="7" width="17" customWidth="1"/>
    <col min="8" max="8" width="18.1296296296296" customWidth="1"/>
    <col min="9" max="9" width="17" customWidth="1"/>
    <col min="10" max="10" width="18.1296296296296" customWidth="1"/>
    <col min="11" max="11" width="17" customWidth="1"/>
    <col min="13" max="13" width="12.8888888888889"/>
    <col min="15" max="19" width="12.8888888888889"/>
  </cols>
  <sheetData>
    <row r="1" customHeight="1" spans="1:2">
      <c r="A1" s="85" t="s">
        <v>25</v>
      </c>
      <c r="B1" s="85" t="s">
        <v>1483</v>
      </c>
    </row>
    <row r="2" customHeight="1" spans="1:2">
      <c r="A2" s="85" t="s">
        <v>29</v>
      </c>
      <c r="B2" s="85" t="s">
        <v>1483</v>
      </c>
    </row>
    <row r="3" customHeight="1" spans="1:2">
      <c r="A3" s="85" t="s">
        <v>30</v>
      </c>
      <c r="B3" s="85" t="s">
        <v>1483</v>
      </c>
    </row>
    <row r="5" customHeight="1" spans="1:21">
      <c r="A5" s="86"/>
      <c r="B5" s="87"/>
      <c r="C5" s="87"/>
      <c r="D5" s="87"/>
      <c r="E5" s="87"/>
      <c r="F5" s="86" t="s">
        <v>27</v>
      </c>
      <c r="G5" s="86"/>
      <c r="H5" s="86"/>
      <c r="I5" s="87"/>
      <c r="J5" s="87"/>
      <c r="K5" s="87"/>
      <c r="L5" s="87"/>
      <c r="M5" s="87"/>
      <c r="N5" s="87"/>
      <c r="O5" s="87"/>
      <c r="P5" s="87"/>
      <c r="Q5" s="87"/>
      <c r="R5" s="87"/>
      <c r="S5" s="87"/>
      <c r="T5" s="87"/>
      <c r="U5" s="88"/>
    </row>
    <row r="6" customHeight="1" spans="1:21">
      <c r="A6" s="101"/>
      <c r="B6" s="114"/>
      <c r="C6" s="114"/>
      <c r="D6" s="114"/>
      <c r="E6" s="114"/>
      <c r="F6" s="86">
        <v>1900</v>
      </c>
      <c r="G6" s="87"/>
      <c r="H6" s="86">
        <v>2019</v>
      </c>
      <c r="I6" s="87"/>
      <c r="J6" s="86">
        <v>2020</v>
      </c>
      <c r="K6" s="87"/>
      <c r="L6" s="86">
        <v>2021</v>
      </c>
      <c r="M6" s="87"/>
      <c r="N6" s="86">
        <v>2022</v>
      </c>
      <c r="O6" s="87"/>
      <c r="P6" s="86">
        <v>2023</v>
      </c>
      <c r="Q6" s="87"/>
      <c r="R6" s="86">
        <v>2024</v>
      </c>
      <c r="S6" s="87"/>
      <c r="T6" s="86" t="s">
        <v>1494</v>
      </c>
      <c r="U6" s="88"/>
    </row>
    <row r="7" customHeight="1" spans="1:21">
      <c r="A7" s="86" t="s">
        <v>26</v>
      </c>
      <c r="B7" s="86" t="s">
        <v>7</v>
      </c>
      <c r="C7" s="86" t="s">
        <v>11</v>
      </c>
      <c r="D7" s="86" t="s">
        <v>5</v>
      </c>
      <c r="E7" s="86" t="s">
        <v>6</v>
      </c>
      <c r="F7" s="86" t="s">
        <v>1517</v>
      </c>
      <c r="G7" s="90" t="s">
        <v>1518</v>
      </c>
      <c r="H7" s="86" t="s">
        <v>1517</v>
      </c>
      <c r="I7" s="90" t="s">
        <v>1518</v>
      </c>
      <c r="J7" s="86" t="s">
        <v>1517</v>
      </c>
      <c r="K7" s="90" t="s">
        <v>1518</v>
      </c>
      <c r="L7" s="86" t="s">
        <v>1517</v>
      </c>
      <c r="M7" s="90" t="s">
        <v>1518</v>
      </c>
      <c r="N7" s="86" t="s">
        <v>1517</v>
      </c>
      <c r="O7" s="90" t="s">
        <v>1518</v>
      </c>
      <c r="P7" s="86" t="s">
        <v>1517</v>
      </c>
      <c r="Q7" s="90" t="s">
        <v>1518</v>
      </c>
      <c r="R7" s="86" t="s">
        <v>1517</v>
      </c>
      <c r="S7" s="90" t="s">
        <v>1518</v>
      </c>
      <c r="T7" s="86" t="s">
        <v>1517</v>
      </c>
      <c r="U7" s="91" t="s">
        <v>1518</v>
      </c>
    </row>
    <row r="8" customHeight="1" spans="1:21">
      <c r="A8" s="86" t="s">
        <v>142</v>
      </c>
      <c r="B8" s="86" t="s">
        <v>575</v>
      </c>
      <c r="C8" s="86" t="s">
        <v>576</v>
      </c>
      <c r="D8" s="86" t="s">
        <v>574</v>
      </c>
      <c r="E8" s="86">
        <v>17719</v>
      </c>
      <c r="F8" s="86"/>
      <c r="G8" s="90"/>
      <c r="H8" s="86"/>
      <c r="I8" s="90"/>
      <c r="J8" s="86"/>
      <c r="K8" s="90"/>
      <c r="L8" s="86"/>
      <c r="M8" s="90"/>
      <c r="N8" s="86"/>
      <c r="O8" s="90"/>
      <c r="P8" s="86">
        <v>0</v>
      </c>
      <c r="Q8" s="90">
        <v>0</v>
      </c>
      <c r="R8" s="86"/>
      <c r="S8" s="90"/>
      <c r="T8" s="86"/>
      <c r="U8" s="91"/>
    </row>
    <row r="9" customHeight="1" spans="1:21">
      <c r="A9" s="101"/>
      <c r="B9" s="86" t="s">
        <v>665</v>
      </c>
      <c r="C9" s="86" t="s">
        <v>1030</v>
      </c>
      <c r="D9" s="86">
        <v>23423</v>
      </c>
      <c r="E9" s="86">
        <v>17622</v>
      </c>
      <c r="F9" s="86"/>
      <c r="G9" s="90"/>
      <c r="H9" s="86"/>
      <c r="I9" s="90"/>
      <c r="J9" s="86"/>
      <c r="K9" s="90"/>
      <c r="L9" s="86">
        <v>0</v>
      </c>
      <c r="M9" s="90">
        <v>0</v>
      </c>
      <c r="N9" s="86"/>
      <c r="O9" s="90"/>
      <c r="P9" s="86"/>
      <c r="Q9" s="90"/>
      <c r="R9" s="86"/>
      <c r="S9" s="90"/>
      <c r="T9" s="86"/>
      <c r="U9" s="91"/>
    </row>
    <row r="10" customHeight="1" spans="1:21">
      <c r="A10" s="101"/>
      <c r="B10" s="101"/>
      <c r="C10" s="86" t="s">
        <v>1107</v>
      </c>
      <c r="D10" s="86">
        <v>22844</v>
      </c>
      <c r="E10" s="86">
        <v>30875</v>
      </c>
      <c r="F10" s="86"/>
      <c r="G10" s="90"/>
      <c r="H10" s="86"/>
      <c r="I10" s="90"/>
      <c r="J10" s="86">
        <v>0</v>
      </c>
      <c r="K10" s="90">
        <v>0</v>
      </c>
      <c r="L10" s="86"/>
      <c r="M10" s="90"/>
      <c r="N10" s="86"/>
      <c r="O10" s="90"/>
      <c r="P10" s="86"/>
      <c r="Q10" s="90"/>
      <c r="R10" s="86"/>
      <c r="S10" s="90"/>
      <c r="T10" s="86"/>
      <c r="U10" s="91"/>
    </row>
    <row r="11" customHeight="1" spans="1:21">
      <c r="A11" s="101"/>
      <c r="B11" s="86" t="s">
        <v>350</v>
      </c>
      <c r="C11" s="86" t="s">
        <v>352</v>
      </c>
      <c r="D11" s="86" t="s">
        <v>349</v>
      </c>
      <c r="E11" s="86">
        <v>17734</v>
      </c>
      <c r="F11" s="86"/>
      <c r="G11" s="90"/>
      <c r="H11" s="86"/>
      <c r="I11" s="90"/>
      <c r="J11" s="86"/>
      <c r="K11" s="90"/>
      <c r="L11" s="86"/>
      <c r="M11" s="90"/>
      <c r="N11" s="86"/>
      <c r="O11" s="90"/>
      <c r="P11" s="86">
        <v>188</v>
      </c>
      <c r="Q11" s="90">
        <v>0</v>
      </c>
      <c r="R11" s="86"/>
      <c r="S11" s="90"/>
      <c r="T11" s="86"/>
      <c r="U11" s="91"/>
    </row>
    <row r="12" customHeight="1" spans="1:21">
      <c r="A12" s="101"/>
      <c r="B12" s="86" t="s">
        <v>1387</v>
      </c>
      <c r="C12" s="86" t="s">
        <v>1388</v>
      </c>
      <c r="D12" s="86" t="s">
        <v>1386</v>
      </c>
      <c r="E12" s="86">
        <v>17539</v>
      </c>
      <c r="F12" s="86"/>
      <c r="G12" s="90"/>
      <c r="H12" s="86"/>
      <c r="I12" s="90"/>
      <c r="J12" s="86">
        <v>0</v>
      </c>
      <c r="K12" s="90">
        <v>0</v>
      </c>
      <c r="L12" s="86"/>
      <c r="M12" s="90"/>
      <c r="N12" s="86"/>
      <c r="O12" s="90"/>
      <c r="P12" s="86"/>
      <c r="Q12" s="90"/>
      <c r="R12" s="86"/>
      <c r="S12" s="90"/>
      <c r="T12" s="86"/>
      <c r="U12" s="91"/>
    </row>
    <row r="13" customHeight="1" spans="1:21">
      <c r="A13" s="101"/>
      <c r="B13" s="86" t="s">
        <v>438</v>
      </c>
      <c r="C13" s="86" t="s">
        <v>623</v>
      </c>
      <c r="D13" s="86" t="s">
        <v>622</v>
      </c>
      <c r="E13" s="86">
        <v>32614</v>
      </c>
      <c r="F13" s="86"/>
      <c r="G13" s="90"/>
      <c r="H13" s="86"/>
      <c r="I13" s="90"/>
      <c r="J13" s="86"/>
      <c r="K13" s="90"/>
      <c r="L13" s="86"/>
      <c r="M13" s="90"/>
      <c r="N13" s="86"/>
      <c r="O13" s="90"/>
      <c r="P13" s="86">
        <v>0</v>
      </c>
      <c r="Q13" s="90">
        <v>0</v>
      </c>
      <c r="R13" s="86"/>
      <c r="S13" s="90"/>
      <c r="T13" s="86"/>
      <c r="U13" s="91"/>
    </row>
    <row r="14" customHeight="1" spans="1:21">
      <c r="A14" s="101"/>
      <c r="B14" s="86" t="s">
        <v>494</v>
      </c>
      <c r="C14" s="86" t="s">
        <v>889</v>
      </c>
      <c r="D14" s="86" t="s">
        <v>888</v>
      </c>
      <c r="E14" s="86">
        <v>32283</v>
      </c>
      <c r="F14" s="86"/>
      <c r="G14" s="90"/>
      <c r="H14" s="86"/>
      <c r="I14" s="90"/>
      <c r="J14" s="86"/>
      <c r="K14" s="90"/>
      <c r="L14" s="86"/>
      <c r="M14" s="90"/>
      <c r="N14" s="86">
        <v>0</v>
      </c>
      <c r="O14" s="90">
        <v>0</v>
      </c>
      <c r="P14" s="86"/>
      <c r="Q14" s="90"/>
      <c r="R14" s="86"/>
      <c r="S14" s="90"/>
      <c r="T14" s="86"/>
      <c r="U14" s="91"/>
    </row>
    <row r="15" customHeight="1" spans="1:21">
      <c r="A15" s="101"/>
      <c r="B15" s="86" t="s">
        <v>1369</v>
      </c>
      <c r="C15" s="86" t="s">
        <v>1370</v>
      </c>
      <c r="D15" s="86" t="s">
        <v>1368</v>
      </c>
      <c r="E15" s="86">
        <v>17649</v>
      </c>
      <c r="F15" s="86"/>
      <c r="G15" s="90"/>
      <c r="H15" s="86"/>
      <c r="I15" s="90"/>
      <c r="J15" s="86"/>
      <c r="K15" s="90"/>
      <c r="L15" s="86"/>
      <c r="M15" s="90"/>
      <c r="N15" s="86">
        <v>0</v>
      </c>
      <c r="O15" s="90">
        <v>581</v>
      </c>
      <c r="P15" s="86"/>
      <c r="Q15" s="90"/>
      <c r="R15" s="86"/>
      <c r="S15" s="90"/>
      <c r="T15" s="86"/>
      <c r="U15" s="91"/>
    </row>
    <row r="16" customHeight="1" spans="1:21">
      <c r="A16" s="101"/>
      <c r="B16" s="101"/>
      <c r="C16" s="86" t="s">
        <v>1374</v>
      </c>
      <c r="D16" s="86" t="s">
        <v>1368</v>
      </c>
      <c r="E16" s="86">
        <v>17650</v>
      </c>
      <c r="F16" s="86"/>
      <c r="G16" s="90"/>
      <c r="H16" s="86"/>
      <c r="I16" s="90"/>
      <c r="J16" s="86"/>
      <c r="K16" s="90"/>
      <c r="L16" s="86"/>
      <c r="M16" s="90"/>
      <c r="N16" s="86">
        <v>0</v>
      </c>
      <c r="O16" s="90">
        <v>581</v>
      </c>
      <c r="P16" s="86"/>
      <c r="Q16" s="90"/>
      <c r="R16" s="86"/>
      <c r="S16" s="90"/>
      <c r="T16" s="86"/>
      <c r="U16" s="91"/>
    </row>
    <row r="17" customHeight="1" spans="1:21">
      <c r="A17" s="101"/>
      <c r="B17" s="86" t="s">
        <v>606</v>
      </c>
      <c r="C17" s="86" t="s">
        <v>607</v>
      </c>
      <c r="D17" s="86" t="s">
        <v>605</v>
      </c>
      <c r="E17" s="86">
        <v>33044</v>
      </c>
      <c r="F17" s="86"/>
      <c r="G17" s="90"/>
      <c r="H17" s="86"/>
      <c r="I17" s="90"/>
      <c r="J17" s="86"/>
      <c r="K17" s="90"/>
      <c r="L17" s="86"/>
      <c r="M17" s="90"/>
      <c r="N17" s="86"/>
      <c r="O17" s="90"/>
      <c r="P17" s="86">
        <v>0</v>
      </c>
      <c r="Q17" s="90">
        <v>0</v>
      </c>
      <c r="R17" s="86"/>
      <c r="S17" s="90"/>
      <c r="T17" s="86"/>
      <c r="U17" s="91"/>
    </row>
    <row r="18" customHeight="1" spans="1:21">
      <c r="A18" s="101"/>
      <c r="B18" s="86" t="s">
        <v>317</v>
      </c>
      <c r="C18" s="86" t="s">
        <v>796</v>
      </c>
      <c r="D18" s="86" t="s">
        <v>795</v>
      </c>
      <c r="E18" s="86">
        <v>17687</v>
      </c>
      <c r="F18" s="86"/>
      <c r="G18" s="90"/>
      <c r="H18" s="86"/>
      <c r="I18" s="90"/>
      <c r="J18" s="86"/>
      <c r="K18" s="90"/>
      <c r="L18" s="86"/>
      <c r="M18" s="90"/>
      <c r="N18" s="86">
        <v>0</v>
      </c>
      <c r="O18" s="90">
        <v>0</v>
      </c>
      <c r="P18" s="86"/>
      <c r="Q18" s="90"/>
      <c r="R18" s="86"/>
      <c r="S18" s="90"/>
      <c r="T18" s="86"/>
      <c r="U18" s="91"/>
    </row>
    <row r="19" customHeight="1" spans="1:21">
      <c r="A19" s="101"/>
      <c r="B19" s="101"/>
      <c r="C19" s="86" t="s">
        <v>319</v>
      </c>
      <c r="D19" s="86" t="s">
        <v>316</v>
      </c>
      <c r="E19" s="86">
        <v>17747</v>
      </c>
      <c r="F19" s="86"/>
      <c r="G19" s="90"/>
      <c r="H19" s="86"/>
      <c r="I19" s="90"/>
      <c r="J19" s="86"/>
      <c r="K19" s="90"/>
      <c r="L19" s="86"/>
      <c r="M19" s="90"/>
      <c r="N19" s="86"/>
      <c r="O19" s="90"/>
      <c r="P19" s="86">
        <v>142</v>
      </c>
      <c r="Q19" s="90">
        <v>74</v>
      </c>
      <c r="R19" s="86"/>
      <c r="S19" s="90"/>
      <c r="T19" s="86"/>
      <c r="U19" s="91"/>
    </row>
    <row r="20" customHeight="1" spans="1:21">
      <c r="A20" s="101"/>
      <c r="B20" s="101"/>
      <c r="C20" s="86" t="s">
        <v>1494</v>
      </c>
      <c r="D20" s="86">
        <v>22820</v>
      </c>
      <c r="E20" s="86">
        <v>17543</v>
      </c>
      <c r="F20" s="86"/>
      <c r="G20" s="90"/>
      <c r="H20" s="86">
        <v>0</v>
      </c>
      <c r="I20" s="90">
        <v>0</v>
      </c>
      <c r="J20" s="86">
        <v>0</v>
      </c>
      <c r="K20" s="90">
        <v>0</v>
      </c>
      <c r="L20" s="86"/>
      <c r="M20" s="90"/>
      <c r="N20" s="86"/>
      <c r="O20" s="90"/>
      <c r="P20" s="86"/>
      <c r="Q20" s="90"/>
      <c r="R20" s="86"/>
      <c r="S20" s="90"/>
      <c r="T20" s="86"/>
      <c r="U20" s="91"/>
    </row>
    <row r="21" customHeight="1" spans="1:21">
      <c r="A21" s="101"/>
      <c r="B21" s="86" t="s">
        <v>1023</v>
      </c>
      <c r="C21" s="86" t="s">
        <v>1024</v>
      </c>
      <c r="D21" s="86" t="s">
        <v>1022</v>
      </c>
      <c r="E21" s="86">
        <v>17624</v>
      </c>
      <c r="F21" s="86"/>
      <c r="G21" s="90"/>
      <c r="H21" s="86"/>
      <c r="I21" s="90"/>
      <c r="J21" s="86"/>
      <c r="K21" s="90"/>
      <c r="L21" s="86">
        <v>0</v>
      </c>
      <c r="M21" s="90">
        <v>0</v>
      </c>
      <c r="N21" s="86"/>
      <c r="O21" s="90"/>
      <c r="P21" s="86"/>
      <c r="Q21" s="90"/>
      <c r="R21" s="86"/>
      <c r="S21" s="90"/>
      <c r="T21" s="86"/>
      <c r="U21" s="91"/>
    </row>
    <row r="22" customHeight="1" spans="1:21">
      <c r="A22" s="101"/>
      <c r="B22" s="86" t="s">
        <v>891</v>
      </c>
      <c r="C22" s="86" t="s">
        <v>1182</v>
      </c>
      <c r="D22" s="86">
        <v>19821</v>
      </c>
      <c r="E22" s="86">
        <v>29760</v>
      </c>
      <c r="F22" s="86"/>
      <c r="G22" s="90"/>
      <c r="H22" s="86">
        <v>0</v>
      </c>
      <c r="I22" s="90">
        <v>0</v>
      </c>
      <c r="J22" s="86"/>
      <c r="K22" s="90"/>
      <c r="L22" s="86"/>
      <c r="M22" s="90"/>
      <c r="N22" s="86"/>
      <c r="O22" s="90"/>
      <c r="P22" s="86"/>
      <c r="Q22" s="90"/>
      <c r="R22" s="86"/>
      <c r="S22" s="90"/>
      <c r="T22" s="86"/>
      <c r="U22" s="91"/>
    </row>
    <row r="23" customHeight="1" spans="1:21">
      <c r="A23" s="101"/>
      <c r="B23" s="101"/>
      <c r="C23" s="86" t="s">
        <v>1494</v>
      </c>
      <c r="D23" s="86">
        <v>22405</v>
      </c>
      <c r="E23" s="86">
        <v>17517</v>
      </c>
      <c r="F23" s="86"/>
      <c r="G23" s="90"/>
      <c r="H23" s="86">
        <v>0</v>
      </c>
      <c r="I23" s="90">
        <v>0</v>
      </c>
      <c r="J23" s="86"/>
      <c r="K23" s="90"/>
      <c r="L23" s="86"/>
      <c r="M23" s="90"/>
      <c r="N23" s="86"/>
      <c r="O23" s="90"/>
      <c r="P23" s="86"/>
      <c r="Q23" s="90"/>
      <c r="R23" s="86"/>
      <c r="S23" s="90"/>
      <c r="T23" s="86"/>
      <c r="U23" s="91"/>
    </row>
    <row r="24" customHeight="1" spans="1:21">
      <c r="A24" s="101"/>
      <c r="B24" s="86" t="s">
        <v>414</v>
      </c>
      <c r="C24" s="86" t="s">
        <v>631</v>
      </c>
      <c r="D24" s="86" t="s">
        <v>413</v>
      </c>
      <c r="E24" s="86">
        <v>17716</v>
      </c>
      <c r="F24" s="86"/>
      <c r="G24" s="90"/>
      <c r="H24" s="86"/>
      <c r="I24" s="90"/>
      <c r="J24" s="86"/>
      <c r="K24" s="90"/>
      <c r="L24" s="86"/>
      <c r="M24" s="90"/>
      <c r="N24" s="86"/>
      <c r="O24" s="90"/>
      <c r="P24" s="86">
        <v>0</v>
      </c>
      <c r="Q24" s="90">
        <v>0</v>
      </c>
      <c r="R24" s="86"/>
      <c r="S24" s="90"/>
      <c r="T24" s="86"/>
      <c r="U24" s="91"/>
    </row>
    <row r="25" customHeight="1" spans="1:21">
      <c r="A25" s="101"/>
      <c r="B25" s="101"/>
      <c r="C25" s="86" t="s">
        <v>537</v>
      </c>
      <c r="D25" s="86" t="s">
        <v>536</v>
      </c>
      <c r="E25" s="86">
        <v>32029</v>
      </c>
      <c r="F25" s="86"/>
      <c r="G25" s="90"/>
      <c r="H25" s="86"/>
      <c r="I25" s="90"/>
      <c r="J25" s="86"/>
      <c r="K25" s="90"/>
      <c r="L25" s="86"/>
      <c r="M25" s="90"/>
      <c r="N25" s="86"/>
      <c r="O25" s="90"/>
      <c r="P25" s="86">
        <v>0</v>
      </c>
      <c r="Q25" s="90">
        <v>0</v>
      </c>
      <c r="R25" s="86"/>
      <c r="S25" s="90"/>
      <c r="T25" s="86"/>
      <c r="U25" s="91"/>
    </row>
    <row r="26" customHeight="1" spans="1:21">
      <c r="A26" s="101"/>
      <c r="B26" s="101"/>
      <c r="C26" s="86" t="s">
        <v>512</v>
      </c>
      <c r="D26" s="86" t="s">
        <v>511</v>
      </c>
      <c r="E26" s="86">
        <v>33011</v>
      </c>
      <c r="F26" s="86"/>
      <c r="G26" s="90"/>
      <c r="H26" s="86"/>
      <c r="I26" s="90"/>
      <c r="J26" s="86"/>
      <c r="K26" s="90"/>
      <c r="L26" s="86"/>
      <c r="M26" s="90"/>
      <c r="N26" s="86"/>
      <c r="O26" s="90"/>
      <c r="P26" s="86">
        <v>0</v>
      </c>
      <c r="Q26" s="90">
        <v>0</v>
      </c>
      <c r="R26" s="86"/>
      <c r="S26" s="90"/>
      <c r="T26" s="86"/>
      <c r="U26" s="91"/>
    </row>
    <row r="27" customHeight="1" spans="1:21">
      <c r="A27" s="101"/>
      <c r="B27" s="101"/>
      <c r="C27" s="86" t="s">
        <v>508</v>
      </c>
      <c r="D27" s="86" t="s">
        <v>507</v>
      </c>
      <c r="E27" s="86">
        <v>32922</v>
      </c>
      <c r="F27" s="86"/>
      <c r="G27" s="90"/>
      <c r="H27" s="86"/>
      <c r="I27" s="90"/>
      <c r="J27" s="86"/>
      <c r="K27" s="90"/>
      <c r="L27" s="86"/>
      <c r="M27" s="90"/>
      <c r="N27" s="86"/>
      <c r="O27" s="90"/>
      <c r="P27" s="86">
        <v>0</v>
      </c>
      <c r="Q27" s="90">
        <v>0</v>
      </c>
      <c r="R27" s="86"/>
      <c r="S27" s="90"/>
      <c r="T27" s="86"/>
      <c r="U27" s="91"/>
    </row>
    <row r="28" customHeight="1" spans="1:21">
      <c r="A28" s="101"/>
      <c r="B28" s="101"/>
      <c r="C28" s="86" t="s">
        <v>1165</v>
      </c>
      <c r="D28" s="86" t="s">
        <v>1164</v>
      </c>
      <c r="E28" s="86">
        <v>30277</v>
      </c>
      <c r="F28" s="86"/>
      <c r="G28" s="90"/>
      <c r="H28" s="86">
        <v>0</v>
      </c>
      <c r="I28" s="90">
        <v>0</v>
      </c>
      <c r="J28" s="86"/>
      <c r="K28" s="90"/>
      <c r="L28" s="86"/>
      <c r="M28" s="90"/>
      <c r="N28" s="86"/>
      <c r="O28" s="90"/>
      <c r="P28" s="86"/>
      <c r="Q28" s="90"/>
      <c r="R28" s="86"/>
      <c r="S28" s="90"/>
      <c r="T28" s="86"/>
      <c r="U28" s="91"/>
    </row>
    <row r="29" customHeight="1" spans="1:21">
      <c r="A29" s="101"/>
      <c r="B29" s="101"/>
      <c r="C29" s="86" t="s">
        <v>1033</v>
      </c>
      <c r="D29" s="86" t="s">
        <v>1032</v>
      </c>
      <c r="E29" s="86">
        <v>17621</v>
      </c>
      <c r="F29" s="86"/>
      <c r="G29" s="90"/>
      <c r="H29" s="86"/>
      <c r="I29" s="90"/>
      <c r="J29" s="86"/>
      <c r="K29" s="90"/>
      <c r="L29" s="86">
        <v>0</v>
      </c>
      <c r="M29" s="90">
        <v>0</v>
      </c>
      <c r="N29" s="86"/>
      <c r="O29" s="90"/>
      <c r="P29" s="86"/>
      <c r="Q29" s="90"/>
      <c r="R29" s="86"/>
      <c r="S29" s="90"/>
      <c r="T29" s="86"/>
      <c r="U29" s="91"/>
    </row>
    <row r="30" customHeight="1" spans="1:21">
      <c r="A30" s="101"/>
      <c r="B30" s="101"/>
      <c r="C30" s="86" t="s">
        <v>1335</v>
      </c>
      <c r="D30" s="86">
        <v>63438</v>
      </c>
      <c r="E30" s="86">
        <v>32243</v>
      </c>
      <c r="F30" s="86"/>
      <c r="G30" s="90"/>
      <c r="H30" s="86">
        <v>0</v>
      </c>
      <c r="I30" s="90">
        <v>0</v>
      </c>
      <c r="J30" s="86"/>
      <c r="K30" s="90"/>
      <c r="L30" s="86"/>
      <c r="M30" s="90"/>
      <c r="N30" s="86"/>
      <c r="O30" s="90"/>
      <c r="P30" s="86"/>
      <c r="Q30" s="90"/>
      <c r="R30" s="86"/>
      <c r="S30" s="90"/>
      <c r="T30" s="86"/>
      <c r="U30" s="91"/>
    </row>
    <row r="31" customHeight="1" spans="1:21">
      <c r="A31" s="101"/>
      <c r="B31" s="101"/>
      <c r="C31" s="86" t="s">
        <v>1153</v>
      </c>
      <c r="D31" s="86" t="s">
        <v>1055</v>
      </c>
      <c r="E31" s="86">
        <v>17538</v>
      </c>
      <c r="F31" s="86"/>
      <c r="G31" s="90"/>
      <c r="H31" s="86"/>
      <c r="I31" s="90"/>
      <c r="J31" s="86">
        <v>0</v>
      </c>
      <c r="K31" s="90">
        <v>0</v>
      </c>
      <c r="L31" s="86"/>
      <c r="M31" s="90"/>
      <c r="N31" s="86"/>
      <c r="O31" s="90"/>
      <c r="P31" s="86"/>
      <c r="Q31" s="90"/>
      <c r="R31" s="86"/>
      <c r="S31" s="90"/>
      <c r="T31" s="86"/>
      <c r="U31" s="91"/>
    </row>
    <row r="32" customHeight="1" spans="1:21">
      <c r="A32" s="101"/>
      <c r="B32" s="101"/>
      <c r="C32" s="86" t="s">
        <v>627</v>
      </c>
      <c r="D32" s="86" t="s">
        <v>413</v>
      </c>
      <c r="E32" s="86">
        <v>17717</v>
      </c>
      <c r="F32" s="86"/>
      <c r="G32" s="90"/>
      <c r="H32" s="86"/>
      <c r="I32" s="90"/>
      <c r="J32" s="86"/>
      <c r="K32" s="90"/>
      <c r="L32" s="86"/>
      <c r="M32" s="90"/>
      <c r="N32" s="86"/>
      <c r="O32" s="90"/>
      <c r="P32" s="86">
        <v>0</v>
      </c>
      <c r="Q32" s="90">
        <v>0</v>
      </c>
      <c r="R32" s="86"/>
      <c r="S32" s="90"/>
      <c r="T32" s="86"/>
      <c r="U32" s="91"/>
    </row>
    <row r="33" customHeight="1" spans="1:21">
      <c r="A33" s="101"/>
      <c r="B33" s="101"/>
      <c r="C33" s="86" t="s">
        <v>786</v>
      </c>
      <c r="D33" s="86" t="s">
        <v>413</v>
      </c>
      <c r="E33" s="86">
        <v>17690</v>
      </c>
      <c r="F33" s="86"/>
      <c r="G33" s="90"/>
      <c r="H33" s="86"/>
      <c r="I33" s="90"/>
      <c r="J33" s="86"/>
      <c r="K33" s="90"/>
      <c r="L33" s="86"/>
      <c r="M33" s="90"/>
      <c r="N33" s="86">
        <v>0</v>
      </c>
      <c r="O33" s="90">
        <v>0</v>
      </c>
      <c r="P33" s="86"/>
      <c r="Q33" s="90"/>
      <c r="R33" s="86"/>
      <c r="S33" s="90"/>
      <c r="T33" s="86"/>
      <c r="U33" s="91"/>
    </row>
    <row r="34" customHeight="1" spans="1:21">
      <c r="A34" s="101"/>
      <c r="B34" s="101"/>
      <c r="C34" s="86" t="s">
        <v>1110</v>
      </c>
      <c r="D34" s="86">
        <v>18429</v>
      </c>
      <c r="E34" s="86">
        <v>17556</v>
      </c>
      <c r="F34" s="86"/>
      <c r="G34" s="90"/>
      <c r="H34" s="86"/>
      <c r="I34" s="90"/>
      <c r="J34" s="86">
        <v>0</v>
      </c>
      <c r="K34" s="90">
        <v>0</v>
      </c>
      <c r="L34" s="86"/>
      <c r="M34" s="90"/>
      <c r="N34" s="86"/>
      <c r="O34" s="90"/>
      <c r="P34" s="86"/>
      <c r="Q34" s="90"/>
      <c r="R34" s="86"/>
      <c r="S34" s="90"/>
      <c r="T34" s="86"/>
      <c r="U34" s="91"/>
    </row>
    <row r="35" customHeight="1" spans="1:21">
      <c r="A35" s="101"/>
      <c r="B35" s="101"/>
      <c r="C35" s="86" t="s">
        <v>773</v>
      </c>
      <c r="D35" s="86" t="s">
        <v>413</v>
      </c>
      <c r="E35" s="86">
        <v>17692</v>
      </c>
      <c r="F35" s="86"/>
      <c r="G35" s="90"/>
      <c r="H35" s="86"/>
      <c r="I35" s="90"/>
      <c r="J35" s="86"/>
      <c r="K35" s="90"/>
      <c r="L35" s="86"/>
      <c r="M35" s="90"/>
      <c r="N35" s="86">
        <v>0</v>
      </c>
      <c r="O35" s="90">
        <v>0</v>
      </c>
      <c r="P35" s="86"/>
      <c r="Q35" s="90"/>
      <c r="R35" s="86"/>
      <c r="S35" s="90"/>
      <c r="T35" s="86"/>
      <c r="U35" s="91"/>
    </row>
    <row r="36" customHeight="1" spans="1:21">
      <c r="A36" s="101"/>
      <c r="B36" s="101"/>
      <c r="C36" s="86" t="s">
        <v>1101</v>
      </c>
      <c r="D36" s="86">
        <v>18429</v>
      </c>
      <c r="E36" s="86">
        <v>17569</v>
      </c>
      <c r="F36" s="86"/>
      <c r="G36" s="90"/>
      <c r="H36" s="86"/>
      <c r="I36" s="90"/>
      <c r="J36" s="86">
        <v>0</v>
      </c>
      <c r="K36" s="90">
        <v>0</v>
      </c>
      <c r="L36" s="86"/>
      <c r="M36" s="90"/>
      <c r="N36" s="86"/>
      <c r="O36" s="90"/>
      <c r="P36" s="86"/>
      <c r="Q36" s="90"/>
      <c r="R36" s="86"/>
      <c r="S36" s="90"/>
      <c r="T36" s="86"/>
      <c r="U36" s="91"/>
    </row>
    <row r="37" customHeight="1" spans="1:21">
      <c r="A37" s="101"/>
      <c r="B37" s="101"/>
      <c r="C37" s="86" t="s">
        <v>927</v>
      </c>
      <c r="D37" s="86" t="s">
        <v>926</v>
      </c>
      <c r="E37" s="86">
        <v>17659</v>
      </c>
      <c r="F37" s="86"/>
      <c r="G37" s="90"/>
      <c r="H37" s="86"/>
      <c r="I37" s="90"/>
      <c r="J37" s="86"/>
      <c r="K37" s="90"/>
      <c r="L37" s="86"/>
      <c r="M37" s="90"/>
      <c r="N37" s="86">
        <v>0</v>
      </c>
      <c r="O37" s="90">
        <v>0</v>
      </c>
      <c r="P37" s="86"/>
      <c r="Q37" s="90"/>
      <c r="R37" s="86"/>
      <c r="S37" s="90"/>
      <c r="T37" s="86"/>
      <c r="U37" s="91"/>
    </row>
    <row r="38" customHeight="1" spans="1:21">
      <c r="A38" s="101"/>
      <c r="B38" s="101"/>
      <c r="C38" s="86" t="s">
        <v>816</v>
      </c>
      <c r="D38" s="86" t="s">
        <v>413</v>
      </c>
      <c r="E38" s="86">
        <v>17681</v>
      </c>
      <c r="F38" s="86"/>
      <c r="G38" s="90"/>
      <c r="H38" s="86"/>
      <c r="I38" s="90"/>
      <c r="J38" s="86"/>
      <c r="K38" s="90"/>
      <c r="L38" s="86"/>
      <c r="M38" s="90"/>
      <c r="N38" s="86">
        <v>0</v>
      </c>
      <c r="O38" s="90">
        <v>0</v>
      </c>
      <c r="P38" s="86"/>
      <c r="Q38" s="90"/>
      <c r="R38" s="86"/>
      <c r="S38" s="90"/>
      <c r="T38" s="86"/>
      <c r="U38" s="91"/>
    </row>
    <row r="39" customHeight="1" spans="1:21">
      <c r="A39" s="101"/>
      <c r="B39" s="101"/>
      <c r="C39" s="86" t="s">
        <v>474</v>
      </c>
      <c r="D39" s="86" t="s">
        <v>413</v>
      </c>
      <c r="E39" s="86">
        <v>17735</v>
      </c>
      <c r="F39" s="86"/>
      <c r="G39" s="90"/>
      <c r="H39" s="86"/>
      <c r="I39" s="90"/>
      <c r="J39" s="86"/>
      <c r="K39" s="90"/>
      <c r="L39" s="86"/>
      <c r="M39" s="90"/>
      <c r="N39" s="86"/>
      <c r="O39" s="90"/>
      <c r="P39" s="86">
        <v>0</v>
      </c>
      <c r="Q39" s="90">
        <v>0</v>
      </c>
      <c r="R39" s="86"/>
      <c r="S39" s="90"/>
      <c r="T39" s="86"/>
      <c r="U39" s="91"/>
    </row>
    <row r="40" customHeight="1" spans="1:21">
      <c r="A40" s="101"/>
      <c r="B40" s="101"/>
      <c r="C40" s="86" t="s">
        <v>1133</v>
      </c>
      <c r="D40" s="86">
        <v>18429</v>
      </c>
      <c r="E40" s="86">
        <v>17550</v>
      </c>
      <c r="F40" s="86"/>
      <c r="G40" s="90"/>
      <c r="H40" s="86"/>
      <c r="I40" s="90"/>
      <c r="J40" s="86">
        <v>0</v>
      </c>
      <c r="K40" s="90">
        <v>0</v>
      </c>
      <c r="L40" s="86"/>
      <c r="M40" s="90"/>
      <c r="N40" s="86"/>
      <c r="O40" s="90"/>
      <c r="P40" s="86"/>
      <c r="Q40" s="90"/>
      <c r="R40" s="86"/>
      <c r="S40" s="90"/>
      <c r="T40" s="86"/>
      <c r="U40" s="91"/>
    </row>
    <row r="41" customHeight="1" spans="1:21">
      <c r="A41" s="101"/>
      <c r="B41" s="101"/>
      <c r="C41" s="86" t="s">
        <v>415</v>
      </c>
      <c r="D41" s="86" t="s">
        <v>413</v>
      </c>
      <c r="E41" s="86">
        <v>17748</v>
      </c>
      <c r="F41" s="86"/>
      <c r="G41" s="90"/>
      <c r="H41" s="86"/>
      <c r="I41" s="90"/>
      <c r="J41" s="86"/>
      <c r="K41" s="90"/>
      <c r="L41" s="86"/>
      <c r="M41" s="90"/>
      <c r="N41" s="86"/>
      <c r="O41" s="90"/>
      <c r="P41" s="86"/>
      <c r="Q41" s="90"/>
      <c r="R41" s="86">
        <v>0</v>
      </c>
      <c r="S41" s="90">
        <v>0</v>
      </c>
      <c r="T41" s="86"/>
      <c r="U41" s="91"/>
    </row>
    <row r="42" customHeight="1" spans="1:21">
      <c r="A42" s="101"/>
      <c r="B42" s="101"/>
      <c r="C42" s="86" t="s">
        <v>1174</v>
      </c>
      <c r="D42" s="86">
        <v>23362</v>
      </c>
      <c r="E42" s="86">
        <v>17524</v>
      </c>
      <c r="F42" s="86"/>
      <c r="G42" s="90"/>
      <c r="H42" s="86">
        <v>0</v>
      </c>
      <c r="I42" s="90">
        <v>0</v>
      </c>
      <c r="J42" s="86"/>
      <c r="K42" s="90"/>
      <c r="L42" s="86"/>
      <c r="M42" s="90"/>
      <c r="N42" s="86"/>
      <c r="O42" s="90"/>
      <c r="P42" s="86"/>
      <c r="Q42" s="90"/>
      <c r="R42" s="86"/>
      <c r="S42" s="90"/>
      <c r="T42" s="86"/>
      <c r="U42" s="91"/>
    </row>
    <row r="43" customHeight="1" spans="1:21">
      <c r="A43" s="101"/>
      <c r="B43" s="101"/>
      <c r="C43" s="86" t="s">
        <v>467</v>
      </c>
      <c r="D43" s="86" t="s">
        <v>413</v>
      </c>
      <c r="E43" s="86">
        <v>17740</v>
      </c>
      <c r="F43" s="86"/>
      <c r="G43" s="90"/>
      <c r="H43" s="86"/>
      <c r="I43" s="90"/>
      <c r="J43" s="86"/>
      <c r="K43" s="90"/>
      <c r="L43" s="86"/>
      <c r="M43" s="90"/>
      <c r="N43" s="86"/>
      <c r="O43" s="90"/>
      <c r="P43" s="86">
        <v>0</v>
      </c>
      <c r="Q43" s="90">
        <v>0</v>
      </c>
      <c r="R43" s="86"/>
      <c r="S43" s="90"/>
      <c r="T43" s="86"/>
      <c r="U43" s="91"/>
    </row>
    <row r="44" customHeight="1" spans="1:21">
      <c r="A44" s="101"/>
      <c r="B44" s="101"/>
      <c r="C44" s="86" t="s">
        <v>692</v>
      </c>
      <c r="D44" s="86" t="s">
        <v>413</v>
      </c>
      <c r="E44" s="86">
        <v>17665</v>
      </c>
      <c r="F44" s="86"/>
      <c r="G44" s="90"/>
      <c r="H44" s="86"/>
      <c r="I44" s="90"/>
      <c r="J44" s="86"/>
      <c r="K44" s="90"/>
      <c r="L44" s="86"/>
      <c r="M44" s="90"/>
      <c r="N44" s="86"/>
      <c r="O44" s="90"/>
      <c r="P44" s="86">
        <v>0</v>
      </c>
      <c r="Q44" s="90">
        <v>0</v>
      </c>
      <c r="R44" s="86"/>
      <c r="S44" s="90"/>
      <c r="T44" s="86"/>
      <c r="U44" s="91"/>
    </row>
    <row r="45" customHeight="1" spans="1:21">
      <c r="A45" s="101"/>
      <c r="B45" s="101"/>
      <c r="C45" s="86" t="s">
        <v>1179</v>
      </c>
      <c r="D45" s="86">
        <v>18429</v>
      </c>
      <c r="E45" s="86">
        <v>17523</v>
      </c>
      <c r="F45" s="86"/>
      <c r="G45" s="90"/>
      <c r="H45" s="86">
        <v>0</v>
      </c>
      <c r="I45" s="90">
        <v>0</v>
      </c>
      <c r="J45" s="86"/>
      <c r="K45" s="90"/>
      <c r="L45" s="86"/>
      <c r="M45" s="90"/>
      <c r="N45" s="86"/>
      <c r="O45" s="90"/>
      <c r="P45" s="86"/>
      <c r="Q45" s="90"/>
      <c r="R45" s="86"/>
      <c r="S45" s="90"/>
      <c r="T45" s="86"/>
      <c r="U45" s="91"/>
    </row>
    <row r="46" customHeight="1" spans="1:21">
      <c r="A46" s="101"/>
      <c r="B46" s="101"/>
      <c r="C46" s="86" t="s">
        <v>741</v>
      </c>
      <c r="D46" s="86" t="s">
        <v>413</v>
      </c>
      <c r="E46" s="86">
        <v>17691</v>
      </c>
      <c r="F46" s="86"/>
      <c r="G46" s="90"/>
      <c r="H46" s="86"/>
      <c r="I46" s="90"/>
      <c r="J46" s="86"/>
      <c r="K46" s="90"/>
      <c r="L46" s="86"/>
      <c r="M46" s="90"/>
      <c r="N46" s="86">
        <v>0</v>
      </c>
      <c r="O46" s="90">
        <v>0</v>
      </c>
      <c r="P46" s="86"/>
      <c r="Q46" s="90"/>
      <c r="R46" s="86"/>
      <c r="S46" s="90"/>
      <c r="T46" s="86"/>
      <c r="U46" s="91"/>
    </row>
    <row r="47" customHeight="1" spans="1:21">
      <c r="A47" s="101"/>
      <c r="B47" s="101"/>
      <c r="C47" s="86" t="s">
        <v>719</v>
      </c>
      <c r="D47" s="86" t="s">
        <v>413</v>
      </c>
      <c r="E47" s="86">
        <v>17696</v>
      </c>
      <c r="F47" s="86"/>
      <c r="G47" s="90"/>
      <c r="H47" s="86"/>
      <c r="I47" s="90"/>
      <c r="J47" s="86"/>
      <c r="K47" s="90"/>
      <c r="L47" s="86"/>
      <c r="M47" s="90"/>
      <c r="N47" s="86">
        <v>0</v>
      </c>
      <c r="O47" s="90">
        <v>0</v>
      </c>
      <c r="P47" s="86"/>
      <c r="Q47" s="90"/>
      <c r="R47" s="86"/>
      <c r="S47" s="90"/>
      <c r="T47" s="86"/>
      <c r="U47" s="91"/>
    </row>
    <row r="48" customHeight="1" spans="1:21">
      <c r="A48" s="101"/>
      <c r="B48" s="101"/>
      <c r="C48" s="86" t="s">
        <v>464</v>
      </c>
      <c r="D48" s="86" t="s">
        <v>413</v>
      </c>
      <c r="E48" s="86">
        <v>17739</v>
      </c>
      <c r="F48" s="86"/>
      <c r="G48" s="90"/>
      <c r="H48" s="86"/>
      <c r="I48" s="90"/>
      <c r="J48" s="86"/>
      <c r="K48" s="90"/>
      <c r="L48" s="86"/>
      <c r="M48" s="90"/>
      <c r="N48" s="86"/>
      <c r="O48" s="90"/>
      <c r="P48" s="86">
        <v>0</v>
      </c>
      <c r="Q48" s="90">
        <v>0</v>
      </c>
      <c r="R48" s="86"/>
      <c r="S48" s="90"/>
      <c r="T48" s="86"/>
      <c r="U48" s="91"/>
    </row>
    <row r="49" customHeight="1" spans="1:21">
      <c r="A49" s="101"/>
      <c r="B49" s="101"/>
      <c r="C49" s="86" t="s">
        <v>1196</v>
      </c>
      <c r="D49" s="86">
        <v>18429</v>
      </c>
      <c r="E49" s="86">
        <v>17507</v>
      </c>
      <c r="F49" s="86"/>
      <c r="G49" s="90"/>
      <c r="H49" s="86">
        <v>0</v>
      </c>
      <c r="I49" s="90">
        <v>0</v>
      </c>
      <c r="J49" s="86"/>
      <c r="K49" s="90"/>
      <c r="L49" s="86"/>
      <c r="M49" s="90"/>
      <c r="N49" s="86"/>
      <c r="O49" s="90"/>
      <c r="P49" s="86"/>
      <c r="Q49" s="90"/>
      <c r="R49" s="86"/>
      <c r="S49" s="90"/>
      <c r="T49" s="86"/>
      <c r="U49" s="91"/>
    </row>
    <row r="50" customHeight="1" spans="1:21">
      <c r="A50" s="101"/>
      <c r="B50" s="101"/>
      <c r="C50" s="86" t="s">
        <v>1135</v>
      </c>
      <c r="D50" s="86">
        <v>18429</v>
      </c>
      <c r="E50" s="86">
        <v>17549</v>
      </c>
      <c r="F50" s="86"/>
      <c r="G50" s="90"/>
      <c r="H50" s="86"/>
      <c r="I50" s="90"/>
      <c r="J50" s="86">
        <v>0</v>
      </c>
      <c r="K50" s="90">
        <v>0</v>
      </c>
      <c r="L50" s="86"/>
      <c r="M50" s="90"/>
      <c r="N50" s="86"/>
      <c r="O50" s="90"/>
      <c r="P50" s="86"/>
      <c r="Q50" s="90"/>
      <c r="R50" s="86"/>
      <c r="S50" s="90"/>
      <c r="T50" s="86"/>
      <c r="U50" s="91"/>
    </row>
    <row r="51" customHeight="1" spans="1:21">
      <c r="A51" s="101"/>
      <c r="B51" s="101"/>
      <c r="C51" s="86" t="s">
        <v>1494</v>
      </c>
      <c r="D51" s="86">
        <v>16029</v>
      </c>
      <c r="E51" s="86">
        <v>17518</v>
      </c>
      <c r="F51" s="86"/>
      <c r="G51" s="90"/>
      <c r="H51" s="86">
        <v>0</v>
      </c>
      <c r="I51" s="90">
        <v>0</v>
      </c>
      <c r="J51" s="86"/>
      <c r="K51" s="90"/>
      <c r="L51" s="86"/>
      <c r="M51" s="90"/>
      <c r="N51" s="86"/>
      <c r="O51" s="90"/>
      <c r="P51" s="86"/>
      <c r="Q51" s="90"/>
      <c r="R51" s="86"/>
      <c r="S51" s="90"/>
      <c r="T51" s="86"/>
      <c r="U51" s="91"/>
    </row>
    <row r="52" customHeight="1" spans="1:21">
      <c r="A52" s="101"/>
      <c r="B52" s="101"/>
      <c r="C52" s="101"/>
      <c r="D52" s="86">
        <v>18429</v>
      </c>
      <c r="E52" s="86">
        <v>17513</v>
      </c>
      <c r="F52" s="86"/>
      <c r="G52" s="90"/>
      <c r="H52" s="86">
        <v>0</v>
      </c>
      <c r="I52" s="90">
        <v>0</v>
      </c>
      <c r="J52" s="86"/>
      <c r="K52" s="90"/>
      <c r="L52" s="86"/>
      <c r="M52" s="90"/>
      <c r="N52" s="86"/>
      <c r="O52" s="90"/>
      <c r="P52" s="86"/>
      <c r="Q52" s="90"/>
      <c r="R52" s="86"/>
      <c r="S52" s="90"/>
      <c r="T52" s="86"/>
      <c r="U52" s="91"/>
    </row>
    <row r="53" customHeight="1" spans="1:21">
      <c r="A53" s="101"/>
      <c r="B53" s="101"/>
      <c r="C53" s="101"/>
      <c r="D53" s="101"/>
      <c r="E53" s="92">
        <v>17515</v>
      </c>
      <c r="F53" s="93"/>
      <c r="H53" s="93">
        <v>0</v>
      </c>
      <c r="I53">
        <v>0</v>
      </c>
      <c r="J53" s="93"/>
      <c r="L53" s="93"/>
      <c r="N53" s="93"/>
      <c r="P53" s="93"/>
      <c r="R53" s="93"/>
      <c r="T53" s="93"/>
      <c r="U53" s="94"/>
    </row>
    <row r="54" customHeight="1" spans="1:21">
      <c r="A54" s="101"/>
      <c r="B54" s="101"/>
      <c r="C54" s="101"/>
      <c r="D54" s="101"/>
      <c r="E54" s="92">
        <v>17521</v>
      </c>
      <c r="F54" s="93"/>
      <c r="H54" s="93">
        <v>0</v>
      </c>
      <c r="I54">
        <v>0</v>
      </c>
      <c r="J54" s="93"/>
      <c r="L54" s="93"/>
      <c r="N54" s="93"/>
      <c r="P54" s="93"/>
      <c r="R54" s="93"/>
      <c r="T54" s="93"/>
      <c r="U54" s="94"/>
    </row>
    <row r="55" customHeight="1" spans="1:21">
      <c r="A55" s="101"/>
      <c r="B55" s="101"/>
      <c r="C55" s="101"/>
      <c r="D55" s="101"/>
      <c r="E55" s="92">
        <v>17560</v>
      </c>
      <c r="F55" s="93"/>
      <c r="H55" s="93"/>
      <c r="J55" s="93">
        <v>0</v>
      </c>
      <c r="K55">
        <v>0</v>
      </c>
      <c r="L55" s="93"/>
      <c r="N55" s="93"/>
      <c r="P55" s="93"/>
      <c r="R55" s="93"/>
      <c r="T55" s="93"/>
      <c r="U55" s="94"/>
    </row>
    <row r="56" customHeight="1" spans="1:21">
      <c r="A56" s="101"/>
      <c r="B56" s="101"/>
      <c r="C56" s="101"/>
      <c r="D56" s="101"/>
      <c r="E56" s="92">
        <v>17574</v>
      </c>
      <c r="F56" s="93"/>
      <c r="H56" s="93"/>
      <c r="J56" s="93">
        <v>0</v>
      </c>
      <c r="K56">
        <v>0</v>
      </c>
      <c r="L56" s="93"/>
      <c r="N56" s="93"/>
      <c r="P56" s="93"/>
      <c r="R56" s="93"/>
      <c r="T56" s="93"/>
      <c r="U56" s="94"/>
    </row>
    <row r="57" customHeight="1" spans="1:21">
      <c r="A57" s="101"/>
      <c r="B57" s="101"/>
      <c r="C57" s="101"/>
      <c r="D57" s="86">
        <v>19088</v>
      </c>
      <c r="E57" s="86">
        <v>17516</v>
      </c>
      <c r="F57" s="86"/>
      <c r="G57" s="90"/>
      <c r="H57" s="86">
        <v>0</v>
      </c>
      <c r="I57" s="90">
        <v>0</v>
      </c>
      <c r="J57" s="86"/>
      <c r="K57" s="90"/>
      <c r="L57" s="86"/>
      <c r="M57" s="90"/>
      <c r="N57" s="86"/>
      <c r="O57" s="90"/>
      <c r="P57" s="86"/>
      <c r="Q57" s="90"/>
      <c r="R57" s="86"/>
      <c r="S57" s="90"/>
      <c r="T57" s="86"/>
      <c r="U57" s="91"/>
    </row>
    <row r="58" customHeight="1" spans="1:21">
      <c r="A58" s="101"/>
      <c r="B58" s="101"/>
      <c r="C58" s="101"/>
      <c r="D58" s="86">
        <v>22286</v>
      </c>
      <c r="E58" s="86">
        <v>17545</v>
      </c>
      <c r="F58" s="86"/>
      <c r="G58" s="90"/>
      <c r="H58" s="86"/>
      <c r="I58" s="90"/>
      <c r="J58" s="86">
        <v>0</v>
      </c>
      <c r="K58" s="90">
        <v>0</v>
      </c>
      <c r="L58" s="86"/>
      <c r="M58" s="90"/>
      <c r="N58" s="86"/>
      <c r="O58" s="90"/>
      <c r="P58" s="86"/>
      <c r="Q58" s="90"/>
      <c r="R58" s="86"/>
      <c r="S58" s="90"/>
      <c r="T58" s="86"/>
      <c r="U58" s="91"/>
    </row>
    <row r="59" customHeight="1" spans="1:21">
      <c r="A59" s="101"/>
      <c r="B59" s="101"/>
      <c r="C59" s="101"/>
      <c r="D59" s="86">
        <v>22294</v>
      </c>
      <c r="E59" s="86">
        <v>29908</v>
      </c>
      <c r="F59" s="86"/>
      <c r="G59" s="90"/>
      <c r="H59" s="86">
        <v>0</v>
      </c>
      <c r="I59" s="90">
        <v>0</v>
      </c>
      <c r="J59" s="86"/>
      <c r="K59" s="90"/>
      <c r="L59" s="86"/>
      <c r="M59" s="90"/>
      <c r="N59" s="86"/>
      <c r="O59" s="90"/>
      <c r="P59" s="86"/>
      <c r="Q59" s="90"/>
      <c r="R59" s="86"/>
      <c r="S59" s="90"/>
      <c r="T59" s="86"/>
      <c r="U59" s="91"/>
    </row>
    <row r="60" customHeight="1" spans="1:21">
      <c r="A60" s="101"/>
      <c r="B60" s="101"/>
      <c r="C60" s="101"/>
      <c r="D60" s="86">
        <v>63365</v>
      </c>
      <c r="E60" s="86">
        <v>17443</v>
      </c>
      <c r="F60" s="86"/>
      <c r="G60" s="90"/>
      <c r="H60" s="86">
        <v>0</v>
      </c>
      <c r="I60" s="90">
        <v>0</v>
      </c>
      <c r="J60" s="86"/>
      <c r="K60" s="90"/>
      <c r="L60" s="86"/>
      <c r="M60" s="90"/>
      <c r="N60" s="86"/>
      <c r="O60" s="90"/>
      <c r="P60" s="86"/>
      <c r="Q60" s="90"/>
      <c r="R60" s="86"/>
      <c r="S60" s="90"/>
      <c r="T60" s="86"/>
      <c r="U60" s="91"/>
    </row>
    <row r="61" customHeight="1" spans="1:21">
      <c r="A61" s="101"/>
      <c r="B61" s="101"/>
      <c r="C61" s="101"/>
      <c r="D61" s="86">
        <v>63622</v>
      </c>
      <c r="E61" s="86">
        <v>30884</v>
      </c>
      <c r="F61" s="86"/>
      <c r="G61" s="90"/>
      <c r="H61" s="86"/>
      <c r="I61" s="90"/>
      <c r="J61" s="86">
        <v>0</v>
      </c>
      <c r="K61" s="90">
        <v>0</v>
      </c>
      <c r="L61" s="86"/>
      <c r="M61" s="90"/>
      <c r="N61" s="86"/>
      <c r="O61" s="90"/>
      <c r="P61" s="86"/>
      <c r="Q61" s="90"/>
      <c r="R61" s="86"/>
      <c r="S61" s="90"/>
      <c r="T61" s="86"/>
      <c r="U61" s="91"/>
    </row>
    <row r="62" customHeight="1" spans="1:21">
      <c r="A62" s="101"/>
      <c r="B62" s="101"/>
      <c r="C62" s="101"/>
      <c r="D62" s="86" t="s">
        <v>1055</v>
      </c>
      <c r="E62" s="86">
        <v>17596</v>
      </c>
      <c r="F62" s="86"/>
      <c r="G62" s="90"/>
      <c r="H62" s="86"/>
      <c r="I62" s="90"/>
      <c r="J62" s="86"/>
      <c r="K62" s="90"/>
      <c r="L62" s="86">
        <v>0</v>
      </c>
      <c r="M62" s="90">
        <v>0</v>
      </c>
      <c r="N62" s="86"/>
      <c r="O62" s="90"/>
      <c r="P62" s="86"/>
      <c r="Q62" s="90"/>
      <c r="R62" s="86"/>
      <c r="S62" s="90"/>
      <c r="T62" s="86"/>
      <c r="U62" s="91"/>
    </row>
    <row r="63" customHeight="1" spans="1:21">
      <c r="A63" s="101"/>
      <c r="B63" s="101"/>
      <c r="C63" s="101"/>
      <c r="D63" s="101"/>
      <c r="E63" s="92">
        <v>17599</v>
      </c>
      <c r="F63" s="93"/>
      <c r="H63" s="93"/>
      <c r="J63" s="93"/>
      <c r="L63" s="93">
        <v>0</v>
      </c>
      <c r="M63">
        <v>0</v>
      </c>
      <c r="N63" s="93"/>
      <c r="P63" s="93"/>
      <c r="R63" s="93"/>
      <c r="T63" s="93"/>
      <c r="U63" s="94"/>
    </row>
    <row r="64" customHeight="1" spans="1:21">
      <c r="A64" s="101"/>
      <c r="B64" s="101"/>
      <c r="C64" s="101"/>
      <c r="D64" s="101"/>
      <c r="E64" s="92">
        <v>17607</v>
      </c>
      <c r="F64" s="93"/>
      <c r="H64" s="93"/>
      <c r="J64" s="93"/>
      <c r="L64" s="93">
        <v>0</v>
      </c>
      <c r="M64">
        <v>0</v>
      </c>
      <c r="N64" s="93"/>
      <c r="P64" s="93"/>
      <c r="R64" s="93"/>
      <c r="T64" s="93"/>
      <c r="U64" s="94"/>
    </row>
    <row r="65" customHeight="1" spans="1:21">
      <c r="A65" s="101"/>
      <c r="B65" s="101"/>
      <c r="C65" s="101"/>
      <c r="D65" s="86" t="s">
        <v>1051</v>
      </c>
      <c r="E65" s="86">
        <v>17610</v>
      </c>
      <c r="F65" s="86"/>
      <c r="G65" s="90"/>
      <c r="H65" s="86"/>
      <c r="I65" s="90"/>
      <c r="J65" s="86"/>
      <c r="K65" s="90"/>
      <c r="L65" s="86">
        <v>0</v>
      </c>
      <c r="M65" s="90">
        <v>0</v>
      </c>
      <c r="N65" s="86"/>
      <c r="O65" s="90"/>
      <c r="P65" s="86"/>
      <c r="Q65" s="90"/>
      <c r="R65" s="86"/>
      <c r="S65" s="90"/>
      <c r="T65" s="86"/>
      <c r="U65" s="91"/>
    </row>
    <row r="66" customHeight="1" spans="1:21">
      <c r="A66" s="101"/>
      <c r="B66" s="86" t="s">
        <v>1063</v>
      </c>
      <c r="C66" s="86" t="s">
        <v>1494</v>
      </c>
      <c r="D66" s="86">
        <v>22818</v>
      </c>
      <c r="E66" s="86">
        <v>17542</v>
      </c>
      <c r="F66" s="86"/>
      <c r="G66" s="90"/>
      <c r="H66" s="86"/>
      <c r="I66" s="90"/>
      <c r="J66" s="86">
        <v>0</v>
      </c>
      <c r="K66" s="90">
        <v>0</v>
      </c>
      <c r="L66" s="86"/>
      <c r="M66" s="90"/>
      <c r="N66" s="86"/>
      <c r="O66" s="90"/>
      <c r="P66" s="86"/>
      <c r="Q66" s="90"/>
      <c r="R66" s="86"/>
      <c r="S66" s="90"/>
      <c r="T66" s="86"/>
      <c r="U66" s="91"/>
    </row>
    <row r="67" customHeight="1" spans="1:21">
      <c r="A67" s="101"/>
      <c r="B67" s="86" t="s">
        <v>531</v>
      </c>
      <c r="C67" s="86" t="s">
        <v>812</v>
      </c>
      <c r="D67" s="86" t="s">
        <v>427</v>
      </c>
      <c r="E67" s="86">
        <v>17683</v>
      </c>
      <c r="F67" s="86"/>
      <c r="G67" s="90"/>
      <c r="H67" s="86"/>
      <c r="I67" s="90"/>
      <c r="J67" s="86"/>
      <c r="K67" s="90"/>
      <c r="L67" s="86"/>
      <c r="M67" s="90"/>
      <c r="N67" s="86">
        <v>0</v>
      </c>
      <c r="O67" s="90">
        <v>0</v>
      </c>
      <c r="P67" s="86"/>
      <c r="Q67" s="90"/>
      <c r="R67" s="86"/>
      <c r="S67" s="90"/>
      <c r="T67" s="86"/>
      <c r="U67" s="91"/>
    </row>
    <row r="68" customHeight="1" spans="1:21">
      <c r="A68" s="101"/>
      <c r="B68" s="101"/>
      <c r="C68" s="86" t="s">
        <v>1170</v>
      </c>
      <c r="D68" s="86">
        <v>21938</v>
      </c>
      <c r="E68" s="86">
        <v>30288</v>
      </c>
      <c r="F68" s="86"/>
      <c r="G68" s="90"/>
      <c r="H68" s="86">
        <v>0</v>
      </c>
      <c r="I68" s="90">
        <v>0</v>
      </c>
      <c r="J68" s="86"/>
      <c r="K68" s="90"/>
      <c r="L68" s="86"/>
      <c r="M68" s="90"/>
      <c r="N68" s="86"/>
      <c r="O68" s="90"/>
      <c r="P68" s="86"/>
      <c r="Q68" s="90"/>
      <c r="R68" s="86"/>
      <c r="S68" s="90"/>
      <c r="T68" s="86"/>
      <c r="U68" s="91"/>
    </row>
    <row r="69" customHeight="1" spans="1:21">
      <c r="A69" s="101"/>
      <c r="B69" s="101"/>
      <c r="C69" s="86" t="s">
        <v>532</v>
      </c>
      <c r="D69" s="86" t="s">
        <v>423</v>
      </c>
      <c r="E69" s="86">
        <v>17708</v>
      </c>
      <c r="F69" s="86"/>
      <c r="G69" s="90"/>
      <c r="H69" s="86"/>
      <c r="I69" s="90"/>
      <c r="J69" s="86"/>
      <c r="K69" s="90"/>
      <c r="L69" s="86"/>
      <c r="M69" s="90"/>
      <c r="N69" s="86"/>
      <c r="O69" s="90"/>
      <c r="P69" s="86">
        <v>0</v>
      </c>
      <c r="Q69" s="90">
        <v>0</v>
      </c>
      <c r="R69" s="86"/>
      <c r="S69" s="90"/>
      <c r="T69" s="86"/>
      <c r="U69" s="91"/>
    </row>
    <row r="70" customHeight="1" spans="1:21">
      <c r="A70" s="101"/>
      <c r="B70" s="101"/>
      <c r="C70" s="86" t="s">
        <v>920</v>
      </c>
      <c r="D70" s="86">
        <v>21938</v>
      </c>
      <c r="E70" s="86">
        <v>17656</v>
      </c>
      <c r="F70" s="86"/>
      <c r="G70" s="90"/>
      <c r="H70" s="86"/>
      <c r="I70" s="90"/>
      <c r="J70" s="86"/>
      <c r="K70" s="90"/>
      <c r="L70" s="86"/>
      <c r="M70" s="90"/>
      <c r="N70" s="86">
        <v>0</v>
      </c>
      <c r="O70" s="90">
        <v>0</v>
      </c>
      <c r="P70" s="86"/>
      <c r="Q70" s="90"/>
      <c r="R70" s="86"/>
      <c r="S70" s="90"/>
      <c r="T70" s="86"/>
      <c r="U70" s="91"/>
    </row>
    <row r="71" customHeight="1" spans="1:21">
      <c r="A71" s="101"/>
      <c r="B71" s="101"/>
      <c r="C71" s="86" t="s">
        <v>1017</v>
      </c>
      <c r="D71" s="86">
        <v>23423</v>
      </c>
      <c r="E71" s="86">
        <v>17602</v>
      </c>
      <c r="F71" s="86"/>
      <c r="G71" s="90"/>
      <c r="H71" s="86"/>
      <c r="I71" s="90"/>
      <c r="J71" s="86"/>
      <c r="K71" s="90"/>
      <c r="L71" s="86">
        <v>0</v>
      </c>
      <c r="M71" s="90">
        <v>0</v>
      </c>
      <c r="N71" s="86"/>
      <c r="O71" s="90"/>
      <c r="P71" s="86"/>
      <c r="Q71" s="90"/>
      <c r="R71" s="86"/>
      <c r="S71" s="90"/>
      <c r="T71" s="86"/>
      <c r="U71" s="91"/>
    </row>
    <row r="72" customHeight="1" spans="1:21">
      <c r="A72" s="101"/>
      <c r="B72" s="86" t="s">
        <v>119</v>
      </c>
      <c r="C72" s="86" t="s">
        <v>1066</v>
      </c>
      <c r="D72" s="86">
        <v>22539</v>
      </c>
      <c r="E72" s="86">
        <v>17578</v>
      </c>
      <c r="F72" s="86"/>
      <c r="G72" s="90"/>
      <c r="H72" s="86"/>
      <c r="I72" s="90"/>
      <c r="J72" s="86"/>
      <c r="K72" s="90"/>
      <c r="L72" s="86">
        <v>0</v>
      </c>
      <c r="M72" s="90">
        <v>0</v>
      </c>
      <c r="N72" s="86"/>
      <c r="O72" s="90"/>
      <c r="P72" s="86"/>
      <c r="Q72" s="90"/>
      <c r="R72" s="86"/>
      <c r="S72" s="90"/>
      <c r="T72" s="86"/>
      <c r="U72" s="91"/>
    </row>
    <row r="73" customHeight="1" spans="1:21">
      <c r="A73" s="101"/>
      <c r="B73" s="101"/>
      <c r="C73" s="86" t="s">
        <v>1494</v>
      </c>
      <c r="D73" s="86">
        <v>22539</v>
      </c>
      <c r="E73" s="86">
        <v>17578</v>
      </c>
      <c r="F73" s="86"/>
      <c r="G73" s="90"/>
      <c r="H73" s="86"/>
      <c r="I73" s="90"/>
      <c r="J73" s="86">
        <v>0</v>
      </c>
      <c r="K73" s="90">
        <v>0</v>
      </c>
      <c r="L73" s="86"/>
      <c r="M73" s="90"/>
      <c r="N73" s="86"/>
      <c r="O73" s="90"/>
      <c r="P73" s="86"/>
      <c r="Q73" s="90"/>
      <c r="R73" s="86"/>
      <c r="S73" s="90"/>
      <c r="T73" s="86"/>
      <c r="U73" s="91"/>
    </row>
    <row r="74" customHeight="1" spans="1:21">
      <c r="A74" s="101"/>
      <c r="B74" s="86" t="s">
        <v>221</v>
      </c>
      <c r="C74" s="86" t="s">
        <v>224</v>
      </c>
      <c r="D74" s="86" t="s">
        <v>220</v>
      </c>
      <c r="E74" s="86">
        <v>17752</v>
      </c>
      <c r="F74" s="86"/>
      <c r="G74" s="90"/>
      <c r="H74" s="86"/>
      <c r="I74" s="90"/>
      <c r="J74" s="86"/>
      <c r="K74" s="90"/>
      <c r="L74" s="86"/>
      <c r="M74" s="90"/>
      <c r="N74" s="86"/>
      <c r="O74" s="90"/>
      <c r="P74" s="86"/>
      <c r="Q74" s="90"/>
      <c r="R74" s="86">
        <v>58</v>
      </c>
      <c r="S74" s="90">
        <v>59</v>
      </c>
      <c r="T74" s="86"/>
      <c r="U74" s="91"/>
    </row>
    <row r="75" customHeight="1" spans="1:21">
      <c r="A75" s="101"/>
      <c r="B75" s="86" t="s">
        <v>521</v>
      </c>
      <c r="C75" s="86" t="s">
        <v>522</v>
      </c>
      <c r="D75" s="86" t="s">
        <v>520</v>
      </c>
      <c r="E75" s="86">
        <v>17729</v>
      </c>
      <c r="F75" s="86"/>
      <c r="G75" s="90"/>
      <c r="H75" s="86"/>
      <c r="I75" s="90"/>
      <c r="J75" s="86"/>
      <c r="K75" s="90"/>
      <c r="L75" s="86"/>
      <c r="M75" s="90"/>
      <c r="N75" s="86"/>
      <c r="O75" s="90"/>
      <c r="P75" s="86">
        <v>0</v>
      </c>
      <c r="Q75" s="90">
        <v>0</v>
      </c>
      <c r="R75" s="86"/>
      <c r="S75" s="90"/>
      <c r="T75" s="86"/>
      <c r="U75" s="91"/>
    </row>
    <row r="76" customHeight="1" spans="1:21">
      <c r="A76" s="101"/>
      <c r="B76" s="101"/>
      <c r="C76" s="86" t="s">
        <v>843</v>
      </c>
      <c r="D76" s="86" t="s">
        <v>842</v>
      </c>
      <c r="E76" s="86">
        <v>17679</v>
      </c>
      <c r="F76" s="86"/>
      <c r="G76" s="90"/>
      <c r="H76" s="86"/>
      <c r="I76" s="90"/>
      <c r="J76" s="86"/>
      <c r="K76" s="90"/>
      <c r="L76" s="86"/>
      <c r="M76" s="90"/>
      <c r="N76" s="86">
        <v>0</v>
      </c>
      <c r="O76" s="90">
        <v>0</v>
      </c>
      <c r="P76" s="86"/>
      <c r="Q76" s="90"/>
      <c r="R76" s="86"/>
      <c r="S76" s="90"/>
      <c r="T76" s="86"/>
      <c r="U76" s="91"/>
    </row>
    <row r="77" customHeight="1" spans="1:21">
      <c r="A77" s="101"/>
      <c r="B77" s="101"/>
      <c r="C77" s="86" t="s">
        <v>1291</v>
      </c>
      <c r="D77" s="86" t="s">
        <v>1290</v>
      </c>
      <c r="E77" s="86">
        <v>17678</v>
      </c>
      <c r="F77" s="86"/>
      <c r="G77" s="90"/>
      <c r="H77" s="86"/>
      <c r="I77" s="90"/>
      <c r="J77" s="86"/>
      <c r="K77" s="90"/>
      <c r="L77" s="86"/>
      <c r="M77" s="90"/>
      <c r="N77" s="86">
        <v>0</v>
      </c>
      <c r="O77" s="90">
        <v>32330</v>
      </c>
      <c r="P77" s="86"/>
      <c r="Q77" s="90"/>
      <c r="R77" s="86"/>
      <c r="S77" s="90"/>
      <c r="T77" s="86"/>
      <c r="U77" s="91"/>
    </row>
    <row r="78" customHeight="1" spans="1:21">
      <c r="A78" s="101"/>
      <c r="B78" s="101"/>
      <c r="C78" s="86" t="s">
        <v>1494</v>
      </c>
      <c r="D78" s="86">
        <v>23145</v>
      </c>
      <c r="E78" s="86">
        <v>17567</v>
      </c>
      <c r="F78" s="86"/>
      <c r="G78" s="90"/>
      <c r="H78" s="86"/>
      <c r="I78" s="90"/>
      <c r="J78" s="86">
        <v>0</v>
      </c>
      <c r="K78" s="90">
        <v>0</v>
      </c>
      <c r="L78" s="86"/>
      <c r="M78" s="90"/>
      <c r="N78" s="86"/>
      <c r="O78" s="90"/>
      <c r="P78" s="86"/>
      <c r="Q78" s="90"/>
      <c r="R78" s="86"/>
      <c r="S78" s="90"/>
      <c r="T78" s="86"/>
      <c r="U78" s="91"/>
    </row>
    <row r="79" customHeight="1" spans="1:21">
      <c r="A79" s="101"/>
      <c r="B79" s="101"/>
      <c r="C79" s="101"/>
      <c r="D79" s="86">
        <v>23663</v>
      </c>
      <c r="E79" s="86">
        <v>17614</v>
      </c>
      <c r="F79" s="86"/>
      <c r="G79" s="90"/>
      <c r="H79" s="86"/>
      <c r="I79" s="90"/>
      <c r="J79" s="86"/>
      <c r="K79" s="90"/>
      <c r="L79" s="86">
        <v>0</v>
      </c>
      <c r="M79" s="90">
        <v>0</v>
      </c>
      <c r="N79" s="86"/>
      <c r="O79" s="90"/>
      <c r="P79" s="86"/>
      <c r="Q79" s="90"/>
      <c r="R79" s="86"/>
      <c r="S79" s="90"/>
      <c r="T79" s="86"/>
      <c r="U79" s="91"/>
    </row>
    <row r="80" customHeight="1" spans="1:21">
      <c r="A80" s="101"/>
      <c r="B80" s="86" t="s">
        <v>790</v>
      </c>
      <c r="C80" s="86" t="s">
        <v>792</v>
      </c>
      <c r="D80" s="86" t="s">
        <v>789</v>
      </c>
      <c r="E80" s="86">
        <v>17688</v>
      </c>
      <c r="F80" s="86"/>
      <c r="G80" s="90"/>
      <c r="H80" s="86"/>
      <c r="I80" s="90"/>
      <c r="J80" s="86"/>
      <c r="K80" s="90"/>
      <c r="L80" s="86"/>
      <c r="M80" s="90"/>
      <c r="N80" s="86">
        <v>0</v>
      </c>
      <c r="O80" s="90">
        <v>0</v>
      </c>
      <c r="P80" s="86"/>
      <c r="Q80" s="90"/>
      <c r="R80" s="86"/>
      <c r="S80" s="90"/>
      <c r="T80" s="86"/>
      <c r="U80" s="91"/>
    </row>
    <row r="81" customHeight="1" spans="1:21">
      <c r="A81" s="101"/>
      <c r="B81" s="86" t="s">
        <v>589</v>
      </c>
      <c r="C81" s="86" t="s">
        <v>590</v>
      </c>
      <c r="D81" s="86" t="s">
        <v>588</v>
      </c>
      <c r="E81" s="86">
        <v>33311</v>
      </c>
      <c r="F81" s="86"/>
      <c r="G81" s="90"/>
      <c r="H81" s="86"/>
      <c r="I81" s="90"/>
      <c r="J81" s="86"/>
      <c r="K81" s="90"/>
      <c r="L81" s="86"/>
      <c r="M81" s="90"/>
      <c r="N81" s="86"/>
      <c r="O81" s="90"/>
      <c r="P81" s="86">
        <v>0</v>
      </c>
      <c r="Q81" s="90">
        <v>0</v>
      </c>
      <c r="R81" s="86"/>
      <c r="S81" s="90"/>
      <c r="T81" s="86"/>
      <c r="U81" s="91"/>
    </row>
    <row r="82" customHeight="1" spans="1:21">
      <c r="A82" s="101"/>
      <c r="B82" s="86" t="s">
        <v>103</v>
      </c>
      <c r="C82" s="86" t="s">
        <v>561</v>
      </c>
      <c r="D82" s="86" t="s">
        <v>559</v>
      </c>
      <c r="E82" s="86">
        <v>32718</v>
      </c>
      <c r="F82" s="86"/>
      <c r="G82" s="90"/>
      <c r="H82" s="86"/>
      <c r="I82" s="90"/>
      <c r="J82" s="86"/>
      <c r="K82" s="90"/>
      <c r="L82" s="86"/>
      <c r="M82" s="90"/>
      <c r="N82" s="86"/>
      <c r="O82" s="90"/>
      <c r="P82" s="86">
        <v>0</v>
      </c>
      <c r="Q82" s="90">
        <v>0</v>
      </c>
      <c r="R82" s="86"/>
      <c r="S82" s="90"/>
      <c r="T82" s="86"/>
      <c r="U82" s="91"/>
    </row>
    <row r="83" customHeight="1" spans="1:21">
      <c r="A83" s="101"/>
      <c r="B83" s="86" t="s">
        <v>540</v>
      </c>
      <c r="C83" s="86" t="s">
        <v>875</v>
      </c>
      <c r="D83" s="86" t="s">
        <v>874</v>
      </c>
      <c r="E83" s="86">
        <v>32504</v>
      </c>
      <c r="F83" s="86"/>
      <c r="G83" s="90"/>
      <c r="H83" s="86"/>
      <c r="I83" s="90"/>
      <c r="J83" s="86"/>
      <c r="K83" s="90"/>
      <c r="L83" s="86"/>
      <c r="M83" s="90"/>
      <c r="N83" s="86">
        <v>0</v>
      </c>
      <c r="O83" s="90">
        <v>0</v>
      </c>
      <c r="P83" s="86"/>
      <c r="Q83" s="90"/>
      <c r="R83" s="86"/>
      <c r="S83" s="90"/>
      <c r="T83" s="86"/>
      <c r="U83" s="91"/>
    </row>
    <row r="84" customHeight="1" spans="1:21">
      <c r="A84" s="101"/>
      <c r="B84" s="101"/>
      <c r="C84" s="86" t="s">
        <v>1494</v>
      </c>
      <c r="D84" s="86">
        <v>22555</v>
      </c>
      <c r="E84" s="86">
        <v>30552</v>
      </c>
      <c r="F84" s="86"/>
      <c r="G84" s="90"/>
      <c r="H84" s="86"/>
      <c r="I84" s="90"/>
      <c r="J84" s="86">
        <v>0</v>
      </c>
      <c r="K84" s="90">
        <v>0</v>
      </c>
      <c r="L84" s="86"/>
      <c r="M84" s="90"/>
      <c r="N84" s="86"/>
      <c r="O84" s="90"/>
      <c r="P84" s="86"/>
      <c r="Q84" s="90"/>
      <c r="R84" s="86"/>
      <c r="S84" s="90"/>
      <c r="T84" s="86"/>
      <c r="U84" s="91"/>
    </row>
    <row r="85" customHeight="1" spans="1:21">
      <c r="A85" s="101"/>
      <c r="B85" s="86" t="s">
        <v>274</v>
      </c>
      <c r="C85" s="86" t="s">
        <v>276</v>
      </c>
      <c r="D85" s="86" t="s">
        <v>273</v>
      </c>
      <c r="E85" s="86">
        <v>33390</v>
      </c>
      <c r="F85" s="86"/>
      <c r="G85" s="90"/>
      <c r="H85" s="86"/>
      <c r="I85" s="90"/>
      <c r="J85" s="86"/>
      <c r="K85" s="90"/>
      <c r="L85" s="86"/>
      <c r="M85" s="90"/>
      <c r="N85" s="86"/>
      <c r="O85" s="90"/>
      <c r="P85" s="86"/>
      <c r="Q85" s="90"/>
      <c r="R85" s="86">
        <v>91</v>
      </c>
      <c r="S85" s="90">
        <v>0</v>
      </c>
      <c r="T85" s="86"/>
      <c r="U85" s="91"/>
    </row>
    <row r="86" customHeight="1" spans="1:21">
      <c r="A86" s="101"/>
      <c r="B86" s="86" t="s">
        <v>140</v>
      </c>
      <c r="C86" s="86" t="s">
        <v>141</v>
      </c>
      <c r="D86" s="86" t="s">
        <v>139</v>
      </c>
      <c r="E86" s="86">
        <v>17759</v>
      </c>
      <c r="F86" s="86"/>
      <c r="G86" s="90"/>
      <c r="H86" s="86"/>
      <c r="I86" s="90"/>
      <c r="J86" s="86"/>
      <c r="K86" s="90"/>
      <c r="L86" s="86"/>
      <c r="M86" s="90"/>
      <c r="N86" s="86"/>
      <c r="O86" s="90"/>
      <c r="P86" s="86"/>
      <c r="Q86" s="90"/>
      <c r="R86" s="86">
        <v>18</v>
      </c>
      <c r="S86" s="90">
        <v>32330</v>
      </c>
      <c r="T86" s="86"/>
      <c r="U86" s="91"/>
    </row>
    <row r="87" customHeight="1" spans="1:21">
      <c r="A87" s="101"/>
      <c r="B87" s="86" t="s">
        <v>761</v>
      </c>
      <c r="C87" s="86" t="s">
        <v>762</v>
      </c>
      <c r="D87" s="86" t="s">
        <v>760</v>
      </c>
      <c r="E87" s="86">
        <v>32645</v>
      </c>
      <c r="F87" s="86"/>
      <c r="G87" s="90"/>
      <c r="H87" s="86"/>
      <c r="I87" s="90"/>
      <c r="J87" s="86"/>
      <c r="K87" s="90"/>
      <c r="L87" s="86"/>
      <c r="M87" s="90"/>
      <c r="N87" s="86">
        <v>0</v>
      </c>
      <c r="O87" s="90">
        <v>0</v>
      </c>
      <c r="P87" s="86"/>
      <c r="Q87" s="90"/>
      <c r="R87" s="86"/>
      <c r="S87" s="90"/>
      <c r="T87" s="86"/>
      <c r="U87" s="91"/>
    </row>
    <row r="88" customHeight="1" spans="1:21">
      <c r="A88" s="101"/>
      <c r="B88" s="86" t="s">
        <v>1120</v>
      </c>
      <c r="C88" s="86" t="s">
        <v>1494</v>
      </c>
      <c r="D88" s="86">
        <v>22541</v>
      </c>
      <c r="E88" s="86">
        <v>30396</v>
      </c>
      <c r="F88" s="86"/>
      <c r="G88" s="90"/>
      <c r="H88" s="86"/>
      <c r="I88" s="90"/>
      <c r="J88" s="86">
        <v>0</v>
      </c>
      <c r="K88" s="90">
        <v>0</v>
      </c>
      <c r="L88" s="86"/>
      <c r="M88" s="90"/>
      <c r="N88" s="86"/>
      <c r="O88" s="90"/>
      <c r="P88" s="86"/>
      <c r="Q88" s="90"/>
      <c r="R88" s="86"/>
      <c r="S88" s="90"/>
      <c r="T88" s="86"/>
      <c r="U88" s="91"/>
    </row>
    <row r="89" customHeight="1" spans="1:21">
      <c r="A89" s="101"/>
      <c r="B89" s="86" t="s">
        <v>168</v>
      </c>
      <c r="C89" s="86" t="s">
        <v>1288</v>
      </c>
      <c r="D89" s="86" t="s">
        <v>1287</v>
      </c>
      <c r="E89" s="86">
        <v>32446</v>
      </c>
      <c r="F89" s="86"/>
      <c r="G89" s="90"/>
      <c r="H89" s="86"/>
      <c r="I89" s="90"/>
      <c r="J89" s="86"/>
      <c r="K89" s="90"/>
      <c r="L89" s="86"/>
      <c r="M89" s="90"/>
      <c r="N89" s="86">
        <v>0</v>
      </c>
      <c r="O89" s="90">
        <v>32330</v>
      </c>
      <c r="P89" s="86"/>
      <c r="Q89" s="90"/>
      <c r="R89" s="86"/>
      <c r="S89" s="90"/>
      <c r="T89" s="86"/>
      <c r="U89" s="91"/>
    </row>
    <row r="90" customHeight="1" spans="1:21">
      <c r="A90" s="101"/>
      <c r="B90" s="86" t="s">
        <v>544</v>
      </c>
      <c r="C90" s="86" t="s">
        <v>1159</v>
      </c>
      <c r="D90" s="86">
        <v>22821</v>
      </c>
      <c r="E90" s="86">
        <v>17534</v>
      </c>
      <c r="F90" s="86"/>
      <c r="G90" s="90"/>
      <c r="H90" s="86">
        <v>0</v>
      </c>
      <c r="I90" s="90">
        <v>0</v>
      </c>
      <c r="J90" s="86"/>
      <c r="K90" s="90"/>
      <c r="L90" s="86"/>
      <c r="M90" s="90"/>
      <c r="N90" s="86"/>
      <c r="O90" s="90"/>
      <c r="P90" s="86"/>
      <c r="Q90" s="90"/>
      <c r="R90" s="86"/>
      <c r="S90" s="90"/>
      <c r="T90" s="86"/>
      <c r="U90" s="91"/>
    </row>
    <row r="91" customHeight="1" spans="1:21">
      <c r="A91" s="101"/>
      <c r="B91" s="101"/>
      <c r="C91" s="86" t="s">
        <v>546</v>
      </c>
      <c r="D91" s="86" t="s">
        <v>543</v>
      </c>
      <c r="E91" s="86">
        <v>32860</v>
      </c>
      <c r="F91" s="86"/>
      <c r="G91" s="90"/>
      <c r="H91" s="86"/>
      <c r="I91" s="90"/>
      <c r="J91" s="86"/>
      <c r="K91" s="90"/>
      <c r="L91" s="86"/>
      <c r="M91" s="90"/>
      <c r="N91" s="86"/>
      <c r="O91" s="90"/>
      <c r="P91" s="86">
        <v>0</v>
      </c>
      <c r="Q91" s="90">
        <v>0</v>
      </c>
      <c r="R91" s="86"/>
      <c r="S91" s="90"/>
      <c r="T91" s="86"/>
      <c r="U91" s="91"/>
    </row>
    <row r="92" customHeight="1" spans="1:21">
      <c r="A92" s="101"/>
      <c r="B92" s="101"/>
      <c r="C92" s="86" t="s">
        <v>1008</v>
      </c>
      <c r="D92" s="86" t="s">
        <v>1007</v>
      </c>
      <c r="E92" s="86">
        <v>17633</v>
      </c>
      <c r="F92" s="86"/>
      <c r="G92" s="90"/>
      <c r="H92" s="86"/>
      <c r="I92" s="90"/>
      <c r="J92" s="86"/>
      <c r="K92" s="90"/>
      <c r="L92" s="86">
        <v>0</v>
      </c>
      <c r="M92" s="90">
        <v>0</v>
      </c>
      <c r="N92" s="86"/>
      <c r="O92" s="90"/>
      <c r="P92" s="86"/>
      <c r="Q92" s="90"/>
      <c r="R92" s="86"/>
      <c r="S92" s="90"/>
      <c r="T92" s="86"/>
      <c r="U92" s="91"/>
    </row>
    <row r="93" customHeight="1" spans="1:21">
      <c r="A93" s="101"/>
      <c r="B93" s="86" t="s">
        <v>673</v>
      </c>
      <c r="C93" s="86" t="s">
        <v>674</v>
      </c>
      <c r="D93" s="86" t="s">
        <v>672</v>
      </c>
      <c r="E93" s="86">
        <v>17709</v>
      </c>
      <c r="F93" s="86"/>
      <c r="G93" s="90"/>
      <c r="H93" s="86"/>
      <c r="I93" s="90"/>
      <c r="J93" s="86"/>
      <c r="K93" s="90"/>
      <c r="L93" s="86"/>
      <c r="M93" s="90"/>
      <c r="N93" s="86"/>
      <c r="O93" s="90"/>
      <c r="P93" s="86">
        <v>0</v>
      </c>
      <c r="Q93" s="90">
        <v>0</v>
      </c>
      <c r="R93" s="86"/>
      <c r="S93" s="90"/>
      <c r="T93" s="86"/>
      <c r="U93" s="91"/>
    </row>
    <row r="94" customHeight="1" spans="1:21">
      <c r="A94" s="101"/>
      <c r="B94" s="86" t="s">
        <v>310</v>
      </c>
      <c r="C94" s="86" t="s">
        <v>571</v>
      </c>
      <c r="D94" s="86" t="s">
        <v>570</v>
      </c>
      <c r="E94" s="86">
        <v>32486</v>
      </c>
      <c r="F94" s="86"/>
      <c r="G94" s="90"/>
      <c r="H94" s="86"/>
      <c r="I94" s="90"/>
      <c r="J94" s="86"/>
      <c r="K94" s="90"/>
      <c r="L94" s="86"/>
      <c r="M94" s="90"/>
      <c r="N94" s="86"/>
      <c r="O94" s="90"/>
      <c r="P94" s="86">
        <v>0</v>
      </c>
      <c r="Q94" s="90">
        <v>0</v>
      </c>
      <c r="R94" s="86"/>
      <c r="S94" s="90"/>
      <c r="T94" s="86"/>
      <c r="U94" s="91"/>
    </row>
    <row r="95" customHeight="1" spans="1:21">
      <c r="A95" s="101"/>
      <c r="B95" s="101"/>
      <c r="C95" s="86" t="s">
        <v>757</v>
      </c>
      <c r="D95" s="86" t="s">
        <v>755</v>
      </c>
      <c r="E95" s="86">
        <v>32348</v>
      </c>
      <c r="F95" s="86"/>
      <c r="G95" s="90"/>
      <c r="H95" s="86"/>
      <c r="I95" s="90"/>
      <c r="J95" s="86"/>
      <c r="K95" s="90"/>
      <c r="L95" s="86"/>
      <c r="M95" s="90"/>
      <c r="N95" s="86">
        <v>0</v>
      </c>
      <c r="O95" s="90">
        <v>0</v>
      </c>
      <c r="P95" s="86"/>
      <c r="Q95" s="90"/>
      <c r="R95" s="86"/>
      <c r="S95" s="90"/>
      <c r="T95" s="86"/>
      <c r="U95" s="91"/>
    </row>
    <row r="96" customHeight="1" spans="1:21">
      <c r="A96" s="101"/>
      <c r="B96" s="101"/>
      <c r="C96" s="86" t="s">
        <v>312</v>
      </c>
      <c r="D96" s="86" t="s">
        <v>309</v>
      </c>
      <c r="E96" s="86">
        <v>17743</v>
      </c>
      <c r="F96" s="86"/>
      <c r="G96" s="90"/>
      <c r="H96" s="86"/>
      <c r="I96" s="90"/>
      <c r="J96" s="86"/>
      <c r="K96" s="90"/>
      <c r="L96" s="86"/>
      <c r="M96" s="90"/>
      <c r="N96" s="86"/>
      <c r="O96" s="90"/>
      <c r="P96" s="86">
        <v>132</v>
      </c>
      <c r="Q96" s="90">
        <v>132</v>
      </c>
      <c r="R96" s="86"/>
      <c r="S96" s="90"/>
      <c r="T96" s="86"/>
      <c r="U96" s="91"/>
    </row>
    <row r="97" customHeight="1" spans="1:21">
      <c r="A97" s="101"/>
      <c r="B97" s="86" t="s">
        <v>903</v>
      </c>
      <c r="C97" s="86" t="s">
        <v>1494</v>
      </c>
      <c r="D97" s="86">
        <v>22978</v>
      </c>
      <c r="E97" s="86">
        <v>30114</v>
      </c>
      <c r="F97" s="86"/>
      <c r="G97" s="90"/>
      <c r="H97" s="86"/>
      <c r="I97" s="90"/>
      <c r="J97" s="86">
        <v>0</v>
      </c>
      <c r="K97" s="90">
        <v>0</v>
      </c>
      <c r="L97" s="86"/>
      <c r="M97" s="90"/>
      <c r="N97" s="86"/>
      <c r="O97" s="90"/>
      <c r="P97" s="86"/>
      <c r="Q97" s="90"/>
      <c r="R97" s="86"/>
      <c r="S97" s="90"/>
      <c r="T97" s="86"/>
      <c r="U97" s="91"/>
    </row>
    <row r="98" customHeight="1" spans="1:21">
      <c r="A98" s="101"/>
      <c r="B98" s="86" t="s">
        <v>189</v>
      </c>
      <c r="C98" s="86" t="s">
        <v>482</v>
      </c>
      <c r="D98" s="86" t="s">
        <v>481</v>
      </c>
      <c r="E98" s="86">
        <v>17732</v>
      </c>
      <c r="F98" s="86"/>
      <c r="G98" s="90"/>
      <c r="H98" s="86"/>
      <c r="I98" s="90"/>
      <c r="J98" s="86"/>
      <c r="K98" s="90"/>
      <c r="L98" s="86"/>
      <c r="M98" s="90"/>
      <c r="N98" s="86"/>
      <c r="O98" s="90"/>
      <c r="P98" s="86">
        <v>0</v>
      </c>
      <c r="Q98" s="90">
        <v>0</v>
      </c>
      <c r="R98" s="86"/>
      <c r="S98" s="90"/>
      <c r="T98" s="86"/>
      <c r="U98" s="91"/>
    </row>
    <row r="99" customHeight="1" spans="1:21">
      <c r="A99" s="101"/>
      <c r="B99" s="86" t="s">
        <v>1297</v>
      </c>
      <c r="C99" s="86" t="s">
        <v>1377</v>
      </c>
      <c r="D99" s="86" t="s">
        <v>1376</v>
      </c>
      <c r="E99" s="86">
        <v>17630</v>
      </c>
      <c r="F99" s="86"/>
      <c r="G99" s="90"/>
      <c r="H99" s="86"/>
      <c r="I99" s="90"/>
      <c r="J99" s="86"/>
      <c r="K99" s="90"/>
      <c r="L99" s="86">
        <v>0</v>
      </c>
      <c r="M99" s="90">
        <v>720</v>
      </c>
      <c r="N99" s="86"/>
      <c r="O99" s="90"/>
      <c r="P99" s="86"/>
      <c r="Q99" s="90"/>
      <c r="R99" s="86"/>
      <c r="S99" s="90"/>
      <c r="T99" s="86"/>
      <c r="U99" s="91"/>
    </row>
    <row r="100" customHeight="1" spans="1:21">
      <c r="A100" s="101"/>
      <c r="B100" s="101"/>
      <c r="C100" s="86" t="s">
        <v>1382</v>
      </c>
      <c r="D100" s="86" t="s">
        <v>1381</v>
      </c>
      <c r="E100" s="86">
        <v>17629</v>
      </c>
      <c r="F100" s="86"/>
      <c r="G100" s="90"/>
      <c r="H100" s="86"/>
      <c r="I100" s="90"/>
      <c r="J100" s="86"/>
      <c r="K100" s="90"/>
      <c r="L100" s="86">
        <v>0</v>
      </c>
      <c r="M100" s="90">
        <v>720</v>
      </c>
      <c r="N100" s="86"/>
      <c r="O100" s="90"/>
      <c r="P100" s="86"/>
      <c r="Q100" s="90"/>
      <c r="R100" s="86"/>
      <c r="S100" s="90"/>
      <c r="T100" s="86"/>
      <c r="U100" s="91"/>
    </row>
    <row r="101" customHeight="1" spans="1:21">
      <c r="A101" s="101"/>
      <c r="B101" s="86" t="s">
        <v>1100</v>
      </c>
      <c r="C101" s="86" t="s">
        <v>1494</v>
      </c>
      <c r="D101" s="86">
        <v>23397</v>
      </c>
      <c r="E101" s="86">
        <v>17575</v>
      </c>
      <c r="F101" s="86"/>
      <c r="G101" s="90"/>
      <c r="H101" s="86"/>
      <c r="I101" s="90"/>
      <c r="J101" s="86">
        <v>0</v>
      </c>
      <c r="K101" s="90">
        <v>0</v>
      </c>
      <c r="L101" s="86"/>
      <c r="M101" s="90"/>
      <c r="N101" s="86"/>
      <c r="O101" s="90"/>
      <c r="P101" s="86"/>
      <c r="Q101" s="90"/>
      <c r="R101" s="86"/>
      <c r="S101" s="90"/>
      <c r="T101" s="86"/>
      <c r="U101" s="91"/>
    </row>
    <row r="102" customHeight="1" spans="1:21">
      <c r="A102" s="101"/>
      <c r="B102" s="86" t="s">
        <v>1183</v>
      </c>
      <c r="C102" s="86" t="s">
        <v>1494</v>
      </c>
      <c r="D102" s="86">
        <v>22423</v>
      </c>
      <c r="E102" s="86">
        <v>17525</v>
      </c>
      <c r="F102" s="86"/>
      <c r="G102" s="90"/>
      <c r="H102" s="86">
        <v>0</v>
      </c>
      <c r="I102" s="90">
        <v>0</v>
      </c>
      <c r="J102" s="86"/>
      <c r="K102" s="90"/>
      <c r="L102" s="86"/>
      <c r="M102" s="90"/>
      <c r="N102" s="86"/>
      <c r="O102" s="90"/>
      <c r="P102" s="86"/>
      <c r="Q102" s="90"/>
      <c r="R102" s="86"/>
      <c r="S102" s="90"/>
      <c r="T102" s="86"/>
      <c r="U102" s="91"/>
    </row>
    <row r="103" customHeight="1" spans="1:21">
      <c r="A103" s="101"/>
      <c r="B103" s="86" t="s">
        <v>1126</v>
      </c>
      <c r="C103" s="86" t="s">
        <v>1494</v>
      </c>
      <c r="D103" s="86">
        <v>22528</v>
      </c>
      <c r="E103" s="86">
        <v>30577</v>
      </c>
      <c r="F103" s="86"/>
      <c r="G103" s="90"/>
      <c r="H103" s="86"/>
      <c r="I103" s="90"/>
      <c r="J103" s="86">
        <v>0</v>
      </c>
      <c r="K103" s="90">
        <v>0</v>
      </c>
      <c r="L103" s="86"/>
      <c r="M103" s="90"/>
      <c r="N103" s="86"/>
      <c r="O103" s="90"/>
      <c r="P103" s="86"/>
      <c r="Q103" s="90"/>
      <c r="R103" s="86"/>
      <c r="S103" s="90"/>
      <c r="T103" s="86"/>
      <c r="U103" s="91"/>
    </row>
    <row r="104" customHeight="1" spans="1:21">
      <c r="A104" s="101"/>
      <c r="B104" s="86" t="s">
        <v>1080</v>
      </c>
      <c r="C104" s="86" t="s">
        <v>1081</v>
      </c>
      <c r="D104" s="86">
        <v>63727</v>
      </c>
      <c r="E104" s="86" t="s">
        <v>67</v>
      </c>
      <c r="F104" s="86"/>
      <c r="G104" s="90"/>
      <c r="H104" s="86"/>
      <c r="I104" s="90"/>
      <c r="J104" s="86">
        <v>0</v>
      </c>
      <c r="K104" s="90">
        <v>32330</v>
      </c>
      <c r="L104" s="86"/>
      <c r="M104" s="90"/>
      <c r="N104" s="86"/>
      <c r="O104" s="90"/>
      <c r="P104" s="86"/>
      <c r="Q104" s="90"/>
      <c r="R104" s="86"/>
      <c r="S104" s="90"/>
      <c r="T104" s="86"/>
      <c r="U104" s="91"/>
    </row>
    <row r="105" customHeight="1" spans="1:21">
      <c r="A105" s="101"/>
      <c r="B105" s="86" t="s">
        <v>565</v>
      </c>
      <c r="C105" s="86" t="s">
        <v>566</v>
      </c>
      <c r="D105" s="86" t="s">
        <v>564</v>
      </c>
      <c r="E105" s="86">
        <v>33122</v>
      </c>
      <c r="F105" s="86"/>
      <c r="G105" s="90"/>
      <c r="H105" s="86"/>
      <c r="I105" s="90"/>
      <c r="J105" s="86"/>
      <c r="K105" s="90"/>
      <c r="L105" s="86"/>
      <c r="M105" s="90"/>
      <c r="N105" s="86"/>
      <c r="O105" s="90"/>
      <c r="P105" s="86">
        <v>0</v>
      </c>
      <c r="Q105" s="90">
        <v>0</v>
      </c>
      <c r="R105" s="86"/>
      <c r="S105" s="90"/>
      <c r="T105" s="86"/>
      <c r="U105" s="91"/>
    </row>
    <row r="106" customHeight="1" spans="1:21">
      <c r="A106" s="101"/>
      <c r="B106" s="86" t="s">
        <v>239</v>
      </c>
      <c r="C106" s="86" t="s">
        <v>242</v>
      </c>
      <c r="D106" s="86" t="s">
        <v>238</v>
      </c>
      <c r="E106" s="86">
        <v>17751</v>
      </c>
      <c r="F106" s="86"/>
      <c r="G106" s="90"/>
      <c r="H106" s="86"/>
      <c r="I106" s="90"/>
      <c r="J106" s="86"/>
      <c r="K106" s="90"/>
      <c r="L106" s="86"/>
      <c r="M106" s="90"/>
      <c r="N106" s="86"/>
      <c r="O106" s="90"/>
      <c r="P106" s="86"/>
      <c r="Q106" s="90"/>
      <c r="R106" s="86">
        <v>67</v>
      </c>
      <c r="S106" s="90">
        <v>67</v>
      </c>
      <c r="T106" s="86"/>
      <c r="U106" s="91"/>
    </row>
    <row r="107" customHeight="1" spans="1:21">
      <c r="A107" s="101"/>
      <c r="B107" s="86" t="s">
        <v>527</v>
      </c>
      <c r="C107" s="86" t="s">
        <v>528</v>
      </c>
      <c r="D107" s="86" t="s">
        <v>526</v>
      </c>
      <c r="E107" s="86">
        <v>17727</v>
      </c>
      <c r="F107" s="86"/>
      <c r="G107" s="90"/>
      <c r="H107" s="86"/>
      <c r="I107" s="90"/>
      <c r="J107" s="86"/>
      <c r="K107" s="90"/>
      <c r="L107" s="86"/>
      <c r="M107" s="90"/>
      <c r="N107" s="86"/>
      <c r="O107" s="90"/>
      <c r="P107" s="86">
        <v>0</v>
      </c>
      <c r="Q107" s="90">
        <v>0</v>
      </c>
      <c r="R107" s="86"/>
      <c r="S107" s="90"/>
      <c r="T107" s="86"/>
      <c r="U107" s="91"/>
    </row>
    <row r="108" customHeight="1" spans="1:21">
      <c r="A108" s="101"/>
      <c r="B108" s="86" t="s">
        <v>944</v>
      </c>
      <c r="C108" s="86" t="s">
        <v>1494</v>
      </c>
      <c r="D108" s="86" t="s">
        <v>1113</v>
      </c>
      <c r="E108" s="86">
        <v>30509</v>
      </c>
      <c r="F108" s="86"/>
      <c r="G108" s="90"/>
      <c r="H108" s="86"/>
      <c r="I108" s="90"/>
      <c r="J108" s="86">
        <v>0</v>
      </c>
      <c r="K108" s="90">
        <v>0</v>
      </c>
      <c r="L108" s="86"/>
      <c r="M108" s="90"/>
      <c r="N108" s="86"/>
      <c r="O108" s="90"/>
      <c r="P108" s="86"/>
      <c r="Q108" s="90"/>
      <c r="R108" s="86"/>
      <c r="S108" s="90"/>
      <c r="T108" s="86"/>
      <c r="U108" s="91"/>
    </row>
    <row r="109" customHeight="1" spans="1:21">
      <c r="A109" s="101"/>
      <c r="B109" s="86" t="s">
        <v>258</v>
      </c>
      <c r="C109" s="86" t="s">
        <v>1171</v>
      </c>
      <c r="D109" s="86">
        <v>63444</v>
      </c>
      <c r="E109" s="86">
        <v>30332</v>
      </c>
      <c r="F109" s="86"/>
      <c r="G109" s="90"/>
      <c r="H109" s="86">
        <v>0</v>
      </c>
      <c r="I109" s="90">
        <v>0</v>
      </c>
      <c r="J109" s="86"/>
      <c r="K109" s="90"/>
      <c r="L109" s="86"/>
      <c r="M109" s="90"/>
      <c r="N109" s="86"/>
      <c r="O109" s="90"/>
      <c r="P109" s="86"/>
      <c r="Q109" s="90"/>
      <c r="R109" s="86"/>
      <c r="S109" s="90"/>
      <c r="T109" s="86"/>
      <c r="U109" s="91"/>
    </row>
    <row r="110" customHeight="1" spans="1:21">
      <c r="A110" s="101"/>
      <c r="B110" s="86" t="s">
        <v>1095</v>
      </c>
      <c r="C110" s="86" t="s">
        <v>1494</v>
      </c>
      <c r="D110" s="86">
        <v>63651</v>
      </c>
      <c r="E110" s="86" t="s">
        <v>67</v>
      </c>
      <c r="F110" s="86"/>
      <c r="G110" s="90"/>
      <c r="H110" s="86"/>
      <c r="I110" s="90"/>
      <c r="J110" s="86">
        <v>0</v>
      </c>
      <c r="K110" s="90">
        <v>32330</v>
      </c>
      <c r="L110" s="86"/>
      <c r="M110" s="90"/>
      <c r="N110" s="86"/>
      <c r="O110" s="90"/>
      <c r="P110" s="86"/>
      <c r="Q110" s="90"/>
      <c r="R110" s="86"/>
      <c r="S110" s="90"/>
      <c r="T110" s="86"/>
      <c r="U110" s="91"/>
    </row>
    <row r="111" customHeight="1" spans="1:21">
      <c r="A111" s="101"/>
      <c r="B111" s="86" t="s">
        <v>324</v>
      </c>
      <c r="C111" s="86" t="s">
        <v>770</v>
      </c>
      <c r="D111" s="86" t="s">
        <v>769</v>
      </c>
      <c r="E111" s="86">
        <v>17693</v>
      </c>
      <c r="F111" s="86"/>
      <c r="G111" s="90"/>
      <c r="H111" s="86"/>
      <c r="I111" s="90"/>
      <c r="J111" s="86"/>
      <c r="K111" s="90"/>
      <c r="L111" s="86"/>
      <c r="M111" s="90"/>
      <c r="N111" s="86">
        <v>0</v>
      </c>
      <c r="O111" s="90">
        <v>0</v>
      </c>
      <c r="P111" s="86"/>
      <c r="Q111" s="90"/>
      <c r="R111" s="86"/>
      <c r="S111" s="90"/>
      <c r="T111" s="86"/>
      <c r="U111" s="91"/>
    </row>
    <row r="112" customHeight="1" spans="1:21">
      <c r="A112" s="101"/>
      <c r="B112" s="101"/>
      <c r="C112" s="86" t="s">
        <v>1494</v>
      </c>
      <c r="D112" s="86">
        <v>22275</v>
      </c>
      <c r="E112" s="86">
        <v>17597</v>
      </c>
      <c r="F112" s="86"/>
      <c r="G112" s="90"/>
      <c r="H112" s="86"/>
      <c r="I112" s="90"/>
      <c r="J112" s="86"/>
      <c r="K112" s="90"/>
      <c r="L112" s="86">
        <v>0</v>
      </c>
      <c r="M112" s="90">
        <v>0</v>
      </c>
      <c r="N112" s="86"/>
      <c r="O112" s="90"/>
      <c r="P112" s="86"/>
      <c r="Q112" s="90"/>
      <c r="R112" s="86"/>
      <c r="S112" s="90"/>
      <c r="T112" s="86"/>
      <c r="U112" s="91"/>
    </row>
    <row r="113" customHeight="1" spans="1:21">
      <c r="A113" s="101"/>
      <c r="B113" s="86" t="s">
        <v>1006</v>
      </c>
      <c r="C113" s="86" t="s">
        <v>1494</v>
      </c>
      <c r="D113" s="86" t="s">
        <v>1005</v>
      </c>
      <c r="E113" s="86">
        <v>17636</v>
      </c>
      <c r="F113" s="86"/>
      <c r="G113" s="90"/>
      <c r="H113" s="86"/>
      <c r="I113" s="90"/>
      <c r="J113" s="86"/>
      <c r="K113" s="90"/>
      <c r="L113" s="86">
        <v>0</v>
      </c>
      <c r="M113" s="90">
        <v>0</v>
      </c>
      <c r="N113" s="86"/>
      <c r="O113" s="90"/>
      <c r="P113" s="86"/>
      <c r="Q113" s="90"/>
      <c r="R113" s="86"/>
      <c r="S113" s="90"/>
      <c r="T113" s="86"/>
      <c r="U113" s="91"/>
    </row>
    <row r="114" customHeight="1" spans="1:21">
      <c r="A114" s="101"/>
      <c r="B114" s="86" t="s">
        <v>1119</v>
      </c>
      <c r="C114" s="86" t="s">
        <v>1494</v>
      </c>
      <c r="D114" s="86">
        <v>63607</v>
      </c>
      <c r="E114" s="86" t="s">
        <v>67</v>
      </c>
      <c r="F114" s="86"/>
      <c r="G114" s="90"/>
      <c r="H114" s="86"/>
      <c r="I114" s="90"/>
      <c r="J114" s="86">
        <v>0</v>
      </c>
      <c r="K114" s="90">
        <v>32330</v>
      </c>
      <c r="L114" s="86"/>
      <c r="M114" s="90"/>
      <c r="N114" s="86"/>
      <c r="O114" s="90"/>
      <c r="P114" s="86"/>
      <c r="Q114" s="90"/>
      <c r="R114" s="86"/>
      <c r="S114" s="90"/>
      <c r="T114" s="86"/>
      <c r="U114" s="91"/>
    </row>
    <row r="115" customHeight="1" spans="1:21">
      <c r="A115" s="86" t="s">
        <v>1520</v>
      </c>
      <c r="B115" s="86"/>
      <c r="C115" s="86"/>
      <c r="D115" s="86"/>
      <c r="E115" s="87"/>
      <c r="F115" s="86"/>
      <c r="G115" s="90"/>
      <c r="H115" s="86">
        <v>0</v>
      </c>
      <c r="I115" s="90">
        <v>0</v>
      </c>
      <c r="J115" s="86">
        <v>0</v>
      </c>
      <c r="K115" s="90">
        <v>3879.6</v>
      </c>
      <c r="L115" s="86">
        <v>0</v>
      </c>
      <c r="M115" s="90">
        <v>96</v>
      </c>
      <c r="N115" s="86">
        <v>0</v>
      </c>
      <c r="O115" s="90">
        <v>3291.1</v>
      </c>
      <c r="P115" s="86">
        <v>18.48</v>
      </c>
      <c r="Q115" s="90">
        <v>8.24</v>
      </c>
      <c r="R115" s="86">
        <v>46.8</v>
      </c>
      <c r="S115" s="90">
        <v>6491.2</v>
      </c>
      <c r="T115" s="86"/>
      <c r="U115" s="91"/>
    </row>
    <row r="116" customHeight="1" spans="1:21">
      <c r="A116" s="86" t="s">
        <v>167</v>
      </c>
      <c r="B116" s="86" t="s">
        <v>1012</v>
      </c>
      <c r="C116" s="86" t="s">
        <v>1121</v>
      </c>
      <c r="D116" s="86">
        <v>63575</v>
      </c>
      <c r="E116" s="86">
        <v>29073</v>
      </c>
      <c r="F116" s="86"/>
      <c r="G116" s="90"/>
      <c r="H116" s="86"/>
      <c r="I116" s="90"/>
      <c r="J116" s="86">
        <v>0</v>
      </c>
      <c r="K116" s="90">
        <v>0</v>
      </c>
      <c r="L116" s="86"/>
      <c r="M116" s="90"/>
      <c r="N116" s="86"/>
      <c r="O116" s="90"/>
      <c r="P116" s="86"/>
      <c r="Q116" s="90"/>
      <c r="R116" s="86"/>
      <c r="S116" s="90"/>
      <c r="T116" s="86"/>
      <c r="U116" s="91"/>
    </row>
    <row r="117" customHeight="1" spans="1:21">
      <c r="A117" s="101"/>
      <c r="B117" s="86" t="s">
        <v>850</v>
      </c>
      <c r="C117" s="86" t="s">
        <v>1084</v>
      </c>
      <c r="D117" s="86">
        <v>21541</v>
      </c>
      <c r="E117" s="86">
        <v>17455</v>
      </c>
      <c r="F117" s="86"/>
      <c r="G117" s="90"/>
      <c r="H117" s="86"/>
      <c r="I117" s="90"/>
      <c r="J117" s="86">
        <v>0</v>
      </c>
      <c r="K117" s="90">
        <v>0</v>
      </c>
      <c r="L117" s="86"/>
      <c r="M117" s="90"/>
      <c r="N117" s="86"/>
      <c r="O117" s="90"/>
      <c r="P117" s="86"/>
      <c r="Q117" s="90"/>
      <c r="R117" s="86"/>
      <c r="S117" s="90"/>
      <c r="T117" s="86"/>
      <c r="U117" s="91"/>
    </row>
    <row r="118" customHeight="1" spans="1:21">
      <c r="A118" s="101"/>
      <c r="B118" s="86" t="s">
        <v>331</v>
      </c>
      <c r="C118" s="86" t="s">
        <v>333</v>
      </c>
      <c r="D118" s="86" t="s">
        <v>330</v>
      </c>
      <c r="E118" s="86">
        <v>17588</v>
      </c>
      <c r="F118" s="86"/>
      <c r="G118" s="90"/>
      <c r="H118" s="86"/>
      <c r="I118" s="90"/>
      <c r="J118" s="86"/>
      <c r="K118" s="90"/>
      <c r="L118" s="86"/>
      <c r="M118" s="90"/>
      <c r="N118" s="86"/>
      <c r="O118" s="90"/>
      <c r="P118" s="86">
        <v>150</v>
      </c>
      <c r="Q118" s="90">
        <v>0</v>
      </c>
      <c r="R118" s="86"/>
      <c r="S118" s="90"/>
      <c r="T118" s="86"/>
      <c r="U118" s="91"/>
    </row>
    <row r="119" customHeight="1" spans="1:21">
      <c r="A119" s="101"/>
      <c r="B119" s="86" t="s">
        <v>494</v>
      </c>
      <c r="C119" s="86" t="s">
        <v>496</v>
      </c>
      <c r="D119" s="86" t="s">
        <v>493</v>
      </c>
      <c r="E119" s="86">
        <v>32283</v>
      </c>
      <c r="F119" s="86"/>
      <c r="G119" s="90"/>
      <c r="H119" s="86"/>
      <c r="I119" s="90"/>
      <c r="J119" s="86"/>
      <c r="K119" s="90"/>
      <c r="L119" s="86"/>
      <c r="M119" s="90"/>
      <c r="N119" s="86"/>
      <c r="O119" s="90"/>
      <c r="P119" s="86">
        <v>0</v>
      </c>
      <c r="Q119" s="90">
        <v>0</v>
      </c>
      <c r="R119" s="86"/>
      <c r="S119" s="90"/>
      <c r="T119" s="86"/>
      <c r="U119" s="91"/>
    </row>
    <row r="120" customHeight="1" spans="1:21">
      <c r="A120" s="101"/>
      <c r="B120" s="86" t="s">
        <v>414</v>
      </c>
      <c r="C120" s="86" t="s">
        <v>1335</v>
      </c>
      <c r="D120" s="86">
        <v>63612</v>
      </c>
      <c r="E120" s="86">
        <v>32243</v>
      </c>
      <c r="F120" s="86"/>
      <c r="G120" s="90"/>
      <c r="H120" s="86"/>
      <c r="I120" s="90"/>
      <c r="J120" s="86">
        <v>0</v>
      </c>
      <c r="K120" s="90">
        <v>0</v>
      </c>
      <c r="L120" s="86"/>
      <c r="M120" s="90"/>
      <c r="N120" s="86"/>
      <c r="O120" s="90"/>
      <c r="P120" s="86"/>
      <c r="Q120" s="90"/>
      <c r="R120" s="86"/>
      <c r="S120" s="90"/>
      <c r="T120" s="86"/>
      <c r="U120" s="91"/>
    </row>
    <row r="121" customHeight="1" spans="1:21">
      <c r="A121" s="101"/>
      <c r="B121" s="101"/>
      <c r="C121" s="86" t="s">
        <v>1494</v>
      </c>
      <c r="D121" s="86">
        <v>63620</v>
      </c>
      <c r="E121" s="86" t="s">
        <v>67</v>
      </c>
      <c r="F121" s="86"/>
      <c r="G121" s="90"/>
      <c r="H121" s="86"/>
      <c r="I121" s="90"/>
      <c r="J121" s="86">
        <v>0</v>
      </c>
      <c r="K121" s="90">
        <v>0</v>
      </c>
      <c r="L121" s="86"/>
      <c r="M121" s="90"/>
      <c r="N121" s="86"/>
      <c r="O121" s="90"/>
      <c r="P121" s="86"/>
      <c r="Q121" s="90"/>
      <c r="R121" s="86"/>
      <c r="S121" s="90"/>
      <c r="T121" s="86"/>
      <c r="U121" s="91"/>
    </row>
    <row r="122" customHeight="1" spans="1:21">
      <c r="A122" s="101"/>
      <c r="B122" s="101"/>
      <c r="C122" s="101"/>
      <c r="D122" s="86">
        <v>63693</v>
      </c>
      <c r="E122" s="86" t="s">
        <v>67</v>
      </c>
      <c r="F122" s="86"/>
      <c r="G122" s="90"/>
      <c r="H122" s="86"/>
      <c r="I122" s="90"/>
      <c r="J122" s="86">
        <v>0</v>
      </c>
      <c r="K122" s="90">
        <v>32330</v>
      </c>
      <c r="L122" s="86"/>
      <c r="M122" s="90"/>
      <c r="N122" s="86"/>
      <c r="O122" s="90"/>
      <c r="P122" s="86"/>
      <c r="Q122" s="90"/>
      <c r="R122" s="86"/>
      <c r="S122" s="90"/>
      <c r="T122" s="86"/>
      <c r="U122" s="91"/>
    </row>
    <row r="123" customHeight="1" spans="1:21">
      <c r="A123" s="101"/>
      <c r="B123" s="101"/>
      <c r="C123" s="101"/>
      <c r="D123" s="86">
        <v>63778</v>
      </c>
      <c r="E123" s="86" t="s">
        <v>67</v>
      </c>
      <c r="F123" s="86"/>
      <c r="G123" s="90"/>
      <c r="H123" s="86"/>
      <c r="I123" s="90"/>
      <c r="J123" s="86"/>
      <c r="K123" s="90"/>
      <c r="L123" s="86">
        <v>0</v>
      </c>
      <c r="M123" s="90">
        <v>32330</v>
      </c>
      <c r="N123" s="86"/>
      <c r="O123" s="90"/>
      <c r="P123" s="86"/>
      <c r="Q123" s="90"/>
      <c r="R123" s="86"/>
      <c r="S123" s="90"/>
      <c r="T123" s="86"/>
      <c r="U123" s="91"/>
    </row>
    <row r="124" customHeight="1" spans="1:21">
      <c r="A124" s="101"/>
      <c r="B124" s="86" t="s">
        <v>531</v>
      </c>
      <c r="C124" s="86" t="s">
        <v>951</v>
      </c>
      <c r="D124" s="86" t="s">
        <v>950</v>
      </c>
      <c r="E124" s="86">
        <v>17595</v>
      </c>
      <c r="F124" s="86"/>
      <c r="G124" s="90"/>
      <c r="H124" s="86"/>
      <c r="I124" s="90"/>
      <c r="J124" s="86"/>
      <c r="K124" s="90"/>
      <c r="L124" s="86"/>
      <c r="M124" s="90"/>
      <c r="N124" s="86">
        <v>0</v>
      </c>
      <c r="O124" s="90">
        <v>0</v>
      </c>
      <c r="P124" s="86"/>
      <c r="Q124" s="90"/>
      <c r="R124" s="86"/>
      <c r="S124" s="90"/>
      <c r="T124" s="86"/>
      <c r="U124" s="91"/>
    </row>
    <row r="125" customHeight="1" spans="1:21">
      <c r="A125" s="101"/>
      <c r="B125" s="101"/>
      <c r="C125" s="101"/>
      <c r="D125" s="86" t="s">
        <v>1039</v>
      </c>
      <c r="E125" s="86">
        <v>17595</v>
      </c>
      <c r="F125" s="86"/>
      <c r="G125" s="90"/>
      <c r="H125" s="86"/>
      <c r="I125" s="90"/>
      <c r="J125" s="86"/>
      <c r="K125" s="90"/>
      <c r="L125" s="86">
        <v>0</v>
      </c>
      <c r="M125" s="90">
        <v>0</v>
      </c>
      <c r="N125" s="86"/>
      <c r="O125" s="90"/>
      <c r="P125" s="86"/>
      <c r="Q125" s="90"/>
      <c r="R125" s="86"/>
      <c r="S125" s="90"/>
      <c r="T125" s="86"/>
      <c r="U125" s="91"/>
    </row>
    <row r="126" customHeight="1" spans="1:21">
      <c r="A126" s="101"/>
      <c r="B126" s="101"/>
      <c r="C126" s="86" t="s">
        <v>532</v>
      </c>
      <c r="D126" s="86" t="s">
        <v>423</v>
      </c>
      <c r="E126" s="86">
        <v>17708</v>
      </c>
      <c r="F126" s="86"/>
      <c r="G126" s="90"/>
      <c r="H126" s="86"/>
      <c r="I126" s="90"/>
      <c r="J126" s="86"/>
      <c r="K126" s="90"/>
      <c r="L126" s="86"/>
      <c r="M126" s="90"/>
      <c r="N126" s="86"/>
      <c r="O126" s="90"/>
      <c r="P126" s="86">
        <v>0</v>
      </c>
      <c r="Q126" s="90">
        <v>0</v>
      </c>
      <c r="R126" s="86"/>
      <c r="S126" s="90"/>
      <c r="T126" s="86"/>
      <c r="U126" s="91"/>
    </row>
    <row r="127" customHeight="1" spans="1:21">
      <c r="A127" s="101"/>
      <c r="B127" s="101"/>
      <c r="C127" s="86" t="s">
        <v>1017</v>
      </c>
      <c r="D127" s="86">
        <v>23423</v>
      </c>
      <c r="E127" s="86">
        <v>17602</v>
      </c>
      <c r="F127" s="86"/>
      <c r="G127" s="90"/>
      <c r="H127" s="86"/>
      <c r="I127" s="90"/>
      <c r="J127" s="86"/>
      <c r="K127" s="90"/>
      <c r="L127" s="86">
        <v>0</v>
      </c>
      <c r="M127" s="90">
        <v>0</v>
      </c>
      <c r="N127" s="86"/>
      <c r="O127" s="90"/>
      <c r="P127" s="86"/>
      <c r="Q127" s="90"/>
      <c r="R127" s="86"/>
      <c r="S127" s="90"/>
      <c r="T127" s="86"/>
      <c r="U127" s="91"/>
    </row>
    <row r="128" customHeight="1" spans="1:21">
      <c r="A128" s="101"/>
      <c r="B128" s="101"/>
      <c r="C128" s="86" t="s">
        <v>1494</v>
      </c>
      <c r="D128" s="86">
        <v>23423</v>
      </c>
      <c r="E128" s="86">
        <v>17595</v>
      </c>
      <c r="F128" s="86"/>
      <c r="G128" s="90"/>
      <c r="H128" s="86"/>
      <c r="I128" s="90"/>
      <c r="J128" s="86"/>
      <c r="K128" s="90"/>
      <c r="L128" s="86">
        <v>0</v>
      </c>
      <c r="M128" s="90">
        <v>0</v>
      </c>
      <c r="N128" s="86"/>
      <c r="O128" s="90"/>
      <c r="P128" s="86"/>
      <c r="Q128" s="90"/>
      <c r="R128" s="86"/>
      <c r="S128" s="90"/>
      <c r="T128" s="86"/>
      <c r="U128" s="91"/>
    </row>
    <row r="129" customHeight="1" spans="1:21">
      <c r="A129" s="101"/>
      <c r="B129" s="86" t="s">
        <v>197</v>
      </c>
      <c r="C129" s="86" t="s">
        <v>980</v>
      </c>
      <c r="D129" s="86">
        <v>21924</v>
      </c>
      <c r="E129" s="86">
        <v>29380</v>
      </c>
      <c r="F129" s="86"/>
      <c r="G129" s="90"/>
      <c r="H129" s="86"/>
      <c r="I129" s="90"/>
      <c r="J129" s="86"/>
      <c r="K129" s="90"/>
      <c r="L129" s="86"/>
      <c r="M129" s="90"/>
      <c r="N129" s="86">
        <v>0</v>
      </c>
      <c r="O129" s="90">
        <v>0</v>
      </c>
      <c r="P129" s="86"/>
      <c r="Q129" s="90"/>
      <c r="R129" s="86"/>
      <c r="S129" s="90"/>
      <c r="T129" s="86"/>
      <c r="U129" s="91"/>
    </row>
    <row r="130" customHeight="1" spans="1:21">
      <c r="A130" s="101"/>
      <c r="B130" s="101"/>
      <c r="C130" s="86" t="s">
        <v>924</v>
      </c>
      <c r="D130" s="86">
        <v>22818</v>
      </c>
      <c r="E130" s="86">
        <v>17542</v>
      </c>
      <c r="F130" s="86"/>
      <c r="G130" s="90"/>
      <c r="H130" s="86"/>
      <c r="I130" s="90"/>
      <c r="J130" s="86"/>
      <c r="K130" s="90"/>
      <c r="L130" s="86"/>
      <c r="M130" s="90"/>
      <c r="N130" s="86">
        <v>0</v>
      </c>
      <c r="O130" s="90">
        <v>0</v>
      </c>
      <c r="P130" s="86"/>
      <c r="Q130" s="90"/>
      <c r="R130" s="86"/>
      <c r="S130" s="90"/>
      <c r="T130" s="86"/>
      <c r="U130" s="91"/>
    </row>
    <row r="131" customHeight="1" spans="1:21">
      <c r="A131" s="101"/>
      <c r="B131" s="86" t="s">
        <v>163</v>
      </c>
      <c r="C131" s="86" t="s">
        <v>550</v>
      </c>
      <c r="D131" s="86" t="s">
        <v>549</v>
      </c>
      <c r="E131" s="86">
        <v>28229</v>
      </c>
      <c r="F131" s="86"/>
      <c r="G131" s="90"/>
      <c r="H131" s="86"/>
      <c r="I131" s="90"/>
      <c r="J131" s="86"/>
      <c r="K131" s="90"/>
      <c r="L131" s="86"/>
      <c r="M131" s="90"/>
      <c r="N131" s="86"/>
      <c r="O131" s="90"/>
      <c r="P131" s="86">
        <v>0</v>
      </c>
      <c r="Q131" s="90">
        <v>0</v>
      </c>
      <c r="R131" s="86"/>
      <c r="S131" s="90"/>
      <c r="T131" s="86"/>
      <c r="U131" s="91"/>
    </row>
    <row r="132" customHeight="1" spans="1:21">
      <c r="A132" s="101"/>
      <c r="B132" s="101"/>
      <c r="C132" s="86" t="s">
        <v>657</v>
      </c>
      <c r="D132" s="86">
        <v>64188</v>
      </c>
      <c r="E132" s="86">
        <v>28229</v>
      </c>
      <c r="F132" s="86"/>
      <c r="G132" s="90"/>
      <c r="H132" s="86"/>
      <c r="I132" s="90"/>
      <c r="J132" s="86"/>
      <c r="K132" s="90"/>
      <c r="L132" s="86"/>
      <c r="M132" s="90"/>
      <c r="N132" s="86"/>
      <c r="O132" s="90"/>
      <c r="P132" s="86">
        <v>0</v>
      </c>
      <c r="Q132" s="90">
        <v>0</v>
      </c>
      <c r="R132" s="86"/>
      <c r="S132" s="90"/>
      <c r="T132" s="86"/>
      <c r="U132" s="91"/>
    </row>
    <row r="133" customHeight="1" spans="1:21">
      <c r="A133" s="101"/>
      <c r="B133" s="101"/>
      <c r="C133" s="86" t="s">
        <v>783</v>
      </c>
      <c r="D133" s="86">
        <v>64140</v>
      </c>
      <c r="E133" s="86">
        <v>28229</v>
      </c>
      <c r="F133" s="86"/>
      <c r="G133" s="90"/>
      <c r="H133" s="86"/>
      <c r="I133" s="90"/>
      <c r="J133" s="86"/>
      <c r="K133" s="90"/>
      <c r="L133" s="86"/>
      <c r="M133" s="90"/>
      <c r="N133" s="86">
        <v>0</v>
      </c>
      <c r="O133" s="90">
        <v>32330</v>
      </c>
      <c r="P133" s="86"/>
      <c r="Q133" s="90"/>
      <c r="R133" s="86"/>
      <c r="S133" s="90"/>
      <c r="T133" s="86"/>
      <c r="U133" s="91"/>
    </row>
    <row r="134" customHeight="1" spans="1:21">
      <c r="A134" s="101"/>
      <c r="B134" s="101"/>
      <c r="C134" s="86" t="s">
        <v>776</v>
      </c>
      <c r="D134" s="86" t="s">
        <v>775</v>
      </c>
      <c r="E134" s="86">
        <v>28229</v>
      </c>
      <c r="F134" s="86"/>
      <c r="G134" s="90"/>
      <c r="H134" s="86"/>
      <c r="I134" s="90"/>
      <c r="J134" s="86"/>
      <c r="K134" s="90"/>
      <c r="L134" s="86"/>
      <c r="M134" s="90"/>
      <c r="N134" s="86">
        <v>0</v>
      </c>
      <c r="O134" s="90">
        <v>0</v>
      </c>
      <c r="P134" s="86"/>
      <c r="Q134" s="90"/>
      <c r="R134" s="86"/>
      <c r="S134" s="90"/>
      <c r="T134" s="86"/>
      <c r="U134" s="91"/>
    </row>
    <row r="135" customHeight="1" spans="1:21">
      <c r="A135" s="101"/>
      <c r="B135" s="101"/>
      <c r="C135" s="86" t="s">
        <v>837</v>
      </c>
      <c r="D135" s="86">
        <v>64101</v>
      </c>
      <c r="E135" s="86">
        <v>28229</v>
      </c>
      <c r="F135" s="86"/>
      <c r="G135" s="90"/>
      <c r="H135" s="86"/>
      <c r="I135" s="90"/>
      <c r="J135" s="86"/>
      <c r="K135" s="90"/>
      <c r="L135" s="86"/>
      <c r="M135" s="90"/>
      <c r="N135" s="86">
        <v>0</v>
      </c>
      <c r="O135" s="90">
        <v>0</v>
      </c>
      <c r="P135" s="86"/>
      <c r="Q135" s="90"/>
      <c r="R135" s="86"/>
      <c r="S135" s="90"/>
      <c r="T135" s="86"/>
      <c r="U135" s="91"/>
    </row>
    <row r="136" customHeight="1" spans="1:21">
      <c r="A136" s="101"/>
      <c r="B136" s="101"/>
      <c r="C136" s="86" t="s">
        <v>923</v>
      </c>
      <c r="D136" s="86">
        <v>64062</v>
      </c>
      <c r="E136" s="86">
        <v>28229</v>
      </c>
      <c r="F136" s="86"/>
      <c r="G136" s="90"/>
      <c r="H136" s="86"/>
      <c r="I136" s="90"/>
      <c r="J136" s="86"/>
      <c r="K136" s="90"/>
      <c r="L136" s="86"/>
      <c r="M136" s="90"/>
      <c r="N136" s="86">
        <v>0</v>
      </c>
      <c r="O136" s="90">
        <v>0</v>
      </c>
      <c r="P136" s="86"/>
      <c r="Q136" s="90"/>
      <c r="R136" s="86"/>
      <c r="S136" s="90"/>
      <c r="T136" s="86"/>
      <c r="U136" s="91"/>
    </row>
    <row r="137" customHeight="1" spans="1:21">
      <c r="A137" s="101"/>
      <c r="B137" s="101"/>
      <c r="C137" s="86" t="s">
        <v>781</v>
      </c>
      <c r="D137" s="86" t="s">
        <v>780</v>
      </c>
      <c r="E137" s="86">
        <v>28229</v>
      </c>
      <c r="F137" s="86"/>
      <c r="G137" s="90"/>
      <c r="H137" s="86"/>
      <c r="I137" s="90"/>
      <c r="J137" s="86"/>
      <c r="K137" s="90"/>
      <c r="L137" s="86"/>
      <c r="M137" s="90"/>
      <c r="N137" s="86">
        <v>0</v>
      </c>
      <c r="O137" s="90">
        <v>0</v>
      </c>
      <c r="P137" s="86"/>
      <c r="Q137" s="90"/>
      <c r="R137" s="86"/>
      <c r="S137" s="90"/>
      <c r="T137" s="86"/>
      <c r="U137" s="91"/>
    </row>
    <row r="138" customHeight="1" spans="1:21">
      <c r="A138" s="101"/>
      <c r="B138" s="101"/>
      <c r="C138" s="86" t="s">
        <v>660</v>
      </c>
      <c r="D138" s="86">
        <v>64190</v>
      </c>
      <c r="E138" s="86">
        <v>28229</v>
      </c>
      <c r="F138" s="86"/>
      <c r="G138" s="90"/>
      <c r="H138" s="86"/>
      <c r="I138" s="90"/>
      <c r="J138" s="86"/>
      <c r="K138" s="90"/>
      <c r="L138" s="86"/>
      <c r="M138" s="90"/>
      <c r="N138" s="86"/>
      <c r="O138" s="90"/>
      <c r="P138" s="86">
        <v>0</v>
      </c>
      <c r="Q138" s="90">
        <v>0</v>
      </c>
      <c r="R138" s="86"/>
      <c r="S138" s="90"/>
      <c r="T138" s="86"/>
      <c r="U138" s="91"/>
    </row>
    <row r="139" customHeight="1" spans="1:21">
      <c r="A139" s="101"/>
      <c r="B139" s="101"/>
      <c r="C139" s="86" t="s">
        <v>1193</v>
      </c>
      <c r="D139" s="86">
        <v>63369</v>
      </c>
      <c r="E139" s="86">
        <v>28229</v>
      </c>
      <c r="F139" s="86"/>
      <c r="G139" s="90"/>
      <c r="H139" s="86">
        <v>0</v>
      </c>
      <c r="I139" s="90">
        <v>32330</v>
      </c>
      <c r="J139" s="86"/>
      <c r="K139" s="90"/>
      <c r="L139" s="86"/>
      <c r="M139" s="90"/>
      <c r="N139" s="86"/>
      <c r="O139" s="90"/>
      <c r="P139" s="86"/>
      <c r="Q139" s="90"/>
      <c r="R139" s="86"/>
      <c r="S139" s="90"/>
      <c r="T139" s="86"/>
      <c r="U139" s="91"/>
    </row>
    <row r="140" customHeight="1" spans="1:21">
      <c r="A140" s="101"/>
      <c r="B140" s="101"/>
      <c r="C140" s="86" t="s">
        <v>1131</v>
      </c>
      <c r="D140" s="86">
        <v>63565</v>
      </c>
      <c r="E140" s="86">
        <v>28229</v>
      </c>
      <c r="F140" s="86"/>
      <c r="G140" s="90"/>
      <c r="H140" s="86"/>
      <c r="I140" s="90"/>
      <c r="J140" s="86">
        <v>0</v>
      </c>
      <c r="K140" s="90">
        <v>32330</v>
      </c>
      <c r="L140" s="86"/>
      <c r="M140" s="90"/>
      <c r="N140" s="86"/>
      <c r="O140" s="90"/>
      <c r="P140" s="86"/>
      <c r="Q140" s="90"/>
      <c r="R140" s="86"/>
      <c r="S140" s="90"/>
      <c r="T140" s="86"/>
      <c r="U140" s="91"/>
    </row>
    <row r="141" customHeight="1" spans="1:21">
      <c r="A141" s="101"/>
      <c r="B141" s="101"/>
      <c r="C141" s="86" t="s">
        <v>1163</v>
      </c>
      <c r="D141" s="86">
        <v>63455</v>
      </c>
      <c r="E141" s="86">
        <v>28229</v>
      </c>
      <c r="F141" s="86"/>
      <c r="G141" s="90"/>
      <c r="H141" s="86">
        <v>0</v>
      </c>
      <c r="I141" s="90">
        <v>0</v>
      </c>
      <c r="J141" s="86"/>
      <c r="K141" s="90"/>
      <c r="L141" s="86"/>
      <c r="M141" s="90"/>
      <c r="N141" s="86"/>
      <c r="O141" s="90"/>
      <c r="P141" s="86"/>
      <c r="Q141" s="90"/>
      <c r="R141" s="86"/>
      <c r="S141" s="90"/>
      <c r="T141" s="86"/>
      <c r="U141" s="91"/>
    </row>
    <row r="142" customHeight="1" spans="1:21">
      <c r="A142" s="101"/>
      <c r="B142" s="101"/>
      <c r="C142" s="86" t="s">
        <v>1050</v>
      </c>
      <c r="D142" s="86" t="s">
        <v>1494</v>
      </c>
      <c r="E142" s="86">
        <v>28229</v>
      </c>
      <c r="F142" s="86"/>
      <c r="G142" s="90"/>
      <c r="H142" s="86"/>
      <c r="I142" s="90"/>
      <c r="J142" s="86"/>
      <c r="K142" s="90"/>
      <c r="L142" s="86">
        <v>0</v>
      </c>
      <c r="M142" s="90">
        <v>32330</v>
      </c>
      <c r="N142" s="86"/>
      <c r="O142" s="90"/>
      <c r="P142" s="86"/>
      <c r="Q142" s="90"/>
      <c r="R142" s="86"/>
      <c r="S142" s="90"/>
      <c r="T142" s="86"/>
      <c r="U142" s="91"/>
    </row>
    <row r="143" customHeight="1" spans="1:21">
      <c r="A143" s="101"/>
      <c r="B143" s="101"/>
      <c r="C143" s="86" t="s">
        <v>690</v>
      </c>
      <c r="D143" s="86">
        <v>64180</v>
      </c>
      <c r="E143" s="86">
        <v>28229</v>
      </c>
      <c r="F143" s="86"/>
      <c r="G143" s="90"/>
      <c r="H143" s="86"/>
      <c r="I143" s="90"/>
      <c r="J143" s="86"/>
      <c r="K143" s="90"/>
      <c r="L143" s="86"/>
      <c r="M143" s="90"/>
      <c r="N143" s="86"/>
      <c r="O143" s="90"/>
      <c r="P143" s="86">
        <v>0</v>
      </c>
      <c r="Q143" s="90">
        <v>32330</v>
      </c>
      <c r="R143" s="86"/>
      <c r="S143" s="90"/>
      <c r="T143" s="86"/>
      <c r="U143" s="91"/>
    </row>
    <row r="144" customHeight="1" spans="1:21">
      <c r="A144" s="101"/>
      <c r="B144" s="101"/>
      <c r="C144" s="86" t="s">
        <v>406</v>
      </c>
      <c r="D144" s="86" t="s">
        <v>405</v>
      </c>
      <c r="E144" s="86">
        <v>28229</v>
      </c>
      <c r="F144" s="86"/>
      <c r="G144" s="90"/>
      <c r="H144" s="86"/>
      <c r="I144" s="90"/>
      <c r="J144" s="86"/>
      <c r="K144" s="90"/>
      <c r="L144" s="86"/>
      <c r="M144" s="90"/>
      <c r="N144" s="86"/>
      <c r="O144" s="90"/>
      <c r="P144" s="86"/>
      <c r="Q144" s="90"/>
      <c r="R144" s="86">
        <v>0</v>
      </c>
      <c r="S144" s="90">
        <v>32330</v>
      </c>
      <c r="T144" s="86"/>
      <c r="U144" s="91"/>
    </row>
    <row r="145" customHeight="1" spans="1:21">
      <c r="A145" s="101"/>
      <c r="B145" s="101"/>
      <c r="C145" s="86" t="s">
        <v>166</v>
      </c>
      <c r="D145" s="86">
        <v>64310</v>
      </c>
      <c r="E145" s="86">
        <v>28229</v>
      </c>
      <c r="F145" s="86"/>
      <c r="G145" s="90"/>
      <c r="H145" s="86"/>
      <c r="I145" s="90"/>
      <c r="J145" s="86"/>
      <c r="K145" s="90"/>
      <c r="L145" s="86"/>
      <c r="M145" s="90"/>
      <c r="N145" s="86"/>
      <c r="O145" s="90"/>
      <c r="P145" s="86"/>
      <c r="Q145" s="90"/>
      <c r="R145" s="86">
        <v>25</v>
      </c>
      <c r="S145" s="90">
        <v>32330</v>
      </c>
      <c r="T145" s="86"/>
      <c r="U145" s="91"/>
    </row>
    <row r="146" customHeight="1" spans="1:21">
      <c r="A146" s="101"/>
      <c r="B146" s="101"/>
      <c r="C146" s="86" t="s">
        <v>949</v>
      </c>
      <c r="D146" s="86">
        <v>64039</v>
      </c>
      <c r="E146" s="86">
        <v>28229</v>
      </c>
      <c r="F146" s="86"/>
      <c r="G146" s="90"/>
      <c r="H146" s="86"/>
      <c r="I146" s="90"/>
      <c r="J146" s="86"/>
      <c r="K146" s="90"/>
      <c r="L146" s="86"/>
      <c r="M146" s="90"/>
      <c r="N146" s="86">
        <v>0</v>
      </c>
      <c r="O146" s="90">
        <v>0</v>
      </c>
      <c r="P146" s="86"/>
      <c r="Q146" s="90"/>
      <c r="R146" s="86"/>
      <c r="S146" s="90"/>
      <c r="T146" s="86"/>
      <c r="U146" s="91"/>
    </row>
    <row r="147" customHeight="1" spans="1:21">
      <c r="A147" s="101"/>
      <c r="B147" s="101"/>
      <c r="C147" s="86" t="s">
        <v>256</v>
      </c>
      <c r="D147" s="86" t="s">
        <v>255</v>
      </c>
      <c r="E147" s="86">
        <v>28229</v>
      </c>
      <c r="F147" s="86"/>
      <c r="G147" s="90"/>
      <c r="H147" s="86"/>
      <c r="I147" s="90"/>
      <c r="J147" s="86"/>
      <c r="K147" s="90"/>
      <c r="L147" s="86"/>
      <c r="M147" s="90"/>
      <c r="N147" s="86"/>
      <c r="O147" s="90"/>
      <c r="P147" s="86"/>
      <c r="Q147" s="90"/>
      <c r="R147" s="86">
        <v>79</v>
      </c>
      <c r="S147" s="90">
        <v>32330</v>
      </c>
      <c r="T147" s="86"/>
      <c r="U147" s="91"/>
    </row>
    <row r="148" customHeight="1" spans="1:21">
      <c r="A148" s="101"/>
      <c r="B148" s="86" t="s">
        <v>103</v>
      </c>
      <c r="C148" s="86" t="s">
        <v>177</v>
      </c>
      <c r="D148" s="86" t="s">
        <v>176</v>
      </c>
      <c r="E148" s="86">
        <v>28018</v>
      </c>
      <c r="F148" s="86"/>
      <c r="G148" s="90"/>
      <c r="H148" s="86"/>
      <c r="I148" s="90"/>
      <c r="J148" s="86"/>
      <c r="K148" s="90"/>
      <c r="L148" s="86"/>
      <c r="M148" s="90"/>
      <c r="N148" s="86"/>
      <c r="O148" s="90"/>
      <c r="P148" s="86"/>
      <c r="Q148" s="90"/>
      <c r="R148" s="86">
        <v>38</v>
      </c>
      <c r="S148" s="90">
        <v>0</v>
      </c>
      <c r="T148" s="86"/>
      <c r="U148" s="91"/>
    </row>
    <row r="149" customHeight="1" spans="1:21">
      <c r="A149" s="101"/>
      <c r="B149" s="86" t="s">
        <v>428</v>
      </c>
      <c r="C149" s="86" t="s">
        <v>429</v>
      </c>
      <c r="D149" s="86" t="s">
        <v>427</v>
      </c>
      <c r="E149" s="86">
        <v>17683</v>
      </c>
      <c r="F149" s="86"/>
      <c r="G149" s="90"/>
      <c r="H149" s="86"/>
      <c r="I149" s="90"/>
      <c r="J149" s="86"/>
      <c r="K149" s="90"/>
      <c r="L149" s="86"/>
      <c r="M149" s="90"/>
      <c r="N149" s="86"/>
      <c r="O149" s="90"/>
      <c r="P149" s="86">
        <v>0</v>
      </c>
      <c r="Q149" s="90">
        <v>0</v>
      </c>
      <c r="R149" s="86"/>
      <c r="S149" s="90"/>
      <c r="T149" s="86"/>
      <c r="U149" s="91"/>
    </row>
    <row r="150" customHeight="1" spans="1:21">
      <c r="A150" s="101"/>
      <c r="B150" s="86" t="s">
        <v>544</v>
      </c>
      <c r="C150" s="86" t="s">
        <v>546</v>
      </c>
      <c r="D150" s="86">
        <v>22051</v>
      </c>
      <c r="E150" s="86">
        <v>29558</v>
      </c>
      <c r="F150" s="86"/>
      <c r="G150" s="90"/>
      <c r="H150" s="86"/>
      <c r="I150" s="90"/>
      <c r="J150" s="86"/>
      <c r="K150" s="90"/>
      <c r="L150" s="86"/>
      <c r="M150" s="90"/>
      <c r="N150" s="86">
        <v>0</v>
      </c>
      <c r="O150" s="90">
        <v>0</v>
      </c>
      <c r="P150" s="86"/>
      <c r="Q150" s="90"/>
      <c r="R150" s="86"/>
      <c r="S150" s="90"/>
      <c r="T150" s="86"/>
      <c r="U150" s="91"/>
    </row>
    <row r="151" customHeight="1" spans="1:21">
      <c r="A151" s="101"/>
      <c r="B151" s="101"/>
      <c r="C151" s="86" t="s">
        <v>1494</v>
      </c>
      <c r="D151" s="86">
        <v>22051</v>
      </c>
      <c r="E151" s="86">
        <v>29558</v>
      </c>
      <c r="F151" s="86"/>
      <c r="G151" s="90"/>
      <c r="H151" s="86"/>
      <c r="I151" s="90"/>
      <c r="J151" s="86">
        <v>0</v>
      </c>
      <c r="K151" s="90">
        <v>0</v>
      </c>
      <c r="L151" s="86"/>
      <c r="M151" s="90"/>
      <c r="N151" s="86"/>
      <c r="O151" s="90"/>
      <c r="P151" s="86"/>
      <c r="Q151" s="90"/>
      <c r="R151" s="86"/>
      <c r="S151" s="90"/>
      <c r="T151" s="86"/>
      <c r="U151" s="91"/>
    </row>
    <row r="152" customHeight="1" spans="1:21">
      <c r="A152" s="101"/>
      <c r="B152" s="86" t="s">
        <v>310</v>
      </c>
      <c r="C152" s="86" t="s">
        <v>434</v>
      </c>
      <c r="D152" s="86" t="s">
        <v>433</v>
      </c>
      <c r="E152" s="86">
        <v>31407</v>
      </c>
      <c r="F152" s="86"/>
      <c r="G152" s="90"/>
      <c r="H152" s="86"/>
      <c r="I152" s="90"/>
      <c r="J152" s="86"/>
      <c r="K152" s="90"/>
      <c r="L152" s="86"/>
      <c r="M152" s="90"/>
      <c r="N152" s="86"/>
      <c r="O152" s="90"/>
      <c r="P152" s="86">
        <v>0</v>
      </c>
      <c r="Q152" s="90">
        <v>0</v>
      </c>
      <c r="R152" s="86"/>
      <c r="S152" s="90"/>
      <c r="T152" s="86"/>
      <c r="U152" s="91"/>
    </row>
    <row r="153" customHeight="1" spans="1:21">
      <c r="A153" s="101"/>
      <c r="B153" s="86" t="s">
        <v>424</v>
      </c>
      <c r="C153" s="86" t="s">
        <v>425</v>
      </c>
      <c r="D153" s="86" t="s">
        <v>423</v>
      </c>
      <c r="E153" s="86">
        <v>17708</v>
      </c>
      <c r="F153" s="86"/>
      <c r="G153" s="90"/>
      <c r="H153" s="86"/>
      <c r="I153" s="90"/>
      <c r="J153" s="86"/>
      <c r="K153" s="90"/>
      <c r="L153" s="86"/>
      <c r="M153" s="90"/>
      <c r="N153" s="86"/>
      <c r="O153" s="90"/>
      <c r="P153" s="86">
        <v>0</v>
      </c>
      <c r="Q153" s="90">
        <v>0</v>
      </c>
      <c r="R153" s="86"/>
      <c r="S153" s="90"/>
      <c r="T153" s="86"/>
      <c r="U153" s="91"/>
    </row>
    <row r="154" customHeight="1" spans="1:21">
      <c r="A154" s="101"/>
      <c r="B154" s="86" t="s">
        <v>565</v>
      </c>
      <c r="C154" s="86" t="s">
        <v>1494</v>
      </c>
      <c r="D154" s="86">
        <v>20221</v>
      </c>
      <c r="E154" s="86">
        <v>27251</v>
      </c>
      <c r="F154" s="86"/>
      <c r="G154" s="90"/>
      <c r="H154" s="86">
        <v>0</v>
      </c>
      <c r="I154" s="90">
        <v>0</v>
      </c>
      <c r="J154" s="86"/>
      <c r="K154" s="90"/>
      <c r="L154" s="86"/>
      <c r="M154" s="90"/>
      <c r="N154" s="86"/>
      <c r="O154" s="90"/>
      <c r="P154" s="86"/>
      <c r="Q154" s="90"/>
      <c r="R154" s="86"/>
      <c r="S154" s="90"/>
      <c r="T154" s="86"/>
      <c r="U154" s="91"/>
    </row>
    <row r="155" customHeight="1" spans="1:21">
      <c r="A155" s="101"/>
      <c r="B155" s="86" t="s">
        <v>409</v>
      </c>
      <c r="C155" s="86" t="s">
        <v>410</v>
      </c>
      <c r="D155" s="86" t="s">
        <v>408</v>
      </c>
      <c r="E155" s="86">
        <v>17656</v>
      </c>
      <c r="F155" s="86"/>
      <c r="G155" s="90"/>
      <c r="H155" s="86"/>
      <c r="I155" s="90"/>
      <c r="J155" s="86"/>
      <c r="K155" s="90"/>
      <c r="L155" s="86"/>
      <c r="M155" s="90"/>
      <c r="N155" s="86"/>
      <c r="O155" s="90"/>
      <c r="P155" s="86"/>
      <c r="Q155" s="90"/>
      <c r="R155" s="86">
        <v>0</v>
      </c>
      <c r="S155" s="90">
        <v>0</v>
      </c>
      <c r="T155" s="86"/>
      <c r="U155" s="91"/>
    </row>
    <row r="156" customHeight="1" spans="1:21">
      <c r="A156" s="101"/>
      <c r="B156" s="86" t="s">
        <v>295</v>
      </c>
      <c r="C156" s="86" t="s">
        <v>297</v>
      </c>
      <c r="D156" s="86" t="s">
        <v>294</v>
      </c>
      <c r="E156" s="86">
        <v>22609</v>
      </c>
      <c r="F156" s="86"/>
      <c r="G156" s="90"/>
      <c r="H156" s="86"/>
      <c r="I156" s="90"/>
      <c r="J156" s="86"/>
      <c r="K156" s="90"/>
      <c r="L156" s="86"/>
      <c r="M156" s="90"/>
      <c r="N156" s="86"/>
      <c r="O156" s="90"/>
      <c r="P156" s="86">
        <v>119</v>
      </c>
      <c r="Q156" s="90">
        <v>32330</v>
      </c>
      <c r="R156" s="86"/>
      <c r="S156" s="90"/>
      <c r="T156" s="86"/>
      <c r="U156" s="91"/>
    </row>
    <row r="157" customHeight="1" spans="1:21">
      <c r="A157" s="86" t="s">
        <v>1521</v>
      </c>
      <c r="B157" s="86"/>
      <c r="C157" s="86"/>
      <c r="D157" s="86"/>
      <c r="E157" s="87"/>
      <c r="F157" s="86"/>
      <c r="G157" s="90"/>
      <c r="H157" s="86">
        <v>0</v>
      </c>
      <c r="I157" s="90">
        <v>10776.6666666667</v>
      </c>
      <c r="J157" s="86">
        <v>0</v>
      </c>
      <c r="K157" s="90">
        <v>9237.14285714286</v>
      </c>
      <c r="L157" s="86">
        <v>0</v>
      </c>
      <c r="M157" s="90">
        <v>12932</v>
      </c>
      <c r="N157" s="86">
        <v>0</v>
      </c>
      <c r="O157" s="90">
        <v>3233</v>
      </c>
      <c r="P157" s="86">
        <v>24.4545454545455</v>
      </c>
      <c r="Q157" s="90">
        <v>5878.18181818182</v>
      </c>
      <c r="R157" s="86">
        <v>28.4</v>
      </c>
      <c r="S157" s="90">
        <v>19398</v>
      </c>
      <c r="T157" s="86"/>
      <c r="U157" s="91"/>
    </row>
    <row r="158" customHeight="1" spans="1:21">
      <c r="A158" s="86" t="s">
        <v>89</v>
      </c>
      <c r="B158" s="86" t="s">
        <v>575</v>
      </c>
      <c r="C158" s="86" t="s">
        <v>940</v>
      </c>
      <c r="D158" s="86">
        <v>64052</v>
      </c>
      <c r="E158" s="86">
        <v>17710</v>
      </c>
      <c r="F158" s="86"/>
      <c r="G158" s="90"/>
      <c r="H158" s="86"/>
      <c r="I158" s="90"/>
      <c r="J158" s="86"/>
      <c r="K158" s="90"/>
      <c r="L158" s="86"/>
      <c r="M158" s="90"/>
      <c r="N158" s="86">
        <v>0</v>
      </c>
      <c r="O158" s="90">
        <v>0</v>
      </c>
      <c r="P158" s="86"/>
      <c r="Q158" s="90"/>
      <c r="R158" s="86"/>
      <c r="S158" s="90"/>
      <c r="T158" s="86"/>
      <c r="U158" s="91"/>
    </row>
    <row r="159" customHeight="1" spans="1:21">
      <c r="A159" s="101"/>
      <c r="B159" s="86" t="s">
        <v>665</v>
      </c>
      <c r="C159" s="86" t="s">
        <v>666</v>
      </c>
      <c r="D159" s="86">
        <v>64125</v>
      </c>
      <c r="E159" s="86">
        <v>17684</v>
      </c>
      <c r="F159" s="86"/>
      <c r="G159" s="90"/>
      <c r="H159" s="86"/>
      <c r="I159" s="90"/>
      <c r="J159" s="86"/>
      <c r="K159" s="90"/>
      <c r="L159" s="86"/>
      <c r="M159" s="90"/>
      <c r="N159" s="86">
        <v>0</v>
      </c>
      <c r="O159" s="90">
        <v>0</v>
      </c>
      <c r="P159" s="86"/>
      <c r="Q159" s="90"/>
      <c r="R159" s="86"/>
      <c r="S159" s="90"/>
      <c r="T159" s="86"/>
      <c r="U159" s="91"/>
    </row>
    <row r="160" customHeight="1" spans="1:21">
      <c r="A160" s="101"/>
      <c r="B160" s="101"/>
      <c r="C160" s="86" t="s">
        <v>900</v>
      </c>
      <c r="D160" s="86">
        <v>64049</v>
      </c>
      <c r="E160" s="86">
        <v>32287</v>
      </c>
      <c r="F160" s="86"/>
      <c r="G160" s="90"/>
      <c r="H160" s="86"/>
      <c r="I160" s="90"/>
      <c r="J160" s="86"/>
      <c r="K160" s="90"/>
      <c r="L160" s="86"/>
      <c r="M160" s="90"/>
      <c r="N160" s="86">
        <v>0</v>
      </c>
      <c r="O160" s="90">
        <v>0</v>
      </c>
      <c r="P160" s="86"/>
      <c r="Q160" s="90"/>
      <c r="R160" s="86"/>
      <c r="S160" s="90"/>
      <c r="T160" s="86"/>
      <c r="U160" s="91"/>
    </row>
    <row r="161" customHeight="1" spans="1:21">
      <c r="A161" s="101"/>
      <c r="B161" s="86" t="s">
        <v>1343</v>
      </c>
      <c r="C161" s="86" t="s">
        <v>1344</v>
      </c>
      <c r="D161" s="86">
        <v>64321</v>
      </c>
      <c r="E161" s="86" t="s">
        <v>1494</v>
      </c>
      <c r="F161" s="86"/>
      <c r="G161" s="90"/>
      <c r="H161" s="86"/>
      <c r="I161" s="90"/>
      <c r="J161" s="86"/>
      <c r="K161" s="90"/>
      <c r="L161" s="86"/>
      <c r="M161" s="90"/>
      <c r="N161" s="86"/>
      <c r="O161" s="90"/>
      <c r="P161" s="86"/>
      <c r="Q161" s="90"/>
      <c r="R161" s="86">
        <v>0</v>
      </c>
      <c r="S161" s="90">
        <v>32330</v>
      </c>
      <c r="T161" s="86"/>
      <c r="U161" s="91"/>
    </row>
    <row r="162" customHeight="1" spans="1:21">
      <c r="A162" s="101"/>
      <c r="B162" s="86" t="s">
        <v>1012</v>
      </c>
      <c r="C162" s="86" t="s">
        <v>1099</v>
      </c>
      <c r="D162" s="86">
        <v>63639</v>
      </c>
      <c r="E162" s="86">
        <v>17571</v>
      </c>
      <c r="F162" s="86"/>
      <c r="G162" s="90"/>
      <c r="H162" s="86"/>
      <c r="I162" s="90"/>
      <c r="J162" s="86">
        <v>0</v>
      </c>
      <c r="K162" s="90">
        <v>32330</v>
      </c>
      <c r="L162" s="86"/>
      <c r="M162" s="90"/>
      <c r="N162" s="86"/>
      <c r="O162" s="90"/>
      <c r="P162" s="86"/>
      <c r="Q162" s="90"/>
      <c r="R162" s="86"/>
      <c r="S162" s="90"/>
      <c r="T162" s="86"/>
      <c r="U162" s="91"/>
    </row>
    <row r="163" customHeight="1" spans="1:21">
      <c r="A163" s="101"/>
      <c r="B163" s="101"/>
      <c r="C163" s="86" t="s">
        <v>1013</v>
      </c>
      <c r="D163" s="86">
        <v>63908</v>
      </c>
      <c r="E163" s="86">
        <v>31849</v>
      </c>
      <c r="F163" s="86"/>
      <c r="G163" s="90"/>
      <c r="H163" s="86"/>
      <c r="I163" s="90"/>
      <c r="J163" s="86"/>
      <c r="K163" s="90"/>
      <c r="L163" s="86">
        <v>0</v>
      </c>
      <c r="M163" s="90">
        <v>0</v>
      </c>
      <c r="N163" s="86"/>
      <c r="O163" s="90"/>
      <c r="P163" s="86"/>
      <c r="Q163" s="90"/>
      <c r="R163" s="86"/>
      <c r="S163" s="90"/>
      <c r="T163" s="86"/>
      <c r="U163" s="91"/>
    </row>
    <row r="164" customHeight="1" spans="1:21">
      <c r="A164" s="101"/>
      <c r="B164" s="86" t="s">
        <v>850</v>
      </c>
      <c r="C164" s="86" t="s">
        <v>1190</v>
      </c>
      <c r="D164" s="86">
        <v>63381</v>
      </c>
      <c r="E164" s="86">
        <v>17526</v>
      </c>
      <c r="F164" s="86"/>
      <c r="G164" s="90"/>
      <c r="H164" s="86">
        <v>0</v>
      </c>
      <c r="I164" s="90">
        <v>0</v>
      </c>
      <c r="J164" s="86"/>
      <c r="K164" s="90"/>
      <c r="L164" s="86"/>
      <c r="M164" s="90"/>
      <c r="N164" s="86"/>
      <c r="O164" s="90"/>
      <c r="P164" s="86"/>
      <c r="Q164" s="90"/>
      <c r="R164" s="86"/>
      <c r="S164" s="90"/>
      <c r="T164" s="86"/>
      <c r="U164" s="91"/>
    </row>
    <row r="165" customHeight="1" spans="1:21">
      <c r="A165" s="101"/>
      <c r="B165" s="101"/>
      <c r="C165" s="86" t="s">
        <v>1156</v>
      </c>
      <c r="D165" s="86">
        <v>63485</v>
      </c>
      <c r="E165" s="86">
        <v>17558</v>
      </c>
      <c r="F165" s="86"/>
      <c r="G165" s="90"/>
      <c r="H165" s="86"/>
      <c r="I165" s="90"/>
      <c r="J165" s="86">
        <v>0</v>
      </c>
      <c r="K165" s="90">
        <v>0</v>
      </c>
      <c r="L165" s="86"/>
      <c r="M165" s="90"/>
      <c r="N165" s="86"/>
      <c r="O165" s="90"/>
      <c r="P165" s="86"/>
      <c r="Q165" s="90"/>
      <c r="R165" s="86"/>
      <c r="S165" s="90"/>
      <c r="T165" s="86"/>
      <c r="U165" s="91"/>
    </row>
    <row r="166" customHeight="1" spans="1:21">
      <c r="A166" s="101"/>
      <c r="B166" s="101"/>
      <c r="C166" s="86" t="s">
        <v>851</v>
      </c>
      <c r="D166" s="86">
        <v>63577</v>
      </c>
      <c r="E166" s="86">
        <v>17572</v>
      </c>
      <c r="F166" s="86"/>
      <c r="G166" s="90"/>
      <c r="H166" s="86"/>
      <c r="I166" s="90"/>
      <c r="J166" s="86">
        <v>0</v>
      </c>
      <c r="K166" s="90">
        <v>0</v>
      </c>
      <c r="L166" s="86"/>
      <c r="M166" s="90"/>
      <c r="N166" s="86"/>
      <c r="O166" s="90"/>
      <c r="P166" s="86"/>
      <c r="Q166" s="90"/>
      <c r="R166" s="86"/>
      <c r="S166" s="90"/>
      <c r="T166" s="86"/>
      <c r="U166" s="91"/>
    </row>
    <row r="167" customHeight="1" spans="1:21">
      <c r="A167" s="101"/>
      <c r="B167" s="86" t="s">
        <v>807</v>
      </c>
      <c r="C167" s="86" t="s">
        <v>1130</v>
      </c>
      <c r="D167" s="86">
        <v>63567</v>
      </c>
      <c r="E167" s="86" t="s">
        <v>67</v>
      </c>
      <c r="F167" s="86"/>
      <c r="G167" s="90"/>
      <c r="H167" s="86"/>
      <c r="I167" s="90"/>
      <c r="J167" s="86">
        <v>0</v>
      </c>
      <c r="K167" s="90">
        <v>32330</v>
      </c>
      <c r="L167" s="86"/>
      <c r="M167" s="90"/>
      <c r="N167" s="86"/>
      <c r="O167" s="90"/>
      <c r="P167" s="86"/>
      <c r="Q167" s="90"/>
      <c r="R167" s="86"/>
      <c r="S167" s="90"/>
      <c r="T167" s="86"/>
      <c r="U167" s="91"/>
    </row>
    <row r="168" customHeight="1" spans="1:21">
      <c r="A168" s="101"/>
      <c r="B168" s="86" t="s">
        <v>201</v>
      </c>
      <c r="C168" s="86" t="s">
        <v>204</v>
      </c>
      <c r="D168" s="86">
        <v>64290</v>
      </c>
      <c r="E168" s="86">
        <v>17758</v>
      </c>
      <c r="F168" s="86"/>
      <c r="G168" s="90"/>
      <c r="H168" s="86"/>
      <c r="I168" s="90"/>
      <c r="J168" s="86"/>
      <c r="K168" s="90"/>
      <c r="L168" s="86"/>
      <c r="M168" s="90"/>
      <c r="N168" s="86"/>
      <c r="O168" s="90"/>
      <c r="P168" s="86"/>
      <c r="Q168" s="90"/>
      <c r="R168" s="86">
        <v>49</v>
      </c>
      <c r="S168" s="90">
        <v>4</v>
      </c>
      <c r="T168" s="86"/>
      <c r="U168" s="91"/>
    </row>
    <row r="169" customHeight="1" spans="1:21">
      <c r="A169" s="101"/>
      <c r="B169" s="86" t="s">
        <v>350</v>
      </c>
      <c r="C169" s="86" t="s">
        <v>1215</v>
      </c>
      <c r="D169" s="86">
        <v>64267</v>
      </c>
      <c r="E169" s="86">
        <v>33496</v>
      </c>
      <c r="F169" s="86"/>
      <c r="G169" s="90"/>
      <c r="H169" s="86"/>
      <c r="I169" s="90"/>
      <c r="J169" s="86"/>
      <c r="K169" s="90"/>
      <c r="L169" s="86"/>
      <c r="M169" s="90"/>
      <c r="N169" s="86"/>
      <c r="O169" s="90"/>
      <c r="P169" s="86">
        <v>0</v>
      </c>
      <c r="Q169" s="90">
        <v>88</v>
      </c>
      <c r="R169" s="86"/>
      <c r="S169" s="90"/>
      <c r="T169" s="86"/>
      <c r="U169" s="91"/>
    </row>
    <row r="170" customHeight="1" spans="1:21">
      <c r="A170" s="101"/>
      <c r="B170" s="101"/>
      <c r="C170" s="86" t="s">
        <v>1218</v>
      </c>
      <c r="D170" s="86">
        <v>64250</v>
      </c>
      <c r="E170" s="86" t="s">
        <v>1494</v>
      </c>
      <c r="F170" s="86"/>
      <c r="G170" s="90"/>
      <c r="H170" s="86"/>
      <c r="I170" s="90"/>
      <c r="J170" s="86"/>
      <c r="K170" s="90"/>
      <c r="L170" s="86"/>
      <c r="M170" s="90"/>
      <c r="N170" s="86"/>
      <c r="O170" s="90"/>
      <c r="P170" s="86">
        <v>0</v>
      </c>
      <c r="Q170" s="90">
        <v>32330</v>
      </c>
      <c r="R170" s="86"/>
      <c r="S170" s="90"/>
      <c r="T170" s="86"/>
      <c r="U170" s="91"/>
    </row>
    <row r="171" customHeight="1" spans="1:21">
      <c r="A171" s="101"/>
      <c r="B171" s="101"/>
      <c r="C171" s="86" t="s">
        <v>1185</v>
      </c>
      <c r="D171" s="86">
        <v>63412</v>
      </c>
      <c r="E171" s="86">
        <v>17532</v>
      </c>
      <c r="F171" s="86"/>
      <c r="G171" s="90"/>
      <c r="H171" s="86">
        <v>0</v>
      </c>
      <c r="I171" s="90">
        <v>0</v>
      </c>
      <c r="J171" s="86"/>
      <c r="K171" s="90"/>
      <c r="L171" s="86"/>
      <c r="M171" s="90"/>
      <c r="N171" s="86"/>
      <c r="O171" s="90"/>
      <c r="P171" s="86"/>
      <c r="Q171" s="90"/>
      <c r="R171" s="86"/>
      <c r="S171" s="90"/>
      <c r="T171" s="86"/>
      <c r="U171" s="91"/>
    </row>
    <row r="172" customHeight="1" spans="1:21">
      <c r="A172" s="101"/>
      <c r="B172" s="101"/>
      <c r="C172" s="86" t="s">
        <v>1078</v>
      </c>
      <c r="D172" s="86">
        <v>63732</v>
      </c>
      <c r="E172" s="86">
        <v>17603</v>
      </c>
      <c r="F172" s="86"/>
      <c r="G172" s="90"/>
      <c r="H172" s="86"/>
      <c r="I172" s="90"/>
      <c r="J172" s="86">
        <v>0</v>
      </c>
      <c r="K172" s="90">
        <v>0</v>
      </c>
      <c r="L172" s="86"/>
      <c r="M172" s="90"/>
      <c r="N172" s="86"/>
      <c r="O172" s="90"/>
      <c r="P172" s="86"/>
      <c r="Q172" s="90"/>
      <c r="R172" s="86"/>
      <c r="S172" s="90"/>
      <c r="T172" s="86"/>
      <c r="U172" s="91"/>
    </row>
    <row r="173" customHeight="1" spans="1:21">
      <c r="A173" s="101"/>
      <c r="B173" s="101"/>
      <c r="C173" s="86" t="s">
        <v>991</v>
      </c>
      <c r="D173" s="86">
        <v>63954</v>
      </c>
      <c r="E173" s="86">
        <v>17662</v>
      </c>
      <c r="F173" s="86"/>
      <c r="G173" s="90"/>
      <c r="H173" s="86"/>
      <c r="I173" s="90"/>
      <c r="J173" s="86"/>
      <c r="K173" s="90"/>
      <c r="L173" s="86">
        <v>0</v>
      </c>
      <c r="M173" s="90">
        <v>0</v>
      </c>
      <c r="N173" s="86"/>
      <c r="O173" s="90"/>
      <c r="P173" s="86"/>
      <c r="Q173" s="90"/>
      <c r="R173" s="86"/>
      <c r="S173" s="90"/>
      <c r="T173" s="86"/>
      <c r="U173" s="91"/>
    </row>
    <row r="174" customHeight="1" spans="1:21">
      <c r="A174" s="101"/>
      <c r="B174" s="101"/>
      <c r="C174" s="86" t="s">
        <v>746</v>
      </c>
      <c r="D174" s="86">
        <v>64148</v>
      </c>
      <c r="E174" s="86">
        <v>17715</v>
      </c>
      <c r="F174" s="86"/>
      <c r="G174" s="90"/>
      <c r="H174" s="86"/>
      <c r="I174" s="90"/>
      <c r="J174" s="86"/>
      <c r="K174" s="90"/>
      <c r="L174" s="86"/>
      <c r="M174" s="90"/>
      <c r="N174" s="86">
        <v>0</v>
      </c>
      <c r="O174" s="90">
        <v>0</v>
      </c>
      <c r="P174" s="86"/>
      <c r="Q174" s="90"/>
      <c r="R174" s="86"/>
      <c r="S174" s="90"/>
      <c r="T174" s="86"/>
      <c r="U174" s="91"/>
    </row>
    <row r="175" customHeight="1" spans="1:21">
      <c r="A175" s="101"/>
      <c r="B175" s="101"/>
      <c r="C175" s="86" t="s">
        <v>1494</v>
      </c>
      <c r="D175" s="86">
        <v>63489</v>
      </c>
      <c r="E175" s="86">
        <v>30547</v>
      </c>
      <c r="F175" s="86"/>
      <c r="G175" s="90"/>
      <c r="H175" s="86"/>
      <c r="I175" s="90"/>
      <c r="J175" s="86">
        <v>0</v>
      </c>
      <c r="K175" s="90">
        <v>0</v>
      </c>
      <c r="L175" s="86"/>
      <c r="M175" s="90"/>
      <c r="N175" s="86"/>
      <c r="O175" s="90"/>
      <c r="P175" s="86"/>
      <c r="Q175" s="90"/>
      <c r="R175" s="86"/>
      <c r="S175" s="90"/>
      <c r="T175" s="86"/>
      <c r="U175" s="91"/>
    </row>
    <row r="176" customHeight="1" spans="1:21">
      <c r="A176" s="101"/>
      <c r="B176" s="86" t="s">
        <v>860</v>
      </c>
      <c r="C176" s="86" t="s">
        <v>959</v>
      </c>
      <c r="D176" s="86">
        <v>64025</v>
      </c>
      <c r="E176" s="86">
        <v>17654</v>
      </c>
      <c r="F176" s="86"/>
      <c r="G176" s="90"/>
      <c r="H176" s="86"/>
      <c r="I176" s="90"/>
      <c r="J176" s="86"/>
      <c r="K176" s="90"/>
      <c r="L176" s="86"/>
      <c r="M176" s="90"/>
      <c r="N176" s="86">
        <v>0</v>
      </c>
      <c r="O176" s="90">
        <v>0</v>
      </c>
      <c r="P176" s="86"/>
      <c r="Q176" s="90"/>
      <c r="R176" s="86"/>
      <c r="S176" s="90"/>
      <c r="T176" s="86"/>
      <c r="U176" s="91"/>
    </row>
    <row r="177" customHeight="1" spans="1:21">
      <c r="A177" s="101"/>
      <c r="B177" s="86" t="s">
        <v>443</v>
      </c>
      <c r="C177" s="86" t="s">
        <v>1047</v>
      </c>
      <c r="D177" s="86">
        <v>63841</v>
      </c>
      <c r="E177" s="86">
        <v>17643</v>
      </c>
      <c r="F177" s="86"/>
      <c r="G177" s="90"/>
      <c r="H177" s="86"/>
      <c r="I177" s="90"/>
      <c r="J177" s="86"/>
      <c r="K177" s="90"/>
      <c r="L177" s="86">
        <v>0</v>
      </c>
      <c r="M177" s="90">
        <v>0</v>
      </c>
      <c r="N177" s="86"/>
      <c r="O177" s="90"/>
      <c r="P177" s="86"/>
      <c r="Q177" s="90"/>
      <c r="R177" s="86"/>
      <c r="S177" s="90"/>
      <c r="T177" s="86"/>
      <c r="U177" s="91"/>
    </row>
    <row r="178" customHeight="1" spans="1:21">
      <c r="A178" s="101"/>
      <c r="B178" s="86" t="s">
        <v>337</v>
      </c>
      <c r="C178" s="86" t="s">
        <v>339</v>
      </c>
      <c r="D178" s="86">
        <v>64147</v>
      </c>
      <c r="E178" s="86">
        <v>17694</v>
      </c>
      <c r="F178" s="86"/>
      <c r="G178" s="90"/>
      <c r="H178" s="86"/>
      <c r="I178" s="90"/>
      <c r="J178" s="86"/>
      <c r="K178" s="90"/>
      <c r="L178" s="86"/>
      <c r="M178" s="90"/>
      <c r="N178" s="86"/>
      <c r="O178" s="90"/>
      <c r="P178" s="86">
        <v>0</v>
      </c>
      <c r="Q178" s="90">
        <v>0</v>
      </c>
      <c r="R178" s="86"/>
      <c r="S178" s="90"/>
      <c r="T178" s="86"/>
      <c r="U178" s="91"/>
    </row>
    <row r="179" customHeight="1" spans="1:21">
      <c r="A179" s="101"/>
      <c r="B179" s="101"/>
      <c r="C179" s="86" t="s">
        <v>953</v>
      </c>
      <c r="D179" s="86">
        <v>64033</v>
      </c>
      <c r="E179" s="86">
        <v>32332</v>
      </c>
      <c r="F179" s="86"/>
      <c r="G179" s="90"/>
      <c r="H179" s="86"/>
      <c r="I179" s="90"/>
      <c r="J179" s="86"/>
      <c r="K179" s="90"/>
      <c r="L179" s="86"/>
      <c r="M179" s="90"/>
      <c r="N179" s="86">
        <v>0</v>
      </c>
      <c r="O179" s="90">
        <v>0</v>
      </c>
      <c r="P179" s="86"/>
      <c r="Q179" s="90"/>
      <c r="R179" s="86"/>
      <c r="S179" s="90"/>
      <c r="T179" s="86"/>
      <c r="U179" s="91"/>
    </row>
    <row r="180" customHeight="1" spans="1:21">
      <c r="A180" s="101"/>
      <c r="B180" s="86" t="s">
        <v>1317</v>
      </c>
      <c r="C180" s="86" t="s">
        <v>1318</v>
      </c>
      <c r="D180" s="86">
        <v>63977</v>
      </c>
      <c r="E180" s="86" t="s">
        <v>1494</v>
      </c>
      <c r="F180" s="86"/>
      <c r="G180" s="90"/>
      <c r="H180" s="86"/>
      <c r="I180" s="90"/>
      <c r="J180" s="86"/>
      <c r="K180" s="90"/>
      <c r="L180" s="86">
        <v>0</v>
      </c>
      <c r="M180" s="90">
        <v>32330</v>
      </c>
      <c r="N180" s="86"/>
      <c r="O180" s="90"/>
      <c r="P180" s="86"/>
      <c r="Q180" s="90"/>
      <c r="R180" s="86"/>
      <c r="S180" s="90"/>
      <c r="T180" s="86"/>
      <c r="U180" s="91"/>
    </row>
    <row r="181" customHeight="1" spans="1:21">
      <c r="A181" s="101"/>
      <c r="B181" s="86" t="s">
        <v>867</v>
      </c>
      <c r="C181" s="86" t="s">
        <v>1494</v>
      </c>
      <c r="D181" s="86">
        <v>63561</v>
      </c>
      <c r="E181" s="86">
        <v>17552</v>
      </c>
      <c r="F181" s="86"/>
      <c r="G181" s="90"/>
      <c r="H181" s="86"/>
      <c r="I181" s="90"/>
      <c r="J181" s="86">
        <v>0</v>
      </c>
      <c r="K181" s="90">
        <v>0</v>
      </c>
      <c r="L181" s="86"/>
      <c r="M181" s="90"/>
      <c r="N181" s="86"/>
      <c r="O181" s="90"/>
      <c r="P181" s="86"/>
      <c r="Q181" s="90"/>
      <c r="R181" s="86"/>
      <c r="S181" s="90"/>
      <c r="T181" s="86"/>
      <c r="U181" s="91"/>
    </row>
    <row r="182" customHeight="1" spans="1:21">
      <c r="A182" s="101"/>
      <c r="B182" s="86" t="s">
        <v>829</v>
      </c>
      <c r="C182" s="86" t="s">
        <v>830</v>
      </c>
      <c r="D182" s="86">
        <v>64115</v>
      </c>
      <c r="E182" s="86">
        <v>17712</v>
      </c>
      <c r="F182" s="86"/>
      <c r="G182" s="90"/>
      <c r="H182" s="86"/>
      <c r="I182" s="90"/>
      <c r="J182" s="86"/>
      <c r="K182" s="90"/>
      <c r="L182" s="86"/>
      <c r="M182" s="90"/>
      <c r="N182" s="86">
        <v>0</v>
      </c>
      <c r="O182" s="90">
        <v>0</v>
      </c>
      <c r="P182" s="86"/>
      <c r="Q182" s="90"/>
      <c r="R182" s="86"/>
      <c r="S182" s="90"/>
      <c r="T182" s="86"/>
      <c r="U182" s="91"/>
    </row>
    <row r="183" customHeight="1" spans="1:21">
      <c r="A183" s="101"/>
      <c r="B183" s="86" t="s">
        <v>897</v>
      </c>
      <c r="C183" s="86" t="s">
        <v>1364</v>
      </c>
      <c r="D183" s="86">
        <v>64159</v>
      </c>
      <c r="E183" s="86" t="s">
        <v>1494</v>
      </c>
      <c r="F183" s="86"/>
      <c r="G183" s="90"/>
      <c r="H183" s="86"/>
      <c r="I183" s="90"/>
      <c r="J183" s="86"/>
      <c r="K183" s="90"/>
      <c r="L183" s="86"/>
      <c r="M183" s="90"/>
      <c r="N183" s="86">
        <v>0</v>
      </c>
      <c r="O183" s="90">
        <v>32330</v>
      </c>
      <c r="P183" s="86"/>
      <c r="Q183" s="90"/>
      <c r="R183" s="86"/>
      <c r="S183" s="90"/>
      <c r="T183" s="86"/>
      <c r="U183" s="91"/>
    </row>
    <row r="184" customHeight="1" spans="1:21">
      <c r="A184" s="101"/>
      <c r="B184" s="101"/>
      <c r="C184" s="86" t="s">
        <v>1494</v>
      </c>
      <c r="D184" s="86">
        <v>63893</v>
      </c>
      <c r="E184" s="86">
        <v>17631</v>
      </c>
      <c r="F184" s="86"/>
      <c r="G184" s="90"/>
      <c r="H184" s="86"/>
      <c r="I184" s="90"/>
      <c r="J184" s="86">
        <v>0</v>
      </c>
      <c r="K184" s="90">
        <v>0</v>
      </c>
      <c r="L184" s="86"/>
      <c r="M184" s="90"/>
      <c r="N184" s="86"/>
      <c r="O184" s="90"/>
      <c r="P184" s="86"/>
      <c r="Q184" s="90"/>
      <c r="R184" s="86"/>
      <c r="S184" s="90"/>
      <c r="T184" s="86"/>
      <c r="U184" s="91"/>
    </row>
    <row r="185" customHeight="1" spans="1:21">
      <c r="A185" s="101"/>
      <c r="B185" s="86" t="s">
        <v>1026</v>
      </c>
      <c r="C185" s="86" t="s">
        <v>1260</v>
      </c>
      <c r="D185" s="86">
        <v>64174</v>
      </c>
      <c r="E185" s="86">
        <v>17722</v>
      </c>
      <c r="F185" s="86"/>
      <c r="G185" s="90"/>
      <c r="H185" s="86"/>
      <c r="I185" s="90"/>
      <c r="J185" s="86"/>
      <c r="K185" s="90"/>
      <c r="L185" s="86"/>
      <c r="M185" s="90"/>
      <c r="N185" s="86"/>
      <c r="O185" s="90"/>
      <c r="P185" s="86">
        <v>0</v>
      </c>
      <c r="Q185" s="90">
        <v>259</v>
      </c>
      <c r="R185" s="86"/>
      <c r="S185" s="90"/>
      <c r="T185" s="86"/>
      <c r="U185" s="91"/>
    </row>
    <row r="186" customHeight="1" spans="1:21">
      <c r="A186" s="101"/>
      <c r="B186" s="101"/>
      <c r="C186" s="86" t="s">
        <v>1027</v>
      </c>
      <c r="D186" s="86">
        <v>63606</v>
      </c>
      <c r="E186" s="86">
        <v>17637</v>
      </c>
      <c r="F186" s="86"/>
      <c r="G186" s="90"/>
      <c r="H186" s="86"/>
      <c r="I186" s="90"/>
      <c r="J186" s="86">
        <v>0</v>
      </c>
      <c r="K186" s="90">
        <v>0</v>
      </c>
      <c r="L186" s="86"/>
      <c r="M186" s="90"/>
      <c r="N186" s="86"/>
      <c r="O186" s="90"/>
      <c r="P186" s="86"/>
      <c r="Q186" s="90"/>
      <c r="R186" s="86"/>
      <c r="S186" s="90"/>
      <c r="T186" s="86"/>
      <c r="U186" s="91"/>
    </row>
    <row r="187" customHeight="1" spans="1:21">
      <c r="A187" s="101"/>
      <c r="B187" s="86" t="s">
        <v>1115</v>
      </c>
      <c r="C187" s="86" t="s">
        <v>1116</v>
      </c>
      <c r="D187" s="86">
        <v>63610</v>
      </c>
      <c r="E187" s="86">
        <v>30930</v>
      </c>
      <c r="F187" s="86"/>
      <c r="G187" s="90"/>
      <c r="H187" s="86"/>
      <c r="I187" s="90"/>
      <c r="J187" s="86">
        <v>0</v>
      </c>
      <c r="K187" s="90">
        <v>0</v>
      </c>
      <c r="L187" s="86"/>
      <c r="M187" s="90"/>
      <c r="N187" s="86"/>
      <c r="O187" s="90"/>
      <c r="P187" s="86"/>
      <c r="Q187" s="90"/>
      <c r="R187" s="86"/>
      <c r="S187" s="90"/>
      <c r="T187" s="86"/>
      <c r="U187" s="91"/>
    </row>
    <row r="188" customHeight="1" spans="1:21">
      <c r="A188" s="101"/>
      <c r="B188" s="86" t="s">
        <v>1264</v>
      </c>
      <c r="C188" s="86" t="s">
        <v>1265</v>
      </c>
      <c r="D188" s="86">
        <v>64158</v>
      </c>
      <c r="E188" s="86">
        <v>17700</v>
      </c>
      <c r="F188" s="86"/>
      <c r="G188" s="90"/>
      <c r="H188" s="86"/>
      <c r="I188" s="90"/>
      <c r="J188" s="86"/>
      <c r="K188" s="90"/>
      <c r="L188" s="86"/>
      <c r="M188" s="90"/>
      <c r="N188" s="86">
        <v>0</v>
      </c>
      <c r="O188" s="90">
        <v>347</v>
      </c>
      <c r="P188" s="86"/>
      <c r="Q188" s="90"/>
      <c r="R188" s="86"/>
      <c r="S188" s="90"/>
      <c r="T188" s="86"/>
      <c r="U188" s="91"/>
    </row>
    <row r="189" customHeight="1" spans="1:21">
      <c r="A189" s="101"/>
      <c r="B189" s="86" t="s">
        <v>955</v>
      </c>
      <c r="C189" s="86" t="s">
        <v>1328</v>
      </c>
      <c r="D189" s="86">
        <v>63888</v>
      </c>
      <c r="E189" s="86" t="s">
        <v>1494</v>
      </c>
      <c r="F189" s="86"/>
      <c r="G189" s="90"/>
      <c r="H189" s="86"/>
      <c r="I189" s="90"/>
      <c r="J189" s="86"/>
      <c r="K189" s="90"/>
      <c r="L189" s="86">
        <v>0</v>
      </c>
      <c r="M189" s="90">
        <v>32330</v>
      </c>
      <c r="N189" s="86"/>
      <c r="O189" s="90"/>
      <c r="P189" s="86"/>
      <c r="Q189" s="90"/>
      <c r="R189" s="86"/>
      <c r="S189" s="90"/>
      <c r="T189" s="86"/>
      <c r="U189" s="91"/>
    </row>
    <row r="190" customHeight="1" spans="1:21">
      <c r="A190" s="101"/>
      <c r="B190" s="101"/>
      <c r="C190" s="86" t="s">
        <v>825</v>
      </c>
      <c r="D190" s="86">
        <v>64005</v>
      </c>
      <c r="E190" s="86">
        <v>17642</v>
      </c>
      <c r="F190" s="86"/>
      <c r="G190" s="90"/>
      <c r="H190" s="86"/>
      <c r="I190" s="90"/>
      <c r="J190" s="86"/>
      <c r="K190" s="90"/>
      <c r="L190" s="86"/>
      <c r="M190" s="90"/>
      <c r="N190" s="86">
        <v>0</v>
      </c>
      <c r="O190" s="90">
        <v>32330</v>
      </c>
      <c r="P190" s="86"/>
      <c r="Q190" s="90"/>
      <c r="R190" s="86"/>
      <c r="S190" s="90"/>
      <c r="T190" s="86"/>
      <c r="U190" s="91"/>
    </row>
    <row r="191" customHeight="1" spans="1:21">
      <c r="A191" s="101"/>
      <c r="B191" s="86" t="s">
        <v>233</v>
      </c>
      <c r="C191" s="86" t="s">
        <v>732</v>
      </c>
      <c r="D191" s="86">
        <v>64157</v>
      </c>
      <c r="E191" s="86">
        <v>32765</v>
      </c>
      <c r="F191" s="86"/>
      <c r="G191" s="90"/>
      <c r="H191" s="86"/>
      <c r="I191" s="90"/>
      <c r="J191" s="86"/>
      <c r="K191" s="90"/>
      <c r="L191" s="86"/>
      <c r="M191" s="90"/>
      <c r="N191" s="86">
        <v>0</v>
      </c>
      <c r="O191" s="90">
        <v>0</v>
      </c>
      <c r="P191" s="86"/>
      <c r="Q191" s="90"/>
      <c r="R191" s="86"/>
      <c r="S191" s="90"/>
      <c r="T191" s="86"/>
      <c r="U191" s="91"/>
    </row>
    <row r="192" customHeight="1" spans="1:21">
      <c r="A192" s="101"/>
      <c r="B192" s="101"/>
      <c r="C192" s="86" t="s">
        <v>235</v>
      </c>
      <c r="D192" s="86">
        <v>64291</v>
      </c>
      <c r="E192" s="86">
        <v>33626</v>
      </c>
      <c r="F192" s="86"/>
      <c r="G192" s="90"/>
      <c r="H192" s="86"/>
      <c r="I192" s="90"/>
      <c r="J192" s="86"/>
      <c r="K192" s="90"/>
      <c r="L192" s="86"/>
      <c r="M192" s="90"/>
      <c r="N192" s="86"/>
      <c r="O192" s="90"/>
      <c r="P192" s="86"/>
      <c r="Q192" s="90"/>
      <c r="R192" s="86">
        <v>60</v>
      </c>
      <c r="S192" s="90">
        <v>58</v>
      </c>
      <c r="T192" s="86"/>
      <c r="U192" s="91"/>
    </row>
    <row r="193" customHeight="1" spans="1:21">
      <c r="A193" s="101"/>
      <c r="B193" s="86" t="s">
        <v>1010</v>
      </c>
      <c r="C193" s="86" t="s">
        <v>1011</v>
      </c>
      <c r="D193" s="86">
        <v>63927</v>
      </c>
      <c r="E193" s="86">
        <v>31870</v>
      </c>
      <c r="F193" s="86"/>
      <c r="G193" s="90"/>
      <c r="H193" s="86"/>
      <c r="I193" s="90"/>
      <c r="J193" s="86"/>
      <c r="K193" s="90"/>
      <c r="L193" s="86">
        <v>0</v>
      </c>
      <c r="M193" s="90">
        <v>0</v>
      </c>
      <c r="N193" s="86"/>
      <c r="O193" s="90"/>
      <c r="P193" s="86"/>
      <c r="Q193" s="90"/>
      <c r="R193" s="86"/>
      <c r="S193" s="90"/>
      <c r="T193" s="86"/>
      <c r="U193" s="91"/>
    </row>
    <row r="194" customHeight="1" spans="1:21">
      <c r="A194" s="101"/>
      <c r="B194" s="86" t="s">
        <v>820</v>
      </c>
      <c r="C194" s="86" t="s">
        <v>968</v>
      </c>
      <c r="D194" s="86">
        <v>64016</v>
      </c>
      <c r="E194" s="86">
        <v>32358</v>
      </c>
      <c r="F194" s="86"/>
      <c r="G194" s="90"/>
      <c r="H194" s="86"/>
      <c r="I194" s="90"/>
      <c r="J194" s="86"/>
      <c r="K194" s="90"/>
      <c r="L194" s="86"/>
      <c r="M194" s="90"/>
      <c r="N194" s="86">
        <v>0</v>
      </c>
      <c r="O194" s="90">
        <v>0</v>
      </c>
      <c r="P194" s="86"/>
      <c r="Q194" s="90"/>
      <c r="R194" s="86"/>
      <c r="S194" s="90"/>
      <c r="T194" s="86"/>
      <c r="U194" s="91"/>
    </row>
    <row r="195" customHeight="1" spans="1:21">
      <c r="A195" s="101"/>
      <c r="B195" s="101"/>
      <c r="C195" s="86" t="s">
        <v>1152</v>
      </c>
      <c r="D195" s="86">
        <v>63490</v>
      </c>
      <c r="E195" s="86">
        <v>17546</v>
      </c>
      <c r="F195" s="86"/>
      <c r="G195" s="90"/>
      <c r="H195" s="86"/>
      <c r="I195" s="90"/>
      <c r="J195" s="86">
        <v>0</v>
      </c>
      <c r="K195" s="90">
        <v>0</v>
      </c>
      <c r="L195" s="86"/>
      <c r="M195" s="90"/>
      <c r="N195" s="86"/>
      <c r="O195" s="90"/>
      <c r="P195" s="86"/>
      <c r="Q195" s="90"/>
      <c r="R195" s="86"/>
      <c r="S195" s="90"/>
      <c r="T195" s="86"/>
      <c r="U195" s="91"/>
    </row>
    <row r="196" customHeight="1" spans="1:21">
      <c r="A196" s="101"/>
      <c r="B196" s="101"/>
      <c r="C196" s="86" t="s">
        <v>1306</v>
      </c>
      <c r="D196" s="86">
        <v>64066</v>
      </c>
      <c r="E196" s="86">
        <v>17676</v>
      </c>
      <c r="F196" s="86"/>
      <c r="G196" s="90"/>
      <c r="H196" s="86"/>
      <c r="I196" s="90"/>
      <c r="J196" s="86"/>
      <c r="K196" s="90"/>
      <c r="L196" s="86"/>
      <c r="M196" s="90"/>
      <c r="N196" s="86">
        <v>0</v>
      </c>
      <c r="O196" s="90">
        <v>0</v>
      </c>
      <c r="P196" s="86"/>
      <c r="Q196" s="90"/>
      <c r="R196" s="86"/>
      <c r="S196" s="90"/>
      <c r="T196" s="86"/>
      <c r="U196" s="91"/>
    </row>
    <row r="197" customHeight="1" spans="1:21">
      <c r="A197" s="101"/>
      <c r="B197" s="101"/>
      <c r="C197" s="86" t="s">
        <v>821</v>
      </c>
      <c r="D197" s="86">
        <v>64119</v>
      </c>
      <c r="E197" s="86">
        <v>17701</v>
      </c>
      <c r="F197" s="86"/>
      <c r="G197" s="90"/>
      <c r="H197" s="86"/>
      <c r="I197" s="90"/>
      <c r="J197" s="86"/>
      <c r="K197" s="90"/>
      <c r="L197" s="86"/>
      <c r="M197" s="90"/>
      <c r="N197" s="86">
        <v>0</v>
      </c>
      <c r="O197" s="90">
        <v>0</v>
      </c>
      <c r="P197" s="86"/>
      <c r="Q197" s="90"/>
      <c r="R197" s="86"/>
      <c r="S197" s="90"/>
      <c r="T197" s="86"/>
      <c r="U197" s="91"/>
    </row>
    <row r="198" customHeight="1" spans="1:21">
      <c r="A198" s="101"/>
      <c r="B198" s="86" t="s">
        <v>1023</v>
      </c>
      <c r="C198" s="86" t="s">
        <v>1269</v>
      </c>
      <c r="D198" s="86">
        <v>64156</v>
      </c>
      <c r="E198" s="86" t="s">
        <v>1494</v>
      </c>
      <c r="F198" s="86"/>
      <c r="G198" s="90"/>
      <c r="H198" s="86"/>
      <c r="I198" s="90"/>
      <c r="J198" s="86"/>
      <c r="K198" s="90"/>
      <c r="L198" s="86"/>
      <c r="M198" s="90"/>
      <c r="N198" s="86">
        <v>0</v>
      </c>
      <c r="O198" s="90">
        <v>32330</v>
      </c>
      <c r="P198" s="86"/>
      <c r="Q198" s="90"/>
      <c r="R198" s="86"/>
      <c r="S198" s="90"/>
      <c r="T198" s="86"/>
      <c r="U198" s="91"/>
    </row>
    <row r="199" customHeight="1" spans="1:21">
      <c r="A199" s="101"/>
      <c r="B199" s="86" t="s">
        <v>891</v>
      </c>
      <c r="C199" s="86" t="s">
        <v>1197</v>
      </c>
      <c r="D199" s="86">
        <v>63366</v>
      </c>
      <c r="E199" s="86">
        <v>29938</v>
      </c>
      <c r="F199" s="86"/>
      <c r="G199" s="90"/>
      <c r="H199" s="86">
        <v>0</v>
      </c>
      <c r="I199" s="90">
        <v>0</v>
      </c>
      <c r="J199" s="86"/>
      <c r="K199" s="90"/>
      <c r="L199" s="86"/>
      <c r="M199" s="90"/>
      <c r="N199" s="86"/>
      <c r="O199" s="90"/>
      <c r="P199" s="86"/>
      <c r="Q199" s="90"/>
      <c r="R199" s="86"/>
      <c r="S199" s="90"/>
      <c r="T199" s="86"/>
      <c r="U199" s="91"/>
    </row>
    <row r="200" customHeight="1" spans="1:21">
      <c r="A200" s="101"/>
      <c r="B200" s="86" t="s">
        <v>227</v>
      </c>
      <c r="C200" s="86" t="s">
        <v>228</v>
      </c>
      <c r="D200" s="86">
        <v>64201</v>
      </c>
      <c r="E200" s="86">
        <v>17731</v>
      </c>
      <c r="F200" s="86"/>
      <c r="G200" s="90"/>
      <c r="H200" s="86"/>
      <c r="I200" s="90"/>
      <c r="J200" s="86"/>
      <c r="K200" s="90"/>
      <c r="L200" s="86"/>
      <c r="M200" s="90"/>
      <c r="N200" s="86"/>
      <c r="O200" s="90"/>
      <c r="P200" s="86">
        <v>234</v>
      </c>
      <c r="Q200" s="90">
        <v>214</v>
      </c>
      <c r="R200" s="86"/>
      <c r="S200" s="90"/>
      <c r="T200" s="86"/>
      <c r="U200" s="91"/>
    </row>
    <row r="201" customHeight="1" spans="1:21">
      <c r="A201" s="101"/>
      <c r="B201" s="86" t="s">
        <v>149</v>
      </c>
      <c r="C201" s="86" t="s">
        <v>1294</v>
      </c>
      <c r="D201" s="86">
        <v>64104</v>
      </c>
      <c r="E201" s="86" t="s">
        <v>1494</v>
      </c>
      <c r="F201" s="86"/>
      <c r="G201" s="90"/>
      <c r="H201" s="86"/>
      <c r="I201" s="90"/>
      <c r="J201" s="86"/>
      <c r="K201" s="90"/>
      <c r="L201" s="86"/>
      <c r="M201" s="90"/>
      <c r="N201" s="86">
        <v>0</v>
      </c>
      <c r="O201" s="90">
        <v>32330</v>
      </c>
      <c r="P201" s="86"/>
      <c r="Q201" s="90"/>
      <c r="R201" s="86"/>
      <c r="S201" s="90"/>
      <c r="T201" s="86"/>
      <c r="U201" s="91"/>
    </row>
    <row r="202" customHeight="1" spans="1:21">
      <c r="A202" s="101"/>
      <c r="B202" s="101"/>
      <c r="C202" s="86" t="s">
        <v>1020</v>
      </c>
      <c r="D202" s="86">
        <v>63907</v>
      </c>
      <c r="E202" s="86">
        <v>17638</v>
      </c>
      <c r="F202" s="86"/>
      <c r="G202" s="90"/>
      <c r="H202" s="86"/>
      <c r="I202" s="90"/>
      <c r="J202" s="86"/>
      <c r="K202" s="90"/>
      <c r="L202" s="86">
        <v>0</v>
      </c>
      <c r="M202" s="90">
        <v>0</v>
      </c>
      <c r="N202" s="86"/>
      <c r="O202" s="90"/>
      <c r="P202" s="86"/>
      <c r="Q202" s="90"/>
      <c r="R202" s="86"/>
      <c r="S202" s="90"/>
      <c r="T202" s="86"/>
      <c r="U202" s="91"/>
    </row>
    <row r="203" customHeight="1" spans="1:21">
      <c r="A203" s="101"/>
      <c r="B203" s="101"/>
      <c r="C203" s="86" t="s">
        <v>778</v>
      </c>
      <c r="D203" s="86">
        <v>64073</v>
      </c>
      <c r="E203" s="86">
        <v>17675</v>
      </c>
      <c r="F203" s="86"/>
      <c r="G203" s="90"/>
      <c r="H203" s="86"/>
      <c r="I203" s="90"/>
      <c r="J203" s="86"/>
      <c r="K203" s="90"/>
      <c r="L203" s="86"/>
      <c r="M203" s="90"/>
      <c r="N203" s="86">
        <v>0</v>
      </c>
      <c r="O203" s="90">
        <v>0</v>
      </c>
      <c r="P203" s="86"/>
      <c r="Q203" s="90"/>
      <c r="R203" s="86"/>
      <c r="S203" s="90"/>
      <c r="T203" s="86"/>
      <c r="U203" s="91"/>
    </row>
    <row r="204" customHeight="1" spans="1:21">
      <c r="A204" s="101"/>
      <c r="B204" s="101"/>
      <c r="C204" s="86" t="s">
        <v>598</v>
      </c>
      <c r="D204" s="86">
        <v>63672</v>
      </c>
      <c r="E204" s="86">
        <v>31102</v>
      </c>
      <c r="F204" s="86"/>
      <c r="G204" s="90"/>
      <c r="H204" s="86"/>
      <c r="I204" s="90"/>
      <c r="J204" s="86">
        <v>0</v>
      </c>
      <c r="K204" s="90">
        <v>0</v>
      </c>
      <c r="L204" s="86"/>
      <c r="M204" s="90"/>
      <c r="N204" s="86"/>
      <c r="O204" s="90"/>
      <c r="P204" s="86"/>
      <c r="Q204" s="90"/>
      <c r="R204" s="86"/>
      <c r="S204" s="90"/>
      <c r="T204" s="86"/>
      <c r="U204" s="91"/>
    </row>
    <row r="205" customHeight="1" spans="1:21">
      <c r="A205" s="101"/>
      <c r="B205" s="101"/>
      <c r="C205" s="86" t="s">
        <v>915</v>
      </c>
      <c r="D205" s="86">
        <v>63847</v>
      </c>
      <c r="E205" s="86">
        <v>17616</v>
      </c>
      <c r="F205" s="86"/>
      <c r="G205" s="90"/>
      <c r="H205" s="86"/>
      <c r="I205" s="90"/>
      <c r="J205" s="86"/>
      <c r="K205" s="90"/>
      <c r="L205" s="86">
        <v>0</v>
      </c>
      <c r="M205" s="90">
        <v>0</v>
      </c>
      <c r="N205" s="86"/>
      <c r="O205" s="90"/>
      <c r="P205" s="86"/>
      <c r="Q205" s="90"/>
      <c r="R205" s="86"/>
      <c r="S205" s="90"/>
      <c r="T205" s="86"/>
      <c r="U205" s="91"/>
    </row>
    <row r="206" customHeight="1" spans="1:21">
      <c r="A206" s="101"/>
      <c r="B206" s="101"/>
      <c r="C206" s="86" t="s">
        <v>1065</v>
      </c>
      <c r="D206" s="86">
        <v>63769</v>
      </c>
      <c r="E206" s="86">
        <v>17609</v>
      </c>
      <c r="F206" s="86"/>
      <c r="G206" s="90"/>
      <c r="H206" s="86"/>
      <c r="I206" s="90"/>
      <c r="J206" s="86"/>
      <c r="K206" s="90"/>
      <c r="L206" s="86">
        <v>0</v>
      </c>
      <c r="M206" s="90">
        <v>0</v>
      </c>
      <c r="N206" s="86"/>
      <c r="O206" s="90"/>
      <c r="P206" s="86"/>
      <c r="Q206" s="90"/>
      <c r="R206" s="86"/>
      <c r="S206" s="90"/>
      <c r="T206" s="86"/>
      <c r="U206" s="91"/>
    </row>
    <row r="207" customHeight="1" spans="1:21">
      <c r="A207" s="101"/>
      <c r="B207" s="86" t="s">
        <v>1063</v>
      </c>
      <c r="C207" s="86" t="s">
        <v>1122</v>
      </c>
      <c r="D207" s="86">
        <v>63603</v>
      </c>
      <c r="E207" s="86">
        <v>17563</v>
      </c>
      <c r="F207" s="86"/>
      <c r="G207" s="90"/>
      <c r="H207" s="86"/>
      <c r="I207" s="90"/>
      <c r="J207" s="86">
        <v>0</v>
      </c>
      <c r="K207" s="90">
        <v>0</v>
      </c>
      <c r="L207" s="86"/>
      <c r="M207" s="90"/>
      <c r="N207" s="86"/>
      <c r="O207" s="90"/>
      <c r="P207" s="86"/>
      <c r="Q207" s="90"/>
      <c r="R207" s="86"/>
      <c r="S207" s="90"/>
      <c r="T207" s="86"/>
      <c r="U207" s="91"/>
    </row>
    <row r="208" customHeight="1" spans="1:21">
      <c r="A208" s="101"/>
      <c r="B208" s="101"/>
      <c r="C208" s="86" t="s">
        <v>1064</v>
      </c>
      <c r="D208" s="86">
        <v>63398</v>
      </c>
      <c r="E208" s="86">
        <v>17528</v>
      </c>
      <c r="F208" s="86"/>
      <c r="G208" s="90"/>
      <c r="H208" s="86">
        <v>0</v>
      </c>
      <c r="I208" s="90">
        <v>0</v>
      </c>
      <c r="J208" s="86"/>
      <c r="K208" s="90"/>
      <c r="L208" s="86"/>
      <c r="M208" s="90"/>
      <c r="N208" s="86"/>
      <c r="O208" s="90"/>
      <c r="P208" s="86"/>
      <c r="Q208" s="90"/>
      <c r="R208" s="86"/>
      <c r="S208" s="90"/>
      <c r="T208" s="86"/>
      <c r="U208" s="91"/>
    </row>
    <row r="209" customHeight="1" spans="1:21">
      <c r="A209" s="101"/>
      <c r="B209" s="101"/>
      <c r="C209" s="86" t="s">
        <v>1128</v>
      </c>
      <c r="D209" s="86">
        <v>63564</v>
      </c>
      <c r="E209" s="86">
        <v>17557</v>
      </c>
      <c r="F209" s="86"/>
      <c r="G209" s="90"/>
      <c r="H209" s="86"/>
      <c r="I209" s="90"/>
      <c r="J209" s="86">
        <v>0</v>
      </c>
      <c r="K209" s="90">
        <v>0</v>
      </c>
      <c r="L209" s="86"/>
      <c r="M209" s="90"/>
      <c r="N209" s="86"/>
      <c r="O209" s="90"/>
      <c r="P209" s="86"/>
      <c r="Q209" s="90"/>
      <c r="R209" s="86"/>
      <c r="S209" s="90"/>
      <c r="T209" s="86"/>
      <c r="U209" s="91"/>
    </row>
    <row r="210" customHeight="1" spans="1:21">
      <c r="A210" s="101"/>
      <c r="B210" s="101"/>
      <c r="C210" s="86" t="s">
        <v>1094</v>
      </c>
      <c r="D210" s="86">
        <v>63661</v>
      </c>
      <c r="E210" s="86">
        <v>17594</v>
      </c>
      <c r="F210" s="86"/>
      <c r="G210" s="90"/>
      <c r="H210" s="86"/>
      <c r="I210" s="90"/>
      <c r="J210" s="86">
        <v>0</v>
      </c>
      <c r="K210" s="90">
        <v>0</v>
      </c>
      <c r="L210" s="86"/>
      <c r="M210" s="90"/>
      <c r="N210" s="86"/>
      <c r="O210" s="90"/>
      <c r="P210" s="86"/>
      <c r="Q210" s="90"/>
      <c r="R210" s="86"/>
      <c r="S210" s="90"/>
      <c r="T210" s="86"/>
      <c r="U210" s="91"/>
    </row>
    <row r="211" customHeight="1" spans="1:21">
      <c r="A211" s="101"/>
      <c r="B211" s="86" t="s">
        <v>580</v>
      </c>
      <c r="C211" s="86" t="s">
        <v>1202</v>
      </c>
      <c r="D211" s="86">
        <v>63169</v>
      </c>
      <c r="E211" s="86">
        <v>17535</v>
      </c>
      <c r="F211" s="86"/>
      <c r="G211" s="90"/>
      <c r="H211" s="86">
        <v>0</v>
      </c>
      <c r="I211" s="90">
        <v>0</v>
      </c>
      <c r="J211" s="86"/>
      <c r="K211" s="90"/>
      <c r="L211" s="86"/>
      <c r="M211" s="90"/>
      <c r="N211" s="86"/>
      <c r="O211" s="90"/>
      <c r="P211" s="86"/>
      <c r="Q211" s="90"/>
      <c r="R211" s="86"/>
      <c r="S211" s="90"/>
      <c r="T211" s="86"/>
      <c r="U211" s="91"/>
    </row>
    <row r="212" customHeight="1" spans="1:21">
      <c r="A212" s="101"/>
      <c r="B212" s="101"/>
      <c r="C212" s="86" t="s">
        <v>581</v>
      </c>
      <c r="D212" s="86">
        <v>64085</v>
      </c>
      <c r="E212" s="86">
        <v>17723</v>
      </c>
      <c r="F212" s="86"/>
      <c r="G212" s="90"/>
      <c r="H212" s="86"/>
      <c r="I212" s="90"/>
      <c r="J212" s="86"/>
      <c r="K212" s="90"/>
      <c r="L212" s="86"/>
      <c r="M212" s="90"/>
      <c r="N212" s="86"/>
      <c r="O212" s="90"/>
      <c r="P212" s="86">
        <v>0</v>
      </c>
      <c r="Q212" s="90">
        <v>0</v>
      </c>
      <c r="R212" s="86"/>
      <c r="S212" s="90"/>
      <c r="T212" s="86"/>
      <c r="U212" s="91"/>
    </row>
    <row r="213" customHeight="1" spans="1:21">
      <c r="A213" s="101"/>
      <c r="B213" s="101"/>
      <c r="C213" s="86" t="s">
        <v>1036</v>
      </c>
      <c r="D213" s="86">
        <v>63889</v>
      </c>
      <c r="E213" s="86">
        <v>17657</v>
      </c>
      <c r="F213" s="86"/>
      <c r="G213" s="90"/>
      <c r="H213" s="86"/>
      <c r="I213" s="90"/>
      <c r="J213" s="86"/>
      <c r="K213" s="90"/>
      <c r="L213" s="86">
        <v>0</v>
      </c>
      <c r="M213" s="90">
        <v>0</v>
      </c>
      <c r="N213" s="86"/>
      <c r="O213" s="90"/>
      <c r="P213" s="86"/>
      <c r="Q213" s="90"/>
      <c r="R213" s="86"/>
      <c r="S213" s="90"/>
      <c r="T213" s="86"/>
      <c r="U213" s="91"/>
    </row>
    <row r="214" customHeight="1" spans="1:21">
      <c r="A214" s="101"/>
      <c r="B214" s="101"/>
      <c r="C214" s="86" t="s">
        <v>1312</v>
      </c>
      <c r="D214" s="86">
        <v>64018</v>
      </c>
      <c r="E214" s="86">
        <v>17689</v>
      </c>
      <c r="F214" s="86"/>
      <c r="G214" s="90"/>
      <c r="H214" s="86"/>
      <c r="I214" s="90"/>
      <c r="J214" s="86"/>
      <c r="K214" s="90"/>
      <c r="L214" s="86"/>
      <c r="M214" s="90"/>
      <c r="N214" s="86">
        <v>0</v>
      </c>
      <c r="O214" s="90">
        <v>423</v>
      </c>
      <c r="P214" s="86"/>
      <c r="Q214" s="90"/>
      <c r="R214" s="86"/>
      <c r="S214" s="90"/>
      <c r="T214" s="86"/>
      <c r="U214" s="91"/>
    </row>
    <row r="215" customHeight="1" spans="1:21">
      <c r="A215" s="101"/>
      <c r="B215" s="86" t="s">
        <v>531</v>
      </c>
      <c r="C215" s="86" t="s">
        <v>585</v>
      </c>
      <c r="D215" s="86">
        <v>64006</v>
      </c>
      <c r="E215" s="86">
        <v>17647</v>
      </c>
      <c r="F215" s="86"/>
      <c r="G215" s="90"/>
      <c r="H215" s="86"/>
      <c r="I215" s="90"/>
      <c r="J215" s="86"/>
      <c r="K215" s="90"/>
      <c r="L215" s="86"/>
      <c r="M215" s="90"/>
      <c r="N215" s="86">
        <v>0</v>
      </c>
      <c r="O215" s="90">
        <v>0</v>
      </c>
      <c r="P215" s="86"/>
      <c r="Q215" s="90"/>
      <c r="R215" s="86"/>
      <c r="S215" s="90"/>
      <c r="T215" s="86"/>
      <c r="U215" s="91"/>
    </row>
    <row r="216" customHeight="1" spans="1:21">
      <c r="A216" s="101"/>
      <c r="B216" s="86" t="s">
        <v>119</v>
      </c>
      <c r="C216" s="86" t="s">
        <v>735</v>
      </c>
      <c r="D216" s="86">
        <v>63843</v>
      </c>
      <c r="E216" s="86">
        <v>17652</v>
      </c>
      <c r="F216" s="86"/>
      <c r="G216" s="90"/>
      <c r="H216" s="86"/>
      <c r="I216" s="90"/>
      <c r="J216" s="86"/>
      <c r="K216" s="90"/>
      <c r="L216" s="86">
        <v>0</v>
      </c>
      <c r="M216" s="90">
        <v>0</v>
      </c>
      <c r="N216" s="86"/>
      <c r="O216" s="90"/>
      <c r="P216" s="86"/>
      <c r="Q216" s="90"/>
      <c r="R216" s="86"/>
      <c r="S216" s="90"/>
      <c r="T216" s="86"/>
      <c r="U216" s="91"/>
    </row>
    <row r="217" customHeight="1" spans="1:21">
      <c r="A217" s="101"/>
      <c r="B217" s="101"/>
      <c r="C217" s="86" t="s">
        <v>448</v>
      </c>
      <c r="D217" s="86">
        <v>64163</v>
      </c>
      <c r="E217" s="86">
        <v>17705</v>
      </c>
      <c r="F217" s="86"/>
      <c r="G217" s="90"/>
      <c r="H217" s="86"/>
      <c r="I217" s="90"/>
      <c r="J217" s="86"/>
      <c r="K217" s="90"/>
      <c r="L217" s="86"/>
      <c r="M217" s="90"/>
      <c r="N217" s="86">
        <v>0</v>
      </c>
      <c r="O217" s="90">
        <v>0</v>
      </c>
      <c r="P217" s="86"/>
      <c r="Q217" s="90"/>
      <c r="R217" s="86"/>
      <c r="S217" s="90"/>
      <c r="T217" s="86"/>
      <c r="U217" s="91"/>
    </row>
    <row r="218" customHeight="1" spans="1:21">
      <c r="A218" s="101"/>
      <c r="B218" s="101"/>
      <c r="C218" s="86" t="s">
        <v>122</v>
      </c>
      <c r="D218" s="86">
        <v>64318</v>
      </c>
      <c r="E218" s="86">
        <v>17763</v>
      </c>
      <c r="F218" s="86"/>
      <c r="G218" s="90"/>
      <c r="H218" s="86"/>
      <c r="I218" s="90"/>
      <c r="J218" s="86"/>
      <c r="K218" s="90"/>
      <c r="L218" s="86"/>
      <c r="M218" s="90"/>
      <c r="N218" s="86"/>
      <c r="O218" s="90"/>
      <c r="P218" s="86"/>
      <c r="Q218" s="90"/>
      <c r="R218" s="86">
        <v>14</v>
      </c>
      <c r="S218" s="90">
        <v>8</v>
      </c>
      <c r="T218" s="86"/>
      <c r="U218" s="91"/>
    </row>
    <row r="219" customHeight="1" spans="1:21">
      <c r="A219" s="101"/>
      <c r="B219" s="101"/>
      <c r="C219" s="86" t="s">
        <v>986</v>
      </c>
      <c r="D219" s="86">
        <v>63901</v>
      </c>
      <c r="E219" s="86">
        <v>17632</v>
      </c>
      <c r="F219" s="86"/>
      <c r="G219" s="90"/>
      <c r="H219" s="86"/>
      <c r="I219" s="90"/>
      <c r="J219" s="86"/>
      <c r="K219" s="90"/>
      <c r="L219" s="86">
        <v>0</v>
      </c>
      <c r="M219" s="90">
        <v>0</v>
      </c>
      <c r="N219" s="86"/>
      <c r="O219" s="90"/>
      <c r="P219" s="86"/>
      <c r="Q219" s="90"/>
      <c r="R219" s="86"/>
      <c r="S219" s="90"/>
      <c r="T219" s="86"/>
      <c r="U219" s="91"/>
    </row>
    <row r="220" customHeight="1" spans="1:21">
      <c r="A220" s="101"/>
      <c r="B220" s="101"/>
      <c r="C220" s="86" t="s">
        <v>1494</v>
      </c>
      <c r="D220" s="86">
        <v>63615</v>
      </c>
      <c r="E220" s="86">
        <v>17570</v>
      </c>
      <c r="F220" s="86"/>
      <c r="G220" s="90"/>
      <c r="H220" s="86"/>
      <c r="I220" s="90"/>
      <c r="J220" s="86">
        <v>0</v>
      </c>
      <c r="K220" s="90">
        <v>0</v>
      </c>
      <c r="L220" s="86"/>
      <c r="M220" s="90"/>
      <c r="N220" s="86"/>
      <c r="O220" s="90"/>
      <c r="P220" s="86"/>
      <c r="Q220" s="90"/>
      <c r="R220" s="86"/>
      <c r="S220" s="90"/>
      <c r="T220" s="86"/>
      <c r="U220" s="91"/>
    </row>
    <row r="221" customHeight="1" spans="1:21">
      <c r="A221" s="101"/>
      <c r="B221" s="86" t="s">
        <v>975</v>
      </c>
      <c r="C221" s="86" t="s">
        <v>712</v>
      </c>
      <c r="D221" s="86">
        <v>64009</v>
      </c>
      <c r="E221" s="86">
        <v>17660</v>
      </c>
      <c r="F221" s="86"/>
      <c r="G221" s="90"/>
      <c r="H221" s="86"/>
      <c r="I221" s="90"/>
      <c r="J221" s="86"/>
      <c r="K221" s="90"/>
      <c r="L221" s="86"/>
      <c r="M221" s="90"/>
      <c r="N221" s="86">
        <v>0</v>
      </c>
      <c r="O221" s="90">
        <v>0</v>
      </c>
      <c r="P221" s="86"/>
      <c r="Q221" s="90"/>
      <c r="R221" s="86"/>
      <c r="S221" s="90"/>
      <c r="T221" s="86"/>
      <c r="U221" s="91"/>
    </row>
    <row r="222" customHeight="1" spans="1:21">
      <c r="A222" s="101"/>
      <c r="B222" s="101"/>
      <c r="C222" s="86" t="s">
        <v>1188</v>
      </c>
      <c r="D222" s="86">
        <v>63390</v>
      </c>
      <c r="E222" s="86">
        <v>17530</v>
      </c>
      <c r="F222" s="86"/>
      <c r="G222" s="90"/>
      <c r="H222" s="86">
        <v>0</v>
      </c>
      <c r="I222" s="90">
        <v>0</v>
      </c>
      <c r="J222" s="86"/>
      <c r="K222" s="90"/>
      <c r="L222" s="86"/>
      <c r="M222" s="90"/>
      <c r="N222" s="86"/>
      <c r="O222" s="90"/>
      <c r="P222" s="86"/>
      <c r="Q222" s="90"/>
      <c r="R222" s="86"/>
      <c r="S222" s="90"/>
      <c r="T222" s="86"/>
      <c r="U222" s="91"/>
    </row>
    <row r="223" customHeight="1" spans="1:21">
      <c r="A223" s="101"/>
      <c r="B223" s="101"/>
      <c r="C223" s="86" t="s">
        <v>1058</v>
      </c>
      <c r="D223" s="86">
        <v>63617</v>
      </c>
      <c r="E223" s="86">
        <v>17617</v>
      </c>
      <c r="F223" s="86"/>
      <c r="G223" s="90"/>
      <c r="H223" s="86"/>
      <c r="I223" s="90"/>
      <c r="J223" s="86"/>
      <c r="K223" s="90"/>
      <c r="L223" s="86">
        <v>0</v>
      </c>
      <c r="M223" s="90">
        <v>0</v>
      </c>
      <c r="N223" s="86"/>
      <c r="O223" s="90"/>
      <c r="P223" s="86"/>
      <c r="Q223" s="90"/>
      <c r="R223" s="86"/>
      <c r="S223" s="90"/>
      <c r="T223" s="86"/>
      <c r="U223" s="91"/>
    </row>
    <row r="224" customHeight="1" spans="1:21">
      <c r="A224" s="101"/>
      <c r="B224" s="101"/>
      <c r="C224" s="86" t="s">
        <v>1173</v>
      </c>
      <c r="D224" s="86">
        <v>63430</v>
      </c>
      <c r="E224" s="86">
        <v>17537</v>
      </c>
      <c r="F224" s="86"/>
      <c r="G224" s="90"/>
      <c r="H224" s="86">
        <v>0</v>
      </c>
      <c r="I224" s="90">
        <v>0</v>
      </c>
      <c r="J224" s="86"/>
      <c r="K224" s="90"/>
      <c r="L224" s="86"/>
      <c r="M224" s="90"/>
      <c r="N224" s="86"/>
      <c r="O224" s="90"/>
      <c r="P224" s="86"/>
      <c r="Q224" s="90"/>
      <c r="R224" s="86"/>
      <c r="S224" s="90"/>
      <c r="T224" s="86"/>
      <c r="U224" s="91"/>
    </row>
    <row r="225" customHeight="1" spans="1:21">
      <c r="A225" s="101"/>
      <c r="B225" s="86" t="s">
        <v>197</v>
      </c>
      <c r="C225" s="86" t="s">
        <v>961</v>
      </c>
      <c r="D225" s="86">
        <v>64008</v>
      </c>
      <c r="E225" s="86">
        <v>17646</v>
      </c>
      <c r="F225" s="86"/>
      <c r="G225" s="90"/>
      <c r="H225" s="86"/>
      <c r="I225" s="90"/>
      <c r="J225" s="86"/>
      <c r="K225" s="90"/>
      <c r="L225" s="86"/>
      <c r="M225" s="90"/>
      <c r="N225" s="86">
        <v>0</v>
      </c>
      <c r="O225" s="90">
        <v>0</v>
      </c>
      <c r="P225" s="86"/>
      <c r="Q225" s="90"/>
      <c r="R225" s="86"/>
      <c r="S225" s="90"/>
      <c r="T225" s="86"/>
      <c r="U225" s="91"/>
    </row>
    <row r="226" customHeight="1" spans="1:21">
      <c r="A226" s="101"/>
      <c r="B226" s="101"/>
      <c r="C226" s="86" t="s">
        <v>248</v>
      </c>
      <c r="D226" s="86">
        <v>64288</v>
      </c>
      <c r="E226" s="86">
        <v>17754</v>
      </c>
      <c r="F226" s="86"/>
      <c r="G226" s="90"/>
      <c r="H226" s="86"/>
      <c r="I226" s="90"/>
      <c r="J226" s="86"/>
      <c r="K226" s="90"/>
      <c r="L226" s="86"/>
      <c r="M226" s="90"/>
      <c r="N226" s="86"/>
      <c r="O226" s="90"/>
      <c r="P226" s="86"/>
      <c r="Q226" s="90"/>
      <c r="R226" s="86">
        <v>71</v>
      </c>
      <c r="S226" s="90">
        <v>32330</v>
      </c>
      <c r="T226" s="86"/>
      <c r="U226" s="91"/>
    </row>
    <row r="227" customHeight="1" spans="1:21">
      <c r="A227" s="101"/>
      <c r="B227" s="101"/>
      <c r="C227" s="86" t="s">
        <v>198</v>
      </c>
      <c r="D227" s="86">
        <v>64297</v>
      </c>
      <c r="E227" s="86" t="s">
        <v>1494</v>
      </c>
      <c r="F227" s="86"/>
      <c r="G227" s="90"/>
      <c r="H227" s="86"/>
      <c r="I227" s="90"/>
      <c r="J227" s="86"/>
      <c r="K227" s="90"/>
      <c r="L227" s="86"/>
      <c r="M227" s="90"/>
      <c r="N227" s="86"/>
      <c r="O227" s="90"/>
      <c r="P227" s="86"/>
      <c r="Q227" s="90"/>
      <c r="R227" s="86">
        <v>47</v>
      </c>
      <c r="S227" s="90">
        <v>32330</v>
      </c>
      <c r="T227" s="86"/>
      <c r="U227" s="91"/>
    </row>
    <row r="228" customHeight="1" spans="1:21">
      <c r="A228" s="101"/>
      <c r="B228" s="101"/>
      <c r="C228" s="86" t="s">
        <v>396</v>
      </c>
      <c r="D228" s="86">
        <v>64044</v>
      </c>
      <c r="E228" s="86">
        <v>17670</v>
      </c>
      <c r="F228" s="86"/>
      <c r="G228" s="90"/>
      <c r="H228" s="86"/>
      <c r="I228" s="90"/>
      <c r="J228" s="86"/>
      <c r="K228" s="90"/>
      <c r="L228" s="86"/>
      <c r="M228" s="90"/>
      <c r="N228" s="86">
        <v>0</v>
      </c>
      <c r="O228" s="90">
        <v>0</v>
      </c>
      <c r="P228" s="86"/>
      <c r="Q228" s="90"/>
      <c r="R228" s="86"/>
      <c r="S228" s="90"/>
      <c r="T228" s="86"/>
      <c r="U228" s="91"/>
    </row>
    <row r="229" customHeight="1" spans="1:21">
      <c r="A229" s="101"/>
      <c r="B229" s="101"/>
      <c r="C229" s="86" t="s">
        <v>1354</v>
      </c>
      <c r="D229" s="86">
        <v>64221</v>
      </c>
      <c r="E229" s="86">
        <v>17724</v>
      </c>
      <c r="F229" s="86"/>
      <c r="G229" s="90"/>
      <c r="H229" s="86"/>
      <c r="I229" s="90"/>
      <c r="J229" s="86"/>
      <c r="K229" s="90"/>
      <c r="L229" s="86"/>
      <c r="M229" s="90"/>
      <c r="N229" s="86"/>
      <c r="O229" s="90"/>
      <c r="P229" s="86">
        <v>0</v>
      </c>
      <c r="Q229" s="90">
        <v>248</v>
      </c>
      <c r="R229" s="86"/>
      <c r="S229" s="90"/>
      <c r="T229" s="86"/>
      <c r="U229" s="91"/>
    </row>
    <row r="230" customHeight="1" spans="1:21">
      <c r="A230" s="101"/>
      <c r="B230" s="86" t="s">
        <v>1322</v>
      </c>
      <c r="C230" s="86" t="s">
        <v>1324</v>
      </c>
      <c r="D230" s="86">
        <v>63945</v>
      </c>
      <c r="E230" s="86" t="s">
        <v>1494</v>
      </c>
      <c r="F230" s="86"/>
      <c r="G230" s="90"/>
      <c r="H230" s="86"/>
      <c r="I230" s="90"/>
      <c r="J230" s="86"/>
      <c r="K230" s="90"/>
      <c r="L230" s="86">
        <v>0</v>
      </c>
      <c r="M230" s="90">
        <v>32330</v>
      </c>
      <c r="N230" s="86"/>
      <c r="O230" s="90"/>
      <c r="P230" s="86"/>
      <c r="Q230" s="90"/>
      <c r="R230" s="86"/>
      <c r="S230" s="90"/>
      <c r="T230" s="86"/>
      <c r="U230" s="91"/>
    </row>
    <row r="231" customHeight="1" spans="1:21">
      <c r="A231" s="101"/>
      <c r="B231" s="86" t="s">
        <v>1097</v>
      </c>
      <c r="C231" s="86" t="s">
        <v>1494</v>
      </c>
      <c r="D231" s="86">
        <v>63643</v>
      </c>
      <c r="E231" s="86">
        <v>17573</v>
      </c>
      <c r="F231" s="86"/>
      <c r="G231" s="90"/>
      <c r="H231" s="86"/>
      <c r="I231" s="90"/>
      <c r="J231" s="86">
        <v>0</v>
      </c>
      <c r="K231" s="90">
        <v>0</v>
      </c>
      <c r="L231" s="86"/>
      <c r="M231" s="90"/>
      <c r="N231" s="86"/>
      <c r="O231" s="90"/>
      <c r="P231" s="86"/>
      <c r="Q231" s="90"/>
      <c r="R231" s="86"/>
      <c r="S231" s="90"/>
      <c r="T231" s="86"/>
      <c r="U231" s="91"/>
    </row>
    <row r="232" customHeight="1" spans="1:21">
      <c r="A232" s="101"/>
      <c r="B232" s="86" t="s">
        <v>917</v>
      </c>
      <c r="C232" s="86" t="s">
        <v>1198</v>
      </c>
      <c r="D232" s="86">
        <v>63359</v>
      </c>
      <c r="E232" s="86">
        <v>17541</v>
      </c>
      <c r="F232" s="86"/>
      <c r="G232" s="90"/>
      <c r="H232" s="86">
        <v>0</v>
      </c>
      <c r="I232" s="90">
        <v>0</v>
      </c>
      <c r="J232" s="86"/>
      <c r="K232" s="90"/>
      <c r="L232" s="86"/>
      <c r="M232" s="90"/>
      <c r="N232" s="86"/>
      <c r="O232" s="90"/>
      <c r="P232" s="86"/>
      <c r="Q232" s="90"/>
      <c r="R232" s="86"/>
      <c r="S232" s="90"/>
      <c r="T232" s="86"/>
      <c r="U232" s="91"/>
    </row>
    <row r="233" customHeight="1" spans="1:21">
      <c r="A233" s="101"/>
      <c r="B233" s="101"/>
      <c r="C233" s="86" t="s">
        <v>918</v>
      </c>
      <c r="D233" s="86">
        <v>63703</v>
      </c>
      <c r="E233" s="86">
        <v>17608</v>
      </c>
      <c r="F233" s="86"/>
      <c r="G233" s="90"/>
      <c r="H233" s="86"/>
      <c r="I233" s="90"/>
      <c r="J233" s="86">
        <v>0</v>
      </c>
      <c r="K233" s="90">
        <v>0</v>
      </c>
      <c r="L233" s="86"/>
      <c r="M233" s="90"/>
      <c r="N233" s="86"/>
      <c r="O233" s="90"/>
      <c r="P233" s="86"/>
      <c r="Q233" s="90"/>
      <c r="R233" s="86"/>
      <c r="S233" s="90"/>
      <c r="T233" s="86"/>
      <c r="U233" s="91"/>
    </row>
    <row r="234" customHeight="1" spans="1:21">
      <c r="A234" s="101"/>
      <c r="B234" s="86" t="s">
        <v>103</v>
      </c>
      <c r="C234" s="86" t="s">
        <v>1494</v>
      </c>
      <c r="D234" s="86">
        <v>63457</v>
      </c>
      <c r="E234" s="86">
        <v>17544</v>
      </c>
      <c r="F234" s="86"/>
      <c r="G234" s="90"/>
      <c r="H234" s="86">
        <v>0</v>
      </c>
      <c r="I234" s="90">
        <v>0</v>
      </c>
      <c r="J234" s="86"/>
      <c r="K234" s="90"/>
      <c r="L234" s="86"/>
      <c r="M234" s="90"/>
      <c r="N234" s="86"/>
      <c r="O234" s="90"/>
      <c r="P234" s="86"/>
      <c r="Q234" s="90"/>
      <c r="R234" s="86"/>
      <c r="S234" s="90"/>
      <c r="T234" s="86"/>
      <c r="U234" s="91"/>
    </row>
    <row r="235" customHeight="1" spans="1:21">
      <c r="A235" s="101"/>
      <c r="B235" s="101"/>
      <c r="C235" s="101"/>
      <c r="D235" s="86">
        <v>63611</v>
      </c>
      <c r="E235" s="86">
        <v>17579</v>
      </c>
      <c r="F235" s="86"/>
      <c r="G235" s="90"/>
      <c r="H235" s="86"/>
      <c r="I235" s="90"/>
      <c r="J235" s="86">
        <v>0</v>
      </c>
      <c r="K235" s="90">
        <v>0</v>
      </c>
      <c r="L235" s="86"/>
      <c r="M235" s="90"/>
      <c r="N235" s="86"/>
      <c r="O235" s="90"/>
      <c r="P235" s="86"/>
      <c r="Q235" s="90"/>
      <c r="R235" s="86"/>
      <c r="S235" s="90"/>
      <c r="T235" s="86"/>
      <c r="U235" s="91"/>
    </row>
    <row r="236" customHeight="1" spans="1:21">
      <c r="A236" s="101"/>
      <c r="B236" s="86" t="s">
        <v>1349</v>
      </c>
      <c r="C236" s="86" t="s">
        <v>1350</v>
      </c>
      <c r="D236" s="86">
        <v>64306</v>
      </c>
      <c r="E236" s="86" t="s">
        <v>1494</v>
      </c>
      <c r="F236" s="86"/>
      <c r="G236" s="90"/>
      <c r="H236" s="86"/>
      <c r="I236" s="90"/>
      <c r="J236" s="86"/>
      <c r="K236" s="90"/>
      <c r="L236" s="86"/>
      <c r="M236" s="90"/>
      <c r="N236" s="86"/>
      <c r="O236" s="90"/>
      <c r="P236" s="86"/>
      <c r="Q236" s="90"/>
      <c r="R236" s="86">
        <v>0</v>
      </c>
      <c r="S236" s="90">
        <v>32330</v>
      </c>
      <c r="T236" s="86"/>
      <c r="U236" s="91"/>
    </row>
    <row r="237" customHeight="1" spans="1:21">
      <c r="A237" s="101"/>
      <c r="B237" s="86" t="s">
        <v>1203</v>
      </c>
      <c r="C237" s="86" t="s">
        <v>1204</v>
      </c>
      <c r="D237" s="86">
        <v>63243</v>
      </c>
      <c r="E237" s="86">
        <v>29652</v>
      </c>
      <c r="F237" s="86"/>
      <c r="G237" s="90"/>
      <c r="H237" s="86">
        <v>0</v>
      </c>
      <c r="I237" s="90">
        <v>0</v>
      </c>
      <c r="J237" s="86"/>
      <c r="K237" s="90"/>
      <c r="L237" s="86"/>
      <c r="M237" s="90"/>
      <c r="N237" s="86"/>
      <c r="O237" s="90"/>
      <c r="P237" s="86"/>
      <c r="Q237" s="90"/>
      <c r="R237" s="86"/>
      <c r="S237" s="90"/>
      <c r="T237" s="86"/>
      <c r="U237" s="91"/>
    </row>
    <row r="238" customHeight="1" spans="1:21">
      <c r="A238" s="101"/>
      <c r="B238" s="86" t="s">
        <v>997</v>
      </c>
      <c r="C238" s="86" t="s">
        <v>998</v>
      </c>
      <c r="D238" s="86">
        <v>63963</v>
      </c>
      <c r="E238" s="86">
        <v>17640</v>
      </c>
      <c r="F238" s="86"/>
      <c r="G238" s="90"/>
      <c r="H238" s="86"/>
      <c r="I238" s="90"/>
      <c r="J238" s="86"/>
      <c r="K238" s="90"/>
      <c r="L238" s="86">
        <v>0</v>
      </c>
      <c r="M238" s="90">
        <v>0</v>
      </c>
      <c r="N238" s="86"/>
      <c r="O238" s="90"/>
      <c r="P238" s="86"/>
      <c r="Q238" s="90"/>
      <c r="R238" s="86"/>
      <c r="S238" s="90"/>
      <c r="T238" s="86"/>
      <c r="U238" s="91"/>
    </row>
    <row r="239" customHeight="1" spans="1:21">
      <c r="A239" s="101"/>
      <c r="B239" s="86" t="s">
        <v>125</v>
      </c>
      <c r="C239" s="86" t="s">
        <v>128</v>
      </c>
      <c r="D239" s="86">
        <v>64303</v>
      </c>
      <c r="E239" s="86" t="s">
        <v>1494</v>
      </c>
      <c r="F239" s="86"/>
      <c r="G239" s="90"/>
      <c r="H239" s="86"/>
      <c r="I239" s="90"/>
      <c r="J239" s="86"/>
      <c r="K239" s="90"/>
      <c r="L239" s="86"/>
      <c r="M239" s="90"/>
      <c r="N239" s="86"/>
      <c r="O239" s="90"/>
      <c r="P239" s="86"/>
      <c r="Q239" s="90"/>
      <c r="R239" s="86">
        <v>15</v>
      </c>
      <c r="S239" s="90">
        <v>32330</v>
      </c>
      <c r="T239" s="86"/>
      <c r="U239" s="91"/>
    </row>
    <row r="240" customHeight="1" spans="1:21">
      <c r="A240" s="101"/>
      <c r="B240" s="101"/>
      <c r="C240" s="86" t="s">
        <v>1041</v>
      </c>
      <c r="D240" s="86">
        <v>63864</v>
      </c>
      <c r="E240" s="86">
        <v>31723</v>
      </c>
      <c r="F240" s="86"/>
      <c r="G240" s="90"/>
      <c r="H240" s="86"/>
      <c r="I240" s="90"/>
      <c r="J240" s="86"/>
      <c r="K240" s="90"/>
      <c r="L240" s="86">
        <v>0</v>
      </c>
      <c r="M240" s="90">
        <v>0</v>
      </c>
      <c r="N240" s="86"/>
      <c r="O240" s="90"/>
      <c r="P240" s="86"/>
      <c r="Q240" s="90"/>
      <c r="R240" s="86"/>
      <c r="S240" s="90"/>
      <c r="T240" s="86"/>
      <c r="U240" s="91"/>
    </row>
    <row r="241" customHeight="1" spans="1:21">
      <c r="A241" s="101"/>
      <c r="B241" s="86" t="s">
        <v>540</v>
      </c>
      <c r="C241" s="86" t="s">
        <v>819</v>
      </c>
      <c r="D241" s="86">
        <v>64121</v>
      </c>
      <c r="E241" s="86">
        <v>32683</v>
      </c>
      <c r="F241" s="86"/>
      <c r="G241" s="90"/>
      <c r="H241" s="86"/>
      <c r="I241" s="90"/>
      <c r="J241" s="86"/>
      <c r="K241" s="90"/>
      <c r="L241" s="86"/>
      <c r="M241" s="90"/>
      <c r="N241" s="86">
        <v>0</v>
      </c>
      <c r="O241" s="90">
        <v>0</v>
      </c>
      <c r="P241" s="86"/>
      <c r="Q241" s="90"/>
      <c r="R241" s="86"/>
      <c r="S241" s="90"/>
      <c r="T241" s="86"/>
      <c r="U241" s="91"/>
    </row>
    <row r="242" customHeight="1" spans="1:21">
      <c r="A242" s="101"/>
      <c r="B242" s="101"/>
      <c r="C242" s="86" t="s">
        <v>1494</v>
      </c>
      <c r="D242" s="86">
        <v>63560</v>
      </c>
      <c r="E242" s="86">
        <v>17553</v>
      </c>
      <c r="F242" s="86"/>
      <c r="G242" s="90"/>
      <c r="H242" s="86"/>
      <c r="I242" s="90"/>
      <c r="J242" s="86">
        <v>0</v>
      </c>
      <c r="K242" s="90">
        <v>0</v>
      </c>
      <c r="L242" s="86"/>
      <c r="M242" s="90"/>
      <c r="N242" s="86"/>
      <c r="O242" s="90"/>
      <c r="P242" s="86"/>
      <c r="Q242" s="90"/>
      <c r="R242" s="86"/>
      <c r="S242" s="90"/>
      <c r="T242" s="86"/>
      <c r="U242" s="91"/>
    </row>
    <row r="243" customHeight="1" spans="1:21">
      <c r="A243" s="101"/>
      <c r="B243" s="101"/>
      <c r="C243" s="101"/>
      <c r="D243" s="86">
        <v>63587</v>
      </c>
      <c r="E243" s="86">
        <v>17555</v>
      </c>
      <c r="F243" s="86"/>
      <c r="G243" s="90"/>
      <c r="H243" s="86"/>
      <c r="I243" s="90"/>
      <c r="J243" s="86">
        <v>0</v>
      </c>
      <c r="K243" s="90">
        <v>0</v>
      </c>
      <c r="L243" s="86"/>
      <c r="M243" s="90"/>
      <c r="N243" s="86"/>
      <c r="O243" s="90"/>
      <c r="P243" s="86"/>
      <c r="Q243" s="90"/>
      <c r="R243" s="86"/>
      <c r="S243" s="90"/>
      <c r="T243" s="86"/>
      <c r="U243" s="91"/>
    </row>
    <row r="244" customHeight="1" spans="1:21">
      <c r="A244" s="101"/>
      <c r="B244" s="86" t="s">
        <v>984</v>
      </c>
      <c r="C244" s="86" t="s">
        <v>214</v>
      </c>
      <c r="D244" s="86">
        <v>63997</v>
      </c>
      <c r="E244" s="86">
        <v>31730</v>
      </c>
      <c r="F244" s="86"/>
      <c r="G244" s="90"/>
      <c r="H244" s="86"/>
      <c r="I244" s="90"/>
      <c r="J244" s="86"/>
      <c r="K244" s="90"/>
      <c r="L244" s="86"/>
      <c r="M244" s="90"/>
      <c r="N244" s="86">
        <v>0</v>
      </c>
      <c r="O244" s="90">
        <v>0</v>
      </c>
      <c r="P244" s="86"/>
      <c r="Q244" s="90"/>
      <c r="R244" s="86"/>
      <c r="S244" s="90"/>
      <c r="T244" s="86"/>
      <c r="U244" s="91"/>
    </row>
    <row r="245" customHeight="1" spans="1:21">
      <c r="A245" s="101"/>
      <c r="B245" s="86" t="s">
        <v>999</v>
      </c>
      <c r="C245" s="86" t="s">
        <v>1494</v>
      </c>
      <c r="D245" s="86">
        <v>63515</v>
      </c>
      <c r="E245" s="86">
        <v>17576</v>
      </c>
      <c r="F245" s="86"/>
      <c r="G245" s="90"/>
      <c r="H245" s="86"/>
      <c r="I245" s="90"/>
      <c r="J245" s="86">
        <v>0</v>
      </c>
      <c r="K245" s="90">
        <v>0</v>
      </c>
      <c r="L245" s="86"/>
      <c r="M245" s="90"/>
      <c r="N245" s="86"/>
      <c r="O245" s="90"/>
      <c r="P245" s="86"/>
      <c r="Q245" s="90"/>
      <c r="R245" s="86"/>
      <c r="S245" s="90"/>
      <c r="T245" s="86"/>
      <c r="U245" s="91"/>
    </row>
    <row r="246" customHeight="1" spans="1:21">
      <c r="A246" s="101"/>
      <c r="B246" s="101"/>
      <c r="C246" s="101"/>
      <c r="D246" s="86">
        <v>63655</v>
      </c>
      <c r="E246" s="86" t="s">
        <v>1494</v>
      </c>
      <c r="F246" s="86"/>
      <c r="G246" s="90"/>
      <c r="H246" s="86"/>
      <c r="I246" s="90"/>
      <c r="J246" s="86">
        <v>0</v>
      </c>
      <c r="K246" s="90">
        <v>32330</v>
      </c>
      <c r="L246" s="86"/>
      <c r="M246" s="90"/>
      <c r="N246" s="86"/>
      <c r="O246" s="90"/>
      <c r="P246" s="86"/>
      <c r="Q246" s="90"/>
      <c r="R246" s="86"/>
      <c r="S246" s="90"/>
      <c r="T246" s="86"/>
      <c r="U246" s="91"/>
    </row>
    <row r="247" customHeight="1" spans="1:21">
      <c r="A247" s="101"/>
      <c r="B247" s="86" t="s">
        <v>108</v>
      </c>
      <c r="C247" s="86" t="s">
        <v>286</v>
      </c>
      <c r="D247" s="86">
        <v>64272</v>
      </c>
      <c r="E247" s="86">
        <v>17753</v>
      </c>
      <c r="F247" s="86"/>
      <c r="G247" s="90"/>
      <c r="H247" s="86"/>
      <c r="I247" s="90"/>
      <c r="J247" s="86"/>
      <c r="K247" s="90"/>
      <c r="L247" s="86"/>
      <c r="M247" s="90"/>
      <c r="N247" s="86"/>
      <c r="O247" s="90"/>
      <c r="P247" s="86">
        <v>115</v>
      </c>
      <c r="Q247" s="90">
        <v>49</v>
      </c>
      <c r="R247" s="86"/>
      <c r="S247" s="90"/>
      <c r="T247" s="86"/>
      <c r="U247" s="91"/>
    </row>
    <row r="248" customHeight="1" spans="1:21">
      <c r="A248" s="101"/>
      <c r="B248" s="101"/>
      <c r="C248" s="86" t="s">
        <v>1004</v>
      </c>
      <c r="D248" s="86">
        <v>63811</v>
      </c>
      <c r="E248" s="86">
        <v>17619</v>
      </c>
      <c r="F248" s="86"/>
      <c r="G248" s="90"/>
      <c r="H248" s="86"/>
      <c r="I248" s="90"/>
      <c r="J248" s="86"/>
      <c r="K248" s="90"/>
      <c r="L248" s="86">
        <v>0</v>
      </c>
      <c r="M248" s="90">
        <v>0</v>
      </c>
      <c r="N248" s="86"/>
      <c r="O248" s="90"/>
      <c r="P248" s="86"/>
      <c r="Q248" s="90"/>
      <c r="R248" s="86"/>
      <c r="S248" s="90"/>
      <c r="T248" s="86"/>
      <c r="U248" s="91"/>
    </row>
    <row r="249" customHeight="1" spans="1:21">
      <c r="A249" s="101"/>
      <c r="B249" s="101"/>
      <c r="C249" s="86" t="s">
        <v>937</v>
      </c>
      <c r="D249" s="86">
        <v>63812</v>
      </c>
      <c r="E249" s="86">
        <v>17618</v>
      </c>
      <c r="F249" s="86"/>
      <c r="G249" s="90"/>
      <c r="H249" s="86"/>
      <c r="I249" s="90"/>
      <c r="J249" s="86"/>
      <c r="K249" s="90"/>
      <c r="L249" s="86">
        <v>0</v>
      </c>
      <c r="M249" s="90">
        <v>0</v>
      </c>
      <c r="N249" s="86"/>
      <c r="O249" s="90"/>
      <c r="P249" s="86"/>
      <c r="Q249" s="90"/>
      <c r="R249" s="86"/>
      <c r="S249" s="90"/>
      <c r="T249" s="86"/>
      <c r="U249" s="91"/>
    </row>
    <row r="250" customHeight="1" spans="1:21">
      <c r="A250" s="101"/>
      <c r="B250" s="101"/>
      <c r="C250" s="86" t="s">
        <v>270</v>
      </c>
      <c r="D250" s="86">
        <v>64091</v>
      </c>
      <c r="E250" s="86">
        <v>17686</v>
      </c>
      <c r="F250" s="86"/>
      <c r="G250" s="90"/>
      <c r="H250" s="86"/>
      <c r="I250" s="90"/>
      <c r="J250" s="86"/>
      <c r="K250" s="90"/>
      <c r="L250" s="86"/>
      <c r="M250" s="90"/>
      <c r="N250" s="86">
        <v>0</v>
      </c>
      <c r="O250" s="90">
        <v>0</v>
      </c>
      <c r="P250" s="86"/>
      <c r="Q250" s="90"/>
      <c r="R250" s="86"/>
      <c r="S250" s="90"/>
      <c r="T250" s="86"/>
      <c r="U250" s="91"/>
    </row>
    <row r="251" customHeight="1" spans="1:21">
      <c r="A251" s="101"/>
      <c r="B251" s="101"/>
      <c r="C251" s="86" t="s">
        <v>552</v>
      </c>
      <c r="D251" s="86">
        <v>64231</v>
      </c>
      <c r="E251" s="86">
        <v>17741</v>
      </c>
      <c r="F251" s="86"/>
      <c r="G251" s="90"/>
      <c r="H251" s="86"/>
      <c r="I251" s="90"/>
      <c r="J251" s="86"/>
      <c r="K251" s="90"/>
      <c r="L251" s="86"/>
      <c r="M251" s="90"/>
      <c r="N251" s="86"/>
      <c r="O251" s="90"/>
      <c r="P251" s="86">
        <v>0</v>
      </c>
      <c r="Q251" s="90">
        <v>0</v>
      </c>
      <c r="R251" s="86"/>
      <c r="S251" s="90"/>
      <c r="T251" s="86"/>
      <c r="U251" s="91"/>
    </row>
    <row r="252" customHeight="1" spans="1:21">
      <c r="A252" s="101"/>
      <c r="B252" s="101"/>
      <c r="C252" s="86" t="s">
        <v>398</v>
      </c>
      <c r="D252" s="86">
        <v>64096</v>
      </c>
      <c r="E252" s="86">
        <v>17707</v>
      </c>
      <c r="F252" s="86"/>
      <c r="G252" s="90"/>
      <c r="H252" s="86"/>
      <c r="I252" s="90"/>
      <c r="J252" s="86"/>
      <c r="K252" s="90"/>
      <c r="L252" s="86"/>
      <c r="M252" s="90"/>
      <c r="N252" s="86">
        <v>0</v>
      </c>
      <c r="O252" s="90">
        <v>0</v>
      </c>
      <c r="P252" s="86"/>
      <c r="Q252" s="90"/>
      <c r="R252" s="86"/>
      <c r="S252" s="90"/>
      <c r="T252" s="86"/>
      <c r="U252" s="91"/>
    </row>
    <row r="253" customHeight="1" spans="1:21">
      <c r="A253" s="101"/>
      <c r="B253" s="101"/>
      <c r="C253" s="86" t="s">
        <v>1345</v>
      </c>
      <c r="D253" s="86">
        <v>64319</v>
      </c>
      <c r="E253" s="86" t="s">
        <v>1494</v>
      </c>
      <c r="F253" s="86"/>
      <c r="G253" s="90"/>
      <c r="H253" s="86"/>
      <c r="I253" s="90"/>
      <c r="J253" s="86"/>
      <c r="K253" s="90"/>
      <c r="L253" s="86"/>
      <c r="M253" s="90"/>
      <c r="N253" s="86"/>
      <c r="O253" s="90"/>
      <c r="P253" s="86"/>
      <c r="Q253" s="90"/>
      <c r="R253" s="86">
        <v>0</v>
      </c>
      <c r="S253" s="90">
        <v>32330</v>
      </c>
      <c r="T253" s="86"/>
      <c r="U253" s="91"/>
    </row>
    <row r="254" customHeight="1" spans="1:21">
      <c r="A254" s="101"/>
      <c r="B254" s="101"/>
      <c r="C254" s="86" t="s">
        <v>342</v>
      </c>
      <c r="D254" s="86">
        <v>64259</v>
      </c>
      <c r="E254" s="86">
        <v>17750</v>
      </c>
      <c r="F254" s="86"/>
      <c r="G254" s="90"/>
      <c r="H254" s="86"/>
      <c r="I254" s="90"/>
      <c r="J254" s="86"/>
      <c r="K254" s="90"/>
      <c r="L254" s="86"/>
      <c r="M254" s="90"/>
      <c r="N254" s="86"/>
      <c r="O254" s="90"/>
      <c r="P254" s="86">
        <v>179</v>
      </c>
      <c r="Q254" s="90">
        <v>77</v>
      </c>
      <c r="R254" s="86"/>
      <c r="S254" s="90"/>
      <c r="T254" s="86"/>
      <c r="U254" s="91"/>
    </row>
    <row r="255" customHeight="1" spans="1:21">
      <c r="A255" s="101"/>
      <c r="B255" s="101"/>
      <c r="C255" s="86" t="s">
        <v>707</v>
      </c>
      <c r="D255" s="86">
        <v>64175</v>
      </c>
      <c r="E255" s="86">
        <v>17711</v>
      </c>
      <c r="F255" s="86"/>
      <c r="G255" s="90"/>
      <c r="H255" s="86"/>
      <c r="I255" s="90"/>
      <c r="J255" s="86"/>
      <c r="K255" s="90"/>
      <c r="L255" s="86"/>
      <c r="M255" s="90"/>
      <c r="N255" s="86"/>
      <c r="O255" s="90"/>
      <c r="P255" s="86">
        <v>0</v>
      </c>
      <c r="Q255" s="90">
        <v>0</v>
      </c>
      <c r="R255" s="86"/>
      <c r="S255" s="90"/>
      <c r="T255" s="86"/>
      <c r="U255" s="91"/>
    </row>
    <row r="256" customHeight="1" spans="1:21">
      <c r="A256" s="101"/>
      <c r="B256" s="101"/>
      <c r="C256" s="86" t="s">
        <v>1086</v>
      </c>
      <c r="D256" s="86">
        <v>63688</v>
      </c>
      <c r="E256" s="86">
        <v>17611</v>
      </c>
      <c r="F256" s="86"/>
      <c r="G256" s="90"/>
      <c r="H256" s="86"/>
      <c r="I256" s="90"/>
      <c r="J256" s="86">
        <v>0</v>
      </c>
      <c r="K256" s="90">
        <v>0</v>
      </c>
      <c r="L256" s="86"/>
      <c r="M256" s="90"/>
      <c r="N256" s="86"/>
      <c r="O256" s="90"/>
      <c r="P256" s="86"/>
      <c r="Q256" s="90"/>
      <c r="R256" s="86"/>
      <c r="S256" s="90"/>
      <c r="T256" s="86"/>
      <c r="U256" s="91"/>
    </row>
    <row r="257" customHeight="1" spans="1:21">
      <c r="A257" s="101"/>
      <c r="B257" s="101"/>
      <c r="C257" s="86" t="s">
        <v>1189</v>
      </c>
      <c r="D257" s="86">
        <v>63385</v>
      </c>
      <c r="E257" s="86">
        <v>17520</v>
      </c>
      <c r="F257" s="86"/>
      <c r="G257" s="90"/>
      <c r="H257" s="86">
        <v>0</v>
      </c>
      <c r="I257" s="90">
        <v>0</v>
      </c>
      <c r="J257" s="86"/>
      <c r="K257" s="90"/>
      <c r="L257" s="86"/>
      <c r="M257" s="90"/>
      <c r="N257" s="86"/>
      <c r="O257" s="90"/>
      <c r="P257" s="86"/>
      <c r="Q257" s="90"/>
      <c r="R257" s="86"/>
      <c r="S257" s="90"/>
      <c r="T257" s="86"/>
      <c r="U257" s="91"/>
    </row>
    <row r="258" customHeight="1" spans="1:21">
      <c r="A258" s="101"/>
      <c r="B258" s="101"/>
      <c r="C258" s="86" t="s">
        <v>990</v>
      </c>
      <c r="D258" s="86">
        <v>63973</v>
      </c>
      <c r="E258" s="86">
        <v>17648</v>
      </c>
      <c r="F258" s="86"/>
      <c r="G258" s="90"/>
      <c r="H258" s="86"/>
      <c r="I258" s="90"/>
      <c r="J258" s="86"/>
      <c r="K258" s="90"/>
      <c r="L258" s="86">
        <v>0</v>
      </c>
      <c r="M258" s="90">
        <v>0</v>
      </c>
      <c r="N258" s="86"/>
      <c r="O258" s="90"/>
      <c r="P258" s="86"/>
      <c r="Q258" s="90"/>
      <c r="R258" s="86"/>
      <c r="S258" s="90"/>
      <c r="T258" s="86"/>
      <c r="U258" s="91"/>
    </row>
    <row r="259" customHeight="1" spans="1:21">
      <c r="A259" s="101"/>
      <c r="B259" s="101"/>
      <c r="C259" s="86" t="s">
        <v>1087</v>
      </c>
      <c r="D259" s="86">
        <v>63683</v>
      </c>
      <c r="E259" s="86">
        <v>17587</v>
      </c>
      <c r="F259" s="86"/>
      <c r="G259" s="90"/>
      <c r="H259" s="86"/>
      <c r="I259" s="90"/>
      <c r="J259" s="86">
        <v>0</v>
      </c>
      <c r="K259" s="90">
        <v>0</v>
      </c>
      <c r="L259" s="86"/>
      <c r="M259" s="90"/>
      <c r="N259" s="86"/>
      <c r="O259" s="90"/>
      <c r="P259" s="86"/>
      <c r="Q259" s="90"/>
      <c r="R259" s="86"/>
      <c r="S259" s="90"/>
      <c r="T259" s="86"/>
      <c r="U259" s="91"/>
    </row>
    <row r="260" customHeight="1" spans="1:21">
      <c r="A260" s="101"/>
      <c r="B260" s="101"/>
      <c r="C260" s="86" t="s">
        <v>1118</v>
      </c>
      <c r="D260" s="86">
        <v>63609</v>
      </c>
      <c r="E260" s="86">
        <v>17585</v>
      </c>
      <c r="F260" s="86"/>
      <c r="G260" s="90"/>
      <c r="H260" s="86"/>
      <c r="I260" s="90"/>
      <c r="J260" s="86">
        <v>0</v>
      </c>
      <c r="K260" s="90">
        <v>0</v>
      </c>
      <c r="L260" s="86"/>
      <c r="M260" s="90"/>
      <c r="N260" s="86"/>
      <c r="O260" s="90"/>
      <c r="P260" s="86"/>
      <c r="Q260" s="90"/>
      <c r="R260" s="86"/>
      <c r="S260" s="90"/>
      <c r="T260" s="86"/>
      <c r="U260" s="91"/>
    </row>
    <row r="261" customHeight="1" spans="1:21">
      <c r="A261" s="101"/>
      <c r="B261" s="101"/>
      <c r="C261" s="86" t="s">
        <v>111</v>
      </c>
      <c r="D261" s="86">
        <v>64317</v>
      </c>
      <c r="E261" s="86" t="s">
        <v>1494</v>
      </c>
      <c r="F261" s="86"/>
      <c r="G261" s="90"/>
      <c r="H261" s="86"/>
      <c r="I261" s="90"/>
      <c r="J261" s="86"/>
      <c r="K261" s="90"/>
      <c r="L261" s="86"/>
      <c r="M261" s="90"/>
      <c r="N261" s="86"/>
      <c r="O261" s="90"/>
      <c r="P261" s="86"/>
      <c r="Q261" s="90"/>
      <c r="R261" s="86">
        <v>9</v>
      </c>
      <c r="S261" s="90">
        <v>32330</v>
      </c>
      <c r="T261" s="86"/>
      <c r="U261" s="91"/>
    </row>
    <row r="262" customHeight="1" spans="1:21">
      <c r="A262" s="101"/>
      <c r="B262" s="86" t="s">
        <v>1238</v>
      </c>
      <c r="C262" s="86" t="s">
        <v>1239</v>
      </c>
      <c r="D262" s="86">
        <v>64235</v>
      </c>
      <c r="E262" s="86" t="s">
        <v>1494</v>
      </c>
      <c r="F262" s="86"/>
      <c r="G262" s="90"/>
      <c r="H262" s="86"/>
      <c r="I262" s="90"/>
      <c r="J262" s="86"/>
      <c r="K262" s="90"/>
      <c r="L262" s="86"/>
      <c r="M262" s="90"/>
      <c r="N262" s="86"/>
      <c r="O262" s="90"/>
      <c r="P262" s="86">
        <v>0</v>
      </c>
      <c r="Q262" s="90">
        <v>32330</v>
      </c>
      <c r="R262" s="86"/>
      <c r="S262" s="90"/>
      <c r="T262" s="86"/>
      <c r="U262" s="91"/>
    </row>
    <row r="263" customHeight="1" spans="1:21">
      <c r="A263" s="101"/>
      <c r="B263" s="86" t="s">
        <v>611</v>
      </c>
      <c r="C263" s="86" t="s">
        <v>876</v>
      </c>
      <c r="D263" s="86">
        <v>64087</v>
      </c>
      <c r="E263" s="86">
        <v>32462</v>
      </c>
      <c r="F263" s="86"/>
      <c r="G263" s="90"/>
      <c r="H263" s="86"/>
      <c r="I263" s="90"/>
      <c r="J263" s="86"/>
      <c r="K263" s="90"/>
      <c r="L263" s="86"/>
      <c r="M263" s="90"/>
      <c r="N263" s="86">
        <v>0</v>
      </c>
      <c r="O263" s="90">
        <v>0</v>
      </c>
      <c r="P263" s="86"/>
      <c r="Q263" s="90"/>
      <c r="R263" s="86"/>
      <c r="S263" s="90"/>
      <c r="T263" s="86"/>
      <c r="U263" s="91"/>
    </row>
    <row r="264" customHeight="1" spans="1:21">
      <c r="A264" s="101"/>
      <c r="B264" s="101"/>
      <c r="C264" s="86" t="s">
        <v>612</v>
      </c>
      <c r="D264" s="86">
        <v>64205</v>
      </c>
      <c r="E264" s="86">
        <v>17736</v>
      </c>
      <c r="F264" s="86"/>
      <c r="G264" s="90"/>
      <c r="H264" s="86"/>
      <c r="I264" s="90"/>
      <c r="J264" s="86"/>
      <c r="K264" s="90"/>
      <c r="L264" s="86"/>
      <c r="M264" s="90"/>
      <c r="N264" s="86"/>
      <c r="O264" s="90"/>
      <c r="P264" s="86">
        <v>0</v>
      </c>
      <c r="Q264" s="90">
        <v>0</v>
      </c>
      <c r="R264" s="86"/>
      <c r="S264" s="90"/>
      <c r="T264" s="86"/>
      <c r="U264" s="91"/>
    </row>
    <row r="265" customHeight="1" spans="1:21">
      <c r="A265" s="101"/>
      <c r="B265" s="86" t="s">
        <v>1231</v>
      </c>
      <c r="C265" s="86" t="s">
        <v>1233</v>
      </c>
      <c r="D265" s="86">
        <v>64243</v>
      </c>
      <c r="E265" s="86">
        <v>33171</v>
      </c>
      <c r="F265" s="86"/>
      <c r="G265" s="90"/>
      <c r="H265" s="86"/>
      <c r="I265" s="90"/>
      <c r="J265" s="86"/>
      <c r="K265" s="90"/>
      <c r="L265" s="86"/>
      <c r="M265" s="90"/>
      <c r="N265" s="86"/>
      <c r="O265" s="90"/>
      <c r="P265" s="86">
        <v>0</v>
      </c>
      <c r="Q265" s="90">
        <v>238</v>
      </c>
      <c r="R265" s="86"/>
      <c r="S265" s="90"/>
      <c r="T265" s="86"/>
      <c r="U265" s="91"/>
    </row>
    <row r="266" customHeight="1" spans="1:21">
      <c r="A266" s="101"/>
      <c r="B266" s="86" t="s">
        <v>274</v>
      </c>
      <c r="C266" s="86" t="s">
        <v>1351</v>
      </c>
      <c r="D266" s="86">
        <v>64263</v>
      </c>
      <c r="E266" s="86" t="s">
        <v>1494</v>
      </c>
      <c r="F266" s="86"/>
      <c r="G266" s="90"/>
      <c r="H266" s="86"/>
      <c r="I266" s="90"/>
      <c r="J266" s="86"/>
      <c r="K266" s="90"/>
      <c r="L266" s="86"/>
      <c r="M266" s="90"/>
      <c r="N266" s="86"/>
      <c r="O266" s="90"/>
      <c r="P266" s="86"/>
      <c r="Q266" s="90"/>
      <c r="R266" s="86">
        <v>0</v>
      </c>
      <c r="S266" s="90">
        <v>32330</v>
      </c>
      <c r="T266" s="86"/>
      <c r="U266" s="91"/>
    </row>
    <row r="267" customHeight="1" spans="1:21">
      <c r="A267" s="101"/>
      <c r="B267" s="101"/>
      <c r="C267" s="86" t="s">
        <v>1330</v>
      </c>
      <c r="D267" s="86">
        <v>63837</v>
      </c>
      <c r="E267" s="86" t="s">
        <v>1494</v>
      </c>
      <c r="F267" s="86"/>
      <c r="G267" s="90"/>
      <c r="H267" s="86"/>
      <c r="I267" s="90"/>
      <c r="J267" s="86"/>
      <c r="K267" s="90"/>
      <c r="L267" s="86">
        <v>0</v>
      </c>
      <c r="M267" s="90">
        <v>32330</v>
      </c>
      <c r="N267" s="86"/>
      <c r="O267" s="90"/>
      <c r="P267" s="86"/>
      <c r="Q267" s="90"/>
      <c r="R267" s="86"/>
      <c r="S267" s="90"/>
      <c r="T267" s="86"/>
      <c r="U267" s="91"/>
    </row>
    <row r="268" customHeight="1" spans="1:21">
      <c r="A268" s="101"/>
      <c r="B268" s="101"/>
      <c r="C268" s="86" t="s">
        <v>697</v>
      </c>
      <c r="D268" s="86">
        <v>63818</v>
      </c>
      <c r="E268" s="86">
        <v>17733</v>
      </c>
      <c r="F268" s="86"/>
      <c r="G268" s="90"/>
      <c r="H268" s="86"/>
      <c r="I268" s="90"/>
      <c r="J268" s="86"/>
      <c r="K268" s="90"/>
      <c r="L268" s="86"/>
      <c r="M268" s="90"/>
      <c r="N268" s="86"/>
      <c r="O268" s="90"/>
      <c r="P268" s="86">
        <v>0</v>
      </c>
      <c r="Q268" s="90">
        <v>0</v>
      </c>
      <c r="R268" s="86"/>
      <c r="S268" s="90"/>
      <c r="T268" s="86"/>
      <c r="U268" s="91"/>
    </row>
    <row r="269" customHeight="1" spans="1:21">
      <c r="A269" s="101"/>
      <c r="B269" s="86" t="s">
        <v>678</v>
      </c>
      <c r="C269" s="86" t="s">
        <v>1053</v>
      </c>
      <c r="D269" s="86">
        <v>63810</v>
      </c>
      <c r="E269" s="86" t="s">
        <v>67</v>
      </c>
      <c r="F269" s="86"/>
      <c r="G269" s="90"/>
      <c r="H269" s="86"/>
      <c r="I269" s="90"/>
      <c r="J269" s="86"/>
      <c r="K269" s="90"/>
      <c r="L269" s="86">
        <v>0</v>
      </c>
      <c r="M269" s="90">
        <v>32330</v>
      </c>
      <c r="N269" s="86"/>
      <c r="O269" s="90"/>
      <c r="P269" s="86"/>
      <c r="Q269" s="90"/>
      <c r="R269" s="86"/>
      <c r="S269" s="90"/>
      <c r="T269" s="86"/>
      <c r="U269" s="91"/>
    </row>
    <row r="270" customHeight="1" spans="1:21">
      <c r="A270" s="101"/>
      <c r="B270" s="101"/>
      <c r="C270" s="86" t="s">
        <v>679</v>
      </c>
      <c r="D270" s="86">
        <v>64183</v>
      </c>
      <c r="E270" s="86">
        <v>17713</v>
      </c>
      <c r="F270" s="86"/>
      <c r="G270" s="90"/>
      <c r="H270" s="86"/>
      <c r="I270" s="90"/>
      <c r="J270" s="86"/>
      <c r="K270" s="90"/>
      <c r="L270" s="86"/>
      <c r="M270" s="90"/>
      <c r="N270" s="86"/>
      <c r="O270" s="90"/>
      <c r="P270" s="86">
        <v>0</v>
      </c>
      <c r="Q270" s="90">
        <v>0</v>
      </c>
      <c r="R270" s="86"/>
      <c r="S270" s="90"/>
      <c r="T270" s="86"/>
      <c r="U270" s="91"/>
    </row>
    <row r="271" customHeight="1" spans="1:21">
      <c r="A271" s="101"/>
      <c r="B271" s="86" t="s">
        <v>1042</v>
      </c>
      <c r="C271" s="86" t="s">
        <v>1172</v>
      </c>
      <c r="D271" s="86">
        <v>63435</v>
      </c>
      <c r="E271" s="86">
        <v>30312</v>
      </c>
      <c r="F271" s="86"/>
      <c r="G271" s="90"/>
      <c r="H271" s="86">
        <v>0</v>
      </c>
      <c r="I271" s="90">
        <v>0</v>
      </c>
      <c r="J271" s="86"/>
      <c r="K271" s="90"/>
      <c r="L271" s="86"/>
      <c r="M271" s="90"/>
      <c r="N271" s="86"/>
      <c r="O271" s="90"/>
      <c r="P271" s="86"/>
      <c r="Q271" s="90"/>
      <c r="R271" s="86"/>
      <c r="S271" s="90"/>
      <c r="T271" s="86"/>
      <c r="U271" s="91"/>
    </row>
    <row r="272" customHeight="1" spans="1:21">
      <c r="A272" s="101"/>
      <c r="B272" s="101"/>
      <c r="C272" s="86" t="s">
        <v>1326</v>
      </c>
      <c r="D272" s="86">
        <v>63911</v>
      </c>
      <c r="E272" s="86" t="s">
        <v>1494</v>
      </c>
      <c r="F272" s="86"/>
      <c r="G272" s="90"/>
      <c r="H272" s="86"/>
      <c r="I272" s="90"/>
      <c r="J272" s="86"/>
      <c r="K272" s="90"/>
      <c r="L272" s="86">
        <v>0</v>
      </c>
      <c r="M272" s="90">
        <v>32330</v>
      </c>
      <c r="N272" s="86"/>
      <c r="O272" s="90"/>
      <c r="P272" s="86"/>
      <c r="Q272" s="90"/>
      <c r="R272" s="86"/>
      <c r="S272" s="90"/>
      <c r="T272" s="86"/>
      <c r="U272" s="91"/>
    </row>
    <row r="273" customHeight="1" spans="1:21">
      <c r="A273" s="101"/>
      <c r="B273" s="86" t="s">
        <v>1191</v>
      </c>
      <c r="C273" s="86" t="s">
        <v>1192</v>
      </c>
      <c r="D273" s="86">
        <v>63338</v>
      </c>
      <c r="E273" s="86">
        <v>29932</v>
      </c>
      <c r="F273" s="86"/>
      <c r="G273" s="90"/>
      <c r="H273" s="86">
        <v>0</v>
      </c>
      <c r="I273" s="90">
        <v>0</v>
      </c>
      <c r="J273" s="86"/>
      <c r="K273" s="90"/>
      <c r="L273" s="86"/>
      <c r="M273" s="90"/>
      <c r="N273" s="86"/>
      <c r="O273" s="90"/>
      <c r="P273" s="86"/>
      <c r="Q273" s="90"/>
      <c r="R273" s="86"/>
      <c r="S273" s="90"/>
      <c r="T273" s="86"/>
      <c r="U273" s="91"/>
    </row>
    <row r="274" customHeight="1" spans="1:21">
      <c r="A274" s="101"/>
      <c r="B274" s="86" t="s">
        <v>477</v>
      </c>
      <c r="C274" s="86" t="s">
        <v>478</v>
      </c>
      <c r="D274" s="86">
        <v>64239</v>
      </c>
      <c r="E274" s="86">
        <v>33374</v>
      </c>
      <c r="F274" s="86"/>
      <c r="G274" s="90"/>
      <c r="H274" s="86"/>
      <c r="I274" s="90"/>
      <c r="J274" s="86"/>
      <c r="K274" s="90"/>
      <c r="L274" s="86"/>
      <c r="M274" s="90"/>
      <c r="N274" s="86"/>
      <c r="O274" s="90"/>
      <c r="P274" s="86">
        <v>0</v>
      </c>
      <c r="Q274" s="90">
        <v>0</v>
      </c>
      <c r="R274" s="86"/>
      <c r="S274" s="90"/>
      <c r="T274" s="86"/>
      <c r="U274" s="91"/>
    </row>
    <row r="275" customHeight="1" spans="1:21">
      <c r="A275" s="101"/>
      <c r="B275" s="86" t="s">
        <v>168</v>
      </c>
      <c r="C275" s="86" t="s">
        <v>170</v>
      </c>
      <c r="D275" s="86">
        <v>64186</v>
      </c>
      <c r="E275" s="86">
        <v>17761</v>
      </c>
      <c r="F275" s="86"/>
      <c r="G275" s="90"/>
      <c r="H275" s="86"/>
      <c r="I275" s="90"/>
      <c r="J275" s="86"/>
      <c r="K275" s="90"/>
      <c r="L275" s="86"/>
      <c r="M275" s="90"/>
      <c r="N275" s="86"/>
      <c r="O275" s="90"/>
      <c r="P275" s="86"/>
      <c r="Q275" s="90"/>
      <c r="R275" s="86">
        <v>28</v>
      </c>
      <c r="S275" s="90">
        <v>17</v>
      </c>
      <c r="T275" s="86"/>
      <c r="U275" s="91"/>
    </row>
    <row r="276" customHeight="1" spans="1:21">
      <c r="A276" s="101"/>
      <c r="B276" s="101"/>
      <c r="C276" s="86" t="s">
        <v>634</v>
      </c>
      <c r="D276" s="86">
        <v>64185</v>
      </c>
      <c r="E276" s="86">
        <v>17726</v>
      </c>
      <c r="F276" s="86"/>
      <c r="G276" s="90"/>
      <c r="H276" s="86"/>
      <c r="I276" s="90"/>
      <c r="J276" s="86"/>
      <c r="K276" s="90"/>
      <c r="L276" s="86"/>
      <c r="M276" s="90"/>
      <c r="N276" s="86"/>
      <c r="O276" s="90"/>
      <c r="P276" s="86">
        <v>0</v>
      </c>
      <c r="Q276" s="90">
        <v>0</v>
      </c>
      <c r="R276" s="86"/>
      <c r="S276" s="90"/>
      <c r="T276" s="86"/>
      <c r="U276" s="91"/>
    </row>
    <row r="277" customHeight="1" spans="1:21">
      <c r="A277" s="101"/>
      <c r="B277" s="86" t="s">
        <v>1201</v>
      </c>
      <c r="C277" s="86" t="s">
        <v>971</v>
      </c>
      <c r="D277" s="86">
        <v>63280</v>
      </c>
      <c r="E277" s="86">
        <v>29758</v>
      </c>
      <c r="F277" s="86"/>
      <c r="G277" s="90"/>
      <c r="H277" s="86">
        <v>0</v>
      </c>
      <c r="I277" s="90">
        <v>0</v>
      </c>
      <c r="J277" s="86"/>
      <c r="K277" s="90"/>
      <c r="L277" s="86"/>
      <c r="M277" s="90"/>
      <c r="N277" s="86"/>
      <c r="O277" s="90"/>
      <c r="P277" s="86"/>
      <c r="Q277" s="90"/>
      <c r="R277" s="86"/>
      <c r="S277" s="90"/>
      <c r="T277" s="86"/>
      <c r="U277" s="91"/>
    </row>
    <row r="278" customHeight="1" spans="1:21">
      <c r="A278" s="101"/>
      <c r="B278" s="86" t="s">
        <v>154</v>
      </c>
      <c r="C278" s="86" t="s">
        <v>157</v>
      </c>
      <c r="D278" s="86">
        <v>64312</v>
      </c>
      <c r="E278" s="86">
        <v>33705</v>
      </c>
      <c r="F278" s="86"/>
      <c r="G278" s="90"/>
      <c r="H278" s="86"/>
      <c r="I278" s="90"/>
      <c r="J278" s="86"/>
      <c r="K278" s="90"/>
      <c r="L278" s="86"/>
      <c r="M278" s="90"/>
      <c r="N278" s="86"/>
      <c r="O278" s="90"/>
      <c r="P278" s="86"/>
      <c r="Q278" s="90"/>
      <c r="R278" s="86">
        <v>23</v>
      </c>
      <c r="S278" s="90">
        <v>32330</v>
      </c>
      <c r="T278" s="86"/>
      <c r="U278" s="91"/>
    </row>
    <row r="279" customHeight="1" spans="1:21">
      <c r="A279" s="101"/>
      <c r="B279" s="86" t="s">
        <v>544</v>
      </c>
      <c r="C279" s="86" t="s">
        <v>853</v>
      </c>
      <c r="D279" s="86">
        <v>64106</v>
      </c>
      <c r="E279" s="86">
        <v>17702</v>
      </c>
      <c r="F279" s="86"/>
      <c r="G279" s="90"/>
      <c r="H279" s="86"/>
      <c r="I279" s="90"/>
      <c r="J279" s="86"/>
      <c r="K279" s="90"/>
      <c r="L279" s="86"/>
      <c r="M279" s="90"/>
      <c r="N279" s="86">
        <v>0</v>
      </c>
      <c r="O279" s="90">
        <v>0</v>
      </c>
      <c r="P279" s="86"/>
      <c r="Q279" s="90"/>
      <c r="R279" s="86"/>
      <c r="S279" s="90"/>
      <c r="T279" s="86"/>
      <c r="U279" s="91"/>
    </row>
    <row r="280" customHeight="1" spans="1:21">
      <c r="A280" s="101"/>
      <c r="B280" s="86" t="s">
        <v>722</v>
      </c>
      <c r="C280" s="86" t="s">
        <v>724</v>
      </c>
      <c r="D280" s="86">
        <v>63876</v>
      </c>
      <c r="E280" s="86">
        <v>17634</v>
      </c>
      <c r="F280" s="86"/>
      <c r="G280" s="90"/>
      <c r="H280" s="86"/>
      <c r="I280" s="90"/>
      <c r="J280" s="86"/>
      <c r="K280" s="90"/>
      <c r="L280" s="86">
        <v>0</v>
      </c>
      <c r="M280" s="90">
        <v>0</v>
      </c>
      <c r="N280" s="86"/>
      <c r="O280" s="90"/>
      <c r="P280" s="86"/>
      <c r="Q280" s="90"/>
      <c r="R280" s="86"/>
      <c r="S280" s="90"/>
      <c r="T280" s="86"/>
      <c r="U280" s="91"/>
    </row>
    <row r="281" customHeight="1" spans="1:21">
      <c r="A281" s="101"/>
      <c r="B281" s="86" t="s">
        <v>76</v>
      </c>
      <c r="C281" s="86" t="s">
        <v>79</v>
      </c>
      <c r="D281" s="86">
        <v>64192</v>
      </c>
      <c r="E281" s="86">
        <v>17730</v>
      </c>
      <c r="F281" s="86"/>
      <c r="G281" s="90"/>
      <c r="H281" s="86"/>
      <c r="I281" s="90"/>
      <c r="J281" s="86"/>
      <c r="K281" s="90"/>
      <c r="L281" s="86"/>
      <c r="M281" s="90"/>
      <c r="N281" s="86"/>
      <c r="O281" s="90"/>
      <c r="P281" s="86">
        <v>0</v>
      </c>
      <c r="Q281" s="90">
        <v>0</v>
      </c>
      <c r="R281" s="86"/>
      <c r="S281" s="90"/>
      <c r="T281" s="86"/>
      <c r="U281" s="91"/>
    </row>
    <row r="282" customHeight="1" spans="1:21">
      <c r="A282" s="101"/>
      <c r="B282" s="101"/>
      <c r="C282" s="86" t="s">
        <v>472</v>
      </c>
      <c r="D282" s="86">
        <v>64020</v>
      </c>
      <c r="E282" s="86">
        <v>17655</v>
      </c>
      <c r="F282" s="86"/>
      <c r="G282" s="90"/>
      <c r="H282" s="86"/>
      <c r="I282" s="90"/>
      <c r="J282" s="86"/>
      <c r="K282" s="90"/>
      <c r="L282" s="86"/>
      <c r="M282" s="90"/>
      <c r="N282" s="86">
        <v>0</v>
      </c>
      <c r="O282" s="90">
        <v>0</v>
      </c>
      <c r="P282" s="86"/>
      <c r="Q282" s="90"/>
      <c r="R282" s="86"/>
      <c r="S282" s="90"/>
      <c r="T282" s="86"/>
      <c r="U282" s="91"/>
    </row>
    <row r="283" customHeight="1" spans="1:21">
      <c r="A283" s="101"/>
      <c r="B283" s="101"/>
      <c r="C283" s="86" t="s">
        <v>838</v>
      </c>
      <c r="D283" s="86">
        <v>63461</v>
      </c>
      <c r="E283" s="86">
        <v>30441</v>
      </c>
      <c r="F283" s="86"/>
      <c r="G283" s="90"/>
      <c r="H283" s="86">
        <v>0</v>
      </c>
      <c r="I283" s="90">
        <v>0</v>
      </c>
      <c r="J283" s="86"/>
      <c r="K283" s="90"/>
      <c r="L283" s="86"/>
      <c r="M283" s="90"/>
      <c r="N283" s="86"/>
      <c r="O283" s="90"/>
      <c r="P283" s="86"/>
      <c r="Q283" s="90"/>
      <c r="R283" s="86"/>
      <c r="S283" s="90"/>
      <c r="T283" s="86"/>
      <c r="U283" s="91"/>
    </row>
    <row r="284" customHeight="1" spans="1:21">
      <c r="A284" s="101"/>
      <c r="B284" s="101"/>
      <c r="C284" s="86" t="s">
        <v>1037</v>
      </c>
      <c r="D284" s="86">
        <v>63878</v>
      </c>
      <c r="E284" s="86">
        <v>31751</v>
      </c>
      <c r="F284" s="86"/>
      <c r="G284" s="90"/>
      <c r="H284" s="86"/>
      <c r="I284" s="90"/>
      <c r="J284" s="86"/>
      <c r="K284" s="90"/>
      <c r="L284" s="86">
        <v>0</v>
      </c>
      <c r="M284" s="90">
        <v>0</v>
      </c>
      <c r="N284" s="86"/>
      <c r="O284" s="90"/>
      <c r="P284" s="86"/>
      <c r="Q284" s="90"/>
      <c r="R284" s="86"/>
      <c r="S284" s="90"/>
      <c r="T284" s="86"/>
      <c r="U284" s="91"/>
    </row>
    <row r="285" customHeight="1" spans="1:21">
      <c r="A285" s="101"/>
      <c r="B285" s="86" t="s">
        <v>303</v>
      </c>
      <c r="C285" s="86" t="s">
        <v>305</v>
      </c>
      <c r="D285" s="86">
        <v>64051</v>
      </c>
      <c r="E285" s="86">
        <v>17682</v>
      </c>
      <c r="F285" s="86"/>
      <c r="G285" s="90"/>
      <c r="H285" s="86"/>
      <c r="I285" s="90"/>
      <c r="J285" s="86"/>
      <c r="K285" s="90"/>
      <c r="L285" s="86"/>
      <c r="M285" s="90"/>
      <c r="N285" s="86">
        <v>0</v>
      </c>
      <c r="O285" s="90">
        <v>0</v>
      </c>
      <c r="P285" s="86"/>
      <c r="Q285" s="90"/>
      <c r="R285" s="86"/>
      <c r="S285" s="90"/>
      <c r="T285" s="86"/>
      <c r="U285" s="91"/>
    </row>
    <row r="286" customHeight="1" spans="1:21">
      <c r="A286" s="101"/>
      <c r="B286" s="86" t="s">
        <v>930</v>
      </c>
      <c r="C286" s="86" t="s">
        <v>995</v>
      </c>
      <c r="D286" s="86">
        <v>63967</v>
      </c>
      <c r="E286" s="86">
        <v>32014</v>
      </c>
      <c r="F286" s="86"/>
      <c r="G286" s="90"/>
      <c r="H286" s="86"/>
      <c r="I286" s="90"/>
      <c r="J286" s="86"/>
      <c r="K286" s="90"/>
      <c r="L286" s="86">
        <v>0</v>
      </c>
      <c r="M286" s="90">
        <v>0</v>
      </c>
      <c r="N286" s="86"/>
      <c r="O286" s="90"/>
      <c r="P286" s="86"/>
      <c r="Q286" s="90"/>
      <c r="R286" s="86"/>
      <c r="S286" s="90"/>
      <c r="T286" s="86"/>
      <c r="U286" s="91"/>
    </row>
    <row r="287" customHeight="1" spans="1:21">
      <c r="A287" s="101"/>
      <c r="B287" s="86" t="s">
        <v>83</v>
      </c>
      <c r="C287" s="86" t="s">
        <v>91</v>
      </c>
      <c r="D287" s="86">
        <v>64327</v>
      </c>
      <c r="E287" s="86" t="s">
        <v>1494</v>
      </c>
      <c r="F287" s="86"/>
      <c r="G287" s="90"/>
      <c r="H287" s="86"/>
      <c r="I287" s="90"/>
      <c r="J287" s="86"/>
      <c r="K287" s="90"/>
      <c r="L287" s="86"/>
      <c r="M287" s="90"/>
      <c r="N287" s="86"/>
      <c r="O287" s="90"/>
      <c r="P287" s="86"/>
      <c r="Q287" s="90"/>
      <c r="R287" s="86">
        <v>3</v>
      </c>
      <c r="S287" s="90">
        <v>32330</v>
      </c>
      <c r="T287" s="86"/>
      <c r="U287" s="91"/>
    </row>
    <row r="288" customHeight="1" spans="1:21">
      <c r="A288" s="101"/>
      <c r="B288" s="101"/>
      <c r="C288" s="86" t="s">
        <v>87</v>
      </c>
      <c r="D288" s="86">
        <v>64322</v>
      </c>
      <c r="E288" s="86" t="s">
        <v>1494</v>
      </c>
      <c r="F288" s="86"/>
      <c r="G288" s="90"/>
      <c r="H288" s="86"/>
      <c r="I288" s="90"/>
      <c r="J288" s="86"/>
      <c r="K288" s="90"/>
      <c r="L288" s="86"/>
      <c r="M288" s="90"/>
      <c r="N288" s="86"/>
      <c r="O288" s="90"/>
      <c r="P288" s="86"/>
      <c r="Q288" s="90"/>
      <c r="R288" s="86">
        <v>3</v>
      </c>
      <c r="S288" s="90">
        <v>32330</v>
      </c>
      <c r="T288" s="86"/>
      <c r="U288" s="91"/>
    </row>
    <row r="289" customHeight="1" spans="1:21">
      <c r="A289" s="101"/>
      <c r="B289" s="101"/>
      <c r="C289" s="86" t="s">
        <v>504</v>
      </c>
      <c r="D289" s="86">
        <v>64072</v>
      </c>
      <c r="E289" s="86">
        <v>17677</v>
      </c>
      <c r="F289" s="86"/>
      <c r="G289" s="90"/>
      <c r="H289" s="86"/>
      <c r="I289" s="90"/>
      <c r="J289" s="86"/>
      <c r="K289" s="90"/>
      <c r="L289" s="86"/>
      <c r="M289" s="90"/>
      <c r="N289" s="86">
        <v>0</v>
      </c>
      <c r="O289" s="90">
        <v>0</v>
      </c>
      <c r="P289" s="86"/>
      <c r="Q289" s="90"/>
      <c r="R289" s="86"/>
      <c r="S289" s="90"/>
      <c r="T289" s="86"/>
      <c r="U289" s="91"/>
    </row>
    <row r="290" customHeight="1" spans="1:21">
      <c r="A290" s="101"/>
      <c r="B290" s="86" t="s">
        <v>64</v>
      </c>
      <c r="C290" s="86" t="s">
        <v>799</v>
      </c>
      <c r="D290" s="86">
        <v>63717</v>
      </c>
      <c r="E290" s="86">
        <v>31057</v>
      </c>
      <c r="F290" s="86"/>
      <c r="G290" s="90"/>
      <c r="H290" s="86"/>
      <c r="I290" s="90"/>
      <c r="J290" s="86">
        <v>0</v>
      </c>
      <c r="K290" s="90">
        <v>0</v>
      </c>
      <c r="L290" s="86"/>
      <c r="M290" s="90"/>
      <c r="N290" s="86"/>
      <c r="O290" s="90"/>
      <c r="P290" s="86"/>
      <c r="Q290" s="90"/>
      <c r="R290" s="86"/>
      <c r="S290" s="90"/>
      <c r="T290" s="86"/>
      <c r="U290" s="91"/>
    </row>
    <row r="291" customHeight="1" spans="1:21">
      <c r="A291" s="101"/>
      <c r="B291" s="101"/>
      <c r="C291" s="86" t="s">
        <v>68</v>
      </c>
      <c r="D291" s="86">
        <v>63990</v>
      </c>
      <c r="E291" s="86">
        <v>17644</v>
      </c>
      <c r="F291" s="86"/>
      <c r="G291" s="90"/>
      <c r="H291" s="86"/>
      <c r="I291" s="90"/>
      <c r="J291" s="86"/>
      <c r="K291" s="90"/>
      <c r="L291" s="86">
        <v>0</v>
      </c>
      <c r="M291" s="90">
        <v>0</v>
      </c>
      <c r="N291" s="86"/>
      <c r="O291" s="90"/>
      <c r="P291" s="86"/>
      <c r="Q291" s="90"/>
      <c r="R291" s="86"/>
      <c r="S291" s="90"/>
      <c r="T291" s="86"/>
      <c r="U291" s="91"/>
    </row>
    <row r="292" customHeight="1" spans="1:21">
      <c r="A292" s="101"/>
      <c r="B292" s="86" t="s">
        <v>1105</v>
      </c>
      <c r="C292" s="86" t="s">
        <v>1494</v>
      </c>
      <c r="D292" s="86">
        <v>63628</v>
      </c>
      <c r="E292" s="86">
        <v>17600</v>
      </c>
      <c r="F292" s="86"/>
      <c r="G292" s="90"/>
      <c r="H292" s="86"/>
      <c r="I292" s="90"/>
      <c r="J292" s="86">
        <v>0</v>
      </c>
      <c r="K292" s="90">
        <v>0</v>
      </c>
      <c r="L292" s="86"/>
      <c r="M292" s="90"/>
      <c r="N292" s="86"/>
      <c r="O292" s="90"/>
      <c r="P292" s="86"/>
      <c r="Q292" s="90"/>
      <c r="R292" s="86"/>
      <c r="S292" s="90"/>
      <c r="T292" s="86"/>
      <c r="U292" s="91"/>
    </row>
    <row r="293" customHeight="1" spans="1:21">
      <c r="A293" s="101"/>
      <c r="B293" s="86" t="s">
        <v>1346</v>
      </c>
      <c r="C293" s="86" t="s">
        <v>1347</v>
      </c>
      <c r="D293" s="86">
        <v>64315</v>
      </c>
      <c r="E293" s="86" t="s">
        <v>1494</v>
      </c>
      <c r="F293" s="86"/>
      <c r="G293" s="90"/>
      <c r="H293" s="86"/>
      <c r="I293" s="90"/>
      <c r="J293" s="86"/>
      <c r="K293" s="90"/>
      <c r="L293" s="86"/>
      <c r="M293" s="90"/>
      <c r="N293" s="86"/>
      <c r="O293" s="90"/>
      <c r="P293" s="86"/>
      <c r="Q293" s="90"/>
      <c r="R293" s="86">
        <v>0</v>
      </c>
      <c r="S293" s="90">
        <v>32330</v>
      </c>
      <c r="T293" s="86"/>
      <c r="U293" s="91"/>
    </row>
    <row r="294" customHeight="1" spans="1:21">
      <c r="A294" s="101"/>
      <c r="B294" s="86" t="s">
        <v>1146</v>
      </c>
      <c r="C294" s="86" t="s">
        <v>1147</v>
      </c>
      <c r="D294" s="86">
        <v>63511</v>
      </c>
      <c r="E294" s="86">
        <v>30587</v>
      </c>
      <c r="F294" s="86"/>
      <c r="G294" s="90"/>
      <c r="H294" s="86"/>
      <c r="I294" s="90"/>
      <c r="J294" s="86">
        <v>0</v>
      </c>
      <c r="K294" s="90">
        <v>0</v>
      </c>
      <c r="L294" s="86"/>
      <c r="M294" s="90"/>
      <c r="N294" s="86"/>
      <c r="O294" s="90"/>
      <c r="P294" s="86"/>
      <c r="Q294" s="90"/>
      <c r="R294" s="86"/>
      <c r="S294" s="90"/>
      <c r="T294" s="86"/>
      <c r="U294" s="91"/>
    </row>
    <row r="295" customHeight="1" spans="1:21">
      <c r="A295" s="101"/>
      <c r="B295" s="86" t="s">
        <v>371</v>
      </c>
      <c r="C295" s="86" t="s">
        <v>486</v>
      </c>
      <c r="D295" s="86">
        <v>64248</v>
      </c>
      <c r="E295" s="86">
        <v>33314</v>
      </c>
      <c r="F295" s="86"/>
      <c r="G295" s="90"/>
      <c r="H295" s="86"/>
      <c r="I295" s="90"/>
      <c r="J295" s="86"/>
      <c r="K295" s="90"/>
      <c r="L295" s="86"/>
      <c r="M295" s="90"/>
      <c r="N295" s="86"/>
      <c r="O295" s="90"/>
      <c r="P295" s="86">
        <v>0</v>
      </c>
      <c r="Q295" s="90">
        <v>0</v>
      </c>
      <c r="R295" s="86"/>
      <c r="S295" s="90"/>
      <c r="T295" s="86"/>
      <c r="U295" s="91"/>
    </row>
    <row r="296" customHeight="1" spans="1:21">
      <c r="A296" s="101"/>
      <c r="B296" s="101"/>
      <c r="C296" s="86" t="s">
        <v>1253</v>
      </c>
      <c r="D296" s="86">
        <v>64211</v>
      </c>
      <c r="E296" s="86" t="s">
        <v>1494</v>
      </c>
      <c r="F296" s="86"/>
      <c r="G296" s="90"/>
      <c r="H296" s="86"/>
      <c r="I296" s="90"/>
      <c r="J296" s="86"/>
      <c r="K296" s="90"/>
      <c r="L296" s="86"/>
      <c r="M296" s="90"/>
      <c r="N296" s="86"/>
      <c r="O296" s="90"/>
      <c r="P296" s="86">
        <v>0</v>
      </c>
      <c r="Q296" s="90">
        <v>32330</v>
      </c>
      <c r="R296" s="86"/>
      <c r="S296" s="90"/>
      <c r="T296" s="86"/>
      <c r="U296" s="91"/>
    </row>
    <row r="297" customHeight="1" spans="1:21">
      <c r="A297" s="101"/>
      <c r="B297" s="101"/>
      <c r="C297" s="86" t="s">
        <v>919</v>
      </c>
      <c r="D297" s="86">
        <v>64067</v>
      </c>
      <c r="E297" s="86">
        <v>32378</v>
      </c>
      <c r="F297" s="86"/>
      <c r="G297" s="90"/>
      <c r="H297" s="86"/>
      <c r="I297" s="90"/>
      <c r="J297" s="86"/>
      <c r="K297" s="90"/>
      <c r="L297" s="86"/>
      <c r="M297" s="90"/>
      <c r="N297" s="86">
        <v>0</v>
      </c>
      <c r="O297" s="90">
        <v>0</v>
      </c>
      <c r="P297" s="86"/>
      <c r="Q297" s="90"/>
      <c r="R297" s="86"/>
      <c r="S297" s="90"/>
      <c r="T297" s="86"/>
      <c r="U297" s="91"/>
    </row>
    <row r="298" customHeight="1" spans="1:21">
      <c r="A298" s="101"/>
      <c r="B298" s="101"/>
      <c r="C298" s="86" t="s">
        <v>557</v>
      </c>
      <c r="D298" s="86">
        <v>63953</v>
      </c>
      <c r="E298" s="86">
        <v>17667</v>
      </c>
      <c r="F298" s="86"/>
      <c r="G298" s="90"/>
      <c r="H298" s="86"/>
      <c r="I298" s="90"/>
      <c r="J298" s="86"/>
      <c r="K298" s="90"/>
      <c r="L298" s="86">
        <v>0</v>
      </c>
      <c r="M298" s="90">
        <v>0</v>
      </c>
      <c r="N298" s="86"/>
      <c r="O298" s="90"/>
      <c r="P298" s="86"/>
      <c r="Q298" s="90"/>
      <c r="R298" s="86"/>
      <c r="S298" s="90"/>
      <c r="T298" s="86"/>
      <c r="U298" s="91"/>
    </row>
    <row r="299" customHeight="1" spans="1:21">
      <c r="A299" s="101"/>
      <c r="B299" s="101"/>
      <c r="C299" s="86" t="s">
        <v>372</v>
      </c>
      <c r="D299" s="86">
        <v>63861</v>
      </c>
      <c r="E299" s="86">
        <v>31679</v>
      </c>
      <c r="F299" s="86"/>
      <c r="G299" s="90"/>
      <c r="H299" s="86"/>
      <c r="I299" s="90"/>
      <c r="J299" s="86"/>
      <c r="K299" s="90"/>
      <c r="L299" s="86">
        <v>0</v>
      </c>
      <c r="M299" s="90">
        <v>0</v>
      </c>
      <c r="N299" s="86"/>
      <c r="O299" s="90"/>
      <c r="P299" s="86"/>
      <c r="Q299" s="90"/>
      <c r="R299" s="86"/>
      <c r="S299" s="90"/>
      <c r="T299" s="86"/>
      <c r="U299" s="91"/>
    </row>
    <row r="300" customHeight="1" spans="1:21">
      <c r="A300" s="101"/>
      <c r="B300" s="101"/>
      <c r="C300" s="86" t="s">
        <v>554</v>
      </c>
      <c r="D300" s="86">
        <v>64225</v>
      </c>
      <c r="E300" s="86">
        <v>33228</v>
      </c>
      <c r="F300" s="86"/>
      <c r="G300" s="90"/>
      <c r="H300" s="86"/>
      <c r="I300" s="90"/>
      <c r="J300" s="86"/>
      <c r="K300" s="90"/>
      <c r="L300" s="86"/>
      <c r="M300" s="90"/>
      <c r="N300" s="86"/>
      <c r="O300" s="90"/>
      <c r="P300" s="86">
        <v>0</v>
      </c>
      <c r="Q300" s="90">
        <v>0</v>
      </c>
      <c r="R300" s="86"/>
      <c r="S300" s="90"/>
      <c r="T300" s="86"/>
      <c r="U300" s="91"/>
    </row>
    <row r="301" customHeight="1" spans="1:21">
      <c r="A301" s="101"/>
      <c r="B301" s="86" t="s">
        <v>602</v>
      </c>
      <c r="C301" s="86" t="s">
        <v>1068</v>
      </c>
      <c r="D301" s="86">
        <v>63753</v>
      </c>
      <c r="E301" s="86">
        <v>17601</v>
      </c>
      <c r="F301" s="86"/>
      <c r="G301" s="90"/>
      <c r="H301" s="86"/>
      <c r="I301" s="90"/>
      <c r="J301" s="86"/>
      <c r="K301" s="90"/>
      <c r="L301" s="86">
        <v>0</v>
      </c>
      <c r="M301" s="90">
        <v>0</v>
      </c>
      <c r="N301" s="86"/>
      <c r="O301" s="90"/>
      <c r="P301" s="86"/>
      <c r="Q301" s="90"/>
      <c r="R301" s="86"/>
      <c r="S301" s="90"/>
      <c r="T301" s="86"/>
      <c r="U301" s="91"/>
    </row>
    <row r="302" customHeight="1" spans="1:21">
      <c r="A302" s="101"/>
      <c r="B302" s="101"/>
      <c r="C302" s="86" t="s">
        <v>603</v>
      </c>
      <c r="D302" s="86">
        <v>64130</v>
      </c>
      <c r="E302" s="86">
        <v>32325</v>
      </c>
      <c r="F302" s="86"/>
      <c r="G302" s="90"/>
      <c r="H302" s="86"/>
      <c r="I302" s="90"/>
      <c r="J302" s="86"/>
      <c r="K302" s="90"/>
      <c r="L302" s="86"/>
      <c r="M302" s="90"/>
      <c r="N302" s="86"/>
      <c r="O302" s="90"/>
      <c r="P302" s="86">
        <v>0</v>
      </c>
      <c r="Q302" s="90">
        <v>0</v>
      </c>
      <c r="R302" s="86"/>
      <c r="S302" s="90"/>
      <c r="T302" s="86"/>
      <c r="U302" s="91"/>
    </row>
    <row r="303" customHeight="1" spans="1:21">
      <c r="A303" s="101"/>
      <c r="B303" s="86" t="s">
        <v>1091</v>
      </c>
      <c r="C303" s="86" t="s">
        <v>1092</v>
      </c>
      <c r="D303" s="86">
        <v>63642</v>
      </c>
      <c r="E303" s="86">
        <v>17590</v>
      </c>
      <c r="F303" s="86"/>
      <c r="G303" s="90"/>
      <c r="H303" s="86"/>
      <c r="I303" s="90"/>
      <c r="J303" s="86">
        <v>0</v>
      </c>
      <c r="K303" s="90">
        <v>0</v>
      </c>
      <c r="L303" s="86"/>
      <c r="M303" s="90"/>
      <c r="N303" s="86"/>
      <c r="O303" s="90"/>
      <c r="P303" s="86"/>
      <c r="Q303" s="90"/>
      <c r="R303" s="86"/>
      <c r="S303" s="90"/>
      <c r="T303" s="86"/>
      <c r="U303" s="91"/>
    </row>
    <row r="304" customHeight="1" spans="1:21">
      <c r="A304" s="101"/>
      <c r="B304" s="86" t="s">
        <v>882</v>
      </c>
      <c r="C304" s="86" t="s">
        <v>883</v>
      </c>
      <c r="D304" s="86">
        <v>64086</v>
      </c>
      <c r="E304" s="86">
        <v>17698</v>
      </c>
      <c r="F304" s="86"/>
      <c r="G304" s="90"/>
      <c r="H304" s="86"/>
      <c r="I304" s="90"/>
      <c r="J304" s="86"/>
      <c r="K304" s="90"/>
      <c r="L304" s="86"/>
      <c r="M304" s="90"/>
      <c r="N304" s="86">
        <v>0</v>
      </c>
      <c r="O304" s="90">
        <v>0</v>
      </c>
      <c r="P304" s="86"/>
      <c r="Q304" s="90"/>
      <c r="R304" s="86"/>
      <c r="S304" s="90"/>
      <c r="T304" s="86"/>
      <c r="U304" s="91"/>
    </row>
    <row r="305" customHeight="1" spans="1:21">
      <c r="A305" s="101"/>
      <c r="B305" s="86" t="s">
        <v>903</v>
      </c>
      <c r="C305" s="86" t="s">
        <v>904</v>
      </c>
      <c r="D305" s="86">
        <v>63846</v>
      </c>
      <c r="E305" s="86">
        <v>31972</v>
      </c>
      <c r="F305" s="86"/>
      <c r="G305" s="90"/>
      <c r="H305" s="86"/>
      <c r="I305" s="90"/>
      <c r="J305" s="86"/>
      <c r="K305" s="90"/>
      <c r="L305" s="86"/>
      <c r="M305" s="90"/>
      <c r="N305" s="86">
        <v>0</v>
      </c>
      <c r="O305" s="90">
        <v>0</v>
      </c>
      <c r="P305" s="86"/>
      <c r="Q305" s="90"/>
      <c r="R305" s="86"/>
      <c r="S305" s="90"/>
      <c r="T305" s="86"/>
      <c r="U305" s="91"/>
    </row>
    <row r="306" customHeight="1" spans="1:21">
      <c r="A306" s="101"/>
      <c r="B306" s="101"/>
      <c r="C306" s="86" t="s">
        <v>1001</v>
      </c>
      <c r="D306" s="86">
        <v>63962</v>
      </c>
      <c r="E306" s="86">
        <v>17668</v>
      </c>
      <c r="F306" s="86"/>
      <c r="G306" s="90"/>
      <c r="H306" s="86"/>
      <c r="I306" s="90"/>
      <c r="J306" s="86"/>
      <c r="K306" s="90"/>
      <c r="L306" s="86">
        <v>0</v>
      </c>
      <c r="M306" s="90">
        <v>0</v>
      </c>
      <c r="N306" s="86"/>
      <c r="O306" s="90"/>
      <c r="P306" s="86"/>
      <c r="Q306" s="90"/>
      <c r="R306" s="86"/>
      <c r="S306" s="90"/>
      <c r="T306" s="86"/>
      <c r="U306" s="91"/>
    </row>
    <row r="307" customHeight="1" spans="1:21">
      <c r="A307" s="101"/>
      <c r="B307" s="101"/>
      <c r="C307" s="86" t="s">
        <v>517</v>
      </c>
      <c r="D307" s="86">
        <v>63962</v>
      </c>
      <c r="E307" s="86">
        <v>17668</v>
      </c>
      <c r="F307" s="86"/>
      <c r="G307" s="90"/>
      <c r="H307" s="86"/>
      <c r="I307" s="90"/>
      <c r="J307" s="86"/>
      <c r="K307" s="90"/>
      <c r="L307" s="86">
        <v>0</v>
      </c>
      <c r="M307" s="90">
        <v>0</v>
      </c>
      <c r="N307" s="86"/>
      <c r="O307" s="90"/>
      <c r="P307" s="86"/>
      <c r="Q307" s="90"/>
      <c r="R307" s="86"/>
      <c r="S307" s="90"/>
      <c r="T307" s="86"/>
      <c r="U307" s="91"/>
    </row>
    <row r="308" customHeight="1" spans="1:21">
      <c r="A308" s="101"/>
      <c r="B308" s="86" t="s">
        <v>1082</v>
      </c>
      <c r="C308" s="86" t="s">
        <v>1083</v>
      </c>
      <c r="D308" s="86">
        <v>63719</v>
      </c>
      <c r="E308" s="86">
        <v>17606</v>
      </c>
      <c r="F308" s="86"/>
      <c r="G308" s="90"/>
      <c r="H308" s="86"/>
      <c r="I308" s="90"/>
      <c r="J308" s="86">
        <v>0</v>
      </c>
      <c r="K308" s="90">
        <v>0</v>
      </c>
      <c r="L308" s="86"/>
      <c r="M308" s="90"/>
      <c r="N308" s="86"/>
      <c r="O308" s="90"/>
      <c r="P308" s="86"/>
      <c r="Q308" s="90"/>
      <c r="R308" s="86"/>
      <c r="S308" s="90"/>
      <c r="T308" s="86"/>
      <c r="U308" s="91"/>
    </row>
    <row r="309" customHeight="1" spans="1:21">
      <c r="A309" s="101"/>
      <c r="B309" s="86" t="s">
        <v>189</v>
      </c>
      <c r="C309" s="86" t="s">
        <v>639</v>
      </c>
      <c r="D309" s="86">
        <v>64196</v>
      </c>
      <c r="E309" s="86">
        <v>17720</v>
      </c>
      <c r="F309" s="86"/>
      <c r="G309" s="90"/>
      <c r="H309" s="86"/>
      <c r="I309" s="90"/>
      <c r="J309" s="86"/>
      <c r="K309" s="90"/>
      <c r="L309" s="86"/>
      <c r="M309" s="90"/>
      <c r="N309" s="86"/>
      <c r="O309" s="90"/>
      <c r="P309" s="86">
        <v>0</v>
      </c>
      <c r="Q309" s="90">
        <v>0</v>
      </c>
      <c r="R309" s="86"/>
      <c r="S309" s="90"/>
      <c r="T309" s="86"/>
      <c r="U309" s="91"/>
    </row>
    <row r="310" customHeight="1" spans="1:21">
      <c r="A310" s="101"/>
      <c r="B310" s="101"/>
      <c r="C310" s="86" t="s">
        <v>886</v>
      </c>
      <c r="D310" s="86">
        <v>64084</v>
      </c>
      <c r="E310" s="86">
        <v>32668</v>
      </c>
      <c r="F310" s="86"/>
      <c r="G310" s="90"/>
      <c r="H310" s="86"/>
      <c r="I310" s="90"/>
      <c r="J310" s="86"/>
      <c r="K310" s="90"/>
      <c r="L310" s="86"/>
      <c r="M310" s="90"/>
      <c r="N310" s="86">
        <v>0</v>
      </c>
      <c r="O310" s="90">
        <v>0</v>
      </c>
      <c r="P310" s="86"/>
      <c r="Q310" s="90"/>
      <c r="R310" s="86"/>
      <c r="S310" s="90"/>
      <c r="T310" s="86"/>
      <c r="U310" s="91"/>
    </row>
    <row r="311" customHeight="1" spans="1:21">
      <c r="A311" s="101"/>
      <c r="B311" s="101"/>
      <c r="C311" s="86" t="s">
        <v>190</v>
      </c>
      <c r="D311" s="86">
        <v>64300</v>
      </c>
      <c r="E311" s="86">
        <v>33566</v>
      </c>
      <c r="F311" s="86"/>
      <c r="G311" s="90"/>
      <c r="H311" s="86"/>
      <c r="I311" s="90"/>
      <c r="J311" s="86"/>
      <c r="K311" s="90"/>
      <c r="L311" s="86"/>
      <c r="M311" s="90"/>
      <c r="N311" s="86"/>
      <c r="O311" s="90"/>
      <c r="P311" s="86"/>
      <c r="Q311" s="90"/>
      <c r="R311" s="86">
        <v>43</v>
      </c>
      <c r="S311" s="90">
        <v>75</v>
      </c>
      <c r="T311" s="86"/>
      <c r="U311" s="91"/>
    </row>
    <row r="312" customHeight="1" spans="1:21">
      <c r="A312" s="101"/>
      <c r="B312" s="86" t="s">
        <v>92</v>
      </c>
      <c r="C312" s="86" t="s">
        <v>455</v>
      </c>
      <c r="D312" s="86">
        <v>64265</v>
      </c>
      <c r="E312" s="86">
        <v>17745</v>
      </c>
      <c r="F312" s="86"/>
      <c r="G312" s="90"/>
      <c r="H312" s="86"/>
      <c r="I312" s="90"/>
      <c r="J312" s="86"/>
      <c r="K312" s="90"/>
      <c r="L312" s="86"/>
      <c r="M312" s="90"/>
      <c r="N312" s="86"/>
      <c r="O312" s="90"/>
      <c r="P312" s="86">
        <v>0</v>
      </c>
      <c r="Q312" s="90">
        <v>0</v>
      </c>
      <c r="R312" s="86"/>
      <c r="S312" s="90"/>
      <c r="T312" s="86"/>
      <c r="U312" s="91"/>
    </row>
    <row r="313" customHeight="1" spans="1:21">
      <c r="A313" s="101"/>
      <c r="B313" s="101"/>
      <c r="C313" s="86" t="s">
        <v>98</v>
      </c>
      <c r="D313" s="86">
        <v>64316</v>
      </c>
      <c r="E313" s="86" t="s">
        <v>1494</v>
      </c>
      <c r="F313" s="86"/>
      <c r="G313" s="90"/>
      <c r="H313" s="86"/>
      <c r="I313" s="90"/>
      <c r="J313" s="86"/>
      <c r="K313" s="90"/>
      <c r="L313" s="86"/>
      <c r="M313" s="90"/>
      <c r="N313" s="86"/>
      <c r="O313" s="90"/>
      <c r="P313" s="86"/>
      <c r="Q313" s="90"/>
      <c r="R313" s="86">
        <v>8</v>
      </c>
      <c r="S313" s="90">
        <v>32330</v>
      </c>
      <c r="T313" s="86"/>
      <c r="U313" s="91"/>
    </row>
    <row r="314" customHeight="1" spans="1:21">
      <c r="A314" s="101"/>
      <c r="B314" s="101"/>
      <c r="C314" s="86" t="s">
        <v>195</v>
      </c>
      <c r="D314" s="86">
        <v>64274</v>
      </c>
      <c r="E314" s="86" t="s">
        <v>1494</v>
      </c>
      <c r="F314" s="86"/>
      <c r="G314" s="90"/>
      <c r="H314" s="86"/>
      <c r="I314" s="90"/>
      <c r="J314" s="86"/>
      <c r="K314" s="90"/>
      <c r="L314" s="86"/>
      <c r="M314" s="90"/>
      <c r="N314" s="86"/>
      <c r="O314" s="90"/>
      <c r="P314" s="86"/>
      <c r="Q314" s="90"/>
      <c r="R314" s="86">
        <v>44</v>
      </c>
      <c r="S314" s="90">
        <v>32330</v>
      </c>
      <c r="T314" s="86"/>
      <c r="U314" s="91"/>
    </row>
    <row r="315" customHeight="1" spans="1:21">
      <c r="A315" s="101"/>
      <c r="B315" s="101"/>
      <c r="C315" s="86" t="s">
        <v>1256</v>
      </c>
      <c r="D315" s="86">
        <v>64161</v>
      </c>
      <c r="E315" s="86" t="s">
        <v>1494</v>
      </c>
      <c r="F315" s="86"/>
      <c r="G315" s="90"/>
      <c r="H315" s="86"/>
      <c r="I315" s="90"/>
      <c r="J315" s="86"/>
      <c r="K315" s="90"/>
      <c r="L315" s="86"/>
      <c r="M315" s="90"/>
      <c r="N315" s="86"/>
      <c r="O315" s="90"/>
      <c r="P315" s="86">
        <v>0</v>
      </c>
      <c r="Q315" s="90">
        <v>32330</v>
      </c>
      <c r="R315" s="86"/>
      <c r="S315" s="90"/>
      <c r="T315" s="86"/>
      <c r="U315" s="91"/>
    </row>
    <row r="316" customHeight="1" spans="1:21">
      <c r="A316" s="101"/>
      <c r="B316" s="86" t="s">
        <v>1297</v>
      </c>
      <c r="C316" s="86" t="s">
        <v>1298</v>
      </c>
      <c r="D316" s="86">
        <v>64088</v>
      </c>
      <c r="E316" s="86">
        <v>17706</v>
      </c>
      <c r="F316" s="86"/>
      <c r="G316" s="90"/>
      <c r="H316" s="86"/>
      <c r="I316" s="90"/>
      <c r="J316" s="86"/>
      <c r="K316" s="90"/>
      <c r="L316" s="86"/>
      <c r="M316" s="90"/>
      <c r="N316" s="86">
        <v>0</v>
      </c>
      <c r="O316" s="90">
        <v>331</v>
      </c>
      <c r="P316" s="86"/>
      <c r="Q316" s="90"/>
      <c r="R316" s="86"/>
      <c r="S316" s="90"/>
      <c r="T316" s="86"/>
      <c r="U316" s="91"/>
    </row>
    <row r="317" customHeight="1" spans="1:21">
      <c r="A317" s="101"/>
      <c r="B317" s="86" t="s">
        <v>1096</v>
      </c>
      <c r="C317" s="86" t="s">
        <v>1250</v>
      </c>
      <c r="D317" s="86">
        <v>64214</v>
      </c>
      <c r="E317" s="86" t="s">
        <v>1494</v>
      </c>
      <c r="F317" s="86"/>
      <c r="G317" s="90"/>
      <c r="H317" s="86"/>
      <c r="I317" s="90"/>
      <c r="J317" s="86"/>
      <c r="K317" s="90"/>
      <c r="L317" s="86"/>
      <c r="M317" s="90"/>
      <c r="N317" s="86"/>
      <c r="O317" s="90"/>
      <c r="P317" s="86">
        <v>0</v>
      </c>
      <c r="Q317" s="90">
        <v>32330</v>
      </c>
      <c r="R317" s="86"/>
      <c r="S317" s="90"/>
      <c r="T317" s="86"/>
      <c r="U317" s="91"/>
    </row>
    <row r="318" customHeight="1" spans="1:21">
      <c r="A318" s="101"/>
      <c r="B318" s="101"/>
      <c r="C318" s="86" t="s">
        <v>1242</v>
      </c>
      <c r="D318" s="86">
        <v>64080</v>
      </c>
      <c r="E318" s="86">
        <v>17680</v>
      </c>
      <c r="F318" s="86"/>
      <c r="G318" s="90"/>
      <c r="H318" s="86"/>
      <c r="I318" s="90"/>
      <c r="J318" s="86"/>
      <c r="K318" s="90"/>
      <c r="L318" s="86"/>
      <c r="M318" s="90"/>
      <c r="N318" s="86">
        <v>0</v>
      </c>
      <c r="O318" s="90">
        <v>450</v>
      </c>
      <c r="P318" s="86"/>
      <c r="Q318" s="90"/>
      <c r="R318" s="86"/>
      <c r="S318" s="90"/>
      <c r="T318" s="86"/>
      <c r="U318" s="91"/>
    </row>
    <row r="319" customHeight="1" spans="1:21">
      <c r="A319" s="101"/>
      <c r="B319" s="101"/>
      <c r="C319" s="86" t="s">
        <v>1278</v>
      </c>
      <c r="D319" s="86">
        <v>64143</v>
      </c>
      <c r="E319" s="86">
        <v>17699</v>
      </c>
      <c r="F319" s="86"/>
      <c r="G319" s="90"/>
      <c r="H319" s="86"/>
      <c r="I319" s="90"/>
      <c r="J319" s="86"/>
      <c r="K319" s="90"/>
      <c r="L319" s="86"/>
      <c r="M319" s="90"/>
      <c r="N319" s="86">
        <v>0</v>
      </c>
      <c r="O319" s="90">
        <v>358</v>
      </c>
      <c r="P319" s="86"/>
      <c r="Q319" s="90"/>
      <c r="R319" s="86"/>
      <c r="S319" s="90"/>
      <c r="T319" s="86"/>
      <c r="U319" s="91"/>
    </row>
    <row r="320" customHeight="1" spans="1:21">
      <c r="A320" s="101"/>
      <c r="B320" s="86" t="s">
        <v>132</v>
      </c>
      <c r="C320" s="86" t="s">
        <v>135</v>
      </c>
      <c r="D320" s="86">
        <v>64301</v>
      </c>
      <c r="E320" s="86" t="s">
        <v>1494</v>
      </c>
      <c r="F320" s="86"/>
      <c r="G320" s="90"/>
      <c r="H320" s="86"/>
      <c r="I320" s="90"/>
      <c r="J320" s="86"/>
      <c r="K320" s="90"/>
      <c r="L320" s="86"/>
      <c r="M320" s="90"/>
      <c r="N320" s="86"/>
      <c r="O320" s="90"/>
      <c r="P320" s="86"/>
      <c r="Q320" s="90"/>
      <c r="R320" s="86">
        <v>18</v>
      </c>
      <c r="S320" s="90">
        <v>32330</v>
      </c>
      <c r="T320" s="86"/>
      <c r="U320" s="91"/>
    </row>
    <row r="321" customHeight="1" spans="1:21">
      <c r="A321" s="101"/>
      <c r="B321" s="101"/>
      <c r="C321" s="86" t="s">
        <v>801</v>
      </c>
      <c r="D321" s="86">
        <v>64123</v>
      </c>
      <c r="E321" s="86">
        <v>17685</v>
      </c>
      <c r="F321" s="86"/>
      <c r="G321" s="90"/>
      <c r="H321" s="86"/>
      <c r="I321" s="90"/>
      <c r="J321" s="86"/>
      <c r="K321" s="90"/>
      <c r="L321" s="86"/>
      <c r="M321" s="90"/>
      <c r="N321" s="86">
        <v>0</v>
      </c>
      <c r="O321" s="90">
        <v>0</v>
      </c>
      <c r="P321" s="86"/>
      <c r="Q321" s="90"/>
      <c r="R321" s="86"/>
      <c r="S321" s="90"/>
      <c r="T321" s="86"/>
      <c r="U321" s="91"/>
    </row>
    <row r="322" customHeight="1" spans="1:21">
      <c r="A322" s="101"/>
      <c r="B322" s="101"/>
      <c r="C322" s="86" t="s">
        <v>1019</v>
      </c>
      <c r="D322" s="86">
        <v>63900</v>
      </c>
      <c r="E322" s="86">
        <v>17627</v>
      </c>
      <c r="F322" s="86"/>
      <c r="G322" s="90"/>
      <c r="H322" s="86"/>
      <c r="I322" s="90"/>
      <c r="J322" s="86"/>
      <c r="K322" s="90"/>
      <c r="L322" s="86">
        <v>0</v>
      </c>
      <c r="M322" s="90">
        <v>0</v>
      </c>
      <c r="N322" s="86"/>
      <c r="O322" s="90"/>
      <c r="P322" s="86"/>
      <c r="Q322" s="90"/>
      <c r="R322" s="86"/>
      <c r="S322" s="90"/>
      <c r="T322" s="86"/>
      <c r="U322" s="91"/>
    </row>
    <row r="323" customHeight="1" spans="1:21">
      <c r="A323" s="101"/>
      <c r="B323" s="101"/>
      <c r="C323" s="86" t="s">
        <v>174</v>
      </c>
      <c r="D323" s="86">
        <v>63853</v>
      </c>
      <c r="E323" s="86">
        <v>17623</v>
      </c>
      <c r="F323" s="86"/>
      <c r="G323" s="90"/>
      <c r="H323" s="86"/>
      <c r="I323" s="90"/>
      <c r="J323" s="86"/>
      <c r="K323" s="90"/>
      <c r="L323" s="86">
        <v>0</v>
      </c>
      <c r="M323" s="90">
        <v>734</v>
      </c>
      <c r="N323" s="86"/>
      <c r="O323" s="90"/>
      <c r="P323" s="86"/>
      <c r="Q323" s="90"/>
      <c r="R323" s="86"/>
      <c r="S323" s="90"/>
      <c r="T323" s="86"/>
      <c r="U323" s="91"/>
    </row>
    <row r="324" customHeight="1" spans="1:21">
      <c r="A324" s="101"/>
      <c r="B324" s="101"/>
      <c r="C324" s="86" t="s">
        <v>870</v>
      </c>
      <c r="D324" s="86">
        <v>64081</v>
      </c>
      <c r="E324" s="86">
        <v>17674</v>
      </c>
      <c r="F324" s="86"/>
      <c r="G324" s="90"/>
      <c r="H324" s="86"/>
      <c r="I324" s="90"/>
      <c r="J324" s="86"/>
      <c r="K324" s="90"/>
      <c r="L324" s="86"/>
      <c r="M324" s="90"/>
      <c r="N324" s="86">
        <v>0</v>
      </c>
      <c r="O324" s="90">
        <v>0</v>
      </c>
      <c r="P324" s="86"/>
      <c r="Q324" s="90"/>
      <c r="R324" s="86"/>
      <c r="S324" s="90"/>
      <c r="T324" s="86"/>
      <c r="U324" s="91"/>
    </row>
    <row r="325" customHeight="1" spans="1:21">
      <c r="A325" s="101"/>
      <c r="B325" s="101"/>
      <c r="C325" s="86" t="s">
        <v>907</v>
      </c>
      <c r="D325" s="86">
        <v>63453</v>
      </c>
      <c r="E325" s="86">
        <v>17536</v>
      </c>
      <c r="F325" s="86"/>
      <c r="G325" s="90"/>
      <c r="H325" s="86">
        <v>0</v>
      </c>
      <c r="I325" s="90">
        <v>0</v>
      </c>
      <c r="J325" s="86"/>
      <c r="K325" s="90"/>
      <c r="L325" s="86"/>
      <c r="M325" s="90"/>
      <c r="N325" s="86"/>
      <c r="O325" s="90"/>
      <c r="P325" s="86"/>
      <c r="Q325" s="90"/>
      <c r="R325" s="86"/>
      <c r="S325" s="90"/>
      <c r="T325" s="86"/>
      <c r="U325" s="91"/>
    </row>
    <row r="326" customHeight="1" spans="1:21">
      <c r="A326" s="101"/>
      <c r="B326" s="101"/>
      <c r="C326" s="86" t="s">
        <v>1227</v>
      </c>
      <c r="D326" s="86">
        <v>64247</v>
      </c>
      <c r="E326" s="86">
        <v>17738</v>
      </c>
      <c r="F326" s="86"/>
      <c r="G326" s="90"/>
      <c r="H326" s="86"/>
      <c r="I326" s="90"/>
      <c r="J326" s="86"/>
      <c r="K326" s="90"/>
      <c r="L326" s="86"/>
      <c r="M326" s="90"/>
      <c r="N326" s="86"/>
      <c r="O326" s="90"/>
      <c r="P326" s="86">
        <v>0</v>
      </c>
      <c r="Q326" s="90">
        <v>165</v>
      </c>
      <c r="R326" s="86"/>
      <c r="S326" s="90"/>
      <c r="T326" s="86"/>
      <c r="U326" s="91"/>
    </row>
    <row r="327" customHeight="1" spans="1:21">
      <c r="A327" s="101"/>
      <c r="B327" s="86" t="s">
        <v>1183</v>
      </c>
      <c r="C327" s="86" t="s">
        <v>1187</v>
      </c>
      <c r="D327" s="86">
        <v>63394</v>
      </c>
      <c r="E327" s="86">
        <v>17540</v>
      </c>
      <c r="F327" s="86"/>
      <c r="G327" s="90"/>
      <c r="H327" s="86">
        <v>0</v>
      </c>
      <c r="I327" s="90">
        <v>0</v>
      </c>
      <c r="J327" s="86"/>
      <c r="K327" s="90"/>
      <c r="L327" s="86"/>
      <c r="M327" s="90"/>
      <c r="N327" s="86"/>
      <c r="O327" s="90"/>
      <c r="P327" s="86"/>
      <c r="Q327" s="90"/>
      <c r="R327" s="86"/>
      <c r="S327" s="90"/>
      <c r="T327" s="86"/>
      <c r="U327" s="91"/>
    </row>
    <row r="328" customHeight="1" spans="1:21">
      <c r="A328" s="101"/>
      <c r="B328" s="86" t="s">
        <v>419</v>
      </c>
      <c r="C328" s="86" t="s">
        <v>1223</v>
      </c>
      <c r="D328" s="86">
        <v>64251</v>
      </c>
      <c r="E328" s="86">
        <v>17742</v>
      </c>
      <c r="F328" s="86"/>
      <c r="G328" s="90"/>
      <c r="H328" s="86"/>
      <c r="I328" s="90"/>
      <c r="J328" s="86"/>
      <c r="K328" s="90"/>
      <c r="L328" s="86"/>
      <c r="M328" s="90"/>
      <c r="N328" s="86"/>
      <c r="O328" s="90"/>
      <c r="P328" s="86">
        <v>0</v>
      </c>
      <c r="Q328" s="90">
        <v>146</v>
      </c>
      <c r="R328" s="86"/>
      <c r="S328" s="90"/>
      <c r="T328" s="86"/>
      <c r="U328" s="91"/>
    </row>
    <row r="329" customHeight="1" spans="1:21">
      <c r="A329" s="101"/>
      <c r="B329" s="101"/>
      <c r="C329" s="86" t="s">
        <v>1246</v>
      </c>
      <c r="D329" s="86">
        <v>64219</v>
      </c>
      <c r="E329" s="86">
        <v>17725</v>
      </c>
      <c r="F329" s="86"/>
      <c r="G329" s="90"/>
      <c r="H329" s="86"/>
      <c r="I329" s="90"/>
      <c r="J329" s="86"/>
      <c r="K329" s="90"/>
      <c r="L329" s="86"/>
      <c r="M329" s="90"/>
      <c r="N329" s="86"/>
      <c r="O329" s="90"/>
      <c r="P329" s="86">
        <v>0</v>
      </c>
      <c r="Q329" s="90">
        <v>231</v>
      </c>
      <c r="R329" s="86"/>
      <c r="S329" s="90"/>
      <c r="T329" s="86"/>
      <c r="U329" s="91"/>
    </row>
    <row r="330" customHeight="1" spans="1:21">
      <c r="A330" s="101"/>
      <c r="B330" s="101"/>
      <c r="C330" s="86" t="s">
        <v>420</v>
      </c>
      <c r="D330" s="86">
        <v>64276</v>
      </c>
      <c r="E330" s="86">
        <v>17749</v>
      </c>
      <c r="F330" s="86"/>
      <c r="G330" s="90"/>
      <c r="H330" s="86"/>
      <c r="I330" s="90"/>
      <c r="J330" s="86"/>
      <c r="K330" s="90"/>
      <c r="L330" s="86"/>
      <c r="M330" s="90"/>
      <c r="N330" s="86"/>
      <c r="O330" s="90"/>
      <c r="P330" s="86"/>
      <c r="Q330" s="90"/>
      <c r="R330" s="86">
        <v>0</v>
      </c>
      <c r="S330" s="90">
        <v>0</v>
      </c>
      <c r="T330" s="86"/>
      <c r="U330" s="91"/>
    </row>
    <row r="331" customHeight="1" spans="1:21">
      <c r="A331" s="101"/>
      <c r="B331" s="101"/>
      <c r="C331" s="86" t="s">
        <v>1494</v>
      </c>
      <c r="D331" s="86">
        <v>63535</v>
      </c>
      <c r="E331" s="86">
        <v>17566</v>
      </c>
      <c r="F331" s="86"/>
      <c r="G331" s="90"/>
      <c r="H331" s="86"/>
      <c r="I331" s="90"/>
      <c r="J331" s="86">
        <v>0</v>
      </c>
      <c r="K331" s="90">
        <v>0</v>
      </c>
      <c r="L331" s="86"/>
      <c r="M331" s="90"/>
      <c r="N331" s="86"/>
      <c r="O331" s="90"/>
      <c r="P331" s="86"/>
      <c r="Q331" s="90"/>
      <c r="R331" s="86"/>
      <c r="S331" s="90"/>
      <c r="T331" s="86"/>
      <c r="U331" s="91"/>
    </row>
    <row r="332" customHeight="1" spans="1:21">
      <c r="A332" s="101"/>
      <c r="B332" s="86" t="s">
        <v>251</v>
      </c>
      <c r="C332" s="86" t="s">
        <v>252</v>
      </c>
      <c r="D332" s="86">
        <v>64285</v>
      </c>
      <c r="E332" s="86">
        <v>33650</v>
      </c>
      <c r="F332" s="86"/>
      <c r="G332" s="90"/>
      <c r="H332" s="86"/>
      <c r="I332" s="90"/>
      <c r="J332" s="86"/>
      <c r="K332" s="90"/>
      <c r="L332" s="86"/>
      <c r="M332" s="90"/>
      <c r="N332" s="86"/>
      <c r="O332" s="90"/>
      <c r="P332" s="86"/>
      <c r="Q332" s="90"/>
      <c r="R332" s="86">
        <v>78</v>
      </c>
      <c r="S332" s="90">
        <v>32330</v>
      </c>
      <c r="T332" s="86"/>
      <c r="U332" s="91"/>
    </row>
    <row r="333" customHeight="1" spans="1:21">
      <c r="A333" s="101"/>
      <c r="B333" s="101"/>
      <c r="C333" s="86" t="s">
        <v>1494</v>
      </c>
      <c r="D333" s="86">
        <v>63629</v>
      </c>
      <c r="E333" s="86">
        <v>17580</v>
      </c>
      <c r="F333" s="86"/>
      <c r="G333" s="90"/>
      <c r="H333" s="86"/>
      <c r="I333" s="90"/>
      <c r="J333" s="86">
        <v>0</v>
      </c>
      <c r="K333" s="90">
        <v>0</v>
      </c>
      <c r="L333" s="86"/>
      <c r="M333" s="90"/>
      <c r="N333" s="86"/>
      <c r="O333" s="90"/>
      <c r="P333" s="86"/>
      <c r="Q333" s="90"/>
      <c r="R333" s="86"/>
      <c r="S333" s="90"/>
      <c r="T333" s="86"/>
      <c r="U333" s="91"/>
    </row>
    <row r="334" customHeight="1" spans="1:21">
      <c r="A334" s="101"/>
      <c r="B334" s="86" t="s">
        <v>1015</v>
      </c>
      <c r="C334" s="86" t="s">
        <v>1016</v>
      </c>
      <c r="D334" s="86">
        <v>63674</v>
      </c>
      <c r="E334" s="86">
        <v>31107</v>
      </c>
      <c r="F334" s="86"/>
      <c r="G334" s="90"/>
      <c r="H334" s="86"/>
      <c r="I334" s="90"/>
      <c r="J334" s="86">
        <v>0</v>
      </c>
      <c r="K334" s="90">
        <v>0</v>
      </c>
      <c r="L334" s="86"/>
      <c r="M334" s="90"/>
      <c r="N334" s="86"/>
      <c r="O334" s="90"/>
      <c r="P334" s="86"/>
      <c r="Q334" s="90"/>
      <c r="R334" s="86"/>
      <c r="S334" s="90"/>
      <c r="T334" s="86"/>
      <c r="U334" s="91"/>
    </row>
    <row r="335" customHeight="1" spans="1:21">
      <c r="A335" s="101"/>
      <c r="B335" s="101"/>
      <c r="C335" s="86" t="s">
        <v>1320</v>
      </c>
      <c r="D335" s="86">
        <v>63955</v>
      </c>
      <c r="E335" s="86" t="s">
        <v>1494</v>
      </c>
      <c r="F335" s="86"/>
      <c r="G335" s="90"/>
      <c r="H335" s="86"/>
      <c r="I335" s="90"/>
      <c r="J335" s="86"/>
      <c r="K335" s="90"/>
      <c r="L335" s="86">
        <v>0</v>
      </c>
      <c r="M335" s="90">
        <v>32330</v>
      </c>
      <c r="N335" s="86"/>
      <c r="O335" s="90"/>
      <c r="P335" s="86"/>
      <c r="Q335" s="90"/>
      <c r="R335" s="86"/>
      <c r="S335" s="90"/>
      <c r="T335" s="86"/>
      <c r="U335" s="91"/>
    </row>
    <row r="336" customHeight="1" spans="1:21">
      <c r="A336" s="101"/>
      <c r="B336" s="86" t="s">
        <v>527</v>
      </c>
      <c r="C336" s="86" t="s">
        <v>863</v>
      </c>
      <c r="D336" s="86">
        <v>63974</v>
      </c>
      <c r="E336" s="86">
        <v>17641</v>
      </c>
      <c r="F336" s="86"/>
      <c r="G336" s="90"/>
      <c r="H336" s="86"/>
      <c r="I336" s="90"/>
      <c r="J336" s="86"/>
      <c r="K336" s="90"/>
      <c r="L336" s="86">
        <v>0</v>
      </c>
      <c r="M336" s="90">
        <v>0</v>
      </c>
      <c r="N336" s="86"/>
      <c r="O336" s="90"/>
      <c r="P336" s="86"/>
      <c r="Q336" s="90"/>
      <c r="R336" s="86"/>
      <c r="S336" s="90"/>
      <c r="T336" s="86"/>
      <c r="U336" s="91"/>
    </row>
    <row r="337" customHeight="1" spans="1:21">
      <c r="A337" s="101"/>
      <c r="B337" s="86" t="s">
        <v>944</v>
      </c>
      <c r="C337" s="86" t="s">
        <v>945</v>
      </c>
      <c r="D337" s="86">
        <v>63349</v>
      </c>
      <c r="E337" s="86">
        <v>30294</v>
      </c>
      <c r="F337" s="86"/>
      <c r="G337" s="90"/>
      <c r="H337" s="86">
        <v>0</v>
      </c>
      <c r="I337" s="90">
        <v>0</v>
      </c>
      <c r="J337" s="86"/>
      <c r="K337" s="90"/>
      <c r="L337" s="86"/>
      <c r="M337" s="90"/>
      <c r="N337" s="86"/>
      <c r="O337" s="90"/>
      <c r="P337" s="86"/>
      <c r="Q337" s="90"/>
      <c r="R337" s="86"/>
      <c r="S337" s="90"/>
      <c r="T337" s="86"/>
      <c r="U337" s="91"/>
    </row>
    <row r="338" customHeight="1" spans="1:21">
      <c r="A338" s="101"/>
      <c r="B338" s="86" t="s">
        <v>266</v>
      </c>
      <c r="C338" s="86" t="s">
        <v>387</v>
      </c>
      <c r="D338" s="86">
        <v>64222</v>
      </c>
      <c r="E338" s="86">
        <v>17737</v>
      </c>
      <c r="F338" s="86"/>
      <c r="G338" s="90"/>
      <c r="H338" s="86"/>
      <c r="I338" s="90"/>
      <c r="J338" s="86"/>
      <c r="K338" s="90"/>
      <c r="L338" s="86"/>
      <c r="M338" s="90"/>
      <c r="N338" s="86"/>
      <c r="O338" s="90"/>
      <c r="P338" s="86">
        <v>0</v>
      </c>
      <c r="Q338" s="90">
        <v>0</v>
      </c>
      <c r="R338" s="86"/>
      <c r="S338" s="90"/>
      <c r="T338" s="86"/>
      <c r="U338" s="91"/>
    </row>
    <row r="339" customHeight="1" spans="1:21">
      <c r="A339" s="101"/>
      <c r="B339" s="101"/>
      <c r="C339" s="86" t="s">
        <v>267</v>
      </c>
      <c r="D339" s="86">
        <v>64282</v>
      </c>
      <c r="E339" s="86">
        <v>17756</v>
      </c>
      <c r="F339" s="86"/>
      <c r="G339" s="90"/>
      <c r="H339" s="86"/>
      <c r="I339" s="90"/>
      <c r="J339" s="86"/>
      <c r="K339" s="90"/>
      <c r="L339" s="86"/>
      <c r="M339" s="90"/>
      <c r="N339" s="86"/>
      <c r="O339" s="90"/>
      <c r="P339" s="86"/>
      <c r="Q339" s="90"/>
      <c r="R339" s="86">
        <v>84</v>
      </c>
      <c r="S339" s="90">
        <v>41</v>
      </c>
      <c r="T339" s="86"/>
      <c r="U339" s="91"/>
    </row>
    <row r="340" customHeight="1" spans="1:21">
      <c r="A340" s="101"/>
      <c r="B340" s="86" t="s">
        <v>258</v>
      </c>
      <c r="C340" s="86" t="s">
        <v>939</v>
      </c>
      <c r="D340" s="86">
        <v>64053</v>
      </c>
      <c r="E340" s="86">
        <v>17669</v>
      </c>
      <c r="F340" s="86"/>
      <c r="G340" s="90"/>
      <c r="H340" s="86"/>
      <c r="I340" s="90"/>
      <c r="J340" s="86"/>
      <c r="K340" s="90"/>
      <c r="L340" s="86"/>
      <c r="M340" s="90"/>
      <c r="N340" s="86">
        <v>0</v>
      </c>
      <c r="O340" s="90">
        <v>0</v>
      </c>
      <c r="P340" s="86"/>
      <c r="Q340" s="90"/>
      <c r="R340" s="86"/>
      <c r="S340" s="90"/>
      <c r="T340" s="86"/>
      <c r="U340" s="91"/>
    </row>
    <row r="341" customHeight="1" spans="1:21">
      <c r="A341" s="101"/>
      <c r="B341" s="101"/>
      <c r="C341" s="86" t="s">
        <v>989</v>
      </c>
      <c r="D341" s="86">
        <v>63978</v>
      </c>
      <c r="E341" s="86">
        <v>17639</v>
      </c>
      <c r="F341" s="86"/>
      <c r="G341" s="90"/>
      <c r="H341" s="86"/>
      <c r="I341" s="90"/>
      <c r="J341" s="86"/>
      <c r="K341" s="90"/>
      <c r="L341" s="86">
        <v>0</v>
      </c>
      <c r="M341" s="90">
        <v>0</v>
      </c>
      <c r="N341" s="86"/>
      <c r="O341" s="90"/>
      <c r="P341" s="86"/>
      <c r="Q341" s="90"/>
      <c r="R341" s="86"/>
      <c r="S341" s="90"/>
      <c r="T341" s="86"/>
      <c r="U341" s="91"/>
    </row>
    <row r="342" customHeight="1" spans="1:21">
      <c r="A342" s="101"/>
      <c r="B342" s="101"/>
      <c r="C342" s="86" t="s">
        <v>263</v>
      </c>
      <c r="D342" s="86">
        <v>64279</v>
      </c>
      <c r="E342" s="86" t="s">
        <v>1494</v>
      </c>
      <c r="F342" s="86"/>
      <c r="G342" s="90"/>
      <c r="H342" s="86"/>
      <c r="I342" s="90"/>
      <c r="J342" s="86"/>
      <c r="K342" s="90"/>
      <c r="L342" s="86"/>
      <c r="M342" s="90"/>
      <c r="N342" s="86"/>
      <c r="O342" s="90"/>
      <c r="P342" s="86"/>
      <c r="Q342" s="90"/>
      <c r="R342" s="86">
        <v>80</v>
      </c>
      <c r="S342" s="90">
        <v>32330</v>
      </c>
      <c r="T342" s="86"/>
      <c r="U342" s="91"/>
    </row>
    <row r="343" customHeight="1" spans="1:21">
      <c r="A343" s="101"/>
      <c r="B343" s="86" t="s">
        <v>159</v>
      </c>
      <c r="C343" s="86" t="s">
        <v>160</v>
      </c>
      <c r="D343" s="86">
        <v>64307</v>
      </c>
      <c r="E343" s="86" t="s">
        <v>1494</v>
      </c>
      <c r="F343" s="86"/>
      <c r="G343" s="90"/>
      <c r="H343" s="86"/>
      <c r="I343" s="90"/>
      <c r="J343" s="86"/>
      <c r="K343" s="90"/>
      <c r="L343" s="86"/>
      <c r="M343" s="90"/>
      <c r="N343" s="86"/>
      <c r="O343" s="90"/>
      <c r="P343" s="86"/>
      <c r="Q343" s="90"/>
      <c r="R343" s="86">
        <v>25</v>
      </c>
      <c r="S343" s="90">
        <v>32330</v>
      </c>
      <c r="T343" s="86"/>
      <c r="U343" s="91"/>
    </row>
    <row r="344" customHeight="1" spans="1:21">
      <c r="A344" s="101"/>
      <c r="B344" s="101"/>
      <c r="C344" s="86" t="s">
        <v>1235</v>
      </c>
      <c r="D344" s="86">
        <v>64240</v>
      </c>
      <c r="E344" s="86" t="s">
        <v>1494</v>
      </c>
      <c r="F344" s="86"/>
      <c r="G344" s="90"/>
      <c r="H344" s="86"/>
      <c r="I344" s="90"/>
      <c r="J344" s="86"/>
      <c r="K344" s="90"/>
      <c r="L344" s="86"/>
      <c r="M344" s="90"/>
      <c r="N344" s="86"/>
      <c r="O344" s="90"/>
      <c r="P344" s="86">
        <v>0</v>
      </c>
      <c r="Q344" s="90">
        <v>32330</v>
      </c>
      <c r="R344" s="86"/>
      <c r="S344" s="90"/>
      <c r="T344" s="86"/>
      <c r="U344" s="91"/>
    </row>
    <row r="345" customHeight="1" spans="1:21">
      <c r="A345" s="101"/>
      <c r="B345" s="101"/>
      <c r="C345" s="86" t="s">
        <v>381</v>
      </c>
      <c r="D345" s="86">
        <v>64197</v>
      </c>
      <c r="E345" s="86">
        <v>17721</v>
      </c>
      <c r="F345" s="86"/>
      <c r="G345" s="90"/>
      <c r="H345" s="86"/>
      <c r="I345" s="90"/>
      <c r="J345" s="86"/>
      <c r="K345" s="90"/>
      <c r="L345" s="86"/>
      <c r="M345" s="90"/>
      <c r="N345" s="86"/>
      <c r="O345" s="90"/>
      <c r="P345" s="86"/>
      <c r="Q345" s="90"/>
      <c r="R345" s="86">
        <v>33</v>
      </c>
      <c r="S345" s="90">
        <v>292</v>
      </c>
      <c r="T345" s="86"/>
      <c r="U345" s="91"/>
    </row>
    <row r="346" customHeight="1" spans="1:21">
      <c r="A346" s="101"/>
      <c r="B346" s="101"/>
      <c r="C346" s="86" t="s">
        <v>765</v>
      </c>
      <c r="D346" s="86">
        <v>64145</v>
      </c>
      <c r="E346" s="86">
        <v>17695</v>
      </c>
      <c r="F346" s="86"/>
      <c r="G346" s="90"/>
      <c r="H346" s="86"/>
      <c r="I346" s="90"/>
      <c r="J346" s="86"/>
      <c r="K346" s="90"/>
      <c r="L346" s="86"/>
      <c r="M346" s="90"/>
      <c r="N346" s="86">
        <v>0</v>
      </c>
      <c r="O346" s="90">
        <v>0</v>
      </c>
      <c r="P346" s="86"/>
      <c r="Q346" s="90"/>
      <c r="R346" s="86"/>
      <c r="S346" s="90"/>
      <c r="T346" s="86"/>
      <c r="U346" s="91"/>
    </row>
    <row r="347" customHeight="1" spans="1:21">
      <c r="A347" s="101"/>
      <c r="B347" s="86" t="s">
        <v>1076</v>
      </c>
      <c r="C347" s="86" t="s">
        <v>1077</v>
      </c>
      <c r="D347" s="86">
        <v>63401</v>
      </c>
      <c r="E347" s="86">
        <v>17533</v>
      </c>
      <c r="F347" s="86"/>
      <c r="G347" s="90"/>
      <c r="H347" s="86">
        <v>0</v>
      </c>
      <c r="I347" s="90">
        <v>0</v>
      </c>
      <c r="J347" s="86"/>
      <c r="K347" s="90"/>
      <c r="L347" s="86"/>
      <c r="M347" s="90"/>
      <c r="N347" s="86"/>
      <c r="O347" s="90"/>
      <c r="P347" s="86"/>
      <c r="Q347" s="90"/>
      <c r="R347" s="86"/>
      <c r="S347" s="90"/>
      <c r="T347" s="86"/>
      <c r="U347" s="91"/>
    </row>
    <row r="348" customHeight="1" spans="1:21">
      <c r="A348" s="101"/>
      <c r="B348" s="101"/>
      <c r="C348" s="86" t="s">
        <v>1494</v>
      </c>
      <c r="D348" s="86">
        <v>63648</v>
      </c>
      <c r="E348" s="86">
        <v>17582</v>
      </c>
      <c r="F348" s="86"/>
      <c r="G348" s="90"/>
      <c r="H348" s="86"/>
      <c r="I348" s="90"/>
      <c r="J348" s="86">
        <v>0</v>
      </c>
      <c r="K348" s="90">
        <v>0</v>
      </c>
      <c r="L348" s="86"/>
      <c r="M348" s="90"/>
      <c r="N348" s="86"/>
      <c r="O348" s="90"/>
      <c r="P348" s="86"/>
      <c r="Q348" s="90"/>
      <c r="R348" s="86"/>
      <c r="S348" s="90"/>
      <c r="T348" s="86"/>
      <c r="U348" s="91"/>
    </row>
    <row r="349" customHeight="1" spans="1:21">
      <c r="A349" s="101"/>
      <c r="B349" s="86" t="s">
        <v>295</v>
      </c>
      <c r="C349" s="86" t="s">
        <v>357</v>
      </c>
      <c r="D349" s="86">
        <v>64245</v>
      </c>
      <c r="E349" s="86">
        <v>33643</v>
      </c>
      <c r="F349" s="86"/>
      <c r="G349" s="90"/>
      <c r="H349" s="86"/>
      <c r="I349" s="90"/>
      <c r="J349" s="86"/>
      <c r="K349" s="90"/>
      <c r="L349" s="86"/>
      <c r="M349" s="90"/>
      <c r="N349" s="86"/>
      <c r="O349" s="90"/>
      <c r="P349" s="86">
        <v>203</v>
      </c>
      <c r="Q349" s="90">
        <v>66</v>
      </c>
      <c r="R349" s="86"/>
      <c r="S349" s="90"/>
      <c r="T349" s="86"/>
      <c r="U349" s="91"/>
    </row>
    <row r="350" customHeight="1" spans="1:21">
      <c r="A350" s="101"/>
      <c r="B350" s="86" t="s">
        <v>324</v>
      </c>
      <c r="C350" s="86" t="s">
        <v>1145</v>
      </c>
      <c r="D350" s="86">
        <v>63409</v>
      </c>
      <c r="E350" s="86">
        <v>17548</v>
      </c>
      <c r="F350" s="86"/>
      <c r="G350" s="90"/>
      <c r="H350" s="86"/>
      <c r="I350" s="90"/>
      <c r="J350" s="86">
        <v>0</v>
      </c>
      <c r="K350" s="90">
        <v>0</v>
      </c>
      <c r="L350" s="86"/>
      <c r="M350" s="90"/>
      <c r="N350" s="86"/>
      <c r="O350" s="90"/>
      <c r="P350" s="86"/>
      <c r="Q350" s="90"/>
      <c r="R350" s="86"/>
      <c r="S350" s="90"/>
      <c r="T350" s="86"/>
      <c r="U350" s="91"/>
    </row>
    <row r="351" customHeight="1" spans="1:21">
      <c r="A351" s="101"/>
      <c r="B351" s="101"/>
      <c r="C351" s="86" t="s">
        <v>1056</v>
      </c>
      <c r="D351" s="86">
        <v>63626</v>
      </c>
      <c r="E351" s="86">
        <v>17577</v>
      </c>
      <c r="F351" s="86"/>
      <c r="G351" s="90"/>
      <c r="H351" s="86"/>
      <c r="I351" s="90"/>
      <c r="J351" s="86">
        <v>0</v>
      </c>
      <c r="K351" s="90">
        <v>0</v>
      </c>
      <c r="L351" s="86"/>
      <c r="M351" s="90"/>
      <c r="N351" s="86"/>
      <c r="O351" s="90"/>
      <c r="P351" s="86"/>
      <c r="Q351" s="90"/>
      <c r="R351" s="86"/>
      <c r="S351" s="90"/>
      <c r="T351" s="86"/>
      <c r="U351" s="91"/>
    </row>
    <row r="352" customHeight="1" spans="1:21">
      <c r="A352" s="101"/>
      <c r="B352" s="101"/>
      <c r="C352" s="86" t="s">
        <v>1048</v>
      </c>
      <c r="D352" s="86">
        <v>63825</v>
      </c>
      <c r="E352" s="86">
        <v>17612</v>
      </c>
      <c r="F352" s="86"/>
      <c r="G352" s="90"/>
      <c r="H352" s="86"/>
      <c r="I352" s="90"/>
      <c r="J352" s="86"/>
      <c r="K352" s="90"/>
      <c r="L352" s="86">
        <v>0</v>
      </c>
      <c r="M352" s="90">
        <v>0</v>
      </c>
      <c r="N352" s="86"/>
      <c r="O352" s="90"/>
      <c r="P352" s="86"/>
      <c r="Q352" s="90"/>
      <c r="R352" s="86"/>
      <c r="S352" s="90"/>
      <c r="T352" s="86"/>
      <c r="U352" s="91"/>
    </row>
    <row r="353" customHeight="1" spans="1:21">
      <c r="A353" s="101"/>
      <c r="B353" s="101"/>
      <c r="C353" s="86" t="s">
        <v>804</v>
      </c>
      <c r="D353" s="86">
        <v>64001</v>
      </c>
      <c r="E353" s="86">
        <v>17653</v>
      </c>
      <c r="F353" s="86"/>
      <c r="G353" s="90"/>
      <c r="H353" s="86"/>
      <c r="I353" s="90"/>
      <c r="J353" s="86"/>
      <c r="K353" s="90"/>
      <c r="L353" s="86"/>
      <c r="M353" s="90"/>
      <c r="N353" s="86">
        <v>0</v>
      </c>
      <c r="O353" s="90">
        <v>0</v>
      </c>
      <c r="P353" s="86"/>
      <c r="Q353" s="90"/>
      <c r="R353" s="86"/>
      <c r="S353" s="90"/>
      <c r="T353" s="86"/>
      <c r="U353" s="91"/>
    </row>
    <row r="354" customHeight="1" spans="1:21">
      <c r="A354" s="101"/>
      <c r="B354" s="101"/>
      <c r="C354" s="86" t="s">
        <v>1178</v>
      </c>
      <c r="D354" s="86">
        <v>63423</v>
      </c>
      <c r="E354" s="86">
        <v>17531</v>
      </c>
      <c r="F354" s="86"/>
      <c r="G354" s="90"/>
      <c r="H354" s="86">
        <v>0</v>
      </c>
      <c r="I354" s="90">
        <v>0</v>
      </c>
      <c r="J354" s="86"/>
      <c r="K354" s="90"/>
      <c r="L354" s="86"/>
      <c r="M354" s="90"/>
      <c r="N354" s="86"/>
      <c r="O354" s="90"/>
      <c r="P354" s="86"/>
      <c r="Q354" s="90"/>
      <c r="R354" s="86"/>
      <c r="S354" s="90"/>
      <c r="T354" s="86"/>
      <c r="U354" s="91"/>
    </row>
    <row r="355" customHeight="1" spans="1:21">
      <c r="A355" s="101"/>
      <c r="B355" s="101"/>
      <c r="C355" s="86" t="s">
        <v>325</v>
      </c>
      <c r="D355" s="86">
        <v>64216</v>
      </c>
      <c r="E355" s="86" t="s">
        <v>1494</v>
      </c>
      <c r="F355" s="86">
        <v>0</v>
      </c>
      <c r="G355" s="90">
        <v>32330</v>
      </c>
      <c r="H355" s="86"/>
      <c r="I355" s="90"/>
      <c r="J355" s="86"/>
      <c r="K355" s="90"/>
      <c r="L355" s="86"/>
      <c r="M355" s="90"/>
      <c r="N355" s="86"/>
      <c r="O355" s="90"/>
      <c r="P355" s="86">
        <v>122</v>
      </c>
      <c r="Q355" s="90">
        <v>32330</v>
      </c>
      <c r="R355" s="86"/>
      <c r="S355" s="90"/>
      <c r="T355" s="86"/>
      <c r="U355" s="91"/>
    </row>
    <row r="356" customHeight="1" spans="1:21">
      <c r="A356" s="101"/>
      <c r="B356" s="101"/>
      <c r="C356" s="86" t="s">
        <v>1272</v>
      </c>
      <c r="D356" s="86">
        <v>64154</v>
      </c>
      <c r="E356" s="86" t="s">
        <v>1494</v>
      </c>
      <c r="F356" s="86"/>
      <c r="G356" s="90"/>
      <c r="H356" s="86"/>
      <c r="I356" s="90"/>
      <c r="J356" s="86"/>
      <c r="K356" s="90"/>
      <c r="L356" s="86"/>
      <c r="M356" s="90"/>
      <c r="N356" s="86">
        <v>0</v>
      </c>
      <c r="O356" s="90">
        <v>32330</v>
      </c>
      <c r="P356" s="86"/>
      <c r="Q356" s="90"/>
      <c r="R356" s="86"/>
      <c r="S356" s="90"/>
      <c r="T356" s="86"/>
      <c r="U356" s="91"/>
    </row>
    <row r="357" customHeight="1" spans="1:21">
      <c r="A357" s="101"/>
      <c r="B357" s="86" t="s">
        <v>279</v>
      </c>
      <c r="C357" s="86" t="s">
        <v>281</v>
      </c>
      <c r="D357" s="86">
        <v>64275</v>
      </c>
      <c r="E357" s="86">
        <v>33581</v>
      </c>
      <c r="F357" s="86"/>
      <c r="G357" s="90"/>
      <c r="H357" s="86"/>
      <c r="I357" s="90"/>
      <c r="J357" s="86"/>
      <c r="K357" s="90"/>
      <c r="L357" s="86"/>
      <c r="M357" s="90"/>
      <c r="N357" s="86"/>
      <c r="O357" s="90"/>
      <c r="P357" s="86"/>
      <c r="Q357" s="90"/>
      <c r="R357" s="86">
        <v>97</v>
      </c>
      <c r="S357" s="90">
        <v>75</v>
      </c>
      <c r="T357" s="86"/>
      <c r="U357" s="91"/>
    </row>
    <row r="358" customHeight="1" spans="1:21">
      <c r="A358" s="101"/>
      <c r="B358" s="101"/>
      <c r="C358" s="86" t="s">
        <v>431</v>
      </c>
      <c r="D358" s="86">
        <v>64271</v>
      </c>
      <c r="E358" s="86" t="s">
        <v>67</v>
      </c>
      <c r="F358" s="86"/>
      <c r="G358" s="90"/>
      <c r="H358" s="86"/>
      <c r="I358" s="90"/>
      <c r="J358" s="86"/>
      <c r="K358" s="90"/>
      <c r="L358" s="86"/>
      <c r="M358" s="90"/>
      <c r="N358" s="86"/>
      <c r="O358" s="90"/>
      <c r="P358" s="86">
        <v>0</v>
      </c>
      <c r="Q358" s="90">
        <v>32330</v>
      </c>
      <c r="R358" s="86"/>
      <c r="S358" s="90"/>
      <c r="T358" s="86"/>
      <c r="U358" s="91"/>
    </row>
    <row r="359" customHeight="1" spans="1:21">
      <c r="A359" s="101"/>
      <c r="B359" s="101"/>
      <c r="C359" s="86" t="s">
        <v>1283</v>
      </c>
      <c r="D359" s="86">
        <v>64135</v>
      </c>
      <c r="E359" s="86" t="s">
        <v>1494</v>
      </c>
      <c r="F359" s="86"/>
      <c r="G359" s="90"/>
      <c r="H359" s="86"/>
      <c r="I359" s="90"/>
      <c r="J359" s="86"/>
      <c r="K359" s="90"/>
      <c r="L359" s="86"/>
      <c r="M359" s="90"/>
      <c r="N359" s="86">
        <v>0</v>
      </c>
      <c r="O359" s="90">
        <v>32330</v>
      </c>
      <c r="P359" s="86"/>
      <c r="Q359" s="90"/>
      <c r="R359" s="86"/>
      <c r="S359" s="90"/>
      <c r="T359" s="86"/>
      <c r="U359" s="91"/>
    </row>
    <row r="360" customHeight="1" spans="1:21">
      <c r="A360" s="101"/>
      <c r="B360" s="101"/>
      <c r="C360" s="86" t="s">
        <v>1038</v>
      </c>
      <c r="D360" s="86">
        <v>63569</v>
      </c>
      <c r="E360" s="86">
        <v>30774</v>
      </c>
      <c r="F360" s="86"/>
      <c r="G360" s="90"/>
      <c r="H360" s="86"/>
      <c r="I360" s="90"/>
      <c r="J360" s="86">
        <v>0</v>
      </c>
      <c r="K360" s="90">
        <v>0</v>
      </c>
      <c r="L360" s="86"/>
      <c r="M360" s="90"/>
      <c r="N360" s="86"/>
      <c r="O360" s="90"/>
      <c r="P360" s="86"/>
      <c r="Q360" s="90"/>
      <c r="R360" s="86"/>
      <c r="S360" s="90"/>
      <c r="T360" s="86"/>
      <c r="U360" s="91"/>
    </row>
    <row r="361" customHeight="1" spans="1:21">
      <c r="A361" s="101"/>
      <c r="B361" s="86" t="s">
        <v>289</v>
      </c>
      <c r="C361" s="86" t="s">
        <v>290</v>
      </c>
      <c r="D361" s="86">
        <v>64124</v>
      </c>
      <c r="E361" s="86">
        <v>17714</v>
      </c>
      <c r="F361" s="86"/>
      <c r="G361" s="90"/>
      <c r="H361" s="86"/>
      <c r="I361" s="90"/>
      <c r="J361" s="86"/>
      <c r="K361" s="90"/>
      <c r="L361" s="86"/>
      <c r="M361" s="90"/>
      <c r="N361" s="86">
        <v>0</v>
      </c>
      <c r="O361" s="90">
        <v>0</v>
      </c>
      <c r="P361" s="86"/>
      <c r="Q361" s="90"/>
      <c r="R361" s="86"/>
      <c r="S361" s="90"/>
      <c r="T361" s="86"/>
      <c r="U361" s="91"/>
    </row>
    <row r="362" customHeight="1" spans="1:21">
      <c r="A362" s="101"/>
      <c r="B362" s="101"/>
      <c r="C362" s="86" t="s">
        <v>363</v>
      </c>
      <c r="D362" s="86">
        <v>64233</v>
      </c>
      <c r="E362" s="86">
        <v>17744</v>
      </c>
      <c r="F362" s="86"/>
      <c r="G362" s="90"/>
      <c r="H362" s="86"/>
      <c r="I362" s="90"/>
      <c r="J362" s="86"/>
      <c r="K362" s="90"/>
      <c r="L362" s="86"/>
      <c r="M362" s="90"/>
      <c r="N362" s="86"/>
      <c r="O362" s="90"/>
      <c r="P362" s="86">
        <v>229</v>
      </c>
      <c r="Q362" s="90">
        <v>137</v>
      </c>
      <c r="R362" s="86"/>
      <c r="S362" s="90"/>
      <c r="T362" s="86"/>
      <c r="U362" s="91"/>
    </row>
    <row r="363" customHeight="1" spans="1:21">
      <c r="A363" s="101"/>
      <c r="B363" s="101"/>
      <c r="C363" s="86" t="s">
        <v>489</v>
      </c>
      <c r="D363" s="86">
        <v>64249</v>
      </c>
      <c r="E363" s="86">
        <v>33356</v>
      </c>
      <c r="F363" s="86"/>
      <c r="G363" s="90"/>
      <c r="H363" s="86"/>
      <c r="I363" s="90"/>
      <c r="J363" s="86"/>
      <c r="K363" s="90"/>
      <c r="L363" s="86"/>
      <c r="M363" s="90"/>
      <c r="N363" s="86"/>
      <c r="O363" s="90"/>
      <c r="P363" s="86">
        <v>0</v>
      </c>
      <c r="Q363" s="90">
        <v>0</v>
      </c>
      <c r="R363" s="86"/>
      <c r="S363" s="90"/>
      <c r="T363" s="86"/>
      <c r="U363" s="91"/>
    </row>
    <row r="364" customHeight="1" spans="1:21">
      <c r="A364" s="101"/>
      <c r="B364" s="86" t="s">
        <v>1138</v>
      </c>
      <c r="C364" s="86" t="s">
        <v>1139</v>
      </c>
      <c r="D364" s="86">
        <v>63530</v>
      </c>
      <c r="E364" s="86">
        <v>17547</v>
      </c>
      <c r="F364" s="86"/>
      <c r="G364" s="90"/>
      <c r="H364" s="86"/>
      <c r="I364" s="90"/>
      <c r="J364" s="86">
        <v>0</v>
      </c>
      <c r="K364" s="90">
        <v>0</v>
      </c>
      <c r="L364" s="86"/>
      <c r="M364" s="90"/>
      <c r="N364" s="86"/>
      <c r="O364" s="90"/>
      <c r="P364" s="86"/>
      <c r="Q364" s="90"/>
      <c r="R364" s="86"/>
      <c r="S364" s="90"/>
      <c r="T364" s="86"/>
      <c r="U364" s="91"/>
    </row>
    <row r="365" customHeight="1" spans="1:21">
      <c r="A365" s="101"/>
      <c r="B365" s="86" t="s">
        <v>750</v>
      </c>
      <c r="C365" s="86" t="s">
        <v>751</v>
      </c>
      <c r="D365" s="86">
        <v>64149</v>
      </c>
      <c r="E365" s="86">
        <v>32882</v>
      </c>
      <c r="F365" s="86"/>
      <c r="G365" s="90"/>
      <c r="H365" s="86"/>
      <c r="I365" s="90"/>
      <c r="J365" s="86"/>
      <c r="K365" s="90"/>
      <c r="L365" s="86"/>
      <c r="M365" s="90"/>
      <c r="N365" s="86">
        <v>0</v>
      </c>
      <c r="O365" s="90">
        <v>0</v>
      </c>
      <c r="P365" s="86"/>
      <c r="Q365" s="90"/>
      <c r="R365" s="86"/>
      <c r="S365" s="90"/>
      <c r="T365" s="86"/>
      <c r="U365" s="91"/>
    </row>
    <row r="366" customHeight="1" spans="1:21">
      <c r="A366" s="101"/>
      <c r="B366" s="86" t="s">
        <v>1168</v>
      </c>
      <c r="C366" s="86" t="s">
        <v>1169</v>
      </c>
      <c r="D366" s="86">
        <v>63447</v>
      </c>
      <c r="E366" s="86">
        <v>17551</v>
      </c>
      <c r="F366" s="86"/>
      <c r="G366" s="90"/>
      <c r="H366" s="86">
        <v>0</v>
      </c>
      <c r="I366" s="90">
        <v>0</v>
      </c>
      <c r="J366" s="86"/>
      <c r="K366" s="90"/>
      <c r="L366" s="86"/>
      <c r="M366" s="90"/>
      <c r="N366" s="86"/>
      <c r="O366" s="90"/>
      <c r="P366" s="86"/>
      <c r="Q366" s="90"/>
      <c r="R366" s="86"/>
      <c r="S366" s="90"/>
      <c r="T366" s="86"/>
      <c r="U366" s="91"/>
    </row>
    <row r="367" customHeight="1" spans="1:21">
      <c r="A367" s="101"/>
      <c r="B367" s="86" t="s">
        <v>146</v>
      </c>
      <c r="C367" s="86" t="s">
        <v>147</v>
      </c>
      <c r="D367" s="86">
        <v>64309</v>
      </c>
      <c r="E367" s="86" t="s">
        <v>1494</v>
      </c>
      <c r="F367" s="86"/>
      <c r="G367" s="90"/>
      <c r="H367" s="86"/>
      <c r="I367" s="90"/>
      <c r="J367" s="86"/>
      <c r="K367" s="90"/>
      <c r="L367" s="86"/>
      <c r="M367" s="90"/>
      <c r="N367" s="86"/>
      <c r="O367" s="90"/>
      <c r="P367" s="86"/>
      <c r="Q367" s="90"/>
      <c r="R367" s="86">
        <v>21</v>
      </c>
      <c r="S367" s="90">
        <v>32330</v>
      </c>
      <c r="T367" s="86"/>
      <c r="U367" s="91"/>
    </row>
    <row r="368" customHeight="1" spans="1:21">
      <c r="A368" s="101"/>
      <c r="B368" s="101"/>
      <c r="C368" s="86" t="s">
        <v>246</v>
      </c>
      <c r="D368" s="86">
        <v>64287</v>
      </c>
      <c r="E368" s="86">
        <v>17755</v>
      </c>
      <c r="F368" s="86"/>
      <c r="G368" s="90"/>
      <c r="H368" s="86"/>
      <c r="I368" s="90"/>
      <c r="J368" s="86"/>
      <c r="K368" s="90"/>
      <c r="L368" s="86"/>
      <c r="M368" s="90"/>
      <c r="N368" s="86"/>
      <c r="O368" s="90"/>
      <c r="P368" s="86"/>
      <c r="Q368" s="90"/>
      <c r="R368" s="86">
        <v>68</v>
      </c>
      <c r="S368" s="90">
        <v>41</v>
      </c>
      <c r="T368" s="86"/>
      <c r="U368" s="91"/>
    </row>
    <row r="369" customHeight="1" spans="1:21">
      <c r="A369" s="101"/>
      <c r="B369" s="101"/>
      <c r="C369" s="86" t="s">
        <v>180</v>
      </c>
      <c r="D369" s="86">
        <v>64302</v>
      </c>
      <c r="E369" s="86">
        <v>17762</v>
      </c>
      <c r="F369" s="86"/>
      <c r="G369" s="90"/>
      <c r="H369" s="86"/>
      <c r="I369" s="90"/>
      <c r="J369" s="86"/>
      <c r="K369" s="90"/>
      <c r="L369" s="86"/>
      <c r="M369" s="90"/>
      <c r="N369" s="86"/>
      <c r="O369" s="90"/>
      <c r="P369" s="86"/>
      <c r="Q369" s="90"/>
      <c r="R369" s="86">
        <v>39</v>
      </c>
      <c r="S369" s="90">
        <v>2</v>
      </c>
      <c r="T369" s="86"/>
      <c r="U369" s="91"/>
    </row>
    <row r="370" customHeight="1" spans="1:21">
      <c r="A370" s="101"/>
      <c r="B370" s="101"/>
      <c r="C370" s="86" t="s">
        <v>184</v>
      </c>
      <c r="D370" s="86">
        <v>64299</v>
      </c>
      <c r="E370" s="86">
        <v>17757</v>
      </c>
      <c r="F370" s="86"/>
      <c r="G370" s="90"/>
      <c r="H370" s="86"/>
      <c r="I370" s="90"/>
      <c r="J370" s="86"/>
      <c r="K370" s="90"/>
      <c r="L370" s="86"/>
      <c r="M370" s="90"/>
      <c r="N370" s="86"/>
      <c r="O370" s="90"/>
      <c r="P370" s="86"/>
      <c r="Q370" s="90"/>
      <c r="R370" s="86">
        <v>43</v>
      </c>
      <c r="S370" s="90">
        <v>41</v>
      </c>
      <c r="T370" s="86"/>
      <c r="U370" s="91"/>
    </row>
    <row r="371" customHeight="1" spans="1:21">
      <c r="A371" s="101"/>
      <c r="B371" s="86" t="s">
        <v>1338</v>
      </c>
      <c r="C371" s="86" t="s">
        <v>1341</v>
      </c>
      <c r="D371" s="86">
        <v>64325</v>
      </c>
      <c r="E371" s="86" t="s">
        <v>1494</v>
      </c>
      <c r="F371" s="86"/>
      <c r="G371" s="90"/>
      <c r="H371" s="86"/>
      <c r="I371" s="90"/>
      <c r="J371" s="86"/>
      <c r="K371" s="90"/>
      <c r="L371" s="86"/>
      <c r="M371" s="90"/>
      <c r="N371" s="86"/>
      <c r="O371" s="90"/>
      <c r="P371" s="86"/>
      <c r="Q371" s="90"/>
      <c r="R371" s="86">
        <v>0</v>
      </c>
      <c r="S371" s="90">
        <v>32330</v>
      </c>
      <c r="T371" s="86"/>
      <c r="U371" s="91"/>
    </row>
    <row r="372" customHeight="1" spans="1:21">
      <c r="A372" s="101"/>
      <c r="B372" s="101"/>
      <c r="C372" s="86" t="s">
        <v>1339</v>
      </c>
      <c r="D372" s="86">
        <v>64324</v>
      </c>
      <c r="E372" s="86" t="s">
        <v>1494</v>
      </c>
      <c r="F372" s="86"/>
      <c r="G372" s="90"/>
      <c r="H372" s="86"/>
      <c r="I372" s="90"/>
      <c r="J372" s="86"/>
      <c r="K372" s="90"/>
      <c r="L372" s="86"/>
      <c r="M372" s="90"/>
      <c r="N372" s="86"/>
      <c r="O372" s="90"/>
      <c r="P372" s="86"/>
      <c r="Q372" s="90"/>
      <c r="R372" s="86">
        <v>0</v>
      </c>
      <c r="S372" s="90">
        <v>32330</v>
      </c>
      <c r="T372" s="86"/>
      <c r="U372" s="91"/>
    </row>
    <row r="373" customHeight="1" spans="1:21">
      <c r="A373" s="86" t="s">
        <v>1522</v>
      </c>
      <c r="B373" s="86"/>
      <c r="C373" s="86"/>
      <c r="D373" s="86"/>
      <c r="E373" s="87"/>
      <c r="F373" s="86">
        <v>0</v>
      </c>
      <c r="G373" s="90">
        <v>32330</v>
      </c>
      <c r="H373" s="86">
        <v>0</v>
      </c>
      <c r="I373" s="90">
        <v>0</v>
      </c>
      <c r="J373" s="86">
        <v>0</v>
      </c>
      <c r="K373" s="90">
        <v>2486.92307692308</v>
      </c>
      <c r="L373" s="86">
        <v>0</v>
      </c>
      <c r="M373" s="90">
        <v>6136.32432432432</v>
      </c>
      <c r="N373" s="86">
        <v>0</v>
      </c>
      <c r="O373" s="90">
        <v>4081.02083333333</v>
      </c>
      <c r="P373" s="86">
        <v>29.2432432432432</v>
      </c>
      <c r="Q373" s="90">
        <v>7042.10810810811</v>
      </c>
      <c r="R373" s="86">
        <v>30.3939393939394</v>
      </c>
      <c r="S373" s="90">
        <v>20593.4545454545</v>
      </c>
      <c r="T373" s="86"/>
      <c r="U373" s="91"/>
    </row>
    <row r="374" customHeight="1" spans="1:21">
      <c r="A374" s="86" t="s">
        <v>72</v>
      </c>
      <c r="B374" s="86" t="s">
        <v>665</v>
      </c>
      <c r="C374" s="86" t="s">
        <v>666</v>
      </c>
      <c r="D374" s="86">
        <v>64184</v>
      </c>
      <c r="E374" s="86">
        <v>17684</v>
      </c>
      <c r="F374" s="86"/>
      <c r="G374" s="90"/>
      <c r="H374" s="86"/>
      <c r="I374" s="90"/>
      <c r="J374" s="86"/>
      <c r="K374" s="90"/>
      <c r="L374" s="86"/>
      <c r="M374" s="90"/>
      <c r="N374" s="86"/>
      <c r="O374" s="90"/>
      <c r="P374" s="86">
        <v>0</v>
      </c>
      <c r="Q374" s="90">
        <v>0</v>
      </c>
      <c r="R374" s="86"/>
      <c r="S374" s="90"/>
      <c r="T374" s="86"/>
      <c r="U374" s="91"/>
    </row>
    <row r="375" customHeight="1" spans="1:21">
      <c r="A375" s="101"/>
      <c r="B375" s="101"/>
      <c r="C375" s="86" t="s">
        <v>1059</v>
      </c>
      <c r="D375" s="86">
        <v>63789</v>
      </c>
      <c r="E375" s="86">
        <v>29584</v>
      </c>
      <c r="F375" s="86"/>
      <c r="G375" s="90"/>
      <c r="H375" s="86"/>
      <c r="I375" s="90"/>
      <c r="J375" s="86"/>
      <c r="K375" s="90"/>
      <c r="L375" s="86">
        <v>0</v>
      </c>
      <c r="M375" s="90">
        <v>0</v>
      </c>
      <c r="N375" s="86"/>
      <c r="O375" s="90"/>
      <c r="P375" s="86"/>
      <c r="Q375" s="90"/>
      <c r="R375" s="86"/>
      <c r="S375" s="90"/>
      <c r="T375" s="86"/>
      <c r="U375" s="91"/>
    </row>
    <row r="376" customHeight="1" spans="1:21">
      <c r="A376" s="101"/>
      <c r="B376" s="86" t="s">
        <v>1012</v>
      </c>
      <c r="C376" s="86" t="s">
        <v>840</v>
      </c>
      <c r="D376" s="86">
        <v>63747</v>
      </c>
      <c r="E376" s="86">
        <v>30016</v>
      </c>
      <c r="F376" s="86"/>
      <c r="G376" s="90"/>
      <c r="H376" s="86"/>
      <c r="I376" s="90"/>
      <c r="J376" s="86"/>
      <c r="K376" s="90"/>
      <c r="L376" s="86">
        <v>0</v>
      </c>
      <c r="M376" s="90">
        <v>0</v>
      </c>
      <c r="N376" s="86"/>
      <c r="O376" s="90"/>
      <c r="P376" s="86"/>
      <c r="Q376" s="90"/>
      <c r="R376" s="86"/>
      <c r="S376" s="90"/>
      <c r="T376" s="86"/>
      <c r="U376" s="91"/>
    </row>
    <row r="377" customHeight="1" spans="1:21">
      <c r="A377" s="101"/>
      <c r="B377" s="101"/>
      <c r="C377" s="101"/>
      <c r="D377" s="86">
        <v>63941</v>
      </c>
      <c r="E377" s="86">
        <v>30016</v>
      </c>
      <c r="F377" s="86"/>
      <c r="G377" s="90"/>
      <c r="H377" s="86"/>
      <c r="I377" s="90"/>
      <c r="J377" s="86"/>
      <c r="K377" s="90"/>
      <c r="L377" s="86">
        <v>0</v>
      </c>
      <c r="M377" s="90">
        <v>0</v>
      </c>
      <c r="N377" s="86"/>
      <c r="O377" s="90"/>
      <c r="P377" s="86"/>
      <c r="Q377" s="90"/>
      <c r="R377" s="86"/>
      <c r="S377" s="90"/>
      <c r="T377" s="86"/>
      <c r="U377" s="91"/>
    </row>
    <row r="378" customHeight="1" spans="1:21">
      <c r="A378" s="101"/>
      <c r="B378" s="86" t="s">
        <v>850</v>
      </c>
      <c r="C378" s="86" t="s">
        <v>851</v>
      </c>
      <c r="D378" s="86">
        <v>63916</v>
      </c>
      <c r="E378" s="86">
        <v>17572</v>
      </c>
      <c r="F378" s="86"/>
      <c r="G378" s="90"/>
      <c r="H378" s="86"/>
      <c r="I378" s="90"/>
      <c r="J378" s="86"/>
      <c r="K378" s="90"/>
      <c r="L378" s="86">
        <v>0</v>
      </c>
      <c r="M378" s="90">
        <v>0</v>
      </c>
      <c r="N378" s="86"/>
      <c r="O378" s="90"/>
      <c r="P378" s="86"/>
      <c r="Q378" s="90"/>
      <c r="R378" s="86"/>
      <c r="S378" s="90"/>
      <c r="T378" s="86"/>
      <c r="U378" s="91"/>
    </row>
    <row r="379" customHeight="1" spans="1:21">
      <c r="A379" s="101"/>
      <c r="B379" s="101"/>
      <c r="C379" s="101"/>
      <c r="D379" s="86">
        <v>64109</v>
      </c>
      <c r="E379" s="86">
        <v>17572</v>
      </c>
      <c r="F379" s="86"/>
      <c r="G379" s="90"/>
      <c r="H379" s="86"/>
      <c r="I379" s="90"/>
      <c r="J379" s="86"/>
      <c r="K379" s="90"/>
      <c r="L379" s="86"/>
      <c r="M379" s="90"/>
      <c r="N379" s="86">
        <v>0</v>
      </c>
      <c r="O379" s="90">
        <v>0</v>
      </c>
      <c r="P379" s="86"/>
      <c r="Q379" s="90"/>
      <c r="R379" s="86"/>
      <c r="S379" s="90"/>
      <c r="T379" s="86"/>
      <c r="U379" s="91"/>
    </row>
    <row r="380" customHeight="1" spans="1:21">
      <c r="A380" s="101"/>
      <c r="B380" s="86" t="s">
        <v>807</v>
      </c>
      <c r="C380" s="86" t="s">
        <v>808</v>
      </c>
      <c r="D380" s="86">
        <v>63781</v>
      </c>
      <c r="E380" s="86" t="s">
        <v>67</v>
      </c>
      <c r="F380" s="86"/>
      <c r="G380" s="90"/>
      <c r="H380" s="86"/>
      <c r="I380" s="90"/>
      <c r="J380" s="86"/>
      <c r="K380" s="90"/>
      <c r="L380" s="86">
        <v>0</v>
      </c>
      <c r="M380" s="90">
        <v>32330</v>
      </c>
      <c r="N380" s="86"/>
      <c r="O380" s="90"/>
      <c r="P380" s="86"/>
      <c r="Q380" s="90"/>
      <c r="R380" s="86"/>
      <c r="S380" s="90"/>
      <c r="T380" s="86"/>
      <c r="U380" s="91"/>
    </row>
    <row r="381" customHeight="1" spans="1:21">
      <c r="A381" s="101"/>
      <c r="B381" s="101"/>
      <c r="C381" s="101"/>
      <c r="D381" s="86">
        <v>64126</v>
      </c>
      <c r="E381" s="86" t="s">
        <v>67</v>
      </c>
      <c r="F381" s="86"/>
      <c r="G381" s="90"/>
      <c r="H381" s="86"/>
      <c r="I381" s="90"/>
      <c r="J381" s="86"/>
      <c r="K381" s="90"/>
      <c r="L381" s="86"/>
      <c r="M381" s="90"/>
      <c r="N381" s="86">
        <v>0</v>
      </c>
      <c r="O381" s="90">
        <v>0</v>
      </c>
      <c r="P381" s="86"/>
      <c r="Q381" s="90"/>
      <c r="R381" s="86"/>
      <c r="S381" s="90"/>
      <c r="T381" s="86"/>
      <c r="U381" s="91"/>
    </row>
    <row r="382" customHeight="1" spans="1:21">
      <c r="A382" s="101"/>
      <c r="B382" s="86" t="s">
        <v>1150</v>
      </c>
      <c r="C382" s="86" t="s">
        <v>1151</v>
      </c>
      <c r="D382" s="86">
        <v>63501</v>
      </c>
      <c r="E382" s="86">
        <v>28687</v>
      </c>
      <c r="F382" s="86"/>
      <c r="G382" s="90"/>
      <c r="H382" s="86"/>
      <c r="I382" s="90"/>
      <c r="J382" s="86">
        <v>0</v>
      </c>
      <c r="K382" s="90">
        <v>0</v>
      </c>
      <c r="L382" s="86"/>
      <c r="M382" s="90"/>
      <c r="N382" s="86"/>
      <c r="O382" s="90"/>
      <c r="P382" s="86"/>
      <c r="Q382" s="90"/>
      <c r="R382" s="86"/>
      <c r="S382" s="90"/>
      <c r="T382" s="86"/>
      <c r="U382" s="91"/>
    </row>
    <row r="383" customHeight="1" spans="1:21">
      <c r="A383" s="101"/>
      <c r="B383" s="86" t="s">
        <v>350</v>
      </c>
      <c r="C383" s="86" t="s">
        <v>994</v>
      </c>
      <c r="D383" s="86">
        <v>63969</v>
      </c>
      <c r="E383" s="86">
        <v>30547</v>
      </c>
      <c r="F383" s="86"/>
      <c r="G383" s="90"/>
      <c r="H383" s="86"/>
      <c r="I383" s="90"/>
      <c r="J383" s="86"/>
      <c r="K383" s="90"/>
      <c r="L383" s="86">
        <v>0</v>
      </c>
      <c r="M383" s="90">
        <v>0</v>
      </c>
      <c r="N383" s="86"/>
      <c r="O383" s="90"/>
      <c r="P383" s="86"/>
      <c r="Q383" s="90"/>
      <c r="R383" s="86"/>
      <c r="S383" s="90"/>
      <c r="T383" s="86"/>
      <c r="U383" s="91"/>
    </row>
    <row r="384" customHeight="1" spans="1:21">
      <c r="A384" s="101"/>
      <c r="B384" s="86" t="s">
        <v>1176</v>
      </c>
      <c r="C384" s="86" t="s">
        <v>1177</v>
      </c>
      <c r="D384" s="86">
        <v>63428</v>
      </c>
      <c r="E384" s="86">
        <v>29736</v>
      </c>
      <c r="F384" s="86"/>
      <c r="G384" s="90"/>
      <c r="H384" s="86">
        <v>0</v>
      </c>
      <c r="I384" s="90">
        <v>0</v>
      </c>
      <c r="J384" s="86"/>
      <c r="K384" s="90"/>
      <c r="L384" s="86"/>
      <c r="M384" s="90"/>
      <c r="N384" s="86"/>
      <c r="O384" s="90"/>
      <c r="P384" s="86"/>
      <c r="Q384" s="90"/>
      <c r="R384" s="86"/>
      <c r="S384" s="90"/>
      <c r="T384" s="86"/>
      <c r="U384" s="91"/>
    </row>
    <row r="385" customHeight="1" spans="1:21">
      <c r="A385" s="101"/>
      <c r="B385" s="86" t="s">
        <v>860</v>
      </c>
      <c r="C385" s="86" t="s">
        <v>861</v>
      </c>
      <c r="D385" s="86">
        <v>64099</v>
      </c>
      <c r="E385" s="86">
        <v>17654</v>
      </c>
      <c r="F385" s="86"/>
      <c r="G385" s="90"/>
      <c r="H385" s="86"/>
      <c r="I385" s="90"/>
      <c r="J385" s="86"/>
      <c r="K385" s="90"/>
      <c r="L385" s="86"/>
      <c r="M385" s="90"/>
      <c r="N385" s="86">
        <v>0</v>
      </c>
      <c r="O385" s="90">
        <v>0</v>
      </c>
      <c r="P385" s="86"/>
      <c r="Q385" s="90"/>
      <c r="R385" s="86"/>
      <c r="S385" s="90"/>
      <c r="T385" s="86"/>
      <c r="U385" s="91"/>
    </row>
    <row r="386" customHeight="1" spans="1:21">
      <c r="A386" s="101"/>
      <c r="B386" s="101"/>
      <c r="C386" s="86" t="s">
        <v>1090</v>
      </c>
      <c r="D386" s="86">
        <v>63671</v>
      </c>
      <c r="E386" s="86">
        <v>17489</v>
      </c>
      <c r="F386" s="86"/>
      <c r="G386" s="90"/>
      <c r="H386" s="86"/>
      <c r="I386" s="90"/>
      <c r="J386" s="86">
        <v>0</v>
      </c>
      <c r="K386" s="90">
        <v>32330</v>
      </c>
      <c r="L386" s="86"/>
      <c r="M386" s="90"/>
      <c r="N386" s="86"/>
      <c r="O386" s="90"/>
      <c r="P386" s="86"/>
      <c r="Q386" s="90"/>
      <c r="R386" s="86"/>
      <c r="S386" s="90"/>
      <c r="T386" s="86"/>
      <c r="U386" s="91"/>
    </row>
    <row r="387" customHeight="1" spans="1:21">
      <c r="A387" s="101"/>
      <c r="B387" s="86" t="s">
        <v>331</v>
      </c>
      <c r="C387" s="86" t="s">
        <v>668</v>
      </c>
      <c r="D387" s="86">
        <v>64173</v>
      </c>
      <c r="E387" s="86">
        <v>17508</v>
      </c>
      <c r="F387" s="86"/>
      <c r="G387" s="90"/>
      <c r="H387" s="86"/>
      <c r="I387" s="90"/>
      <c r="J387" s="86"/>
      <c r="K387" s="90"/>
      <c r="L387" s="86"/>
      <c r="M387" s="90"/>
      <c r="N387" s="86"/>
      <c r="O387" s="90"/>
      <c r="P387" s="86">
        <v>0</v>
      </c>
      <c r="Q387" s="90">
        <v>0</v>
      </c>
      <c r="R387" s="86"/>
      <c r="S387" s="90"/>
      <c r="T387" s="86"/>
      <c r="U387" s="91"/>
    </row>
    <row r="388" customHeight="1" spans="1:21">
      <c r="A388" s="101"/>
      <c r="B388" s="101"/>
      <c r="C388" s="86" t="s">
        <v>393</v>
      </c>
      <c r="D388" s="86" t="s">
        <v>67</v>
      </c>
      <c r="E388" s="86">
        <v>17508</v>
      </c>
      <c r="F388" s="86"/>
      <c r="G388" s="90"/>
      <c r="H388" s="86"/>
      <c r="I388" s="90"/>
      <c r="J388" s="86"/>
      <c r="K388" s="90"/>
      <c r="L388" s="86"/>
      <c r="M388" s="90"/>
      <c r="N388" s="86"/>
      <c r="O388" s="90"/>
      <c r="P388" s="86"/>
      <c r="Q388" s="90"/>
      <c r="R388" s="86">
        <v>0</v>
      </c>
      <c r="S388" s="90">
        <v>0</v>
      </c>
      <c r="T388" s="86"/>
      <c r="U388" s="91"/>
    </row>
    <row r="389" customHeight="1" spans="1:21">
      <c r="A389" s="101"/>
      <c r="B389" s="86" t="s">
        <v>337</v>
      </c>
      <c r="C389" s="86" t="s">
        <v>339</v>
      </c>
      <c r="D389" s="86">
        <v>64260</v>
      </c>
      <c r="E389" s="86">
        <v>17694</v>
      </c>
      <c r="F389" s="86"/>
      <c r="G389" s="90"/>
      <c r="H389" s="86"/>
      <c r="I389" s="90"/>
      <c r="J389" s="86"/>
      <c r="K389" s="90"/>
      <c r="L389" s="86"/>
      <c r="M389" s="90"/>
      <c r="N389" s="86"/>
      <c r="O389" s="90"/>
      <c r="P389" s="86"/>
      <c r="Q389" s="90"/>
      <c r="R389" s="86">
        <v>56</v>
      </c>
      <c r="S389" s="90">
        <v>0</v>
      </c>
      <c r="T389" s="86"/>
      <c r="U389" s="91"/>
    </row>
    <row r="390" customHeight="1" spans="1:21">
      <c r="A390" s="101"/>
      <c r="B390" s="86" t="s">
        <v>947</v>
      </c>
      <c r="C390" s="86" t="s">
        <v>701</v>
      </c>
      <c r="D390" s="86">
        <v>64041</v>
      </c>
      <c r="E390" s="86">
        <v>17436</v>
      </c>
      <c r="F390" s="86"/>
      <c r="G390" s="90"/>
      <c r="H390" s="86"/>
      <c r="I390" s="90"/>
      <c r="J390" s="86"/>
      <c r="K390" s="90"/>
      <c r="L390" s="86"/>
      <c r="M390" s="90"/>
      <c r="N390" s="86">
        <v>0</v>
      </c>
      <c r="O390" s="90">
        <v>0</v>
      </c>
      <c r="P390" s="86"/>
      <c r="Q390" s="90"/>
      <c r="R390" s="86"/>
      <c r="S390" s="90"/>
      <c r="T390" s="86"/>
      <c r="U390" s="91"/>
    </row>
    <row r="391" customHeight="1" spans="1:21">
      <c r="A391" s="101"/>
      <c r="B391" s="86" t="s">
        <v>867</v>
      </c>
      <c r="C391" s="86" t="s">
        <v>868</v>
      </c>
      <c r="D391" s="86">
        <v>64094</v>
      </c>
      <c r="E391" s="86">
        <v>17552</v>
      </c>
      <c r="F391" s="86"/>
      <c r="G391" s="90"/>
      <c r="H391" s="86"/>
      <c r="I391" s="90"/>
      <c r="J391" s="86"/>
      <c r="K391" s="90"/>
      <c r="L391" s="86"/>
      <c r="M391" s="90"/>
      <c r="N391" s="86">
        <v>0</v>
      </c>
      <c r="O391" s="90">
        <v>0</v>
      </c>
      <c r="P391" s="86"/>
      <c r="Q391" s="90"/>
      <c r="R391" s="86"/>
      <c r="S391" s="90"/>
      <c r="T391" s="86"/>
      <c r="U391" s="91"/>
    </row>
    <row r="392" customHeight="1" spans="1:21">
      <c r="A392" s="101"/>
      <c r="B392" s="101"/>
      <c r="C392" s="86" t="s">
        <v>1049</v>
      </c>
      <c r="D392" s="86">
        <v>63819</v>
      </c>
      <c r="E392" s="86">
        <v>17552</v>
      </c>
      <c r="F392" s="86"/>
      <c r="G392" s="90"/>
      <c r="H392" s="86"/>
      <c r="I392" s="90"/>
      <c r="J392" s="86"/>
      <c r="K392" s="90"/>
      <c r="L392" s="86">
        <v>0</v>
      </c>
      <c r="M392" s="90">
        <v>32330</v>
      </c>
      <c r="N392" s="86"/>
      <c r="O392" s="90"/>
      <c r="P392" s="86"/>
      <c r="Q392" s="90"/>
      <c r="R392" s="86"/>
      <c r="S392" s="90"/>
      <c r="T392" s="86"/>
      <c r="U392" s="91"/>
    </row>
    <row r="393" customHeight="1" spans="1:21">
      <c r="A393" s="101"/>
      <c r="B393" s="86" t="s">
        <v>897</v>
      </c>
      <c r="C393" s="86" t="s">
        <v>898</v>
      </c>
      <c r="D393" s="86">
        <v>64076</v>
      </c>
      <c r="E393" s="86">
        <v>17631</v>
      </c>
      <c r="F393" s="86"/>
      <c r="G393" s="90"/>
      <c r="H393" s="86"/>
      <c r="I393" s="90"/>
      <c r="J393" s="86"/>
      <c r="K393" s="90"/>
      <c r="L393" s="86"/>
      <c r="M393" s="90"/>
      <c r="N393" s="86">
        <v>0</v>
      </c>
      <c r="O393" s="90">
        <v>0</v>
      </c>
      <c r="P393" s="86"/>
      <c r="Q393" s="90"/>
      <c r="R393" s="86"/>
      <c r="S393" s="90"/>
      <c r="T393" s="86"/>
      <c r="U393" s="91"/>
    </row>
    <row r="394" customHeight="1" spans="1:21">
      <c r="A394" s="101"/>
      <c r="B394" s="86" t="s">
        <v>1026</v>
      </c>
      <c r="C394" s="86" t="s">
        <v>1027</v>
      </c>
      <c r="D394" s="86">
        <v>63894</v>
      </c>
      <c r="E394" s="86">
        <v>17637</v>
      </c>
      <c r="F394" s="86"/>
      <c r="G394" s="90"/>
      <c r="H394" s="86"/>
      <c r="I394" s="90"/>
      <c r="J394" s="86"/>
      <c r="K394" s="90"/>
      <c r="L394" s="86">
        <v>0</v>
      </c>
      <c r="M394" s="90">
        <v>0</v>
      </c>
      <c r="N394" s="86"/>
      <c r="O394" s="90"/>
      <c r="P394" s="86"/>
      <c r="Q394" s="90"/>
      <c r="R394" s="86"/>
      <c r="S394" s="90"/>
      <c r="T394" s="86"/>
      <c r="U394" s="91"/>
    </row>
    <row r="395" customHeight="1" spans="1:21">
      <c r="A395" s="101"/>
      <c r="B395" s="86" t="s">
        <v>652</v>
      </c>
      <c r="C395" s="86" t="s">
        <v>653</v>
      </c>
      <c r="D395" s="86">
        <v>64189</v>
      </c>
      <c r="E395" s="86">
        <v>17582</v>
      </c>
      <c r="F395" s="86"/>
      <c r="G395" s="90"/>
      <c r="H395" s="86"/>
      <c r="I395" s="90"/>
      <c r="J395" s="86"/>
      <c r="K395" s="90"/>
      <c r="L395" s="86"/>
      <c r="M395" s="90"/>
      <c r="N395" s="86"/>
      <c r="O395" s="90"/>
      <c r="P395" s="86">
        <v>0</v>
      </c>
      <c r="Q395" s="90">
        <v>0</v>
      </c>
      <c r="R395" s="86"/>
      <c r="S395" s="90"/>
      <c r="T395" s="86"/>
      <c r="U395" s="91"/>
    </row>
    <row r="396" customHeight="1" spans="1:21">
      <c r="A396" s="101"/>
      <c r="B396" s="86" t="s">
        <v>955</v>
      </c>
      <c r="C396" s="86" t="s">
        <v>498</v>
      </c>
      <c r="D396" s="86">
        <v>63891</v>
      </c>
      <c r="E396" s="86">
        <v>17593</v>
      </c>
      <c r="F396" s="86"/>
      <c r="G396" s="90"/>
      <c r="H396" s="86"/>
      <c r="I396" s="90"/>
      <c r="J396" s="86"/>
      <c r="K396" s="90"/>
      <c r="L396" s="86">
        <v>0</v>
      </c>
      <c r="M396" s="90">
        <v>0</v>
      </c>
      <c r="N396" s="86"/>
      <c r="O396" s="90"/>
      <c r="P396" s="86"/>
      <c r="Q396" s="90"/>
      <c r="R396" s="86"/>
      <c r="S396" s="90"/>
      <c r="T396" s="86"/>
      <c r="U396" s="91"/>
    </row>
    <row r="397" customHeight="1" spans="1:21">
      <c r="A397" s="101"/>
      <c r="B397" s="101"/>
      <c r="C397" s="86" t="s">
        <v>744</v>
      </c>
      <c r="D397" s="86">
        <v>63752</v>
      </c>
      <c r="E397" s="86">
        <v>17605</v>
      </c>
      <c r="F397" s="86"/>
      <c r="G397" s="90"/>
      <c r="H397" s="86"/>
      <c r="I397" s="90"/>
      <c r="J397" s="86"/>
      <c r="K397" s="90"/>
      <c r="L397" s="86">
        <v>0</v>
      </c>
      <c r="M397" s="90">
        <v>0</v>
      </c>
      <c r="N397" s="86"/>
      <c r="O397" s="90"/>
      <c r="P397" s="86"/>
      <c r="Q397" s="90"/>
      <c r="R397" s="86"/>
      <c r="S397" s="90"/>
      <c r="T397" s="86"/>
      <c r="U397" s="91"/>
    </row>
    <row r="398" customHeight="1" spans="1:21">
      <c r="A398" s="101"/>
      <c r="B398" s="101"/>
      <c r="C398" s="101"/>
      <c r="D398" s="86">
        <v>63951</v>
      </c>
      <c r="E398" s="86">
        <v>17605</v>
      </c>
      <c r="F398" s="86"/>
      <c r="G398" s="90"/>
      <c r="H398" s="86"/>
      <c r="I398" s="90"/>
      <c r="J398" s="86"/>
      <c r="K398" s="90"/>
      <c r="L398" s="86">
        <v>0</v>
      </c>
      <c r="M398" s="90">
        <v>0</v>
      </c>
      <c r="N398" s="86"/>
      <c r="O398" s="90"/>
      <c r="P398" s="86"/>
      <c r="Q398" s="90"/>
      <c r="R398" s="86"/>
      <c r="S398" s="90"/>
      <c r="T398" s="86"/>
      <c r="U398" s="91"/>
    </row>
    <row r="399" customHeight="1" spans="1:21">
      <c r="A399" s="101"/>
      <c r="B399" s="101"/>
      <c r="C399" s="101"/>
      <c r="D399" s="86">
        <v>64030</v>
      </c>
      <c r="E399" s="86">
        <v>17605</v>
      </c>
      <c r="F399" s="86"/>
      <c r="G399" s="90"/>
      <c r="H399" s="86"/>
      <c r="I399" s="90"/>
      <c r="J399" s="86"/>
      <c r="K399" s="90"/>
      <c r="L399" s="86"/>
      <c r="M399" s="90"/>
      <c r="N399" s="86">
        <v>0</v>
      </c>
      <c r="O399" s="90">
        <v>0</v>
      </c>
      <c r="P399" s="86"/>
      <c r="Q399" s="90"/>
      <c r="R399" s="86"/>
      <c r="S399" s="90"/>
      <c r="T399" s="86"/>
      <c r="U399" s="91"/>
    </row>
    <row r="400" customHeight="1" spans="1:21">
      <c r="A400" s="101"/>
      <c r="B400" s="86" t="s">
        <v>909</v>
      </c>
      <c r="C400" s="86" t="s">
        <v>910</v>
      </c>
      <c r="D400" s="86" t="s">
        <v>67</v>
      </c>
      <c r="E400" s="86">
        <v>24385</v>
      </c>
      <c r="F400" s="86"/>
      <c r="G400" s="90"/>
      <c r="H400" s="86"/>
      <c r="I400" s="90"/>
      <c r="J400" s="86"/>
      <c r="K400" s="90"/>
      <c r="L400" s="86"/>
      <c r="M400" s="90"/>
      <c r="N400" s="86">
        <v>0</v>
      </c>
      <c r="O400" s="90">
        <v>0</v>
      </c>
      <c r="P400" s="86"/>
      <c r="Q400" s="90"/>
      <c r="R400" s="86"/>
      <c r="S400" s="90"/>
      <c r="T400" s="86"/>
      <c r="U400" s="91"/>
    </row>
    <row r="401" customHeight="1" spans="1:21">
      <c r="A401" s="101"/>
      <c r="B401" s="86" t="s">
        <v>1125</v>
      </c>
      <c r="C401" s="86" t="s">
        <v>1494</v>
      </c>
      <c r="D401" s="86">
        <v>63586</v>
      </c>
      <c r="E401" s="86">
        <v>24385</v>
      </c>
      <c r="F401" s="86"/>
      <c r="G401" s="90"/>
      <c r="H401" s="86"/>
      <c r="I401" s="90"/>
      <c r="J401" s="86">
        <v>0</v>
      </c>
      <c r="K401" s="90">
        <v>0</v>
      </c>
      <c r="L401" s="86"/>
      <c r="M401" s="90"/>
      <c r="N401" s="86"/>
      <c r="O401" s="90"/>
      <c r="P401" s="86"/>
      <c r="Q401" s="90"/>
      <c r="R401" s="86"/>
      <c r="S401" s="90"/>
      <c r="T401" s="86"/>
      <c r="U401" s="91"/>
    </row>
    <row r="402" customHeight="1" spans="1:21">
      <c r="A402" s="101"/>
      <c r="B402" s="86" t="s">
        <v>820</v>
      </c>
      <c r="C402" s="86" t="s">
        <v>1044</v>
      </c>
      <c r="D402" s="86">
        <v>63851</v>
      </c>
      <c r="E402" s="86">
        <v>17480</v>
      </c>
      <c r="F402" s="86"/>
      <c r="G402" s="90"/>
      <c r="H402" s="86"/>
      <c r="I402" s="90"/>
      <c r="J402" s="86"/>
      <c r="K402" s="90"/>
      <c r="L402" s="86">
        <v>0</v>
      </c>
      <c r="M402" s="90">
        <v>32330</v>
      </c>
      <c r="N402" s="86"/>
      <c r="O402" s="90"/>
      <c r="P402" s="86"/>
      <c r="Q402" s="90"/>
      <c r="R402" s="86"/>
      <c r="S402" s="90"/>
      <c r="T402" s="86"/>
      <c r="U402" s="91"/>
    </row>
    <row r="403" customHeight="1" spans="1:21">
      <c r="A403" s="101"/>
      <c r="B403" s="86" t="s">
        <v>1073</v>
      </c>
      <c r="C403" s="86" t="s">
        <v>1074</v>
      </c>
      <c r="D403" s="86">
        <v>63741</v>
      </c>
      <c r="E403" s="86">
        <v>21726</v>
      </c>
      <c r="F403" s="86"/>
      <c r="G403" s="90"/>
      <c r="H403" s="86"/>
      <c r="I403" s="90"/>
      <c r="J403" s="86"/>
      <c r="K403" s="90"/>
      <c r="L403" s="86">
        <v>0</v>
      </c>
      <c r="M403" s="90">
        <v>0</v>
      </c>
      <c r="N403" s="86"/>
      <c r="O403" s="90"/>
      <c r="P403" s="86"/>
      <c r="Q403" s="90"/>
      <c r="R403" s="86"/>
      <c r="S403" s="90"/>
      <c r="T403" s="86"/>
      <c r="U403" s="91"/>
    </row>
    <row r="404" customHeight="1" spans="1:21">
      <c r="A404" s="101"/>
      <c r="B404" s="86" t="s">
        <v>891</v>
      </c>
      <c r="C404" s="86" t="s">
        <v>969</v>
      </c>
      <c r="D404" s="86">
        <v>64013</v>
      </c>
      <c r="E404" s="86">
        <v>29767</v>
      </c>
      <c r="F404" s="86"/>
      <c r="G404" s="90"/>
      <c r="H404" s="86"/>
      <c r="I404" s="90"/>
      <c r="J404" s="86"/>
      <c r="K404" s="90"/>
      <c r="L404" s="86"/>
      <c r="M404" s="90"/>
      <c r="N404" s="86">
        <v>0</v>
      </c>
      <c r="O404" s="90">
        <v>0</v>
      </c>
      <c r="P404" s="86"/>
      <c r="Q404" s="90"/>
      <c r="R404" s="86"/>
      <c r="S404" s="90"/>
      <c r="T404" s="86"/>
      <c r="U404" s="91"/>
    </row>
    <row r="405" customHeight="1" spans="1:21">
      <c r="A405" s="101"/>
      <c r="B405" s="101"/>
      <c r="C405" s="86" t="s">
        <v>893</v>
      </c>
      <c r="D405" s="86">
        <v>63326</v>
      </c>
      <c r="E405" s="86">
        <v>29767</v>
      </c>
      <c r="F405" s="86"/>
      <c r="G405" s="90"/>
      <c r="H405" s="86">
        <v>0</v>
      </c>
      <c r="I405" s="90">
        <v>0</v>
      </c>
      <c r="J405" s="86"/>
      <c r="K405" s="90"/>
      <c r="L405" s="86">
        <v>0</v>
      </c>
      <c r="M405" s="90">
        <v>32330</v>
      </c>
      <c r="N405" s="86"/>
      <c r="O405" s="90"/>
      <c r="P405" s="86"/>
      <c r="Q405" s="90"/>
      <c r="R405" s="86"/>
      <c r="S405" s="90"/>
      <c r="T405" s="86"/>
      <c r="U405" s="91"/>
    </row>
    <row r="406" customHeight="1" spans="1:21">
      <c r="A406" s="101"/>
      <c r="B406" s="101"/>
      <c r="C406" s="101"/>
      <c r="D406" s="86">
        <v>64082</v>
      </c>
      <c r="E406" s="86">
        <v>29767</v>
      </c>
      <c r="F406" s="86"/>
      <c r="G406" s="90"/>
      <c r="H406" s="86"/>
      <c r="I406" s="90"/>
      <c r="J406" s="86"/>
      <c r="K406" s="90"/>
      <c r="L406" s="86"/>
      <c r="M406" s="90"/>
      <c r="N406" s="86">
        <v>0</v>
      </c>
      <c r="O406" s="90">
        <v>0</v>
      </c>
      <c r="P406" s="86"/>
      <c r="Q406" s="90"/>
      <c r="R406" s="86"/>
      <c r="S406" s="90"/>
      <c r="T406" s="86"/>
      <c r="U406" s="91"/>
    </row>
    <row r="407" customHeight="1" spans="1:21">
      <c r="A407" s="101"/>
      <c r="B407" s="101"/>
      <c r="C407" s="86" t="s">
        <v>1197</v>
      </c>
      <c r="D407" s="86">
        <v>64010</v>
      </c>
      <c r="E407" s="86">
        <v>29938</v>
      </c>
      <c r="F407" s="86"/>
      <c r="G407" s="90"/>
      <c r="H407" s="86"/>
      <c r="I407" s="90"/>
      <c r="J407" s="86"/>
      <c r="K407" s="90"/>
      <c r="L407" s="86"/>
      <c r="M407" s="90"/>
      <c r="N407" s="86">
        <v>0</v>
      </c>
      <c r="O407" s="90">
        <v>337</v>
      </c>
      <c r="P407" s="86"/>
      <c r="Q407" s="90"/>
      <c r="R407" s="86"/>
      <c r="S407" s="90"/>
      <c r="T407" s="86"/>
      <c r="U407" s="91"/>
    </row>
    <row r="408" customHeight="1" spans="1:21">
      <c r="A408" s="101"/>
      <c r="B408" s="86" t="s">
        <v>227</v>
      </c>
      <c r="C408" s="86" t="s">
        <v>228</v>
      </c>
      <c r="D408" s="86">
        <v>64292</v>
      </c>
      <c r="E408" s="86">
        <v>17731</v>
      </c>
      <c r="F408" s="86"/>
      <c r="G408" s="90"/>
      <c r="H408" s="86"/>
      <c r="I408" s="90"/>
      <c r="J408" s="86"/>
      <c r="K408" s="90"/>
      <c r="L408" s="86"/>
      <c r="M408" s="90"/>
      <c r="N408" s="86"/>
      <c r="O408" s="90"/>
      <c r="P408" s="86"/>
      <c r="Q408" s="90"/>
      <c r="R408" s="86">
        <v>59</v>
      </c>
      <c r="S408" s="90">
        <v>214</v>
      </c>
      <c r="T408" s="86"/>
      <c r="U408" s="91"/>
    </row>
    <row r="409" customHeight="1" spans="1:21">
      <c r="A409" s="101"/>
      <c r="B409" s="86" t="s">
        <v>149</v>
      </c>
      <c r="C409" s="86" t="s">
        <v>778</v>
      </c>
      <c r="D409" s="86">
        <v>64141</v>
      </c>
      <c r="E409" s="86">
        <v>17675</v>
      </c>
      <c r="F409" s="86"/>
      <c r="G409" s="90"/>
      <c r="H409" s="86"/>
      <c r="I409" s="90"/>
      <c r="J409" s="86"/>
      <c r="K409" s="90"/>
      <c r="L409" s="86"/>
      <c r="M409" s="90"/>
      <c r="N409" s="86">
        <v>0</v>
      </c>
      <c r="O409" s="90">
        <v>0</v>
      </c>
      <c r="P409" s="86"/>
      <c r="Q409" s="90"/>
      <c r="R409" s="86"/>
      <c r="S409" s="90"/>
      <c r="T409" s="86"/>
      <c r="U409" s="91"/>
    </row>
    <row r="410" customHeight="1" spans="1:21">
      <c r="A410" s="101"/>
      <c r="B410" s="101"/>
      <c r="C410" s="86" t="s">
        <v>598</v>
      </c>
      <c r="D410" s="86">
        <v>64209</v>
      </c>
      <c r="E410" s="86">
        <v>31102</v>
      </c>
      <c r="F410" s="86"/>
      <c r="G410" s="90"/>
      <c r="H410" s="86"/>
      <c r="I410" s="90"/>
      <c r="J410" s="86"/>
      <c r="K410" s="90"/>
      <c r="L410" s="86"/>
      <c r="M410" s="90"/>
      <c r="N410" s="86"/>
      <c r="O410" s="90"/>
      <c r="P410" s="86">
        <v>0</v>
      </c>
      <c r="Q410" s="90">
        <v>0</v>
      </c>
      <c r="R410" s="86"/>
      <c r="S410" s="90"/>
      <c r="T410" s="86"/>
      <c r="U410" s="91"/>
    </row>
    <row r="411" customHeight="1" spans="1:21">
      <c r="A411" s="101"/>
      <c r="B411" s="101"/>
      <c r="C411" s="86" t="s">
        <v>915</v>
      </c>
      <c r="D411" s="86">
        <v>64068</v>
      </c>
      <c r="E411" s="86">
        <v>17616</v>
      </c>
      <c r="F411" s="86"/>
      <c r="G411" s="90"/>
      <c r="H411" s="86"/>
      <c r="I411" s="90"/>
      <c r="J411" s="86"/>
      <c r="K411" s="90"/>
      <c r="L411" s="86"/>
      <c r="M411" s="90"/>
      <c r="N411" s="86">
        <v>0</v>
      </c>
      <c r="O411" s="90">
        <v>0</v>
      </c>
      <c r="P411" s="86"/>
      <c r="Q411" s="90"/>
      <c r="R411" s="86"/>
      <c r="S411" s="90"/>
      <c r="T411" s="86"/>
      <c r="U411" s="91"/>
    </row>
    <row r="412" customHeight="1" spans="1:21">
      <c r="A412" s="101"/>
      <c r="B412" s="101"/>
      <c r="C412" s="86" t="s">
        <v>151</v>
      </c>
      <c r="D412" s="86">
        <v>64266</v>
      </c>
      <c r="E412" s="86">
        <v>17616</v>
      </c>
      <c r="F412" s="86"/>
      <c r="G412" s="90"/>
      <c r="H412" s="86"/>
      <c r="I412" s="90"/>
      <c r="J412" s="86"/>
      <c r="K412" s="90"/>
      <c r="L412" s="86"/>
      <c r="M412" s="90"/>
      <c r="N412" s="86"/>
      <c r="O412" s="90"/>
      <c r="P412" s="86"/>
      <c r="Q412" s="90"/>
      <c r="R412" s="86">
        <v>0</v>
      </c>
      <c r="S412" s="90">
        <v>0</v>
      </c>
      <c r="T412" s="86"/>
      <c r="U412" s="91"/>
    </row>
    <row r="413" customHeight="1" spans="1:21">
      <c r="A413" s="101"/>
      <c r="B413" s="101"/>
      <c r="C413" s="101"/>
      <c r="D413" s="86">
        <v>64314</v>
      </c>
      <c r="E413" s="86">
        <v>17616</v>
      </c>
      <c r="F413" s="86"/>
      <c r="G413" s="90"/>
      <c r="H413" s="86"/>
      <c r="I413" s="90"/>
      <c r="J413" s="86"/>
      <c r="K413" s="90"/>
      <c r="L413" s="86"/>
      <c r="M413" s="90"/>
      <c r="N413" s="86"/>
      <c r="O413" s="90"/>
      <c r="P413" s="86"/>
      <c r="Q413" s="90"/>
      <c r="R413" s="86">
        <v>21</v>
      </c>
      <c r="S413" s="90">
        <v>32330</v>
      </c>
      <c r="T413" s="86"/>
      <c r="U413" s="91"/>
    </row>
    <row r="414" customHeight="1" spans="1:21">
      <c r="A414" s="101"/>
      <c r="B414" s="101"/>
      <c r="C414" s="86" t="s">
        <v>1093</v>
      </c>
      <c r="D414" s="86">
        <v>63667</v>
      </c>
      <c r="E414" s="86">
        <v>17405</v>
      </c>
      <c r="F414" s="86"/>
      <c r="G414" s="90"/>
      <c r="H414" s="86"/>
      <c r="I414" s="90"/>
      <c r="J414" s="86">
        <v>0</v>
      </c>
      <c r="K414" s="90">
        <v>0</v>
      </c>
      <c r="L414" s="86"/>
      <c r="M414" s="90"/>
      <c r="N414" s="86"/>
      <c r="O414" s="90"/>
      <c r="P414" s="86"/>
      <c r="Q414" s="90"/>
      <c r="R414" s="86"/>
      <c r="S414" s="90"/>
      <c r="T414" s="86"/>
      <c r="U414" s="91"/>
    </row>
    <row r="415" customHeight="1" spans="1:21">
      <c r="A415" s="101"/>
      <c r="B415" s="86" t="s">
        <v>1148</v>
      </c>
      <c r="C415" s="86" t="s">
        <v>1149</v>
      </c>
      <c r="D415" s="86">
        <v>63503</v>
      </c>
      <c r="E415" s="86">
        <v>26250</v>
      </c>
      <c r="F415" s="86"/>
      <c r="G415" s="90"/>
      <c r="H415" s="86"/>
      <c r="I415" s="90"/>
      <c r="J415" s="86">
        <v>0</v>
      </c>
      <c r="K415" s="90">
        <v>0</v>
      </c>
      <c r="L415" s="86"/>
      <c r="M415" s="90"/>
      <c r="N415" s="86"/>
      <c r="O415" s="90"/>
      <c r="P415" s="86"/>
      <c r="Q415" s="90"/>
      <c r="R415" s="86"/>
      <c r="S415" s="90"/>
      <c r="T415" s="86"/>
      <c r="U415" s="91"/>
    </row>
    <row r="416" customHeight="1" spans="1:21">
      <c r="A416" s="101"/>
      <c r="B416" s="86" t="s">
        <v>711</v>
      </c>
      <c r="C416" s="86" t="s">
        <v>712</v>
      </c>
      <c r="D416" s="86">
        <v>64172</v>
      </c>
      <c r="E416" s="86">
        <v>17660</v>
      </c>
      <c r="F416" s="86"/>
      <c r="G416" s="90"/>
      <c r="H416" s="86"/>
      <c r="I416" s="90"/>
      <c r="J416" s="86"/>
      <c r="K416" s="90"/>
      <c r="L416" s="86"/>
      <c r="M416" s="90"/>
      <c r="N416" s="86"/>
      <c r="O416" s="90"/>
      <c r="P416" s="86">
        <v>0</v>
      </c>
      <c r="Q416" s="90">
        <v>0</v>
      </c>
      <c r="R416" s="86"/>
      <c r="S416" s="90"/>
      <c r="T416" s="86"/>
      <c r="U416" s="91"/>
    </row>
    <row r="417" customHeight="1" spans="1:21">
      <c r="A417" s="101"/>
      <c r="B417" s="86" t="s">
        <v>1063</v>
      </c>
      <c r="C417" s="86" t="s">
        <v>1064</v>
      </c>
      <c r="D417" s="86">
        <v>63660</v>
      </c>
      <c r="E417" s="86">
        <v>17528</v>
      </c>
      <c r="F417" s="86"/>
      <c r="G417" s="90"/>
      <c r="H417" s="86"/>
      <c r="I417" s="90"/>
      <c r="J417" s="86">
        <v>0</v>
      </c>
      <c r="K417" s="90">
        <v>0</v>
      </c>
      <c r="L417" s="86"/>
      <c r="M417" s="90"/>
      <c r="N417" s="86"/>
      <c r="O417" s="90"/>
      <c r="P417" s="86"/>
      <c r="Q417" s="90"/>
      <c r="R417" s="86"/>
      <c r="S417" s="90"/>
      <c r="T417" s="86"/>
      <c r="U417" s="91"/>
    </row>
    <row r="418" customHeight="1" spans="1:21">
      <c r="A418" s="101"/>
      <c r="B418" s="101"/>
      <c r="C418" s="101"/>
      <c r="D418" s="86">
        <v>63779</v>
      </c>
      <c r="E418" s="86">
        <v>17528</v>
      </c>
      <c r="F418" s="86"/>
      <c r="G418" s="90"/>
      <c r="H418" s="86"/>
      <c r="I418" s="90"/>
      <c r="J418" s="86"/>
      <c r="K418" s="90"/>
      <c r="L418" s="86">
        <v>0</v>
      </c>
      <c r="M418" s="90">
        <v>0</v>
      </c>
      <c r="N418" s="86"/>
      <c r="O418" s="90"/>
      <c r="P418" s="86"/>
      <c r="Q418" s="90"/>
      <c r="R418" s="86"/>
      <c r="S418" s="90"/>
      <c r="T418" s="86"/>
      <c r="U418" s="91"/>
    </row>
    <row r="419" customHeight="1" spans="1:21">
      <c r="A419" s="101"/>
      <c r="B419" s="86" t="s">
        <v>531</v>
      </c>
      <c r="C419" s="86" t="s">
        <v>585</v>
      </c>
      <c r="D419" s="86">
        <v>64129</v>
      </c>
      <c r="E419" s="86">
        <v>17647</v>
      </c>
      <c r="F419" s="86"/>
      <c r="G419" s="90"/>
      <c r="H419" s="86"/>
      <c r="I419" s="90"/>
      <c r="J419" s="86"/>
      <c r="K419" s="90"/>
      <c r="L419" s="86"/>
      <c r="M419" s="90"/>
      <c r="N419" s="86">
        <v>0</v>
      </c>
      <c r="O419" s="90">
        <v>0</v>
      </c>
      <c r="P419" s="86"/>
      <c r="Q419" s="90"/>
      <c r="R419" s="86"/>
      <c r="S419" s="90"/>
      <c r="T419" s="86"/>
      <c r="U419" s="91"/>
    </row>
    <row r="420" customHeight="1" spans="1:21">
      <c r="A420" s="101"/>
      <c r="B420" s="101"/>
      <c r="C420" s="101"/>
      <c r="D420" s="86">
        <v>64213</v>
      </c>
      <c r="E420" s="86">
        <v>17647</v>
      </c>
      <c r="F420" s="86"/>
      <c r="G420" s="90"/>
      <c r="H420" s="86"/>
      <c r="I420" s="90"/>
      <c r="J420" s="86"/>
      <c r="K420" s="90"/>
      <c r="L420" s="86"/>
      <c r="M420" s="90"/>
      <c r="N420" s="86"/>
      <c r="O420" s="90"/>
      <c r="P420" s="86">
        <v>0</v>
      </c>
      <c r="Q420" s="90">
        <v>0</v>
      </c>
      <c r="R420" s="86"/>
      <c r="S420" s="90"/>
      <c r="T420" s="86"/>
      <c r="U420" s="91"/>
    </row>
    <row r="421" customHeight="1" spans="1:21">
      <c r="A421" s="101"/>
      <c r="B421" s="86" t="s">
        <v>119</v>
      </c>
      <c r="C421" s="86" t="s">
        <v>735</v>
      </c>
      <c r="D421" s="86">
        <v>64155</v>
      </c>
      <c r="E421" s="86">
        <v>17652</v>
      </c>
      <c r="F421" s="86"/>
      <c r="G421" s="90"/>
      <c r="H421" s="86"/>
      <c r="I421" s="90"/>
      <c r="J421" s="86"/>
      <c r="K421" s="90"/>
      <c r="L421" s="86"/>
      <c r="M421" s="90"/>
      <c r="N421" s="86">
        <v>0</v>
      </c>
      <c r="O421" s="90">
        <v>0</v>
      </c>
      <c r="P421" s="86"/>
      <c r="Q421" s="90"/>
      <c r="R421" s="86"/>
      <c r="S421" s="90"/>
      <c r="T421" s="86"/>
      <c r="U421" s="91"/>
    </row>
    <row r="422" customHeight="1" spans="1:21">
      <c r="A422" s="101"/>
      <c r="B422" s="101"/>
      <c r="C422" s="86" t="s">
        <v>448</v>
      </c>
      <c r="D422" s="86">
        <v>64269</v>
      </c>
      <c r="E422" s="86">
        <v>17705</v>
      </c>
      <c r="F422" s="86"/>
      <c r="G422" s="90"/>
      <c r="H422" s="86"/>
      <c r="I422" s="90"/>
      <c r="J422" s="86"/>
      <c r="K422" s="90"/>
      <c r="L422" s="86"/>
      <c r="M422" s="90"/>
      <c r="N422" s="86"/>
      <c r="O422" s="90"/>
      <c r="P422" s="86">
        <v>0</v>
      </c>
      <c r="Q422" s="90">
        <v>0</v>
      </c>
      <c r="R422" s="86"/>
      <c r="S422" s="90"/>
      <c r="T422" s="86"/>
      <c r="U422" s="91"/>
    </row>
    <row r="423" customHeight="1" spans="1:21">
      <c r="A423" s="101"/>
      <c r="B423" s="101"/>
      <c r="C423" s="86" t="s">
        <v>1207</v>
      </c>
      <c r="D423" s="86" t="s">
        <v>67</v>
      </c>
      <c r="E423" s="86">
        <v>17705</v>
      </c>
      <c r="F423" s="86"/>
      <c r="G423" s="90"/>
      <c r="H423" s="86"/>
      <c r="I423" s="90"/>
      <c r="J423" s="86"/>
      <c r="K423" s="90"/>
      <c r="L423" s="86"/>
      <c r="M423" s="90"/>
      <c r="N423" s="86"/>
      <c r="O423" s="90"/>
      <c r="P423" s="86"/>
      <c r="Q423" s="90"/>
      <c r="R423" s="86">
        <v>0</v>
      </c>
      <c r="S423" s="90">
        <v>32330</v>
      </c>
      <c r="T423" s="86"/>
      <c r="U423" s="91"/>
    </row>
    <row r="424" customHeight="1" spans="1:21">
      <c r="A424" s="101"/>
      <c r="B424" s="101"/>
      <c r="C424" s="86" t="s">
        <v>986</v>
      </c>
      <c r="D424" s="86">
        <v>63992</v>
      </c>
      <c r="E424" s="86">
        <v>17632</v>
      </c>
      <c r="F424" s="86"/>
      <c r="G424" s="90"/>
      <c r="H424" s="86"/>
      <c r="I424" s="90"/>
      <c r="J424" s="86"/>
      <c r="K424" s="90"/>
      <c r="L424" s="86">
        <v>0</v>
      </c>
      <c r="M424" s="90">
        <v>0</v>
      </c>
      <c r="N424" s="86"/>
      <c r="O424" s="90"/>
      <c r="P424" s="86"/>
      <c r="Q424" s="90"/>
      <c r="R424" s="86"/>
      <c r="S424" s="90"/>
      <c r="T424" s="86"/>
      <c r="U424" s="91"/>
    </row>
    <row r="425" customHeight="1" spans="1:21">
      <c r="A425" s="101"/>
      <c r="B425" s="86" t="s">
        <v>975</v>
      </c>
      <c r="C425" s="86" t="s">
        <v>1157</v>
      </c>
      <c r="D425" s="86">
        <v>63483</v>
      </c>
      <c r="E425" s="86">
        <v>17478</v>
      </c>
      <c r="F425" s="86"/>
      <c r="G425" s="90"/>
      <c r="H425" s="86">
        <v>0</v>
      </c>
      <c r="I425" s="90">
        <v>0</v>
      </c>
      <c r="J425" s="86"/>
      <c r="K425" s="90"/>
      <c r="L425" s="86"/>
      <c r="M425" s="90"/>
      <c r="N425" s="86"/>
      <c r="O425" s="90"/>
      <c r="P425" s="86"/>
      <c r="Q425" s="90"/>
      <c r="R425" s="86"/>
      <c r="S425" s="90"/>
      <c r="T425" s="86"/>
      <c r="U425" s="91"/>
    </row>
    <row r="426" customHeight="1" spans="1:21">
      <c r="A426" s="101"/>
      <c r="B426" s="86" t="s">
        <v>197</v>
      </c>
      <c r="C426" s="86" t="s">
        <v>498</v>
      </c>
      <c r="D426" s="86">
        <v>64244</v>
      </c>
      <c r="E426" s="86">
        <v>17593</v>
      </c>
      <c r="F426" s="86"/>
      <c r="G426" s="90"/>
      <c r="H426" s="86"/>
      <c r="I426" s="90"/>
      <c r="J426" s="86"/>
      <c r="K426" s="90"/>
      <c r="L426" s="86"/>
      <c r="M426" s="90"/>
      <c r="N426" s="86"/>
      <c r="O426" s="90"/>
      <c r="P426" s="86">
        <v>0</v>
      </c>
      <c r="Q426" s="90">
        <v>0</v>
      </c>
      <c r="R426" s="86"/>
      <c r="S426" s="90"/>
      <c r="T426" s="86"/>
      <c r="U426" s="91"/>
    </row>
    <row r="427" customHeight="1" spans="1:21">
      <c r="A427" s="101"/>
      <c r="B427" s="101"/>
      <c r="C427" s="86" t="s">
        <v>744</v>
      </c>
      <c r="D427" s="86">
        <v>64150</v>
      </c>
      <c r="E427" s="86">
        <v>17605</v>
      </c>
      <c r="F427" s="86"/>
      <c r="G427" s="90"/>
      <c r="H427" s="86"/>
      <c r="I427" s="90"/>
      <c r="J427" s="86"/>
      <c r="K427" s="90"/>
      <c r="L427" s="86"/>
      <c r="M427" s="90"/>
      <c r="N427" s="86">
        <v>0</v>
      </c>
      <c r="O427" s="90">
        <v>0</v>
      </c>
      <c r="P427" s="86"/>
      <c r="Q427" s="90"/>
      <c r="R427" s="86"/>
      <c r="S427" s="90"/>
      <c r="T427" s="86"/>
      <c r="U427" s="91"/>
    </row>
    <row r="428" customHeight="1" spans="1:21">
      <c r="A428" s="101"/>
      <c r="B428" s="101"/>
      <c r="C428" s="86" t="s">
        <v>1098</v>
      </c>
      <c r="D428" s="86">
        <v>63644</v>
      </c>
      <c r="E428" s="86">
        <v>17491</v>
      </c>
      <c r="F428" s="86"/>
      <c r="G428" s="90"/>
      <c r="H428" s="86"/>
      <c r="I428" s="90"/>
      <c r="J428" s="86">
        <v>0</v>
      </c>
      <c r="K428" s="90">
        <v>32330</v>
      </c>
      <c r="L428" s="86"/>
      <c r="M428" s="90"/>
      <c r="N428" s="86"/>
      <c r="O428" s="90"/>
      <c r="P428" s="86"/>
      <c r="Q428" s="90"/>
      <c r="R428" s="86"/>
      <c r="S428" s="90"/>
      <c r="T428" s="86"/>
      <c r="U428" s="91"/>
    </row>
    <row r="429" customHeight="1" spans="1:21">
      <c r="A429" s="101"/>
      <c r="B429" s="101"/>
      <c r="C429" s="86" t="s">
        <v>913</v>
      </c>
      <c r="D429" s="86">
        <v>64011</v>
      </c>
      <c r="E429" s="86">
        <v>17479</v>
      </c>
      <c r="F429" s="86"/>
      <c r="G429" s="90"/>
      <c r="H429" s="86"/>
      <c r="I429" s="90"/>
      <c r="J429" s="86"/>
      <c r="K429" s="90"/>
      <c r="L429" s="86"/>
      <c r="M429" s="90"/>
      <c r="N429" s="86">
        <v>0</v>
      </c>
      <c r="O429" s="90">
        <v>0</v>
      </c>
      <c r="P429" s="86"/>
      <c r="Q429" s="90"/>
      <c r="R429" s="86"/>
      <c r="S429" s="90"/>
      <c r="T429" s="86"/>
      <c r="U429" s="91"/>
    </row>
    <row r="430" customHeight="1" spans="1:21">
      <c r="A430" s="101"/>
      <c r="B430" s="101"/>
      <c r="C430" s="101"/>
      <c r="D430" s="86">
        <v>64070</v>
      </c>
      <c r="E430" s="86">
        <v>17479</v>
      </c>
      <c r="F430" s="86"/>
      <c r="G430" s="90"/>
      <c r="H430" s="86"/>
      <c r="I430" s="90"/>
      <c r="J430" s="86"/>
      <c r="K430" s="90"/>
      <c r="L430" s="86"/>
      <c r="M430" s="90"/>
      <c r="N430" s="86">
        <v>0</v>
      </c>
      <c r="O430" s="90">
        <v>0</v>
      </c>
      <c r="P430" s="86"/>
      <c r="Q430" s="90"/>
      <c r="R430" s="86"/>
      <c r="S430" s="90"/>
      <c r="T430" s="86"/>
      <c r="U430" s="91"/>
    </row>
    <row r="431" customHeight="1" spans="1:21">
      <c r="A431" s="101"/>
      <c r="B431" s="101"/>
      <c r="C431" s="86" t="s">
        <v>396</v>
      </c>
      <c r="D431" s="86">
        <v>64146</v>
      </c>
      <c r="E431" s="86">
        <v>17670</v>
      </c>
      <c r="F431" s="86"/>
      <c r="G431" s="90"/>
      <c r="H431" s="86"/>
      <c r="I431" s="90"/>
      <c r="J431" s="86"/>
      <c r="K431" s="90"/>
      <c r="L431" s="86"/>
      <c r="M431" s="90"/>
      <c r="N431" s="86">
        <v>0</v>
      </c>
      <c r="O431" s="90">
        <v>0</v>
      </c>
      <c r="P431" s="86"/>
      <c r="Q431" s="90"/>
      <c r="R431" s="86"/>
      <c r="S431" s="90"/>
      <c r="T431" s="86"/>
      <c r="U431" s="91"/>
    </row>
    <row r="432" customHeight="1" spans="1:21">
      <c r="A432" s="101"/>
      <c r="B432" s="101"/>
      <c r="C432" s="101"/>
      <c r="D432" s="86">
        <v>64207</v>
      </c>
      <c r="E432" s="86">
        <v>17670</v>
      </c>
      <c r="F432" s="86"/>
      <c r="G432" s="90"/>
      <c r="H432" s="86"/>
      <c r="I432" s="90"/>
      <c r="J432" s="86"/>
      <c r="K432" s="90"/>
      <c r="L432" s="86"/>
      <c r="M432" s="90"/>
      <c r="N432" s="86"/>
      <c r="O432" s="90"/>
      <c r="P432" s="86">
        <v>0</v>
      </c>
      <c r="Q432" s="90">
        <v>0</v>
      </c>
      <c r="R432" s="86"/>
      <c r="S432" s="90"/>
      <c r="T432" s="86"/>
      <c r="U432" s="91"/>
    </row>
    <row r="433" customHeight="1" spans="1:21">
      <c r="A433" s="101"/>
      <c r="B433" s="101"/>
      <c r="C433" s="101"/>
      <c r="D433" s="86">
        <v>64289</v>
      </c>
      <c r="E433" s="86">
        <v>17670</v>
      </c>
      <c r="F433" s="86"/>
      <c r="G433" s="90"/>
      <c r="H433" s="86"/>
      <c r="I433" s="90"/>
      <c r="J433" s="86"/>
      <c r="K433" s="90"/>
      <c r="L433" s="86"/>
      <c r="M433" s="90"/>
      <c r="N433" s="86"/>
      <c r="O433" s="90"/>
      <c r="P433" s="86"/>
      <c r="Q433" s="90"/>
      <c r="R433" s="86">
        <v>0</v>
      </c>
      <c r="S433" s="90">
        <v>32330</v>
      </c>
      <c r="T433" s="86"/>
      <c r="U433" s="91"/>
    </row>
    <row r="434" customHeight="1" spans="1:21">
      <c r="A434" s="101"/>
      <c r="B434" s="101"/>
      <c r="C434" s="86" t="s">
        <v>846</v>
      </c>
      <c r="D434" s="86">
        <v>64113</v>
      </c>
      <c r="E434" s="86">
        <v>17590</v>
      </c>
      <c r="F434" s="86"/>
      <c r="G434" s="90"/>
      <c r="H434" s="86"/>
      <c r="I434" s="90"/>
      <c r="J434" s="86"/>
      <c r="K434" s="90"/>
      <c r="L434" s="86"/>
      <c r="M434" s="90"/>
      <c r="N434" s="86">
        <v>0</v>
      </c>
      <c r="O434" s="90">
        <v>0</v>
      </c>
      <c r="P434" s="86"/>
      <c r="Q434" s="90"/>
      <c r="R434" s="86"/>
      <c r="S434" s="90"/>
      <c r="T434" s="86"/>
      <c r="U434" s="91"/>
    </row>
    <row r="435" customHeight="1" spans="1:21">
      <c r="A435" s="101"/>
      <c r="B435" s="101"/>
      <c r="C435" s="101"/>
      <c r="D435" s="86" t="s">
        <v>67</v>
      </c>
      <c r="E435" s="86">
        <v>17590</v>
      </c>
      <c r="F435" s="86"/>
      <c r="G435" s="90"/>
      <c r="H435" s="86"/>
      <c r="I435" s="90"/>
      <c r="J435" s="86"/>
      <c r="K435" s="90"/>
      <c r="L435" s="86"/>
      <c r="M435" s="90"/>
      <c r="N435" s="86">
        <v>0</v>
      </c>
      <c r="O435" s="90">
        <v>0</v>
      </c>
      <c r="P435" s="86"/>
      <c r="Q435" s="90"/>
      <c r="R435" s="86"/>
      <c r="S435" s="90"/>
      <c r="T435" s="86"/>
      <c r="U435" s="91"/>
    </row>
    <row r="436" customHeight="1" spans="1:21">
      <c r="A436" s="101"/>
      <c r="B436" s="86" t="s">
        <v>163</v>
      </c>
      <c r="C436" s="86" t="s">
        <v>1494</v>
      </c>
      <c r="D436" s="86">
        <v>63467</v>
      </c>
      <c r="E436" s="86" t="s">
        <v>1494</v>
      </c>
      <c r="F436" s="86"/>
      <c r="G436" s="90"/>
      <c r="H436" s="86">
        <v>0</v>
      </c>
      <c r="I436" s="90">
        <v>32330</v>
      </c>
      <c r="J436" s="86"/>
      <c r="K436" s="90"/>
      <c r="L436" s="86"/>
      <c r="M436" s="90"/>
      <c r="N436" s="86"/>
      <c r="O436" s="90"/>
      <c r="P436" s="86"/>
      <c r="Q436" s="90"/>
      <c r="R436" s="86"/>
      <c r="S436" s="90"/>
      <c r="T436" s="86"/>
      <c r="U436" s="91"/>
    </row>
    <row r="437" customHeight="1" spans="1:21">
      <c r="A437" s="101"/>
      <c r="B437" s="86" t="s">
        <v>917</v>
      </c>
      <c r="C437" s="86" t="s">
        <v>918</v>
      </c>
      <c r="D437" s="86">
        <v>64069</v>
      </c>
      <c r="E437" s="86">
        <v>17608</v>
      </c>
      <c r="F437" s="86"/>
      <c r="G437" s="90"/>
      <c r="H437" s="86"/>
      <c r="I437" s="90"/>
      <c r="J437" s="86"/>
      <c r="K437" s="90"/>
      <c r="L437" s="86"/>
      <c r="M437" s="90"/>
      <c r="N437" s="86">
        <v>0</v>
      </c>
      <c r="O437" s="90">
        <v>0</v>
      </c>
      <c r="P437" s="86"/>
      <c r="Q437" s="90"/>
      <c r="R437" s="86"/>
      <c r="S437" s="90"/>
      <c r="T437" s="86"/>
      <c r="U437" s="91"/>
    </row>
    <row r="438" customHeight="1" spans="1:21">
      <c r="A438" s="101"/>
      <c r="B438" s="86" t="s">
        <v>589</v>
      </c>
      <c r="C438" s="86" t="s">
        <v>840</v>
      </c>
      <c r="D438" s="86">
        <v>64111</v>
      </c>
      <c r="E438" s="86">
        <v>30016</v>
      </c>
      <c r="F438" s="86"/>
      <c r="G438" s="90"/>
      <c r="H438" s="86"/>
      <c r="I438" s="90"/>
      <c r="J438" s="86"/>
      <c r="K438" s="90"/>
      <c r="L438" s="86"/>
      <c r="M438" s="90"/>
      <c r="N438" s="86">
        <v>0</v>
      </c>
      <c r="O438" s="90">
        <v>0</v>
      </c>
      <c r="P438" s="86"/>
      <c r="Q438" s="90"/>
      <c r="R438" s="86"/>
      <c r="S438" s="90"/>
      <c r="T438" s="86"/>
      <c r="U438" s="91"/>
    </row>
    <row r="439" customHeight="1" spans="1:21">
      <c r="A439" s="101"/>
      <c r="B439" s="101"/>
      <c r="C439" s="86" t="s">
        <v>971</v>
      </c>
      <c r="D439" s="86">
        <v>64014</v>
      </c>
      <c r="E439" s="86">
        <v>29758</v>
      </c>
      <c r="F439" s="86"/>
      <c r="G439" s="90"/>
      <c r="H439" s="86"/>
      <c r="I439" s="90"/>
      <c r="J439" s="86"/>
      <c r="K439" s="90"/>
      <c r="L439" s="86"/>
      <c r="M439" s="90"/>
      <c r="N439" s="86">
        <v>0</v>
      </c>
      <c r="O439" s="90">
        <v>0</v>
      </c>
      <c r="P439" s="86"/>
      <c r="Q439" s="90"/>
      <c r="R439" s="86"/>
      <c r="S439" s="90"/>
      <c r="T439" s="86"/>
      <c r="U439" s="91"/>
    </row>
    <row r="440" customHeight="1" spans="1:21">
      <c r="A440" s="101"/>
      <c r="B440" s="86" t="s">
        <v>103</v>
      </c>
      <c r="C440" s="86" t="s">
        <v>361</v>
      </c>
      <c r="D440" s="86">
        <v>64238</v>
      </c>
      <c r="E440" s="86">
        <v>17579</v>
      </c>
      <c r="F440" s="86"/>
      <c r="G440" s="90"/>
      <c r="H440" s="86"/>
      <c r="I440" s="90"/>
      <c r="J440" s="86"/>
      <c r="K440" s="90"/>
      <c r="L440" s="86"/>
      <c r="M440" s="90"/>
      <c r="N440" s="86"/>
      <c r="O440" s="90"/>
      <c r="P440" s="86"/>
      <c r="Q440" s="90"/>
      <c r="R440" s="86">
        <v>64</v>
      </c>
      <c r="S440" s="90">
        <v>32330</v>
      </c>
      <c r="T440" s="86"/>
      <c r="U440" s="91"/>
    </row>
    <row r="441" customHeight="1" spans="1:21">
      <c r="A441" s="101"/>
      <c r="B441" s="101"/>
      <c r="C441" s="86" t="s">
        <v>218</v>
      </c>
      <c r="D441" s="86">
        <v>64294</v>
      </c>
      <c r="E441" s="86">
        <v>17579</v>
      </c>
      <c r="F441" s="86"/>
      <c r="G441" s="90"/>
      <c r="H441" s="86"/>
      <c r="I441" s="90"/>
      <c r="J441" s="86"/>
      <c r="K441" s="90"/>
      <c r="L441" s="86"/>
      <c r="M441" s="90"/>
      <c r="N441" s="86"/>
      <c r="O441" s="90"/>
      <c r="P441" s="86"/>
      <c r="Q441" s="90"/>
      <c r="R441" s="86">
        <v>56</v>
      </c>
      <c r="S441" s="90">
        <v>32330</v>
      </c>
      <c r="T441" s="86"/>
      <c r="U441" s="91"/>
    </row>
    <row r="442" customHeight="1" spans="1:21">
      <c r="A442" s="101"/>
      <c r="B442" s="101"/>
      <c r="C442" s="86" t="s">
        <v>105</v>
      </c>
      <c r="D442" s="86">
        <v>64320</v>
      </c>
      <c r="E442" s="86">
        <v>28018</v>
      </c>
      <c r="F442" s="86"/>
      <c r="G442" s="90"/>
      <c r="H442" s="86"/>
      <c r="I442" s="90"/>
      <c r="J442" s="86"/>
      <c r="K442" s="90"/>
      <c r="L442" s="86"/>
      <c r="M442" s="90"/>
      <c r="N442" s="86"/>
      <c r="O442" s="90"/>
      <c r="P442" s="86"/>
      <c r="Q442" s="90"/>
      <c r="R442" s="86">
        <v>8</v>
      </c>
      <c r="S442" s="90">
        <v>32330</v>
      </c>
      <c r="T442" s="86"/>
      <c r="U442" s="91"/>
    </row>
    <row r="443" customHeight="1" spans="1:21">
      <c r="A443" s="101"/>
      <c r="B443" s="86" t="s">
        <v>540</v>
      </c>
      <c r="C443" s="86" t="s">
        <v>1045</v>
      </c>
      <c r="D443" s="86">
        <v>63739</v>
      </c>
      <c r="E443" s="86">
        <v>17555</v>
      </c>
      <c r="F443" s="86"/>
      <c r="G443" s="90"/>
      <c r="H443" s="86"/>
      <c r="I443" s="90"/>
      <c r="J443" s="86"/>
      <c r="K443" s="90"/>
      <c r="L443" s="86">
        <v>0</v>
      </c>
      <c r="M443" s="90">
        <v>32330</v>
      </c>
      <c r="N443" s="86"/>
      <c r="O443" s="90"/>
      <c r="P443" s="86"/>
      <c r="Q443" s="90"/>
      <c r="R443" s="86"/>
      <c r="S443" s="90"/>
      <c r="T443" s="86"/>
      <c r="U443" s="91"/>
    </row>
    <row r="444" customHeight="1" spans="1:21">
      <c r="A444" s="101"/>
      <c r="B444" s="101"/>
      <c r="C444" s="101"/>
      <c r="D444" s="86">
        <v>63813</v>
      </c>
      <c r="E444" s="86">
        <v>17555</v>
      </c>
      <c r="F444" s="86"/>
      <c r="G444" s="90"/>
      <c r="H444" s="86"/>
      <c r="I444" s="90"/>
      <c r="J444" s="86"/>
      <c r="K444" s="90"/>
      <c r="L444" s="86">
        <v>0</v>
      </c>
      <c r="M444" s="90">
        <v>0</v>
      </c>
      <c r="N444" s="86"/>
      <c r="O444" s="90"/>
      <c r="P444" s="86"/>
      <c r="Q444" s="90"/>
      <c r="R444" s="86"/>
      <c r="S444" s="90"/>
      <c r="T444" s="86"/>
      <c r="U444" s="91"/>
    </row>
    <row r="445" customHeight="1" spans="1:21">
      <c r="A445" s="101"/>
      <c r="B445" s="101"/>
      <c r="C445" s="101"/>
      <c r="D445" s="86">
        <v>63848</v>
      </c>
      <c r="E445" s="86">
        <v>17555</v>
      </c>
      <c r="F445" s="86"/>
      <c r="G445" s="90"/>
      <c r="H445" s="86"/>
      <c r="I445" s="90"/>
      <c r="J445" s="86"/>
      <c r="K445" s="90"/>
      <c r="L445" s="86">
        <v>0</v>
      </c>
      <c r="M445" s="90">
        <v>0</v>
      </c>
      <c r="N445" s="86"/>
      <c r="O445" s="90"/>
      <c r="P445" s="86"/>
      <c r="Q445" s="90"/>
      <c r="R445" s="86"/>
      <c r="S445" s="90"/>
      <c r="T445" s="86"/>
      <c r="U445" s="91"/>
    </row>
    <row r="446" customHeight="1" spans="1:21">
      <c r="A446" s="101"/>
      <c r="B446" s="101"/>
      <c r="C446" s="86" t="s">
        <v>1089</v>
      </c>
      <c r="D446" s="86">
        <v>63680</v>
      </c>
      <c r="E446" s="86">
        <v>17555</v>
      </c>
      <c r="F446" s="86"/>
      <c r="G446" s="90"/>
      <c r="H446" s="86"/>
      <c r="I446" s="90"/>
      <c r="J446" s="86">
        <v>0</v>
      </c>
      <c r="K446" s="90">
        <v>32330</v>
      </c>
      <c r="L446" s="86"/>
      <c r="M446" s="90"/>
      <c r="N446" s="86"/>
      <c r="O446" s="90"/>
      <c r="P446" s="86"/>
      <c r="Q446" s="90"/>
      <c r="R446" s="86"/>
      <c r="S446" s="90"/>
      <c r="T446" s="86"/>
      <c r="U446" s="91"/>
    </row>
    <row r="447" customHeight="1" spans="1:21">
      <c r="A447" s="101"/>
      <c r="B447" s="86" t="s">
        <v>1071</v>
      </c>
      <c r="C447" s="86" t="s">
        <v>378</v>
      </c>
      <c r="D447" s="86">
        <v>63595</v>
      </c>
      <c r="E447" s="86">
        <v>25859</v>
      </c>
      <c r="F447" s="86"/>
      <c r="G447" s="90"/>
      <c r="H447" s="86"/>
      <c r="I447" s="90"/>
      <c r="J447" s="86">
        <v>0</v>
      </c>
      <c r="K447" s="90">
        <v>0</v>
      </c>
      <c r="L447" s="86"/>
      <c r="M447" s="90"/>
      <c r="N447" s="86"/>
      <c r="O447" s="90"/>
      <c r="P447" s="86"/>
      <c r="Q447" s="90"/>
      <c r="R447" s="86"/>
      <c r="S447" s="90"/>
      <c r="T447" s="86"/>
      <c r="U447" s="91"/>
    </row>
    <row r="448" customHeight="1" spans="1:21">
      <c r="A448" s="101"/>
      <c r="B448" s="101"/>
      <c r="C448" s="101"/>
      <c r="D448" s="86">
        <v>63745</v>
      </c>
      <c r="E448" s="86">
        <v>25859</v>
      </c>
      <c r="F448" s="86"/>
      <c r="G448" s="90"/>
      <c r="H448" s="86"/>
      <c r="I448" s="90"/>
      <c r="J448" s="86"/>
      <c r="K448" s="90"/>
      <c r="L448" s="86">
        <v>0</v>
      </c>
      <c r="M448" s="90">
        <v>32330</v>
      </c>
      <c r="N448" s="86"/>
      <c r="O448" s="90"/>
      <c r="P448" s="86"/>
      <c r="Q448" s="90"/>
      <c r="R448" s="86"/>
      <c r="S448" s="90"/>
      <c r="T448" s="86"/>
      <c r="U448" s="91"/>
    </row>
    <row r="449" customHeight="1" spans="1:21">
      <c r="A449" s="101"/>
      <c r="B449" s="101"/>
      <c r="C449" s="86" t="s">
        <v>1494</v>
      </c>
      <c r="D449" s="86">
        <v>63523</v>
      </c>
      <c r="E449" s="86">
        <v>25859</v>
      </c>
      <c r="F449" s="86"/>
      <c r="G449" s="90"/>
      <c r="H449" s="86"/>
      <c r="I449" s="90"/>
      <c r="J449" s="86">
        <v>0</v>
      </c>
      <c r="K449" s="90">
        <v>0</v>
      </c>
      <c r="L449" s="86"/>
      <c r="M449" s="90"/>
      <c r="N449" s="86"/>
      <c r="O449" s="90"/>
      <c r="P449" s="86"/>
      <c r="Q449" s="90"/>
      <c r="R449" s="86"/>
      <c r="S449" s="90"/>
      <c r="T449" s="86"/>
      <c r="U449" s="91"/>
    </row>
    <row r="450" customHeight="1" spans="1:21">
      <c r="A450" s="101"/>
      <c r="B450" s="86" t="s">
        <v>999</v>
      </c>
      <c r="C450" s="86" t="s">
        <v>1000</v>
      </c>
      <c r="D450" s="86">
        <v>63966</v>
      </c>
      <c r="E450" s="86">
        <v>17576</v>
      </c>
      <c r="F450" s="86"/>
      <c r="G450" s="90"/>
      <c r="H450" s="86"/>
      <c r="I450" s="90"/>
      <c r="J450" s="86"/>
      <c r="K450" s="90"/>
      <c r="L450" s="86">
        <v>0</v>
      </c>
      <c r="M450" s="90">
        <v>32330</v>
      </c>
      <c r="N450" s="86"/>
      <c r="O450" s="90"/>
      <c r="P450" s="86"/>
      <c r="Q450" s="90"/>
      <c r="R450" s="86"/>
      <c r="S450" s="90"/>
      <c r="T450" s="86"/>
      <c r="U450" s="91"/>
    </row>
    <row r="451" customHeight="1" spans="1:21">
      <c r="A451" s="101"/>
      <c r="B451" s="86" t="s">
        <v>108</v>
      </c>
      <c r="C451" s="86" t="s">
        <v>1004</v>
      </c>
      <c r="D451" s="86">
        <v>63949</v>
      </c>
      <c r="E451" s="86">
        <v>17619</v>
      </c>
      <c r="F451" s="86"/>
      <c r="G451" s="90"/>
      <c r="H451" s="86"/>
      <c r="I451" s="90"/>
      <c r="J451" s="86"/>
      <c r="K451" s="90"/>
      <c r="L451" s="86">
        <v>0</v>
      </c>
      <c r="M451" s="90">
        <v>0</v>
      </c>
      <c r="N451" s="86"/>
      <c r="O451" s="90"/>
      <c r="P451" s="86"/>
      <c r="Q451" s="90"/>
      <c r="R451" s="86"/>
      <c r="S451" s="90"/>
      <c r="T451" s="86"/>
      <c r="U451" s="91"/>
    </row>
    <row r="452" customHeight="1" spans="1:21">
      <c r="A452" s="101"/>
      <c r="B452" s="101"/>
      <c r="C452" s="86" t="s">
        <v>937</v>
      </c>
      <c r="D452" s="86">
        <v>64055</v>
      </c>
      <c r="E452" s="86">
        <v>17618</v>
      </c>
      <c r="F452" s="86"/>
      <c r="G452" s="90"/>
      <c r="H452" s="86"/>
      <c r="I452" s="90"/>
      <c r="J452" s="86"/>
      <c r="K452" s="90"/>
      <c r="L452" s="86"/>
      <c r="M452" s="90"/>
      <c r="N452" s="86">
        <v>0</v>
      </c>
      <c r="O452" s="90">
        <v>0</v>
      </c>
      <c r="P452" s="86"/>
      <c r="Q452" s="90"/>
      <c r="R452" s="86"/>
      <c r="S452" s="90"/>
      <c r="T452" s="86"/>
      <c r="U452" s="91"/>
    </row>
    <row r="453" customHeight="1" spans="1:21">
      <c r="A453" s="101"/>
      <c r="B453" s="101"/>
      <c r="C453" s="86" t="s">
        <v>270</v>
      </c>
      <c r="D453" s="86">
        <v>64268</v>
      </c>
      <c r="E453" s="86">
        <v>17686</v>
      </c>
      <c r="F453" s="86"/>
      <c r="G453" s="90"/>
      <c r="H453" s="86"/>
      <c r="I453" s="90"/>
      <c r="J453" s="86"/>
      <c r="K453" s="90"/>
      <c r="L453" s="86"/>
      <c r="M453" s="90"/>
      <c r="N453" s="86"/>
      <c r="O453" s="90"/>
      <c r="P453" s="86">
        <v>0</v>
      </c>
      <c r="Q453" s="90">
        <v>0</v>
      </c>
      <c r="R453" s="86"/>
      <c r="S453" s="90"/>
      <c r="T453" s="86"/>
      <c r="U453" s="91"/>
    </row>
    <row r="454" customHeight="1" spans="1:21">
      <c r="A454" s="101"/>
      <c r="B454" s="101"/>
      <c r="C454" s="101"/>
      <c r="D454" s="86">
        <v>64278</v>
      </c>
      <c r="E454" s="86">
        <v>17686</v>
      </c>
      <c r="F454" s="86"/>
      <c r="G454" s="90"/>
      <c r="H454" s="86"/>
      <c r="I454" s="90"/>
      <c r="J454" s="86"/>
      <c r="K454" s="90"/>
      <c r="L454" s="86"/>
      <c r="M454" s="90"/>
      <c r="N454" s="86"/>
      <c r="O454" s="90"/>
      <c r="P454" s="86"/>
      <c r="Q454" s="90"/>
      <c r="R454" s="86">
        <v>88</v>
      </c>
      <c r="S454" s="90">
        <v>32330</v>
      </c>
      <c r="T454" s="86"/>
      <c r="U454" s="91"/>
    </row>
    <row r="455" customHeight="1" spans="1:21">
      <c r="A455" s="101"/>
      <c r="B455" s="101"/>
      <c r="C455" s="86" t="s">
        <v>398</v>
      </c>
      <c r="D455" s="86">
        <v>64286</v>
      </c>
      <c r="E455" s="86">
        <v>17707</v>
      </c>
      <c r="F455" s="86"/>
      <c r="G455" s="90"/>
      <c r="H455" s="86"/>
      <c r="I455" s="90"/>
      <c r="J455" s="86"/>
      <c r="K455" s="90"/>
      <c r="L455" s="86"/>
      <c r="M455" s="90"/>
      <c r="N455" s="86"/>
      <c r="O455" s="90"/>
      <c r="P455" s="86"/>
      <c r="Q455" s="90"/>
      <c r="R455" s="86">
        <v>0</v>
      </c>
      <c r="S455" s="90">
        <v>0</v>
      </c>
      <c r="T455" s="86"/>
      <c r="U455" s="91"/>
    </row>
    <row r="456" customHeight="1" spans="1:21">
      <c r="A456" s="101"/>
      <c r="B456" s="101"/>
      <c r="C456" s="86" t="s">
        <v>1104</v>
      </c>
      <c r="D456" s="86">
        <v>63635</v>
      </c>
      <c r="E456" s="86">
        <v>17502</v>
      </c>
      <c r="F456" s="86"/>
      <c r="G456" s="90"/>
      <c r="H456" s="86"/>
      <c r="I456" s="90"/>
      <c r="J456" s="86">
        <v>0</v>
      </c>
      <c r="K456" s="90">
        <v>0</v>
      </c>
      <c r="L456" s="86"/>
      <c r="M456" s="90"/>
      <c r="N456" s="86"/>
      <c r="O456" s="90"/>
      <c r="P456" s="86"/>
      <c r="Q456" s="90"/>
      <c r="R456" s="86"/>
      <c r="S456" s="90"/>
      <c r="T456" s="86"/>
      <c r="U456" s="91"/>
    </row>
    <row r="457" customHeight="1" spans="1:21">
      <c r="A457" s="101"/>
      <c r="B457" s="101"/>
      <c r="C457" s="86" t="s">
        <v>346</v>
      </c>
      <c r="D457" s="86">
        <v>63822</v>
      </c>
      <c r="E457" s="86">
        <v>16076</v>
      </c>
      <c r="F457" s="86"/>
      <c r="G457" s="90"/>
      <c r="H457" s="86"/>
      <c r="I457" s="90"/>
      <c r="J457" s="86"/>
      <c r="K457" s="90"/>
      <c r="L457" s="86">
        <v>0</v>
      </c>
      <c r="M457" s="90">
        <v>32330</v>
      </c>
      <c r="N457" s="86"/>
      <c r="O457" s="90"/>
      <c r="P457" s="86"/>
      <c r="Q457" s="90"/>
      <c r="R457" s="86"/>
      <c r="S457" s="90"/>
      <c r="T457" s="86"/>
      <c r="U457" s="91"/>
    </row>
    <row r="458" customHeight="1" spans="1:21">
      <c r="A458" s="101"/>
      <c r="B458" s="101"/>
      <c r="C458" s="101"/>
      <c r="D458" s="86">
        <v>64252</v>
      </c>
      <c r="E458" s="86">
        <v>16076</v>
      </c>
      <c r="F458" s="86"/>
      <c r="G458" s="90"/>
      <c r="H458" s="86"/>
      <c r="I458" s="90"/>
      <c r="J458" s="86"/>
      <c r="K458" s="90"/>
      <c r="L458" s="86"/>
      <c r="M458" s="90"/>
      <c r="N458" s="86"/>
      <c r="O458" s="90"/>
      <c r="P458" s="86">
        <v>184</v>
      </c>
      <c r="Q458" s="90">
        <v>32330</v>
      </c>
      <c r="R458" s="86"/>
      <c r="S458" s="90"/>
      <c r="T458" s="86"/>
      <c r="U458" s="91"/>
    </row>
    <row r="459" customHeight="1" spans="1:21">
      <c r="A459" s="101"/>
      <c r="B459" s="101"/>
      <c r="C459" s="86" t="s">
        <v>1160</v>
      </c>
      <c r="D459" s="86">
        <v>63465</v>
      </c>
      <c r="E459" s="86">
        <v>17497</v>
      </c>
      <c r="F459" s="86"/>
      <c r="G459" s="90"/>
      <c r="H459" s="86">
        <v>0</v>
      </c>
      <c r="I459" s="90">
        <v>0</v>
      </c>
      <c r="J459" s="86"/>
      <c r="K459" s="90"/>
      <c r="L459" s="86"/>
      <c r="M459" s="90"/>
      <c r="N459" s="86"/>
      <c r="O459" s="90"/>
      <c r="P459" s="86"/>
      <c r="Q459" s="90"/>
      <c r="R459" s="86"/>
      <c r="S459" s="90"/>
      <c r="T459" s="86"/>
      <c r="U459" s="91"/>
    </row>
    <row r="460" customHeight="1" spans="1:21">
      <c r="A460" s="101"/>
      <c r="B460" s="86" t="s">
        <v>1042</v>
      </c>
      <c r="C460" s="86" t="s">
        <v>1043</v>
      </c>
      <c r="D460" s="86">
        <v>63665</v>
      </c>
      <c r="E460" s="86">
        <v>27982</v>
      </c>
      <c r="F460" s="86"/>
      <c r="G460" s="90"/>
      <c r="H460" s="86"/>
      <c r="I460" s="90"/>
      <c r="J460" s="86">
        <v>0</v>
      </c>
      <c r="K460" s="90">
        <v>0</v>
      </c>
      <c r="L460" s="86"/>
      <c r="M460" s="90"/>
      <c r="N460" s="86"/>
      <c r="O460" s="90"/>
      <c r="P460" s="86"/>
      <c r="Q460" s="90"/>
      <c r="R460" s="86"/>
      <c r="S460" s="90"/>
      <c r="T460" s="86"/>
      <c r="U460" s="91"/>
    </row>
    <row r="461" customHeight="1" spans="1:21">
      <c r="A461" s="101"/>
      <c r="B461" s="101"/>
      <c r="C461" s="101"/>
      <c r="D461" s="86">
        <v>63855</v>
      </c>
      <c r="E461" s="86">
        <v>27982</v>
      </c>
      <c r="F461" s="86"/>
      <c r="G461" s="90"/>
      <c r="H461" s="86"/>
      <c r="I461" s="90"/>
      <c r="J461" s="86"/>
      <c r="K461" s="90"/>
      <c r="L461" s="86">
        <v>0</v>
      </c>
      <c r="M461" s="90">
        <v>32330</v>
      </c>
      <c r="N461" s="86"/>
      <c r="O461" s="90"/>
      <c r="P461" s="86"/>
      <c r="Q461" s="90"/>
      <c r="R461" s="86"/>
      <c r="S461" s="90"/>
      <c r="T461" s="86"/>
      <c r="U461" s="91"/>
    </row>
    <row r="462" customHeight="1" spans="1:21">
      <c r="A462" s="101"/>
      <c r="B462" s="86" t="s">
        <v>1194</v>
      </c>
      <c r="C462" s="86" t="s">
        <v>1195</v>
      </c>
      <c r="D462" s="86">
        <v>63368</v>
      </c>
      <c r="E462" s="86">
        <v>25108</v>
      </c>
      <c r="F462" s="86"/>
      <c r="G462" s="90"/>
      <c r="H462" s="86">
        <v>0</v>
      </c>
      <c r="I462" s="90">
        <v>0</v>
      </c>
      <c r="J462" s="86"/>
      <c r="K462" s="90"/>
      <c r="L462" s="86"/>
      <c r="M462" s="90"/>
      <c r="N462" s="86"/>
      <c r="O462" s="90"/>
      <c r="P462" s="86"/>
      <c r="Q462" s="90"/>
      <c r="R462" s="86"/>
      <c r="S462" s="90"/>
      <c r="T462" s="86"/>
      <c r="U462" s="91"/>
    </row>
    <row r="463" customHeight="1" spans="1:21">
      <c r="A463" s="101"/>
      <c r="B463" s="86" t="s">
        <v>310</v>
      </c>
      <c r="C463" s="86" t="s">
        <v>960</v>
      </c>
      <c r="D463" s="86">
        <v>64023</v>
      </c>
      <c r="E463" s="86">
        <v>30685</v>
      </c>
      <c r="F463" s="86"/>
      <c r="G463" s="90"/>
      <c r="H463" s="86"/>
      <c r="I463" s="90"/>
      <c r="J463" s="86"/>
      <c r="K463" s="90"/>
      <c r="L463" s="86"/>
      <c r="M463" s="90"/>
      <c r="N463" s="86">
        <v>0</v>
      </c>
      <c r="O463" s="90">
        <v>0</v>
      </c>
      <c r="P463" s="86"/>
      <c r="Q463" s="90"/>
      <c r="R463" s="86"/>
      <c r="S463" s="90"/>
      <c r="T463" s="86"/>
      <c r="U463" s="91"/>
    </row>
    <row r="464" customHeight="1" spans="1:21">
      <c r="A464" s="101"/>
      <c r="B464" s="86" t="s">
        <v>722</v>
      </c>
      <c r="C464" s="86" t="s">
        <v>724</v>
      </c>
      <c r="D464" s="86">
        <v>64167</v>
      </c>
      <c r="E464" s="86">
        <v>17634</v>
      </c>
      <c r="F464" s="86"/>
      <c r="G464" s="90"/>
      <c r="H464" s="86"/>
      <c r="I464" s="90"/>
      <c r="J464" s="86"/>
      <c r="K464" s="90"/>
      <c r="L464" s="86"/>
      <c r="M464" s="90"/>
      <c r="N464" s="86">
        <v>0</v>
      </c>
      <c r="O464" s="90">
        <v>0</v>
      </c>
      <c r="P464" s="86"/>
      <c r="Q464" s="90"/>
      <c r="R464" s="86"/>
      <c r="S464" s="90"/>
      <c r="T464" s="86"/>
      <c r="U464" s="91"/>
    </row>
    <row r="465" customHeight="1" spans="1:21">
      <c r="A465" s="101"/>
      <c r="B465" s="86" t="s">
        <v>76</v>
      </c>
      <c r="C465" s="86" t="s">
        <v>79</v>
      </c>
      <c r="D465" s="86">
        <v>64330</v>
      </c>
      <c r="E465" s="86">
        <v>17730</v>
      </c>
      <c r="F465" s="86"/>
      <c r="G465" s="90"/>
      <c r="H465" s="86"/>
      <c r="I465" s="90"/>
      <c r="J465" s="86"/>
      <c r="K465" s="90"/>
      <c r="L465" s="86"/>
      <c r="M465" s="90"/>
      <c r="N465" s="86"/>
      <c r="O465" s="90"/>
      <c r="P465" s="86"/>
      <c r="Q465" s="90"/>
      <c r="R465" s="86">
        <v>2</v>
      </c>
      <c r="S465" s="90">
        <v>32330</v>
      </c>
      <c r="T465" s="86"/>
      <c r="U465" s="91"/>
    </row>
    <row r="466" customHeight="1" spans="1:21">
      <c r="A466" s="101"/>
      <c r="B466" s="101"/>
      <c r="C466" s="86" t="s">
        <v>1108</v>
      </c>
      <c r="D466" s="86">
        <v>63618</v>
      </c>
      <c r="E466" s="86">
        <v>27912</v>
      </c>
      <c r="F466" s="86"/>
      <c r="G466" s="90"/>
      <c r="H466" s="86"/>
      <c r="I466" s="90"/>
      <c r="J466" s="86">
        <v>0</v>
      </c>
      <c r="K466" s="90">
        <v>32330</v>
      </c>
      <c r="L466" s="86"/>
      <c r="M466" s="90"/>
      <c r="N466" s="86"/>
      <c r="O466" s="90"/>
      <c r="P466" s="86"/>
      <c r="Q466" s="90"/>
      <c r="R466" s="86"/>
      <c r="S466" s="90"/>
      <c r="T466" s="86"/>
      <c r="U466" s="91"/>
    </row>
    <row r="467" customHeight="1" spans="1:21">
      <c r="A467" s="101"/>
      <c r="B467" s="101"/>
      <c r="C467" s="86" t="s">
        <v>1109</v>
      </c>
      <c r="D467" s="86">
        <v>63619</v>
      </c>
      <c r="E467" s="86">
        <v>27870</v>
      </c>
      <c r="F467" s="86"/>
      <c r="G467" s="90"/>
      <c r="H467" s="86"/>
      <c r="I467" s="90"/>
      <c r="J467" s="86">
        <v>0</v>
      </c>
      <c r="K467" s="90">
        <v>32330</v>
      </c>
      <c r="L467" s="86"/>
      <c r="M467" s="90"/>
      <c r="N467" s="86"/>
      <c r="O467" s="90"/>
      <c r="P467" s="86"/>
      <c r="Q467" s="90"/>
      <c r="R467" s="86"/>
      <c r="S467" s="90"/>
      <c r="T467" s="86"/>
      <c r="U467" s="91"/>
    </row>
    <row r="468" customHeight="1" spans="1:21">
      <c r="A468" s="101"/>
      <c r="B468" s="101"/>
      <c r="C468" s="86" t="s">
        <v>472</v>
      </c>
      <c r="D468" s="86">
        <v>64256</v>
      </c>
      <c r="E468" s="86">
        <v>17655</v>
      </c>
      <c r="F468" s="86"/>
      <c r="G468" s="90"/>
      <c r="H468" s="86"/>
      <c r="I468" s="90"/>
      <c r="J468" s="86"/>
      <c r="K468" s="90"/>
      <c r="L468" s="86"/>
      <c r="M468" s="90"/>
      <c r="N468" s="86"/>
      <c r="O468" s="90"/>
      <c r="P468" s="86">
        <v>0</v>
      </c>
      <c r="Q468" s="90">
        <v>32330</v>
      </c>
      <c r="R468" s="86"/>
      <c r="S468" s="90"/>
      <c r="T468" s="86"/>
      <c r="U468" s="91"/>
    </row>
    <row r="469" customHeight="1" spans="1:21">
      <c r="A469" s="101"/>
      <c r="B469" s="101"/>
      <c r="C469" s="86" t="s">
        <v>838</v>
      </c>
      <c r="D469" s="86">
        <v>63702</v>
      </c>
      <c r="E469" s="86">
        <v>30441</v>
      </c>
      <c r="F469" s="86"/>
      <c r="G469" s="90"/>
      <c r="H469" s="86"/>
      <c r="I469" s="90"/>
      <c r="J469" s="86">
        <v>0</v>
      </c>
      <c r="K469" s="90">
        <v>0</v>
      </c>
      <c r="L469" s="86"/>
      <c r="M469" s="90"/>
      <c r="N469" s="86"/>
      <c r="O469" s="90"/>
      <c r="P469" s="86"/>
      <c r="Q469" s="90"/>
      <c r="R469" s="86"/>
      <c r="S469" s="90"/>
      <c r="T469" s="86"/>
      <c r="U469" s="91"/>
    </row>
    <row r="470" customHeight="1" spans="1:21">
      <c r="A470" s="101"/>
      <c r="B470" s="101"/>
      <c r="C470" s="101"/>
      <c r="D470" s="86">
        <v>64117</v>
      </c>
      <c r="E470" s="86">
        <v>30441</v>
      </c>
      <c r="F470" s="86"/>
      <c r="G470" s="90"/>
      <c r="H470" s="86"/>
      <c r="I470" s="90"/>
      <c r="J470" s="86"/>
      <c r="K470" s="90"/>
      <c r="L470" s="86"/>
      <c r="M470" s="90"/>
      <c r="N470" s="86">
        <v>0</v>
      </c>
      <c r="O470" s="90">
        <v>0</v>
      </c>
      <c r="P470" s="86"/>
      <c r="Q470" s="90"/>
      <c r="R470" s="86"/>
      <c r="S470" s="90"/>
      <c r="T470" s="86"/>
      <c r="U470" s="91"/>
    </row>
    <row r="471" customHeight="1" spans="1:21">
      <c r="A471" s="101"/>
      <c r="B471" s="86" t="s">
        <v>1069</v>
      </c>
      <c r="C471" s="86" t="s">
        <v>1070</v>
      </c>
      <c r="D471" s="86">
        <v>63758</v>
      </c>
      <c r="E471" s="86">
        <v>17483</v>
      </c>
      <c r="F471" s="86"/>
      <c r="G471" s="90"/>
      <c r="H471" s="86"/>
      <c r="I471" s="90"/>
      <c r="J471" s="86"/>
      <c r="K471" s="90"/>
      <c r="L471" s="86">
        <v>0</v>
      </c>
      <c r="M471" s="90">
        <v>32330</v>
      </c>
      <c r="N471" s="86"/>
      <c r="O471" s="90"/>
      <c r="P471" s="86"/>
      <c r="Q471" s="90"/>
      <c r="R471" s="86"/>
      <c r="S471" s="90"/>
      <c r="T471" s="86"/>
      <c r="U471" s="91"/>
    </row>
    <row r="472" customHeight="1" spans="1:21">
      <c r="A472" s="101"/>
      <c r="B472" s="86" t="s">
        <v>303</v>
      </c>
      <c r="C472" s="86" t="s">
        <v>305</v>
      </c>
      <c r="D472" s="86">
        <v>64264</v>
      </c>
      <c r="E472" s="86">
        <v>17682</v>
      </c>
      <c r="F472" s="86"/>
      <c r="G472" s="90"/>
      <c r="H472" s="86"/>
      <c r="I472" s="90"/>
      <c r="J472" s="86"/>
      <c r="K472" s="90"/>
      <c r="L472" s="86"/>
      <c r="M472" s="90"/>
      <c r="N472" s="86"/>
      <c r="O472" s="90"/>
      <c r="P472" s="86">
        <v>129</v>
      </c>
      <c r="Q472" s="90">
        <v>32330</v>
      </c>
      <c r="R472" s="86"/>
      <c r="S472" s="90"/>
      <c r="T472" s="86"/>
      <c r="U472" s="91"/>
    </row>
    <row r="473" customHeight="1" spans="1:21">
      <c r="A473" s="101"/>
      <c r="B473" s="86" t="s">
        <v>930</v>
      </c>
      <c r="C473" s="86" t="s">
        <v>933</v>
      </c>
      <c r="D473" s="86">
        <v>64056</v>
      </c>
      <c r="E473" s="86">
        <v>32014</v>
      </c>
      <c r="F473" s="86"/>
      <c r="G473" s="90"/>
      <c r="H473" s="86"/>
      <c r="I473" s="90"/>
      <c r="J473" s="86"/>
      <c r="K473" s="90"/>
      <c r="L473" s="86"/>
      <c r="M473" s="90"/>
      <c r="N473" s="86">
        <v>0</v>
      </c>
      <c r="O473" s="90">
        <v>0</v>
      </c>
      <c r="P473" s="86"/>
      <c r="Q473" s="90"/>
      <c r="R473" s="86"/>
      <c r="S473" s="90"/>
      <c r="T473" s="86"/>
      <c r="U473" s="91"/>
    </row>
    <row r="474" customHeight="1" spans="1:21">
      <c r="A474" s="101"/>
      <c r="B474" s="101"/>
      <c r="C474" s="86" t="s">
        <v>931</v>
      </c>
      <c r="D474" s="86">
        <v>64057</v>
      </c>
      <c r="E474" s="86">
        <v>32014</v>
      </c>
      <c r="F474" s="86"/>
      <c r="G474" s="90"/>
      <c r="H474" s="86"/>
      <c r="I474" s="90"/>
      <c r="J474" s="86"/>
      <c r="K474" s="90"/>
      <c r="L474" s="86"/>
      <c r="M474" s="90"/>
      <c r="N474" s="86">
        <v>0</v>
      </c>
      <c r="O474" s="90">
        <v>0</v>
      </c>
      <c r="P474" s="86"/>
      <c r="Q474" s="90"/>
      <c r="R474" s="86"/>
      <c r="S474" s="90"/>
      <c r="T474" s="86"/>
      <c r="U474" s="91"/>
    </row>
    <row r="475" customHeight="1" spans="1:21">
      <c r="A475" s="101"/>
      <c r="B475" s="86" t="s">
        <v>648</v>
      </c>
      <c r="C475" s="86" t="s">
        <v>649</v>
      </c>
      <c r="D475" s="86">
        <v>64191</v>
      </c>
      <c r="E475" s="86">
        <v>25108</v>
      </c>
      <c r="F475" s="86"/>
      <c r="G475" s="90"/>
      <c r="H475" s="86"/>
      <c r="I475" s="90"/>
      <c r="J475" s="86"/>
      <c r="K475" s="90"/>
      <c r="L475" s="86"/>
      <c r="M475" s="90"/>
      <c r="N475" s="86"/>
      <c r="O475" s="90"/>
      <c r="P475" s="86">
        <v>0</v>
      </c>
      <c r="Q475" s="90">
        <v>0</v>
      </c>
      <c r="R475" s="86"/>
      <c r="S475" s="90"/>
      <c r="T475" s="86"/>
      <c r="U475" s="91"/>
    </row>
    <row r="476" customHeight="1" spans="1:21">
      <c r="A476" s="101"/>
      <c r="B476" s="86" t="s">
        <v>376</v>
      </c>
      <c r="C476" s="86" t="s">
        <v>378</v>
      </c>
      <c r="D476" s="86">
        <v>64218</v>
      </c>
      <c r="E476" s="86">
        <v>25859</v>
      </c>
      <c r="F476" s="86"/>
      <c r="G476" s="90"/>
      <c r="H476" s="86"/>
      <c r="I476" s="90"/>
      <c r="J476" s="86"/>
      <c r="K476" s="90"/>
      <c r="L476" s="86"/>
      <c r="M476" s="90"/>
      <c r="N476" s="86"/>
      <c r="O476" s="90"/>
      <c r="P476" s="86">
        <v>277</v>
      </c>
      <c r="Q476" s="90">
        <v>0</v>
      </c>
      <c r="R476" s="86"/>
      <c r="S476" s="90"/>
      <c r="T476" s="86"/>
      <c r="U476" s="91"/>
    </row>
    <row r="477" customHeight="1" spans="1:21">
      <c r="A477" s="101"/>
      <c r="B477" s="101"/>
      <c r="C477" s="86" t="s">
        <v>1494</v>
      </c>
      <c r="D477" s="86">
        <v>63504</v>
      </c>
      <c r="E477" s="86">
        <v>23010</v>
      </c>
      <c r="F477" s="86"/>
      <c r="G477" s="90"/>
      <c r="H477" s="86"/>
      <c r="I477" s="90"/>
      <c r="J477" s="86">
        <v>0</v>
      </c>
      <c r="K477" s="90">
        <v>0</v>
      </c>
      <c r="L477" s="86"/>
      <c r="M477" s="90"/>
      <c r="N477" s="86"/>
      <c r="O477" s="90"/>
      <c r="P477" s="86"/>
      <c r="Q477" s="90"/>
      <c r="R477" s="86"/>
      <c r="S477" s="90"/>
      <c r="T477" s="86"/>
      <c r="U477" s="91"/>
    </row>
    <row r="478" customHeight="1" spans="1:21">
      <c r="A478" s="101"/>
      <c r="B478" s="86" t="s">
        <v>83</v>
      </c>
      <c r="C478" s="86" t="s">
        <v>504</v>
      </c>
      <c r="D478" s="86">
        <v>64176</v>
      </c>
      <c r="E478" s="86">
        <v>17677</v>
      </c>
      <c r="F478" s="86"/>
      <c r="G478" s="90"/>
      <c r="H478" s="86"/>
      <c r="I478" s="90"/>
      <c r="J478" s="86"/>
      <c r="K478" s="90"/>
      <c r="L478" s="86"/>
      <c r="M478" s="90"/>
      <c r="N478" s="86"/>
      <c r="O478" s="90"/>
      <c r="P478" s="86">
        <v>0</v>
      </c>
      <c r="Q478" s="90">
        <v>0</v>
      </c>
      <c r="R478" s="86"/>
      <c r="S478" s="90"/>
      <c r="T478" s="86"/>
      <c r="U478" s="91"/>
    </row>
    <row r="479" customHeight="1" spans="1:21">
      <c r="A479" s="101"/>
      <c r="B479" s="101"/>
      <c r="C479" s="101"/>
      <c r="D479" s="86">
        <v>64241</v>
      </c>
      <c r="E479" s="86">
        <v>17677</v>
      </c>
      <c r="F479" s="86"/>
      <c r="G479" s="90"/>
      <c r="H479" s="86"/>
      <c r="I479" s="90"/>
      <c r="J479" s="86"/>
      <c r="K479" s="90"/>
      <c r="L479" s="86"/>
      <c r="M479" s="90"/>
      <c r="N479" s="86"/>
      <c r="O479" s="90"/>
      <c r="P479" s="86">
        <v>0</v>
      </c>
      <c r="Q479" s="90">
        <v>0</v>
      </c>
      <c r="R479" s="86"/>
      <c r="S479" s="90"/>
      <c r="T479" s="86"/>
      <c r="U479" s="91"/>
    </row>
    <row r="480" customHeight="1" spans="1:21">
      <c r="A480" s="101"/>
      <c r="B480" s="86" t="s">
        <v>64</v>
      </c>
      <c r="C480" s="86" t="s">
        <v>1079</v>
      </c>
      <c r="D480" s="86">
        <v>63725</v>
      </c>
      <c r="E480" s="86">
        <v>17527</v>
      </c>
      <c r="F480" s="86"/>
      <c r="G480" s="90"/>
      <c r="H480" s="86"/>
      <c r="I480" s="90"/>
      <c r="J480" s="86">
        <v>0</v>
      </c>
      <c r="K480" s="90">
        <v>32330</v>
      </c>
      <c r="L480" s="86"/>
      <c r="M480" s="90"/>
      <c r="N480" s="86"/>
      <c r="O480" s="90"/>
      <c r="P480" s="86"/>
      <c r="Q480" s="90"/>
      <c r="R480" s="86"/>
      <c r="S480" s="90"/>
      <c r="T480" s="86"/>
      <c r="U480" s="91"/>
    </row>
    <row r="481" customHeight="1" spans="1:21">
      <c r="A481" s="101"/>
      <c r="B481" s="101"/>
      <c r="C481" s="86" t="s">
        <v>799</v>
      </c>
      <c r="D481" s="86">
        <v>63985</v>
      </c>
      <c r="E481" s="86">
        <v>31057</v>
      </c>
      <c r="F481" s="86"/>
      <c r="G481" s="90"/>
      <c r="H481" s="86"/>
      <c r="I481" s="90"/>
      <c r="J481" s="86"/>
      <c r="K481" s="90"/>
      <c r="L481" s="86">
        <v>0</v>
      </c>
      <c r="M481" s="90">
        <v>0</v>
      </c>
      <c r="N481" s="86"/>
      <c r="O481" s="90"/>
      <c r="P481" s="86"/>
      <c r="Q481" s="90"/>
      <c r="R481" s="86"/>
      <c r="S481" s="90"/>
      <c r="T481" s="86"/>
      <c r="U481" s="91"/>
    </row>
    <row r="482" customHeight="1" spans="1:21">
      <c r="A482" s="101"/>
      <c r="B482" s="101"/>
      <c r="C482" s="101"/>
      <c r="D482" s="86">
        <v>64122</v>
      </c>
      <c r="E482" s="86">
        <v>31057</v>
      </c>
      <c r="F482" s="86"/>
      <c r="G482" s="90"/>
      <c r="H482" s="86"/>
      <c r="I482" s="90"/>
      <c r="J482" s="86"/>
      <c r="K482" s="90"/>
      <c r="L482" s="86"/>
      <c r="M482" s="90"/>
      <c r="N482" s="86">
        <v>0</v>
      </c>
      <c r="O482" s="90">
        <v>0</v>
      </c>
      <c r="P482" s="86"/>
      <c r="Q482" s="90"/>
      <c r="R482" s="86"/>
      <c r="S482" s="90"/>
      <c r="T482" s="86"/>
      <c r="U482" s="91"/>
    </row>
    <row r="483" customHeight="1" spans="1:21">
      <c r="A483" s="101"/>
      <c r="B483" s="101"/>
      <c r="C483" s="86" t="s">
        <v>68</v>
      </c>
      <c r="D483" s="86">
        <v>64328</v>
      </c>
      <c r="E483" s="86">
        <v>17644</v>
      </c>
      <c r="F483" s="86"/>
      <c r="G483" s="90"/>
      <c r="H483" s="86"/>
      <c r="I483" s="90"/>
      <c r="J483" s="86"/>
      <c r="K483" s="90"/>
      <c r="L483" s="86"/>
      <c r="M483" s="90"/>
      <c r="N483" s="86"/>
      <c r="O483" s="90"/>
      <c r="P483" s="86"/>
      <c r="Q483" s="90"/>
      <c r="R483" s="86">
        <v>1</v>
      </c>
      <c r="S483" s="90">
        <v>0</v>
      </c>
      <c r="T483" s="86"/>
      <c r="U483" s="91"/>
    </row>
    <row r="484" customHeight="1" spans="1:21">
      <c r="A484" s="101"/>
      <c r="B484" s="86" t="s">
        <v>1114</v>
      </c>
      <c r="C484" s="86" t="s">
        <v>1494</v>
      </c>
      <c r="D484" s="86">
        <v>63613</v>
      </c>
      <c r="E484" s="86">
        <v>29892</v>
      </c>
      <c r="F484" s="86"/>
      <c r="G484" s="90"/>
      <c r="H484" s="86"/>
      <c r="I484" s="90"/>
      <c r="J484" s="86">
        <v>0</v>
      </c>
      <c r="K484" s="90">
        <v>0</v>
      </c>
      <c r="L484" s="86"/>
      <c r="M484" s="90"/>
      <c r="N484" s="86"/>
      <c r="O484" s="90"/>
      <c r="P484" s="86"/>
      <c r="Q484" s="90"/>
      <c r="R484" s="86"/>
      <c r="S484" s="90"/>
      <c r="T484" s="86"/>
      <c r="U484" s="91"/>
    </row>
    <row r="485" customHeight="1" spans="1:21">
      <c r="A485" s="101"/>
      <c r="B485" s="86" t="s">
        <v>371</v>
      </c>
      <c r="C485" s="86" t="s">
        <v>1158</v>
      </c>
      <c r="D485" s="86">
        <v>63481</v>
      </c>
      <c r="E485" s="86">
        <v>17487</v>
      </c>
      <c r="F485" s="86"/>
      <c r="G485" s="90"/>
      <c r="H485" s="86">
        <v>0</v>
      </c>
      <c r="I485" s="90">
        <v>0</v>
      </c>
      <c r="J485" s="86"/>
      <c r="K485" s="90"/>
      <c r="L485" s="86"/>
      <c r="M485" s="90"/>
      <c r="N485" s="86"/>
      <c r="O485" s="90"/>
      <c r="P485" s="86"/>
      <c r="Q485" s="90"/>
      <c r="R485" s="86"/>
      <c r="S485" s="90"/>
      <c r="T485" s="86"/>
      <c r="U485" s="91"/>
    </row>
    <row r="486" customHeight="1" spans="1:21">
      <c r="A486" s="101"/>
      <c r="B486" s="101"/>
      <c r="C486" s="86" t="s">
        <v>557</v>
      </c>
      <c r="D486" s="86">
        <v>64230</v>
      </c>
      <c r="E486" s="86">
        <v>17667</v>
      </c>
      <c r="F486" s="86"/>
      <c r="G486" s="90"/>
      <c r="H486" s="86"/>
      <c r="I486" s="90"/>
      <c r="J486" s="86"/>
      <c r="K486" s="90"/>
      <c r="L486" s="86"/>
      <c r="M486" s="90"/>
      <c r="N486" s="86"/>
      <c r="O486" s="90"/>
      <c r="P486" s="86">
        <v>0</v>
      </c>
      <c r="Q486" s="90">
        <v>0</v>
      </c>
      <c r="R486" s="86"/>
      <c r="S486" s="90"/>
      <c r="T486" s="86"/>
      <c r="U486" s="91"/>
    </row>
    <row r="487" customHeight="1" spans="1:21">
      <c r="A487" s="101"/>
      <c r="B487" s="101"/>
      <c r="C487" s="86" t="s">
        <v>848</v>
      </c>
      <c r="D487" s="86">
        <v>64107</v>
      </c>
      <c r="E487" s="86">
        <v>31679</v>
      </c>
      <c r="F487" s="86"/>
      <c r="G487" s="90"/>
      <c r="H487" s="86"/>
      <c r="I487" s="90"/>
      <c r="J487" s="86"/>
      <c r="K487" s="90"/>
      <c r="L487" s="86"/>
      <c r="M487" s="90"/>
      <c r="N487" s="86">
        <v>0</v>
      </c>
      <c r="O487" s="90">
        <v>0</v>
      </c>
      <c r="P487" s="86"/>
      <c r="Q487" s="90"/>
      <c r="R487" s="86"/>
      <c r="S487" s="90"/>
      <c r="T487" s="86"/>
      <c r="U487" s="91"/>
    </row>
    <row r="488" customHeight="1" spans="1:21">
      <c r="A488" s="101"/>
      <c r="B488" s="101"/>
      <c r="C488" s="86" t="s">
        <v>372</v>
      </c>
      <c r="D488" s="86">
        <v>64229</v>
      </c>
      <c r="E488" s="86">
        <v>31679</v>
      </c>
      <c r="F488" s="86"/>
      <c r="G488" s="90"/>
      <c r="H488" s="86"/>
      <c r="I488" s="90"/>
      <c r="J488" s="86"/>
      <c r="K488" s="90"/>
      <c r="L488" s="86"/>
      <c r="M488" s="90"/>
      <c r="N488" s="86"/>
      <c r="O488" s="90"/>
      <c r="P488" s="86">
        <v>242</v>
      </c>
      <c r="Q488" s="90">
        <v>0</v>
      </c>
      <c r="R488" s="86"/>
      <c r="S488" s="90"/>
      <c r="T488" s="86"/>
      <c r="U488" s="91"/>
    </row>
    <row r="489" customHeight="1" spans="1:21">
      <c r="A489" s="101"/>
      <c r="B489" s="86" t="s">
        <v>602</v>
      </c>
      <c r="C489" s="86" t="s">
        <v>1068</v>
      </c>
      <c r="D489" s="86">
        <v>64281</v>
      </c>
      <c r="E489" s="86">
        <v>17601</v>
      </c>
      <c r="F489" s="86"/>
      <c r="G489" s="90"/>
      <c r="H489" s="86"/>
      <c r="I489" s="90"/>
      <c r="J489" s="86"/>
      <c r="K489" s="90"/>
      <c r="L489" s="86"/>
      <c r="M489" s="90"/>
      <c r="N489" s="86"/>
      <c r="O489" s="90"/>
      <c r="P489" s="86"/>
      <c r="Q489" s="90"/>
      <c r="R489" s="86">
        <v>0</v>
      </c>
      <c r="S489" s="90">
        <v>32330</v>
      </c>
      <c r="T489" s="86"/>
      <c r="U489" s="91"/>
    </row>
    <row r="490" customHeight="1" spans="1:21">
      <c r="A490" s="101"/>
      <c r="B490" s="86" t="s">
        <v>594</v>
      </c>
      <c r="C490" s="86" t="s">
        <v>701</v>
      </c>
      <c r="D490" s="86">
        <v>64177</v>
      </c>
      <c r="E490" s="86">
        <v>17436</v>
      </c>
      <c r="F490" s="86"/>
      <c r="G490" s="90"/>
      <c r="H490" s="86"/>
      <c r="I490" s="90"/>
      <c r="J490" s="86"/>
      <c r="K490" s="90"/>
      <c r="L490" s="86"/>
      <c r="M490" s="90"/>
      <c r="N490" s="86"/>
      <c r="O490" s="90"/>
      <c r="P490" s="86">
        <v>0</v>
      </c>
      <c r="Q490" s="90">
        <v>0</v>
      </c>
      <c r="R490" s="86"/>
      <c r="S490" s="90"/>
      <c r="T490" s="86"/>
      <c r="U490" s="91"/>
    </row>
    <row r="491" customHeight="1" spans="1:21">
      <c r="A491" s="101"/>
      <c r="B491" s="101"/>
      <c r="C491" s="86" t="s">
        <v>596</v>
      </c>
      <c r="D491" s="86">
        <v>64212</v>
      </c>
      <c r="E491" s="86">
        <v>17385</v>
      </c>
      <c r="F491" s="86"/>
      <c r="G491" s="90"/>
      <c r="H491" s="86"/>
      <c r="I491" s="90"/>
      <c r="J491" s="86"/>
      <c r="K491" s="90"/>
      <c r="L491" s="86"/>
      <c r="M491" s="90"/>
      <c r="N491" s="86"/>
      <c r="O491" s="90"/>
      <c r="P491" s="86">
        <v>0</v>
      </c>
      <c r="Q491" s="90">
        <v>0</v>
      </c>
      <c r="R491" s="86"/>
      <c r="S491" s="90"/>
      <c r="T491" s="86"/>
      <c r="U491" s="91"/>
    </row>
    <row r="492" customHeight="1" spans="1:21">
      <c r="A492" s="101"/>
      <c r="B492" s="101"/>
      <c r="C492" s="86" t="s">
        <v>615</v>
      </c>
      <c r="D492" s="86">
        <v>64137</v>
      </c>
      <c r="E492" s="86">
        <v>17442</v>
      </c>
      <c r="F492" s="86"/>
      <c r="G492" s="90"/>
      <c r="H492" s="86"/>
      <c r="I492" s="90"/>
      <c r="J492" s="86"/>
      <c r="K492" s="90"/>
      <c r="L492" s="86"/>
      <c r="M492" s="90"/>
      <c r="N492" s="86">
        <v>0</v>
      </c>
      <c r="O492" s="90">
        <v>0</v>
      </c>
      <c r="P492" s="86"/>
      <c r="Q492" s="90"/>
      <c r="R492" s="86"/>
      <c r="S492" s="90"/>
      <c r="T492" s="86"/>
      <c r="U492" s="91"/>
    </row>
    <row r="493" customHeight="1" spans="1:21">
      <c r="A493" s="101"/>
      <c r="B493" s="101"/>
      <c r="C493" s="101"/>
      <c r="D493" s="86">
        <v>64164</v>
      </c>
      <c r="E493" s="86">
        <v>17442</v>
      </c>
      <c r="F493" s="86"/>
      <c r="G493" s="90"/>
      <c r="H493" s="86"/>
      <c r="I493" s="90"/>
      <c r="J493" s="86"/>
      <c r="K493" s="90"/>
      <c r="L493" s="86"/>
      <c r="M493" s="90"/>
      <c r="N493" s="86"/>
      <c r="O493" s="90"/>
      <c r="P493" s="86">
        <v>0</v>
      </c>
      <c r="Q493" s="90">
        <v>0</v>
      </c>
      <c r="R493" s="86"/>
      <c r="S493" s="90"/>
      <c r="T493" s="86"/>
      <c r="U493" s="91"/>
    </row>
    <row r="494" customHeight="1" spans="1:21">
      <c r="A494" s="101"/>
      <c r="B494" s="86" t="s">
        <v>92</v>
      </c>
      <c r="C494" s="86" t="s">
        <v>95</v>
      </c>
      <c r="D494" s="86">
        <v>64323</v>
      </c>
      <c r="E494" s="86">
        <v>17745</v>
      </c>
      <c r="F494" s="86"/>
      <c r="G494" s="90"/>
      <c r="H494" s="86"/>
      <c r="I494" s="90"/>
      <c r="J494" s="86"/>
      <c r="K494" s="90"/>
      <c r="L494" s="86"/>
      <c r="M494" s="90"/>
      <c r="N494" s="86"/>
      <c r="O494" s="90"/>
      <c r="P494" s="86"/>
      <c r="Q494" s="90"/>
      <c r="R494" s="86">
        <v>4</v>
      </c>
      <c r="S494" s="90">
        <v>32330</v>
      </c>
      <c r="T494" s="86"/>
      <c r="U494" s="91"/>
    </row>
    <row r="495" customHeight="1" spans="1:21">
      <c r="A495" s="101"/>
      <c r="B495" s="86" t="s">
        <v>1096</v>
      </c>
      <c r="C495" s="86" t="s">
        <v>1242</v>
      </c>
      <c r="D495" s="86">
        <v>64227</v>
      </c>
      <c r="E495" s="86">
        <v>17680</v>
      </c>
      <c r="F495" s="86"/>
      <c r="G495" s="90"/>
      <c r="H495" s="86"/>
      <c r="I495" s="90"/>
      <c r="J495" s="86"/>
      <c r="K495" s="90"/>
      <c r="L495" s="86"/>
      <c r="M495" s="90"/>
      <c r="N495" s="86"/>
      <c r="O495" s="90"/>
      <c r="P495" s="86">
        <v>0</v>
      </c>
      <c r="Q495" s="90">
        <v>32330</v>
      </c>
      <c r="R495" s="86"/>
      <c r="S495" s="90"/>
      <c r="T495" s="86"/>
      <c r="U495" s="91"/>
    </row>
    <row r="496" customHeight="1" spans="1:21">
      <c r="A496" s="101"/>
      <c r="B496" s="101"/>
      <c r="C496" s="86" t="s">
        <v>1494</v>
      </c>
      <c r="D496" s="86">
        <v>63649</v>
      </c>
      <c r="E496" s="86">
        <v>17503</v>
      </c>
      <c r="F496" s="86"/>
      <c r="G496" s="90"/>
      <c r="H496" s="86"/>
      <c r="I496" s="90"/>
      <c r="J496" s="86">
        <v>0</v>
      </c>
      <c r="K496" s="90">
        <v>32330</v>
      </c>
      <c r="L496" s="86"/>
      <c r="M496" s="90"/>
      <c r="N496" s="86"/>
      <c r="O496" s="90"/>
      <c r="P496" s="86"/>
      <c r="Q496" s="90"/>
      <c r="R496" s="86"/>
      <c r="S496" s="90"/>
      <c r="T496" s="86"/>
      <c r="U496" s="91"/>
    </row>
    <row r="497" customHeight="1" spans="1:21">
      <c r="A497" s="101"/>
      <c r="B497" s="86" t="s">
        <v>132</v>
      </c>
      <c r="C497" s="86" t="s">
        <v>498</v>
      </c>
      <c r="D497" s="86">
        <v>64028</v>
      </c>
      <c r="E497" s="86">
        <v>17593</v>
      </c>
      <c r="F497" s="86"/>
      <c r="G497" s="90"/>
      <c r="H497" s="86"/>
      <c r="I497" s="90"/>
      <c r="J497" s="86"/>
      <c r="K497" s="90"/>
      <c r="L497" s="86"/>
      <c r="M497" s="90"/>
      <c r="N497" s="86">
        <v>0</v>
      </c>
      <c r="O497" s="90">
        <v>0</v>
      </c>
      <c r="P497" s="86"/>
      <c r="Q497" s="90"/>
      <c r="R497" s="86"/>
      <c r="S497" s="90"/>
      <c r="T497" s="86"/>
      <c r="U497" s="91"/>
    </row>
    <row r="498" customHeight="1" spans="1:21">
      <c r="A498" s="101"/>
      <c r="B498" s="101"/>
      <c r="C498" s="86" t="s">
        <v>952</v>
      </c>
      <c r="D498" s="86">
        <v>64034</v>
      </c>
      <c r="E498" s="86">
        <v>17627</v>
      </c>
      <c r="F498" s="86"/>
      <c r="G498" s="90"/>
      <c r="H498" s="86"/>
      <c r="I498" s="90"/>
      <c r="J498" s="86"/>
      <c r="K498" s="90"/>
      <c r="L498" s="86"/>
      <c r="M498" s="90"/>
      <c r="N498" s="86">
        <v>0</v>
      </c>
      <c r="O498" s="90">
        <v>0</v>
      </c>
      <c r="P498" s="86"/>
      <c r="Q498" s="90"/>
      <c r="R498" s="86"/>
      <c r="S498" s="90"/>
      <c r="T498" s="86"/>
      <c r="U498" s="91"/>
    </row>
    <row r="499" customHeight="1" spans="1:21">
      <c r="A499" s="101"/>
      <c r="B499" s="101"/>
      <c r="C499" s="86" t="s">
        <v>174</v>
      </c>
      <c r="D499" s="86">
        <v>64308</v>
      </c>
      <c r="E499" s="86">
        <v>17623</v>
      </c>
      <c r="F499" s="86"/>
      <c r="G499" s="90"/>
      <c r="H499" s="86"/>
      <c r="I499" s="90"/>
      <c r="J499" s="86"/>
      <c r="K499" s="90"/>
      <c r="L499" s="86"/>
      <c r="M499" s="90"/>
      <c r="N499" s="86"/>
      <c r="O499" s="90"/>
      <c r="P499" s="86"/>
      <c r="Q499" s="90"/>
      <c r="R499" s="86">
        <v>31</v>
      </c>
      <c r="S499" s="90">
        <v>32330</v>
      </c>
      <c r="T499" s="86"/>
      <c r="U499" s="91"/>
    </row>
    <row r="500" customHeight="1" spans="1:21">
      <c r="A500" s="101"/>
      <c r="B500" s="101"/>
      <c r="C500" s="86" t="s">
        <v>834</v>
      </c>
      <c r="D500" s="86">
        <v>64118</v>
      </c>
      <c r="E500" s="86">
        <v>17623</v>
      </c>
      <c r="F500" s="86"/>
      <c r="G500" s="90"/>
      <c r="H500" s="86"/>
      <c r="I500" s="90"/>
      <c r="J500" s="86"/>
      <c r="K500" s="90"/>
      <c r="L500" s="86"/>
      <c r="M500" s="90"/>
      <c r="N500" s="86">
        <v>0</v>
      </c>
      <c r="O500" s="90">
        <v>0</v>
      </c>
      <c r="P500" s="86"/>
      <c r="Q500" s="90"/>
      <c r="R500" s="86"/>
      <c r="S500" s="90"/>
      <c r="T500" s="86"/>
      <c r="U500" s="91"/>
    </row>
    <row r="501" customHeight="1" spans="1:21">
      <c r="A501" s="101"/>
      <c r="B501" s="101"/>
      <c r="C501" s="86" t="s">
        <v>825</v>
      </c>
      <c r="D501" s="86">
        <v>64120</v>
      </c>
      <c r="E501" s="86">
        <v>17642</v>
      </c>
      <c r="F501" s="86"/>
      <c r="G501" s="90"/>
      <c r="H501" s="86"/>
      <c r="I501" s="90"/>
      <c r="J501" s="86"/>
      <c r="K501" s="90"/>
      <c r="L501" s="86"/>
      <c r="M501" s="90"/>
      <c r="N501" s="86">
        <v>0</v>
      </c>
      <c r="O501" s="90">
        <v>0</v>
      </c>
      <c r="P501" s="86"/>
      <c r="Q501" s="90"/>
      <c r="R501" s="86"/>
      <c r="S501" s="90"/>
      <c r="T501" s="86"/>
      <c r="U501" s="91"/>
    </row>
    <row r="502" customHeight="1" spans="1:21">
      <c r="A502" s="101"/>
      <c r="B502" s="101"/>
      <c r="C502" s="86" t="s">
        <v>907</v>
      </c>
      <c r="D502" s="86">
        <v>63970</v>
      </c>
      <c r="E502" s="86">
        <v>17536</v>
      </c>
      <c r="F502" s="86"/>
      <c r="G502" s="90"/>
      <c r="H502" s="86"/>
      <c r="I502" s="90"/>
      <c r="J502" s="86"/>
      <c r="K502" s="90"/>
      <c r="L502" s="86">
        <v>0</v>
      </c>
      <c r="M502" s="90">
        <v>0</v>
      </c>
      <c r="N502" s="86"/>
      <c r="O502" s="90"/>
      <c r="P502" s="86"/>
      <c r="Q502" s="90"/>
      <c r="R502" s="86"/>
      <c r="S502" s="90"/>
      <c r="T502" s="86"/>
      <c r="U502" s="91"/>
    </row>
    <row r="503" customHeight="1" spans="1:21">
      <c r="A503" s="101"/>
      <c r="B503" s="101"/>
      <c r="C503" s="101"/>
      <c r="D503" s="86">
        <v>64083</v>
      </c>
      <c r="E503" s="86">
        <v>17536</v>
      </c>
      <c r="F503" s="86"/>
      <c r="G503" s="90"/>
      <c r="H503" s="86"/>
      <c r="I503" s="90"/>
      <c r="J503" s="86"/>
      <c r="K503" s="90"/>
      <c r="L503" s="86"/>
      <c r="M503" s="90"/>
      <c r="N503" s="86">
        <v>0</v>
      </c>
      <c r="O503" s="90">
        <v>0</v>
      </c>
      <c r="P503" s="86"/>
      <c r="Q503" s="90"/>
      <c r="R503" s="86"/>
      <c r="S503" s="90"/>
      <c r="T503" s="86"/>
      <c r="U503" s="91"/>
    </row>
    <row r="504" customHeight="1" spans="1:21">
      <c r="A504" s="101"/>
      <c r="B504" s="86" t="s">
        <v>419</v>
      </c>
      <c r="C504" s="86" t="s">
        <v>1274</v>
      </c>
      <c r="D504" s="86">
        <v>64152</v>
      </c>
      <c r="E504" s="86">
        <v>17566</v>
      </c>
      <c r="F504" s="86"/>
      <c r="G504" s="90"/>
      <c r="H504" s="86"/>
      <c r="I504" s="90"/>
      <c r="J504" s="86"/>
      <c r="K504" s="90"/>
      <c r="L504" s="86"/>
      <c r="M504" s="90"/>
      <c r="N504" s="86">
        <v>0</v>
      </c>
      <c r="O504" s="90">
        <v>1031</v>
      </c>
      <c r="P504" s="86"/>
      <c r="Q504" s="90"/>
      <c r="R504" s="86"/>
      <c r="S504" s="90"/>
      <c r="T504" s="86"/>
      <c r="U504" s="91"/>
    </row>
    <row r="505" customHeight="1" spans="1:21">
      <c r="A505" s="101"/>
      <c r="B505" s="86" t="s">
        <v>251</v>
      </c>
      <c r="C505" s="86" t="s">
        <v>729</v>
      </c>
      <c r="D505" s="86">
        <v>64160</v>
      </c>
      <c r="E505" s="86">
        <v>17407</v>
      </c>
      <c r="F505" s="86"/>
      <c r="G505" s="90"/>
      <c r="H505" s="86"/>
      <c r="I505" s="90"/>
      <c r="J505" s="86"/>
      <c r="K505" s="90"/>
      <c r="L505" s="86"/>
      <c r="M505" s="90"/>
      <c r="N505" s="86">
        <v>0</v>
      </c>
      <c r="O505" s="90">
        <v>0</v>
      </c>
      <c r="P505" s="86"/>
      <c r="Q505" s="90"/>
      <c r="R505" s="86"/>
      <c r="S505" s="90"/>
      <c r="T505" s="86"/>
      <c r="U505" s="91"/>
    </row>
    <row r="506" customHeight="1" spans="1:21">
      <c r="A506" s="101"/>
      <c r="B506" s="101"/>
      <c r="C506" s="86" t="s">
        <v>1494</v>
      </c>
      <c r="D506" s="86">
        <v>63528</v>
      </c>
      <c r="E506" s="86">
        <v>17402</v>
      </c>
      <c r="F506" s="86"/>
      <c r="G506" s="90"/>
      <c r="H506" s="86"/>
      <c r="I506" s="90"/>
      <c r="J506" s="86">
        <v>0</v>
      </c>
      <c r="K506" s="90">
        <v>0</v>
      </c>
      <c r="L506" s="86"/>
      <c r="M506" s="90"/>
      <c r="N506" s="86"/>
      <c r="O506" s="90"/>
      <c r="P506" s="86"/>
      <c r="Q506" s="90"/>
      <c r="R506" s="86"/>
      <c r="S506" s="90"/>
      <c r="T506" s="86"/>
      <c r="U506" s="91"/>
    </row>
    <row r="507" customHeight="1" spans="1:21">
      <c r="A507" s="101"/>
      <c r="B507" s="86" t="s">
        <v>1015</v>
      </c>
      <c r="C507" s="86" t="s">
        <v>1016</v>
      </c>
      <c r="D507" s="86">
        <v>63787</v>
      </c>
      <c r="E507" s="86">
        <v>31107</v>
      </c>
      <c r="F507" s="86"/>
      <c r="G507" s="90"/>
      <c r="H507" s="86"/>
      <c r="I507" s="90"/>
      <c r="J507" s="86"/>
      <c r="K507" s="90"/>
      <c r="L507" s="86">
        <v>0</v>
      </c>
      <c r="M507" s="90">
        <v>0</v>
      </c>
      <c r="N507" s="86"/>
      <c r="O507" s="90"/>
      <c r="P507" s="86"/>
      <c r="Q507" s="90"/>
      <c r="R507" s="86"/>
      <c r="S507" s="90"/>
      <c r="T507" s="86"/>
      <c r="U507" s="91"/>
    </row>
    <row r="508" customHeight="1" spans="1:21">
      <c r="A508" s="101"/>
      <c r="B508" s="101"/>
      <c r="C508" s="101"/>
      <c r="D508" s="86">
        <v>63926</v>
      </c>
      <c r="E508" s="86">
        <v>31107</v>
      </c>
      <c r="F508" s="86"/>
      <c r="G508" s="90"/>
      <c r="H508" s="86"/>
      <c r="I508" s="90"/>
      <c r="J508" s="86"/>
      <c r="K508" s="90"/>
      <c r="L508" s="86">
        <v>0</v>
      </c>
      <c r="M508" s="90">
        <v>0</v>
      </c>
      <c r="N508" s="86"/>
      <c r="O508" s="90"/>
      <c r="P508" s="86"/>
      <c r="Q508" s="90"/>
      <c r="R508" s="86"/>
      <c r="S508" s="90"/>
      <c r="T508" s="86"/>
      <c r="U508" s="91"/>
    </row>
    <row r="509" customHeight="1" spans="1:21">
      <c r="A509" s="101"/>
      <c r="B509" s="86" t="s">
        <v>1061</v>
      </c>
      <c r="C509" s="86" t="s">
        <v>701</v>
      </c>
      <c r="D509" s="86">
        <v>63571</v>
      </c>
      <c r="E509" s="86">
        <v>17436</v>
      </c>
      <c r="F509" s="86"/>
      <c r="G509" s="90"/>
      <c r="H509" s="86"/>
      <c r="I509" s="90"/>
      <c r="J509" s="86">
        <v>0</v>
      </c>
      <c r="K509" s="90">
        <v>0</v>
      </c>
      <c r="L509" s="86"/>
      <c r="M509" s="90"/>
      <c r="N509" s="86"/>
      <c r="O509" s="90"/>
      <c r="P509" s="86"/>
      <c r="Q509" s="90"/>
      <c r="R509" s="86"/>
      <c r="S509" s="90"/>
      <c r="T509" s="86"/>
      <c r="U509" s="91"/>
    </row>
    <row r="510" customHeight="1" spans="1:21">
      <c r="A510" s="101"/>
      <c r="B510" s="101"/>
      <c r="C510" s="101"/>
      <c r="D510" s="86">
        <v>63784</v>
      </c>
      <c r="E510" s="86">
        <v>17436</v>
      </c>
      <c r="F510" s="86"/>
      <c r="G510" s="90"/>
      <c r="H510" s="86"/>
      <c r="I510" s="90"/>
      <c r="J510" s="86"/>
      <c r="K510" s="90"/>
      <c r="L510" s="86">
        <v>0</v>
      </c>
      <c r="M510" s="90">
        <v>0</v>
      </c>
      <c r="N510" s="86"/>
      <c r="O510" s="90"/>
      <c r="P510" s="86"/>
      <c r="Q510" s="90"/>
      <c r="R510" s="86"/>
      <c r="S510" s="90"/>
      <c r="T510" s="86"/>
      <c r="U510" s="91"/>
    </row>
    <row r="511" customHeight="1" spans="1:21">
      <c r="A511" s="101"/>
      <c r="B511" s="86" t="s">
        <v>527</v>
      </c>
      <c r="C511" s="86" t="s">
        <v>863</v>
      </c>
      <c r="D511" s="86">
        <v>64097</v>
      </c>
      <c r="E511" s="86">
        <v>17641</v>
      </c>
      <c r="F511" s="86"/>
      <c r="G511" s="90"/>
      <c r="H511" s="86"/>
      <c r="I511" s="90"/>
      <c r="J511" s="86"/>
      <c r="K511" s="90"/>
      <c r="L511" s="86"/>
      <c r="M511" s="90"/>
      <c r="N511" s="86">
        <v>0</v>
      </c>
      <c r="O511" s="90">
        <v>0</v>
      </c>
      <c r="P511" s="86"/>
      <c r="Q511" s="90"/>
      <c r="R511" s="86"/>
      <c r="S511" s="90"/>
      <c r="T511" s="86"/>
      <c r="U511" s="91"/>
    </row>
    <row r="512" customHeight="1" spans="1:21">
      <c r="A512" s="101"/>
      <c r="B512" s="86" t="s">
        <v>944</v>
      </c>
      <c r="C512" s="86" t="s">
        <v>945</v>
      </c>
      <c r="D512" s="86">
        <v>63716</v>
      </c>
      <c r="E512" s="86">
        <v>30294</v>
      </c>
      <c r="F512" s="86"/>
      <c r="G512" s="90"/>
      <c r="H512" s="86"/>
      <c r="I512" s="90"/>
      <c r="J512" s="86">
        <v>0</v>
      </c>
      <c r="K512" s="90">
        <v>0</v>
      </c>
      <c r="L512" s="86"/>
      <c r="M512" s="90"/>
      <c r="N512" s="86"/>
      <c r="O512" s="90"/>
      <c r="P512" s="86"/>
      <c r="Q512" s="90"/>
      <c r="R512" s="86"/>
      <c r="S512" s="90"/>
      <c r="T512" s="86"/>
      <c r="U512" s="91"/>
    </row>
    <row r="513" customHeight="1" spans="1:21">
      <c r="A513" s="101"/>
      <c r="B513" s="101"/>
      <c r="C513" s="101"/>
      <c r="D513" s="86">
        <v>64043</v>
      </c>
      <c r="E513" s="86">
        <v>30294</v>
      </c>
      <c r="F513" s="86"/>
      <c r="G513" s="90"/>
      <c r="H513" s="86"/>
      <c r="I513" s="90"/>
      <c r="J513" s="86"/>
      <c r="K513" s="90"/>
      <c r="L513" s="86"/>
      <c r="M513" s="90"/>
      <c r="N513" s="86">
        <v>0</v>
      </c>
      <c r="O513" s="90">
        <v>0</v>
      </c>
      <c r="P513" s="86"/>
      <c r="Q513" s="90"/>
      <c r="R513" s="86"/>
      <c r="S513" s="90"/>
      <c r="T513" s="86"/>
      <c r="U513" s="91"/>
    </row>
    <row r="514" customHeight="1" spans="1:21">
      <c r="A514" s="101"/>
      <c r="B514" s="101"/>
      <c r="C514" s="101"/>
      <c r="D514" s="86">
        <v>64075</v>
      </c>
      <c r="E514" s="86">
        <v>30294</v>
      </c>
      <c r="F514" s="86"/>
      <c r="G514" s="90"/>
      <c r="H514" s="86"/>
      <c r="I514" s="90"/>
      <c r="J514" s="86"/>
      <c r="K514" s="90"/>
      <c r="L514" s="86"/>
      <c r="M514" s="90"/>
      <c r="N514" s="86">
        <v>0</v>
      </c>
      <c r="O514" s="90">
        <v>0</v>
      </c>
      <c r="P514" s="86"/>
      <c r="Q514" s="90"/>
      <c r="R514" s="86"/>
      <c r="S514" s="90"/>
      <c r="T514" s="86"/>
      <c r="U514" s="91"/>
    </row>
    <row r="515" customHeight="1" spans="1:21">
      <c r="A515" s="101"/>
      <c r="B515" s="86" t="s">
        <v>266</v>
      </c>
      <c r="C515" s="86" t="s">
        <v>387</v>
      </c>
      <c r="D515" s="86">
        <v>64262</v>
      </c>
      <c r="E515" s="86">
        <v>17737</v>
      </c>
      <c r="F515" s="86"/>
      <c r="G515" s="90"/>
      <c r="H515" s="86"/>
      <c r="I515" s="90"/>
      <c r="J515" s="86"/>
      <c r="K515" s="90"/>
      <c r="L515" s="86"/>
      <c r="M515" s="90"/>
      <c r="N515" s="86"/>
      <c r="O515" s="90"/>
      <c r="P515" s="86">
        <v>0</v>
      </c>
      <c r="Q515" s="90">
        <v>32330</v>
      </c>
      <c r="R515" s="86"/>
      <c r="S515" s="90"/>
      <c r="T515" s="86"/>
      <c r="U515" s="91"/>
    </row>
    <row r="516" customHeight="1" spans="1:21">
      <c r="A516" s="101"/>
      <c r="B516" s="101"/>
      <c r="C516" s="101"/>
      <c r="D516" s="86">
        <v>64298</v>
      </c>
      <c r="E516" s="86">
        <v>17737</v>
      </c>
      <c r="F516" s="86"/>
      <c r="G516" s="90"/>
      <c r="H516" s="86"/>
      <c r="I516" s="90"/>
      <c r="J516" s="86"/>
      <c r="K516" s="90"/>
      <c r="L516" s="86"/>
      <c r="M516" s="90"/>
      <c r="N516" s="86"/>
      <c r="O516" s="90"/>
      <c r="P516" s="86"/>
      <c r="Q516" s="90"/>
      <c r="R516" s="86">
        <v>0</v>
      </c>
      <c r="S516" s="90">
        <v>0</v>
      </c>
      <c r="T516" s="86"/>
      <c r="U516" s="91"/>
    </row>
    <row r="517" customHeight="1" spans="1:21">
      <c r="A517" s="101"/>
      <c r="B517" s="101"/>
      <c r="C517" s="86" t="s">
        <v>470</v>
      </c>
      <c r="D517" s="86">
        <v>63960</v>
      </c>
      <c r="E517" s="86">
        <v>17446</v>
      </c>
      <c r="F517" s="86"/>
      <c r="G517" s="90"/>
      <c r="H517" s="86"/>
      <c r="I517" s="90"/>
      <c r="J517" s="86"/>
      <c r="K517" s="90"/>
      <c r="L517" s="86">
        <v>0</v>
      </c>
      <c r="M517" s="90">
        <v>0</v>
      </c>
      <c r="N517" s="86"/>
      <c r="O517" s="90"/>
      <c r="P517" s="86"/>
      <c r="Q517" s="90"/>
      <c r="R517" s="86"/>
      <c r="S517" s="90"/>
      <c r="T517" s="86"/>
      <c r="U517" s="91"/>
    </row>
    <row r="518" customHeight="1" spans="1:21">
      <c r="A518" s="101"/>
      <c r="B518" s="101"/>
      <c r="C518" s="101"/>
      <c r="D518" s="86">
        <v>64187</v>
      </c>
      <c r="E518" s="86">
        <v>17446</v>
      </c>
      <c r="F518" s="86"/>
      <c r="G518" s="90"/>
      <c r="H518" s="86"/>
      <c r="I518" s="90"/>
      <c r="J518" s="86"/>
      <c r="K518" s="90"/>
      <c r="L518" s="86"/>
      <c r="M518" s="90"/>
      <c r="N518" s="86"/>
      <c r="O518" s="90"/>
      <c r="P518" s="86">
        <v>0</v>
      </c>
      <c r="Q518" s="90">
        <v>0</v>
      </c>
      <c r="R518" s="86"/>
      <c r="S518" s="90"/>
      <c r="T518" s="86"/>
      <c r="U518" s="91"/>
    </row>
    <row r="519" customHeight="1" spans="1:21">
      <c r="A519" s="101"/>
      <c r="B519" s="101"/>
      <c r="C519" s="101"/>
      <c r="D519" s="86">
        <v>64261</v>
      </c>
      <c r="E519" s="86">
        <v>17446</v>
      </c>
      <c r="F519" s="86"/>
      <c r="G519" s="90"/>
      <c r="H519" s="86"/>
      <c r="I519" s="90"/>
      <c r="J519" s="86"/>
      <c r="K519" s="90"/>
      <c r="L519" s="86"/>
      <c r="M519" s="90"/>
      <c r="N519" s="86"/>
      <c r="O519" s="90"/>
      <c r="P519" s="86">
        <v>0</v>
      </c>
      <c r="Q519" s="90">
        <v>0</v>
      </c>
      <c r="R519" s="86"/>
      <c r="S519" s="90"/>
      <c r="T519" s="86"/>
      <c r="U519" s="91"/>
    </row>
    <row r="520" customHeight="1" spans="1:21">
      <c r="A520" s="101"/>
      <c r="B520" s="101"/>
      <c r="C520" s="86" t="s">
        <v>1088</v>
      </c>
      <c r="D520" s="86">
        <v>63679</v>
      </c>
      <c r="E520" s="86">
        <v>17449</v>
      </c>
      <c r="F520" s="86"/>
      <c r="G520" s="90"/>
      <c r="H520" s="86"/>
      <c r="I520" s="90"/>
      <c r="J520" s="86">
        <v>0</v>
      </c>
      <c r="K520" s="90">
        <v>0</v>
      </c>
      <c r="L520" s="86"/>
      <c r="M520" s="90"/>
      <c r="N520" s="86"/>
      <c r="O520" s="90"/>
      <c r="P520" s="86"/>
      <c r="Q520" s="90"/>
      <c r="R520" s="86"/>
      <c r="S520" s="90"/>
      <c r="T520" s="86"/>
      <c r="U520" s="91"/>
    </row>
    <row r="521" customHeight="1" spans="1:21">
      <c r="A521" s="101"/>
      <c r="B521" s="101"/>
      <c r="C521" s="86" t="s">
        <v>935</v>
      </c>
      <c r="D521" s="86">
        <v>64058</v>
      </c>
      <c r="E521" s="86">
        <v>17446</v>
      </c>
      <c r="F521" s="86"/>
      <c r="G521" s="90"/>
      <c r="H521" s="86"/>
      <c r="I521" s="90"/>
      <c r="J521" s="86"/>
      <c r="K521" s="90"/>
      <c r="L521" s="86"/>
      <c r="M521" s="90"/>
      <c r="N521" s="86">
        <v>0</v>
      </c>
      <c r="O521" s="90">
        <v>0</v>
      </c>
      <c r="P521" s="86"/>
      <c r="Q521" s="90"/>
      <c r="R521" s="86"/>
      <c r="S521" s="90"/>
      <c r="T521" s="86"/>
      <c r="U521" s="91"/>
    </row>
    <row r="522" customHeight="1" spans="1:21">
      <c r="A522" s="101"/>
      <c r="B522" s="86" t="s">
        <v>258</v>
      </c>
      <c r="C522" s="86" t="s">
        <v>260</v>
      </c>
      <c r="D522" s="86">
        <v>64284</v>
      </c>
      <c r="E522" s="86">
        <v>17669</v>
      </c>
      <c r="F522" s="86"/>
      <c r="G522" s="90"/>
      <c r="H522" s="86"/>
      <c r="I522" s="90"/>
      <c r="J522" s="86"/>
      <c r="K522" s="90"/>
      <c r="L522" s="86"/>
      <c r="M522" s="90"/>
      <c r="N522" s="86"/>
      <c r="O522" s="90"/>
      <c r="P522" s="86"/>
      <c r="Q522" s="90"/>
      <c r="R522" s="86">
        <v>79</v>
      </c>
      <c r="S522" s="90">
        <v>32330</v>
      </c>
      <c r="T522" s="86"/>
      <c r="U522" s="91"/>
    </row>
    <row r="523" customHeight="1" spans="1:21">
      <c r="A523" s="101"/>
      <c r="B523" s="86" t="s">
        <v>1054</v>
      </c>
      <c r="C523" s="86" t="s">
        <v>971</v>
      </c>
      <c r="D523" s="86">
        <v>63862</v>
      </c>
      <c r="E523" s="86">
        <v>29758</v>
      </c>
      <c r="F523" s="86"/>
      <c r="G523" s="90"/>
      <c r="H523" s="86"/>
      <c r="I523" s="90"/>
      <c r="J523" s="86"/>
      <c r="K523" s="90"/>
      <c r="L523" s="86">
        <v>0</v>
      </c>
      <c r="M523" s="90">
        <v>0</v>
      </c>
      <c r="N523" s="86"/>
      <c r="O523" s="90"/>
      <c r="P523" s="86"/>
      <c r="Q523" s="90"/>
      <c r="R523" s="86"/>
      <c r="S523" s="90"/>
      <c r="T523" s="86"/>
      <c r="U523" s="91"/>
    </row>
    <row r="524" customHeight="1" spans="1:21">
      <c r="A524" s="101"/>
      <c r="B524" s="86" t="s">
        <v>211</v>
      </c>
      <c r="C524" s="86" t="s">
        <v>214</v>
      </c>
      <c r="D524" s="86">
        <v>64293</v>
      </c>
      <c r="E524" s="86">
        <v>31730</v>
      </c>
      <c r="F524" s="86"/>
      <c r="G524" s="90"/>
      <c r="H524" s="86"/>
      <c r="I524" s="90"/>
      <c r="J524" s="86"/>
      <c r="K524" s="90"/>
      <c r="L524" s="86"/>
      <c r="M524" s="90"/>
      <c r="N524" s="86"/>
      <c r="O524" s="90"/>
      <c r="P524" s="86"/>
      <c r="Q524" s="90"/>
      <c r="R524" s="86">
        <v>56</v>
      </c>
      <c r="S524" s="90">
        <v>0</v>
      </c>
      <c r="T524" s="86"/>
      <c r="U524" s="91"/>
    </row>
    <row r="525" customHeight="1" spans="1:21">
      <c r="A525" s="101"/>
      <c r="B525" s="86" t="s">
        <v>1076</v>
      </c>
      <c r="C525" s="86" t="s">
        <v>1077</v>
      </c>
      <c r="D525" s="86">
        <v>63737</v>
      </c>
      <c r="E525" s="86">
        <v>17533</v>
      </c>
      <c r="F525" s="86"/>
      <c r="G525" s="90"/>
      <c r="H525" s="86"/>
      <c r="I525" s="90"/>
      <c r="J525" s="86">
        <v>0</v>
      </c>
      <c r="K525" s="90">
        <v>0</v>
      </c>
      <c r="L525" s="86"/>
      <c r="M525" s="90"/>
      <c r="N525" s="86"/>
      <c r="O525" s="90"/>
      <c r="P525" s="86"/>
      <c r="Q525" s="90"/>
      <c r="R525" s="86"/>
      <c r="S525" s="90"/>
      <c r="T525" s="86"/>
      <c r="U525" s="91"/>
    </row>
    <row r="526" customHeight="1" spans="1:21">
      <c r="A526" s="101"/>
      <c r="B526" s="86" t="s">
        <v>295</v>
      </c>
      <c r="C526" s="86" t="s">
        <v>517</v>
      </c>
      <c r="D526" s="86">
        <v>64237</v>
      </c>
      <c r="E526" s="86">
        <v>17668</v>
      </c>
      <c r="F526" s="86"/>
      <c r="G526" s="90"/>
      <c r="H526" s="86"/>
      <c r="I526" s="90"/>
      <c r="J526" s="86"/>
      <c r="K526" s="90"/>
      <c r="L526" s="86"/>
      <c r="M526" s="90"/>
      <c r="N526" s="86"/>
      <c r="O526" s="90"/>
      <c r="P526" s="86">
        <v>0</v>
      </c>
      <c r="Q526" s="90">
        <v>0</v>
      </c>
      <c r="R526" s="86"/>
      <c r="S526" s="90"/>
      <c r="T526" s="86"/>
      <c r="U526" s="91"/>
    </row>
    <row r="527" customHeight="1" spans="1:21">
      <c r="A527" s="101"/>
      <c r="B527" s="101"/>
      <c r="C527" s="101"/>
      <c r="D527" s="86" t="s">
        <v>1494</v>
      </c>
      <c r="E527" s="86">
        <v>17668</v>
      </c>
      <c r="F527" s="86"/>
      <c r="G527" s="90"/>
      <c r="H527" s="86"/>
      <c r="I527" s="90"/>
      <c r="J527" s="86"/>
      <c r="K527" s="90"/>
      <c r="L527" s="86"/>
      <c r="M527" s="90"/>
      <c r="N527" s="86"/>
      <c r="O527" s="90"/>
      <c r="P527" s="86">
        <v>0</v>
      </c>
      <c r="Q527" s="90">
        <v>0</v>
      </c>
      <c r="R527" s="86"/>
      <c r="S527" s="90"/>
      <c r="T527" s="86"/>
      <c r="U527" s="91"/>
    </row>
    <row r="528" customHeight="1" spans="1:21">
      <c r="A528" s="101"/>
      <c r="B528" s="86" t="s">
        <v>324</v>
      </c>
      <c r="C528" s="86" t="s">
        <v>1085</v>
      </c>
      <c r="D528" s="86">
        <v>63712</v>
      </c>
      <c r="E528" s="86">
        <v>17433</v>
      </c>
      <c r="F528" s="86"/>
      <c r="G528" s="90"/>
      <c r="H528" s="86"/>
      <c r="I528" s="90"/>
      <c r="J528" s="86">
        <v>0</v>
      </c>
      <c r="K528" s="90">
        <v>32330</v>
      </c>
      <c r="L528" s="86"/>
      <c r="M528" s="90"/>
      <c r="N528" s="86"/>
      <c r="O528" s="90"/>
      <c r="P528" s="86"/>
      <c r="Q528" s="90"/>
      <c r="R528" s="86"/>
      <c r="S528" s="90"/>
      <c r="T528" s="86"/>
      <c r="U528" s="91"/>
    </row>
    <row r="529" customHeight="1" spans="1:21">
      <c r="A529" s="101"/>
      <c r="B529" s="101"/>
      <c r="C529" s="86" t="s">
        <v>1056</v>
      </c>
      <c r="D529" s="86">
        <v>63798</v>
      </c>
      <c r="E529" s="86">
        <v>17577</v>
      </c>
      <c r="F529" s="86"/>
      <c r="G529" s="90"/>
      <c r="H529" s="86"/>
      <c r="I529" s="90"/>
      <c r="J529" s="86"/>
      <c r="K529" s="90"/>
      <c r="L529" s="86">
        <v>0</v>
      </c>
      <c r="M529" s="90">
        <v>32330</v>
      </c>
      <c r="N529" s="86"/>
      <c r="O529" s="90"/>
      <c r="P529" s="86"/>
      <c r="Q529" s="90"/>
      <c r="R529" s="86"/>
      <c r="S529" s="90"/>
      <c r="T529" s="86"/>
      <c r="U529" s="91"/>
    </row>
    <row r="530" customHeight="1" spans="1:21">
      <c r="A530" s="101"/>
      <c r="B530" s="101"/>
      <c r="C530" s="86" t="s">
        <v>1075</v>
      </c>
      <c r="D530" s="86">
        <v>63740</v>
      </c>
      <c r="E530" s="86">
        <v>17393</v>
      </c>
      <c r="F530" s="86"/>
      <c r="G530" s="90"/>
      <c r="H530" s="86"/>
      <c r="I530" s="90"/>
      <c r="J530" s="86"/>
      <c r="K530" s="90"/>
      <c r="L530" s="86">
        <v>0</v>
      </c>
      <c r="M530" s="90">
        <v>32330</v>
      </c>
      <c r="N530" s="86"/>
      <c r="O530" s="90"/>
      <c r="P530" s="86"/>
      <c r="Q530" s="90"/>
      <c r="R530" s="86"/>
      <c r="S530" s="90"/>
      <c r="T530" s="86"/>
      <c r="U530" s="91"/>
    </row>
    <row r="531" customHeight="1" spans="1:21">
      <c r="A531" s="101"/>
      <c r="B531" s="101"/>
      <c r="C531" s="86" t="s">
        <v>965</v>
      </c>
      <c r="D531" s="86">
        <v>64022</v>
      </c>
      <c r="E531" s="86">
        <v>17519</v>
      </c>
      <c r="F531" s="86"/>
      <c r="G531" s="90"/>
      <c r="H531" s="86"/>
      <c r="I531" s="90"/>
      <c r="J531" s="86"/>
      <c r="K531" s="90"/>
      <c r="L531" s="86"/>
      <c r="M531" s="90"/>
      <c r="N531" s="86">
        <v>0</v>
      </c>
      <c r="O531" s="90">
        <v>0</v>
      </c>
      <c r="P531" s="86"/>
      <c r="Q531" s="90"/>
      <c r="R531" s="86"/>
      <c r="S531" s="90"/>
      <c r="T531" s="86"/>
      <c r="U531" s="91"/>
    </row>
    <row r="532" customHeight="1" spans="1:21">
      <c r="A532" s="101"/>
      <c r="B532" s="101"/>
      <c r="C532" s="101"/>
      <c r="D532" s="86" t="s">
        <v>67</v>
      </c>
      <c r="E532" s="86">
        <v>17519</v>
      </c>
      <c r="F532" s="86"/>
      <c r="G532" s="90"/>
      <c r="H532" s="86"/>
      <c r="I532" s="90"/>
      <c r="J532" s="86"/>
      <c r="K532" s="90"/>
      <c r="L532" s="86">
        <v>0</v>
      </c>
      <c r="M532" s="90">
        <v>0</v>
      </c>
      <c r="N532" s="86"/>
      <c r="O532" s="90"/>
      <c r="P532" s="86"/>
      <c r="Q532" s="90"/>
      <c r="R532" s="86"/>
      <c r="S532" s="90"/>
      <c r="T532" s="86"/>
      <c r="U532" s="91"/>
    </row>
    <row r="533" customHeight="1" spans="1:21">
      <c r="A533" s="101"/>
      <c r="B533" s="101"/>
      <c r="C533" s="86" t="s">
        <v>1057</v>
      </c>
      <c r="D533" s="86">
        <v>63793</v>
      </c>
      <c r="E533" s="86">
        <v>25141</v>
      </c>
      <c r="F533" s="86"/>
      <c r="G533" s="90"/>
      <c r="H533" s="86"/>
      <c r="I533" s="90"/>
      <c r="J533" s="86"/>
      <c r="K533" s="90"/>
      <c r="L533" s="86">
        <v>0</v>
      </c>
      <c r="M533" s="90">
        <v>0</v>
      </c>
      <c r="N533" s="86"/>
      <c r="O533" s="90"/>
      <c r="P533" s="86"/>
      <c r="Q533" s="90"/>
      <c r="R533" s="86"/>
      <c r="S533" s="90"/>
      <c r="T533" s="86"/>
      <c r="U533" s="91"/>
    </row>
    <row r="534" customHeight="1" spans="1:21">
      <c r="A534" s="101"/>
      <c r="B534" s="101"/>
      <c r="C534" s="86" t="s">
        <v>737</v>
      </c>
      <c r="D534" s="86">
        <v>64002</v>
      </c>
      <c r="E534" s="86">
        <v>26140</v>
      </c>
      <c r="F534" s="86"/>
      <c r="G534" s="90"/>
      <c r="H534" s="86"/>
      <c r="I534" s="90"/>
      <c r="J534" s="86"/>
      <c r="K534" s="90"/>
      <c r="L534" s="86"/>
      <c r="M534" s="90"/>
      <c r="N534" s="86">
        <v>0</v>
      </c>
      <c r="O534" s="90">
        <v>0</v>
      </c>
      <c r="P534" s="86"/>
      <c r="Q534" s="90"/>
      <c r="R534" s="86"/>
      <c r="S534" s="90"/>
      <c r="T534" s="86"/>
      <c r="U534" s="91"/>
    </row>
    <row r="535" customHeight="1" spans="1:21">
      <c r="A535" s="101"/>
      <c r="B535" s="101"/>
      <c r="C535" s="101"/>
      <c r="D535" s="86">
        <v>64153</v>
      </c>
      <c r="E535" s="86">
        <v>26140</v>
      </c>
      <c r="F535" s="86"/>
      <c r="G535" s="90"/>
      <c r="H535" s="86"/>
      <c r="I535" s="90"/>
      <c r="J535" s="86"/>
      <c r="K535" s="90"/>
      <c r="L535" s="86"/>
      <c r="M535" s="90"/>
      <c r="N535" s="86">
        <v>0</v>
      </c>
      <c r="O535" s="90">
        <v>0</v>
      </c>
      <c r="P535" s="86"/>
      <c r="Q535" s="90"/>
      <c r="R535" s="86"/>
      <c r="S535" s="90"/>
      <c r="T535" s="86"/>
      <c r="U535" s="91"/>
    </row>
    <row r="536" customHeight="1" spans="1:21">
      <c r="A536" s="101"/>
      <c r="B536" s="101"/>
      <c r="C536" s="101"/>
      <c r="D536" s="86">
        <v>64199</v>
      </c>
      <c r="E536" s="86">
        <v>26140</v>
      </c>
      <c r="F536" s="86"/>
      <c r="G536" s="90"/>
      <c r="H536" s="86"/>
      <c r="I536" s="90"/>
      <c r="J536" s="86"/>
      <c r="K536" s="90"/>
      <c r="L536" s="86"/>
      <c r="M536" s="90"/>
      <c r="N536" s="86"/>
      <c r="O536" s="90"/>
      <c r="P536" s="86">
        <v>0</v>
      </c>
      <c r="Q536" s="90">
        <v>32330</v>
      </c>
      <c r="R536" s="86"/>
      <c r="S536" s="90"/>
      <c r="T536" s="86"/>
      <c r="U536" s="91"/>
    </row>
    <row r="537" customHeight="1" spans="1:21">
      <c r="A537" s="101"/>
      <c r="B537" s="101"/>
      <c r="C537" s="86" t="s">
        <v>1132</v>
      </c>
      <c r="D537" s="86">
        <v>63470</v>
      </c>
      <c r="E537" s="86">
        <v>17084</v>
      </c>
      <c r="F537" s="86"/>
      <c r="G537" s="90"/>
      <c r="H537" s="86">
        <v>0</v>
      </c>
      <c r="I537" s="90">
        <v>32330</v>
      </c>
      <c r="J537" s="86"/>
      <c r="K537" s="90"/>
      <c r="L537" s="86"/>
      <c r="M537" s="90"/>
      <c r="N537" s="86"/>
      <c r="O537" s="90"/>
      <c r="P537" s="86"/>
      <c r="Q537" s="90"/>
      <c r="R537" s="86"/>
      <c r="S537" s="90"/>
      <c r="T537" s="86"/>
      <c r="U537" s="91"/>
    </row>
    <row r="538" customHeight="1" spans="1:21">
      <c r="A538" s="101"/>
      <c r="B538" s="101"/>
      <c r="C538" s="101"/>
      <c r="D538" s="86">
        <v>63550</v>
      </c>
      <c r="E538" s="86">
        <v>17084</v>
      </c>
      <c r="F538" s="86"/>
      <c r="G538" s="90"/>
      <c r="H538" s="86"/>
      <c r="I538" s="90"/>
      <c r="J538" s="86">
        <v>0</v>
      </c>
      <c r="K538" s="90">
        <v>32330</v>
      </c>
      <c r="L538" s="86"/>
      <c r="M538" s="90"/>
      <c r="N538" s="86"/>
      <c r="O538" s="90"/>
      <c r="P538" s="86"/>
      <c r="Q538" s="90"/>
      <c r="R538" s="86"/>
      <c r="S538" s="90"/>
      <c r="T538" s="86"/>
      <c r="U538" s="91"/>
    </row>
    <row r="539" customHeight="1" spans="1:21">
      <c r="A539" s="101"/>
      <c r="B539" s="101"/>
      <c r="C539" s="86" t="s">
        <v>804</v>
      </c>
      <c r="D539" s="86">
        <v>64132</v>
      </c>
      <c r="E539" s="86">
        <v>17653</v>
      </c>
      <c r="F539" s="86"/>
      <c r="G539" s="90"/>
      <c r="H539" s="86"/>
      <c r="I539" s="90"/>
      <c r="J539" s="86"/>
      <c r="K539" s="90"/>
      <c r="L539" s="86"/>
      <c r="M539" s="90"/>
      <c r="N539" s="86">
        <v>0</v>
      </c>
      <c r="O539" s="90">
        <v>0</v>
      </c>
      <c r="P539" s="86"/>
      <c r="Q539" s="90"/>
      <c r="R539" s="86"/>
      <c r="S539" s="90"/>
      <c r="T539" s="86"/>
      <c r="U539" s="91"/>
    </row>
    <row r="540" customHeight="1" spans="1:21">
      <c r="A540" s="101"/>
      <c r="B540" s="101"/>
      <c r="C540" s="86" t="s">
        <v>922</v>
      </c>
      <c r="D540" s="86">
        <v>63505</v>
      </c>
      <c r="E540" s="86">
        <v>17410</v>
      </c>
      <c r="F540" s="86"/>
      <c r="G540" s="90"/>
      <c r="H540" s="86"/>
      <c r="I540" s="90"/>
      <c r="J540" s="86">
        <v>0</v>
      </c>
      <c r="K540" s="90">
        <v>0</v>
      </c>
      <c r="L540" s="86"/>
      <c r="M540" s="90"/>
      <c r="N540" s="86"/>
      <c r="O540" s="90"/>
      <c r="P540" s="86"/>
      <c r="Q540" s="90"/>
      <c r="R540" s="86"/>
      <c r="S540" s="90"/>
      <c r="T540" s="86"/>
      <c r="U540" s="91"/>
    </row>
    <row r="541" customHeight="1" spans="1:21">
      <c r="A541" s="101"/>
      <c r="B541" s="101"/>
      <c r="C541" s="101"/>
      <c r="D541" s="86">
        <v>64064</v>
      </c>
      <c r="E541" s="86">
        <v>17410</v>
      </c>
      <c r="F541" s="86"/>
      <c r="G541" s="90"/>
      <c r="H541" s="86"/>
      <c r="I541" s="90"/>
      <c r="J541" s="86"/>
      <c r="K541" s="90"/>
      <c r="L541" s="86"/>
      <c r="M541" s="90"/>
      <c r="N541" s="86">
        <v>0</v>
      </c>
      <c r="O541" s="90">
        <v>0</v>
      </c>
      <c r="P541" s="86"/>
      <c r="Q541" s="90"/>
      <c r="R541" s="86"/>
      <c r="S541" s="90"/>
      <c r="T541" s="86"/>
      <c r="U541" s="91"/>
    </row>
    <row r="542" customHeight="1" spans="1:21">
      <c r="A542" s="101"/>
      <c r="B542" s="86" t="s">
        <v>279</v>
      </c>
      <c r="C542" s="86" t="s">
        <v>993</v>
      </c>
      <c r="D542" s="86">
        <v>63495</v>
      </c>
      <c r="E542" s="86">
        <v>29801</v>
      </c>
      <c r="F542" s="86"/>
      <c r="G542" s="90"/>
      <c r="H542" s="86"/>
      <c r="I542" s="90"/>
      <c r="J542" s="86">
        <v>0</v>
      </c>
      <c r="K542" s="90">
        <v>0</v>
      </c>
      <c r="L542" s="86"/>
      <c r="M542" s="90"/>
      <c r="N542" s="86"/>
      <c r="O542" s="90"/>
      <c r="P542" s="86"/>
      <c r="Q542" s="90"/>
      <c r="R542" s="86"/>
      <c r="S542" s="90"/>
      <c r="T542" s="86"/>
      <c r="U542" s="91"/>
    </row>
    <row r="543" customHeight="1" spans="1:21">
      <c r="A543" s="101"/>
      <c r="B543" s="101"/>
      <c r="C543" s="101"/>
      <c r="D543" s="86">
        <v>63971</v>
      </c>
      <c r="E543" s="86">
        <v>29801</v>
      </c>
      <c r="F543" s="86"/>
      <c r="G543" s="90"/>
      <c r="H543" s="86"/>
      <c r="I543" s="90"/>
      <c r="J543" s="86"/>
      <c r="K543" s="90"/>
      <c r="L543" s="86">
        <v>0</v>
      </c>
      <c r="M543" s="90">
        <v>32330</v>
      </c>
      <c r="N543" s="86"/>
      <c r="O543" s="90"/>
      <c r="P543" s="86"/>
      <c r="Q543" s="90"/>
      <c r="R543" s="86"/>
      <c r="S543" s="90"/>
      <c r="T543" s="86"/>
      <c r="U543" s="91"/>
    </row>
    <row r="544" customHeight="1" spans="1:21">
      <c r="A544" s="101"/>
      <c r="B544" s="101"/>
      <c r="C544" s="86" t="s">
        <v>1200</v>
      </c>
      <c r="D544" s="86">
        <v>63270</v>
      </c>
      <c r="E544" s="86" t="s">
        <v>67</v>
      </c>
      <c r="F544" s="86"/>
      <c r="G544" s="90"/>
      <c r="H544" s="86">
        <v>0</v>
      </c>
      <c r="I544" s="90">
        <v>32330</v>
      </c>
      <c r="J544" s="86"/>
      <c r="K544" s="90"/>
      <c r="L544" s="86"/>
      <c r="M544" s="90"/>
      <c r="N544" s="86"/>
      <c r="O544" s="90"/>
      <c r="P544" s="86"/>
      <c r="Q544" s="90"/>
      <c r="R544" s="86"/>
      <c r="S544" s="90"/>
      <c r="T544" s="86"/>
      <c r="U544" s="91"/>
    </row>
    <row r="545" customHeight="1" spans="1:21">
      <c r="A545" s="101"/>
      <c r="B545" s="101"/>
      <c r="C545" s="86" t="s">
        <v>1038</v>
      </c>
      <c r="D545" s="86">
        <v>63775</v>
      </c>
      <c r="E545" s="86">
        <v>30774</v>
      </c>
      <c r="F545" s="86"/>
      <c r="G545" s="90"/>
      <c r="H545" s="86"/>
      <c r="I545" s="90"/>
      <c r="J545" s="86"/>
      <c r="K545" s="90"/>
      <c r="L545" s="86">
        <v>0</v>
      </c>
      <c r="M545" s="90">
        <v>0</v>
      </c>
      <c r="N545" s="86"/>
      <c r="O545" s="90"/>
      <c r="P545" s="86"/>
      <c r="Q545" s="90"/>
      <c r="R545" s="86"/>
      <c r="S545" s="90"/>
      <c r="T545" s="86"/>
      <c r="U545" s="91"/>
    </row>
    <row r="546" customHeight="1" spans="1:21">
      <c r="A546" s="101"/>
      <c r="B546" s="101"/>
      <c r="C546" s="101"/>
      <c r="D546" s="86">
        <v>63840</v>
      </c>
      <c r="E546" s="86">
        <v>30074</v>
      </c>
      <c r="F546" s="86"/>
      <c r="G546" s="90"/>
      <c r="H546" s="86"/>
      <c r="I546" s="90"/>
      <c r="J546" s="86"/>
      <c r="K546" s="90"/>
      <c r="L546" s="86">
        <v>0</v>
      </c>
      <c r="M546" s="90">
        <v>0</v>
      </c>
      <c r="N546" s="86"/>
      <c r="O546" s="90"/>
      <c r="P546" s="86"/>
      <c r="Q546" s="90"/>
      <c r="R546" s="86"/>
      <c r="S546" s="90"/>
      <c r="T546" s="86"/>
      <c r="U546" s="91"/>
    </row>
    <row r="547" customHeight="1" spans="1:21">
      <c r="A547" s="101"/>
      <c r="B547" s="101"/>
      <c r="C547" s="86" t="s">
        <v>1494</v>
      </c>
      <c r="D547" s="86">
        <v>63585</v>
      </c>
      <c r="E547" s="86">
        <v>26946</v>
      </c>
      <c r="F547" s="86"/>
      <c r="G547" s="90"/>
      <c r="H547" s="86"/>
      <c r="I547" s="90"/>
      <c r="J547" s="86">
        <v>0</v>
      </c>
      <c r="K547" s="90">
        <v>32330</v>
      </c>
      <c r="L547" s="86"/>
      <c r="M547" s="90"/>
      <c r="N547" s="86"/>
      <c r="O547" s="90"/>
      <c r="P547" s="86"/>
      <c r="Q547" s="90"/>
      <c r="R547" s="86"/>
      <c r="S547" s="90"/>
      <c r="T547" s="86"/>
      <c r="U547" s="91"/>
    </row>
    <row r="548" customHeight="1" spans="1:21">
      <c r="A548" s="101"/>
      <c r="B548" s="86" t="s">
        <v>289</v>
      </c>
      <c r="C548" s="86" t="s">
        <v>290</v>
      </c>
      <c r="D548" s="86">
        <v>64273</v>
      </c>
      <c r="E548" s="86">
        <v>17714</v>
      </c>
      <c r="F548" s="86"/>
      <c r="G548" s="90"/>
      <c r="H548" s="86"/>
      <c r="I548" s="90"/>
      <c r="J548" s="86"/>
      <c r="K548" s="90"/>
      <c r="L548" s="86"/>
      <c r="M548" s="90"/>
      <c r="N548" s="86"/>
      <c r="O548" s="90"/>
      <c r="P548" s="86">
        <v>116</v>
      </c>
      <c r="Q548" s="90">
        <v>32330</v>
      </c>
      <c r="R548" s="86"/>
      <c r="S548" s="90"/>
      <c r="T548" s="86"/>
      <c r="U548" s="91"/>
    </row>
    <row r="549" customHeight="1" spans="1:21">
      <c r="A549" s="101"/>
      <c r="B549" s="101"/>
      <c r="C549" s="86" t="s">
        <v>500</v>
      </c>
      <c r="D549" s="86">
        <v>64242</v>
      </c>
      <c r="E549" s="86">
        <v>17714</v>
      </c>
      <c r="F549" s="86"/>
      <c r="G549" s="90"/>
      <c r="H549" s="86"/>
      <c r="I549" s="90"/>
      <c r="J549" s="86"/>
      <c r="K549" s="90"/>
      <c r="L549" s="86"/>
      <c r="M549" s="90"/>
      <c r="N549" s="86"/>
      <c r="O549" s="90"/>
      <c r="P549" s="86">
        <v>0</v>
      </c>
      <c r="Q549" s="90">
        <v>0</v>
      </c>
      <c r="R549" s="86"/>
      <c r="S549" s="90"/>
      <c r="T549" s="86"/>
      <c r="U549" s="91"/>
    </row>
    <row r="550" customHeight="1" spans="1:21">
      <c r="A550" s="101"/>
      <c r="B550" s="101"/>
      <c r="C550" s="86" t="s">
        <v>784</v>
      </c>
      <c r="D550" s="86">
        <v>64138</v>
      </c>
      <c r="E550" s="86">
        <v>31849</v>
      </c>
      <c r="F550" s="86"/>
      <c r="G550" s="90"/>
      <c r="H550" s="86"/>
      <c r="I550" s="90"/>
      <c r="J550" s="86"/>
      <c r="K550" s="90"/>
      <c r="L550" s="86"/>
      <c r="M550" s="90"/>
      <c r="N550" s="86">
        <v>0</v>
      </c>
      <c r="O550" s="90">
        <v>0</v>
      </c>
      <c r="P550" s="86"/>
      <c r="Q550" s="90"/>
      <c r="R550" s="86"/>
      <c r="S550" s="90"/>
      <c r="T550" s="86"/>
      <c r="U550" s="91"/>
    </row>
    <row r="551" customHeight="1" spans="1:21">
      <c r="A551" s="101"/>
      <c r="B551" s="86" t="s">
        <v>1129</v>
      </c>
      <c r="C551" s="86" t="s">
        <v>1494</v>
      </c>
      <c r="D551" s="86">
        <v>63555</v>
      </c>
      <c r="E551" s="86">
        <v>29902</v>
      </c>
      <c r="F551" s="86"/>
      <c r="G551" s="90"/>
      <c r="H551" s="86"/>
      <c r="I551" s="90"/>
      <c r="J551" s="86">
        <v>0</v>
      </c>
      <c r="K551" s="90">
        <v>32330</v>
      </c>
      <c r="L551" s="86"/>
      <c r="M551" s="90"/>
      <c r="N551" s="86"/>
      <c r="O551" s="90"/>
      <c r="P551" s="86"/>
      <c r="Q551" s="90"/>
      <c r="R551" s="86"/>
      <c r="S551" s="90"/>
      <c r="T551" s="86"/>
      <c r="U551" s="91"/>
    </row>
    <row r="552" customHeight="1" spans="1:21">
      <c r="A552" s="86" t="s">
        <v>1523</v>
      </c>
      <c r="B552" s="86"/>
      <c r="C552" s="86"/>
      <c r="D552" s="86"/>
      <c r="E552" s="87"/>
      <c r="F552" s="86"/>
      <c r="G552" s="90"/>
      <c r="H552" s="86">
        <v>0</v>
      </c>
      <c r="I552" s="90">
        <v>10776.6666666667</v>
      </c>
      <c r="J552" s="86">
        <v>0</v>
      </c>
      <c r="K552" s="90">
        <v>11854.3333333333</v>
      </c>
      <c r="L552" s="86">
        <v>0</v>
      </c>
      <c r="M552" s="90">
        <v>10776.6666666667</v>
      </c>
      <c r="N552" s="86">
        <v>0</v>
      </c>
      <c r="O552" s="90">
        <v>27.36</v>
      </c>
      <c r="P552" s="86">
        <v>30.5806451612903</v>
      </c>
      <c r="Q552" s="90">
        <v>7300.32258064516</v>
      </c>
      <c r="R552" s="86">
        <v>26.25</v>
      </c>
      <c r="S552" s="90">
        <v>19408.7</v>
      </c>
      <c r="T552" s="86"/>
      <c r="U552" s="91"/>
    </row>
    <row r="553" customHeight="1" spans="1:21">
      <c r="A553" s="86" t="s">
        <v>118</v>
      </c>
      <c r="B553" s="86" t="s">
        <v>1184</v>
      </c>
      <c r="C553" s="86" t="s">
        <v>1494</v>
      </c>
      <c r="D553" s="86">
        <v>63414</v>
      </c>
      <c r="E553" s="86">
        <v>29976</v>
      </c>
      <c r="F553" s="86"/>
      <c r="G553" s="90"/>
      <c r="H553" s="86">
        <v>0</v>
      </c>
      <c r="I553" s="90">
        <v>0</v>
      </c>
      <c r="J553" s="86"/>
      <c r="K553" s="90"/>
      <c r="L553" s="86"/>
      <c r="M553" s="90"/>
      <c r="N553" s="86"/>
      <c r="O553" s="90"/>
      <c r="P553" s="86"/>
      <c r="Q553" s="90"/>
      <c r="R553" s="86"/>
      <c r="S553" s="90"/>
      <c r="T553" s="86"/>
      <c r="U553" s="91"/>
    </row>
    <row r="554" customHeight="1" spans="1:21">
      <c r="A554" s="101"/>
      <c r="B554" s="86" t="s">
        <v>443</v>
      </c>
      <c r="C554" s="86" t="s">
        <v>445</v>
      </c>
      <c r="D554" s="86" t="s">
        <v>67</v>
      </c>
      <c r="E554" s="86">
        <v>32916</v>
      </c>
      <c r="F554" s="86"/>
      <c r="G554" s="90"/>
      <c r="H554" s="86"/>
      <c r="I554" s="90"/>
      <c r="J554" s="86"/>
      <c r="K554" s="90"/>
      <c r="L554" s="86"/>
      <c r="M554" s="90"/>
      <c r="N554" s="86"/>
      <c r="O554" s="90"/>
      <c r="P554" s="86">
        <v>0</v>
      </c>
      <c r="Q554" s="90">
        <v>0</v>
      </c>
      <c r="R554" s="86"/>
      <c r="S554" s="90"/>
      <c r="T554" s="86"/>
      <c r="U554" s="91"/>
    </row>
    <row r="555" customHeight="1" spans="1:21">
      <c r="A555" s="101"/>
      <c r="B555" s="86" t="s">
        <v>686</v>
      </c>
      <c r="C555" s="86" t="s">
        <v>687</v>
      </c>
      <c r="D555" s="86">
        <v>64181</v>
      </c>
      <c r="E555" s="86">
        <v>32588</v>
      </c>
      <c r="F555" s="86"/>
      <c r="G555" s="90"/>
      <c r="H555" s="86"/>
      <c r="I555" s="90"/>
      <c r="J555" s="86"/>
      <c r="K555" s="90"/>
      <c r="L555" s="86"/>
      <c r="M555" s="90"/>
      <c r="N555" s="86"/>
      <c r="O555" s="90"/>
      <c r="P555" s="86">
        <v>0</v>
      </c>
      <c r="Q555" s="90">
        <v>0</v>
      </c>
      <c r="R555" s="86"/>
      <c r="S555" s="90"/>
      <c r="T555" s="86"/>
      <c r="U555" s="91"/>
    </row>
    <row r="556" customHeight="1" spans="1:21">
      <c r="A556" s="101"/>
      <c r="B556" s="86" t="s">
        <v>957</v>
      </c>
      <c r="C556" s="86" t="s">
        <v>716</v>
      </c>
      <c r="D556" s="86" t="s">
        <v>67</v>
      </c>
      <c r="E556" s="86">
        <v>31699</v>
      </c>
      <c r="F556" s="86"/>
      <c r="G556" s="90"/>
      <c r="H556" s="86"/>
      <c r="I556" s="90"/>
      <c r="J556" s="86"/>
      <c r="K556" s="90"/>
      <c r="L556" s="86"/>
      <c r="M556" s="90"/>
      <c r="N556" s="86">
        <v>0</v>
      </c>
      <c r="O556" s="90">
        <v>0</v>
      </c>
      <c r="P556" s="86"/>
      <c r="Q556" s="90"/>
      <c r="R556" s="86"/>
      <c r="S556" s="90"/>
      <c r="T556" s="86"/>
      <c r="U556" s="91"/>
    </row>
    <row r="557" customHeight="1" spans="1:21">
      <c r="A557" s="101"/>
      <c r="B557" s="86" t="s">
        <v>113</v>
      </c>
      <c r="C557" s="86" t="s">
        <v>115</v>
      </c>
      <c r="D557" s="86" t="s">
        <v>67</v>
      </c>
      <c r="E557" s="86">
        <v>33530</v>
      </c>
      <c r="F557" s="86"/>
      <c r="G557" s="90"/>
      <c r="H557" s="86"/>
      <c r="I557" s="90"/>
      <c r="J557" s="86"/>
      <c r="K557" s="90"/>
      <c r="L557" s="86"/>
      <c r="M557" s="90"/>
      <c r="N557" s="86"/>
      <c r="O557" s="90"/>
      <c r="P557" s="86"/>
      <c r="Q557" s="90"/>
      <c r="R557" s="86">
        <v>13</v>
      </c>
      <c r="S557" s="90">
        <v>40</v>
      </c>
      <c r="T557" s="86"/>
      <c r="U557" s="91"/>
    </row>
    <row r="558" customHeight="1" spans="1:21">
      <c r="A558" s="101"/>
      <c r="B558" s="86" t="s">
        <v>829</v>
      </c>
      <c r="C558" s="86" t="s">
        <v>716</v>
      </c>
      <c r="D558" s="86">
        <v>63832</v>
      </c>
      <c r="E558" s="86">
        <v>31454</v>
      </c>
      <c r="F558" s="86"/>
      <c r="G558" s="90"/>
      <c r="H558" s="86"/>
      <c r="I558" s="90"/>
      <c r="J558" s="86"/>
      <c r="K558" s="90"/>
      <c r="L558" s="86"/>
      <c r="M558" s="90"/>
      <c r="N558" s="86">
        <v>0</v>
      </c>
      <c r="O558" s="90">
        <v>0</v>
      </c>
      <c r="P558" s="86"/>
      <c r="Q558" s="90"/>
      <c r="R558" s="86"/>
      <c r="S558" s="90"/>
      <c r="T558" s="86"/>
      <c r="U558" s="91"/>
    </row>
    <row r="559" customHeight="1" spans="1:21">
      <c r="A559" s="101"/>
      <c r="B559" s="86" t="s">
        <v>438</v>
      </c>
      <c r="C559" s="86" t="s">
        <v>439</v>
      </c>
      <c r="D559" s="86" t="s">
        <v>67</v>
      </c>
      <c r="E559" s="86">
        <v>33268</v>
      </c>
      <c r="F559" s="86"/>
      <c r="G559" s="90"/>
      <c r="H559" s="86"/>
      <c r="I559" s="90"/>
      <c r="J559" s="86"/>
      <c r="K559" s="90"/>
      <c r="L559" s="86"/>
      <c r="M559" s="90"/>
      <c r="N559" s="86"/>
      <c r="O559" s="90"/>
      <c r="P559" s="86">
        <v>0</v>
      </c>
      <c r="Q559" s="90">
        <v>0</v>
      </c>
      <c r="R559" s="86"/>
      <c r="S559" s="90"/>
      <c r="T559" s="86"/>
      <c r="U559" s="91"/>
    </row>
    <row r="560" customHeight="1" spans="1:21">
      <c r="A560" s="101"/>
      <c r="B560" s="86" t="s">
        <v>820</v>
      </c>
      <c r="C560" s="86" t="s">
        <v>1167</v>
      </c>
      <c r="D560" s="86">
        <v>63446</v>
      </c>
      <c r="E560" s="86">
        <v>30356</v>
      </c>
      <c r="F560" s="86"/>
      <c r="G560" s="90"/>
      <c r="H560" s="86">
        <v>0</v>
      </c>
      <c r="I560" s="90">
        <v>0</v>
      </c>
      <c r="J560" s="86"/>
      <c r="K560" s="90"/>
      <c r="L560" s="86"/>
      <c r="M560" s="90"/>
      <c r="N560" s="86"/>
      <c r="O560" s="90"/>
      <c r="P560" s="86"/>
      <c r="Q560" s="90"/>
      <c r="R560" s="86"/>
      <c r="S560" s="90"/>
      <c r="T560" s="86"/>
      <c r="U560" s="91"/>
    </row>
    <row r="561" customHeight="1" spans="1:21">
      <c r="A561" s="101"/>
      <c r="B561" s="101"/>
      <c r="C561" s="86" t="s">
        <v>1494</v>
      </c>
      <c r="D561" s="86">
        <v>63669</v>
      </c>
      <c r="E561" s="86">
        <v>31031</v>
      </c>
      <c r="F561" s="86"/>
      <c r="G561" s="90"/>
      <c r="H561" s="86"/>
      <c r="I561" s="90"/>
      <c r="J561" s="86">
        <v>0</v>
      </c>
      <c r="K561" s="90">
        <v>0</v>
      </c>
      <c r="L561" s="86"/>
      <c r="M561" s="90"/>
      <c r="N561" s="86"/>
      <c r="O561" s="90"/>
      <c r="P561" s="86"/>
      <c r="Q561" s="90"/>
      <c r="R561" s="86"/>
      <c r="S561" s="90"/>
      <c r="T561" s="86"/>
      <c r="U561" s="91"/>
    </row>
    <row r="562" customHeight="1" spans="1:21">
      <c r="A562" s="101"/>
      <c r="B562" s="101"/>
      <c r="C562" s="101"/>
      <c r="D562" s="86">
        <v>63685</v>
      </c>
      <c r="E562" s="86">
        <v>31144</v>
      </c>
      <c r="F562" s="86"/>
      <c r="G562" s="90"/>
      <c r="H562" s="86"/>
      <c r="I562" s="90"/>
      <c r="J562" s="86">
        <v>0</v>
      </c>
      <c r="K562" s="90">
        <v>0</v>
      </c>
      <c r="L562" s="86"/>
      <c r="M562" s="90"/>
      <c r="N562" s="86"/>
      <c r="O562" s="90"/>
      <c r="P562" s="86"/>
      <c r="Q562" s="90"/>
      <c r="R562" s="86"/>
      <c r="S562" s="90"/>
      <c r="T562" s="86"/>
      <c r="U562" s="91"/>
    </row>
    <row r="563" customHeight="1" spans="1:21">
      <c r="A563" s="101"/>
      <c r="B563" s="101"/>
      <c r="C563" s="101"/>
      <c r="D563" s="86">
        <v>63690</v>
      </c>
      <c r="E563" s="86">
        <v>31184</v>
      </c>
      <c r="F563" s="86"/>
      <c r="G563" s="90"/>
      <c r="H563" s="86"/>
      <c r="I563" s="90"/>
      <c r="J563" s="86"/>
      <c r="K563" s="90"/>
      <c r="L563" s="86">
        <v>0</v>
      </c>
      <c r="M563" s="90">
        <v>0</v>
      </c>
      <c r="N563" s="86"/>
      <c r="O563" s="90"/>
      <c r="P563" s="86"/>
      <c r="Q563" s="90"/>
      <c r="R563" s="86"/>
      <c r="S563" s="90"/>
      <c r="T563" s="86"/>
      <c r="U563" s="91"/>
    </row>
    <row r="564" customHeight="1" spans="1:21">
      <c r="A564" s="101"/>
      <c r="B564" s="86" t="s">
        <v>531</v>
      </c>
      <c r="C564" s="86" t="s">
        <v>1333</v>
      </c>
      <c r="D564" s="86" t="s">
        <v>67</v>
      </c>
      <c r="E564" s="86">
        <v>31242</v>
      </c>
      <c r="F564" s="86"/>
      <c r="G564" s="90"/>
      <c r="H564" s="86"/>
      <c r="I564" s="90"/>
      <c r="J564" s="86">
        <v>0</v>
      </c>
      <c r="K564" s="90">
        <v>0</v>
      </c>
      <c r="L564" s="86"/>
      <c r="M564" s="90"/>
      <c r="N564" s="86"/>
      <c r="O564" s="90"/>
      <c r="P564" s="86"/>
      <c r="Q564" s="90"/>
      <c r="R564" s="86"/>
      <c r="S564" s="90"/>
      <c r="T564" s="86"/>
      <c r="U564" s="91"/>
    </row>
    <row r="565" customHeight="1" spans="1:21">
      <c r="A565" s="101"/>
      <c r="B565" s="86" t="s">
        <v>119</v>
      </c>
      <c r="C565" s="86" t="s">
        <v>403</v>
      </c>
      <c r="D565" s="86" t="s">
        <v>401</v>
      </c>
      <c r="E565" s="86">
        <v>33485</v>
      </c>
      <c r="F565" s="86"/>
      <c r="G565" s="90"/>
      <c r="H565" s="86"/>
      <c r="I565" s="90"/>
      <c r="J565" s="86"/>
      <c r="K565" s="90"/>
      <c r="L565" s="86"/>
      <c r="M565" s="90"/>
      <c r="N565" s="86"/>
      <c r="O565" s="90"/>
      <c r="P565" s="86"/>
      <c r="Q565" s="90"/>
      <c r="R565" s="86">
        <v>0</v>
      </c>
      <c r="S565" s="90">
        <v>0</v>
      </c>
      <c r="T565" s="86"/>
      <c r="U565" s="91"/>
    </row>
    <row r="566" customHeight="1" spans="1:21">
      <c r="A566" s="101"/>
      <c r="B566" s="101"/>
      <c r="C566" s="86" t="s">
        <v>1494</v>
      </c>
      <c r="D566" s="86" t="s">
        <v>67</v>
      </c>
      <c r="E566" s="86">
        <v>31270</v>
      </c>
      <c r="F566" s="86"/>
      <c r="G566" s="90"/>
      <c r="H566" s="86"/>
      <c r="I566" s="90"/>
      <c r="J566" s="86">
        <v>0</v>
      </c>
      <c r="K566" s="90">
        <v>0</v>
      </c>
      <c r="L566" s="86"/>
      <c r="M566" s="90"/>
      <c r="N566" s="86"/>
      <c r="O566" s="90"/>
      <c r="P566" s="86"/>
      <c r="Q566" s="90"/>
      <c r="R566" s="86"/>
      <c r="S566" s="90"/>
      <c r="T566" s="86"/>
      <c r="U566" s="91"/>
    </row>
    <row r="567" customHeight="1" spans="1:21">
      <c r="A567" s="101"/>
      <c r="B567" s="86" t="s">
        <v>521</v>
      </c>
      <c r="C567" s="86" t="s">
        <v>1494</v>
      </c>
      <c r="D567" s="86">
        <v>63568</v>
      </c>
      <c r="E567" s="86">
        <v>30334</v>
      </c>
      <c r="F567" s="86"/>
      <c r="G567" s="90"/>
      <c r="H567" s="86">
        <v>0</v>
      </c>
      <c r="I567" s="90">
        <v>0</v>
      </c>
      <c r="J567" s="86">
        <v>0</v>
      </c>
      <c r="K567" s="90">
        <v>32330</v>
      </c>
      <c r="L567" s="86"/>
      <c r="M567" s="90"/>
      <c r="N567" s="86"/>
      <c r="O567" s="90"/>
      <c r="P567" s="86"/>
      <c r="Q567" s="90"/>
      <c r="R567" s="86"/>
      <c r="S567" s="90"/>
      <c r="T567" s="86"/>
      <c r="U567" s="91"/>
    </row>
    <row r="568" customHeight="1" spans="1:21">
      <c r="A568" s="101"/>
      <c r="B568" s="86" t="s">
        <v>163</v>
      </c>
      <c r="C568" s="86" t="s">
        <v>390</v>
      </c>
      <c r="D568" s="86" t="s">
        <v>67</v>
      </c>
      <c r="E568" s="86">
        <v>33393</v>
      </c>
      <c r="F568" s="86"/>
      <c r="G568" s="90"/>
      <c r="H568" s="86"/>
      <c r="I568" s="90"/>
      <c r="J568" s="86"/>
      <c r="K568" s="90"/>
      <c r="L568" s="86"/>
      <c r="M568" s="90"/>
      <c r="N568" s="86"/>
      <c r="O568" s="90"/>
      <c r="P568" s="86"/>
      <c r="Q568" s="90"/>
      <c r="R568" s="86">
        <v>0</v>
      </c>
      <c r="S568" s="90">
        <v>0</v>
      </c>
      <c r="T568" s="86"/>
      <c r="U568" s="91"/>
    </row>
    <row r="569" customHeight="1" spans="1:21">
      <c r="A569" s="101"/>
      <c r="B569" s="86" t="s">
        <v>540</v>
      </c>
      <c r="C569" s="86" t="s">
        <v>541</v>
      </c>
      <c r="D569" s="86" t="s">
        <v>67</v>
      </c>
      <c r="E569" s="86">
        <v>33195</v>
      </c>
      <c r="F569" s="86"/>
      <c r="G569" s="90"/>
      <c r="H569" s="86"/>
      <c r="I569" s="90"/>
      <c r="J569" s="86"/>
      <c r="K569" s="90"/>
      <c r="L569" s="86"/>
      <c r="M569" s="90"/>
      <c r="N569" s="86"/>
      <c r="O569" s="90"/>
      <c r="P569" s="86">
        <v>0</v>
      </c>
      <c r="Q569" s="90">
        <v>0</v>
      </c>
      <c r="R569" s="86"/>
      <c r="S569" s="90"/>
      <c r="T569" s="86"/>
      <c r="U569" s="91"/>
    </row>
    <row r="570" customHeight="1" spans="1:21">
      <c r="A570" s="101"/>
      <c r="B570" s="101"/>
      <c r="C570" s="86" t="s">
        <v>1494</v>
      </c>
      <c r="D570" s="86">
        <v>62723</v>
      </c>
      <c r="E570" s="86">
        <v>27790</v>
      </c>
      <c r="F570" s="86"/>
      <c r="G570" s="90"/>
      <c r="H570" s="86"/>
      <c r="I570" s="90"/>
      <c r="J570" s="86">
        <v>0</v>
      </c>
      <c r="K570" s="90">
        <v>0</v>
      </c>
      <c r="L570" s="86"/>
      <c r="M570" s="90"/>
      <c r="N570" s="86"/>
      <c r="O570" s="90"/>
      <c r="P570" s="86"/>
      <c r="Q570" s="90"/>
      <c r="R570" s="86"/>
      <c r="S570" s="90"/>
      <c r="T570" s="86"/>
      <c r="U570" s="91"/>
    </row>
    <row r="571" customHeight="1" spans="1:21">
      <c r="A571" s="101"/>
      <c r="B571" s="101"/>
      <c r="C571" s="101"/>
      <c r="D571" s="86" t="s">
        <v>67</v>
      </c>
      <c r="E571" s="86">
        <v>26646</v>
      </c>
      <c r="F571" s="86"/>
      <c r="G571" s="90"/>
      <c r="H571" s="86"/>
      <c r="I571" s="90"/>
      <c r="J571" s="86">
        <v>0</v>
      </c>
      <c r="K571" s="90">
        <v>0</v>
      </c>
      <c r="L571" s="86"/>
      <c r="M571" s="90"/>
      <c r="N571" s="86"/>
      <c r="O571" s="90"/>
      <c r="P571" s="86"/>
      <c r="Q571" s="90"/>
      <c r="R571" s="86"/>
      <c r="S571" s="90"/>
      <c r="T571" s="86"/>
      <c r="U571" s="91"/>
    </row>
    <row r="572" customHeight="1" spans="1:21">
      <c r="A572" s="101"/>
      <c r="B572" s="86" t="s">
        <v>1106</v>
      </c>
      <c r="C572" s="86" t="s">
        <v>1494</v>
      </c>
      <c r="D572" s="86" t="s">
        <v>67</v>
      </c>
      <c r="E572" s="86">
        <v>31700</v>
      </c>
      <c r="F572" s="86"/>
      <c r="G572" s="90"/>
      <c r="H572" s="86"/>
      <c r="I572" s="90"/>
      <c r="J572" s="86">
        <v>0</v>
      </c>
      <c r="K572" s="90">
        <v>0</v>
      </c>
      <c r="L572" s="86"/>
      <c r="M572" s="90"/>
      <c r="N572" s="86"/>
      <c r="O572" s="90"/>
      <c r="P572" s="86"/>
      <c r="Q572" s="90"/>
      <c r="R572" s="86"/>
      <c r="S572" s="90"/>
      <c r="T572" s="86"/>
      <c r="U572" s="91"/>
    </row>
    <row r="573" customHeight="1" spans="1:21">
      <c r="A573" s="101"/>
      <c r="B573" s="86" t="s">
        <v>154</v>
      </c>
      <c r="C573" s="86" t="s">
        <v>300</v>
      </c>
      <c r="D573" s="86" t="s">
        <v>67</v>
      </c>
      <c r="E573" s="86">
        <v>33472</v>
      </c>
      <c r="F573" s="86"/>
      <c r="G573" s="90"/>
      <c r="H573" s="86"/>
      <c r="I573" s="90"/>
      <c r="J573" s="86"/>
      <c r="K573" s="90"/>
      <c r="L573" s="86"/>
      <c r="M573" s="90"/>
      <c r="N573" s="86"/>
      <c r="O573" s="90"/>
      <c r="P573" s="86">
        <v>121</v>
      </c>
      <c r="Q573" s="90">
        <v>135</v>
      </c>
      <c r="R573" s="86"/>
      <c r="S573" s="90"/>
      <c r="T573" s="86"/>
      <c r="U573" s="91"/>
    </row>
    <row r="574" customHeight="1" spans="1:21">
      <c r="A574" s="101"/>
      <c r="B574" s="101"/>
      <c r="C574" s="86" t="s">
        <v>1211</v>
      </c>
      <c r="D574" s="86" t="s">
        <v>67</v>
      </c>
      <c r="E574" s="86">
        <v>32705</v>
      </c>
      <c r="F574" s="86"/>
      <c r="G574" s="90"/>
      <c r="H574" s="86"/>
      <c r="I574" s="90"/>
      <c r="J574" s="86"/>
      <c r="K574" s="90"/>
      <c r="L574" s="86"/>
      <c r="M574" s="90"/>
      <c r="N574" s="86"/>
      <c r="O574" s="90"/>
      <c r="P574" s="86">
        <v>0</v>
      </c>
      <c r="Q574" s="90">
        <v>397</v>
      </c>
      <c r="R574" s="86"/>
      <c r="S574" s="90"/>
      <c r="T574" s="86"/>
      <c r="U574" s="91"/>
    </row>
    <row r="575" customHeight="1" spans="1:21">
      <c r="A575" s="101"/>
      <c r="B575" s="86" t="s">
        <v>714</v>
      </c>
      <c r="C575" s="86" t="s">
        <v>716</v>
      </c>
      <c r="D575" s="86">
        <v>64171</v>
      </c>
      <c r="E575" s="86">
        <v>32512</v>
      </c>
      <c r="F575" s="86"/>
      <c r="G575" s="90"/>
      <c r="H575" s="86"/>
      <c r="I575" s="90"/>
      <c r="J575" s="86"/>
      <c r="K575" s="90"/>
      <c r="L575" s="86"/>
      <c r="M575" s="90"/>
      <c r="N575" s="86"/>
      <c r="O575" s="90"/>
      <c r="P575" s="86">
        <v>0</v>
      </c>
      <c r="Q575" s="90">
        <v>0</v>
      </c>
      <c r="R575" s="86"/>
      <c r="S575" s="90"/>
      <c r="T575" s="86"/>
      <c r="U575" s="91"/>
    </row>
    <row r="576" customHeight="1" spans="1:21">
      <c r="A576" s="101"/>
      <c r="B576" s="86" t="s">
        <v>206</v>
      </c>
      <c r="C576" s="86" t="s">
        <v>208</v>
      </c>
      <c r="D576" s="86" t="s">
        <v>67</v>
      </c>
      <c r="E576" s="86">
        <v>33543</v>
      </c>
      <c r="F576" s="86"/>
      <c r="G576" s="90"/>
      <c r="H576" s="86"/>
      <c r="I576" s="90"/>
      <c r="J576" s="86"/>
      <c r="K576" s="90"/>
      <c r="L576" s="86"/>
      <c r="M576" s="90"/>
      <c r="N576" s="86"/>
      <c r="O576" s="90"/>
      <c r="P576" s="86"/>
      <c r="Q576" s="90"/>
      <c r="R576" s="86">
        <v>53</v>
      </c>
      <c r="S576" s="90">
        <v>0</v>
      </c>
      <c r="T576" s="86"/>
      <c r="U576" s="91"/>
    </row>
    <row r="577" customHeight="1" spans="1:21">
      <c r="A577" s="101"/>
      <c r="B577" s="86" t="s">
        <v>459</v>
      </c>
      <c r="C577" s="86" t="s">
        <v>461</v>
      </c>
      <c r="D577" s="86" t="s">
        <v>458</v>
      </c>
      <c r="E577" s="86">
        <v>30873</v>
      </c>
      <c r="F577" s="86"/>
      <c r="G577" s="90"/>
      <c r="H577" s="86"/>
      <c r="I577" s="90"/>
      <c r="J577" s="86"/>
      <c r="K577" s="90"/>
      <c r="L577" s="86"/>
      <c r="M577" s="90"/>
      <c r="N577" s="86"/>
      <c r="O577" s="90"/>
      <c r="P577" s="86">
        <v>0</v>
      </c>
      <c r="Q577" s="90">
        <v>0</v>
      </c>
      <c r="R577" s="86"/>
      <c r="S577" s="90"/>
      <c r="T577" s="86"/>
      <c r="U577" s="91"/>
    </row>
    <row r="578" customHeight="1" spans="1:21">
      <c r="A578" s="101"/>
      <c r="B578" s="86" t="s">
        <v>1061</v>
      </c>
      <c r="C578" s="86" t="s">
        <v>1162</v>
      </c>
      <c r="D578" s="86">
        <v>63200</v>
      </c>
      <c r="E578" s="86">
        <v>29379</v>
      </c>
      <c r="F578" s="86"/>
      <c r="G578" s="90"/>
      <c r="H578" s="86">
        <v>0</v>
      </c>
      <c r="I578" s="90">
        <v>0</v>
      </c>
      <c r="J578" s="86"/>
      <c r="K578" s="90"/>
      <c r="L578" s="86"/>
      <c r="M578" s="90"/>
      <c r="N578" s="86"/>
      <c r="O578" s="90"/>
      <c r="P578" s="86"/>
      <c r="Q578" s="90"/>
      <c r="R578" s="86"/>
      <c r="S578" s="90"/>
      <c r="T578" s="86"/>
      <c r="U578" s="91"/>
    </row>
    <row r="579" customHeight="1" spans="1:21">
      <c r="A579" s="101"/>
      <c r="B579" s="86" t="s">
        <v>1142</v>
      </c>
      <c r="C579" s="86" t="s">
        <v>1143</v>
      </c>
      <c r="D579" s="86">
        <v>63518</v>
      </c>
      <c r="E579" s="86">
        <v>30618</v>
      </c>
      <c r="F579" s="86"/>
      <c r="G579" s="90"/>
      <c r="H579" s="86"/>
      <c r="I579" s="90"/>
      <c r="J579" s="86">
        <v>0</v>
      </c>
      <c r="K579" s="90">
        <v>0</v>
      </c>
      <c r="L579" s="86"/>
      <c r="M579" s="90"/>
      <c r="N579" s="86"/>
      <c r="O579" s="90"/>
      <c r="P579" s="86"/>
      <c r="Q579" s="90"/>
      <c r="R579" s="86"/>
      <c r="S579" s="90"/>
      <c r="T579" s="86"/>
      <c r="U579" s="91"/>
    </row>
    <row r="580" customHeight="1" spans="1:21">
      <c r="A580" s="101"/>
      <c r="B580" s="86" t="s">
        <v>258</v>
      </c>
      <c r="C580" s="86" t="s">
        <v>1494</v>
      </c>
      <c r="D580" s="86" t="s">
        <v>67</v>
      </c>
      <c r="E580" s="86">
        <v>31320</v>
      </c>
      <c r="F580" s="86"/>
      <c r="G580" s="90"/>
      <c r="H580" s="86"/>
      <c r="I580" s="90"/>
      <c r="J580" s="86"/>
      <c r="K580" s="90"/>
      <c r="L580" s="86">
        <v>0</v>
      </c>
      <c r="M580" s="90">
        <v>0</v>
      </c>
      <c r="N580" s="86"/>
      <c r="O580" s="90"/>
      <c r="P580" s="86"/>
      <c r="Q580" s="90"/>
      <c r="R580" s="86"/>
      <c r="S580" s="90"/>
      <c r="T580" s="86"/>
      <c r="U580" s="91"/>
    </row>
    <row r="581" customHeight="1" spans="1:21">
      <c r="A581" s="101"/>
      <c r="B581" s="86" t="s">
        <v>324</v>
      </c>
      <c r="C581" s="86" t="s">
        <v>1358</v>
      </c>
      <c r="D581" s="86">
        <v>64220</v>
      </c>
      <c r="E581" s="86">
        <v>32448</v>
      </c>
      <c r="F581" s="86"/>
      <c r="G581" s="90"/>
      <c r="H581" s="86"/>
      <c r="I581" s="90"/>
      <c r="J581" s="86"/>
      <c r="K581" s="90"/>
      <c r="L581" s="86"/>
      <c r="M581" s="90"/>
      <c r="N581" s="86"/>
      <c r="O581" s="90"/>
      <c r="P581" s="86">
        <v>0</v>
      </c>
      <c r="Q581" s="90">
        <v>389</v>
      </c>
      <c r="R581" s="86"/>
      <c r="S581" s="90"/>
      <c r="T581" s="86"/>
      <c r="U581" s="91"/>
    </row>
    <row r="582" customHeight="1" spans="1:21">
      <c r="A582" s="101"/>
      <c r="B582" s="86" t="s">
        <v>1186</v>
      </c>
      <c r="C582" s="86" t="s">
        <v>1494</v>
      </c>
      <c r="D582" s="86">
        <v>22520</v>
      </c>
      <c r="E582" s="86">
        <v>29974</v>
      </c>
      <c r="F582" s="86"/>
      <c r="G582" s="90"/>
      <c r="H582" s="86">
        <v>0</v>
      </c>
      <c r="I582" s="90">
        <v>0</v>
      </c>
      <c r="J582" s="86"/>
      <c r="K582" s="90"/>
      <c r="L582" s="86"/>
      <c r="M582" s="90"/>
      <c r="N582" s="86"/>
      <c r="O582" s="90"/>
      <c r="P582" s="86"/>
      <c r="Q582" s="90"/>
      <c r="R582" s="86"/>
      <c r="S582" s="90"/>
      <c r="T582" s="86"/>
      <c r="U582" s="91"/>
    </row>
    <row r="583" customHeight="1" spans="1:21">
      <c r="A583" s="101"/>
      <c r="B583" s="86" t="s">
        <v>618</v>
      </c>
      <c r="C583" s="86" t="s">
        <v>620</v>
      </c>
      <c r="D583" s="86">
        <v>64203</v>
      </c>
      <c r="E583" s="86">
        <v>31070</v>
      </c>
      <c r="F583" s="86"/>
      <c r="G583" s="90"/>
      <c r="H583" s="86"/>
      <c r="I583" s="90"/>
      <c r="J583" s="86"/>
      <c r="K583" s="90"/>
      <c r="L583" s="86"/>
      <c r="M583" s="90"/>
      <c r="N583" s="86"/>
      <c r="O583" s="90"/>
      <c r="P583" s="86">
        <v>0</v>
      </c>
      <c r="Q583" s="90">
        <v>0</v>
      </c>
      <c r="R583" s="86"/>
      <c r="S583" s="90"/>
      <c r="T583" s="86"/>
      <c r="U583" s="91"/>
    </row>
    <row r="584" customHeight="1" spans="1:21">
      <c r="A584" s="86" t="s">
        <v>1524</v>
      </c>
      <c r="B584" s="86"/>
      <c r="C584" s="86"/>
      <c r="D584" s="86"/>
      <c r="E584" s="87"/>
      <c r="F584" s="86"/>
      <c r="G584" s="90"/>
      <c r="H584" s="86">
        <v>0</v>
      </c>
      <c r="I584" s="90">
        <v>0</v>
      </c>
      <c r="J584" s="86">
        <v>0</v>
      </c>
      <c r="K584" s="90">
        <v>3592.22222222222</v>
      </c>
      <c r="L584" s="86">
        <v>0</v>
      </c>
      <c r="M584" s="90">
        <v>0</v>
      </c>
      <c r="N584" s="86">
        <v>0</v>
      </c>
      <c r="O584" s="90">
        <v>0</v>
      </c>
      <c r="P584" s="86">
        <v>12.1</v>
      </c>
      <c r="Q584" s="90">
        <v>92.1</v>
      </c>
      <c r="R584" s="86">
        <v>16.5</v>
      </c>
      <c r="S584" s="90">
        <v>10</v>
      </c>
      <c r="T584" s="86"/>
      <c r="U584" s="91"/>
    </row>
    <row r="585" customHeight="1" spans="1:21">
      <c r="A585" s="86" t="s">
        <v>385</v>
      </c>
      <c r="B585" s="86" t="s">
        <v>820</v>
      </c>
      <c r="C585" s="86" t="s">
        <v>716</v>
      </c>
      <c r="D585" s="86">
        <v>63948</v>
      </c>
      <c r="E585" s="86">
        <v>31991</v>
      </c>
      <c r="F585" s="86"/>
      <c r="G585" s="90"/>
      <c r="H585" s="86"/>
      <c r="I585" s="90"/>
      <c r="J585" s="86"/>
      <c r="K585" s="90"/>
      <c r="L585" s="86">
        <v>0</v>
      </c>
      <c r="M585" s="90">
        <v>0</v>
      </c>
      <c r="N585" s="86"/>
      <c r="O585" s="90"/>
      <c r="P585" s="86"/>
      <c r="Q585" s="90"/>
      <c r="R585" s="86"/>
      <c r="S585" s="90"/>
      <c r="T585" s="86"/>
      <c r="U585" s="91"/>
    </row>
    <row r="586" customHeight="1" spans="1:21">
      <c r="A586" s="101"/>
      <c r="B586" s="86" t="s">
        <v>83</v>
      </c>
      <c r="C586" s="86" t="s">
        <v>384</v>
      </c>
      <c r="D586" s="86">
        <v>64304</v>
      </c>
      <c r="E586" s="86">
        <v>29505</v>
      </c>
      <c r="F586" s="86"/>
      <c r="G586" s="90"/>
      <c r="H586" s="86"/>
      <c r="I586" s="90"/>
      <c r="J586" s="86"/>
      <c r="K586" s="90"/>
      <c r="L586" s="86"/>
      <c r="M586" s="90"/>
      <c r="N586" s="86"/>
      <c r="O586" s="90"/>
      <c r="P586" s="86"/>
      <c r="Q586" s="90"/>
      <c r="R586" s="86">
        <v>0</v>
      </c>
      <c r="S586" s="90">
        <v>32330</v>
      </c>
      <c r="T586" s="86"/>
      <c r="U586" s="91"/>
    </row>
    <row r="587" customHeight="1" spans="1:21">
      <c r="A587" s="86" t="s">
        <v>1525</v>
      </c>
      <c r="B587" s="86"/>
      <c r="C587" s="86"/>
      <c r="D587" s="86"/>
      <c r="E587" s="87"/>
      <c r="F587" s="86"/>
      <c r="G587" s="90"/>
      <c r="H587" s="86"/>
      <c r="I587" s="90"/>
      <c r="J587" s="86"/>
      <c r="K587" s="90"/>
      <c r="L587" s="86">
        <v>0</v>
      </c>
      <c r="M587" s="90">
        <v>0</v>
      </c>
      <c r="N587" s="86"/>
      <c r="O587" s="90"/>
      <c r="P587" s="86"/>
      <c r="Q587" s="90"/>
      <c r="R587" s="86">
        <v>0</v>
      </c>
      <c r="S587" s="90">
        <v>32330</v>
      </c>
      <c r="T587" s="86"/>
      <c r="U587" s="91"/>
    </row>
    <row r="588" customHeight="1" spans="1:21">
      <c r="A588" s="86" t="s">
        <v>1494</v>
      </c>
      <c r="B588" s="86" t="s">
        <v>1494</v>
      </c>
      <c r="C588" s="86" t="s">
        <v>1494</v>
      </c>
      <c r="D588" s="86" t="s">
        <v>1494</v>
      </c>
      <c r="E588" s="86" t="s">
        <v>1494</v>
      </c>
      <c r="F588" s="86"/>
      <c r="G588" s="90"/>
      <c r="H588" s="86"/>
      <c r="I588" s="90"/>
      <c r="J588" s="86"/>
      <c r="K588" s="90"/>
      <c r="L588" s="86"/>
      <c r="M588" s="90"/>
      <c r="N588" s="86"/>
      <c r="O588" s="90"/>
      <c r="P588" s="86"/>
      <c r="Q588" s="90"/>
      <c r="R588" s="86"/>
      <c r="S588" s="90"/>
      <c r="T588" s="86"/>
      <c r="U588" s="91"/>
    </row>
    <row r="589" customHeight="1" spans="1:21">
      <c r="A589" s="86" t="s">
        <v>1515</v>
      </c>
      <c r="B589" s="86"/>
      <c r="C589" s="86"/>
      <c r="D589" s="86"/>
      <c r="E589" s="87"/>
      <c r="F589" s="86"/>
      <c r="G589" s="90"/>
      <c r="H589" s="86"/>
      <c r="I589" s="90"/>
      <c r="J589" s="86"/>
      <c r="K589" s="90"/>
      <c r="L589" s="86"/>
      <c r="M589" s="90"/>
      <c r="N589" s="86"/>
      <c r="O589" s="90"/>
      <c r="P589" s="86"/>
      <c r="Q589" s="90"/>
      <c r="R589" s="86"/>
      <c r="S589" s="90"/>
      <c r="T589" s="86"/>
      <c r="U589" s="91"/>
    </row>
    <row r="590" customHeight="1" spans="1:21">
      <c r="A590" s="95" t="s">
        <v>1485</v>
      </c>
      <c r="B590" s="103"/>
      <c r="C590" s="103"/>
      <c r="D590" s="103"/>
      <c r="E590" s="103"/>
      <c r="F590" s="95">
        <v>0</v>
      </c>
      <c r="G590" s="96">
        <v>32330</v>
      </c>
      <c r="H590" s="95">
        <v>0</v>
      </c>
      <c r="I590" s="96">
        <v>2268.77192982456</v>
      </c>
      <c r="J590" s="95">
        <v>0</v>
      </c>
      <c r="K590" s="96">
        <v>5878.18181818182</v>
      </c>
      <c r="L590" s="95">
        <v>0</v>
      </c>
      <c r="M590" s="96">
        <v>7206.40404040404</v>
      </c>
      <c r="N590" s="95">
        <v>0</v>
      </c>
      <c r="O590" s="96">
        <v>2272.37692307692</v>
      </c>
      <c r="P590" s="95">
        <v>25.280701754386</v>
      </c>
      <c r="Q590" s="96">
        <v>4847.85087719298</v>
      </c>
      <c r="R590" s="95">
        <v>28.9705882352941</v>
      </c>
      <c r="S590" s="96">
        <v>18081.9705882353</v>
      </c>
      <c r="T590" s="95"/>
      <c r="U590" s="97"/>
    </row>
    <row r="591" customHeight="1" spans="4:5">
      <c r="D591" s="107"/>
      <c r="E591" s="107"/>
    </row>
    <row r="592" customHeight="1" spans="4:5">
      <c r="D592" s="107"/>
      <c r="E592" s="107"/>
    </row>
    <row r="593" customHeight="1" spans="4:5">
      <c r="D593" s="107"/>
      <c r="E593" s="107"/>
    </row>
    <row r="594" customHeight="1" spans="4:5">
      <c r="D594" s="107"/>
      <c r="E594" s="107"/>
    </row>
    <row r="595" customHeight="1" spans="4:5">
      <c r="D595" s="107"/>
      <c r="E595" s="107"/>
    </row>
    <row r="596" customHeight="1" spans="4:5">
      <c r="D596" s="107"/>
      <c r="E596" s="107"/>
    </row>
    <row r="597" customHeight="1" spans="4:5">
      <c r="D597" s="107"/>
      <c r="E597" s="107"/>
    </row>
    <row r="598" customHeight="1" spans="4:5">
      <c r="D598" s="107"/>
      <c r="E598" s="107"/>
    </row>
    <row r="599" customHeight="1" spans="4:5">
      <c r="D599" s="107"/>
      <c r="E599" s="107"/>
    </row>
    <row r="600" customHeight="1" spans="4:5">
      <c r="D600" s="107"/>
      <c r="E600" s="107"/>
    </row>
    <row r="601" customHeight="1" spans="4:5">
      <c r="D601" s="107"/>
      <c r="E601" s="107"/>
    </row>
    <row r="602" customHeight="1" spans="4:5">
      <c r="D602" s="107"/>
      <c r="E602" s="107"/>
    </row>
    <row r="603" customHeight="1" spans="4:5">
      <c r="D603" s="107"/>
      <c r="E603" s="107"/>
    </row>
    <row r="604" customHeight="1" spans="4:5">
      <c r="D604" s="107"/>
      <c r="E604" s="107"/>
    </row>
    <row r="605" customHeight="1" spans="4:5">
      <c r="D605" s="107"/>
      <c r="E605" s="107"/>
    </row>
    <row r="606" customHeight="1" spans="4:5">
      <c r="D606" s="107"/>
      <c r="E606" s="107"/>
    </row>
    <row r="607" customHeight="1" spans="4:5">
      <c r="D607" s="107"/>
      <c r="E607" s="107"/>
    </row>
    <row r="608" customHeight="1" spans="4:5">
      <c r="D608" s="107"/>
      <c r="E608" s="107"/>
    </row>
    <row r="609" customHeight="1" spans="4:5">
      <c r="D609" s="107"/>
      <c r="E609" s="107"/>
    </row>
    <row r="610" customHeight="1" spans="4:5">
      <c r="D610" s="107"/>
      <c r="E610" s="107"/>
    </row>
    <row r="611" customHeight="1" spans="4:5">
      <c r="D611" s="107"/>
      <c r="E611" s="107"/>
    </row>
    <row r="612" customHeight="1" spans="4:5">
      <c r="D612" s="107"/>
      <c r="E612" s="107"/>
    </row>
    <row r="613" customHeight="1" spans="4:5">
      <c r="D613" s="107"/>
      <c r="E613" s="107"/>
    </row>
    <row r="614" customHeight="1" spans="4:5">
      <c r="D614" s="107"/>
      <c r="E614" s="107"/>
    </row>
    <row r="615" customHeight="1" spans="4:5">
      <c r="D615" s="107"/>
      <c r="E615" s="107"/>
    </row>
    <row r="616" customHeight="1" spans="4:5">
      <c r="D616" s="107"/>
      <c r="E616" s="107"/>
    </row>
    <row r="617" customHeight="1" spans="4:5">
      <c r="D617" s="107"/>
      <c r="E617" s="107"/>
    </row>
    <row r="618" customHeight="1" spans="4:5">
      <c r="D618" s="107"/>
      <c r="E618" s="107"/>
    </row>
    <row r="619" customHeight="1" spans="4:5">
      <c r="D619" s="107"/>
      <c r="E619" s="107"/>
    </row>
    <row r="620" customHeight="1" spans="4:5">
      <c r="D620" s="107"/>
      <c r="E620" s="107"/>
    </row>
    <row r="621" customHeight="1" spans="4:5">
      <c r="D621" s="107"/>
      <c r="E621" s="107"/>
    </row>
    <row r="622" customHeight="1" spans="4:5">
      <c r="D622" s="107"/>
      <c r="E622" s="107"/>
    </row>
    <row r="623" customHeight="1" spans="4:5">
      <c r="D623" s="107"/>
      <c r="E623" s="107"/>
    </row>
    <row r="624" customHeight="1" spans="4:5">
      <c r="D624" s="107"/>
      <c r="E624" s="107"/>
    </row>
    <row r="625" customHeight="1" spans="4:5">
      <c r="D625" s="107"/>
      <c r="E625" s="107"/>
    </row>
    <row r="626" customHeight="1" spans="4:5">
      <c r="D626" s="107"/>
      <c r="E626" s="107"/>
    </row>
    <row r="627" customHeight="1" spans="4:5">
      <c r="D627" s="107"/>
      <c r="E627" s="107"/>
    </row>
    <row r="628" customHeight="1" spans="4:5">
      <c r="D628" s="107"/>
      <c r="E628" s="107"/>
    </row>
    <row r="629" customHeight="1" spans="4:5">
      <c r="D629" s="107"/>
      <c r="E629" s="107"/>
    </row>
    <row r="630" customHeight="1" spans="4:5">
      <c r="D630" s="107"/>
      <c r="E630" s="107"/>
    </row>
    <row r="631" customHeight="1" spans="4:5">
      <c r="D631" s="107"/>
      <c r="E631" s="107"/>
    </row>
    <row r="632" customHeight="1" spans="4:5">
      <c r="D632" s="107"/>
      <c r="E632" s="107"/>
    </row>
    <row r="633" customHeight="1" spans="4:5">
      <c r="D633" s="107"/>
      <c r="E633" s="107"/>
    </row>
    <row r="634" customHeight="1" spans="4:5">
      <c r="D634" s="107"/>
      <c r="E634" s="107"/>
    </row>
    <row r="635" customHeight="1" spans="4:5">
      <c r="D635" s="107"/>
      <c r="E635" s="107"/>
    </row>
    <row r="636" customHeight="1" spans="4:5">
      <c r="D636" s="107"/>
      <c r="E636" s="107"/>
    </row>
    <row r="637" customHeight="1" spans="4:5">
      <c r="D637" s="107"/>
      <c r="E637" s="107"/>
    </row>
    <row r="638" customHeight="1" spans="4:5">
      <c r="D638" s="107"/>
      <c r="E638" s="107"/>
    </row>
    <row r="639" customHeight="1" spans="4:5">
      <c r="D639" s="107"/>
      <c r="E639" s="107"/>
    </row>
    <row r="640" customHeight="1" spans="4:5">
      <c r="D640" s="107"/>
      <c r="E640" s="107"/>
    </row>
    <row r="641" customHeight="1" spans="4:5">
      <c r="D641" s="107"/>
      <c r="E641" s="107"/>
    </row>
    <row r="642" customHeight="1" spans="4:5">
      <c r="D642" s="107"/>
      <c r="E642" s="107"/>
    </row>
    <row r="643" customHeight="1" spans="4:5">
      <c r="D643" s="107"/>
      <c r="E643" s="107"/>
    </row>
    <row r="644" customHeight="1" spans="4:5">
      <c r="D644" s="107"/>
      <c r="E644" s="107"/>
    </row>
    <row r="645" customHeight="1" spans="4:5">
      <c r="D645" s="107"/>
      <c r="E645" s="107"/>
    </row>
    <row r="646" customHeight="1" spans="4:5">
      <c r="D646" s="107"/>
      <c r="E646" s="107"/>
    </row>
    <row r="647" customHeight="1" spans="4:5">
      <c r="D647" s="107"/>
      <c r="E647" s="107"/>
    </row>
    <row r="648" customHeight="1" spans="4:5">
      <c r="D648" s="107"/>
      <c r="E648" s="107"/>
    </row>
    <row r="649" customHeight="1" spans="4:5">
      <c r="D649" s="107"/>
      <c r="E649" s="107"/>
    </row>
    <row r="650" customHeight="1" spans="4:5">
      <c r="D650" s="107"/>
      <c r="E650" s="107"/>
    </row>
    <row r="651" customHeight="1" spans="4:5">
      <c r="D651" s="107"/>
      <c r="E651" s="107"/>
    </row>
    <row r="652" customHeight="1" spans="4:5">
      <c r="D652" s="107"/>
      <c r="E652" s="107"/>
    </row>
    <row r="653" customHeight="1" spans="4:5">
      <c r="D653" s="107"/>
      <c r="E653" s="107"/>
    </row>
    <row r="654" customHeight="1" spans="4:5">
      <c r="D654" s="107"/>
      <c r="E654" s="107"/>
    </row>
    <row r="655" customHeight="1" spans="4:5">
      <c r="D655" s="107"/>
      <c r="E655" s="107"/>
    </row>
    <row r="656" customHeight="1" spans="4:5">
      <c r="D656" s="107"/>
      <c r="E656" s="107"/>
    </row>
    <row r="657" customHeight="1" spans="4:5">
      <c r="D657" s="107"/>
      <c r="E657" s="107"/>
    </row>
    <row r="658" customHeight="1" spans="4:5">
      <c r="D658" s="107"/>
      <c r="E658" s="107"/>
    </row>
    <row r="659" customHeight="1" spans="4:5">
      <c r="D659" s="107"/>
      <c r="E659" s="107"/>
    </row>
    <row r="660" customHeight="1" spans="4:5">
      <c r="D660" s="107"/>
      <c r="E660" s="107"/>
    </row>
    <row r="661" customHeight="1" spans="4:5">
      <c r="D661" s="107"/>
      <c r="E661" s="107"/>
    </row>
    <row r="662" customHeight="1" spans="4:5">
      <c r="D662" s="107"/>
      <c r="E662" s="107"/>
    </row>
    <row r="663" customHeight="1" spans="4:5">
      <c r="D663" s="107"/>
      <c r="E663" s="107"/>
    </row>
    <row r="664" customHeight="1" spans="4:5">
      <c r="D664" s="107"/>
      <c r="E664" s="107"/>
    </row>
    <row r="665" customHeight="1" spans="4:5">
      <c r="D665" s="107"/>
      <c r="E665" s="107"/>
    </row>
    <row r="666" customHeight="1" spans="4:5">
      <c r="D666" s="107"/>
      <c r="E666" s="107"/>
    </row>
    <row r="667" customHeight="1" spans="4:5">
      <c r="D667" s="107"/>
      <c r="E667" s="107"/>
    </row>
    <row r="668" customHeight="1" spans="4:5">
      <c r="D668" s="107"/>
      <c r="E668" s="107"/>
    </row>
    <row r="669" customHeight="1" spans="4:5">
      <c r="D669" s="107"/>
      <c r="E669" s="107"/>
    </row>
    <row r="670" customHeight="1" spans="4:5">
      <c r="D670" s="107"/>
      <c r="E670" s="107"/>
    </row>
    <row r="671" customHeight="1" spans="4:5">
      <c r="D671" s="107"/>
      <c r="E671" s="107"/>
    </row>
    <row r="672" customHeight="1" spans="4:5">
      <c r="D672" s="107"/>
      <c r="E672" s="107"/>
    </row>
    <row r="673" customHeight="1" spans="4:5">
      <c r="D673" s="107"/>
      <c r="E673" s="107"/>
    </row>
    <row r="674" customHeight="1" spans="4:5">
      <c r="D674" s="107"/>
      <c r="E674" s="107"/>
    </row>
    <row r="675" customHeight="1" spans="4:5">
      <c r="D675" s="107"/>
      <c r="E675" s="107"/>
    </row>
    <row r="676" customHeight="1" spans="4:5">
      <c r="D676" s="107"/>
      <c r="E676" s="107"/>
    </row>
    <row r="677" customHeight="1" spans="4:5">
      <c r="D677" s="107"/>
      <c r="E677" s="107"/>
    </row>
    <row r="678" customHeight="1" spans="4:5">
      <c r="D678" s="107"/>
      <c r="E678" s="107"/>
    </row>
    <row r="679" customHeight="1" spans="4:5">
      <c r="D679" s="107"/>
      <c r="E679" s="107"/>
    </row>
    <row r="680" customHeight="1" spans="4:5">
      <c r="D680" s="107"/>
      <c r="E680" s="107"/>
    </row>
    <row r="681" customHeight="1" spans="4:5">
      <c r="D681" s="107"/>
      <c r="E681" s="107"/>
    </row>
    <row r="682" customHeight="1" spans="4:5">
      <c r="D682" s="107"/>
      <c r="E682" s="107"/>
    </row>
    <row r="683" customHeight="1" spans="4:5">
      <c r="D683" s="107"/>
      <c r="E683" s="107"/>
    </row>
    <row r="684" customHeight="1" spans="4:5">
      <c r="D684" s="107"/>
      <c r="E684" s="107"/>
    </row>
    <row r="685" customHeight="1" spans="4:5">
      <c r="D685" s="107"/>
      <c r="E685" s="107"/>
    </row>
    <row r="686" customHeight="1" spans="4:5">
      <c r="D686" s="107"/>
      <c r="E686" s="107"/>
    </row>
    <row r="687" customHeight="1" spans="4:5">
      <c r="D687" s="107"/>
      <c r="E687" s="107"/>
    </row>
    <row r="688" customHeight="1" spans="4:5">
      <c r="D688" s="107"/>
      <c r="E688" s="107"/>
    </row>
    <row r="689" customHeight="1" spans="4:5">
      <c r="D689" s="107"/>
      <c r="E689" s="107"/>
    </row>
    <row r="690" customHeight="1" spans="4:5">
      <c r="D690" s="107"/>
      <c r="E690" s="107"/>
    </row>
    <row r="691" customHeight="1" spans="4:5">
      <c r="D691" s="107"/>
      <c r="E691" s="107"/>
    </row>
    <row r="692" customHeight="1" spans="4:5">
      <c r="D692" s="107"/>
      <c r="E692" s="107"/>
    </row>
    <row r="693" customHeight="1" spans="4:5">
      <c r="D693" s="107"/>
      <c r="E693" s="107"/>
    </row>
    <row r="694" customHeight="1" spans="4:5">
      <c r="D694" s="107"/>
      <c r="E694" s="107"/>
    </row>
    <row r="695" customHeight="1" spans="4:5">
      <c r="D695" s="107"/>
      <c r="E695" s="107"/>
    </row>
    <row r="696" customHeight="1" spans="4:5">
      <c r="D696" s="107"/>
      <c r="E696" s="107"/>
    </row>
    <row r="697" customHeight="1" spans="4:5">
      <c r="D697" s="107"/>
      <c r="E697" s="107"/>
    </row>
    <row r="698" customHeight="1" spans="4:5">
      <c r="D698" s="107"/>
      <c r="E698" s="107"/>
    </row>
    <row r="699" customHeight="1" spans="4:5">
      <c r="D699" s="107"/>
      <c r="E699" s="107"/>
    </row>
    <row r="700" customHeight="1" spans="4:5">
      <c r="D700" s="107"/>
      <c r="E700" s="107"/>
    </row>
    <row r="701" customHeight="1" spans="4:5">
      <c r="D701" s="107"/>
      <c r="E701" s="107"/>
    </row>
    <row r="702" customHeight="1" spans="4:5">
      <c r="D702" s="107"/>
      <c r="E702" s="107"/>
    </row>
    <row r="703" customHeight="1" spans="4:5">
      <c r="D703" s="107"/>
      <c r="E703" s="107"/>
    </row>
    <row r="704" customHeight="1" spans="4:5">
      <c r="D704" s="107"/>
      <c r="E704" s="107"/>
    </row>
    <row r="705" customHeight="1" spans="4:5">
      <c r="D705" s="107"/>
      <c r="E705" s="107"/>
    </row>
    <row r="706" customHeight="1" spans="4:5">
      <c r="D706" s="107"/>
      <c r="E706" s="107"/>
    </row>
    <row r="707" customHeight="1" spans="4:5">
      <c r="D707" s="107"/>
      <c r="E707" s="107"/>
    </row>
    <row r="708" customHeight="1" spans="4:5">
      <c r="D708" s="107"/>
      <c r="E708" s="107"/>
    </row>
    <row r="709" customHeight="1" spans="4:5">
      <c r="D709" s="107"/>
      <c r="E709" s="107"/>
    </row>
    <row r="710" customHeight="1" spans="4:5">
      <c r="D710" s="107"/>
      <c r="E710" s="107"/>
    </row>
    <row r="711" customHeight="1" spans="4:5">
      <c r="D711" s="107"/>
      <c r="E711" s="107"/>
    </row>
    <row r="712" customHeight="1" spans="4:5">
      <c r="D712" s="107"/>
      <c r="E712" s="107"/>
    </row>
    <row r="713" customHeight="1" spans="4:5">
      <c r="D713" s="107"/>
      <c r="E713" s="107"/>
    </row>
    <row r="714" customHeight="1" spans="4:5">
      <c r="D714" s="107"/>
      <c r="E714" s="107"/>
    </row>
    <row r="715" customHeight="1" spans="4:5">
      <c r="D715" s="107"/>
      <c r="E715" s="107"/>
    </row>
    <row r="716" customHeight="1" spans="4:5">
      <c r="D716" s="107"/>
      <c r="E716" s="107"/>
    </row>
    <row r="717" customHeight="1" spans="4:5">
      <c r="D717" s="107"/>
      <c r="E717" s="107"/>
    </row>
    <row r="718" customHeight="1" spans="4:5">
      <c r="D718" s="107"/>
      <c r="E718" s="107"/>
    </row>
    <row r="719" customHeight="1" spans="4:5">
      <c r="D719" s="107"/>
      <c r="E719" s="107"/>
    </row>
    <row r="720" customHeight="1" spans="4:5">
      <c r="D720" s="107"/>
      <c r="E720" s="107"/>
    </row>
    <row r="721" customHeight="1" spans="4:5">
      <c r="D721" s="107"/>
      <c r="E721" s="107"/>
    </row>
    <row r="722" customHeight="1" spans="4:5">
      <c r="D722" s="107"/>
      <c r="E722" s="107"/>
    </row>
    <row r="723" customHeight="1" spans="4:5">
      <c r="D723" s="107"/>
      <c r="E723" s="107"/>
    </row>
    <row r="724" customHeight="1" spans="4:5">
      <c r="D724" s="107"/>
      <c r="E724" s="107"/>
    </row>
    <row r="725" customHeight="1" spans="4:5">
      <c r="D725" s="107"/>
      <c r="E725" s="107"/>
    </row>
    <row r="726" customHeight="1" spans="4:5">
      <c r="D726" s="107"/>
      <c r="E726" s="107"/>
    </row>
    <row r="727" customHeight="1" spans="4:5">
      <c r="D727" s="107"/>
      <c r="E727" s="107"/>
    </row>
    <row r="728" customHeight="1" spans="4:5">
      <c r="D728" s="107"/>
      <c r="E728" s="107"/>
    </row>
    <row r="729" customHeight="1" spans="4:5">
      <c r="D729" s="107"/>
      <c r="E729" s="107"/>
    </row>
    <row r="730" customHeight="1" spans="4:5">
      <c r="D730" s="107"/>
      <c r="E730" s="107"/>
    </row>
    <row r="731" customHeight="1" spans="4:5">
      <c r="D731" s="107"/>
      <c r="E731" s="107"/>
    </row>
    <row r="732" customHeight="1" spans="4:5">
      <c r="D732" s="107"/>
      <c r="E732" s="107"/>
    </row>
    <row r="733" customHeight="1" spans="4:5">
      <c r="D733" s="107"/>
      <c r="E733" s="107"/>
    </row>
    <row r="734" customHeight="1" spans="4:5">
      <c r="D734" s="107"/>
      <c r="E734" s="107"/>
    </row>
    <row r="735" customHeight="1" spans="4:5">
      <c r="D735" s="107"/>
      <c r="E735" s="107"/>
    </row>
    <row r="736" customHeight="1" spans="4:5">
      <c r="D736" s="107"/>
      <c r="E736" s="107"/>
    </row>
    <row r="737" customHeight="1" spans="4:5">
      <c r="D737" s="107"/>
      <c r="E737" s="107"/>
    </row>
    <row r="738" customHeight="1" spans="4:5">
      <c r="D738" s="107"/>
      <c r="E738" s="107"/>
    </row>
    <row r="739" customHeight="1" spans="4:5">
      <c r="D739" s="107"/>
      <c r="E739" s="107"/>
    </row>
    <row r="740" customHeight="1" spans="4:5">
      <c r="D740" s="107"/>
      <c r="E740" s="107"/>
    </row>
    <row r="741" customHeight="1" spans="4:5">
      <c r="D741" s="107"/>
      <c r="E741" s="107"/>
    </row>
    <row r="742" customHeight="1" spans="4:5">
      <c r="D742" s="107"/>
      <c r="E742" s="107"/>
    </row>
    <row r="743" customHeight="1" spans="4:5">
      <c r="D743" s="107"/>
      <c r="E743" s="107"/>
    </row>
    <row r="744" customHeight="1" spans="4:5">
      <c r="D744" s="107"/>
      <c r="E744" s="107"/>
    </row>
    <row r="745" customHeight="1" spans="4:5">
      <c r="D745" s="107"/>
      <c r="E745" s="107"/>
    </row>
    <row r="746" customHeight="1" spans="4:5">
      <c r="D746" s="107"/>
      <c r="E746" s="107"/>
    </row>
    <row r="747" customHeight="1" spans="4:5">
      <c r="D747" s="107"/>
      <c r="E747" s="107"/>
    </row>
    <row r="748" customHeight="1" spans="4:5">
      <c r="D748" s="107"/>
      <c r="E748" s="107"/>
    </row>
    <row r="749" customHeight="1" spans="4:5">
      <c r="D749" s="107"/>
      <c r="E749" s="107"/>
    </row>
    <row r="750" customHeight="1" spans="4:5">
      <c r="D750" s="107"/>
      <c r="E750" s="107"/>
    </row>
    <row r="751" customHeight="1" spans="4:5">
      <c r="D751" s="107"/>
      <c r="E751" s="107"/>
    </row>
    <row r="752" customHeight="1" spans="4:5">
      <c r="D752" s="107"/>
      <c r="E752" s="107"/>
    </row>
    <row r="753" customHeight="1" spans="4:5">
      <c r="D753" s="107"/>
      <c r="E753" s="107"/>
    </row>
    <row r="754" customHeight="1" spans="4:5">
      <c r="D754" s="107"/>
      <c r="E754" s="107"/>
    </row>
    <row r="755" customHeight="1" spans="4:5">
      <c r="D755" s="107"/>
      <c r="E755" s="107"/>
    </row>
    <row r="756" customHeight="1" spans="4:5">
      <c r="D756" s="107"/>
      <c r="E756" s="107"/>
    </row>
    <row r="757" customHeight="1" spans="4:5">
      <c r="D757" s="107"/>
      <c r="E757" s="107"/>
    </row>
    <row r="758" customHeight="1" spans="4:5">
      <c r="D758" s="107"/>
      <c r="E758" s="107"/>
    </row>
    <row r="759" customHeight="1" spans="4:5">
      <c r="D759" s="107"/>
      <c r="E759" s="107"/>
    </row>
    <row r="760" customHeight="1" spans="4:5">
      <c r="D760" s="107"/>
      <c r="E760" s="107"/>
    </row>
    <row r="761" customHeight="1" spans="4:5">
      <c r="D761" s="107"/>
      <c r="E761" s="107"/>
    </row>
    <row r="762" customHeight="1" spans="4:5">
      <c r="D762" s="107"/>
      <c r="E762" s="107"/>
    </row>
    <row r="763" customHeight="1" spans="4:5">
      <c r="D763" s="107"/>
      <c r="E763" s="107"/>
    </row>
    <row r="764" customHeight="1" spans="4:5">
      <c r="D764" s="107"/>
      <c r="E764" s="107"/>
    </row>
    <row r="765" customHeight="1" spans="4:5">
      <c r="D765" s="107"/>
      <c r="E765" s="107"/>
    </row>
    <row r="766" customHeight="1" spans="4:5">
      <c r="D766" s="107"/>
      <c r="E766" s="107"/>
    </row>
    <row r="767" customHeight="1" spans="4:5">
      <c r="D767" s="107"/>
      <c r="E767" s="107"/>
    </row>
    <row r="768" customHeight="1" spans="4:5">
      <c r="D768" s="107"/>
      <c r="E768" s="107"/>
    </row>
    <row r="769" customHeight="1" spans="4:5">
      <c r="D769" s="107"/>
      <c r="E769" s="107"/>
    </row>
    <row r="770" customHeight="1" spans="4:5">
      <c r="D770" s="107"/>
      <c r="E770" s="107"/>
    </row>
    <row r="771" customHeight="1" spans="4:5">
      <c r="D771" s="107"/>
      <c r="E771" s="107"/>
    </row>
    <row r="772" customHeight="1" spans="4:5">
      <c r="D772" s="107"/>
      <c r="E772" s="107"/>
    </row>
    <row r="773" customHeight="1" spans="4:5">
      <c r="D773" s="107"/>
      <c r="E773" s="107"/>
    </row>
    <row r="774" customHeight="1" spans="4:5">
      <c r="D774" s="107"/>
      <c r="E774" s="107"/>
    </row>
    <row r="775" customHeight="1" spans="4:5">
      <c r="D775" s="107"/>
      <c r="E775" s="107"/>
    </row>
    <row r="776" customHeight="1" spans="4:5">
      <c r="D776" s="107"/>
      <c r="E776" s="107"/>
    </row>
    <row r="777" customHeight="1" spans="4:5">
      <c r="D777" s="107"/>
      <c r="E777" s="107"/>
    </row>
    <row r="778" customHeight="1" spans="4:5">
      <c r="D778" s="107"/>
      <c r="E778" s="107"/>
    </row>
    <row r="779" customHeight="1" spans="4:5">
      <c r="D779" s="107"/>
      <c r="E779" s="107"/>
    </row>
    <row r="780" customHeight="1" spans="4:5">
      <c r="D780" s="107"/>
      <c r="E780" s="107"/>
    </row>
    <row r="781" customHeight="1" spans="4:5">
      <c r="D781" s="107"/>
      <c r="E781" s="107"/>
    </row>
    <row r="782" customHeight="1" spans="4:5">
      <c r="D782" s="107"/>
      <c r="E782" s="107"/>
    </row>
    <row r="783" customHeight="1" spans="4:5">
      <c r="D783" s="107"/>
      <c r="E783" s="107"/>
    </row>
    <row r="784" customHeight="1" spans="4:5">
      <c r="D784" s="107"/>
      <c r="E784" s="107"/>
    </row>
    <row r="785" customHeight="1" spans="4:5">
      <c r="D785" s="107"/>
      <c r="E785" s="107"/>
    </row>
    <row r="786" customHeight="1" spans="4:5">
      <c r="D786" s="107"/>
      <c r="E786" s="107"/>
    </row>
    <row r="787" customHeight="1" spans="4:5">
      <c r="D787" s="107"/>
      <c r="E787" s="107"/>
    </row>
    <row r="788" customHeight="1" spans="4:5">
      <c r="D788" s="107"/>
      <c r="E788" s="107"/>
    </row>
    <row r="789" customHeight="1" spans="4:5">
      <c r="D789" s="107"/>
      <c r="E789" s="107"/>
    </row>
    <row r="790" customHeight="1" spans="4:5">
      <c r="D790" s="107"/>
      <c r="E790" s="107"/>
    </row>
    <row r="791" customHeight="1" spans="4:5">
      <c r="D791" s="107"/>
      <c r="E791" s="107"/>
    </row>
    <row r="792" customHeight="1" spans="4:5">
      <c r="D792" s="107"/>
      <c r="E792" s="107"/>
    </row>
    <row r="793" customHeight="1" spans="4:5">
      <c r="D793" s="107"/>
      <c r="E793" s="107"/>
    </row>
    <row r="794" customHeight="1" spans="4:5">
      <c r="D794" s="107"/>
      <c r="E794" s="107"/>
    </row>
    <row r="795" customHeight="1" spans="4:5">
      <c r="D795" s="107"/>
      <c r="E795" s="107"/>
    </row>
    <row r="796" customHeight="1" spans="4:5">
      <c r="D796" s="107"/>
      <c r="E796" s="107"/>
    </row>
    <row r="797" customHeight="1" spans="4:5">
      <c r="D797" s="107"/>
      <c r="E797" s="107"/>
    </row>
    <row r="798" customHeight="1" spans="4:5">
      <c r="D798" s="107"/>
      <c r="E798" s="107"/>
    </row>
    <row r="799" customHeight="1" spans="4:5">
      <c r="D799" s="107"/>
      <c r="E799" s="107"/>
    </row>
    <row r="800" customHeight="1" spans="4:5">
      <c r="D800" s="107"/>
      <c r="E800" s="107"/>
    </row>
    <row r="801" customHeight="1" spans="4:5">
      <c r="D801" s="107"/>
      <c r="E801" s="107"/>
    </row>
    <row r="802" customHeight="1" spans="4:5">
      <c r="D802" s="107"/>
      <c r="E802" s="107"/>
    </row>
    <row r="803" customHeight="1" spans="4:5">
      <c r="D803" s="107"/>
      <c r="E803" s="107"/>
    </row>
    <row r="804" customHeight="1" spans="4:5">
      <c r="D804" s="107"/>
      <c r="E804" s="107"/>
    </row>
    <row r="805" customHeight="1" spans="4:5">
      <c r="D805" s="107"/>
      <c r="E805" s="107"/>
    </row>
    <row r="806" customHeight="1" spans="4:5">
      <c r="D806" s="107"/>
      <c r="E806" s="107"/>
    </row>
    <row r="807" customHeight="1" spans="4:5">
      <c r="D807" s="107"/>
      <c r="E807" s="107"/>
    </row>
    <row r="808" customHeight="1" spans="4:5">
      <c r="D808" s="107"/>
      <c r="E808" s="107"/>
    </row>
    <row r="809" customHeight="1" spans="4:5">
      <c r="D809" s="107"/>
      <c r="E809" s="107"/>
    </row>
    <row r="810" customHeight="1" spans="4:5">
      <c r="D810" s="107"/>
      <c r="E810" s="107"/>
    </row>
    <row r="811" customHeight="1" spans="4:5">
      <c r="D811" s="107"/>
      <c r="E811" s="107"/>
    </row>
    <row r="812" customHeight="1" spans="4:5">
      <c r="D812" s="107"/>
      <c r="E812" s="107"/>
    </row>
    <row r="813" customHeight="1" spans="4:5">
      <c r="D813" s="107"/>
      <c r="E813" s="107"/>
    </row>
    <row r="814" customHeight="1" spans="4:5">
      <c r="D814" s="107"/>
      <c r="E814" s="107"/>
    </row>
    <row r="815" customHeight="1" spans="4:5">
      <c r="D815" s="107"/>
      <c r="E815" s="107"/>
    </row>
    <row r="816" customHeight="1" spans="4:5">
      <c r="D816" s="107"/>
      <c r="E816" s="107"/>
    </row>
    <row r="817" customHeight="1" spans="4:5">
      <c r="D817" s="107"/>
      <c r="E817" s="107"/>
    </row>
    <row r="818" customHeight="1" spans="4:5">
      <c r="D818" s="107"/>
      <c r="E818" s="107"/>
    </row>
    <row r="819" customHeight="1" spans="4:5">
      <c r="D819" s="107"/>
      <c r="E819" s="107"/>
    </row>
    <row r="820" customHeight="1" spans="4:5">
      <c r="D820" s="107"/>
      <c r="E820" s="107"/>
    </row>
    <row r="821" customHeight="1" spans="4:5">
      <c r="D821" s="107"/>
      <c r="E821" s="107"/>
    </row>
    <row r="822" customHeight="1" spans="4:5">
      <c r="D822" s="107"/>
      <c r="E822" s="107"/>
    </row>
    <row r="823" customHeight="1" spans="4:5">
      <c r="D823" s="107"/>
      <c r="E823" s="107"/>
    </row>
    <row r="824" customHeight="1" spans="4:5">
      <c r="D824" s="107"/>
      <c r="E824" s="107"/>
    </row>
    <row r="825" customHeight="1" spans="4:5">
      <c r="D825" s="107"/>
      <c r="E825" s="107"/>
    </row>
    <row r="826" customHeight="1" spans="4:5">
      <c r="D826" s="107"/>
      <c r="E826" s="107"/>
    </row>
    <row r="827" customHeight="1" spans="4:5">
      <c r="D827" s="107"/>
      <c r="E827" s="107"/>
    </row>
    <row r="828" customHeight="1" spans="4:5">
      <c r="D828" s="107"/>
      <c r="E828" s="107"/>
    </row>
    <row r="829" customHeight="1" spans="4:5">
      <c r="D829" s="107"/>
      <c r="E829" s="107"/>
    </row>
    <row r="830" customHeight="1" spans="4:5">
      <c r="D830" s="107"/>
      <c r="E830" s="107"/>
    </row>
    <row r="831" customHeight="1" spans="4:5">
      <c r="D831" s="107"/>
      <c r="E831" s="107"/>
    </row>
    <row r="832" customHeight="1" spans="4:5">
      <c r="D832" s="107"/>
      <c r="E832" s="107"/>
    </row>
    <row r="833" customHeight="1" spans="4:5">
      <c r="D833" s="107"/>
      <c r="E833" s="107"/>
    </row>
    <row r="834" customHeight="1" spans="4:5">
      <c r="D834" s="107"/>
      <c r="E834" s="107"/>
    </row>
    <row r="835" customHeight="1" spans="4:5">
      <c r="D835" s="107"/>
      <c r="E835" s="107"/>
    </row>
    <row r="836" customHeight="1" spans="4:5">
      <c r="D836" s="107"/>
      <c r="E836" s="107"/>
    </row>
    <row r="837" customHeight="1" spans="4:5">
      <c r="D837" s="107"/>
      <c r="E837" s="107"/>
    </row>
    <row r="838" customHeight="1" spans="4:5">
      <c r="D838" s="107"/>
      <c r="E838" s="107"/>
    </row>
    <row r="839" customHeight="1" spans="4:5">
      <c r="D839" s="107"/>
      <c r="E839" s="107"/>
    </row>
    <row r="840" customHeight="1" spans="4:5">
      <c r="D840" s="107"/>
      <c r="E840" s="107"/>
    </row>
    <row r="841" customHeight="1" spans="4:5">
      <c r="D841" s="107"/>
      <c r="E841" s="107"/>
    </row>
    <row r="842" customHeight="1" spans="4:5">
      <c r="D842" s="107"/>
      <c r="E842" s="107"/>
    </row>
    <row r="843" customHeight="1" spans="4:5">
      <c r="D843" s="107"/>
      <c r="E843" s="107"/>
    </row>
    <row r="844" customHeight="1" spans="4:5">
      <c r="D844" s="107"/>
      <c r="E844" s="107"/>
    </row>
    <row r="845" customHeight="1" spans="4:5">
      <c r="D845" s="107"/>
      <c r="E845" s="107"/>
    </row>
    <row r="846" customHeight="1" spans="4:5">
      <c r="D846" s="107"/>
      <c r="E846" s="107"/>
    </row>
    <row r="847" customHeight="1" spans="4:5">
      <c r="D847" s="107"/>
      <c r="E847" s="107"/>
    </row>
    <row r="848" customHeight="1" spans="4:5">
      <c r="D848" s="107"/>
      <c r="E848" s="107"/>
    </row>
    <row r="849" customHeight="1" spans="4:5">
      <c r="D849" s="107"/>
      <c r="E849" s="107"/>
    </row>
    <row r="850" customHeight="1" spans="4:5">
      <c r="D850" s="107"/>
      <c r="E850" s="107"/>
    </row>
    <row r="851" customHeight="1" spans="4:5">
      <c r="D851" s="107"/>
      <c r="E851" s="107"/>
    </row>
    <row r="852" customHeight="1" spans="4:5">
      <c r="D852" s="107"/>
      <c r="E852" s="107"/>
    </row>
    <row r="853" customHeight="1" spans="4:5">
      <c r="D853" s="107"/>
      <c r="E853" s="107"/>
    </row>
    <row r="854" customHeight="1" spans="4:5">
      <c r="D854" s="107"/>
      <c r="E854" s="107"/>
    </row>
    <row r="855" customHeight="1" spans="4:5">
      <c r="D855" s="107"/>
      <c r="E855" s="107"/>
    </row>
    <row r="856" customHeight="1" spans="4:5">
      <c r="D856" s="107"/>
      <c r="E856" s="107"/>
    </row>
    <row r="857" customHeight="1" spans="4:5">
      <c r="D857" s="107"/>
      <c r="E857" s="107"/>
    </row>
    <row r="858" customHeight="1" spans="4:5">
      <c r="D858" s="107"/>
      <c r="E858" s="107"/>
    </row>
    <row r="859" customHeight="1" spans="4:5">
      <c r="D859" s="107"/>
      <c r="E859" s="107"/>
    </row>
    <row r="860" customHeight="1" spans="4:5">
      <c r="D860" s="107"/>
      <c r="E860" s="107"/>
    </row>
    <row r="861" customHeight="1" spans="4:5">
      <c r="D861" s="107"/>
      <c r="E861" s="107"/>
    </row>
    <row r="862" customHeight="1" spans="4:5">
      <c r="D862" s="107"/>
      <c r="E862" s="107"/>
    </row>
    <row r="863" customHeight="1" spans="4:5">
      <c r="D863" s="107"/>
      <c r="E863" s="107"/>
    </row>
    <row r="864" customHeight="1" spans="4:5">
      <c r="D864" s="107"/>
      <c r="E864" s="107"/>
    </row>
    <row r="865" customHeight="1" spans="4:5">
      <c r="D865" s="107"/>
      <c r="E865" s="107"/>
    </row>
    <row r="866" customHeight="1" spans="4:5">
      <c r="D866" s="107"/>
      <c r="E866" s="107"/>
    </row>
    <row r="867" customHeight="1" spans="4:5">
      <c r="D867" s="107"/>
      <c r="E867" s="107"/>
    </row>
    <row r="868" customHeight="1" spans="4:5">
      <c r="D868" s="107"/>
      <c r="E868" s="107"/>
    </row>
    <row r="869" customHeight="1" spans="4:5">
      <c r="D869" s="107"/>
      <c r="E869" s="107"/>
    </row>
    <row r="870" customHeight="1" spans="4:5">
      <c r="D870" s="107"/>
      <c r="E870" s="107"/>
    </row>
    <row r="871" customHeight="1" spans="4:5">
      <c r="D871" s="107"/>
      <c r="E871" s="107"/>
    </row>
    <row r="872" customHeight="1" spans="4:5">
      <c r="D872" s="107"/>
      <c r="E872" s="107"/>
    </row>
    <row r="873" customHeight="1" spans="4:5">
      <c r="D873" s="107"/>
      <c r="E873" s="107"/>
    </row>
    <row r="874" customHeight="1" spans="4:5">
      <c r="D874" s="107"/>
      <c r="E874" s="107"/>
    </row>
    <row r="875" customHeight="1" spans="4:5">
      <c r="D875" s="107"/>
      <c r="E875" s="107"/>
    </row>
    <row r="876" customHeight="1" spans="4:5">
      <c r="D876" s="107"/>
      <c r="E876" s="107"/>
    </row>
    <row r="877" customHeight="1" spans="4:5">
      <c r="D877" s="107"/>
      <c r="E877" s="107"/>
    </row>
    <row r="878" customHeight="1" spans="4:5">
      <c r="D878" s="107"/>
      <c r="E878" s="107"/>
    </row>
    <row r="879" customHeight="1" spans="4:5">
      <c r="D879" s="107"/>
      <c r="E879" s="107"/>
    </row>
    <row r="880" customHeight="1" spans="4:5">
      <c r="D880" s="107"/>
      <c r="E880" s="107"/>
    </row>
    <row r="881" customHeight="1" spans="4:5">
      <c r="D881" s="107"/>
      <c r="E881" s="107"/>
    </row>
    <row r="882" customHeight="1" spans="4:5">
      <c r="D882" s="107"/>
      <c r="E882" s="107"/>
    </row>
    <row r="883" customHeight="1" spans="4:5">
      <c r="D883" s="107"/>
      <c r="E883" s="107"/>
    </row>
    <row r="884" customHeight="1" spans="4:5">
      <c r="D884" s="107"/>
      <c r="E884" s="107"/>
    </row>
    <row r="885" customHeight="1" spans="4:5">
      <c r="D885" s="107"/>
      <c r="E885" s="107"/>
    </row>
    <row r="886" customHeight="1" spans="4:5">
      <c r="D886" s="107"/>
      <c r="E886" s="107"/>
    </row>
    <row r="887" customHeight="1" spans="4:5">
      <c r="D887" s="107"/>
      <c r="E887" s="107"/>
    </row>
    <row r="888" customHeight="1" spans="4:5">
      <c r="D888" s="107"/>
      <c r="E888" s="107"/>
    </row>
    <row r="889" customHeight="1" spans="4:5">
      <c r="D889" s="107"/>
      <c r="E889" s="107"/>
    </row>
    <row r="890" customHeight="1" spans="4:5">
      <c r="D890" s="107"/>
      <c r="E890" s="107"/>
    </row>
    <row r="891" customHeight="1" spans="4:5">
      <c r="D891" s="107"/>
      <c r="E891" s="107"/>
    </row>
    <row r="892" customHeight="1" spans="4:5">
      <c r="D892" s="107"/>
      <c r="E892" s="107"/>
    </row>
    <row r="893" customHeight="1" spans="4:5">
      <c r="D893" s="107"/>
      <c r="E893" s="107"/>
    </row>
    <row r="894" customHeight="1" spans="4:5">
      <c r="D894" s="107"/>
      <c r="E894" s="107"/>
    </row>
    <row r="895" customHeight="1" spans="4:5">
      <c r="D895" s="107"/>
      <c r="E895" s="107"/>
    </row>
    <row r="896" customHeight="1" spans="4:5">
      <c r="D896" s="107"/>
      <c r="E896" s="107"/>
    </row>
    <row r="897" customHeight="1" spans="4:5">
      <c r="D897" s="107"/>
      <c r="E897" s="107"/>
    </row>
    <row r="898" customHeight="1" spans="4:5">
      <c r="D898" s="107"/>
      <c r="E898" s="107"/>
    </row>
    <row r="899" customHeight="1" spans="4:5">
      <c r="D899" s="107"/>
      <c r="E899" s="107"/>
    </row>
    <row r="900" customHeight="1" spans="4:5">
      <c r="D900" s="107"/>
      <c r="E900" s="107"/>
    </row>
    <row r="901" customHeight="1" spans="4:5">
      <c r="D901" s="107"/>
      <c r="E901" s="107"/>
    </row>
    <row r="902" customHeight="1" spans="4:5">
      <c r="D902" s="107"/>
      <c r="E902" s="107"/>
    </row>
    <row r="903" customHeight="1" spans="4:5">
      <c r="D903" s="107"/>
      <c r="E903" s="107"/>
    </row>
    <row r="904" customHeight="1" spans="4:5">
      <c r="D904" s="107"/>
      <c r="E904" s="107"/>
    </row>
    <row r="905" customHeight="1" spans="4:5">
      <c r="D905" s="107"/>
      <c r="E905" s="107"/>
    </row>
    <row r="906" customHeight="1" spans="4:5">
      <c r="D906" s="107"/>
      <c r="E906" s="107"/>
    </row>
    <row r="907" customHeight="1" spans="4:5">
      <c r="D907" s="107"/>
      <c r="E907" s="107"/>
    </row>
    <row r="908" customHeight="1" spans="4:5">
      <c r="D908" s="107"/>
      <c r="E908" s="107"/>
    </row>
    <row r="909" customHeight="1" spans="4:5">
      <c r="D909" s="107"/>
      <c r="E909" s="107"/>
    </row>
    <row r="910" customHeight="1" spans="4:5">
      <c r="D910" s="107"/>
      <c r="E910" s="107"/>
    </row>
    <row r="911" customHeight="1" spans="4:5">
      <c r="D911" s="107"/>
      <c r="E911" s="107"/>
    </row>
    <row r="912" customHeight="1" spans="4:5">
      <c r="D912" s="107"/>
      <c r="E912" s="107"/>
    </row>
    <row r="913" customHeight="1" spans="4:5">
      <c r="D913" s="107"/>
      <c r="E913" s="107"/>
    </row>
    <row r="914" customHeight="1" spans="4:5">
      <c r="D914" s="107"/>
      <c r="E914" s="107"/>
    </row>
    <row r="915" customHeight="1" spans="4:5">
      <c r="D915" s="107"/>
      <c r="E915" s="107"/>
    </row>
    <row r="916" customHeight="1" spans="4:5">
      <c r="D916" s="107"/>
      <c r="E916" s="107"/>
    </row>
    <row r="917" customHeight="1" spans="4:5">
      <c r="D917" s="107"/>
      <c r="E917" s="107"/>
    </row>
    <row r="918" customHeight="1" spans="4:5">
      <c r="D918" s="107"/>
      <c r="E918" s="107"/>
    </row>
    <row r="919" customHeight="1" spans="4:5">
      <c r="D919" s="107"/>
      <c r="E919" s="107"/>
    </row>
    <row r="920" customHeight="1" spans="4:5">
      <c r="D920" s="107"/>
      <c r="E920" s="107"/>
    </row>
    <row r="921" customHeight="1" spans="4:5">
      <c r="D921" s="107"/>
      <c r="E921" s="107"/>
    </row>
    <row r="922" customHeight="1" spans="4:5">
      <c r="D922" s="107"/>
      <c r="E922" s="107"/>
    </row>
    <row r="923" customHeight="1" spans="4:5">
      <c r="D923" s="107"/>
      <c r="E923" s="107"/>
    </row>
    <row r="924" customHeight="1" spans="4:5">
      <c r="D924" s="107"/>
      <c r="E924" s="107"/>
    </row>
    <row r="925" customHeight="1" spans="4:5">
      <c r="D925" s="107"/>
      <c r="E925" s="107"/>
    </row>
    <row r="926" customHeight="1" spans="4:5">
      <c r="D926" s="107"/>
      <c r="E926" s="107"/>
    </row>
    <row r="927" customHeight="1" spans="4:5">
      <c r="D927" s="107"/>
      <c r="E927" s="107"/>
    </row>
    <row r="928" customHeight="1" spans="4:5">
      <c r="D928" s="107"/>
      <c r="E928" s="107"/>
    </row>
    <row r="929" customHeight="1" spans="4:5">
      <c r="D929" s="107"/>
      <c r="E929" s="107"/>
    </row>
    <row r="930" customHeight="1" spans="4:5">
      <c r="D930" s="107"/>
      <c r="E930" s="107"/>
    </row>
    <row r="931" customHeight="1" spans="4:5">
      <c r="D931" s="107"/>
      <c r="E931" s="107"/>
    </row>
    <row r="932" customHeight="1" spans="4:5">
      <c r="D932" s="107"/>
      <c r="E932" s="107"/>
    </row>
    <row r="933" customHeight="1" spans="4:5">
      <c r="D933" s="107"/>
      <c r="E933" s="107"/>
    </row>
    <row r="934" customHeight="1" spans="4:5">
      <c r="D934" s="107"/>
      <c r="E934" s="107"/>
    </row>
    <row r="935" customHeight="1" spans="4:5">
      <c r="D935" s="107"/>
      <c r="E935" s="107"/>
    </row>
    <row r="936" customHeight="1" spans="4:5">
      <c r="D936" s="107"/>
      <c r="E936" s="107"/>
    </row>
    <row r="937" customHeight="1" spans="4:5">
      <c r="D937" s="107"/>
      <c r="E937" s="107"/>
    </row>
    <row r="938" customHeight="1" spans="4:5">
      <c r="D938" s="107"/>
      <c r="E938" s="107"/>
    </row>
    <row r="939" customHeight="1" spans="4:5">
      <c r="D939" s="107"/>
      <c r="E939" s="107"/>
    </row>
    <row r="940" customHeight="1" spans="4:5">
      <c r="D940" s="107"/>
      <c r="E940" s="107"/>
    </row>
    <row r="941" customHeight="1" spans="4:5">
      <c r="D941" s="107"/>
      <c r="E941" s="107"/>
    </row>
    <row r="942" customHeight="1" spans="4:5">
      <c r="D942" s="107"/>
      <c r="E942" s="107"/>
    </row>
    <row r="943" customHeight="1" spans="4:5">
      <c r="D943" s="107"/>
      <c r="E943" s="107"/>
    </row>
    <row r="944" customHeight="1" spans="4:5">
      <c r="D944" s="107"/>
      <c r="E944" s="107"/>
    </row>
    <row r="945" customHeight="1" spans="4:5">
      <c r="D945" s="107"/>
      <c r="E945" s="107"/>
    </row>
    <row r="946" customHeight="1" spans="4:5">
      <c r="D946" s="107"/>
      <c r="E946" s="107"/>
    </row>
    <row r="947" customHeight="1" spans="4:5">
      <c r="D947" s="107"/>
      <c r="E947" s="107"/>
    </row>
    <row r="948" customHeight="1" spans="4:5">
      <c r="D948" s="107"/>
      <c r="E948" s="107"/>
    </row>
    <row r="949" customHeight="1" spans="4:5">
      <c r="D949" s="107"/>
      <c r="E949" s="107"/>
    </row>
    <row r="950" customHeight="1" spans="4:5">
      <c r="D950" s="107"/>
      <c r="E950" s="107"/>
    </row>
    <row r="951" customHeight="1" spans="4:5">
      <c r="D951" s="107"/>
      <c r="E951" s="107"/>
    </row>
    <row r="952" customHeight="1" spans="4:5">
      <c r="D952" s="107"/>
      <c r="E952" s="107"/>
    </row>
    <row r="953" customHeight="1" spans="4:5">
      <c r="D953" s="107"/>
      <c r="E953" s="107"/>
    </row>
    <row r="954" customHeight="1" spans="4:5">
      <c r="D954" s="107"/>
      <c r="E954" s="107"/>
    </row>
    <row r="955" customHeight="1" spans="4:5">
      <c r="D955" s="107"/>
      <c r="E955" s="107"/>
    </row>
    <row r="956" customHeight="1" spans="4:5">
      <c r="D956" s="107"/>
      <c r="E956" s="107"/>
    </row>
    <row r="957" customHeight="1" spans="4:5">
      <c r="D957" s="107"/>
      <c r="E957" s="107"/>
    </row>
    <row r="958" customHeight="1" spans="4:5">
      <c r="D958" s="107"/>
      <c r="E958" s="107"/>
    </row>
    <row r="959" customHeight="1" spans="4:5">
      <c r="D959" s="107"/>
      <c r="E959" s="107"/>
    </row>
    <row r="960" customHeight="1" spans="4:5">
      <c r="D960" s="107"/>
      <c r="E960" s="107"/>
    </row>
    <row r="961" customHeight="1" spans="4:5">
      <c r="D961" s="107"/>
      <c r="E961" s="107"/>
    </row>
    <row r="962" customHeight="1" spans="4:5">
      <c r="D962" s="107"/>
      <c r="E962" s="107"/>
    </row>
    <row r="963" customHeight="1" spans="4:5">
      <c r="D963" s="107"/>
      <c r="E963" s="107"/>
    </row>
    <row r="964" customHeight="1" spans="4:5">
      <c r="D964" s="107"/>
      <c r="E964" s="107"/>
    </row>
    <row r="965" customHeight="1" spans="4:5">
      <c r="D965" s="107"/>
      <c r="E965" s="107"/>
    </row>
    <row r="966" customHeight="1" spans="4:5">
      <c r="D966" s="107"/>
      <c r="E966" s="107"/>
    </row>
    <row r="967" customHeight="1" spans="4:5">
      <c r="D967" s="107"/>
      <c r="E967" s="107"/>
    </row>
    <row r="968" customHeight="1" spans="4:5">
      <c r="D968" s="107"/>
      <c r="E968" s="107"/>
    </row>
    <row r="969" customHeight="1" spans="4:5">
      <c r="D969" s="107"/>
      <c r="E969" s="107"/>
    </row>
    <row r="970" customHeight="1" spans="4:5">
      <c r="D970" s="107"/>
      <c r="E970" s="107"/>
    </row>
    <row r="971" customHeight="1" spans="4:5">
      <c r="D971" s="107"/>
      <c r="E971" s="107"/>
    </row>
    <row r="972" customHeight="1" spans="4:5">
      <c r="D972" s="107"/>
      <c r="E972" s="107"/>
    </row>
    <row r="973" customHeight="1" spans="4:5">
      <c r="D973" s="107"/>
      <c r="E973" s="107"/>
    </row>
    <row r="974" customHeight="1" spans="4:5">
      <c r="D974" s="107"/>
      <c r="E974" s="107"/>
    </row>
    <row r="975" customHeight="1" spans="4:5">
      <c r="D975" s="107"/>
      <c r="E975" s="107"/>
    </row>
    <row r="976" customHeight="1" spans="4:5">
      <c r="D976" s="107"/>
      <c r="E976" s="107"/>
    </row>
    <row r="977" customHeight="1" spans="4:5">
      <c r="D977" s="107"/>
      <c r="E977" s="107"/>
    </row>
    <row r="978" customHeight="1" spans="4:5">
      <c r="D978" s="107"/>
      <c r="E978" s="107"/>
    </row>
    <row r="979" customHeight="1" spans="4:5">
      <c r="D979" s="107"/>
      <c r="E979" s="107"/>
    </row>
    <row r="980" customHeight="1" spans="4:5">
      <c r="D980" s="107"/>
      <c r="E980" s="107"/>
    </row>
    <row r="981" customHeight="1" spans="4:5">
      <c r="D981" s="107"/>
      <c r="E981" s="107"/>
    </row>
    <row r="982" customHeight="1" spans="4:5">
      <c r="D982" s="107"/>
      <c r="E982" s="107"/>
    </row>
    <row r="983" customHeight="1" spans="4:5">
      <c r="D983" s="107"/>
      <c r="E983" s="107"/>
    </row>
    <row r="984" customHeight="1" spans="4:5">
      <c r="D984" s="107"/>
      <c r="E984" s="107"/>
    </row>
    <row r="985" customHeight="1" spans="4:5">
      <c r="D985" s="107"/>
      <c r="E985" s="107"/>
    </row>
    <row r="986" customHeight="1" spans="4:5">
      <c r="D986" s="107"/>
      <c r="E986" s="107"/>
    </row>
    <row r="987" customHeight="1" spans="4:5">
      <c r="D987" s="107"/>
      <c r="E987" s="107"/>
    </row>
    <row r="988" customHeight="1" spans="4:5">
      <c r="D988" s="107"/>
      <c r="E988" s="107"/>
    </row>
    <row r="989" customHeight="1" spans="4:5">
      <c r="D989" s="107"/>
      <c r="E989" s="107"/>
    </row>
    <row r="990" customHeight="1" spans="4:5">
      <c r="D990" s="107"/>
      <c r="E990" s="107"/>
    </row>
    <row r="991" customHeight="1" spans="4:5">
      <c r="D991" s="107"/>
      <c r="E991" s="107"/>
    </row>
    <row r="992" customHeight="1" spans="4:5">
      <c r="D992" s="107"/>
      <c r="E992" s="107"/>
    </row>
    <row r="993" customHeight="1" spans="4:5">
      <c r="D993" s="107"/>
      <c r="E993" s="107"/>
    </row>
    <row r="994" customHeight="1" spans="4:5">
      <c r="D994" s="107"/>
      <c r="E994" s="107"/>
    </row>
    <row r="995" customHeight="1" spans="4:5">
      <c r="D995" s="107"/>
      <c r="E995" s="107"/>
    </row>
    <row r="996" customHeight="1" spans="4:5">
      <c r="D996" s="107"/>
      <c r="E996" s="107"/>
    </row>
    <row r="997" customHeight="1" spans="4:5">
      <c r="D997" s="107"/>
      <c r="E997" s="107"/>
    </row>
    <row r="998" customHeight="1" spans="4:5">
      <c r="D998" s="107"/>
      <c r="E998" s="107"/>
    </row>
    <row r="999" customHeight="1" spans="4:5">
      <c r="D999" s="107"/>
      <c r="E999" s="107"/>
    </row>
    <row r="1000" customHeight="1" spans="4:5">
      <c r="D1000" s="107"/>
      <c r="E1000" s="107"/>
    </row>
  </sheetData>
  <printOptions horizontalCentered="1" gridLines="1"/>
  <pageMargins left="0.7" right="0.7" top="0.75" bottom="0.75" header="0" footer="0"/>
  <pageSetup paperSize="1" pageOrder="overThenDown" orientation="landscape" cellComments="atEnd"/>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U1000"/>
  <sheetViews>
    <sheetView showGridLines="0" workbookViewId="0">
      <selection activeCell="A1" sqref="A1"/>
    </sheetView>
  </sheetViews>
  <sheetFormatPr defaultColWidth="12.6296296296296" defaultRowHeight="15.75" customHeight="1"/>
  <cols>
    <col min="1" max="1" width="11.5" customWidth="1"/>
    <col min="2" max="2" width="12.3796296296296" customWidth="1"/>
    <col min="3" max="3" width="62.75" customWidth="1"/>
    <col min="4" max="4" width="13.25" customWidth="1"/>
    <col min="5" max="5" width="5.62962962962963" customWidth="1"/>
    <col min="6" max="6" width="18.1296296296296" customWidth="1"/>
    <col min="7" max="7" width="17" customWidth="1"/>
    <col min="8" max="8" width="18.1296296296296" customWidth="1"/>
    <col min="9" max="9" width="17" customWidth="1"/>
    <col min="10" max="10" width="18.1296296296296" customWidth="1"/>
    <col min="11" max="11" width="17" customWidth="1"/>
    <col min="13" max="13" width="12.8888888888889"/>
    <col min="15" max="19" width="12.8888888888889"/>
  </cols>
  <sheetData>
    <row r="1" customHeight="1" spans="1:2">
      <c r="A1" s="85" t="s">
        <v>25</v>
      </c>
      <c r="B1" s="85" t="s">
        <v>1483</v>
      </c>
    </row>
    <row r="2" customHeight="1" spans="1:2">
      <c r="A2" s="85" t="s">
        <v>29</v>
      </c>
      <c r="B2" s="85" t="s">
        <v>1483</v>
      </c>
    </row>
    <row r="3" customHeight="1" spans="1:2">
      <c r="A3" s="85" t="s">
        <v>35</v>
      </c>
      <c r="B3" s="85" t="s">
        <v>1483</v>
      </c>
    </row>
    <row r="5" customHeight="1" spans="1:21">
      <c r="A5" s="86"/>
      <c r="B5" s="87"/>
      <c r="C5" s="87"/>
      <c r="D5" s="87"/>
      <c r="E5" s="87"/>
      <c r="F5" s="86" t="s">
        <v>27</v>
      </c>
      <c r="G5" s="86"/>
      <c r="H5" s="86"/>
      <c r="I5" s="87"/>
      <c r="J5" s="87"/>
      <c r="K5" s="87"/>
      <c r="L5" s="87"/>
      <c r="M5" s="87"/>
      <c r="N5" s="87"/>
      <c r="O5" s="87"/>
      <c r="P5" s="87"/>
      <c r="Q5" s="87"/>
      <c r="R5" s="87"/>
      <c r="S5" s="87"/>
      <c r="T5" s="87"/>
      <c r="U5" s="88"/>
    </row>
    <row r="6" customHeight="1" spans="1:21">
      <c r="A6" s="101"/>
      <c r="B6" s="114"/>
      <c r="C6" s="114"/>
      <c r="D6" s="114"/>
      <c r="E6" s="114"/>
      <c r="F6" s="86">
        <v>1900</v>
      </c>
      <c r="G6" s="87"/>
      <c r="H6" s="86">
        <v>2019</v>
      </c>
      <c r="I6" s="87"/>
      <c r="J6" s="86">
        <v>2020</v>
      </c>
      <c r="K6" s="87"/>
      <c r="L6" s="86">
        <v>2021</v>
      </c>
      <c r="M6" s="87"/>
      <c r="N6" s="86">
        <v>2022</v>
      </c>
      <c r="O6" s="87"/>
      <c r="P6" s="86">
        <v>2023</v>
      </c>
      <c r="Q6" s="87"/>
      <c r="R6" s="86">
        <v>2024</v>
      </c>
      <c r="S6" s="87"/>
      <c r="T6" s="86" t="s">
        <v>1494</v>
      </c>
      <c r="U6" s="88"/>
    </row>
    <row r="7" customHeight="1" spans="1:21">
      <c r="A7" s="86" t="s">
        <v>26</v>
      </c>
      <c r="B7" s="86" t="s">
        <v>7</v>
      </c>
      <c r="C7" s="86" t="s">
        <v>11</v>
      </c>
      <c r="D7" s="86" t="s">
        <v>5</v>
      </c>
      <c r="E7" s="86" t="s">
        <v>6</v>
      </c>
      <c r="F7" s="86" t="s">
        <v>1517</v>
      </c>
      <c r="G7" s="90" t="s">
        <v>1518</v>
      </c>
      <c r="H7" s="86" t="s">
        <v>1517</v>
      </c>
      <c r="I7" s="90" t="s">
        <v>1518</v>
      </c>
      <c r="J7" s="86" t="s">
        <v>1517</v>
      </c>
      <c r="K7" s="90" t="s">
        <v>1518</v>
      </c>
      <c r="L7" s="86" t="s">
        <v>1517</v>
      </c>
      <c r="M7" s="90" t="s">
        <v>1518</v>
      </c>
      <c r="N7" s="86" t="s">
        <v>1517</v>
      </c>
      <c r="O7" s="90" t="s">
        <v>1518</v>
      </c>
      <c r="P7" s="86" t="s">
        <v>1517</v>
      </c>
      <c r="Q7" s="90" t="s">
        <v>1518</v>
      </c>
      <c r="R7" s="86" t="s">
        <v>1517</v>
      </c>
      <c r="S7" s="90" t="s">
        <v>1518</v>
      </c>
      <c r="T7" s="86" t="s">
        <v>1517</v>
      </c>
      <c r="U7" s="91" t="s">
        <v>1518</v>
      </c>
    </row>
    <row r="8" customHeight="1" spans="1:21">
      <c r="A8" s="86" t="s">
        <v>142</v>
      </c>
      <c r="B8" s="86" t="s">
        <v>575</v>
      </c>
      <c r="C8" s="86" t="s">
        <v>576</v>
      </c>
      <c r="D8" s="86" t="s">
        <v>574</v>
      </c>
      <c r="E8" s="86">
        <v>17719</v>
      </c>
      <c r="F8" s="86"/>
      <c r="G8" s="90"/>
      <c r="H8" s="86"/>
      <c r="I8" s="90"/>
      <c r="J8" s="86"/>
      <c r="K8" s="90"/>
      <c r="L8" s="86"/>
      <c r="M8" s="90"/>
      <c r="N8" s="86"/>
      <c r="O8" s="90"/>
      <c r="P8" s="86">
        <v>0</v>
      </c>
      <c r="Q8" s="90">
        <v>0</v>
      </c>
      <c r="R8" s="86"/>
      <c r="S8" s="90"/>
      <c r="T8" s="86"/>
      <c r="U8" s="91"/>
    </row>
    <row r="9" customHeight="1" spans="1:21">
      <c r="A9" s="101"/>
      <c r="B9" s="86" t="s">
        <v>665</v>
      </c>
      <c r="C9" s="86" t="s">
        <v>1030</v>
      </c>
      <c r="D9" s="86">
        <v>23423</v>
      </c>
      <c r="E9" s="86">
        <v>17622</v>
      </c>
      <c r="F9" s="86"/>
      <c r="G9" s="90"/>
      <c r="H9" s="86"/>
      <c r="I9" s="90"/>
      <c r="J9" s="86"/>
      <c r="K9" s="90"/>
      <c r="L9" s="86">
        <v>0</v>
      </c>
      <c r="M9" s="90">
        <v>0</v>
      </c>
      <c r="N9" s="86"/>
      <c r="O9" s="90"/>
      <c r="P9" s="86"/>
      <c r="Q9" s="90"/>
      <c r="R9" s="86"/>
      <c r="S9" s="90"/>
      <c r="T9" s="86"/>
      <c r="U9" s="91"/>
    </row>
    <row r="10" customHeight="1" spans="1:21">
      <c r="A10" s="101"/>
      <c r="B10" s="101"/>
      <c r="C10" s="86" t="s">
        <v>1107</v>
      </c>
      <c r="D10" s="86">
        <v>22844</v>
      </c>
      <c r="E10" s="86">
        <v>30875</v>
      </c>
      <c r="F10" s="86"/>
      <c r="G10" s="90"/>
      <c r="H10" s="86"/>
      <c r="I10" s="90"/>
      <c r="J10" s="86">
        <v>0</v>
      </c>
      <c r="K10" s="90">
        <v>0</v>
      </c>
      <c r="L10" s="86"/>
      <c r="M10" s="90"/>
      <c r="N10" s="86"/>
      <c r="O10" s="90"/>
      <c r="P10" s="86"/>
      <c r="Q10" s="90"/>
      <c r="R10" s="86"/>
      <c r="S10" s="90"/>
      <c r="T10" s="86"/>
      <c r="U10" s="91"/>
    </row>
    <row r="11" customHeight="1" spans="1:21">
      <c r="A11" s="101"/>
      <c r="B11" s="86" t="s">
        <v>350</v>
      </c>
      <c r="C11" s="86" t="s">
        <v>352</v>
      </c>
      <c r="D11" s="86" t="s">
        <v>349</v>
      </c>
      <c r="E11" s="86">
        <v>17734</v>
      </c>
      <c r="F11" s="86"/>
      <c r="G11" s="90"/>
      <c r="H11" s="86"/>
      <c r="I11" s="90"/>
      <c r="J11" s="86"/>
      <c r="K11" s="90"/>
      <c r="L11" s="86"/>
      <c r="M11" s="90"/>
      <c r="N11" s="86"/>
      <c r="O11" s="90"/>
      <c r="P11" s="86">
        <v>188</v>
      </c>
      <c r="Q11" s="90">
        <v>0</v>
      </c>
      <c r="R11" s="86"/>
      <c r="S11" s="90"/>
      <c r="T11" s="86"/>
      <c r="U11" s="91"/>
    </row>
    <row r="12" customHeight="1" spans="1:21">
      <c r="A12" s="101"/>
      <c r="B12" s="86" t="s">
        <v>1387</v>
      </c>
      <c r="C12" s="86" t="s">
        <v>1388</v>
      </c>
      <c r="D12" s="86" t="s">
        <v>1386</v>
      </c>
      <c r="E12" s="86">
        <v>17539</v>
      </c>
      <c r="F12" s="86"/>
      <c r="G12" s="90"/>
      <c r="H12" s="86"/>
      <c r="I12" s="90"/>
      <c r="J12" s="86">
        <v>0</v>
      </c>
      <c r="K12" s="90">
        <v>0</v>
      </c>
      <c r="L12" s="86"/>
      <c r="M12" s="90"/>
      <c r="N12" s="86"/>
      <c r="O12" s="90"/>
      <c r="P12" s="86"/>
      <c r="Q12" s="90"/>
      <c r="R12" s="86"/>
      <c r="S12" s="90"/>
      <c r="T12" s="86"/>
      <c r="U12" s="91"/>
    </row>
    <row r="13" customHeight="1" spans="1:21">
      <c r="A13" s="101"/>
      <c r="B13" s="86" t="s">
        <v>438</v>
      </c>
      <c r="C13" s="86" t="s">
        <v>623</v>
      </c>
      <c r="D13" s="86" t="s">
        <v>622</v>
      </c>
      <c r="E13" s="86">
        <v>32614</v>
      </c>
      <c r="F13" s="86"/>
      <c r="G13" s="90"/>
      <c r="H13" s="86"/>
      <c r="I13" s="90"/>
      <c r="J13" s="86"/>
      <c r="K13" s="90"/>
      <c r="L13" s="86"/>
      <c r="M13" s="90"/>
      <c r="N13" s="86"/>
      <c r="O13" s="90"/>
      <c r="P13" s="86">
        <v>0</v>
      </c>
      <c r="Q13" s="90">
        <v>0</v>
      </c>
      <c r="R13" s="86"/>
      <c r="S13" s="90"/>
      <c r="T13" s="86"/>
      <c r="U13" s="91"/>
    </row>
    <row r="14" customHeight="1" spans="1:21">
      <c r="A14" s="101"/>
      <c r="B14" s="86" t="s">
        <v>494</v>
      </c>
      <c r="C14" s="86" t="s">
        <v>889</v>
      </c>
      <c r="D14" s="86" t="s">
        <v>888</v>
      </c>
      <c r="E14" s="86">
        <v>32283</v>
      </c>
      <c r="F14" s="86"/>
      <c r="G14" s="90"/>
      <c r="H14" s="86"/>
      <c r="I14" s="90"/>
      <c r="J14" s="86"/>
      <c r="K14" s="90"/>
      <c r="L14" s="86"/>
      <c r="M14" s="90"/>
      <c r="N14" s="86">
        <v>0</v>
      </c>
      <c r="O14" s="90">
        <v>0</v>
      </c>
      <c r="P14" s="86"/>
      <c r="Q14" s="90"/>
      <c r="R14" s="86"/>
      <c r="S14" s="90"/>
      <c r="T14" s="86"/>
      <c r="U14" s="91"/>
    </row>
    <row r="15" customHeight="1" spans="1:21">
      <c r="A15" s="101"/>
      <c r="B15" s="86" t="s">
        <v>1369</v>
      </c>
      <c r="C15" s="86" t="s">
        <v>1370</v>
      </c>
      <c r="D15" s="86" t="s">
        <v>1368</v>
      </c>
      <c r="E15" s="86">
        <v>17649</v>
      </c>
      <c r="F15" s="86"/>
      <c r="G15" s="90"/>
      <c r="H15" s="86"/>
      <c r="I15" s="90"/>
      <c r="J15" s="86"/>
      <c r="K15" s="90"/>
      <c r="L15" s="86"/>
      <c r="M15" s="90"/>
      <c r="N15" s="86">
        <v>0</v>
      </c>
      <c r="O15" s="90">
        <v>581</v>
      </c>
      <c r="P15" s="86"/>
      <c r="Q15" s="90"/>
      <c r="R15" s="86"/>
      <c r="S15" s="90"/>
      <c r="T15" s="86"/>
      <c r="U15" s="91"/>
    </row>
    <row r="16" customHeight="1" spans="1:21">
      <c r="A16" s="101"/>
      <c r="B16" s="101"/>
      <c r="C16" s="86" t="s">
        <v>1374</v>
      </c>
      <c r="D16" s="86" t="s">
        <v>1368</v>
      </c>
      <c r="E16" s="86">
        <v>17650</v>
      </c>
      <c r="F16" s="86"/>
      <c r="G16" s="90"/>
      <c r="H16" s="86"/>
      <c r="I16" s="90"/>
      <c r="J16" s="86"/>
      <c r="K16" s="90"/>
      <c r="L16" s="86"/>
      <c r="M16" s="90"/>
      <c r="N16" s="86">
        <v>0</v>
      </c>
      <c r="O16" s="90">
        <v>581</v>
      </c>
      <c r="P16" s="86"/>
      <c r="Q16" s="90"/>
      <c r="R16" s="86"/>
      <c r="S16" s="90"/>
      <c r="T16" s="86"/>
      <c r="U16" s="91"/>
    </row>
    <row r="17" customHeight="1" spans="1:21">
      <c r="A17" s="101"/>
      <c r="B17" s="86" t="s">
        <v>606</v>
      </c>
      <c r="C17" s="86" t="s">
        <v>607</v>
      </c>
      <c r="D17" s="86" t="s">
        <v>605</v>
      </c>
      <c r="E17" s="86">
        <v>33044</v>
      </c>
      <c r="F17" s="86"/>
      <c r="G17" s="90"/>
      <c r="H17" s="86"/>
      <c r="I17" s="90"/>
      <c r="J17" s="86"/>
      <c r="K17" s="90"/>
      <c r="L17" s="86"/>
      <c r="M17" s="90"/>
      <c r="N17" s="86"/>
      <c r="O17" s="90"/>
      <c r="P17" s="86">
        <v>0</v>
      </c>
      <c r="Q17" s="90">
        <v>0</v>
      </c>
      <c r="R17" s="86"/>
      <c r="S17" s="90"/>
      <c r="T17" s="86"/>
      <c r="U17" s="91"/>
    </row>
    <row r="18" customHeight="1" spans="1:21">
      <c r="A18" s="101"/>
      <c r="B18" s="86" t="s">
        <v>317</v>
      </c>
      <c r="C18" s="86" t="s">
        <v>796</v>
      </c>
      <c r="D18" s="86" t="s">
        <v>795</v>
      </c>
      <c r="E18" s="86">
        <v>17687</v>
      </c>
      <c r="F18" s="86"/>
      <c r="G18" s="90"/>
      <c r="H18" s="86"/>
      <c r="I18" s="90"/>
      <c r="J18" s="86"/>
      <c r="K18" s="90"/>
      <c r="L18" s="86"/>
      <c r="M18" s="90"/>
      <c r="N18" s="86">
        <v>0</v>
      </c>
      <c r="O18" s="90">
        <v>0</v>
      </c>
      <c r="P18" s="86"/>
      <c r="Q18" s="90"/>
      <c r="R18" s="86"/>
      <c r="S18" s="90"/>
      <c r="T18" s="86"/>
      <c r="U18" s="91"/>
    </row>
    <row r="19" customHeight="1" spans="1:21">
      <c r="A19" s="101"/>
      <c r="B19" s="101"/>
      <c r="C19" s="86" t="s">
        <v>319</v>
      </c>
      <c r="D19" s="86" t="s">
        <v>316</v>
      </c>
      <c r="E19" s="86">
        <v>17747</v>
      </c>
      <c r="F19" s="86"/>
      <c r="G19" s="90"/>
      <c r="H19" s="86"/>
      <c r="I19" s="90"/>
      <c r="J19" s="86"/>
      <c r="K19" s="90"/>
      <c r="L19" s="86"/>
      <c r="M19" s="90"/>
      <c r="N19" s="86"/>
      <c r="O19" s="90"/>
      <c r="P19" s="86">
        <v>142</v>
      </c>
      <c r="Q19" s="90">
        <v>74</v>
      </c>
      <c r="R19" s="86"/>
      <c r="S19" s="90"/>
      <c r="T19" s="86"/>
      <c r="U19" s="91"/>
    </row>
    <row r="20" customHeight="1" spans="1:21">
      <c r="A20" s="101"/>
      <c r="B20" s="101"/>
      <c r="C20" s="86" t="s">
        <v>1494</v>
      </c>
      <c r="D20" s="86">
        <v>22820</v>
      </c>
      <c r="E20" s="86">
        <v>17543</v>
      </c>
      <c r="F20" s="86"/>
      <c r="G20" s="90"/>
      <c r="H20" s="86">
        <v>0</v>
      </c>
      <c r="I20" s="90">
        <v>0</v>
      </c>
      <c r="J20" s="86">
        <v>0</v>
      </c>
      <c r="K20" s="90">
        <v>0</v>
      </c>
      <c r="L20" s="86"/>
      <c r="M20" s="90"/>
      <c r="N20" s="86"/>
      <c r="O20" s="90"/>
      <c r="P20" s="86"/>
      <c r="Q20" s="90"/>
      <c r="R20" s="86"/>
      <c r="S20" s="90"/>
      <c r="T20" s="86"/>
      <c r="U20" s="91"/>
    </row>
    <row r="21" customHeight="1" spans="1:21">
      <c r="A21" s="101"/>
      <c r="B21" s="86" t="s">
        <v>1023</v>
      </c>
      <c r="C21" s="86" t="s">
        <v>1024</v>
      </c>
      <c r="D21" s="86" t="s">
        <v>1022</v>
      </c>
      <c r="E21" s="86">
        <v>17624</v>
      </c>
      <c r="F21" s="86"/>
      <c r="G21" s="90"/>
      <c r="H21" s="86"/>
      <c r="I21" s="90"/>
      <c r="J21" s="86"/>
      <c r="K21" s="90"/>
      <c r="L21" s="86">
        <v>0</v>
      </c>
      <c r="M21" s="90">
        <v>0</v>
      </c>
      <c r="N21" s="86"/>
      <c r="O21" s="90"/>
      <c r="P21" s="86"/>
      <c r="Q21" s="90"/>
      <c r="R21" s="86"/>
      <c r="S21" s="90"/>
      <c r="T21" s="86"/>
      <c r="U21" s="91"/>
    </row>
    <row r="22" customHeight="1" spans="1:21">
      <c r="A22" s="101"/>
      <c r="B22" s="86" t="s">
        <v>891</v>
      </c>
      <c r="C22" s="86" t="s">
        <v>1182</v>
      </c>
      <c r="D22" s="86">
        <v>19821</v>
      </c>
      <c r="E22" s="86">
        <v>29760</v>
      </c>
      <c r="F22" s="86"/>
      <c r="G22" s="90"/>
      <c r="H22" s="86">
        <v>0</v>
      </c>
      <c r="I22" s="90">
        <v>0</v>
      </c>
      <c r="J22" s="86"/>
      <c r="K22" s="90"/>
      <c r="L22" s="86"/>
      <c r="M22" s="90"/>
      <c r="N22" s="86"/>
      <c r="O22" s="90"/>
      <c r="P22" s="86"/>
      <c r="Q22" s="90"/>
      <c r="R22" s="86"/>
      <c r="S22" s="90"/>
      <c r="T22" s="86"/>
      <c r="U22" s="91"/>
    </row>
    <row r="23" customHeight="1" spans="1:21">
      <c r="A23" s="101"/>
      <c r="B23" s="101"/>
      <c r="C23" s="86" t="s">
        <v>1494</v>
      </c>
      <c r="D23" s="86">
        <v>22405</v>
      </c>
      <c r="E23" s="86">
        <v>17517</v>
      </c>
      <c r="F23" s="86"/>
      <c r="G23" s="90"/>
      <c r="H23" s="86">
        <v>0</v>
      </c>
      <c r="I23" s="90">
        <v>0</v>
      </c>
      <c r="J23" s="86"/>
      <c r="K23" s="90"/>
      <c r="L23" s="86"/>
      <c r="M23" s="90"/>
      <c r="N23" s="86"/>
      <c r="O23" s="90"/>
      <c r="P23" s="86"/>
      <c r="Q23" s="90"/>
      <c r="R23" s="86"/>
      <c r="S23" s="90"/>
      <c r="T23" s="86"/>
      <c r="U23" s="91"/>
    </row>
    <row r="24" customHeight="1" spans="1:21">
      <c r="A24" s="101"/>
      <c r="B24" s="86" t="s">
        <v>414</v>
      </c>
      <c r="C24" s="86" t="s">
        <v>631</v>
      </c>
      <c r="D24" s="86" t="s">
        <v>413</v>
      </c>
      <c r="E24" s="86">
        <v>17716</v>
      </c>
      <c r="F24" s="86"/>
      <c r="G24" s="90"/>
      <c r="H24" s="86"/>
      <c r="I24" s="90"/>
      <c r="J24" s="86"/>
      <c r="K24" s="90"/>
      <c r="L24" s="86"/>
      <c r="M24" s="90"/>
      <c r="N24" s="86"/>
      <c r="O24" s="90"/>
      <c r="P24" s="86">
        <v>0</v>
      </c>
      <c r="Q24" s="90">
        <v>0</v>
      </c>
      <c r="R24" s="86"/>
      <c r="S24" s="90"/>
      <c r="T24" s="86"/>
      <c r="U24" s="91"/>
    </row>
    <row r="25" customHeight="1" spans="1:21">
      <c r="A25" s="101"/>
      <c r="B25" s="101"/>
      <c r="C25" s="86" t="s">
        <v>537</v>
      </c>
      <c r="D25" s="86" t="s">
        <v>536</v>
      </c>
      <c r="E25" s="86">
        <v>32029</v>
      </c>
      <c r="F25" s="86"/>
      <c r="G25" s="90"/>
      <c r="H25" s="86"/>
      <c r="I25" s="90"/>
      <c r="J25" s="86"/>
      <c r="K25" s="90"/>
      <c r="L25" s="86"/>
      <c r="M25" s="90"/>
      <c r="N25" s="86"/>
      <c r="O25" s="90"/>
      <c r="P25" s="86">
        <v>0</v>
      </c>
      <c r="Q25" s="90">
        <v>0</v>
      </c>
      <c r="R25" s="86"/>
      <c r="S25" s="90"/>
      <c r="T25" s="86"/>
      <c r="U25" s="91"/>
    </row>
    <row r="26" customHeight="1" spans="1:21">
      <c r="A26" s="101"/>
      <c r="B26" s="101"/>
      <c r="C26" s="86" t="s">
        <v>512</v>
      </c>
      <c r="D26" s="86" t="s">
        <v>511</v>
      </c>
      <c r="E26" s="86">
        <v>33011</v>
      </c>
      <c r="F26" s="86"/>
      <c r="G26" s="90"/>
      <c r="H26" s="86"/>
      <c r="I26" s="90"/>
      <c r="J26" s="86"/>
      <c r="K26" s="90"/>
      <c r="L26" s="86"/>
      <c r="M26" s="90"/>
      <c r="N26" s="86"/>
      <c r="O26" s="90"/>
      <c r="P26" s="86">
        <v>0</v>
      </c>
      <c r="Q26" s="90">
        <v>0</v>
      </c>
      <c r="R26" s="86"/>
      <c r="S26" s="90"/>
      <c r="T26" s="86"/>
      <c r="U26" s="91"/>
    </row>
    <row r="27" customHeight="1" spans="1:21">
      <c r="A27" s="101"/>
      <c r="B27" s="101"/>
      <c r="C27" s="86" t="s">
        <v>508</v>
      </c>
      <c r="D27" s="86" t="s">
        <v>507</v>
      </c>
      <c r="E27" s="86">
        <v>32922</v>
      </c>
      <c r="F27" s="86"/>
      <c r="G27" s="90"/>
      <c r="H27" s="86"/>
      <c r="I27" s="90"/>
      <c r="J27" s="86"/>
      <c r="K27" s="90"/>
      <c r="L27" s="86"/>
      <c r="M27" s="90"/>
      <c r="N27" s="86"/>
      <c r="O27" s="90"/>
      <c r="P27" s="86">
        <v>0</v>
      </c>
      <c r="Q27" s="90">
        <v>0</v>
      </c>
      <c r="R27" s="86"/>
      <c r="S27" s="90"/>
      <c r="T27" s="86"/>
      <c r="U27" s="91"/>
    </row>
    <row r="28" customHeight="1" spans="1:21">
      <c r="A28" s="101"/>
      <c r="B28" s="101"/>
      <c r="C28" s="86" t="s">
        <v>1165</v>
      </c>
      <c r="D28" s="86" t="s">
        <v>1164</v>
      </c>
      <c r="E28" s="86">
        <v>30277</v>
      </c>
      <c r="F28" s="86"/>
      <c r="G28" s="90"/>
      <c r="H28" s="86">
        <v>0</v>
      </c>
      <c r="I28" s="90">
        <v>0</v>
      </c>
      <c r="J28" s="86"/>
      <c r="K28" s="90"/>
      <c r="L28" s="86"/>
      <c r="M28" s="90"/>
      <c r="N28" s="86"/>
      <c r="O28" s="90"/>
      <c r="P28" s="86"/>
      <c r="Q28" s="90"/>
      <c r="R28" s="86"/>
      <c r="S28" s="90"/>
      <c r="T28" s="86"/>
      <c r="U28" s="91"/>
    </row>
    <row r="29" customHeight="1" spans="1:21">
      <c r="A29" s="101"/>
      <c r="B29" s="101"/>
      <c r="C29" s="86" t="s">
        <v>1033</v>
      </c>
      <c r="D29" s="86" t="s">
        <v>1032</v>
      </c>
      <c r="E29" s="86">
        <v>17621</v>
      </c>
      <c r="F29" s="86"/>
      <c r="G29" s="90"/>
      <c r="H29" s="86"/>
      <c r="I29" s="90"/>
      <c r="J29" s="86"/>
      <c r="K29" s="90"/>
      <c r="L29" s="86">
        <v>0</v>
      </c>
      <c r="M29" s="90">
        <v>0</v>
      </c>
      <c r="N29" s="86"/>
      <c r="O29" s="90"/>
      <c r="P29" s="86"/>
      <c r="Q29" s="90"/>
      <c r="R29" s="86"/>
      <c r="S29" s="90"/>
      <c r="T29" s="86"/>
      <c r="U29" s="91"/>
    </row>
    <row r="30" customHeight="1" spans="1:21">
      <c r="A30" s="101"/>
      <c r="B30" s="101"/>
      <c r="C30" s="86" t="s">
        <v>1335</v>
      </c>
      <c r="D30" s="86">
        <v>63438</v>
      </c>
      <c r="E30" s="86">
        <v>32243</v>
      </c>
      <c r="F30" s="86"/>
      <c r="G30" s="90"/>
      <c r="H30" s="86">
        <v>0</v>
      </c>
      <c r="I30" s="90">
        <v>0</v>
      </c>
      <c r="J30" s="86"/>
      <c r="K30" s="90"/>
      <c r="L30" s="86"/>
      <c r="M30" s="90"/>
      <c r="N30" s="86"/>
      <c r="O30" s="90"/>
      <c r="P30" s="86"/>
      <c r="Q30" s="90"/>
      <c r="R30" s="86"/>
      <c r="S30" s="90"/>
      <c r="T30" s="86"/>
      <c r="U30" s="91"/>
    </row>
    <row r="31" customHeight="1" spans="1:21">
      <c r="A31" s="101"/>
      <c r="B31" s="101"/>
      <c r="C31" s="86" t="s">
        <v>1153</v>
      </c>
      <c r="D31" s="86" t="s">
        <v>1055</v>
      </c>
      <c r="E31" s="86">
        <v>17538</v>
      </c>
      <c r="F31" s="86"/>
      <c r="G31" s="90"/>
      <c r="H31" s="86"/>
      <c r="I31" s="90"/>
      <c r="J31" s="86">
        <v>0</v>
      </c>
      <c r="K31" s="90">
        <v>0</v>
      </c>
      <c r="L31" s="86"/>
      <c r="M31" s="90"/>
      <c r="N31" s="86"/>
      <c r="O31" s="90"/>
      <c r="P31" s="86"/>
      <c r="Q31" s="90"/>
      <c r="R31" s="86"/>
      <c r="S31" s="90"/>
      <c r="T31" s="86"/>
      <c r="U31" s="91"/>
    </row>
    <row r="32" customHeight="1" spans="1:21">
      <c r="A32" s="101"/>
      <c r="B32" s="101"/>
      <c r="C32" s="86" t="s">
        <v>627</v>
      </c>
      <c r="D32" s="86" t="s">
        <v>413</v>
      </c>
      <c r="E32" s="86">
        <v>17717</v>
      </c>
      <c r="F32" s="86"/>
      <c r="G32" s="90"/>
      <c r="H32" s="86"/>
      <c r="I32" s="90"/>
      <c r="J32" s="86"/>
      <c r="K32" s="90"/>
      <c r="L32" s="86"/>
      <c r="M32" s="90"/>
      <c r="N32" s="86"/>
      <c r="O32" s="90"/>
      <c r="P32" s="86">
        <v>0</v>
      </c>
      <c r="Q32" s="90">
        <v>0</v>
      </c>
      <c r="R32" s="86"/>
      <c r="S32" s="90"/>
      <c r="T32" s="86"/>
      <c r="U32" s="91"/>
    </row>
    <row r="33" customHeight="1" spans="1:21">
      <c r="A33" s="101"/>
      <c r="B33" s="101"/>
      <c r="C33" s="86" t="s">
        <v>786</v>
      </c>
      <c r="D33" s="86" t="s">
        <v>413</v>
      </c>
      <c r="E33" s="86">
        <v>17690</v>
      </c>
      <c r="F33" s="86"/>
      <c r="G33" s="90"/>
      <c r="H33" s="86"/>
      <c r="I33" s="90"/>
      <c r="J33" s="86"/>
      <c r="K33" s="90"/>
      <c r="L33" s="86"/>
      <c r="M33" s="90"/>
      <c r="N33" s="86">
        <v>0</v>
      </c>
      <c r="O33" s="90">
        <v>0</v>
      </c>
      <c r="P33" s="86"/>
      <c r="Q33" s="90"/>
      <c r="R33" s="86"/>
      <c r="S33" s="90"/>
      <c r="T33" s="86"/>
      <c r="U33" s="91"/>
    </row>
    <row r="34" customHeight="1" spans="1:21">
      <c r="A34" s="101"/>
      <c r="B34" s="101"/>
      <c r="C34" s="86" t="s">
        <v>1110</v>
      </c>
      <c r="D34" s="86">
        <v>18429</v>
      </c>
      <c r="E34" s="86">
        <v>17556</v>
      </c>
      <c r="F34" s="86"/>
      <c r="G34" s="90"/>
      <c r="H34" s="86"/>
      <c r="I34" s="90"/>
      <c r="J34" s="86">
        <v>0</v>
      </c>
      <c r="K34" s="90">
        <v>0</v>
      </c>
      <c r="L34" s="86"/>
      <c r="M34" s="90"/>
      <c r="N34" s="86"/>
      <c r="O34" s="90"/>
      <c r="P34" s="86"/>
      <c r="Q34" s="90"/>
      <c r="R34" s="86"/>
      <c r="S34" s="90"/>
      <c r="T34" s="86"/>
      <c r="U34" s="91"/>
    </row>
    <row r="35" customHeight="1" spans="1:21">
      <c r="A35" s="101"/>
      <c r="B35" s="101"/>
      <c r="C35" s="86" t="s">
        <v>773</v>
      </c>
      <c r="D35" s="86" t="s">
        <v>413</v>
      </c>
      <c r="E35" s="86">
        <v>17692</v>
      </c>
      <c r="F35" s="86"/>
      <c r="G35" s="90"/>
      <c r="H35" s="86"/>
      <c r="I35" s="90"/>
      <c r="J35" s="86"/>
      <c r="K35" s="90"/>
      <c r="L35" s="86"/>
      <c r="M35" s="90"/>
      <c r="N35" s="86">
        <v>0</v>
      </c>
      <c r="O35" s="90">
        <v>0</v>
      </c>
      <c r="P35" s="86"/>
      <c r="Q35" s="90"/>
      <c r="R35" s="86"/>
      <c r="S35" s="90"/>
      <c r="T35" s="86"/>
      <c r="U35" s="91"/>
    </row>
    <row r="36" customHeight="1" spans="1:21">
      <c r="A36" s="101"/>
      <c r="B36" s="101"/>
      <c r="C36" s="86" t="s">
        <v>1101</v>
      </c>
      <c r="D36" s="86">
        <v>18429</v>
      </c>
      <c r="E36" s="86">
        <v>17569</v>
      </c>
      <c r="F36" s="86"/>
      <c r="G36" s="90"/>
      <c r="H36" s="86"/>
      <c r="I36" s="90"/>
      <c r="J36" s="86">
        <v>0</v>
      </c>
      <c r="K36" s="90">
        <v>0</v>
      </c>
      <c r="L36" s="86"/>
      <c r="M36" s="90"/>
      <c r="N36" s="86"/>
      <c r="O36" s="90"/>
      <c r="P36" s="86"/>
      <c r="Q36" s="90"/>
      <c r="R36" s="86"/>
      <c r="S36" s="90"/>
      <c r="T36" s="86"/>
      <c r="U36" s="91"/>
    </row>
    <row r="37" customHeight="1" spans="1:21">
      <c r="A37" s="101"/>
      <c r="B37" s="101"/>
      <c r="C37" s="86" t="s">
        <v>927</v>
      </c>
      <c r="D37" s="86" t="s">
        <v>926</v>
      </c>
      <c r="E37" s="86">
        <v>17659</v>
      </c>
      <c r="F37" s="86"/>
      <c r="G37" s="90"/>
      <c r="H37" s="86"/>
      <c r="I37" s="90"/>
      <c r="J37" s="86"/>
      <c r="K37" s="90"/>
      <c r="L37" s="86"/>
      <c r="M37" s="90"/>
      <c r="N37" s="86">
        <v>0</v>
      </c>
      <c r="O37" s="90">
        <v>0</v>
      </c>
      <c r="P37" s="86"/>
      <c r="Q37" s="90"/>
      <c r="R37" s="86"/>
      <c r="S37" s="90"/>
      <c r="T37" s="86"/>
      <c r="U37" s="91"/>
    </row>
    <row r="38" customHeight="1" spans="1:21">
      <c r="A38" s="101"/>
      <c r="B38" s="101"/>
      <c r="C38" s="86" t="s">
        <v>816</v>
      </c>
      <c r="D38" s="86" t="s">
        <v>413</v>
      </c>
      <c r="E38" s="86">
        <v>17681</v>
      </c>
      <c r="F38" s="86"/>
      <c r="G38" s="90"/>
      <c r="H38" s="86"/>
      <c r="I38" s="90"/>
      <c r="J38" s="86"/>
      <c r="K38" s="90"/>
      <c r="L38" s="86"/>
      <c r="M38" s="90"/>
      <c r="N38" s="86">
        <v>0</v>
      </c>
      <c r="O38" s="90">
        <v>0</v>
      </c>
      <c r="P38" s="86"/>
      <c r="Q38" s="90"/>
      <c r="R38" s="86"/>
      <c r="S38" s="90"/>
      <c r="T38" s="86"/>
      <c r="U38" s="91"/>
    </row>
    <row r="39" customHeight="1" spans="1:21">
      <c r="A39" s="101"/>
      <c r="B39" s="101"/>
      <c r="C39" s="86" t="s">
        <v>474</v>
      </c>
      <c r="D39" s="86" t="s">
        <v>413</v>
      </c>
      <c r="E39" s="86">
        <v>17735</v>
      </c>
      <c r="F39" s="86"/>
      <c r="G39" s="90"/>
      <c r="H39" s="86"/>
      <c r="I39" s="90"/>
      <c r="J39" s="86"/>
      <c r="K39" s="90"/>
      <c r="L39" s="86"/>
      <c r="M39" s="90"/>
      <c r="N39" s="86"/>
      <c r="O39" s="90"/>
      <c r="P39" s="86">
        <v>0</v>
      </c>
      <c r="Q39" s="90">
        <v>0</v>
      </c>
      <c r="R39" s="86"/>
      <c r="S39" s="90"/>
      <c r="T39" s="86"/>
      <c r="U39" s="91"/>
    </row>
    <row r="40" customHeight="1" spans="1:21">
      <c r="A40" s="101"/>
      <c r="B40" s="101"/>
      <c r="C40" s="86" t="s">
        <v>1133</v>
      </c>
      <c r="D40" s="86">
        <v>18429</v>
      </c>
      <c r="E40" s="86">
        <v>17550</v>
      </c>
      <c r="F40" s="86"/>
      <c r="G40" s="90"/>
      <c r="H40" s="86"/>
      <c r="I40" s="90"/>
      <c r="J40" s="86">
        <v>0</v>
      </c>
      <c r="K40" s="90">
        <v>0</v>
      </c>
      <c r="L40" s="86"/>
      <c r="M40" s="90"/>
      <c r="N40" s="86"/>
      <c r="O40" s="90"/>
      <c r="P40" s="86"/>
      <c r="Q40" s="90"/>
      <c r="R40" s="86"/>
      <c r="S40" s="90"/>
      <c r="T40" s="86"/>
      <c r="U40" s="91"/>
    </row>
    <row r="41" customHeight="1" spans="1:21">
      <c r="A41" s="101"/>
      <c r="B41" s="101"/>
      <c r="C41" s="86" t="s">
        <v>415</v>
      </c>
      <c r="D41" s="86" t="s">
        <v>413</v>
      </c>
      <c r="E41" s="86">
        <v>17748</v>
      </c>
      <c r="F41" s="86"/>
      <c r="G41" s="90"/>
      <c r="H41" s="86"/>
      <c r="I41" s="90"/>
      <c r="J41" s="86"/>
      <c r="K41" s="90"/>
      <c r="L41" s="86"/>
      <c r="M41" s="90"/>
      <c r="N41" s="86"/>
      <c r="O41" s="90"/>
      <c r="P41" s="86"/>
      <c r="Q41" s="90"/>
      <c r="R41" s="86">
        <v>0</v>
      </c>
      <c r="S41" s="90">
        <v>0</v>
      </c>
      <c r="T41" s="86"/>
      <c r="U41" s="91"/>
    </row>
    <row r="42" customHeight="1" spans="1:21">
      <c r="A42" s="101"/>
      <c r="B42" s="101"/>
      <c r="C42" s="86" t="s">
        <v>1174</v>
      </c>
      <c r="D42" s="86">
        <v>23362</v>
      </c>
      <c r="E42" s="86">
        <v>17524</v>
      </c>
      <c r="F42" s="86"/>
      <c r="G42" s="90"/>
      <c r="H42" s="86">
        <v>0</v>
      </c>
      <c r="I42" s="90">
        <v>0</v>
      </c>
      <c r="J42" s="86"/>
      <c r="K42" s="90"/>
      <c r="L42" s="86"/>
      <c r="M42" s="90"/>
      <c r="N42" s="86"/>
      <c r="O42" s="90"/>
      <c r="P42" s="86"/>
      <c r="Q42" s="90"/>
      <c r="R42" s="86"/>
      <c r="S42" s="90"/>
      <c r="T42" s="86"/>
      <c r="U42" s="91"/>
    </row>
    <row r="43" customHeight="1" spans="1:21">
      <c r="A43" s="101"/>
      <c r="B43" s="101"/>
      <c r="C43" s="86" t="s">
        <v>467</v>
      </c>
      <c r="D43" s="86" t="s">
        <v>413</v>
      </c>
      <c r="E43" s="86">
        <v>17740</v>
      </c>
      <c r="F43" s="86"/>
      <c r="G43" s="90"/>
      <c r="H43" s="86"/>
      <c r="I43" s="90"/>
      <c r="J43" s="86"/>
      <c r="K43" s="90"/>
      <c r="L43" s="86"/>
      <c r="M43" s="90"/>
      <c r="N43" s="86"/>
      <c r="O43" s="90"/>
      <c r="P43" s="86">
        <v>0</v>
      </c>
      <c r="Q43" s="90">
        <v>0</v>
      </c>
      <c r="R43" s="86"/>
      <c r="S43" s="90"/>
      <c r="T43" s="86"/>
      <c r="U43" s="91"/>
    </row>
    <row r="44" customHeight="1" spans="1:21">
      <c r="A44" s="101"/>
      <c r="B44" s="101"/>
      <c r="C44" s="86" t="s">
        <v>692</v>
      </c>
      <c r="D44" s="86" t="s">
        <v>413</v>
      </c>
      <c r="E44" s="86">
        <v>17665</v>
      </c>
      <c r="F44" s="86"/>
      <c r="G44" s="90"/>
      <c r="H44" s="86"/>
      <c r="I44" s="90"/>
      <c r="J44" s="86"/>
      <c r="K44" s="90"/>
      <c r="L44" s="86"/>
      <c r="M44" s="90"/>
      <c r="N44" s="86"/>
      <c r="O44" s="90"/>
      <c r="P44" s="86">
        <v>0</v>
      </c>
      <c r="Q44" s="90">
        <v>0</v>
      </c>
      <c r="R44" s="86"/>
      <c r="S44" s="90"/>
      <c r="T44" s="86"/>
      <c r="U44" s="91"/>
    </row>
    <row r="45" customHeight="1" spans="1:21">
      <c r="A45" s="101"/>
      <c r="B45" s="101"/>
      <c r="C45" s="86" t="s">
        <v>1179</v>
      </c>
      <c r="D45" s="86">
        <v>18429</v>
      </c>
      <c r="E45" s="86">
        <v>17523</v>
      </c>
      <c r="F45" s="86"/>
      <c r="G45" s="90"/>
      <c r="H45" s="86">
        <v>0</v>
      </c>
      <c r="I45" s="90">
        <v>0</v>
      </c>
      <c r="J45" s="86"/>
      <c r="K45" s="90"/>
      <c r="L45" s="86"/>
      <c r="M45" s="90"/>
      <c r="N45" s="86"/>
      <c r="O45" s="90"/>
      <c r="P45" s="86"/>
      <c r="Q45" s="90"/>
      <c r="R45" s="86"/>
      <c r="S45" s="90"/>
      <c r="T45" s="86"/>
      <c r="U45" s="91"/>
    </row>
    <row r="46" customHeight="1" spans="1:21">
      <c r="A46" s="101"/>
      <c r="B46" s="101"/>
      <c r="C46" s="86" t="s">
        <v>741</v>
      </c>
      <c r="D46" s="86" t="s">
        <v>413</v>
      </c>
      <c r="E46" s="86">
        <v>17691</v>
      </c>
      <c r="F46" s="86"/>
      <c r="G46" s="90"/>
      <c r="H46" s="86"/>
      <c r="I46" s="90"/>
      <c r="J46" s="86"/>
      <c r="K46" s="90"/>
      <c r="L46" s="86"/>
      <c r="M46" s="90"/>
      <c r="N46" s="86">
        <v>0</v>
      </c>
      <c r="O46" s="90">
        <v>0</v>
      </c>
      <c r="P46" s="86"/>
      <c r="Q46" s="90"/>
      <c r="R46" s="86"/>
      <c r="S46" s="90"/>
      <c r="T46" s="86"/>
      <c r="U46" s="91"/>
    </row>
    <row r="47" customHeight="1" spans="1:21">
      <c r="A47" s="101"/>
      <c r="B47" s="101"/>
      <c r="C47" s="86" t="s">
        <v>719</v>
      </c>
      <c r="D47" s="86" t="s">
        <v>413</v>
      </c>
      <c r="E47" s="86">
        <v>17696</v>
      </c>
      <c r="F47" s="86"/>
      <c r="G47" s="90"/>
      <c r="H47" s="86"/>
      <c r="I47" s="90"/>
      <c r="J47" s="86"/>
      <c r="K47" s="90"/>
      <c r="L47" s="86"/>
      <c r="M47" s="90"/>
      <c r="N47" s="86">
        <v>0</v>
      </c>
      <c r="O47" s="90">
        <v>0</v>
      </c>
      <c r="P47" s="86"/>
      <c r="Q47" s="90"/>
      <c r="R47" s="86"/>
      <c r="S47" s="90"/>
      <c r="T47" s="86"/>
      <c r="U47" s="91"/>
    </row>
    <row r="48" customHeight="1" spans="1:21">
      <c r="A48" s="101"/>
      <c r="B48" s="101"/>
      <c r="C48" s="86" t="s">
        <v>464</v>
      </c>
      <c r="D48" s="86" t="s">
        <v>413</v>
      </c>
      <c r="E48" s="86">
        <v>17739</v>
      </c>
      <c r="F48" s="86"/>
      <c r="G48" s="90"/>
      <c r="H48" s="86"/>
      <c r="I48" s="90"/>
      <c r="J48" s="86"/>
      <c r="K48" s="90"/>
      <c r="L48" s="86"/>
      <c r="M48" s="90"/>
      <c r="N48" s="86"/>
      <c r="O48" s="90"/>
      <c r="P48" s="86">
        <v>0</v>
      </c>
      <c r="Q48" s="90">
        <v>0</v>
      </c>
      <c r="R48" s="86"/>
      <c r="S48" s="90"/>
      <c r="T48" s="86"/>
      <c r="U48" s="91"/>
    </row>
    <row r="49" customHeight="1" spans="1:21">
      <c r="A49" s="101"/>
      <c r="B49" s="101"/>
      <c r="C49" s="86" t="s">
        <v>1196</v>
      </c>
      <c r="D49" s="86">
        <v>18429</v>
      </c>
      <c r="E49" s="86">
        <v>17507</v>
      </c>
      <c r="F49" s="86"/>
      <c r="G49" s="90"/>
      <c r="H49" s="86">
        <v>0</v>
      </c>
      <c r="I49" s="90">
        <v>0</v>
      </c>
      <c r="J49" s="86"/>
      <c r="K49" s="90"/>
      <c r="L49" s="86"/>
      <c r="M49" s="90"/>
      <c r="N49" s="86"/>
      <c r="O49" s="90"/>
      <c r="P49" s="86"/>
      <c r="Q49" s="90"/>
      <c r="R49" s="86"/>
      <c r="S49" s="90"/>
      <c r="T49" s="86"/>
      <c r="U49" s="91"/>
    </row>
    <row r="50" customHeight="1" spans="1:21">
      <c r="A50" s="101"/>
      <c r="B50" s="101"/>
      <c r="C50" s="86" t="s">
        <v>1135</v>
      </c>
      <c r="D50" s="86">
        <v>18429</v>
      </c>
      <c r="E50" s="86">
        <v>17549</v>
      </c>
      <c r="F50" s="86"/>
      <c r="G50" s="90"/>
      <c r="H50" s="86"/>
      <c r="I50" s="90"/>
      <c r="J50" s="86">
        <v>0</v>
      </c>
      <c r="K50" s="90">
        <v>0</v>
      </c>
      <c r="L50" s="86"/>
      <c r="M50" s="90"/>
      <c r="N50" s="86"/>
      <c r="O50" s="90"/>
      <c r="P50" s="86"/>
      <c r="Q50" s="90"/>
      <c r="R50" s="86"/>
      <c r="S50" s="90"/>
      <c r="T50" s="86"/>
      <c r="U50" s="91"/>
    </row>
    <row r="51" customHeight="1" spans="1:21">
      <c r="A51" s="101"/>
      <c r="B51" s="101"/>
      <c r="C51" s="86" t="s">
        <v>1494</v>
      </c>
      <c r="D51" s="86">
        <v>16029</v>
      </c>
      <c r="E51" s="86">
        <v>17518</v>
      </c>
      <c r="F51" s="86"/>
      <c r="G51" s="90"/>
      <c r="H51" s="86">
        <v>0</v>
      </c>
      <c r="I51" s="90">
        <v>0</v>
      </c>
      <c r="J51" s="86"/>
      <c r="K51" s="90"/>
      <c r="L51" s="86"/>
      <c r="M51" s="90"/>
      <c r="N51" s="86"/>
      <c r="O51" s="90"/>
      <c r="P51" s="86"/>
      <c r="Q51" s="90"/>
      <c r="R51" s="86"/>
      <c r="S51" s="90"/>
      <c r="T51" s="86"/>
      <c r="U51" s="91"/>
    </row>
    <row r="52" customHeight="1" spans="1:21">
      <c r="A52" s="101"/>
      <c r="B52" s="101"/>
      <c r="C52" s="101"/>
      <c r="D52" s="86">
        <v>18429</v>
      </c>
      <c r="E52" s="86">
        <v>17513</v>
      </c>
      <c r="F52" s="86"/>
      <c r="G52" s="90"/>
      <c r="H52" s="86">
        <v>0</v>
      </c>
      <c r="I52" s="90">
        <v>0</v>
      </c>
      <c r="J52" s="86"/>
      <c r="K52" s="90"/>
      <c r="L52" s="86"/>
      <c r="M52" s="90"/>
      <c r="N52" s="86"/>
      <c r="O52" s="90"/>
      <c r="P52" s="86"/>
      <c r="Q52" s="90"/>
      <c r="R52" s="86"/>
      <c r="S52" s="90"/>
      <c r="T52" s="86"/>
      <c r="U52" s="91"/>
    </row>
    <row r="53" customHeight="1" spans="1:21">
      <c r="A53" s="101"/>
      <c r="B53" s="101"/>
      <c r="C53" s="101"/>
      <c r="D53" s="101"/>
      <c r="E53" s="92">
        <v>17515</v>
      </c>
      <c r="F53" s="93"/>
      <c r="H53" s="93">
        <v>0</v>
      </c>
      <c r="I53">
        <v>0</v>
      </c>
      <c r="J53" s="93"/>
      <c r="L53" s="93"/>
      <c r="N53" s="93"/>
      <c r="P53" s="93"/>
      <c r="R53" s="93"/>
      <c r="T53" s="93"/>
      <c r="U53" s="94"/>
    </row>
    <row r="54" customHeight="1" spans="1:21">
      <c r="A54" s="101"/>
      <c r="B54" s="101"/>
      <c r="C54" s="101"/>
      <c r="D54" s="101"/>
      <c r="E54" s="92">
        <v>17521</v>
      </c>
      <c r="F54" s="93"/>
      <c r="H54" s="93">
        <v>0</v>
      </c>
      <c r="I54">
        <v>0</v>
      </c>
      <c r="J54" s="93"/>
      <c r="L54" s="93"/>
      <c r="N54" s="93"/>
      <c r="P54" s="93"/>
      <c r="R54" s="93"/>
      <c r="T54" s="93"/>
      <c r="U54" s="94"/>
    </row>
    <row r="55" customHeight="1" spans="1:21">
      <c r="A55" s="101"/>
      <c r="B55" s="101"/>
      <c r="C55" s="101"/>
      <c r="D55" s="101"/>
      <c r="E55" s="92">
        <v>17560</v>
      </c>
      <c r="F55" s="93"/>
      <c r="H55" s="93"/>
      <c r="J55" s="93">
        <v>0</v>
      </c>
      <c r="K55">
        <v>0</v>
      </c>
      <c r="L55" s="93"/>
      <c r="N55" s="93"/>
      <c r="P55" s="93"/>
      <c r="R55" s="93"/>
      <c r="T55" s="93"/>
      <c r="U55" s="94"/>
    </row>
    <row r="56" customHeight="1" spans="1:21">
      <c r="A56" s="101"/>
      <c r="B56" s="101"/>
      <c r="C56" s="101"/>
      <c r="D56" s="101"/>
      <c r="E56" s="92">
        <v>17574</v>
      </c>
      <c r="F56" s="93"/>
      <c r="H56" s="93"/>
      <c r="J56" s="93">
        <v>0</v>
      </c>
      <c r="K56">
        <v>0</v>
      </c>
      <c r="L56" s="93"/>
      <c r="N56" s="93"/>
      <c r="P56" s="93"/>
      <c r="R56" s="93"/>
      <c r="T56" s="93"/>
      <c r="U56" s="94"/>
    </row>
    <row r="57" customHeight="1" spans="1:21">
      <c r="A57" s="101"/>
      <c r="B57" s="101"/>
      <c r="C57" s="101"/>
      <c r="D57" s="86">
        <v>19088</v>
      </c>
      <c r="E57" s="86">
        <v>17516</v>
      </c>
      <c r="F57" s="86"/>
      <c r="G57" s="90"/>
      <c r="H57" s="86">
        <v>0</v>
      </c>
      <c r="I57" s="90">
        <v>0</v>
      </c>
      <c r="J57" s="86"/>
      <c r="K57" s="90"/>
      <c r="L57" s="86"/>
      <c r="M57" s="90"/>
      <c r="N57" s="86"/>
      <c r="O57" s="90"/>
      <c r="P57" s="86"/>
      <c r="Q57" s="90"/>
      <c r="R57" s="86"/>
      <c r="S57" s="90"/>
      <c r="T57" s="86"/>
      <c r="U57" s="91"/>
    </row>
    <row r="58" customHeight="1" spans="1:21">
      <c r="A58" s="101"/>
      <c r="B58" s="101"/>
      <c r="C58" s="101"/>
      <c r="D58" s="86">
        <v>22286</v>
      </c>
      <c r="E58" s="86">
        <v>17545</v>
      </c>
      <c r="F58" s="86"/>
      <c r="G58" s="90"/>
      <c r="H58" s="86"/>
      <c r="I58" s="90"/>
      <c r="J58" s="86">
        <v>0</v>
      </c>
      <c r="K58" s="90">
        <v>0</v>
      </c>
      <c r="L58" s="86"/>
      <c r="M58" s="90"/>
      <c r="N58" s="86"/>
      <c r="O58" s="90"/>
      <c r="P58" s="86"/>
      <c r="Q58" s="90"/>
      <c r="R58" s="86"/>
      <c r="S58" s="90"/>
      <c r="T58" s="86"/>
      <c r="U58" s="91"/>
    </row>
    <row r="59" customHeight="1" spans="1:21">
      <c r="A59" s="101"/>
      <c r="B59" s="101"/>
      <c r="C59" s="101"/>
      <c r="D59" s="86">
        <v>22294</v>
      </c>
      <c r="E59" s="86">
        <v>29908</v>
      </c>
      <c r="F59" s="86"/>
      <c r="G59" s="90"/>
      <c r="H59" s="86">
        <v>0</v>
      </c>
      <c r="I59" s="90">
        <v>0</v>
      </c>
      <c r="J59" s="86"/>
      <c r="K59" s="90"/>
      <c r="L59" s="86"/>
      <c r="M59" s="90"/>
      <c r="N59" s="86"/>
      <c r="O59" s="90"/>
      <c r="P59" s="86"/>
      <c r="Q59" s="90"/>
      <c r="R59" s="86"/>
      <c r="S59" s="90"/>
      <c r="T59" s="86"/>
      <c r="U59" s="91"/>
    </row>
    <row r="60" customHeight="1" spans="1:21">
      <c r="A60" s="101"/>
      <c r="B60" s="101"/>
      <c r="C60" s="101"/>
      <c r="D60" s="86">
        <v>63365</v>
      </c>
      <c r="E60" s="86">
        <v>17443</v>
      </c>
      <c r="F60" s="86"/>
      <c r="G60" s="90"/>
      <c r="H60" s="86">
        <v>0</v>
      </c>
      <c r="I60" s="90">
        <v>0</v>
      </c>
      <c r="J60" s="86"/>
      <c r="K60" s="90"/>
      <c r="L60" s="86"/>
      <c r="M60" s="90"/>
      <c r="N60" s="86"/>
      <c r="O60" s="90"/>
      <c r="P60" s="86"/>
      <c r="Q60" s="90"/>
      <c r="R60" s="86"/>
      <c r="S60" s="90"/>
      <c r="T60" s="86"/>
      <c r="U60" s="91"/>
    </row>
    <row r="61" customHeight="1" spans="1:21">
      <c r="A61" s="101"/>
      <c r="B61" s="101"/>
      <c r="C61" s="101"/>
      <c r="D61" s="86">
        <v>63622</v>
      </c>
      <c r="E61" s="86">
        <v>30884</v>
      </c>
      <c r="F61" s="86"/>
      <c r="G61" s="90"/>
      <c r="H61" s="86"/>
      <c r="I61" s="90"/>
      <c r="J61" s="86">
        <v>0</v>
      </c>
      <c r="K61" s="90">
        <v>0</v>
      </c>
      <c r="L61" s="86"/>
      <c r="M61" s="90"/>
      <c r="N61" s="86"/>
      <c r="O61" s="90"/>
      <c r="P61" s="86"/>
      <c r="Q61" s="90"/>
      <c r="R61" s="86"/>
      <c r="S61" s="90"/>
      <c r="T61" s="86"/>
      <c r="U61" s="91"/>
    </row>
    <row r="62" customHeight="1" spans="1:21">
      <c r="A62" s="101"/>
      <c r="B62" s="101"/>
      <c r="C62" s="101"/>
      <c r="D62" s="86" t="s">
        <v>1055</v>
      </c>
      <c r="E62" s="86">
        <v>17596</v>
      </c>
      <c r="F62" s="86"/>
      <c r="G62" s="90"/>
      <c r="H62" s="86"/>
      <c r="I62" s="90"/>
      <c r="J62" s="86"/>
      <c r="K62" s="90"/>
      <c r="L62" s="86">
        <v>0</v>
      </c>
      <c r="M62" s="90">
        <v>0</v>
      </c>
      <c r="N62" s="86"/>
      <c r="O62" s="90"/>
      <c r="P62" s="86"/>
      <c r="Q62" s="90"/>
      <c r="R62" s="86"/>
      <c r="S62" s="90"/>
      <c r="T62" s="86"/>
      <c r="U62" s="91"/>
    </row>
    <row r="63" customHeight="1" spans="1:21">
      <c r="A63" s="101"/>
      <c r="B63" s="101"/>
      <c r="C63" s="101"/>
      <c r="D63" s="101"/>
      <c r="E63" s="92">
        <v>17599</v>
      </c>
      <c r="F63" s="93"/>
      <c r="H63" s="93"/>
      <c r="J63" s="93"/>
      <c r="L63" s="93">
        <v>0</v>
      </c>
      <c r="M63">
        <v>0</v>
      </c>
      <c r="N63" s="93"/>
      <c r="P63" s="93"/>
      <c r="R63" s="93"/>
      <c r="T63" s="93"/>
      <c r="U63" s="94"/>
    </row>
    <row r="64" customHeight="1" spans="1:21">
      <c r="A64" s="101"/>
      <c r="B64" s="101"/>
      <c r="C64" s="101"/>
      <c r="D64" s="101"/>
      <c r="E64" s="92">
        <v>17607</v>
      </c>
      <c r="F64" s="93"/>
      <c r="H64" s="93"/>
      <c r="J64" s="93"/>
      <c r="L64" s="93">
        <v>0</v>
      </c>
      <c r="M64">
        <v>0</v>
      </c>
      <c r="N64" s="93"/>
      <c r="P64" s="93"/>
      <c r="R64" s="93"/>
      <c r="T64" s="93"/>
      <c r="U64" s="94"/>
    </row>
    <row r="65" customHeight="1" spans="1:21">
      <c r="A65" s="101"/>
      <c r="B65" s="101"/>
      <c r="C65" s="101"/>
      <c r="D65" s="86" t="s">
        <v>1051</v>
      </c>
      <c r="E65" s="86">
        <v>17610</v>
      </c>
      <c r="F65" s="86"/>
      <c r="G65" s="90"/>
      <c r="H65" s="86"/>
      <c r="I65" s="90"/>
      <c r="J65" s="86"/>
      <c r="K65" s="90"/>
      <c r="L65" s="86">
        <v>0</v>
      </c>
      <c r="M65" s="90">
        <v>0</v>
      </c>
      <c r="N65" s="86"/>
      <c r="O65" s="90"/>
      <c r="P65" s="86"/>
      <c r="Q65" s="90"/>
      <c r="R65" s="86"/>
      <c r="S65" s="90"/>
      <c r="T65" s="86"/>
      <c r="U65" s="91"/>
    </row>
    <row r="66" customHeight="1" spans="1:21">
      <c r="A66" s="101"/>
      <c r="B66" s="86" t="s">
        <v>1063</v>
      </c>
      <c r="C66" s="86" t="s">
        <v>1494</v>
      </c>
      <c r="D66" s="86">
        <v>22818</v>
      </c>
      <c r="E66" s="86">
        <v>17542</v>
      </c>
      <c r="F66" s="86"/>
      <c r="G66" s="90"/>
      <c r="H66" s="86"/>
      <c r="I66" s="90"/>
      <c r="J66" s="86">
        <v>0</v>
      </c>
      <c r="K66" s="90">
        <v>0</v>
      </c>
      <c r="L66" s="86"/>
      <c r="M66" s="90"/>
      <c r="N66" s="86"/>
      <c r="O66" s="90"/>
      <c r="P66" s="86"/>
      <c r="Q66" s="90"/>
      <c r="R66" s="86"/>
      <c r="S66" s="90"/>
      <c r="T66" s="86"/>
      <c r="U66" s="91"/>
    </row>
    <row r="67" customHeight="1" spans="1:21">
      <c r="A67" s="101"/>
      <c r="B67" s="86" t="s">
        <v>531</v>
      </c>
      <c r="C67" s="86" t="s">
        <v>812</v>
      </c>
      <c r="D67" s="86" t="s">
        <v>427</v>
      </c>
      <c r="E67" s="86">
        <v>17683</v>
      </c>
      <c r="F67" s="86"/>
      <c r="G67" s="90"/>
      <c r="H67" s="86"/>
      <c r="I67" s="90"/>
      <c r="J67" s="86"/>
      <c r="K67" s="90"/>
      <c r="L67" s="86"/>
      <c r="M67" s="90"/>
      <c r="N67" s="86">
        <v>0</v>
      </c>
      <c r="O67" s="90">
        <v>0</v>
      </c>
      <c r="P67" s="86"/>
      <c r="Q67" s="90"/>
      <c r="R67" s="86"/>
      <c r="S67" s="90"/>
      <c r="T67" s="86"/>
      <c r="U67" s="91"/>
    </row>
    <row r="68" customHeight="1" spans="1:21">
      <c r="A68" s="101"/>
      <c r="B68" s="101"/>
      <c r="C68" s="86" t="s">
        <v>1170</v>
      </c>
      <c r="D68" s="86">
        <v>21938</v>
      </c>
      <c r="E68" s="86">
        <v>30288</v>
      </c>
      <c r="F68" s="86"/>
      <c r="G68" s="90"/>
      <c r="H68" s="86">
        <v>0</v>
      </c>
      <c r="I68" s="90">
        <v>0</v>
      </c>
      <c r="J68" s="86"/>
      <c r="K68" s="90"/>
      <c r="L68" s="86"/>
      <c r="M68" s="90"/>
      <c r="N68" s="86"/>
      <c r="O68" s="90"/>
      <c r="P68" s="86"/>
      <c r="Q68" s="90"/>
      <c r="R68" s="86"/>
      <c r="S68" s="90"/>
      <c r="T68" s="86"/>
      <c r="U68" s="91"/>
    </row>
    <row r="69" customHeight="1" spans="1:21">
      <c r="A69" s="101"/>
      <c r="B69" s="101"/>
      <c r="C69" s="86" t="s">
        <v>532</v>
      </c>
      <c r="D69" s="86" t="s">
        <v>423</v>
      </c>
      <c r="E69" s="86">
        <v>17708</v>
      </c>
      <c r="F69" s="86"/>
      <c r="G69" s="90"/>
      <c r="H69" s="86"/>
      <c r="I69" s="90"/>
      <c r="J69" s="86"/>
      <c r="K69" s="90"/>
      <c r="L69" s="86"/>
      <c r="M69" s="90"/>
      <c r="N69" s="86"/>
      <c r="O69" s="90"/>
      <c r="P69" s="86">
        <v>0</v>
      </c>
      <c r="Q69" s="90">
        <v>0</v>
      </c>
      <c r="R69" s="86"/>
      <c r="S69" s="90"/>
      <c r="T69" s="86"/>
      <c r="U69" s="91"/>
    </row>
    <row r="70" customHeight="1" spans="1:21">
      <c r="A70" s="101"/>
      <c r="B70" s="101"/>
      <c r="C70" s="86" t="s">
        <v>920</v>
      </c>
      <c r="D70" s="86">
        <v>21938</v>
      </c>
      <c r="E70" s="86">
        <v>17656</v>
      </c>
      <c r="F70" s="86"/>
      <c r="G70" s="90"/>
      <c r="H70" s="86"/>
      <c r="I70" s="90"/>
      <c r="J70" s="86"/>
      <c r="K70" s="90"/>
      <c r="L70" s="86"/>
      <c r="M70" s="90"/>
      <c r="N70" s="86">
        <v>0</v>
      </c>
      <c r="O70" s="90">
        <v>0</v>
      </c>
      <c r="P70" s="86"/>
      <c r="Q70" s="90"/>
      <c r="R70" s="86"/>
      <c r="S70" s="90"/>
      <c r="T70" s="86"/>
      <c r="U70" s="91"/>
    </row>
    <row r="71" customHeight="1" spans="1:21">
      <c r="A71" s="101"/>
      <c r="B71" s="101"/>
      <c r="C71" s="86" t="s">
        <v>1017</v>
      </c>
      <c r="D71" s="86">
        <v>23423</v>
      </c>
      <c r="E71" s="86">
        <v>17602</v>
      </c>
      <c r="F71" s="86"/>
      <c r="G71" s="90"/>
      <c r="H71" s="86"/>
      <c r="I71" s="90"/>
      <c r="J71" s="86"/>
      <c r="K71" s="90"/>
      <c r="L71" s="86">
        <v>0</v>
      </c>
      <c r="M71" s="90">
        <v>0</v>
      </c>
      <c r="N71" s="86"/>
      <c r="O71" s="90"/>
      <c r="P71" s="86"/>
      <c r="Q71" s="90"/>
      <c r="R71" s="86"/>
      <c r="S71" s="90"/>
      <c r="T71" s="86"/>
      <c r="U71" s="91"/>
    </row>
    <row r="72" customHeight="1" spans="1:21">
      <c r="A72" s="101"/>
      <c r="B72" s="86" t="s">
        <v>119</v>
      </c>
      <c r="C72" s="86" t="s">
        <v>1066</v>
      </c>
      <c r="D72" s="86">
        <v>22539</v>
      </c>
      <c r="E72" s="86">
        <v>17578</v>
      </c>
      <c r="F72" s="86"/>
      <c r="G72" s="90"/>
      <c r="H72" s="86"/>
      <c r="I72" s="90"/>
      <c r="J72" s="86"/>
      <c r="K72" s="90"/>
      <c r="L72" s="86">
        <v>0</v>
      </c>
      <c r="M72" s="90">
        <v>0</v>
      </c>
      <c r="N72" s="86"/>
      <c r="O72" s="90"/>
      <c r="P72" s="86"/>
      <c r="Q72" s="90"/>
      <c r="R72" s="86"/>
      <c r="S72" s="90"/>
      <c r="T72" s="86"/>
      <c r="U72" s="91"/>
    </row>
    <row r="73" customHeight="1" spans="1:21">
      <c r="A73" s="101"/>
      <c r="B73" s="101"/>
      <c r="C73" s="86" t="s">
        <v>1494</v>
      </c>
      <c r="D73" s="86">
        <v>22539</v>
      </c>
      <c r="E73" s="86">
        <v>17578</v>
      </c>
      <c r="F73" s="86"/>
      <c r="G73" s="90"/>
      <c r="H73" s="86"/>
      <c r="I73" s="90"/>
      <c r="J73" s="86">
        <v>0</v>
      </c>
      <c r="K73" s="90">
        <v>0</v>
      </c>
      <c r="L73" s="86"/>
      <c r="M73" s="90"/>
      <c r="N73" s="86"/>
      <c r="O73" s="90"/>
      <c r="P73" s="86"/>
      <c r="Q73" s="90"/>
      <c r="R73" s="86"/>
      <c r="S73" s="90"/>
      <c r="T73" s="86"/>
      <c r="U73" s="91"/>
    </row>
    <row r="74" customHeight="1" spans="1:21">
      <c r="A74" s="101"/>
      <c r="B74" s="86" t="s">
        <v>221</v>
      </c>
      <c r="C74" s="86" t="s">
        <v>224</v>
      </c>
      <c r="D74" s="86" t="s">
        <v>220</v>
      </c>
      <c r="E74" s="86">
        <v>17752</v>
      </c>
      <c r="F74" s="86"/>
      <c r="G74" s="90"/>
      <c r="H74" s="86"/>
      <c r="I74" s="90"/>
      <c r="J74" s="86"/>
      <c r="K74" s="90"/>
      <c r="L74" s="86"/>
      <c r="M74" s="90"/>
      <c r="N74" s="86"/>
      <c r="O74" s="90"/>
      <c r="P74" s="86"/>
      <c r="Q74" s="90"/>
      <c r="R74" s="86">
        <v>58</v>
      </c>
      <c r="S74" s="90">
        <v>59</v>
      </c>
      <c r="T74" s="86"/>
      <c r="U74" s="91"/>
    </row>
    <row r="75" customHeight="1" spans="1:21">
      <c r="A75" s="101"/>
      <c r="B75" s="86" t="s">
        <v>521</v>
      </c>
      <c r="C75" s="86" t="s">
        <v>522</v>
      </c>
      <c r="D75" s="86" t="s">
        <v>520</v>
      </c>
      <c r="E75" s="86">
        <v>17729</v>
      </c>
      <c r="F75" s="86"/>
      <c r="G75" s="90"/>
      <c r="H75" s="86"/>
      <c r="I75" s="90"/>
      <c r="J75" s="86"/>
      <c r="K75" s="90"/>
      <c r="L75" s="86"/>
      <c r="M75" s="90"/>
      <c r="N75" s="86"/>
      <c r="O75" s="90"/>
      <c r="P75" s="86">
        <v>0</v>
      </c>
      <c r="Q75" s="90">
        <v>0</v>
      </c>
      <c r="R75" s="86"/>
      <c r="S75" s="90"/>
      <c r="T75" s="86"/>
      <c r="U75" s="91"/>
    </row>
    <row r="76" customHeight="1" spans="1:21">
      <c r="A76" s="101"/>
      <c r="B76" s="101"/>
      <c r="C76" s="86" t="s">
        <v>843</v>
      </c>
      <c r="D76" s="86" t="s">
        <v>842</v>
      </c>
      <c r="E76" s="86">
        <v>17679</v>
      </c>
      <c r="F76" s="86"/>
      <c r="G76" s="90"/>
      <c r="H76" s="86"/>
      <c r="I76" s="90"/>
      <c r="J76" s="86"/>
      <c r="K76" s="90"/>
      <c r="L76" s="86"/>
      <c r="M76" s="90"/>
      <c r="N76" s="86">
        <v>0</v>
      </c>
      <c r="O76" s="90">
        <v>0</v>
      </c>
      <c r="P76" s="86"/>
      <c r="Q76" s="90"/>
      <c r="R76" s="86"/>
      <c r="S76" s="90"/>
      <c r="T76" s="86"/>
      <c r="U76" s="91"/>
    </row>
    <row r="77" customHeight="1" spans="1:21">
      <c r="A77" s="101"/>
      <c r="B77" s="101"/>
      <c r="C77" s="86" t="s">
        <v>1291</v>
      </c>
      <c r="D77" s="86" t="s">
        <v>1290</v>
      </c>
      <c r="E77" s="86">
        <v>17678</v>
      </c>
      <c r="F77" s="86"/>
      <c r="G77" s="90"/>
      <c r="H77" s="86"/>
      <c r="I77" s="90"/>
      <c r="J77" s="86"/>
      <c r="K77" s="90"/>
      <c r="L77" s="86"/>
      <c r="M77" s="90"/>
      <c r="N77" s="86">
        <v>0</v>
      </c>
      <c r="O77" s="90">
        <v>32330</v>
      </c>
      <c r="P77" s="86"/>
      <c r="Q77" s="90"/>
      <c r="R77" s="86"/>
      <c r="S77" s="90"/>
      <c r="T77" s="86"/>
      <c r="U77" s="91"/>
    </row>
    <row r="78" customHeight="1" spans="1:21">
      <c r="A78" s="101"/>
      <c r="B78" s="101"/>
      <c r="C78" s="86" t="s">
        <v>1494</v>
      </c>
      <c r="D78" s="86">
        <v>23145</v>
      </c>
      <c r="E78" s="86">
        <v>17567</v>
      </c>
      <c r="F78" s="86"/>
      <c r="G78" s="90"/>
      <c r="H78" s="86"/>
      <c r="I78" s="90"/>
      <c r="J78" s="86">
        <v>0</v>
      </c>
      <c r="K78" s="90">
        <v>0</v>
      </c>
      <c r="L78" s="86"/>
      <c r="M78" s="90"/>
      <c r="N78" s="86"/>
      <c r="O78" s="90"/>
      <c r="P78" s="86"/>
      <c r="Q78" s="90"/>
      <c r="R78" s="86"/>
      <c r="S78" s="90"/>
      <c r="T78" s="86"/>
      <c r="U78" s="91"/>
    </row>
    <row r="79" customHeight="1" spans="1:21">
      <c r="A79" s="101"/>
      <c r="B79" s="101"/>
      <c r="C79" s="101"/>
      <c r="D79" s="86">
        <v>23663</v>
      </c>
      <c r="E79" s="86">
        <v>17614</v>
      </c>
      <c r="F79" s="86"/>
      <c r="G79" s="90"/>
      <c r="H79" s="86"/>
      <c r="I79" s="90"/>
      <c r="J79" s="86"/>
      <c r="K79" s="90"/>
      <c r="L79" s="86">
        <v>0</v>
      </c>
      <c r="M79" s="90">
        <v>0</v>
      </c>
      <c r="N79" s="86"/>
      <c r="O79" s="90"/>
      <c r="P79" s="86"/>
      <c r="Q79" s="90"/>
      <c r="R79" s="86"/>
      <c r="S79" s="90"/>
      <c r="T79" s="86"/>
      <c r="U79" s="91"/>
    </row>
    <row r="80" customHeight="1" spans="1:21">
      <c r="A80" s="101"/>
      <c r="B80" s="86" t="s">
        <v>790</v>
      </c>
      <c r="C80" s="86" t="s">
        <v>792</v>
      </c>
      <c r="D80" s="86" t="s">
        <v>789</v>
      </c>
      <c r="E80" s="86">
        <v>17688</v>
      </c>
      <c r="F80" s="86"/>
      <c r="G80" s="90"/>
      <c r="H80" s="86"/>
      <c r="I80" s="90"/>
      <c r="J80" s="86"/>
      <c r="K80" s="90"/>
      <c r="L80" s="86"/>
      <c r="M80" s="90"/>
      <c r="N80" s="86">
        <v>0</v>
      </c>
      <c r="O80" s="90">
        <v>0</v>
      </c>
      <c r="P80" s="86"/>
      <c r="Q80" s="90"/>
      <c r="R80" s="86"/>
      <c r="S80" s="90"/>
      <c r="T80" s="86"/>
      <c r="U80" s="91"/>
    </row>
    <row r="81" customHeight="1" spans="1:21">
      <c r="A81" s="101"/>
      <c r="B81" s="86" t="s">
        <v>589</v>
      </c>
      <c r="C81" s="86" t="s">
        <v>590</v>
      </c>
      <c r="D81" s="86" t="s">
        <v>588</v>
      </c>
      <c r="E81" s="86">
        <v>33311</v>
      </c>
      <c r="F81" s="86"/>
      <c r="G81" s="90"/>
      <c r="H81" s="86"/>
      <c r="I81" s="90"/>
      <c r="J81" s="86"/>
      <c r="K81" s="90"/>
      <c r="L81" s="86"/>
      <c r="M81" s="90"/>
      <c r="N81" s="86"/>
      <c r="O81" s="90"/>
      <c r="P81" s="86">
        <v>0</v>
      </c>
      <c r="Q81" s="90">
        <v>0</v>
      </c>
      <c r="R81" s="86"/>
      <c r="S81" s="90"/>
      <c r="T81" s="86"/>
      <c r="U81" s="91"/>
    </row>
    <row r="82" customHeight="1" spans="1:21">
      <c r="A82" s="101"/>
      <c r="B82" s="86" t="s">
        <v>103</v>
      </c>
      <c r="C82" s="86" t="s">
        <v>561</v>
      </c>
      <c r="D82" s="86" t="s">
        <v>559</v>
      </c>
      <c r="E82" s="86">
        <v>32718</v>
      </c>
      <c r="F82" s="86"/>
      <c r="G82" s="90"/>
      <c r="H82" s="86"/>
      <c r="I82" s="90"/>
      <c r="J82" s="86"/>
      <c r="K82" s="90"/>
      <c r="L82" s="86"/>
      <c r="M82" s="90"/>
      <c r="N82" s="86"/>
      <c r="O82" s="90"/>
      <c r="P82" s="86">
        <v>0</v>
      </c>
      <c r="Q82" s="90">
        <v>0</v>
      </c>
      <c r="R82" s="86"/>
      <c r="S82" s="90"/>
      <c r="T82" s="86"/>
      <c r="U82" s="91"/>
    </row>
    <row r="83" customHeight="1" spans="1:21">
      <c r="A83" s="101"/>
      <c r="B83" s="86" t="s">
        <v>540</v>
      </c>
      <c r="C83" s="86" t="s">
        <v>875</v>
      </c>
      <c r="D83" s="86" t="s">
        <v>874</v>
      </c>
      <c r="E83" s="86">
        <v>32504</v>
      </c>
      <c r="F83" s="86"/>
      <c r="G83" s="90"/>
      <c r="H83" s="86"/>
      <c r="I83" s="90"/>
      <c r="J83" s="86"/>
      <c r="K83" s="90"/>
      <c r="L83" s="86"/>
      <c r="M83" s="90"/>
      <c r="N83" s="86">
        <v>0</v>
      </c>
      <c r="O83" s="90">
        <v>0</v>
      </c>
      <c r="P83" s="86"/>
      <c r="Q83" s="90"/>
      <c r="R83" s="86"/>
      <c r="S83" s="90"/>
      <c r="T83" s="86"/>
      <c r="U83" s="91"/>
    </row>
    <row r="84" customHeight="1" spans="1:21">
      <c r="A84" s="101"/>
      <c r="B84" s="101"/>
      <c r="C84" s="86" t="s">
        <v>1494</v>
      </c>
      <c r="D84" s="86">
        <v>22555</v>
      </c>
      <c r="E84" s="86">
        <v>30552</v>
      </c>
      <c r="F84" s="86"/>
      <c r="G84" s="90"/>
      <c r="H84" s="86"/>
      <c r="I84" s="90"/>
      <c r="J84" s="86">
        <v>0</v>
      </c>
      <c r="K84" s="90">
        <v>0</v>
      </c>
      <c r="L84" s="86"/>
      <c r="M84" s="90"/>
      <c r="N84" s="86"/>
      <c r="O84" s="90"/>
      <c r="P84" s="86"/>
      <c r="Q84" s="90"/>
      <c r="R84" s="86"/>
      <c r="S84" s="90"/>
      <c r="T84" s="86"/>
      <c r="U84" s="91"/>
    </row>
    <row r="85" customHeight="1" spans="1:21">
      <c r="A85" s="101"/>
      <c r="B85" s="86" t="s">
        <v>274</v>
      </c>
      <c r="C85" s="86" t="s">
        <v>276</v>
      </c>
      <c r="D85" s="86" t="s">
        <v>273</v>
      </c>
      <c r="E85" s="86">
        <v>33390</v>
      </c>
      <c r="F85" s="86"/>
      <c r="G85" s="90"/>
      <c r="H85" s="86"/>
      <c r="I85" s="90"/>
      <c r="J85" s="86"/>
      <c r="K85" s="90"/>
      <c r="L85" s="86"/>
      <c r="M85" s="90"/>
      <c r="N85" s="86"/>
      <c r="O85" s="90"/>
      <c r="P85" s="86"/>
      <c r="Q85" s="90"/>
      <c r="R85" s="86">
        <v>91</v>
      </c>
      <c r="S85" s="90">
        <v>0</v>
      </c>
      <c r="T85" s="86"/>
      <c r="U85" s="91"/>
    </row>
    <row r="86" customHeight="1" spans="1:21">
      <c r="A86" s="101"/>
      <c r="B86" s="86" t="s">
        <v>140</v>
      </c>
      <c r="C86" s="86" t="s">
        <v>141</v>
      </c>
      <c r="D86" s="86" t="s">
        <v>139</v>
      </c>
      <c r="E86" s="86">
        <v>17759</v>
      </c>
      <c r="F86" s="86"/>
      <c r="G86" s="90"/>
      <c r="H86" s="86"/>
      <c r="I86" s="90"/>
      <c r="J86" s="86"/>
      <c r="K86" s="90"/>
      <c r="L86" s="86"/>
      <c r="M86" s="90"/>
      <c r="N86" s="86"/>
      <c r="O86" s="90"/>
      <c r="P86" s="86"/>
      <c r="Q86" s="90"/>
      <c r="R86" s="86">
        <v>18</v>
      </c>
      <c r="S86" s="90">
        <v>32330</v>
      </c>
      <c r="T86" s="86"/>
      <c r="U86" s="91"/>
    </row>
    <row r="87" customHeight="1" spans="1:21">
      <c r="A87" s="101"/>
      <c r="B87" s="86" t="s">
        <v>761</v>
      </c>
      <c r="C87" s="86" t="s">
        <v>762</v>
      </c>
      <c r="D87" s="86" t="s">
        <v>760</v>
      </c>
      <c r="E87" s="86">
        <v>32645</v>
      </c>
      <c r="F87" s="86"/>
      <c r="G87" s="90"/>
      <c r="H87" s="86"/>
      <c r="I87" s="90"/>
      <c r="J87" s="86"/>
      <c r="K87" s="90"/>
      <c r="L87" s="86"/>
      <c r="M87" s="90"/>
      <c r="N87" s="86">
        <v>0</v>
      </c>
      <c r="O87" s="90">
        <v>0</v>
      </c>
      <c r="P87" s="86"/>
      <c r="Q87" s="90"/>
      <c r="R87" s="86"/>
      <c r="S87" s="90"/>
      <c r="T87" s="86"/>
      <c r="U87" s="91"/>
    </row>
    <row r="88" customHeight="1" spans="1:21">
      <c r="A88" s="101"/>
      <c r="B88" s="86" t="s">
        <v>1120</v>
      </c>
      <c r="C88" s="86" t="s">
        <v>1494</v>
      </c>
      <c r="D88" s="86">
        <v>22541</v>
      </c>
      <c r="E88" s="86">
        <v>30396</v>
      </c>
      <c r="F88" s="86"/>
      <c r="G88" s="90"/>
      <c r="H88" s="86"/>
      <c r="I88" s="90"/>
      <c r="J88" s="86">
        <v>0</v>
      </c>
      <c r="K88" s="90">
        <v>0</v>
      </c>
      <c r="L88" s="86"/>
      <c r="M88" s="90"/>
      <c r="N88" s="86"/>
      <c r="O88" s="90"/>
      <c r="P88" s="86"/>
      <c r="Q88" s="90"/>
      <c r="R88" s="86"/>
      <c r="S88" s="90"/>
      <c r="T88" s="86"/>
      <c r="U88" s="91"/>
    </row>
    <row r="89" customHeight="1" spans="1:21">
      <c r="A89" s="101"/>
      <c r="B89" s="86" t="s">
        <v>168</v>
      </c>
      <c r="C89" s="86" t="s">
        <v>1288</v>
      </c>
      <c r="D89" s="86" t="s">
        <v>1287</v>
      </c>
      <c r="E89" s="86">
        <v>32446</v>
      </c>
      <c r="F89" s="86"/>
      <c r="G89" s="90"/>
      <c r="H89" s="86"/>
      <c r="I89" s="90"/>
      <c r="J89" s="86"/>
      <c r="K89" s="90"/>
      <c r="L89" s="86"/>
      <c r="M89" s="90"/>
      <c r="N89" s="86">
        <v>0</v>
      </c>
      <c r="O89" s="90">
        <v>32330</v>
      </c>
      <c r="P89" s="86"/>
      <c r="Q89" s="90"/>
      <c r="R89" s="86"/>
      <c r="S89" s="90"/>
      <c r="T89" s="86"/>
      <c r="U89" s="91"/>
    </row>
    <row r="90" customHeight="1" spans="1:21">
      <c r="A90" s="101"/>
      <c r="B90" s="86" t="s">
        <v>544</v>
      </c>
      <c r="C90" s="86" t="s">
        <v>1159</v>
      </c>
      <c r="D90" s="86">
        <v>22821</v>
      </c>
      <c r="E90" s="86">
        <v>17534</v>
      </c>
      <c r="F90" s="86"/>
      <c r="G90" s="90"/>
      <c r="H90" s="86">
        <v>0</v>
      </c>
      <c r="I90" s="90">
        <v>0</v>
      </c>
      <c r="J90" s="86"/>
      <c r="K90" s="90"/>
      <c r="L90" s="86"/>
      <c r="M90" s="90"/>
      <c r="N90" s="86"/>
      <c r="O90" s="90"/>
      <c r="P90" s="86"/>
      <c r="Q90" s="90"/>
      <c r="R90" s="86"/>
      <c r="S90" s="90"/>
      <c r="T90" s="86"/>
      <c r="U90" s="91"/>
    </row>
    <row r="91" customHeight="1" spans="1:21">
      <c r="A91" s="101"/>
      <c r="B91" s="101"/>
      <c r="C91" s="86" t="s">
        <v>546</v>
      </c>
      <c r="D91" s="86" t="s">
        <v>543</v>
      </c>
      <c r="E91" s="86">
        <v>32860</v>
      </c>
      <c r="F91" s="86"/>
      <c r="G91" s="90"/>
      <c r="H91" s="86"/>
      <c r="I91" s="90"/>
      <c r="J91" s="86"/>
      <c r="K91" s="90"/>
      <c r="L91" s="86"/>
      <c r="M91" s="90"/>
      <c r="N91" s="86"/>
      <c r="O91" s="90"/>
      <c r="P91" s="86">
        <v>0</v>
      </c>
      <c r="Q91" s="90">
        <v>0</v>
      </c>
      <c r="R91" s="86"/>
      <c r="S91" s="90"/>
      <c r="T91" s="86"/>
      <c r="U91" s="91"/>
    </row>
    <row r="92" customHeight="1" spans="1:21">
      <c r="A92" s="101"/>
      <c r="B92" s="101"/>
      <c r="C92" s="86" t="s">
        <v>1008</v>
      </c>
      <c r="D92" s="86" t="s">
        <v>1007</v>
      </c>
      <c r="E92" s="86">
        <v>17633</v>
      </c>
      <c r="F92" s="86"/>
      <c r="G92" s="90"/>
      <c r="H92" s="86"/>
      <c r="I92" s="90"/>
      <c r="J92" s="86"/>
      <c r="K92" s="90"/>
      <c r="L92" s="86">
        <v>0</v>
      </c>
      <c r="M92" s="90">
        <v>0</v>
      </c>
      <c r="N92" s="86"/>
      <c r="O92" s="90"/>
      <c r="P92" s="86"/>
      <c r="Q92" s="90"/>
      <c r="R92" s="86"/>
      <c r="S92" s="90"/>
      <c r="T92" s="86"/>
      <c r="U92" s="91"/>
    </row>
    <row r="93" customHeight="1" spans="1:21">
      <c r="A93" s="101"/>
      <c r="B93" s="86" t="s">
        <v>673</v>
      </c>
      <c r="C93" s="86" t="s">
        <v>674</v>
      </c>
      <c r="D93" s="86" t="s">
        <v>672</v>
      </c>
      <c r="E93" s="86">
        <v>17709</v>
      </c>
      <c r="F93" s="86"/>
      <c r="G93" s="90"/>
      <c r="H93" s="86"/>
      <c r="I93" s="90"/>
      <c r="J93" s="86"/>
      <c r="K93" s="90"/>
      <c r="L93" s="86"/>
      <c r="M93" s="90"/>
      <c r="N93" s="86"/>
      <c r="O93" s="90"/>
      <c r="P93" s="86">
        <v>0</v>
      </c>
      <c r="Q93" s="90">
        <v>0</v>
      </c>
      <c r="R93" s="86"/>
      <c r="S93" s="90"/>
      <c r="T93" s="86"/>
      <c r="U93" s="91"/>
    </row>
    <row r="94" customHeight="1" spans="1:21">
      <c r="A94" s="101"/>
      <c r="B94" s="86" t="s">
        <v>310</v>
      </c>
      <c r="C94" s="86" t="s">
        <v>571</v>
      </c>
      <c r="D94" s="86" t="s">
        <v>570</v>
      </c>
      <c r="E94" s="86">
        <v>32486</v>
      </c>
      <c r="F94" s="86"/>
      <c r="G94" s="90"/>
      <c r="H94" s="86"/>
      <c r="I94" s="90"/>
      <c r="J94" s="86"/>
      <c r="K94" s="90"/>
      <c r="L94" s="86"/>
      <c r="M94" s="90"/>
      <c r="N94" s="86"/>
      <c r="O94" s="90"/>
      <c r="P94" s="86">
        <v>0</v>
      </c>
      <c r="Q94" s="90">
        <v>0</v>
      </c>
      <c r="R94" s="86"/>
      <c r="S94" s="90"/>
      <c r="T94" s="86"/>
      <c r="U94" s="91"/>
    </row>
    <row r="95" customHeight="1" spans="1:21">
      <c r="A95" s="101"/>
      <c r="B95" s="101"/>
      <c r="C95" s="86" t="s">
        <v>757</v>
      </c>
      <c r="D95" s="86" t="s">
        <v>755</v>
      </c>
      <c r="E95" s="86">
        <v>32348</v>
      </c>
      <c r="F95" s="86"/>
      <c r="G95" s="90"/>
      <c r="H95" s="86"/>
      <c r="I95" s="90"/>
      <c r="J95" s="86"/>
      <c r="K95" s="90"/>
      <c r="L95" s="86"/>
      <c r="M95" s="90"/>
      <c r="N95" s="86">
        <v>0</v>
      </c>
      <c r="O95" s="90">
        <v>0</v>
      </c>
      <c r="P95" s="86"/>
      <c r="Q95" s="90"/>
      <c r="R95" s="86"/>
      <c r="S95" s="90"/>
      <c r="T95" s="86"/>
      <c r="U95" s="91"/>
    </row>
    <row r="96" customHeight="1" spans="1:21">
      <c r="A96" s="101"/>
      <c r="B96" s="101"/>
      <c r="C96" s="86" t="s">
        <v>312</v>
      </c>
      <c r="D96" s="86" t="s">
        <v>309</v>
      </c>
      <c r="E96" s="86">
        <v>17743</v>
      </c>
      <c r="F96" s="86"/>
      <c r="G96" s="90"/>
      <c r="H96" s="86"/>
      <c r="I96" s="90"/>
      <c r="J96" s="86"/>
      <c r="K96" s="90"/>
      <c r="L96" s="86"/>
      <c r="M96" s="90"/>
      <c r="N96" s="86"/>
      <c r="O96" s="90"/>
      <c r="P96" s="86">
        <v>132</v>
      </c>
      <c r="Q96" s="90">
        <v>132</v>
      </c>
      <c r="R96" s="86"/>
      <c r="S96" s="90"/>
      <c r="T96" s="86"/>
      <c r="U96" s="91"/>
    </row>
    <row r="97" customHeight="1" spans="1:21">
      <c r="A97" s="101"/>
      <c r="B97" s="86" t="s">
        <v>903</v>
      </c>
      <c r="C97" s="86" t="s">
        <v>1494</v>
      </c>
      <c r="D97" s="86">
        <v>22978</v>
      </c>
      <c r="E97" s="86">
        <v>30114</v>
      </c>
      <c r="F97" s="86"/>
      <c r="G97" s="90"/>
      <c r="H97" s="86"/>
      <c r="I97" s="90"/>
      <c r="J97" s="86">
        <v>0</v>
      </c>
      <c r="K97" s="90">
        <v>0</v>
      </c>
      <c r="L97" s="86"/>
      <c r="M97" s="90"/>
      <c r="N97" s="86"/>
      <c r="O97" s="90"/>
      <c r="P97" s="86"/>
      <c r="Q97" s="90"/>
      <c r="R97" s="86"/>
      <c r="S97" s="90"/>
      <c r="T97" s="86"/>
      <c r="U97" s="91"/>
    </row>
    <row r="98" customHeight="1" spans="1:21">
      <c r="A98" s="101"/>
      <c r="B98" s="86" t="s">
        <v>189</v>
      </c>
      <c r="C98" s="86" t="s">
        <v>482</v>
      </c>
      <c r="D98" s="86" t="s">
        <v>481</v>
      </c>
      <c r="E98" s="86">
        <v>17732</v>
      </c>
      <c r="F98" s="86"/>
      <c r="G98" s="90"/>
      <c r="H98" s="86"/>
      <c r="I98" s="90"/>
      <c r="J98" s="86"/>
      <c r="K98" s="90"/>
      <c r="L98" s="86"/>
      <c r="M98" s="90"/>
      <c r="N98" s="86"/>
      <c r="O98" s="90"/>
      <c r="P98" s="86">
        <v>0</v>
      </c>
      <c r="Q98" s="90">
        <v>0</v>
      </c>
      <c r="R98" s="86"/>
      <c r="S98" s="90"/>
      <c r="T98" s="86"/>
      <c r="U98" s="91"/>
    </row>
    <row r="99" customHeight="1" spans="1:21">
      <c r="A99" s="101"/>
      <c r="B99" s="86" t="s">
        <v>1297</v>
      </c>
      <c r="C99" s="86" t="s">
        <v>1377</v>
      </c>
      <c r="D99" s="86" t="s">
        <v>1376</v>
      </c>
      <c r="E99" s="86">
        <v>17630</v>
      </c>
      <c r="F99" s="86"/>
      <c r="G99" s="90"/>
      <c r="H99" s="86"/>
      <c r="I99" s="90"/>
      <c r="J99" s="86"/>
      <c r="K99" s="90"/>
      <c r="L99" s="86">
        <v>0</v>
      </c>
      <c r="M99" s="90">
        <v>720</v>
      </c>
      <c r="N99" s="86"/>
      <c r="O99" s="90"/>
      <c r="P99" s="86"/>
      <c r="Q99" s="90"/>
      <c r="R99" s="86"/>
      <c r="S99" s="90"/>
      <c r="T99" s="86"/>
      <c r="U99" s="91"/>
    </row>
    <row r="100" customHeight="1" spans="1:21">
      <c r="A100" s="101"/>
      <c r="B100" s="101"/>
      <c r="C100" s="86" t="s">
        <v>1382</v>
      </c>
      <c r="D100" s="86" t="s">
        <v>1381</v>
      </c>
      <c r="E100" s="86">
        <v>17629</v>
      </c>
      <c r="F100" s="86"/>
      <c r="G100" s="90"/>
      <c r="H100" s="86"/>
      <c r="I100" s="90"/>
      <c r="J100" s="86"/>
      <c r="K100" s="90"/>
      <c r="L100" s="86">
        <v>0</v>
      </c>
      <c r="M100" s="90">
        <v>720</v>
      </c>
      <c r="N100" s="86"/>
      <c r="O100" s="90"/>
      <c r="P100" s="86"/>
      <c r="Q100" s="90"/>
      <c r="R100" s="86"/>
      <c r="S100" s="90"/>
      <c r="T100" s="86"/>
      <c r="U100" s="91"/>
    </row>
    <row r="101" customHeight="1" spans="1:21">
      <c r="A101" s="101"/>
      <c r="B101" s="86" t="s">
        <v>1100</v>
      </c>
      <c r="C101" s="86" t="s">
        <v>1494</v>
      </c>
      <c r="D101" s="86">
        <v>23397</v>
      </c>
      <c r="E101" s="86">
        <v>17575</v>
      </c>
      <c r="F101" s="86"/>
      <c r="G101" s="90"/>
      <c r="H101" s="86"/>
      <c r="I101" s="90"/>
      <c r="J101" s="86">
        <v>0</v>
      </c>
      <c r="K101" s="90">
        <v>0</v>
      </c>
      <c r="L101" s="86"/>
      <c r="M101" s="90"/>
      <c r="N101" s="86"/>
      <c r="O101" s="90"/>
      <c r="P101" s="86"/>
      <c r="Q101" s="90"/>
      <c r="R101" s="86"/>
      <c r="S101" s="90"/>
      <c r="T101" s="86"/>
      <c r="U101" s="91"/>
    </row>
    <row r="102" customHeight="1" spans="1:21">
      <c r="A102" s="101"/>
      <c r="B102" s="86" t="s">
        <v>1183</v>
      </c>
      <c r="C102" s="86" t="s">
        <v>1494</v>
      </c>
      <c r="D102" s="86">
        <v>22423</v>
      </c>
      <c r="E102" s="86">
        <v>17525</v>
      </c>
      <c r="F102" s="86"/>
      <c r="G102" s="90"/>
      <c r="H102" s="86">
        <v>0</v>
      </c>
      <c r="I102" s="90">
        <v>0</v>
      </c>
      <c r="J102" s="86"/>
      <c r="K102" s="90"/>
      <c r="L102" s="86"/>
      <c r="M102" s="90"/>
      <c r="N102" s="86"/>
      <c r="O102" s="90"/>
      <c r="P102" s="86"/>
      <c r="Q102" s="90"/>
      <c r="R102" s="86"/>
      <c r="S102" s="90"/>
      <c r="T102" s="86"/>
      <c r="U102" s="91"/>
    </row>
    <row r="103" customHeight="1" spans="1:21">
      <c r="A103" s="101"/>
      <c r="B103" s="86" t="s">
        <v>1126</v>
      </c>
      <c r="C103" s="86" t="s">
        <v>1494</v>
      </c>
      <c r="D103" s="86">
        <v>22528</v>
      </c>
      <c r="E103" s="86">
        <v>30577</v>
      </c>
      <c r="F103" s="86"/>
      <c r="G103" s="90"/>
      <c r="H103" s="86"/>
      <c r="I103" s="90"/>
      <c r="J103" s="86">
        <v>0</v>
      </c>
      <c r="K103" s="90">
        <v>0</v>
      </c>
      <c r="L103" s="86"/>
      <c r="M103" s="90"/>
      <c r="N103" s="86"/>
      <c r="O103" s="90"/>
      <c r="P103" s="86"/>
      <c r="Q103" s="90"/>
      <c r="R103" s="86"/>
      <c r="S103" s="90"/>
      <c r="T103" s="86"/>
      <c r="U103" s="91"/>
    </row>
    <row r="104" customHeight="1" spans="1:21">
      <c r="A104" s="101"/>
      <c r="B104" s="86" t="s">
        <v>1080</v>
      </c>
      <c r="C104" s="86" t="s">
        <v>1081</v>
      </c>
      <c r="D104" s="86">
        <v>63727</v>
      </c>
      <c r="E104" s="86" t="s">
        <v>67</v>
      </c>
      <c r="F104" s="86"/>
      <c r="G104" s="90"/>
      <c r="H104" s="86"/>
      <c r="I104" s="90"/>
      <c r="J104" s="86">
        <v>0</v>
      </c>
      <c r="K104" s="90">
        <v>32330</v>
      </c>
      <c r="L104" s="86"/>
      <c r="M104" s="90"/>
      <c r="N104" s="86"/>
      <c r="O104" s="90"/>
      <c r="P104" s="86"/>
      <c r="Q104" s="90"/>
      <c r="R104" s="86"/>
      <c r="S104" s="90"/>
      <c r="T104" s="86"/>
      <c r="U104" s="91"/>
    </row>
    <row r="105" customHeight="1" spans="1:21">
      <c r="A105" s="101"/>
      <c r="B105" s="86" t="s">
        <v>565</v>
      </c>
      <c r="C105" s="86" t="s">
        <v>566</v>
      </c>
      <c r="D105" s="86" t="s">
        <v>564</v>
      </c>
      <c r="E105" s="86">
        <v>33122</v>
      </c>
      <c r="F105" s="86"/>
      <c r="G105" s="90"/>
      <c r="H105" s="86"/>
      <c r="I105" s="90"/>
      <c r="J105" s="86"/>
      <c r="K105" s="90"/>
      <c r="L105" s="86"/>
      <c r="M105" s="90"/>
      <c r="N105" s="86"/>
      <c r="O105" s="90"/>
      <c r="P105" s="86">
        <v>0</v>
      </c>
      <c r="Q105" s="90">
        <v>0</v>
      </c>
      <c r="R105" s="86"/>
      <c r="S105" s="90"/>
      <c r="T105" s="86"/>
      <c r="U105" s="91"/>
    </row>
    <row r="106" customHeight="1" spans="1:21">
      <c r="A106" s="101"/>
      <c r="B106" s="86" t="s">
        <v>239</v>
      </c>
      <c r="C106" s="86" t="s">
        <v>242</v>
      </c>
      <c r="D106" s="86" t="s">
        <v>238</v>
      </c>
      <c r="E106" s="86">
        <v>17751</v>
      </c>
      <c r="F106" s="86"/>
      <c r="G106" s="90"/>
      <c r="H106" s="86"/>
      <c r="I106" s="90"/>
      <c r="J106" s="86"/>
      <c r="K106" s="90"/>
      <c r="L106" s="86"/>
      <c r="M106" s="90"/>
      <c r="N106" s="86"/>
      <c r="O106" s="90"/>
      <c r="P106" s="86"/>
      <c r="Q106" s="90"/>
      <c r="R106" s="86">
        <v>67</v>
      </c>
      <c r="S106" s="90">
        <v>67</v>
      </c>
      <c r="T106" s="86"/>
      <c r="U106" s="91"/>
    </row>
    <row r="107" customHeight="1" spans="1:21">
      <c r="A107" s="101"/>
      <c r="B107" s="86" t="s">
        <v>527</v>
      </c>
      <c r="C107" s="86" t="s">
        <v>528</v>
      </c>
      <c r="D107" s="86" t="s">
        <v>526</v>
      </c>
      <c r="E107" s="86">
        <v>17727</v>
      </c>
      <c r="F107" s="86"/>
      <c r="G107" s="90"/>
      <c r="H107" s="86"/>
      <c r="I107" s="90"/>
      <c r="J107" s="86"/>
      <c r="K107" s="90"/>
      <c r="L107" s="86"/>
      <c r="M107" s="90"/>
      <c r="N107" s="86"/>
      <c r="O107" s="90"/>
      <c r="P107" s="86">
        <v>0</v>
      </c>
      <c r="Q107" s="90">
        <v>0</v>
      </c>
      <c r="R107" s="86"/>
      <c r="S107" s="90"/>
      <c r="T107" s="86"/>
      <c r="U107" s="91"/>
    </row>
    <row r="108" customHeight="1" spans="1:21">
      <c r="A108" s="101"/>
      <c r="B108" s="86" t="s">
        <v>944</v>
      </c>
      <c r="C108" s="86" t="s">
        <v>1494</v>
      </c>
      <c r="D108" s="86" t="s">
        <v>1113</v>
      </c>
      <c r="E108" s="86">
        <v>30509</v>
      </c>
      <c r="F108" s="86"/>
      <c r="G108" s="90"/>
      <c r="H108" s="86"/>
      <c r="I108" s="90"/>
      <c r="J108" s="86">
        <v>0</v>
      </c>
      <c r="K108" s="90">
        <v>0</v>
      </c>
      <c r="L108" s="86"/>
      <c r="M108" s="90"/>
      <c r="N108" s="86"/>
      <c r="O108" s="90"/>
      <c r="P108" s="86"/>
      <c r="Q108" s="90"/>
      <c r="R108" s="86"/>
      <c r="S108" s="90"/>
      <c r="T108" s="86"/>
      <c r="U108" s="91"/>
    </row>
    <row r="109" customHeight="1" spans="1:21">
      <c r="A109" s="101"/>
      <c r="B109" s="86" t="s">
        <v>258</v>
      </c>
      <c r="C109" s="86" t="s">
        <v>1171</v>
      </c>
      <c r="D109" s="86">
        <v>63444</v>
      </c>
      <c r="E109" s="86">
        <v>30332</v>
      </c>
      <c r="F109" s="86"/>
      <c r="G109" s="90"/>
      <c r="H109" s="86">
        <v>0</v>
      </c>
      <c r="I109" s="90">
        <v>0</v>
      </c>
      <c r="J109" s="86"/>
      <c r="K109" s="90"/>
      <c r="L109" s="86"/>
      <c r="M109" s="90"/>
      <c r="N109" s="86"/>
      <c r="O109" s="90"/>
      <c r="P109" s="86"/>
      <c r="Q109" s="90"/>
      <c r="R109" s="86"/>
      <c r="S109" s="90"/>
      <c r="T109" s="86"/>
      <c r="U109" s="91"/>
    </row>
    <row r="110" customHeight="1" spans="1:21">
      <c r="A110" s="101"/>
      <c r="B110" s="86" t="s">
        <v>1095</v>
      </c>
      <c r="C110" s="86" t="s">
        <v>1494</v>
      </c>
      <c r="D110" s="86">
        <v>63651</v>
      </c>
      <c r="E110" s="86" t="s">
        <v>67</v>
      </c>
      <c r="F110" s="86"/>
      <c r="G110" s="90"/>
      <c r="H110" s="86"/>
      <c r="I110" s="90"/>
      <c r="J110" s="86">
        <v>0</v>
      </c>
      <c r="K110" s="90">
        <v>32330</v>
      </c>
      <c r="L110" s="86"/>
      <c r="M110" s="90"/>
      <c r="N110" s="86"/>
      <c r="O110" s="90"/>
      <c r="P110" s="86"/>
      <c r="Q110" s="90"/>
      <c r="R110" s="86"/>
      <c r="S110" s="90"/>
      <c r="T110" s="86"/>
      <c r="U110" s="91"/>
    </row>
    <row r="111" customHeight="1" spans="1:21">
      <c r="A111" s="101"/>
      <c r="B111" s="86" t="s">
        <v>324</v>
      </c>
      <c r="C111" s="86" t="s">
        <v>770</v>
      </c>
      <c r="D111" s="86" t="s">
        <v>769</v>
      </c>
      <c r="E111" s="86">
        <v>17693</v>
      </c>
      <c r="F111" s="86"/>
      <c r="G111" s="90"/>
      <c r="H111" s="86"/>
      <c r="I111" s="90"/>
      <c r="J111" s="86"/>
      <c r="K111" s="90"/>
      <c r="L111" s="86"/>
      <c r="M111" s="90"/>
      <c r="N111" s="86">
        <v>0</v>
      </c>
      <c r="O111" s="90">
        <v>0</v>
      </c>
      <c r="P111" s="86"/>
      <c r="Q111" s="90"/>
      <c r="R111" s="86"/>
      <c r="S111" s="90"/>
      <c r="T111" s="86"/>
      <c r="U111" s="91"/>
    </row>
    <row r="112" customHeight="1" spans="1:21">
      <c r="A112" s="101"/>
      <c r="B112" s="101"/>
      <c r="C112" s="86" t="s">
        <v>1494</v>
      </c>
      <c r="D112" s="86">
        <v>22275</v>
      </c>
      <c r="E112" s="86">
        <v>17597</v>
      </c>
      <c r="F112" s="86"/>
      <c r="G112" s="90"/>
      <c r="H112" s="86"/>
      <c r="I112" s="90"/>
      <c r="J112" s="86"/>
      <c r="K112" s="90"/>
      <c r="L112" s="86">
        <v>0</v>
      </c>
      <c r="M112" s="90">
        <v>0</v>
      </c>
      <c r="N112" s="86"/>
      <c r="O112" s="90"/>
      <c r="P112" s="86"/>
      <c r="Q112" s="90"/>
      <c r="R112" s="86"/>
      <c r="S112" s="90"/>
      <c r="T112" s="86"/>
      <c r="U112" s="91"/>
    </row>
    <row r="113" customHeight="1" spans="1:21">
      <c r="A113" s="101"/>
      <c r="B113" s="86" t="s">
        <v>1006</v>
      </c>
      <c r="C113" s="86" t="s">
        <v>1494</v>
      </c>
      <c r="D113" s="86" t="s">
        <v>1005</v>
      </c>
      <c r="E113" s="86">
        <v>17636</v>
      </c>
      <c r="F113" s="86"/>
      <c r="G113" s="90"/>
      <c r="H113" s="86"/>
      <c r="I113" s="90"/>
      <c r="J113" s="86"/>
      <c r="K113" s="90"/>
      <c r="L113" s="86">
        <v>0</v>
      </c>
      <c r="M113" s="90">
        <v>0</v>
      </c>
      <c r="N113" s="86"/>
      <c r="O113" s="90"/>
      <c r="P113" s="86"/>
      <c r="Q113" s="90"/>
      <c r="R113" s="86"/>
      <c r="S113" s="90"/>
      <c r="T113" s="86"/>
      <c r="U113" s="91"/>
    </row>
    <row r="114" customHeight="1" spans="1:21">
      <c r="A114" s="101"/>
      <c r="B114" s="86" t="s">
        <v>1119</v>
      </c>
      <c r="C114" s="86" t="s">
        <v>1494</v>
      </c>
      <c r="D114" s="86">
        <v>63607</v>
      </c>
      <c r="E114" s="86" t="s">
        <v>67</v>
      </c>
      <c r="F114" s="86"/>
      <c r="G114" s="90"/>
      <c r="H114" s="86"/>
      <c r="I114" s="90"/>
      <c r="J114" s="86">
        <v>0</v>
      </c>
      <c r="K114" s="90">
        <v>32330</v>
      </c>
      <c r="L114" s="86"/>
      <c r="M114" s="90"/>
      <c r="N114" s="86"/>
      <c r="O114" s="90"/>
      <c r="P114" s="86"/>
      <c r="Q114" s="90"/>
      <c r="R114" s="86"/>
      <c r="S114" s="90"/>
      <c r="T114" s="86"/>
      <c r="U114" s="91"/>
    </row>
    <row r="115" customHeight="1" spans="1:21">
      <c r="A115" s="86" t="s">
        <v>1520</v>
      </c>
      <c r="B115" s="86"/>
      <c r="C115" s="86"/>
      <c r="D115" s="86"/>
      <c r="E115" s="87"/>
      <c r="F115" s="86"/>
      <c r="G115" s="90"/>
      <c r="H115" s="86">
        <v>0</v>
      </c>
      <c r="I115" s="90">
        <v>0</v>
      </c>
      <c r="J115" s="86">
        <v>0</v>
      </c>
      <c r="K115" s="90">
        <v>3879.6</v>
      </c>
      <c r="L115" s="86">
        <v>0</v>
      </c>
      <c r="M115" s="90">
        <v>96</v>
      </c>
      <c r="N115" s="86">
        <v>0</v>
      </c>
      <c r="O115" s="90">
        <v>3291.1</v>
      </c>
      <c r="P115" s="86">
        <v>18.48</v>
      </c>
      <c r="Q115" s="90">
        <v>8.24</v>
      </c>
      <c r="R115" s="86">
        <v>46.8</v>
      </c>
      <c r="S115" s="90">
        <v>6491.2</v>
      </c>
      <c r="T115" s="86"/>
      <c r="U115" s="91"/>
    </row>
    <row r="116" customHeight="1" spans="1:21">
      <c r="A116" s="86" t="s">
        <v>167</v>
      </c>
      <c r="B116" s="86" t="s">
        <v>1012</v>
      </c>
      <c r="C116" s="86" t="s">
        <v>1121</v>
      </c>
      <c r="D116" s="86">
        <v>63575</v>
      </c>
      <c r="E116" s="86">
        <v>29073</v>
      </c>
      <c r="F116" s="86"/>
      <c r="G116" s="90"/>
      <c r="H116" s="86"/>
      <c r="I116" s="90"/>
      <c r="J116" s="86">
        <v>0</v>
      </c>
      <c r="K116" s="90">
        <v>0</v>
      </c>
      <c r="L116" s="86"/>
      <c r="M116" s="90"/>
      <c r="N116" s="86"/>
      <c r="O116" s="90"/>
      <c r="P116" s="86"/>
      <c r="Q116" s="90"/>
      <c r="R116" s="86"/>
      <c r="S116" s="90"/>
      <c r="T116" s="86"/>
      <c r="U116" s="91"/>
    </row>
    <row r="117" customHeight="1" spans="1:21">
      <c r="A117" s="101"/>
      <c r="B117" s="86" t="s">
        <v>850</v>
      </c>
      <c r="C117" s="86" t="s">
        <v>1084</v>
      </c>
      <c r="D117" s="86">
        <v>21541</v>
      </c>
      <c r="E117" s="86">
        <v>17455</v>
      </c>
      <c r="F117" s="86"/>
      <c r="G117" s="90"/>
      <c r="H117" s="86"/>
      <c r="I117" s="90"/>
      <c r="J117" s="86">
        <v>0</v>
      </c>
      <c r="K117" s="90">
        <v>0</v>
      </c>
      <c r="L117" s="86"/>
      <c r="M117" s="90"/>
      <c r="N117" s="86"/>
      <c r="O117" s="90"/>
      <c r="P117" s="86"/>
      <c r="Q117" s="90"/>
      <c r="R117" s="86"/>
      <c r="S117" s="90"/>
      <c r="T117" s="86"/>
      <c r="U117" s="91"/>
    </row>
    <row r="118" customHeight="1" spans="1:21">
      <c r="A118" s="101"/>
      <c r="B118" s="86" t="s">
        <v>331</v>
      </c>
      <c r="C118" s="86" t="s">
        <v>333</v>
      </c>
      <c r="D118" s="86" t="s">
        <v>330</v>
      </c>
      <c r="E118" s="86">
        <v>17588</v>
      </c>
      <c r="F118" s="86"/>
      <c r="G118" s="90"/>
      <c r="H118" s="86"/>
      <c r="I118" s="90"/>
      <c r="J118" s="86"/>
      <c r="K118" s="90"/>
      <c r="L118" s="86"/>
      <c r="M118" s="90"/>
      <c r="N118" s="86"/>
      <c r="O118" s="90"/>
      <c r="P118" s="86">
        <v>150</v>
      </c>
      <c r="Q118" s="90">
        <v>0</v>
      </c>
      <c r="R118" s="86"/>
      <c r="S118" s="90"/>
      <c r="T118" s="86"/>
      <c r="U118" s="91"/>
    </row>
    <row r="119" customHeight="1" spans="1:21">
      <c r="A119" s="101"/>
      <c r="B119" s="86" t="s">
        <v>494</v>
      </c>
      <c r="C119" s="86" t="s">
        <v>496</v>
      </c>
      <c r="D119" s="86" t="s">
        <v>493</v>
      </c>
      <c r="E119" s="86">
        <v>32283</v>
      </c>
      <c r="F119" s="86"/>
      <c r="G119" s="90"/>
      <c r="H119" s="86"/>
      <c r="I119" s="90"/>
      <c r="J119" s="86"/>
      <c r="K119" s="90"/>
      <c r="L119" s="86"/>
      <c r="M119" s="90"/>
      <c r="N119" s="86"/>
      <c r="O119" s="90"/>
      <c r="P119" s="86">
        <v>0</v>
      </c>
      <c r="Q119" s="90">
        <v>0</v>
      </c>
      <c r="R119" s="86"/>
      <c r="S119" s="90"/>
      <c r="T119" s="86"/>
      <c r="U119" s="91"/>
    </row>
    <row r="120" customHeight="1" spans="1:21">
      <c r="A120" s="101"/>
      <c r="B120" s="86" t="s">
        <v>414</v>
      </c>
      <c r="C120" s="86" t="s">
        <v>1335</v>
      </c>
      <c r="D120" s="86">
        <v>63612</v>
      </c>
      <c r="E120" s="86">
        <v>32243</v>
      </c>
      <c r="F120" s="86"/>
      <c r="G120" s="90"/>
      <c r="H120" s="86"/>
      <c r="I120" s="90"/>
      <c r="J120" s="86">
        <v>0</v>
      </c>
      <c r="K120" s="90">
        <v>0</v>
      </c>
      <c r="L120" s="86"/>
      <c r="M120" s="90"/>
      <c r="N120" s="86"/>
      <c r="O120" s="90"/>
      <c r="P120" s="86"/>
      <c r="Q120" s="90"/>
      <c r="R120" s="86"/>
      <c r="S120" s="90"/>
      <c r="T120" s="86"/>
      <c r="U120" s="91"/>
    </row>
    <row r="121" customHeight="1" spans="1:21">
      <c r="A121" s="101"/>
      <c r="B121" s="101"/>
      <c r="C121" s="86" t="s">
        <v>1494</v>
      </c>
      <c r="D121" s="86">
        <v>63620</v>
      </c>
      <c r="E121" s="86" t="s">
        <v>67</v>
      </c>
      <c r="F121" s="86"/>
      <c r="G121" s="90"/>
      <c r="H121" s="86"/>
      <c r="I121" s="90"/>
      <c r="J121" s="86">
        <v>0</v>
      </c>
      <c r="K121" s="90">
        <v>0</v>
      </c>
      <c r="L121" s="86"/>
      <c r="M121" s="90"/>
      <c r="N121" s="86"/>
      <c r="O121" s="90"/>
      <c r="P121" s="86"/>
      <c r="Q121" s="90"/>
      <c r="R121" s="86"/>
      <c r="S121" s="90"/>
      <c r="T121" s="86"/>
      <c r="U121" s="91"/>
    </row>
    <row r="122" customHeight="1" spans="1:21">
      <c r="A122" s="101"/>
      <c r="B122" s="101"/>
      <c r="C122" s="101"/>
      <c r="D122" s="86">
        <v>63693</v>
      </c>
      <c r="E122" s="86" t="s">
        <v>67</v>
      </c>
      <c r="F122" s="86"/>
      <c r="G122" s="90"/>
      <c r="H122" s="86"/>
      <c r="I122" s="90"/>
      <c r="J122" s="86">
        <v>0</v>
      </c>
      <c r="K122" s="90">
        <v>32330</v>
      </c>
      <c r="L122" s="86"/>
      <c r="M122" s="90"/>
      <c r="N122" s="86"/>
      <c r="O122" s="90"/>
      <c r="P122" s="86"/>
      <c r="Q122" s="90"/>
      <c r="R122" s="86"/>
      <c r="S122" s="90"/>
      <c r="T122" s="86"/>
      <c r="U122" s="91"/>
    </row>
    <row r="123" customHeight="1" spans="1:21">
      <c r="A123" s="101"/>
      <c r="B123" s="101"/>
      <c r="C123" s="101"/>
      <c r="D123" s="86">
        <v>63778</v>
      </c>
      <c r="E123" s="86" t="s">
        <v>67</v>
      </c>
      <c r="F123" s="86"/>
      <c r="G123" s="90"/>
      <c r="H123" s="86"/>
      <c r="I123" s="90"/>
      <c r="J123" s="86"/>
      <c r="K123" s="90"/>
      <c r="L123" s="86">
        <v>0</v>
      </c>
      <c r="M123" s="90">
        <v>32330</v>
      </c>
      <c r="N123" s="86"/>
      <c r="O123" s="90"/>
      <c r="P123" s="86"/>
      <c r="Q123" s="90"/>
      <c r="R123" s="86"/>
      <c r="S123" s="90"/>
      <c r="T123" s="86"/>
      <c r="U123" s="91"/>
    </row>
    <row r="124" customHeight="1" spans="1:21">
      <c r="A124" s="101"/>
      <c r="B124" s="86" t="s">
        <v>531</v>
      </c>
      <c r="C124" s="86" t="s">
        <v>951</v>
      </c>
      <c r="D124" s="86" t="s">
        <v>950</v>
      </c>
      <c r="E124" s="86">
        <v>17595</v>
      </c>
      <c r="F124" s="86"/>
      <c r="G124" s="90"/>
      <c r="H124" s="86"/>
      <c r="I124" s="90"/>
      <c r="J124" s="86"/>
      <c r="K124" s="90"/>
      <c r="L124" s="86"/>
      <c r="M124" s="90"/>
      <c r="N124" s="86">
        <v>0</v>
      </c>
      <c r="O124" s="90">
        <v>0</v>
      </c>
      <c r="P124" s="86"/>
      <c r="Q124" s="90"/>
      <c r="R124" s="86"/>
      <c r="S124" s="90"/>
      <c r="T124" s="86"/>
      <c r="U124" s="91"/>
    </row>
    <row r="125" customHeight="1" spans="1:21">
      <c r="A125" s="101"/>
      <c r="B125" s="101"/>
      <c r="C125" s="101"/>
      <c r="D125" s="86" t="s">
        <v>1039</v>
      </c>
      <c r="E125" s="86">
        <v>17595</v>
      </c>
      <c r="F125" s="86"/>
      <c r="G125" s="90"/>
      <c r="H125" s="86"/>
      <c r="I125" s="90"/>
      <c r="J125" s="86"/>
      <c r="K125" s="90"/>
      <c r="L125" s="86">
        <v>0</v>
      </c>
      <c r="M125" s="90">
        <v>0</v>
      </c>
      <c r="N125" s="86"/>
      <c r="O125" s="90"/>
      <c r="P125" s="86"/>
      <c r="Q125" s="90"/>
      <c r="R125" s="86"/>
      <c r="S125" s="90"/>
      <c r="T125" s="86"/>
      <c r="U125" s="91"/>
    </row>
    <row r="126" customHeight="1" spans="1:21">
      <c r="A126" s="101"/>
      <c r="B126" s="101"/>
      <c r="C126" s="86" t="s">
        <v>532</v>
      </c>
      <c r="D126" s="86" t="s">
        <v>423</v>
      </c>
      <c r="E126" s="86">
        <v>17708</v>
      </c>
      <c r="F126" s="86"/>
      <c r="G126" s="90"/>
      <c r="H126" s="86"/>
      <c r="I126" s="90"/>
      <c r="J126" s="86"/>
      <c r="K126" s="90"/>
      <c r="L126" s="86"/>
      <c r="M126" s="90"/>
      <c r="N126" s="86"/>
      <c r="O126" s="90"/>
      <c r="P126" s="86">
        <v>0</v>
      </c>
      <c r="Q126" s="90">
        <v>0</v>
      </c>
      <c r="R126" s="86"/>
      <c r="S126" s="90"/>
      <c r="T126" s="86"/>
      <c r="U126" s="91"/>
    </row>
    <row r="127" customHeight="1" spans="1:21">
      <c r="A127" s="101"/>
      <c r="B127" s="101"/>
      <c r="C127" s="86" t="s">
        <v>1017</v>
      </c>
      <c r="D127" s="86">
        <v>23423</v>
      </c>
      <c r="E127" s="86">
        <v>17602</v>
      </c>
      <c r="F127" s="86"/>
      <c r="G127" s="90"/>
      <c r="H127" s="86"/>
      <c r="I127" s="90"/>
      <c r="J127" s="86"/>
      <c r="K127" s="90"/>
      <c r="L127" s="86">
        <v>0</v>
      </c>
      <c r="M127" s="90">
        <v>0</v>
      </c>
      <c r="N127" s="86"/>
      <c r="O127" s="90"/>
      <c r="P127" s="86"/>
      <c r="Q127" s="90"/>
      <c r="R127" s="86"/>
      <c r="S127" s="90"/>
      <c r="T127" s="86"/>
      <c r="U127" s="91"/>
    </row>
    <row r="128" customHeight="1" spans="1:21">
      <c r="A128" s="101"/>
      <c r="B128" s="101"/>
      <c r="C128" s="86" t="s">
        <v>1494</v>
      </c>
      <c r="D128" s="86">
        <v>23423</v>
      </c>
      <c r="E128" s="86">
        <v>17595</v>
      </c>
      <c r="F128" s="86"/>
      <c r="G128" s="90"/>
      <c r="H128" s="86"/>
      <c r="I128" s="90"/>
      <c r="J128" s="86"/>
      <c r="K128" s="90"/>
      <c r="L128" s="86">
        <v>0</v>
      </c>
      <c r="M128" s="90">
        <v>0</v>
      </c>
      <c r="N128" s="86"/>
      <c r="O128" s="90"/>
      <c r="P128" s="86"/>
      <c r="Q128" s="90"/>
      <c r="R128" s="86"/>
      <c r="S128" s="90"/>
      <c r="T128" s="86"/>
      <c r="U128" s="91"/>
    </row>
    <row r="129" customHeight="1" spans="1:21">
      <c r="A129" s="101"/>
      <c r="B129" s="86" t="s">
        <v>197</v>
      </c>
      <c r="C129" s="86" t="s">
        <v>980</v>
      </c>
      <c r="D129" s="86">
        <v>21924</v>
      </c>
      <c r="E129" s="86">
        <v>29380</v>
      </c>
      <c r="F129" s="86"/>
      <c r="G129" s="90"/>
      <c r="H129" s="86"/>
      <c r="I129" s="90"/>
      <c r="J129" s="86"/>
      <c r="K129" s="90"/>
      <c r="L129" s="86"/>
      <c r="M129" s="90"/>
      <c r="N129" s="86">
        <v>0</v>
      </c>
      <c r="O129" s="90">
        <v>0</v>
      </c>
      <c r="P129" s="86"/>
      <c r="Q129" s="90"/>
      <c r="R129" s="86"/>
      <c r="S129" s="90"/>
      <c r="T129" s="86"/>
      <c r="U129" s="91"/>
    </row>
    <row r="130" customHeight="1" spans="1:21">
      <c r="A130" s="101"/>
      <c r="B130" s="101"/>
      <c r="C130" s="86" t="s">
        <v>924</v>
      </c>
      <c r="D130" s="86">
        <v>22818</v>
      </c>
      <c r="E130" s="86">
        <v>17542</v>
      </c>
      <c r="F130" s="86"/>
      <c r="G130" s="90"/>
      <c r="H130" s="86"/>
      <c r="I130" s="90"/>
      <c r="J130" s="86"/>
      <c r="K130" s="90"/>
      <c r="L130" s="86"/>
      <c r="M130" s="90"/>
      <c r="N130" s="86">
        <v>0</v>
      </c>
      <c r="O130" s="90">
        <v>0</v>
      </c>
      <c r="P130" s="86"/>
      <c r="Q130" s="90"/>
      <c r="R130" s="86"/>
      <c r="S130" s="90"/>
      <c r="T130" s="86"/>
      <c r="U130" s="91"/>
    </row>
    <row r="131" customHeight="1" spans="1:21">
      <c r="A131" s="101"/>
      <c r="B131" s="86" t="s">
        <v>163</v>
      </c>
      <c r="C131" s="86" t="s">
        <v>550</v>
      </c>
      <c r="D131" s="86" t="s">
        <v>549</v>
      </c>
      <c r="E131" s="86">
        <v>28229</v>
      </c>
      <c r="F131" s="86"/>
      <c r="G131" s="90"/>
      <c r="H131" s="86"/>
      <c r="I131" s="90"/>
      <c r="J131" s="86"/>
      <c r="K131" s="90"/>
      <c r="L131" s="86"/>
      <c r="M131" s="90"/>
      <c r="N131" s="86"/>
      <c r="O131" s="90"/>
      <c r="P131" s="86">
        <v>0</v>
      </c>
      <c r="Q131" s="90">
        <v>0</v>
      </c>
      <c r="R131" s="86"/>
      <c r="S131" s="90"/>
      <c r="T131" s="86"/>
      <c r="U131" s="91"/>
    </row>
    <row r="132" customHeight="1" spans="1:21">
      <c r="A132" s="101"/>
      <c r="B132" s="101"/>
      <c r="C132" s="86" t="s">
        <v>657</v>
      </c>
      <c r="D132" s="86">
        <v>64188</v>
      </c>
      <c r="E132" s="86">
        <v>28229</v>
      </c>
      <c r="F132" s="86"/>
      <c r="G132" s="90"/>
      <c r="H132" s="86"/>
      <c r="I132" s="90"/>
      <c r="J132" s="86"/>
      <c r="K132" s="90"/>
      <c r="L132" s="86"/>
      <c r="M132" s="90"/>
      <c r="N132" s="86"/>
      <c r="O132" s="90"/>
      <c r="P132" s="86">
        <v>0</v>
      </c>
      <c r="Q132" s="90">
        <v>0</v>
      </c>
      <c r="R132" s="86"/>
      <c r="S132" s="90"/>
      <c r="T132" s="86"/>
      <c r="U132" s="91"/>
    </row>
    <row r="133" customHeight="1" spans="1:21">
      <c r="A133" s="101"/>
      <c r="B133" s="101"/>
      <c r="C133" s="86" t="s">
        <v>783</v>
      </c>
      <c r="D133" s="86">
        <v>64140</v>
      </c>
      <c r="E133" s="86">
        <v>28229</v>
      </c>
      <c r="F133" s="86"/>
      <c r="G133" s="90"/>
      <c r="H133" s="86"/>
      <c r="I133" s="90"/>
      <c r="J133" s="86"/>
      <c r="K133" s="90"/>
      <c r="L133" s="86"/>
      <c r="M133" s="90"/>
      <c r="N133" s="86">
        <v>0</v>
      </c>
      <c r="O133" s="90">
        <v>32330</v>
      </c>
      <c r="P133" s="86"/>
      <c r="Q133" s="90"/>
      <c r="R133" s="86"/>
      <c r="S133" s="90"/>
      <c r="T133" s="86"/>
      <c r="U133" s="91"/>
    </row>
    <row r="134" customHeight="1" spans="1:21">
      <c r="A134" s="101"/>
      <c r="B134" s="101"/>
      <c r="C134" s="86" t="s">
        <v>776</v>
      </c>
      <c r="D134" s="86" t="s">
        <v>775</v>
      </c>
      <c r="E134" s="86">
        <v>28229</v>
      </c>
      <c r="F134" s="86"/>
      <c r="G134" s="90"/>
      <c r="H134" s="86"/>
      <c r="I134" s="90"/>
      <c r="J134" s="86"/>
      <c r="K134" s="90"/>
      <c r="L134" s="86"/>
      <c r="M134" s="90"/>
      <c r="N134" s="86">
        <v>0</v>
      </c>
      <c r="O134" s="90">
        <v>0</v>
      </c>
      <c r="P134" s="86"/>
      <c r="Q134" s="90"/>
      <c r="R134" s="86"/>
      <c r="S134" s="90"/>
      <c r="T134" s="86"/>
      <c r="U134" s="91"/>
    </row>
    <row r="135" customHeight="1" spans="1:21">
      <c r="A135" s="101"/>
      <c r="B135" s="101"/>
      <c r="C135" s="86" t="s">
        <v>837</v>
      </c>
      <c r="D135" s="86">
        <v>64101</v>
      </c>
      <c r="E135" s="86">
        <v>28229</v>
      </c>
      <c r="F135" s="86"/>
      <c r="G135" s="90"/>
      <c r="H135" s="86"/>
      <c r="I135" s="90"/>
      <c r="J135" s="86"/>
      <c r="K135" s="90"/>
      <c r="L135" s="86"/>
      <c r="M135" s="90"/>
      <c r="N135" s="86">
        <v>0</v>
      </c>
      <c r="O135" s="90">
        <v>0</v>
      </c>
      <c r="P135" s="86"/>
      <c r="Q135" s="90"/>
      <c r="R135" s="86"/>
      <c r="S135" s="90"/>
      <c r="T135" s="86"/>
      <c r="U135" s="91"/>
    </row>
    <row r="136" customHeight="1" spans="1:21">
      <c r="A136" s="101"/>
      <c r="B136" s="101"/>
      <c r="C136" s="86" t="s">
        <v>923</v>
      </c>
      <c r="D136" s="86">
        <v>64062</v>
      </c>
      <c r="E136" s="86">
        <v>28229</v>
      </c>
      <c r="F136" s="86"/>
      <c r="G136" s="90"/>
      <c r="H136" s="86"/>
      <c r="I136" s="90"/>
      <c r="J136" s="86"/>
      <c r="K136" s="90"/>
      <c r="L136" s="86"/>
      <c r="M136" s="90"/>
      <c r="N136" s="86">
        <v>0</v>
      </c>
      <c r="O136" s="90">
        <v>0</v>
      </c>
      <c r="P136" s="86"/>
      <c r="Q136" s="90"/>
      <c r="R136" s="86"/>
      <c r="S136" s="90"/>
      <c r="T136" s="86"/>
      <c r="U136" s="91"/>
    </row>
    <row r="137" customHeight="1" spans="1:21">
      <c r="A137" s="101"/>
      <c r="B137" s="101"/>
      <c r="C137" s="86" t="s">
        <v>781</v>
      </c>
      <c r="D137" s="86" t="s">
        <v>780</v>
      </c>
      <c r="E137" s="86">
        <v>28229</v>
      </c>
      <c r="F137" s="86"/>
      <c r="G137" s="90"/>
      <c r="H137" s="86"/>
      <c r="I137" s="90"/>
      <c r="J137" s="86"/>
      <c r="K137" s="90"/>
      <c r="L137" s="86"/>
      <c r="M137" s="90"/>
      <c r="N137" s="86">
        <v>0</v>
      </c>
      <c r="O137" s="90">
        <v>0</v>
      </c>
      <c r="P137" s="86"/>
      <c r="Q137" s="90"/>
      <c r="R137" s="86"/>
      <c r="S137" s="90"/>
      <c r="T137" s="86"/>
      <c r="U137" s="91"/>
    </row>
    <row r="138" customHeight="1" spans="1:21">
      <c r="A138" s="101"/>
      <c r="B138" s="101"/>
      <c r="C138" s="86" t="s">
        <v>660</v>
      </c>
      <c r="D138" s="86">
        <v>64190</v>
      </c>
      <c r="E138" s="86">
        <v>28229</v>
      </c>
      <c r="F138" s="86"/>
      <c r="G138" s="90"/>
      <c r="H138" s="86"/>
      <c r="I138" s="90"/>
      <c r="J138" s="86"/>
      <c r="K138" s="90"/>
      <c r="L138" s="86"/>
      <c r="M138" s="90"/>
      <c r="N138" s="86"/>
      <c r="O138" s="90"/>
      <c r="P138" s="86">
        <v>0</v>
      </c>
      <c r="Q138" s="90">
        <v>0</v>
      </c>
      <c r="R138" s="86"/>
      <c r="S138" s="90"/>
      <c r="T138" s="86"/>
      <c r="U138" s="91"/>
    </row>
    <row r="139" customHeight="1" spans="1:21">
      <c r="A139" s="101"/>
      <c r="B139" s="101"/>
      <c r="C139" s="86" t="s">
        <v>1193</v>
      </c>
      <c r="D139" s="86">
        <v>63369</v>
      </c>
      <c r="E139" s="86">
        <v>28229</v>
      </c>
      <c r="F139" s="86"/>
      <c r="G139" s="90"/>
      <c r="H139" s="86">
        <v>0</v>
      </c>
      <c r="I139" s="90">
        <v>32330</v>
      </c>
      <c r="J139" s="86"/>
      <c r="K139" s="90"/>
      <c r="L139" s="86"/>
      <c r="M139" s="90"/>
      <c r="N139" s="86"/>
      <c r="O139" s="90"/>
      <c r="P139" s="86"/>
      <c r="Q139" s="90"/>
      <c r="R139" s="86"/>
      <c r="S139" s="90"/>
      <c r="T139" s="86"/>
      <c r="U139" s="91"/>
    </row>
    <row r="140" customHeight="1" spans="1:21">
      <c r="A140" s="101"/>
      <c r="B140" s="101"/>
      <c r="C140" s="86" t="s">
        <v>1131</v>
      </c>
      <c r="D140" s="86">
        <v>63565</v>
      </c>
      <c r="E140" s="86">
        <v>28229</v>
      </c>
      <c r="F140" s="86"/>
      <c r="G140" s="90"/>
      <c r="H140" s="86"/>
      <c r="I140" s="90"/>
      <c r="J140" s="86">
        <v>0</v>
      </c>
      <c r="K140" s="90">
        <v>32330</v>
      </c>
      <c r="L140" s="86"/>
      <c r="M140" s="90"/>
      <c r="N140" s="86"/>
      <c r="O140" s="90"/>
      <c r="P140" s="86"/>
      <c r="Q140" s="90"/>
      <c r="R140" s="86"/>
      <c r="S140" s="90"/>
      <c r="T140" s="86"/>
      <c r="U140" s="91"/>
    </row>
    <row r="141" customHeight="1" spans="1:21">
      <c r="A141" s="101"/>
      <c r="B141" s="101"/>
      <c r="C141" s="86" t="s">
        <v>1163</v>
      </c>
      <c r="D141" s="86">
        <v>63455</v>
      </c>
      <c r="E141" s="86">
        <v>28229</v>
      </c>
      <c r="F141" s="86"/>
      <c r="G141" s="90"/>
      <c r="H141" s="86">
        <v>0</v>
      </c>
      <c r="I141" s="90">
        <v>0</v>
      </c>
      <c r="J141" s="86"/>
      <c r="K141" s="90"/>
      <c r="L141" s="86"/>
      <c r="M141" s="90"/>
      <c r="N141" s="86"/>
      <c r="O141" s="90"/>
      <c r="P141" s="86"/>
      <c r="Q141" s="90"/>
      <c r="R141" s="86"/>
      <c r="S141" s="90"/>
      <c r="T141" s="86"/>
      <c r="U141" s="91"/>
    </row>
    <row r="142" customHeight="1" spans="1:21">
      <c r="A142" s="101"/>
      <c r="B142" s="101"/>
      <c r="C142" s="86" t="s">
        <v>1050</v>
      </c>
      <c r="D142" s="86" t="s">
        <v>1494</v>
      </c>
      <c r="E142" s="86">
        <v>28229</v>
      </c>
      <c r="F142" s="86"/>
      <c r="G142" s="90"/>
      <c r="H142" s="86"/>
      <c r="I142" s="90"/>
      <c r="J142" s="86"/>
      <c r="K142" s="90"/>
      <c r="L142" s="86">
        <v>0</v>
      </c>
      <c r="M142" s="90">
        <v>32330</v>
      </c>
      <c r="N142" s="86"/>
      <c r="O142" s="90"/>
      <c r="P142" s="86"/>
      <c r="Q142" s="90"/>
      <c r="R142" s="86"/>
      <c r="S142" s="90"/>
      <c r="T142" s="86"/>
      <c r="U142" s="91"/>
    </row>
    <row r="143" customHeight="1" spans="1:21">
      <c r="A143" s="101"/>
      <c r="B143" s="101"/>
      <c r="C143" s="86" t="s">
        <v>690</v>
      </c>
      <c r="D143" s="86">
        <v>64180</v>
      </c>
      <c r="E143" s="86">
        <v>28229</v>
      </c>
      <c r="F143" s="86"/>
      <c r="G143" s="90"/>
      <c r="H143" s="86"/>
      <c r="I143" s="90"/>
      <c r="J143" s="86"/>
      <c r="K143" s="90"/>
      <c r="L143" s="86"/>
      <c r="M143" s="90"/>
      <c r="N143" s="86"/>
      <c r="O143" s="90"/>
      <c r="P143" s="86">
        <v>0</v>
      </c>
      <c r="Q143" s="90">
        <v>32330</v>
      </c>
      <c r="R143" s="86"/>
      <c r="S143" s="90"/>
      <c r="T143" s="86"/>
      <c r="U143" s="91"/>
    </row>
    <row r="144" customHeight="1" spans="1:21">
      <c r="A144" s="101"/>
      <c r="B144" s="101"/>
      <c r="C144" s="86" t="s">
        <v>406</v>
      </c>
      <c r="D144" s="86" t="s">
        <v>405</v>
      </c>
      <c r="E144" s="86">
        <v>28229</v>
      </c>
      <c r="F144" s="86"/>
      <c r="G144" s="90"/>
      <c r="H144" s="86"/>
      <c r="I144" s="90"/>
      <c r="J144" s="86"/>
      <c r="K144" s="90"/>
      <c r="L144" s="86"/>
      <c r="M144" s="90"/>
      <c r="N144" s="86"/>
      <c r="O144" s="90"/>
      <c r="P144" s="86"/>
      <c r="Q144" s="90"/>
      <c r="R144" s="86">
        <v>0</v>
      </c>
      <c r="S144" s="90">
        <v>32330</v>
      </c>
      <c r="T144" s="86"/>
      <c r="U144" s="91"/>
    </row>
    <row r="145" customHeight="1" spans="1:21">
      <c r="A145" s="101"/>
      <c r="B145" s="101"/>
      <c r="C145" s="86" t="s">
        <v>166</v>
      </c>
      <c r="D145" s="86">
        <v>64310</v>
      </c>
      <c r="E145" s="86">
        <v>28229</v>
      </c>
      <c r="F145" s="86"/>
      <c r="G145" s="90"/>
      <c r="H145" s="86"/>
      <c r="I145" s="90"/>
      <c r="J145" s="86"/>
      <c r="K145" s="90"/>
      <c r="L145" s="86"/>
      <c r="M145" s="90"/>
      <c r="N145" s="86"/>
      <c r="O145" s="90"/>
      <c r="P145" s="86"/>
      <c r="Q145" s="90"/>
      <c r="R145" s="86">
        <v>25</v>
      </c>
      <c r="S145" s="90">
        <v>32330</v>
      </c>
      <c r="T145" s="86"/>
      <c r="U145" s="91"/>
    </row>
    <row r="146" customHeight="1" spans="1:21">
      <c r="A146" s="101"/>
      <c r="B146" s="101"/>
      <c r="C146" s="86" t="s">
        <v>949</v>
      </c>
      <c r="D146" s="86">
        <v>64039</v>
      </c>
      <c r="E146" s="86">
        <v>28229</v>
      </c>
      <c r="F146" s="86"/>
      <c r="G146" s="90"/>
      <c r="H146" s="86"/>
      <c r="I146" s="90"/>
      <c r="J146" s="86"/>
      <c r="K146" s="90"/>
      <c r="L146" s="86"/>
      <c r="M146" s="90"/>
      <c r="N146" s="86">
        <v>0</v>
      </c>
      <c r="O146" s="90">
        <v>0</v>
      </c>
      <c r="P146" s="86"/>
      <c r="Q146" s="90"/>
      <c r="R146" s="86"/>
      <c r="S146" s="90"/>
      <c r="T146" s="86"/>
      <c r="U146" s="91"/>
    </row>
    <row r="147" customHeight="1" spans="1:21">
      <c r="A147" s="101"/>
      <c r="B147" s="101"/>
      <c r="C147" s="86" t="s">
        <v>256</v>
      </c>
      <c r="D147" s="86" t="s">
        <v>255</v>
      </c>
      <c r="E147" s="86">
        <v>28229</v>
      </c>
      <c r="F147" s="86"/>
      <c r="G147" s="90"/>
      <c r="H147" s="86"/>
      <c r="I147" s="90"/>
      <c r="J147" s="86"/>
      <c r="K147" s="90"/>
      <c r="L147" s="86"/>
      <c r="M147" s="90"/>
      <c r="N147" s="86"/>
      <c r="O147" s="90"/>
      <c r="P147" s="86"/>
      <c r="Q147" s="90"/>
      <c r="R147" s="86">
        <v>79</v>
      </c>
      <c r="S147" s="90">
        <v>32330</v>
      </c>
      <c r="T147" s="86"/>
      <c r="U147" s="91"/>
    </row>
    <row r="148" customHeight="1" spans="1:21">
      <c r="A148" s="101"/>
      <c r="B148" s="86" t="s">
        <v>103</v>
      </c>
      <c r="C148" s="86" t="s">
        <v>177</v>
      </c>
      <c r="D148" s="86" t="s">
        <v>176</v>
      </c>
      <c r="E148" s="86">
        <v>28018</v>
      </c>
      <c r="F148" s="86"/>
      <c r="G148" s="90"/>
      <c r="H148" s="86"/>
      <c r="I148" s="90"/>
      <c r="J148" s="86"/>
      <c r="K148" s="90"/>
      <c r="L148" s="86"/>
      <c r="M148" s="90"/>
      <c r="N148" s="86"/>
      <c r="O148" s="90"/>
      <c r="P148" s="86"/>
      <c r="Q148" s="90"/>
      <c r="R148" s="86">
        <v>38</v>
      </c>
      <c r="S148" s="90">
        <v>0</v>
      </c>
      <c r="T148" s="86"/>
      <c r="U148" s="91"/>
    </row>
    <row r="149" customHeight="1" spans="1:21">
      <c r="A149" s="101"/>
      <c r="B149" s="86" t="s">
        <v>428</v>
      </c>
      <c r="C149" s="86" t="s">
        <v>429</v>
      </c>
      <c r="D149" s="86" t="s">
        <v>427</v>
      </c>
      <c r="E149" s="86">
        <v>17683</v>
      </c>
      <c r="F149" s="86"/>
      <c r="G149" s="90"/>
      <c r="H149" s="86"/>
      <c r="I149" s="90"/>
      <c r="J149" s="86"/>
      <c r="K149" s="90"/>
      <c r="L149" s="86"/>
      <c r="M149" s="90"/>
      <c r="N149" s="86"/>
      <c r="O149" s="90"/>
      <c r="P149" s="86">
        <v>0</v>
      </c>
      <c r="Q149" s="90">
        <v>0</v>
      </c>
      <c r="R149" s="86"/>
      <c r="S149" s="90"/>
      <c r="T149" s="86"/>
      <c r="U149" s="91"/>
    </row>
    <row r="150" customHeight="1" spans="1:21">
      <c r="A150" s="101"/>
      <c r="B150" s="86" t="s">
        <v>544</v>
      </c>
      <c r="C150" s="86" t="s">
        <v>546</v>
      </c>
      <c r="D150" s="86">
        <v>22051</v>
      </c>
      <c r="E150" s="86">
        <v>29558</v>
      </c>
      <c r="F150" s="86"/>
      <c r="G150" s="90"/>
      <c r="H150" s="86"/>
      <c r="I150" s="90"/>
      <c r="J150" s="86"/>
      <c r="K150" s="90"/>
      <c r="L150" s="86"/>
      <c r="M150" s="90"/>
      <c r="N150" s="86">
        <v>0</v>
      </c>
      <c r="O150" s="90">
        <v>0</v>
      </c>
      <c r="P150" s="86"/>
      <c r="Q150" s="90"/>
      <c r="R150" s="86"/>
      <c r="S150" s="90"/>
      <c r="T150" s="86"/>
      <c r="U150" s="91"/>
    </row>
    <row r="151" customHeight="1" spans="1:21">
      <c r="A151" s="101"/>
      <c r="B151" s="101"/>
      <c r="C151" s="86" t="s">
        <v>1494</v>
      </c>
      <c r="D151" s="86">
        <v>22051</v>
      </c>
      <c r="E151" s="86">
        <v>29558</v>
      </c>
      <c r="F151" s="86"/>
      <c r="G151" s="90"/>
      <c r="H151" s="86"/>
      <c r="I151" s="90"/>
      <c r="J151" s="86">
        <v>0</v>
      </c>
      <c r="K151" s="90">
        <v>0</v>
      </c>
      <c r="L151" s="86"/>
      <c r="M151" s="90"/>
      <c r="N151" s="86"/>
      <c r="O151" s="90"/>
      <c r="P151" s="86"/>
      <c r="Q151" s="90"/>
      <c r="R151" s="86"/>
      <c r="S151" s="90"/>
      <c r="T151" s="86"/>
      <c r="U151" s="91"/>
    </row>
    <row r="152" customHeight="1" spans="1:21">
      <c r="A152" s="101"/>
      <c r="B152" s="86" t="s">
        <v>310</v>
      </c>
      <c r="C152" s="86" t="s">
        <v>434</v>
      </c>
      <c r="D152" s="86" t="s">
        <v>433</v>
      </c>
      <c r="E152" s="86">
        <v>31407</v>
      </c>
      <c r="F152" s="86"/>
      <c r="G152" s="90"/>
      <c r="H152" s="86"/>
      <c r="I152" s="90"/>
      <c r="J152" s="86"/>
      <c r="K152" s="90"/>
      <c r="L152" s="86"/>
      <c r="M152" s="90"/>
      <c r="N152" s="86"/>
      <c r="O152" s="90"/>
      <c r="P152" s="86">
        <v>0</v>
      </c>
      <c r="Q152" s="90">
        <v>0</v>
      </c>
      <c r="R152" s="86"/>
      <c r="S152" s="90"/>
      <c r="T152" s="86"/>
      <c r="U152" s="91"/>
    </row>
    <row r="153" customHeight="1" spans="1:21">
      <c r="A153" s="101"/>
      <c r="B153" s="86" t="s">
        <v>424</v>
      </c>
      <c r="C153" s="86" t="s">
        <v>425</v>
      </c>
      <c r="D153" s="86" t="s">
        <v>423</v>
      </c>
      <c r="E153" s="86">
        <v>17708</v>
      </c>
      <c r="F153" s="86"/>
      <c r="G153" s="90"/>
      <c r="H153" s="86"/>
      <c r="I153" s="90"/>
      <c r="J153" s="86"/>
      <c r="K153" s="90"/>
      <c r="L153" s="86"/>
      <c r="M153" s="90"/>
      <c r="N153" s="86"/>
      <c r="O153" s="90"/>
      <c r="P153" s="86">
        <v>0</v>
      </c>
      <c r="Q153" s="90">
        <v>0</v>
      </c>
      <c r="R153" s="86"/>
      <c r="S153" s="90"/>
      <c r="T153" s="86"/>
      <c r="U153" s="91"/>
    </row>
    <row r="154" customHeight="1" spans="1:21">
      <c r="A154" s="101"/>
      <c r="B154" s="86" t="s">
        <v>565</v>
      </c>
      <c r="C154" s="86" t="s">
        <v>1494</v>
      </c>
      <c r="D154" s="86">
        <v>20221</v>
      </c>
      <c r="E154" s="86">
        <v>27251</v>
      </c>
      <c r="F154" s="86"/>
      <c r="G154" s="90"/>
      <c r="H154" s="86">
        <v>0</v>
      </c>
      <c r="I154" s="90">
        <v>0</v>
      </c>
      <c r="J154" s="86"/>
      <c r="K154" s="90"/>
      <c r="L154" s="86"/>
      <c r="M154" s="90"/>
      <c r="N154" s="86"/>
      <c r="O154" s="90"/>
      <c r="P154" s="86"/>
      <c r="Q154" s="90"/>
      <c r="R154" s="86"/>
      <c r="S154" s="90"/>
      <c r="T154" s="86"/>
      <c r="U154" s="91"/>
    </row>
    <row r="155" customHeight="1" spans="1:21">
      <c r="A155" s="101"/>
      <c r="B155" s="86" t="s">
        <v>409</v>
      </c>
      <c r="C155" s="86" t="s">
        <v>410</v>
      </c>
      <c r="D155" s="86" t="s">
        <v>408</v>
      </c>
      <c r="E155" s="86">
        <v>17656</v>
      </c>
      <c r="F155" s="86"/>
      <c r="G155" s="90"/>
      <c r="H155" s="86"/>
      <c r="I155" s="90"/>
      <c r="J155" s="86"/>
      <c r="K155" s="90"/>
      <c r="L155" s="86"/>
      <c r="M155" s="90"/>
      <c r="N155" s="86"/>
      <c r="O155" s="90"/>
      <c r="P155" s="86"/>
      <c r="Q155" s="90"/>
      <c r="R155" s="86">
        <v>0</v>
      </c>
      <c r="S155" s="90">
        <v>0</v>
      </c>
      <c r="T155" s="86"/>
      <c r="U155" s="91"/>
    </row>
    <row r="156" customHeight="1" spans="1:21">
      <c r="A156" s="101"/>
      <c r="B156" s="86" t="s">
        <v>295</v>
      </c>
      <c r="C156" s="86" t="s">
        <v>297</v>
      </c>
      <c r="D156" s="86" t="s">
        <v>294</v>
      </c>
      <c r="E156" s="86">
        <v>22609</v>
      </c>
      <c r="F156" s="86"/>
      <c r="G156" s="90"/>
      <c r="H156" s="86"/>
      <c r="I156" s="90"/>
      <c r="J156" s="86"/>
      <c r="K156" s="90"/>
      <c r="L156" s="86"/>
      <c r="M156" s="90"/>
      <c r="N156" s="86"/>
      <c r="O156" s="90"/>
      <c r="P156" s="86">
        <v>119</v>
      </c>
      <c r="Q156" s="90">
        <v>32330</v>
      </c>
      <c r="R156" s="86"/>
      <c r="S156" s="90"/>
      <c r="T156" s="86"/>
      <c r="U156" s="91"/>
    </row>
    <row r="157" customHeight="1" spans="1:21">
      <c r="A157" s="86" t="s">
        <v>1521</v>
      </c>
      <c r="B157" s="86"/>
      <c r="C157" s="86"/>
      <c r="D157" s="86"/>
      <c r="E157" s="87"/>
      <c r="F157" s="86"/>
      <c r="G157" s="90"/>
      <c r="H157" s="86">
        <v>0</v>
      </c>
      <c r="I157" s="90">
        <v>10776.6666666667</v>
      </c>
      <c r="J157" s="86">
        <v>0</v>
      </c>
      <c r="K157" s="90">
        <v>9237.14285714286</v>
      </c>
      <c r="L157" s="86">
        <v>0</v>
      </c>
      <c r="M157" s="90">
        <v>12932</v>
      </c>
      <c r="N157" s="86">
        <v>0</v>
      </c>
      <c r="O157" s="90">
        <v>3233</v>
      </c>
      <c r="P157" s="86">
        <v>24.4545454545455</v>
      </c>
      <c r="Q157" s="90">
        <v>5878.18181818182</v>
      </c>
      <c r="R157" s="86">
        <v>28.4</v>
      </c>
      <c r="S157" s="90">
        <v>19398</v>
      </c>
      <c r="T157" s="86"/>
      <c r="U157" s="91"/>
    </row>
    <row r="158" customHeight="1" spans="1:21">
      <c r="A158" s="86" t="s">
        <v>89</v>
      </c>
      <c r="B158" s="86" t="s">
        <v>575</v>
      </c>
      <c r="C158" s="86" t="s">
        <v>940</v>
      </c>
      <c r="D158" s="86">
        <v>64052</v>
      </c>
      <c r="E158" s="86">
        <v>17710</v>
      </c>
      <c r="F158" s="86"/>
      <c r="G158" s="90"/>
      <c r="H158" s="86"/>
      <c r="I158" s="90"/>
      <c r="J158" s="86"/>
      <c r="K158" s="90"/>
      <c r="L158" s="86"/>
      <c r="M158" s="90"/>
      <c r="N158" s="86">
        <v>0</v>
      </c>
      <c r="O158" s="90">
        <v>0</v>
      </c>
      <c r="P158" s="86"/>
      <c r="Q158" s="90"/>
      <c r="R158" s="86"/>
      <c r="S158" s="90"/>
      <c r="T158" s="86"/>
      <c r="U158" s="91"/>
    </row>
    <row r="159" customHeight="1" spans="1:21">
      <c r="A159" s="101"/>
      <c r="B159" s="86" t="s">
        <v>665</v>
      </c>
      <c r="C159" s="86" t="s">
        <v>666</v>
      </c>
      <c r="D159" s="86">
        <v>64125</v>
      </c>
      <c r="E159" s="86">
        <v>17684</v>
      </c>
      <c r="F159" s="86"/>
      <c r="G159" s="90"/>
      <c r="H159" s="86"/>
      <c r="I159" s="90"/>
      <c r="J159" s="86"/>
      <c r="K159" s="90"/>
      <c r="L159" s="86"/>
      <c r="M159" s="90"/>
      <c r="N159" s="86">
        <v>0</v>
      </c>
      <c r="O159" s="90">
        <v>0</v>
      </c>
      <c r="P159" s="86"/>
      <c r="Q159" s="90"/>
      <c r="R159" s="86"/>
      <c r="S159" s="90"/>
      <c r="T159" s="86"/>
      <c r="U159" s="91"/>
    </row>
    <row r="160" customHeight="1" spans="1:21">
      <c r="A160" s="101"/>
      <c r="B160" s="101"/>
      <c r="C160" s="86" t="s">
        <v>900</v>
      </c>
      <c r="D160" s="86">
        <v>64049</v>
      </c>
      <c r="E160" s="86">
        <v>32287</v>
      </c>
      <c r="F160" s="86"/>
      <c r="G160" s="90"/>
      <c r="H160" s="86"/>
      <c r="I160" s="90"/>
      <c r="J160" s="86"/>
      <c r="K160" s="90"/>
      <c r="L160" s="86"/>
      <c r="M160" s="90"/>
      <c r="N160" s="86">
        <v>0</v>
      </c>
      <c r="O160" s="90">
        <v>0</v>
      </c>
      <c r="P160" s="86"/>
      <c r="Q160" s="90"/>
      <c r="R160" s="86"/>
      <c r="S160" s="90"/>
      <c r="T160" s="86"/>
      <c r="U160" s="91"/>
    </row>
    <row r="161" customHeight="1" spans="1:21">
      <c r="A161" s="101"/>
      <c r="B161" s="86" t="s">
        <v>1343</v>
      </c>
      <c r="C161" s="86" t="s">
        <v>1344</v>
      </c>
      <c r="D161" s="86">
        <v>64321</v>
      </c>
      <c r="E161" s="86" t="s">
        <v>1494</v>
      </c>
      <c r="F161" s="86"/>
      <c r="G161" s="90"/>
      <c r="H161" s="86"/>
      <c r="I161" s="90"/>
      <c r="J161" s="86"/>
      <c r="K161" s="90"/>
      <c r="L161" s="86"/>
      <c r="M161" s="90"/>
      <c r="N161" s="86"/>
      <c r="O161" s="90"/>
      <c r="P161" s="86"/>
      <c r="Q161" s="90"/>
      <c r="R161" s="86">
        <v>0</v>
      </c>
      <c r="S161" s="90">
        <v>32330</v>
      </c>
      <c r="T161" s="86"/>
      <c r="U161" s="91"/>
    </row>
    <row r="162" customHeight="1" spans="1:21">
      <c r="A162" s="101"/>
      <c r="B162" s="86" t="s">
        <v>1012</v>
      </c>
      <c r="C162" s="86" t="s">
        <v>1099</v>
      </c>
      <c r="D162" s="86">
        <v>63639</v>
      </c>
      <c r="E162" s="86">
        <v>17571</v>
      </c>
      <c r="F162" s="86"/>
      <c r="G162" s="90"/>
      <c r="H162" s="86"/>
      <c r="I162" s="90"/>
      <c r="J162" s="86">
        <v>0</v>
      </c>
      <c r="K162" s="90">
        <v>32330</v>
      </c>
      <c r="L162" s="86"/>
      <c r="M162" s="90"/>
      <c r="N162" s="86"/>
      <c r="O162" s="90"/>
      <c r="P162" s="86"/>
      <c r="Q162" s="90"/>
      <c r="R162" s="86"/>
      <c r="S162" s="90"/>
      <c r="T162" s="86"/>
      <c r="U162" s="91"/>
    </row>
    <row r="163" customHeight="1" spans="1:21">
      <c r="A163" s="101"/>
      <c r="B163" s="101"/>
      <c r="C163" s="86" t="s">
        <v>1013</v>
      </c>
      <c r="D163" s="86">
        <v>63908</v>
      </c>
      <c r="E163" s="86">
        <v>31849</v>
      </c>
      <c r="F163" s="86"/>
      <c r="G163" s="90"/>
      <c r="H163" s="86"/>
      <c r="I163" s="90"/>
      <c r="J163" s="86"/>
      <c r="K163" s="90"/>
      <c r="L163" s="86">
        <v>0</v>
      </c>
      <c r="M163" s="90">
        <v>0</v>
      </c>
      <c r="N163" s="86"/>
      <c r="O163" s="90"/>
      <c r="P163" s="86"/>
      <c r="Q163" s="90"/>
      <c r="R163" s="86"/>
      <c r="S163" s="90"/>
      <c r="T163" s="86"/>
      <c r="U163" s="91"/>
    </row>
    <row r="164" customHeight="1" spans="1:21">
      <c r="A164" s="101"/>
      <c r="B164" s="86" t="s">
        <v>850</v>
      </c>
      <c r="C164" s="86" t="s">
        <v>1190</v>
      </c>
      <c r="D164" s="86">
        <v>63381</v>
      </c>
      <c r="E164" s="86">
        <v>17526</v>
      </c>
      <c r="F164" s="86"/>
      <c r="G164" s="90"/>
      <c r="H164" s="86">
        <v>0</v>
      </c>
      <c r="I164" s="90">
        <v>0</v>
      </c>
      <c r="J164" s="86"/>
      <c r="K164" s="90"/>
      <c r="L164" s="86"/>
      <c r="M164" s="90"/>
      <c r="N164" s="86"/>
      <c r="O164" s="90"/>
      <c r="P164" s="86"/>
      <c r="Q164" s="90"/>
      <c r="R164" s="86"/>
      <c r="S164" s="90"/>
      <c r="T164" s="86"/>
      <c r="U164" s="91"/>
    </row>
    <row r="165" customHeight="1" spans="1:21">
      <c r="A165" s="101"/>
      <c r="B165" s="101"/>
      <c r="C165" s="86" t="s">
        <v>1156</v>
      </c>
      <c r="D165" s="86">
        <v>63485</v>
      </c>
      <c r="E165" s="86">
        <v>17558</v>
      </c>
      <c r="F165" s="86"/>
      <c r="G165" s="90"/>
      <c r="H165" s="86"/>
      <c r="I165" s="90"/>
      <c r="J165" s="86">
        <v>0</v>
      </c>
      <c r="K165" s="90">
        <v>0</v>
      </c>
      <c r="L165" s="86"/>
      <c r="M165" s="90"/>
      <c r="N165" s="86"/>
      <c r="O165" s="90"/>
      <c r="P165" s="86"/>
      <c r="Q165" s="90"/>
      <c r="R165" s="86"/>
      <c r="S165" s="90"/>
      <c r="T165" s="86"/>
      <c r="U165" s="91"/>
    </row>
    <row r="166" customHeight="1" spans="1:21">
      <c r="A166" s="101"/>
      <c r="B166" s="101"/>
      <c r="C166" s="86" t="s">
        <v>851</v>
      </c>
      <c r="D166" s="86">
        <v>63577</v>
      </c>
      <c r="E166" s="86">
        <v>17572</v>
      </c>
      <c r="F166" s="86"/>
      <c r="G166" s="90"/>
      <c r="H166" s="86"/>
      <c r="I166" s="90"/>
      <c r="J166" s="86">
        <v>0</v>
      </c>
      <c r="K166" s="90">
        <v>0</v>
      </c>
      <c r="L166" s="86"/>
      <c r="M166" s="90"/>
      <c r="N166" s="86"/>
      <c r="O166" s="90"/>
      <c r="P166" s="86"/>
      <c r="Q166" s="90"/>
      <c r="R166" s="86"/>
      <c r="S166" s="90"/>
      <c r="T166" s="86"/>
      <c r="U166" s="91"/>
    </row>
    <row r="167" customHeight="1" spans="1:21">
      <c r="A167" s="101"/>
      <c r="B167" s="86" t="s">
        <v>807</v>
      </c>
      <c r="C167" s="86" t="s">
        <v>1130</v>
      </c>
      <c r="D167" s="86">
        <v>63567</v>
      </c>
      <c r="E167" s="86" t="s">
        <v>67</v>
      </c>
      <c r="F167" s="86"/>
      <c r="G167" s="90"/>
      <c r="H167" s="86"/>
      <c r="I167" s="90"/>
      <c r="J167" s="86">
        <v>0</v>
      </c>
      <c r="K167" s="90">
        <v>32330</v>
      </c>
      <c r="L167" s="86"/>
      <c r="M167" s="90"/>
      <c r="N167" s="86"/>
      <c r="O167" s="90"/>
      <c r="P167" s="86"/>
      <c r="Q167" s="90"/>
      <c r="R167" s="86"/>
      <c r="S167" s="90"/>
      <c r="T167" s="86"/>
      <c r="U167" s="91"/>
    </row>
    <row r="168" customHeight="1" spans="1:21">
      <c r="A168" s="101"/>
      <c r="B168" s="86" t="s">
        <v>201</v>
      </c>
      <c r="C168" s="86" t="s">
        <v>204</v>
      </c>
      <c r="D168" s="86">
        <v>64290</v>
      </c>
      <c r="E168" s="86">
        <v>17758</v>
      </c>
      <c r="F168" s="86"/>
      <c r="G168" s="90"/>
      <c r="H168" s="86"/>
      <c r="I168" s="90"/>
      <c r="J168" s="86"/>
      <c r="K168" s="90"/>
      <c r="L168" s="86"/>
      <c r="M168" s="90"/>
      <c r="N168" s="86"/>
      <c r="O168" s="90"/>
      <c r="P168" s="86"/>
      <c r="Q168" s="90"/>
      <c r="R168" s="86">
        <v>49</v>
      </c>
      <c r="S168" s="90">
        <v>4</v>
      </c>
      <c r="T168" s="86"/>
      <c r="U168" s="91"/>
    </row>
    <row r="169" customHeight="1" spans="1:21">
      <c r="A169" s="101"/>
      <c r="B169" s="86" t="s">
        <v>350</v>
      </c>
      <c r="C169" s="86" t="s">
        <v>1215</v>
      </c>
      <c r="D169" s="86">
        <v>64267</v>
      </c>
      <c r="E169" s="86">
        <v>33496</v>
      </c>
      <c r="F169" s="86"/>
      <c r="G169" s="90"/>
      <c r="H169" s="86"/>
      <c r="I169" s="90"/>
      <c r="J169" s="86"/>
      <c r="K169" s="90"/>
      <c r="L169" s="86"/>
      <c r="M169" s="90"/>
      <c r="N169" s="86"/>
      <c r="O169" s="90"/>
      <c r="P169" s="86">
        <v>0</v>
      </c>
      <c r="Q169" s="90">
        <v>88</v>
      </c>
      <c r="R169" s="86"/>
      <c r="S169" s="90"/>
      <c r="T169" s="86"/>
      <c r="U169" s="91"/>
    </row>
    <row r="170" customHeight="1" spans="1:21">
      <c r="A170" s="101"/>
      <c r="B170" s="101"/>
      <c r="C170" s="86" t="s">
        <v>1218</v>
      </c>
      <c r="D170" s="86">
        <v>64250</v>
      </c>
      <c r="E170" s="86" t="s">
        <v>1494</v>
      </c>
      <c r="F170" s="86"/>
      <c r="G170" s="90"/>
      <c r="H170" s="86"/>
      <c r="I170" s="90"/>
      <c r="J170" s="86"/>
      <c r="K170" s="90"/>
      <c r="L170" s="86"/>
      <c r="M170" s="90"/>
      <c r="N170" s="86"/>
      <c r="O170" s="90"/>
      <c r="P170" s="86">
        <v>0</v>
      </c>
      <c r="Q170" s="90">
        <v>32330</v>
      </c>
      <c r="R170" s="86"/>
      <c r="S170" s="90"/>
      <c r="T170" s="86"/>
      <c r="U170" s="91"/>
    </row>
    <row r="171" customHeight="1" spans="1:21">
      <c r="A171" s="101"/>
      <c r="B171" s="101"/>
      <c r="C171" s="86" t="s">
        <v>1185</v>
      </c>
      <c r="D171" s="86">
        <v>63412</v>
      </c>
      <c r="E171" s="86">
        <v>17532</v>
      </c>
      <c r="F171" s="86"/>
      <c r="G171" s="90"/>
      <c r="H171" s="86">
        <v>0</v>
      </c>
      <c r="I171" s="90">
        <v>0</v>
      </c>
      <c r="J171" s="86"/>
      <c r="K171" s="90"/>
      <c r="L171" s="86"/>
      <c r="M171" s="90"/>
      <c r="N171" s="86"/>
      <c r="O171" s="90"/>
      <c r="P171" s="86"/>
      <c r="Q171" s="90"/>
      <c r="R171" s="86"/>
      <c r="S171" s="90"/>
      <c r="T171" s="86"/>
      <c r="U171" s="91"/>
    </row>
    <row r="172" customHeight="1" spans="1:21">
      <c r="A172" s="101"/>
      <c r="B172" s="101"/>
      <c r="C172" s="86" t="s">
        <v>1078</v>
      </c>
      <c r="D172" s="86">
        <v>63732</v>
      </c>
      <c r="E172" s="86">
        <v>17603</v>
      </c>
      <c r="F172" s="86"/>
      <c r="G172" s="90"/>
      <c r="H172" s="86"/>
      <c r="I172" s="90"/>
      <c r="J172" s="86">
        <v>0</v>
      </c>
      <c r="K172" s="90">
        <v>0</v>
      </c>
      <c r="L172" s="86"/>
      <c r="M172" s="90"/>
      <c r="N172" s="86"/>
      <c r="O172" s="90"/>
      <c r="P172" s="86"/>
      <c r="Q172" s="90"/>
      <c r="R172" s="86"/>
      <c r="S172" s="90"/>
      <c r="T172" s="86"/>
      <c r="U172" s="91"/>
    </row>
    <row r="173" customHeight="1" spans="1:21">
      <c r="A173" s="101"/>
      <c r="B173" s="101"/>
      <c r="C173" s="86" t="s">
        <v>991</v>
      </c>
      <c r="D173" s="86">
        <v>63954</v>
      </c>
      <c r="E173" s="86">
        <v>17662</v>
      </c>
      <c r="F173" s="86"/>
      <c r="G173" s="90"/>
      <c r="H173" s="86"/>
      <c r="I173" s="90"/>
      <c r="J173" s="86"/>
      <c r="K173" s="90"/>
      <c r="L173" s="86">
        <v>0</v>
      </c>
      <c r="M173" s="90">
        <v>0</v>
      </c>
      <c r="N173" s="86"/>
      <c r="O173" s="90"/>
      <c r="P173" s="86"/>
      <c r="Q173" s="90"/>
      <c r="R173" s="86"/>
      <c r="S173" s="90"/>
      <c r="T173" s="86"/>
      <c r="U173" s="91"/>
    </row>
    <row r="174" customHeight="1" spans="1:21">
      <c r="A174" s="101"/>
      <c r="B174" s="101"/>
      <c r="C174" s="86" t="s">
        <v>746</v>
      </c>
      <c r="D174" s="86">
        <v>64148</v>
      </c>
      <c r="E174" s="86">
        <v>17715</v>
      </c>
      <c r="F174" s="86"/>
      <c r="G174" s="90"/>
      <c r="H174" s="86"/>
      <c r="I174" s="90"/>
      <c r="J174" s="86"/>
      <c r="K174" s="90"/>
      <c r="L174" s="86"/>
      <c r="M174" s="90"/>
      <c r="N174" s="86">
        <v>0</v>
      </c>
      <c r="O174" s="90">
        <v>0</v>
      </c>
      <c r="P174" s="86"/>
      <c r="Q174" s="90"/>
      <c r="R174" s="86"/>
      <c r="S174" s="90"/>
      <c r="T174" s="86"/>
      <c r="U174" s="91"/>
    </row>
    <row r="175" customHeight="1" spans="1:21">
      <c r="A175" s="101"/>
      <c r="B175" s="101"/>
      <c r="C175" s="86" t="s">
        <v>1494</v>
      </c>
      <c r="D175" s="86">
        <v>63489</v>
      </c>
      <c r="E175" s="86">
        <v>30547</v>
      </c>
      <c r="F175" s="86"/>
      <c r="G175" s="90"/>
      <c r="H175" s="86"/>
      <c r="I175" s="90"/>
      <c r="J175" s="86">
        <v>0</v>
      </c>
      <c r="K175" s="90">
        <v>0</v>
      </c>
      <c r="L175" s="86"/>
      <c r="M175" s="90"/>
      <c r="N175" s="86"/>
      <c r="O175" s="90"/>
      <c r="P175" s="86"/>
      <c r="Q175" s="90"/>
      <c r="R175" s="86"/>
      <c r="S175" s="90"/>
      <c r="T175" s="86"/>
      <c r="U175" s="91"/>
    </row>
    <row r="176" customHeight="1" spans="1:21">
      <c r="A176" s="101"/>
      <c r="B176" s="86" t="s">
        <v>860</v>
      </c>
      <c r="C176" s="86" t="s">
        <v>959</v>
      </c>
      <c r="D176" s="86">
        <v>64025</v>
      </c>
      <c r="E176" s="86">
        <v>17654</v>
      </c>
      <c r="F176" s="86"/>
      <c r="G176" s="90"/>
      <c r="H176" s="86"/>
      <c r="I176" s="90"/>
      <c r="J176" s="86"/>
      <c r="K176" s="90"/>
      <c r="L176" s="86"/>
      <c r="M176" s="90"/>
      <c r="N176" s="86">
        <v>0</v>
      </c>
      <c r="O176" s="90">
        <v>0</v>
      </c>
      <c r="P176" s="86"/>
      <c r="Q176" s="90"/>
      <c r="R176" s="86"/>
      <c r="S176" s="90"/>
      <c r="T176" s="86"/>
      <c r="U176" s="91"/>
    </row>
    <row r="177" customHeight="1" spans="1:21">
      <c r="A177" s="101"/>
      <c r="B177" s="86" t="s">
        <v>443</v>
      </c>
      <c r="C177" s="86" t="s">
        <v>1047</v>
      </c>
      <c r="D177" s="86">
        <v>63841</v>
      </c>
      <c r="E177" s="86">
        <v>17643</v>
      </c>
      <c r="F177" s="86"/>
      <c r="G177" s="90"/>
      <c r="H177" s="86"/>
      <c r="I177" s="90"/>
      <c r="J177" s="86"/>
      <c r="K177" s="90"/>
      <c r="L177" s="86">
        <v>0</v>
      </c>
      <c r="M177" s="90">
        <v>0</v>
      </c>
      <c r="N177" s="86"/>
      <c r="O177" s="90"/>
      <c r="P177" s="86"/>
      <c r="Q177" s="90"/>
      <c r="R177" s="86"/>
      <c r="S177" s="90"/>
      <c r="T177" s="86"/>
      <c r="U177" s="91"/>
    </row>
    <row r="178" customHeight="1" spans="1:21">
      <c r="A178" s="101"/>
      <c r="B178" s="86" t="s">
        <v>337</v>
      </c>
      <c r="C178" s="86" t="s">
        <v>339</v>
      </c>
      <c r="D178" s="86">
        <v>64147</v>
      </c>
      <c r="E178" s="86">
        <v>17694</v>
      </c>
      <c r="F178" s="86"/>
      <c r="G178" s="90"/>
      <c r="H178" s="86"/>
      <c r="I178" s="90"/>
      <c r="J178" s="86"/>
      <c r="K178" s="90"/>
      <c r="L178" s="86"/>
      <c r="M178" s="90"/>
      <c r="N178" s="86"/>
      <c r="O178" s="90"/>
      <c r="P178" s="86">
        <v>0</v>
      </c>
      <c r="Q178" s="90">
        <v>0</v>
      </c>
      <c r="R178" s="86"/>
      <c r="S178" s="90"/>
      <c r="T178" s="86"/>
      <c r="U178" s="91"/>
    </row>
    <row r="179" customHeight="1" spans="1:21">
      <c r="A179" s="101"/>
      <c r="B179" s="101"/>
      <c r="C179" s="86" t="s">
        <v>953</v>
      </c>
      <c r="D179" s="86">
        <v>64033</v>
      </c>
      <c r="E179" s="86">
        <v>32332</v>
      </c>
      <c r="F179" s="86"/>
      <c r="G179" s="90"/>
      <c r="H179" s="86"/>
      <c r="I179" s="90"/>
      <c r="J179" s="86"/>
      <c r="K179" s="90"/>
      <c r="L179" s="86"/>
      <c r="M179" s="90"/>
      <c r="N179" s="86">
        <v>0</v>
      </c>
      <c r="O179" s="90">
        <v>0</v>
      </c>
      <c r="P179" s="86"/>
      <c r="Q179" s="90"/>
      <c r="R179" s="86"/>
      <c r="S179" s="90"/>
      <c r="T179" s="86"/>
      <c r="U179" s="91"/>
    </row>
    <row r="180" customHeight="1" spans="1:21">
      <c r="A180" s="101"/>
      <c r="B180" s="86" t="s">
        <v>1317</v>
      </c>
      <c r="C180" s="86" t="s">
        <v>1318</v>
      </c>
      <c r="D180" s="86">
        <v>63977</v>
      </c>
      <c r="E180" s="86" t="s">
        <v>1494</v>
      </c>
      <c r="F180" s="86"/>
      <c r="G180" s="90"/>
      <c r="H180" s="86"/>
      <c r="I180" s="90"/>
      <c r="J180" s="86"/>
      <c r="K180" s="90"/>
      <c r="L180" s="86">
        <v>0</v>
      </c>
      <c r="M180" s="90">
        <v>32330</v>
      </c>
      <c r="N180" s="86"/>
      <c r="O180" s="90"/>
      <c r="P180" s="86"/>
      <c r="Q180" s="90"/>
      <c r="R180" s="86"/>
      <c r="S180" s="90"/>
      <c r="T180" s="86"/>
      <c r="U180" s="91"/>
    </row>
    <row r="181" customHeight="1" spans="1:21">
      <c r="A181" s="101"/>
      <c r="B181" s="86" t="s">
        <v>867</v>
      </c>
      <c r="C181" s="86" t="s">
        <v>1494</v>
      </c>
      <c r="D181" s="86">
        <v>63561</v>
      </c>
      <c r="E181" s="86">
        <v>17552</v>
      </c>
      <c r="F181" s="86"/>
      <c r="G181" s="90"/>
      <c r="H181" s="86"/>
      <c r="I181" s="90"/>
      <c r="J181" s="86">
        <v>0</v>
      </c>
      <c r="K181" s="90">
        <v>0</v>
      </c>
      <c r="L181" s="86"/>
      <c r="M181" s="90"/>
      <c r="N181" s="86"/>
      <c r="O181" s="90"/>
      <c r="P181" s="86"/>
      <c r="Q181" s="90"/>
      <c r="R181" s="86"/>
      <c r="S181" s="90"/>
      <c r="T181" s="86"/>
      <c r="U181" s="91"/>
    </row>
    <row r="182" customHeight="1" spans="1:21">
      <c r="A182" s="101"/>
      <c r="B182" s="86" t="s">
        <v>829</v>
      </c>
      <c r="C182" s="86" t="s">
        <v>830</v>
      </c>
      <c r="D182" s="86">
        <v>64115</v>
      </c>
      <c r="E182" s="86">
        <v>17712</v>
      </c>
      <c r="F182" s="86"/>
      <c r="G182" s="90"/>
      <c r="H182" s="86"/>
      <c r="I182" s="90"/>
      <c r="J182" s="86"/>
      <c r="K182" s="90"/>
      <c r="L182" s="86"/>
      <c r="M182" s="90"/>
      <c r="N182" s="86">
        <v>0</v>
      </c>
      <c r="O182" s="90">
        <v>0</v>
      </c>
      <c r="P182" s="86"/>
      <c r="Q182" s="90"/>
      <c r="R182" s="86"/>
      <c r="S182" s="90"/>
      <c r="T182" s="86"/>
      <c r="U182" s="91"/>
    </row>
    <row r="183" customHeight="1" spans="1:21">
      <c r="A183" s="101"/>
      <c r="B183" s="86" t="s">
        <v>897</v>
      </c>
      <c r="C183" s="86" t="s">
        <v>1364</v>
      </c>
      <c r="D183" s="86">
        <v>64159</v>
      </c>
      <c r="E183" s="86" t="s">
        <v>1494</v>
      </c>
      <c r="F183" s="86"/>
      <c r="G183" s="90"/>
      <c r="H183" s="86"/>
      <c r="I183" s="90"/>
      <c r="J183" s="86"/>
      <c r="K183" s="90"/>
      <c r="L183" s="86"/>
      <c r="M183" s="90"/>
      <c r="N183" s="86">
        <v>0</v>
      </c>
      <c r="O183" s="90">
        <v>32330</v>
      </c>
      <c r="P183" s="86"/>
      <c r="Q183" s="90"/>
      <c r="R183" s="86"/>
      <c r="S183" s="90"/>
      <c r="T183" s="86"/>
      <c r="U183" s="91"/>
    </row>
    <row r="184" customHeight="1" spans="1:21">
      <c r="A184" s="101"/>
      <c r="B184" s="101"/>
      <c r="C184" s="86" t="s">
        <v>1494</v>
      </c>
      <c r="D184" s="86">
        <v>63893</v>
      </c>
      <c r="E184" s="86">
        <v>17631</v>
      </c>
      <c r="F184" s="86"/>
      <c r="G184" s="90"/>
      <c r="H184" s="86"/>
      <c r="I184" s="90"/>
      <c r="J184" s="86">
        <v>0</v>
      </c>
      <c r="K184" s="90">
        <v>0</v>
      </c>
      <c r="L184" s="86"/>
      <c r="M184" s="90"/>
      <c r="N184" s="86"/>
      <c r="O184" s="90"/>
      <c r="P184" s="86"/>
      <c r="Q184" s="90"/>
      <c r="R184" s="86"/>
      <c r="S184" s="90"/>
      <c r="T184" s="86"/>
      <c r="U184" s="91"/>
    </row>
    <row r="185" customHeight="1" spans="1:21">
      <c r="A185" s="101"/>
      <c r="B185" s="86" t="s">
        <v>1026</v>
      </c>
      <c r="C185" s="86" t="s">
        <v>1260</v>
      </c>
      <c r="D185" s="86">
        <v>64174</v>
      </c>
      <c r="E185" s="86">
        <v>17722</v>
      </c>
      <c r="F185" s="86"/>
      <c r="G185" s="90"/>
      <c r="H185" s="86"/>
      <c r="I185" s="90"/>
      <c r="J185" s="86"/>
      <c r="K185" s="90"/>
      <c r="L185" s="86"/>
      <c r="M185" s="90"/>
      <c r="N185" s="86"/>
      <c r="O185" s="90"/>
      <c r="P185" s="86">
        <v>0</v>
      </c>
      <c r="Q185" s="90">
        <v>259</v>
      </c>
      <c r="R185" s="86"/>
      <c r="S185" s="90"/>
      <c r="T185" s="86"/>
      <c r="U185" s="91"/>
    </row>
    <row r="186" customHeight="1" spans="1:21">
      <c r="A186" s="101"/>
      <c r="B186" s="101"/>
      <c r="C186" s="86" t="s">
        <v>1027</v>
      </c>
      <c r="D186" s="86">
        <v>63606</v>
      </c>
      <c r="E186" s="86">
        <v>17637</v>
      </c>
      <c r="F186" s="86"/>
      <c r="G186" s="90"/>
      <c r="H186" s="86"/>
      <c r="I186" s="90"/>
      <c r="J186" s="86">
        <v>0</v>
      </c>
      <c r="K186" s="90">
        <v>0</v>
      </c>
      <c r="L186" s="86"/>
      <c r="M186" s="90"/>
      <c r="N186" s="86"/>
      <c r="O186" s="90"/>
      <c r="P186" s="86"/>
      <c r="Q186" s="90"/>
      <c r="R186" s="86"/>
      <c r="S186" s="90"/>
      <c r="T186" s="86"/>
      <c r="U186" s="91"/>
    </row>
    <row r="187" customHeight="1" spans="1:21">
      <c r="A187" s="101"/>
      <c r="B187" s="86" t="s">
        <v>1115</v>
      </c>
      <c r="C187" s="86" t="s">
        <v>1116</v>
      </c>
      <c r="D187" s="86">
        <v>63610</v>
      </c>
      <c r="E187" s="86">
        <v>30930</v>
      </c>
      <c r="F187" s="86"/>
      <c r="G187" s="90"/>
      <c r="H187" s="86"/>
      <c r="I187" s="90"/>
      <c r="J187" s="86">
        <v>0</v>
      </c>
      <c r="K187" s="90">
        <v>0</v>
      </c>
      <c r="L187" s="86"/>
      <c r="M187" s="90"/>
      <c r="N187" s="86"/>
      <c r="O187" s="90"/>
      <c r="P187" s="86"/>
      <c r="Q187" s="90"/>
      <c r="R187" s="86"/>
      <c r="S187" s="90"/>
      <c r="T187" s="86"/>
      <c r="U187" s="91"/>
    </row>
    <row r="188" customHeight="1" spans="1:21">
      <c r="A188" s="101"/>
      <c r="B188" s="86" t="s">
        <v>1264</v>
      </c>
      <c r="C188" s="86" t="s">
        <v>1265</v>
      </c>
      <c r="D188" s="86">
        <v>64158</v>
      </c>
      <c r="E188" s="86">
        <v>17700</v>
      </c>
      <c r="F188" s="86"/>
      <c r="G188" s="90"/>
      <c r="H188" s="86"/>
      <c r="I188" s="90"/>
      <c r="J188" s="86"/>
      <c r="K188" s="90"/>
      <c r="L188" s="86"/>
      <c r="M188" s="90"/>
      <c r="N188" s="86">
        <v>0</v>
      </c>
      <c r="O188" s="90">
        <v>347</v>
      </c>
      <c r="P188" s="86"/>
      <c r="Q188" s="90"/>
      <c r="R188" s="86"/>
      <c r="S188" s="90"/>
      <c r="T188" s="86"/>
      <c r="U188" s="91"/>
    </row>
    <row r="189" customHeight="1" spans="1:21">
      <c r="A189" s="101"/>
      <c r="B189" s="86" t="s">
        <v>955</v>
      </c>
      <c r="C189" s="86" t="s">
        <v>1328</v>
      </c>
      <c r="D189" s="86">
        <v>63888</v>
      </c>
      <c r="E189" s="86" t="s">
        <v>1494</v>
      </c>
      <c r="F189" s="86"/>
      <c r="G189" s="90"/>
      <c r="H189" s="86"/>
      <c r="I189" s="90"/>
      <c r="J189" s="86"/>
      <c r="K189" s="90"/>
      <c r="L189" s="86">
        <v>0</v>
      </c>
      <c r="M189" s="90">
        <v>32330</v>
      </c>
      <c r="N189" s="86"/>
      <c r="O189" s="90"/>
      <c r="P189" s="86"/>
      <c r="Q189" s="90"/>
      <c r="R189" s="86"/>
      <c r="S189" s="90"/>
      <c r="T189" s="86"/>
      <c r="U189" s="91"/>
    </row>
    <row r="190" customHeight="1" spans="1:21">
      <c r="A190" s="101"/>
      <c r="B190" s="101"/>
      <c r="C190" s="86" t="s">
        <v>825</v>
      </c>
      <c r="D190" s="86">
        <v>64005</v>
      </c>
      <c r="E190" s="86">
        <v>17642</v>
      </c>
      <c r="F190" s="86"/>
      <c r="G190" s="90"/>
      <c r="H190" s="86"/>
      <c r="I190" s="90"/>
      <c r="J190" s="86"/>
      <c r="K190" s="90"/>
      <c r="L190" s="86"/>
      <c r="M190" s="90"/>
      <c r="N190" s="86">
        <v>0</v>
      </c>
      <c r="O190" s="90">
        <v>32330</v>
      </c>
      <c r="P190" s="86"/>
      <c r="Q190" s="90"/>
      <c r="R190" s="86"/>
      <c r="S190" s="90"/>
      <c r="T190" s="86"/>
      <c r="U190" s="91"/>
    </row>
    <row r="191" customHeight="1" spans="1:21">
      <c r="A191" s="101"/>
      <c r="B191" s="86" t="s">
        <v>233</v>
      </c>
      <c r="C191" s="86" t="s">
        <v>732</v>
      </c>
      <c r="D191" s="86">
        <v>64157</v>
      </c>
      <c r="E191" s="86">
        <v>32765</v>
      </c>
      <c r="F191" s="86"/>
      <c r="G191" s="90"/>
      <c r="H191" s="86"/>
      <c r="I191" s="90"/>
      <c r="J191" s="86"/>
      <c r="K191" s="90"/>
      <c r="L191" s="86"/>
      <c r="M191" s="90"/>
      <c r="N191" s="86">
        <v>0</v>
      </c>
      <c r="O191" s="90">
        <v>0</v>
      </c>
      <c r="P191" s="86"/>
      <c r="Q191" s="90"/>
      <c r="R191" s="86"/>
      <c r="S191" s="90"/>
      <c r="T191" s="86"/>
      <c r="U191" s="91"/>
    </row>
    <row r="192" customHeight="1" spans="1:21">
      <c r="A192" s="101"/>
      <c r="B192" s="101"/>
      <c r="C192" s="86" t="s">
        <v>235</v>
      </c>
      <c r="D192" s="86">
        <v>64291</v>
      </c>
      <c r="E192" s="86">
        <v>33626</v>
      </c>
      <c r="F192" s="86"/>
      <c r="G192" s="90"/>
      <c r="H192" s="86"/>
      <c r="I192" s="90"/>
      <c r="J192" s="86"/>
      <c r="K192" s="90"/>
      <c r="L192" s="86"/>
      <c r="M192" s="90"/>
      <c r="N192" s="86"/>
      <c r="O192" s="90"/>
      <c r="P192" s="86"/>
      <c r="Q192" s="90"/>
      <c r="R192" s="86">
        <v>60</v>
      </c>
      <c r="S192" s="90">
        <v>58</v>
      </c>
      <c r="T192" s="86"/>
      <c r="U192" s="91"/>
    </row>
    <row r="193" customHeight="1" spans="1:21">
      <c r="A193" s="101"/>
      <c r="B193" s="86" t="s">
        <v>1010</v>
      </c>
      <c r="C193" s="86" t="s">
        <v>1011</v>
      </c>
      <c r="D193" s="86">
        <v>63927</v>
      </c>
      <c r="E193" s="86">
        <v>31870</v>
      </c>
      <c r="F193" s="86"/>
      <c r="G193" s="90"/>
      <c r="H193" s="86"/>
      <c r="I193" s="90"/>
      <c r="J193" s="86"/>
      <c r="K193" s="90"/>
      <c r="L193" s="86">
        <v>0</v>
      </c>
      <c r="M193" s="90">
        <v>0</v>
      </c>
      <c r="N193" s="86"/>
      <c r="O193" s="90"/>
      <c r="P193" s="86"/>
      <c r="Q193" s="90"/>
      <c r="R193" s="86"/>
      <c r="S193" s="90"/>
      <c r="T193" s="86"/>
      <c r="U193" s="91"/>
    </row>
    <row r="194" customHeight="1" spans="1:21">
      <c r="A194" s="101"/>
      <c r="B194" s="86" t="s">
        <v>820</v>
      </c>
      <c r="C194" s="86" t="s">
        <v>968</v>
      </c>
      <c r="D194" s="86">
        <v>64016</v>
      </c>
      <c r="E194" s="86">
        <v>32358</v>
      </c>
      <c r="F194" s="86"/>
      <c r="G194" s="90"/>
      <c r="H194" s="86"/>
      <c r="I194" s="90"/>
      <c r="J194" s="86"/>
      <c r="K194" s="90"/>
      <c r="L194" s="86"/>
      <c r="M194" s="90"/>
      <c r="N194" s="86">
        <v>0</v>
      </c>
      <c r="O194" s="90">
        <v>0</v>
      </c>
      <c r="P194" s="86"/>
      <c r="Q194" s="90"/>
      <c r="R194" s="86"/>
      <c r="S194" s="90"/>
      <c r="T194" s="86"/>
      <c r="U194" s="91"/>
    </row>
    <row r="195" customHeight="1" spans="1:21">
      <c r="A195" s="101"/>
      <c r="B195" s="101"/>
      <c r="C195" s="86" t="s">
        <v>1152</v>
      </c>
      <c r="D195" s="86">
        <v>63490</v>
      </c>
      <c r="E195" s="86">
        <v>17546</v>
      </c>
      <c r="F195" s="86"/>
      <c r="G195" s="90"/>
      <c r="H195" s="86"/>
      <c r="I195" s="90"/>
      <c r="J195" s="86">
        <v>0</v>
      </c>
      <c r="K195" s="90">
        <v>0</v>
      </c>
      <c r="L195" s="86"/>
      <c r="M195" s="90"/>
      <c r="N195" s="86"/>
      <c r="O195" s="90"/>
      <c r="P195" s="86"/>
      <c r="Q195" s="90"/>
      <c r="R195" s="86"/>
      <c r="S195" s="90"/>
      <c r="T195" s="86"/>
      <c r="U195" s="91"/>
    </row>
    <row r="196" customHeight="1" spans="1:21">
      <c r="A196" s="101"/>
      <c r="B196" s="101"/>
      <c r="C196" s="86" t="s">
        <v>1306</v>
      </c>
      <c r="D196" s="86">
        <v>64066</v>
      </c>
      <c r="E196" s="86">
        <v>17676</v>
      </c>
      <c r="F196" s="86"/>
      <c r="G196" s="90"/>
      <c r="H196" s="86"/>
      <c r="I196" s="90"/>
      <c r="J196" s="86"/>
      <c r="K196" s="90"/>
      <c r="L196" s="86"/>
      <c r="M196" s="90"/>
      <c r="N196" s="86">
        <v>0</v>
      </c>
      <c r="O196" s="90">
        <v>0</v>
      </c>
      <c r="P196" s="86"/>
      <c r="Q196" s="90"/>
      <c r="R196" s="86"/>
      <c r="S196" s="90"/>
      <c r="T196" s="86"/>
      <c r="U196" s="91"/>
    </row>
    <row r="197" customHeight="1" spans="1:21">
      <c r="A197" s="101"/>
      <c r="B197" s="101"/>
      <c r="C197" s="86" t="s">
        <v>821</v>
      </c>
      <c r="D197" s="86">
        <v>64119</v>
      </c>
      <c r="E197" s="86">
        <v>17701</v>
      </c>
      <c r="F197" s="86"/>
      <c r="G197" s="90"/>
      <c r="H197" s="86"/>
      <c r="I197" s="90"/>
      <c r="J197" s="86"/>
      <c r="K197" s="90"/>
      <c r="L197" s="86"/>
      <c r="M197" s="90"/>
      <c r="N197" s="86">
        <v>0</v>
      </c>
      <c r="O197" s="90">
        <v>0</v>
      </c>
      <c r="P197" s="86"/>
      <c r="Q197" s="90"/>
      <c r="R197" s="86"/>
      <c r="S197" s="90"/>
      <c r="T197" s="86"/>
      <c r="U197" s="91"/>
    </row>
    <row r="198" customHeight="1" spans="1:21">
      <c r="A198" s="101"/>
      <c r="B198" s="86" t="s">
        <v>1023</v>
      </c>
      <c r="C198" s="86" t="s">
        <v>1269</v>
      </c>
      <c r="D198" s="86">
        <v>64156</v>
      </c>
      <c r="E198" s="86" t="s">
        <v>1494</v>
      </c>
      <c r="F198" s="86"/>
      <c r="G198" s="90"/>
      <c r="H198" s="86"/>
      <c r="I198" s="90"/>
      <c r="J198" s="86"/>
      <c r="K198" s="90"/>
      <c r="L198" s="86"/>
      <c r="M198" s="90"/>
      <c r="N198" s="86">
        <v>0</v>
      </c>
      <c r="O198" s="90">
        <v>32330</v>
      </c>
      <c r="P198" s="86"/>
      <c r="Q198" s="90"/>
      <c r="R198" s="86"/>
      <c r="S198" s="90"/>
      <c r="T198" s="86"/>
      <c r="U198" s="91"/>
    </row>
    <row r="199" customHeight="1" spans="1:21">
      <c r="A199" s="101"/>
      <c r="B199" s="86" t="s">
        <v>891</v>
      </c>
      <c r="C199" s="86" t="s">
        <v>1197</v>
      </c>
      <c r="D199" s="86">
        <v>63366</v>
      </c>
      <c r="E199" s="86">
        <v>29938</v>
      </c>
      <c r="F199" s="86"/>
      <c r="G199" s="90"/>
      <c r="H199" s="86">
        <v>0</v>
      </c>
      <c r="I199" s="90">
        <v>0</v>
      </c>
      <c r="J199" s="86"/>
      <c r="K199" s="90"/>
      <c r="L199" s="86"/>
      <c r="M199" s="90"/>
      <c r="N199" s="86"/>
      <c r="O199" s="90"/>
      <c r="P199" s="86"/>
      <c r="Q199" s="90"/>
      <c r="R199" s="86"/>
      <c r="S199" s="90"/>
      <c r="T199" s="86"/>
      <c r="U199" s="91"/>
    </row>
    <row r="200" customHeight="1" spans="1:21">
      <c r="A200" s="101"/>
      <c r="B200" s="86" t="s">
        <v>227</v>
      </c>
      <c r="C200" s="86" t="s">
        <v>228</v>
      </c>
      <c r="D200" s="86">
        <v>64201</v>
      </c>
      <c r="E200" s="86">
        <v>17731</v>
      </c>
      <c r="F200" s="86"/>
      <c r="G200" s="90"/>
      <c r="H200" s="86"/>
      <c r="I200" s="90"/>
      <c r="J200" s="86"/>
      <c r="K200" s="90"/>
      <c r="L200" s="86"/>
      <c r="M200" s="90"/>
      <c r="N200" s="86"/>
      <c r="O200" s="90"/>
      <c r="P200" s="86">
        <v>234</v>
      </c>
      <c r="Q200" s="90">
        <v>214</v>
      </c>
      <c r="R200" s="86"/>
      <c r="S200" s="90"/>
      <c r="T200" s="86"/>
      <c r="U200" s="91"/>
    </row>
    <row r="201" customHeight="1" spans="1:21">
      <c r="A201" s="101"/>
      <c r="B201" s="86" t="s">
        <v>149</v>
      </c>
      <c r="C201" s="86" t="s">
        <v>1294</v>
      </c>
      <c r="D201" s="86">
        <v>64104</v>
      </c>
      <c r="E201" s="86" t="s">
        <v>1494</v>
      </c>
      <c r="F201" s="86"/>
      <c r="G201" s="90"/>
      <c r="H201" s="86"/>
      <c r="I201" s="90"/>
      <c r="J201" s="86"/>
      <c r="K201" s="90"/>
      <c r="L201" s="86"/>
      <c r="M201" s="90"/>
      <c r="N201" s="86">
        <v>0</v>
      </c>
      <c r="O201" s="90">
        <v>32330</v>
      </c>
      <c r="P201" s="86"/>
      <c r="Q201" s="90"/>
      <c r="R201" s="86"/>
      <c r="S201" s="90"/>
      <c r="T201" s="86"/>
      <c r="U201" s="91"/>
    </row>
    <row r="202" customHeight="1" spans="1:21">
      <c r="A202" s="101"/>
      <c r="B202" s="101"/>
      <c r="C202" s="86" t="s">
        <v>1020</v>
      </c>
      <c r="D202" s="86">
        <v>63907</v>
      </c>
      <c r="E202" s="86">
        <v>17638</v>
      </c>
      <c r="F202" s="86"/>
      <c r="G202" s="90"/>
      <c r="H202" s="86"/>
      <c r="I202" s="90"/>
      <c r="J202" s="86"/>
      <c r="K202" s="90"/>
      <c r="L202" s="86">
        <v>0</v>
      </c>
      <c r="M202" s="90">
        <v>0</v>
      </c>
      <c r="N202" s="86"/>
      <c r="O202" s="90"/>
      <c r="P202" s="86"/>
      <c r="Q202" s="90"/>
      <c r="R202" s="86"/>
      <c r="S202" s="90"/>
      <c r="T202" s="86"/>
      <c r="U202" s="91"/>
    </row>
    <row r="203" customHeight="1" spans="1:21">
      <c r="A203" s="101"/>
      <c r="B203" s="101"/>
      <c r="C203" s="86" t="s">
        <v>778</v>
      </c>
      <c r="D203" s="86">
        <v>64073</v>
      </c>
      <c r="E203" s="86">
        <v>17675</v>
      </c>
      <c r="F203" s="86"/>
      <c r="G203" s="90"/>
      <c r="H203" s="86"/>
      <c r="I203" s="90"/>
      <c r="J203" s="86"/>
      <c r="K203" s="90"/>
      <c r="L203" s="86"/>
      <c r="M203" s="90"/>
      <c r="N203" s="86">
        <v>0</v>
      </c>
      <c r="O203" s="90">
        <v>0</v>
      </c>
      <c r="P203" s="86"/>
      <c r="Q203" s="90"/>
      <c r="R203" s="86"/>
      <c r="S203" s="90"/>
      <c r="T203" s="86"/>
      <c r="U203" s="91"/>
    </row>
    <row r="204" customHeight="1" spans="1:21">
      <c r="A204" s="101"/>
      <c r="B204" s="101"/>
      <c r="C204" s="86" t="s">
        <v>598</v>
      </c>
      <c r="D204" s="86">
        <v>63672</v>
      </c>
      <c r="E204" s="86">
        <v>31102</v>
      </c>
      <c r="F204" s="86"/>
      <c r="G204" s="90"/>
      <c r="H204" s="86"/>
      <c r="I204" s="90"/>
      <c r="J204" s="86">
        <v>0</v>
      </c>
      <c r="K204" s="90">
        <v>0</v>
      </c>
      <c r="L204" s="86"/>
      <c r="M204" s="90"/>
      <c r="N204" s="86"/>
      <c r="O204" s="90"/>
      <c r="P204" s="86"/>
      <c r="Q204" s="90"/>
      <c r="R204" s="86"/>
      <c r="S204" s="90"/>
      <c r="T204" s="86"/>
      <c r="U204" s="91"/>
    </row>
    <row r="205" customHeight="1" spans="1:21">
      <c r="A205" s="101"/>
      <c r="B205" s="101"/>
      <c r="C205" s="86" t="s">
        <v>915</v>
      </c>
      <c r="D205" s="86">
        <v>63847</v>
      </c>
      <c r="E205" s="86">
        <v>17616</v>
      </c>
      <c r="F205" s="86"/>
      <c r="G205" s="90"/>
      <c r="H205" s="86"/>
      <c r="I205" s="90"/>
      <c r="J205" s="86"/>
      <c r="K205" s="90"/>
      <c r="L205" s="86">
        <v>0</v>
      </c>
      <c r="M205" s="90">
        <v>0</v>
      </c>
      <c r="N205" s="86"/>
      <c r="O205" s="90"/>
      <c r="P205" s="86"/>
      <c r="Q205" s="90"/>
      <c r="R205" s="86"/>
      <c r="S205" s="90"/>
      <c r="T205" s="86"/>
      <c r="U205" s="91"/>
    </row>
    <row r="206" customHeight="1" spans="1:21">
      <c r="A206" s="101"/>
      <c r="B206" s="101"/>
      <c r="C206" s="86" t="s">
        <v>1065</v>
      </c>
      <c r="D206" s="86">
        <v>63769</v>
      </c>
      <c r="E206" s="86">
        <v>17609</v>
      </c>
      <c r="F206" s="86"/>
      <c r="G206" s="90"/>
      <c r="H206" s="86"/>
      <c r="I206" s="90"/>
      <c r="J206" s="86"/>
      <c r="K206" s="90"/>
      <c r="L206" s="86">
        <v>0</v>
      </c>
      <c r="M206" s="90">
        <v>0</v>
      </c>
      <c r="N206" s="86"/>
      <c r="O206" s="90"/>
      <c r="P206" s="86"/>
      <c r="Q206" s="90"/>
      <c r="R206" s="86"/>
      <c r="S206" s="90"/>
      <c r="T206" s="86"/>
      <c r="U206" s="91"/>
    </row>
    <row r="207" customHeight="1" spans="1:21">
      <c r="A207" s="101"/>
      <c r="B207" s="86" t="s">
        <v>1063</v>
      </c>
      <c r="C207" s="86" t="s">
        <v>1122</v>
      </c>
      <c r="D207" s="86">
        <v>63603</v>
      </c>
      <c r="E207" s="86">
        <v>17563</v>
      </c>
      <c r="F207" s="86"/>
      <c r="G207" s="90"/>
      <c r="H207" s="86"/>
      <c r="I207" s="90"/>
      <c r="J207" s="86">
        <v>0</v>
      </c>
      <c r="K207" s="90">
        <v>0</v>
      </c>
      <c r="L207" s="86"/>
      <c r="M207" s="90"/>
      <c r="N207" s="86"/>
      <c r="O207" s="90"/>
      <c r="P207" s="86"/>
      <c r="Q207" s="90"/>
      <c r="R207" s="86"/>
      <c r="S207" s="90"/>
      <c r="T207" s="86"/>
      <c r="U207" s="91"/>
    </row>
    <row r="208" customHeight="1" spans="1:21">
      <c r="A208" s="101"/>
      <c r="B208" s="101"/>
      <c r="C208" s="86" t="s">
        <v>1064</v>
      </c>
      <c r="D208" s="86">
        <v>63398</v>
      </c>
      <c r="E208" s="86">
        <v>17528</v>
      </c>
      <c r="F208" s="86"/>
      <c r="G208" s="90"/>
      <c r="H208" s="86">
        <v>0</v>
      </c>
      <c r="I208" s="90">
        <v>0</v>
      </c>
      <c r="J208" s="86"/>
      <c r="K208" s="90"/>
      <c r="L208" s="86"/>
      <c r="M208" s="90"/>
      <c r="N208" s="86"/>
      <c r="O208" s="90"/>
      <c r="P208" s="86"/>
      <c r="Q208" s="90"/>
      <c r="R208" s="86"/>
      <c r="S208" s="90"/>
      <c r="T208" s="86"/>
      <c r="U208" s="91"/>
    </row>
    <row r="209" customHeight="1" spans="1:21">
      <c r="A209" s="101"/>
      <c r="B209" s="101"/>
      <c r="C209" s="86" t="s">
        <v>1128</v>
      </c>
      <c r="D209" s="86">
        <v>63564</v>
      </c>
      <c r="E209" s="86">
        <v>17557</v>
      </c>
      <c r="F209" s="86"/>
      <c r="G209" s="90"/>
      <c r="H209" s="86"/>
      <c r="I209" s="90"/>
      <c r="J209" s="86">
        <v>0</v>
      </c>
      <c r="K209" s="90">
        <v>0</v>
      </c>
      <c r="L209" s="86"/>
      <c r="M209" s="90"/>
      <c r="N209" s="86"/>
      <c r="O209" s="90"/>
      <c r="P209" s="86"/>
      <c r="Q209" s="90"/>
      <c r="R209" s="86"/>
      <c r="S209" s="90"/>
      <c r="T209" s="86"/>
      <c r="U209" s="91"/>
    </row>
    <row r="210" customHeight="1" spans="1:21">
      <c r="A210" s="101"/>
      <c r="B210" s="101"/>
      <c r="C210" s="86" t="s">
        <v>1094</v>
      </c>
      <c r="D210" s="86">
        <v>63661</v>
      </c>
      <c r="E210" s="86">
        <v>17594</v>
      </c>
      <c r="F210" s="86"/>
      <c r="G210" s="90"/>
      <c r="H210" s="86"/>
      <c r="I210" s="90"/>
      <c r="J210" s="86">
        <v>0</v>
      </c>
      <c r="K210" s="90">
        <v>0</v>
      </c>
      <c r="L210" s="86"/>
      <c r="M210" s="90"/>
      <c r="N210" s="86"/>
      <c r="O210" s="90"/>
      <c r="P210" s="86"/>
      <c r="Q210" s="90"/>
      <c r="R210" s="86"/>
      <c r="S210" s="90"/>
      <c r="T210" s="86"/>
      <c r="U210" s="91"/>
    </row>
    <row r="211" customHeight="1" spans="1:21">
      <c r="A211" s="101"/>
      <c r="B211" s="86" t="s">
        <v>580</v>
      </c>
      <c r="C211" s="86" t="s">
        <v>1202</v>
      </c>
      <c r="D211" s="86">
        <v>63169</v>
      </c>
      <c r="E211" s="86">
        <v>17535</v>
      </c>
      <c r="F211" s="86"/>
      <c r="G211" s="90"/>
      <c r="H211" s="86">
        <v>0</v>
      </c>
      <c r="I211" s="90">
        <v>0</v>
      </c>
      <c r="J211" s="86"/>
      <c r="K211" s="90"/>
      <c r="L211" s="86"/>
      <c r="M211" s="90"/>
      <c r="N211" s="86"/>
      <c r="O211" s="90"/>
      <c r="P211" s="86"/>
      <c r="Q211" s="90"/>
      <c r="R211" s="86"/>
      <c r="S211" s="90"/>
      <c r="T211" s="86"/>
      <c r="U211" s="91"/>
    </row>
    <row r="212" customHeight="1" spans="1:21">
      <c r="A212" s="101"/>
      <c r="B212" s="101"/>
      <c r="C212" s="86" t="s">
        <v>581</v>
      </c>
      <c r="D212" s="86">
        <v>64085</v>
      </c>
      <c r="E212" s="86">
        <v>17723</v>
      </c>
      <c r="F212" s="86"/>
      <c r="G212" s="90"/>
      <c r="H212" s="86"/>
      <c r="I212" s="90"/>
      <c r="J212" s="86"/>
      <c r="K212" s="90"/>
      <c r="L212" s="86"/>
      <c r="M212" s="90"/>
      <c r="N212" s="86"/>
      <c r="O212" s="90"/>
      <c r="P212" s="86">
        <v>0</v>
      </c>
      <c r="Q212" s="90">
        <v>0</v>
      </c>
      <c r="R212" s="86"/>
      <c r="S212" s="90"/>
      <c r="T212" s="86"/>
      <c r="U212" s="91"/>
    </row>
    <row r="213" customHeight="1" spans="1:21">
      <c r="A213" s="101"/>
      <c r="B213" s="101"/>
      <c r="C213" s="86" t="s">
        <v>1036</v>
      </c>
      <c r="D213" s="86">
        <v>63889</v>
      </c>
      <c r="E213" s="86">
        <v>17657</v>
      </c>
      <c r="F213" s="86"/>
      <c r="G213" s="90"/>
      <c r="H213" s="86"/>
      <c r="I213" s="90"/>
      <c r="J213" s="86"/>
      <c r="K213" s="90"/>
      <c r="L213" s="86">
        <v>0</v>
      </c>
      <c r="M213" s="90">
        <v>0</v>
      </c>
      <c r="N213" s="86"/>
      <c r="O213" s="90"/>
      <c r="P213" s="86"/>
      <c r="Q213" s="90"/>
      <c r="R213" s="86"/>
      <c r="S213" s="90"/>
      <c r="T213" s="86"/>
      <c r="U213" s="91"/>
    </row>
    <row r="214" customHeight="1" spans="1:21">
      <c r="A214" s="101"/>
      <c r="B214" s="101"/>
      <c r="C214" s="86" t="s">
        <v>1312</v>
      </c>
      <c r="D214" s="86">
        <v>64018</v>
      </c>
      <c r="E214" s="86">
        <v>17689</v>
      </c>
      <c r="F214" s="86"/>
      <c r="G214" s="90"/>
      <c r="H214" s="86"/>
      <c r="I214" s="90"/>
      <c r="J214" s="86"/>
      <c r="K214" s="90"/>
      <c r="L214" s="86"/>
      <c r="M214" s="90"/>
      <c r="N214" s="86">
        <v>0</v>
      </c>
      <c r="O214" s="90">
        <v>423</v>
      </c>
      <c r="P214" s="86"/>
      <c r="Q214" s="90"/>
      <c r="R214" s="86"/>
      <c r="S214" s="90"/>
      <c r="T214" s="86"/>
      <c r="U214" s="91"/>
    </row>
    <row r="215" customHeight="1" spans="1:21">
      <c r="A215" s="101"/>
      <c r="B215" s="86" t="s">
        <v>531</v>
      </c>
      <c r="C215" s="86" t="s">
        <v>585</v>
      </c>
      <c r="D215" s="86">
        <v>64006</v>
      </c>
      <c r="E215" s="86">
        <v>17647</v>
      </c>
      <c r="F215" s="86"/>
      <c r="G215" s="90"/>
      <c r="H215" s="86"/>
      <c r="I215" s="90"/>
      <c r="J215" s="86"/>
      <c r="K215" s="90"/>
      <c r="L215" s="86"/>
      <c r="M215" s="90"/>
      <c r="N215" s="86">
        <v>0</v>
      </c>
      <c r="O215" s="90">
        <v>0</v>
      </c>
      <c r="P215" s="86"/>
      <c r="Q215" s="90"/>
      <c r="R215" s="86"/>
      <c r="S215" s="90"/>
      <c r="T215" s="86"/>
      <c r="U215" s="91"/>
    </row>
    <row r="216" customHeight="1" spans="1:21">
      <c r="A216" s="101"/>
      <c r="B216" s="86" t="s">
        <v>119</v>
      </c>
      <c r="C216" s="86" t="s">
        <v>735</v>
      </c>
      <c r="D216" s="86">
        <v>63843</v>
      </c>
      <c r="E216" s="86">
        <v>17652</v>
      </c>
      <c r="F216" s="86"/>
      <c r="G216" s="90"/>
      <c r="H216" s="86"/>
      <c r="I216" s="90"/>
      <c r="J216" s="86"/>
      <c r="K216" s="90"/>
      <c r="L216" s="86">
        <v>0</v>
      </c>
      <c r="M216" s="90">
        <v>0</v>
      </c>
      <c r="N216" s="86"/>
      <c r="O216" s="90"/>
      <c r="P216" s="86"/>
      <c r="Q216" s="90"/>
      <c r="R216" s="86"/>
      <c r="S216" s="90"/>
      <c r="T216" s="86"/>
      <c r="U216" s="91"/>
    </row>
    <row r="217" customHeight="1" spans="1:21">
      <c r="A217" s="101"/>
      <c r="B217" s="101"/>
      <c r="C217" s="86" t="s">
        <v>448</v>
      </c>
      <c r="D217" s="86">
        <v>64163</v>
      </c>
      <c r="E217" s="86">
        <v>17705</v>
      </c>
      <c r="F217" s="86"/>
      <c r="G217" s="90"/>
      <c r="H217" s="86"/>
      <c r="I217" s="90"/>
      <c r="J217" s="86"/>
      <c r="K217" s="90"/>
      <c r="L217" s="86"/>
      <c r="M217" s="90"/>
      <c r="N217" s="86">
        <v>0</v>
      </c>
      <c r="O217" s="90">
        <v>0</v>
      </c>
      <c r="P217" s="86"/>
      <c r="Q217" s="90"/>
      <c r="R217" s="86"/>
      <c r="S217" s="90"/>
      <c r="T217" s="86"/>
      <c r="U217" s="91"/>
    </row>
    <row r="218" customHeight="1" spans="1:21">
      <c r="A218" s="101"/>
      <c r="B218" s="101"/>
      <c r="C218" s="86" t="s">
        <v>122</v>
      </c>
      <c r="D218" s="86">
        <v>64318</v>
      </c>
      <c r="E218" s="86">
        <v>17763</v>
      </c>
      <c r="F218" s="86"/>
      <c r="G218" s="90"/>
      <c r="H218" s="86"/>
      <c r="I218" s="90"/>
      <c r="J218" s="86"/>
      <c r="K218" s="90"/>
      <c r="L218" s="86"/>
      <c r="M218" s="90"/>
      <c r="N218" s="86"/>
      <c r="O218" s="90"/>
      <c r="P218" s="86"/>
      <c r="Q218" s="90"/>
      <c r="R218" s="86">
        <v>14</v>
      </c>
      <c r="S218" s="90">
        <v>8</v>
      </c>
      <c r="T218" s="86"/>
      <c r="U218" s="91"/>
    </row>
    <row r="219" customHeight="1" spans="1:21">
      <c r="A219" s="101"/>
      <c r="B219" s="101"/>
      <c r="C219" s="86" t="s">
        <v>986</v>
      </c>
      <c r="D219" s="86">
        <v>63901</v>
      </c>
      <c r="E219" s="86">
        <v>17632</v>
      </c>
      <c r="F219" s="86"/>
      <c r="G219" s="90"/>
      <c r="H219" s="86"/>
      <c r="I219" s="90"/>
      <c r="J219" s="86"/>
      <c r="K219" s="90"/>
      <c r="L219" s="86">
        <v>0</v>
      </c>
      <c r="M219" s="90">
        <v>0</v>
      </c>
      <c r="N219" s="86"/>
      <c r="O219" s="90"/>
      <c r="P219" s="86"/>
      <c r="Q219" s="90"/>
      <c r="R219" s="86"/>
      <c r="S219" s="90"/>
      <c r="T219" s="86"/>
      <c r="U219" s="91"/>
    </row>
    <row r="220" customHeight="1" spans="1:21">
      <c r="A220" s="101"/>
      <c r="B220" s="101"/>
      <c r="C220" s="86" t="s">
        <v>1494</v>
      </c>
      <c r="D220" s="86">
        <v>63615</v>
      </c>
      <c r="E220" s="86">
        <v>17570</v>
      </c>
      <c r="F220" s="86"/>
      <c r="G220" s="90"/>
      <c r="H220" s="86"/>
      <c r="I220" s="90"/>
      <c r="J220" s="86">
        <v>0</v>
      </c>
      <c r="K220" s="90">
        <v>0</v>
      </c>
      <c r="L220" s="86"/>
      <c r="M220" s="90"/>
      <c r="N220" s="86"/>
      <c r="O220" s="90"/>
      <c r="P220" s="86"/>
      <c r="Q220" s="90"/>
      <c r="R220" s="86"/>
      <c r="S220" s="90"/>
      <c r="T220" s="86"/>
      <c r="U220" s="91"/>
    </row>
    <row r="221" customHeight="1" spans="1:21">
      <c r="A221" s="101"/>
      <c r="B221" s="86" t="s">
        <v>975</v>
      </c>
      <c r="C221" s="86" t="s">
        <v>712</v>
      </c>
      <c r="D221" s="86">
        <v>64009</v>
      </c>
      <c r="E221" s="86">
        <v>17660</v>
      </c>
      <c r="F221" s="86"/>
      <c r="G221" s="90"/>
      <c r="H221" s="86"/>
      <c r="I221" s="90"/>
      <c r="J221" s="86"/>
      <c r="K221" s="90"/>
      <c r="L221" s="86"/>
      <c r="M221" s="90"/>
      <c r="N221" s="86">
        <v>0</v>
      </c>
      <c r="O221" s="90">
        <v>0</v>
      </c>
      <c r="P221" s="86"/>
      <c r="Q221" s="90"/>
      <c r="R221" s="86"/>
      <c r="S221" s="90"/>
      <c r="T221" s="86"/>
      <c r="U221" s="91"/>
    </row>
    <row r="222" customHeight="1" spans="1:21">
      <c r="A222" s="101"/>
      <c r="B222" s="101"/>
      <c r="C222" s="86" t="s">
        <v>1188</v>
      </c>
      <c r="D222" s="86">
        <v>63390</v>
      </c>
      <c r="E222" s="86">
        <v>17530</v>
      </c>
      <c r="F222" s="86"/>
      <c r="G222" s="90"/>
      <c r="H222" s="86">
        <v>0</v>
      </c>
      <c r="I222" s="90">
        <v>0</v>
      </c>
      <c r="J222" s="86"/>
      <c r="K222" s="90"/>
      <c r="L222" s="86"/>
      <c r="M222" s="90"/>
      <c r="N222" s="86"/>
      <c r="O222" s="90"/>
      <c r="P222" s="86"/>
      <c r="Q222" s="90"/>
      <c r="R222" s="86"/>
      <c r="S222" s="90"/>
      <c r="T222" s="86"/>
      <c r="U222" s="91"/>
    </row>
    <row r="223" customHeight="1" spans="1:21">
      <c r="A223" s="101"/>
      <c r="B223" s="101"/>
      <c r="C223" s="86" t="s">
        <v>1058</v>
      </c>
      <c r="D223" s="86">
        <v>63617</v>
      </c>
      <c r="E223" s="86">
        <v>17617</v>
      </c>
      <c r="F223" s="86"/>
      <c r="G223" s="90"/>
      <c r="H223" s="86"/>
      <c r="I223" s="90"/>
      <c r="J223" s="86"/>
      <c r="K223" s="90"/>
      <c r="L223" s="86">
        <v>0</v>
      </c>
      <c r="M223" s="90">
        <v>0</v>
      </c>
      <c r="N223" s="86"/>
      <c r="O223" s="90"/>
      <c r="P223" s="86"/>
      <c r="Q223" s="90"/>
      <c r="R223" s="86"/>
      <c r="S223" s="90"/>
      <c r="T223" s="86"/>
      <c r="U223" s="91"/>
    </row>
    <row r="224" customHeight="1" spans="1:21">
      <c r="A224" s="101"/>
      <c r="B224" s="101"/>
      <c r="C224" s="86" t="s">
        <v>1173</v>
      </c>
      <c r="D224" s="86">
        <v>63430</v>
      </c>
      <c r="E224" s="86">
        <v>17537</v>
      </c>
      <c r="F224" s="86"/>
      <c r="G224" s="90"/>
      <c r="H224" s="86">
        <v>0</v>
      </c>
      <c r="I224" s="90">
        <v>0</v>
      </c>
      <c r="J224" s="86"/>
      <c r="K224" s="90"/>
      <c r="L224" s="86"/>
      <c r="M224" s="90"/>
      <c r="N224" s="86"/>
      <c r="O224" s="90"/>
      <c r="P224" s="86"/>
      <c r="Q224" s="90"/>
      <c r="R224" s="86"/>
      <c r="S224" s="90"/>
      <c r="T224" s="86"/>
      <c r="U224" s="91"/>
    </row>
    <row r="225" customHeight="1" spans="1:21">
      <c r="A225" s="101"/>
      <c r="B225" s="86" t="s">
        <v>197</v>
      </c>
      <c r="C225" s="86" t="s">
        <v>961</v>
      </c>
      <c r="D225" s="86">
        <v>64008</v>
      </c>
      <c r="E225" s="86">
        <v>17646</v>
      </c>
      <c r="F225" s="86"/>
      <c r="G225" s="90"/>
      <c r="H225" s="86"/>
      <c r="I225" s="90"/>
      <c r="J225" s="86"/>
      <c r="K225" s="90"/>
      <c r="L225" s="86"/>
      <c r="M225" s="90"/>
      <c r="N225" s="86">
        <v>0</v>
      </c>
      <c r="O225" s="90">
        <v>0</v>
      </c>
      <c r="P225" s="86"/>
      <c r="Q225" s="90"/>
      <c r="R225" s="86"/>
      <c r="S225" s="90"/>
      <c r="T225" s="86"/>
      <c r="U225" s="91"/>
    </row>
    <row r="226" customHeight="1" spans="1:21">
      <c r="A226" s="101"/>
      <c r="B226" s="101"/>
      <c r="C226" s="86" t="s">
        <v>248</v>
      </c>
      <c r="D226" s="86">
        <v>64288</v>
      </c>
      <c r="E226" s="86">
        <v>17754</v>
      </c>
      <c r="F226" s="86"/>
      <c r="G226" s="90"/>
      <c r="H226" s="86"/>
      <c r="I226" s="90"/>
      <c r="J226" s="86"/>
      <c r="K226" s="90"/>
      <c r="L226" s="86"/>
      <c r="M226" s="90"/>
      <c r="N226" s="86"/>
      <c r="O226" s="90"/>
      <c r="P226" s="86"/>
      <c r="Q226" s="90"/>
      <c r="R226" s="86">
        <v>71</v>
      </c>
      <c r="S226" s="90">
        <v>32330</v>
      </c>
      <c r="T226" s="86"/>
      <c r="U226" s="91"/>
    </row>
    <row r="227" customHeight="1" spans="1:21">
      <c r="A227" s="101"/>
      <c r="B227" s="101"/>
      <c r="C227" s="86" t="s">
        <v>198</v>
      </c>
      <c r="D227" s="86">
        <v>64297</v>
      </c>
      <c r="E227" s="86" t="s">
        <v>1494</v>
      </c>
      <c r="F227" s="86"/>
      <c r="G227" s="90"/>
      <c r="H227" s="86"/>
      <c r="I227" s="90"/>
      <c r="J227" s="86"/>
      <c r="K227" s="90"/>
      <c r="L227" s="86"/>
      <c r="M227" s="90"/>
      <c r="N227" s="86"/>
      <c r="O227" s="90"/>
      <c r="P227" s="86"/>
      <c r="Q227" s="90"/>
      <c r="R227" s="86">
        <v>47</v>
      </c>
      <c r="S227" s="90">
        <v>32330</v>
      </c>
      <c r="T227" s="86"/>
      <c r="U227" s="91"/>
    </row>
    <row r="228" customHeight="1" spans="1:21">
      <c r="A228" s="101"/>
      <c r="B228" s="101"/>
      <c r="C228" s="86" t="s">
        <v>396</v>
      </c>
      <c r="D228" s="86">
        <v>64044</v>
      </c>
      <c r="E228" s="86">
        <v>17670</v>
      </c>
      <c r="F228" s="86"/>
      <c r="G228" s="90"/>
      <c r="H228" s="86"/>
      <c r="I228" s="90"/>
      <c r="J228" s="86"/>
      <c r="K228" s="90"/>
      <c r="L228" s="86"/>
      <c r="M228" s="90"/>
      <c r="N228" s="86">
        <v>0</v>
      </c>
      <c r="O228" s="90">
        <v>0</v>
      </c>
      <c r="P228" s="86"/>
      <c r="Q228" s="90"/>
      <c r="R228" s="86"/>
      <c r="S228" s="90"/>
      <c r="T228" s="86"/>
      <c r="U228" s="91"/>
    </row>
    <row r="229" customHeight="1" spans="1:21">
      <c r="A229" s="101"/>
      <c r="B229" s="101"/>
      <c r="C229" s="86" t="s">
        <v>1354</v>
      </c>
      <c r="D229" s="86">
        <v>64221</v>
      </c>
      <c r="E229" s="86">
        <v>17724</v>
      </c>
      <c r="F229" s="86"/>
      <c r="G229" s="90"/>
      <c r="H229" s="86"/>
      <c r="I229" s="90"/>
      <c r="J229" s="86"/>
      <c r="K229" s="90"/>
      <c r="L229" s="86"/>
      <c r="M229" s="90"/>
      <c r="N229" s="86"/>
      <c r="O229" s="90"/>
      <c r="P229" s="86">
        <v>0</v>
      </c>
      <c r="Q229" s="90">
        <v>248</v>
      </c>
      <c r="R229" s="86"/>
      <c r="S229" s="90"/>
      <c r="T229" s="86"/>
      <c r="U229" s="91"/>
    </row>
    <row r="230" customHeight="1" spans="1:21">
      <c r="A230" s="101"/>
      <c r="B230" s="86" t="s">
        <v>1322</v>
      </c>
      <c r="C230" s="86" t="s">
        <v>1324</v>
      </c>
      <c r="D230" s="86">
        <v>63945</v>
      </c>
      <c r="E230" s="86" t="s">
        <v>1494</v>
      </c>
      <c r="F230" s="86"/>
      <c r="G230" s="90"/>
      <c r="H230" s="86"/>
      <c r="I230" s="90"/>
      <c r="J230" s="86"/>
      <c r="K230" s="90"/>
      <c r="L230" s="86">
        <v>0</v>
      </c>
      <c r="M230" s="90">
        <v>32330</v>
      </c>
      <c r="N230" s="86"/>
      <c r="O230" s="90"/>
      <c r="P230" s="86"/>
      <c r="Q230" s="90"/>
      <c r="R230" s="86"/>
      <c r="S230" s="90"/>
      <c r="T230" s="86"/>
      <c r="U230" s="91"/>
    </row>
    <row r="231" customHeight="1" spans="1:21">
      <c r="A231" s="101"/>
      <c r="B231" s="86" t="s">
        <v>1097</v>
      </c>
      <c r="C231" s="86" t="s">
        <v>1494</v>
      </c>
      <c r="D231" s="86">
        <v>63643</v>
      </c>
      <c r="E231" s="86">
        <v>17573</v>
      </c>
      <c r="F231" s="86"/>
      <c r="G231" s="90"/>
      <c r="H231" s="86"/>
      <c r="I231" s="90"/>
      <c r="J231" s="86">
        <v>0</v>
      </c>
      <c r="K231" s="90">
        <v>0</v>
      </c>
      <c r="L231" s="86"/>
      <c r="M231" s="90"/>
      <c r="N231" s="86"/>
      <c r="O231" s="90"/>
      <c r="P231" s="86"/>
      <c r="Q231" s="90"/>
      <c r="R231" s="86"/>
      <c r="S231" s="90"/>
      <c r="T231" s="86"/>
      <c r="U231" s="91"/>
    </row>
    <row r="232" customHeight="1" spans="1:21">
      <c r="A232" s="101"/>
      <c r="B232" s="86" t="s">
        <v>917</v>
      </c>
      <c r="C232" s="86" t="s">
        <v>1198</v>
      </c>
      <c r="D232" s="86">
        <v>63359</v>
      </c>
      <c r="E232" s="86">
        <v>17541</v>
      </c>
      <c r="F232" s="86"/>
      <c r="G232" s="90"/>
      <c r="H232" s="86">
        <v>0</v>
      </c>
      <c r="I232" s="90">
        <v>0</v>
      </c>
      <c r="J232" s="86"/>
      <c r="K232" s="90"/>
      <c r="L232" s="86"/>
      <c r="M232" s="90"/>
      <c r="N232" s="86"/>
      <c r="O232" s="90"/>
      <c r="P232" s="86"/>
      <c r="Q232" s="90"/>
      <c r="R232" s="86"/>
      <c r="S232" s="90"/>
      <c r="T232" s="86"/>
      <c r="U232" s="91"/>
    </row>
    <row r="233" customHeight="1" spans="1:21">
      <c r="A233" s="101"/>
      <c r="B233" s="101"/>
      <c r="C233" s="86" t="s">
        <v>918</v>
      </c>
      <c r="D233" s="86">
        <v>63703</v>
      </c>
      <c r="E233" s="86">
        <v>17608</v>
      </c>
      <c r="F233" s="86"/>
      <c r="G233" s="90"/>
      <c r="H233" s="86"/>
      <c r="I233" s="90"/>
      <c r="J233" s="86">
        <v>0</v>
      </c>
      <c r="K233" s="90">
        <v>0</v>
      </c>
      <c r="L233" s="86"/>
      <c r="M233" s="90"/>
      <c r="N233" s="86"/>
      <c r="O233" s="90"/>
      <c r="P233" s="86"/>
      <c r="Q233" s="90"/>
      <c r="R233" s="86"/>
      <c r="S233" s="90"/>
      <c r="T233" s="86"/>
      <c r="U233" s="91"/>
    </row>
    <row r="234" customHeight="1" spans="1:21">
      <c r="A234" s="101"/>
      <c r="B234" s="86" t="s">
        <v>103</v>
      </c>
      <c r="C234" s="86" t="s">
        <v>1494</v>
      </c>
      <c r="D234" s="86">
        <v>63457</v>
      </c>
      <c r="E234" s="86">
        <v>17544</v>
      </c>
      <c r="F234" s="86"/>
      <c r="G234" s="90"/>
      <c r="H234" s="86">
        <v>0</v>
      </c>
      <c r="I234" s="90">
        <v>0</v>
      </c>
      <c r="J234" s="86"/>
      <c r="K234" s="90"/>
      <c r="L234" s="86"/>
      <c r="M234" s="90"/>
      <c r="N234" s="86"/>
      <c r="O234" s="90"/>
      <c r="P234" s="86"/>
      <c r="Q234" s="90"/>
      <c r="R234" s="86"/>
      <c r="S234" s="90"/>
      <c r="T234" s="86"/>
      <c r="U234" s="91"/>
    </row>
    <row r="235" customHeight="1" spans="1:21">
      <c r="A235" s="101"/>
      <c r="B235" s="101"/>
      <c r="C235" s="101"/>
      <c r="D235" s="86">
        <v>63611</v>
      </c>
      <c r="E235" s="86">
        <v>17579</v>
      </c>
      <c r="F235" s="86"/>
      <c r="G235" s="90"/>
      <c r="H235" s="86"/>
      <c r="I235" s="90"/>
      <c r="J235" s="86">
        <v>0</v>
      </c>
      <c r="K235" s="90">
        <v>0</v>
      </c>
      <c r="L235" s="86"/>
      <c r="M235" s="90"/>
      <c r="N235" s="86"/>
      <c r="O235" s="90"/>
      <c r="P235" s="86"/>
      <c r="Q235" s="90"/>
      <c r="R235" s="86"/>
      <c r="S235" s="90"/>
      <c r="T235" s="86"/>
      <c r="U235" s="91"/>
    </row>
    <row r="236" customHeight="1" spans="1:21">
      <c r="A236" s="101"/>
      <c r="B236" s="86" t="s">
        <v>1349</v>
      </c>
      <c r="C236" s="86" t="s">
        <v>1350</v>
      </c>
      <c r="D236" s="86">
        <v>64306</v>
      </c>
      <c r="E236" s="86" t="s">
        <v>1494</v>
      </c>
      <c r="F236" s="86"/>
      <c r="G236" s="90"/>
      <c r="H236" s="86"/>
      <c r="I236" s="90"/>
      <c r="J236" s="86"/>
      <c r="K236" s="90"/>
      <c r="L236" s="86"/>
      <c r="M236" s="90"/>
      <c r="N236" s="86"/>
      <c r="O236" s="90"/>
      <c r="P236" s="86"/>
      <c r="Q236" s="90"/>
      <c r="R236" s="86">
        <v>0</v>
      </c>
      <c r="S236" s="90">
        <v>32330</v>
      </c>
      <c r="T236" s="86"/>
      <c r="U236" s="91"/>
    </row>
    <row r="237" customHeight="1" spans="1:21">
      <c r="A237" s="101"/>
      <c r="B237" s="86" t="s">
        <v>1203</v>
      </c>
      <c r="C237" s="86" t="s">
        <v>1204</v>
      </c>
      <c r="D237" s="86">
        <v>63243</v>
      </c>
      <c r="E237" s="86">
        <v>29652</v>
      </c>
      <c r="F237" s="86"/>
      <c r="G237" s="90"/>
      <c r="H237" s="86">
        <v>0</v>
      </c>
      <c r="I237" s="90">
        <v>0</v>
      </c>
      <c r="J237" s="86"/>
      <c r="K237" s="90"/>
      <c r="L237" s="86"/>
      <c r="M237" s="90"/>
      <c r="N237" s="86"/>
      <c r="O237" s="90"/>
      <c r="P237" s="86"/>
      <c r="Q237" s="90"/>
      <c r="R237" s="86"/>
      <c r="S237" s="90"/>
      <c r="T237" s="86"/>
      <c r="U237" s="91"/>
    </row>
    <row r="238" customHeight="1" spans="1:21">
      <c r="A238" s="101"/>
      <c r="B238" s="86" t="s">
        <v>997</v>
      </c>
      <c r="C238" s="86" t="s">
        <v>998</v>
      </c>
      <c r="D238" s="86">
        <v>63963</v>
      </c>
      <c r="E238" s="86">
        <v>17640</v>
      </c>
      <c r="F238" s="86"/>
      <c r="G238" s="90"/>
      <c r="H238" s="86"/>
      <c r="I238" s="90"/>
      <c r="J238" s="86"/>
      <c r="K238" s="90"/>
      <c r="L238" s="86">
        <v>0</v>
      </c>
      <c r="M238" s="90">
        <v>0</v>
      </c>
      <c r="N238" s="86"/>
      <c r="O238" s="90"/>
      <c r="P238" s="86"/>
      <c r="Q238" s="90"/>
      <c r="R238" s="86"/>
      <c r="S238" s="90"/>
      <c r="T238" s="86"/>
      <c r="U238" s="91"/>
    </row>
    <row r="239" customHeight="1" spans="1:21">
      <c r="A239" s="101"/>
      <c r="B239" s="86" t="s">
        <v>125</v>
      </c>
      <c r="C239" s="86" t="s">
        <v>128</v>
      </c>
      <c r="D239" s="86">
        <v>64303</v>
      </c>
      <c r="E239" s="86" t="s">
        <v>1494</v>
      </c>
      <c r="F239" s="86"/>
      <c r="G239" s="90"/>
      <c r="H239" s="86"/>
      <c r="I239" s="90"/>
      <c r="J239" s="86"/>
      <c r="K239" s="90"/>
      <c r="L239" s="86"/>
      <c r="M239" s="90"/>
      <c r="N239" s="86"/>
      <c r="O239" s="90"/>
      <c r="P239" s="86"/>
      <c r="Q239" s="90"/>
      <c r="R239" s="86">
        <v>15</v>
      </c>
      <c r="S239" s="90">
        <v>32330</v>
      </c>
      <c r="T239" s="86"/>
      <c r="U239" s="91"/>
    </row>
    <row r="240" customHeight="1" spans="1:21">
      <c r="A240" s="101"/>
      <c r="B240" s="101"/>
      <c r="C240" s="86" t="s">
        <v>1041</v>
      </c>
      <c r="D240" s="86">
        <v>63864</v>
      </c>
      <c r="E240" s="86">
        <v>31723</v>
      </c>
      <c r="F240" s="86"/>
      <c r="G240" s="90"/>
      <c r="H240" s="86"/>
      <c r="I240" s="90"/>
      <c r="J240" s="86"/>
      <c r="K240" s="90"/>
      <c r="L240" s="86">
        <v>0</v>
      </c>
      <c r="M240" s="90">
        <v>0</v>
      </c>
      <c r="N240" s="86"/>
      <c r="O240" s="90"/>
      <c r="P240" s="86"/>
      <c r="Q240" s="90"/>
      <c r="R240" s="86"/>
      <c r="S240" s="90"/>
      <c r="T240" s="86"/>
      <c r="U240" s="91"/>
    </row>
    <row r="241" customHeight="1" spans="1:21">
      <c r="A241" s="101"/>
      <c r="B241" s="86" t="s">
        <v>540</v>
      </c>
      <c r="C241" s="86" t="s">
        <v>819</v>
      </c>
      <c r="D241" s="86">
        <v>64121</v>
      </c>
      <c r="E241" s="86">
        <v>32683</v>
      </c>
      <c r="F241" s="86"/>
      <c r="G241" s="90"/>
      <c r="H241" s="86"/>
      <c r="I241" s="90"/>
      <c r="J241" s="86"/>
      <c r="K241" s="90"/>
      <c r="L241" s="86"/>
      <c r="M241" s="90"/>
      <c r="N241" s="86">
        <v>0</v>
      </c>
      <c r="O241" s="90">
        <v>0</v>
      </c>
      <c r="P241" s="86"/>
      <c r="Q241" s="90"/>
      <c r="R241" s="86"/>
      <c r="S241" s="90"/>
      <c r="T241" s="86"/>
      <c r="U241" s="91"/>
    </row>
    <row r="242" customHeight="1" spans="1:21">
      <c r="A242" s="101"/>
      <c r="B242" s="101"/>
      <c r="C242" s="86" t="s">
        <v>1494</v>
      </c>
      <c r="D242" s="86">
        <v>63560</v>
      </c>
      <c r="E242" s="86">
        <v>17553</v>
      </c>
      <c r="F242" s="86"/>
      <c r="G242" s="90"/>
      <c r="H242" s="86"/>
      <c r="I242" s="90"/>
      <c r="J242" s="86">
        <v>0</v>
      </c>
      <c r="K242" s="90">
        <v>0</v>
      </c>
      <c r="L242" s="86"/>
      <c r="M242" s="90"/>
      <c r="N242" s="86"/>
      <c r="O242" s="90"/>
      <c r="P242" s="86"/>
      <c r="Q242" s="90"/>
      <c r="R242" s="86"/>
      <c r="S242" s="90"/>
      <c r="T242" s="86"/>
      <c r="U242" s="91"/>
    </row>
    <row r="243" customHeight="1" spans="1:21">
      <c r="A243" s="101"/>
      <c r="B243" s="101"/>
      <c r="C243" s="101"/>
      <c r="D243" s="86">
        <v>63587</v>
      </c>
      <c r="E243" s="86">
        <v>17555</v>
      </c>
      <c r="F243" s="86"/>
      <c r="G243" s="90"/>
      <c r="H243" s="86"/>
      <c r="I243" s="90"/>
      <c r="J243" s="86">
        <v>0</v>
      </c>
      <c r="K243" s="90">
        <v>0</v>
      </c>
      <c r="L243" s="86"/>
      <c r="M243" s="90"/>
      <c r="N243" s="86"/>
      <c r="O243" s="90"/>
      <c r="P243" s="86"/>
      <c r="Q243" s="90"/>
      <c r="R243" s="86"/>
      <c r="S243" s="90"/>
      <c r="T243" s="86"/>
      <c r="U243" s="91"/>
    </row>
    <row r="244" customHeight="1" spans="1:21">
      <c r="A244" s="101"/>
      <c r="B244" s="86" t="s">
        <v>984</v>
      </c>
      <c r="C244" s="86" t="s">
        <v>214</v>
      </c>
      <c r="D244" s="86">
        <v>63997</v>
      </c>
      <c r="E244" s="86">
        <v>31730</v>
      </c>
      <c r="F244" s="86"/>
      <c r="G244" s="90"/>
      <c r="H244" s="86"/>
      <c r="I244" s="90"/>
      <c r="J244" s="86"/>
      <c r="K244" s="90"/>
      <c r="L244" s="86"/>
      <c r="M244" s="90"/>
      <c r="N244" s="86">
        <v>0</v>
      </c>
      <c r="O244" s="90">
        <v>0</v>
      </c>
      <c r="P244" s="86"/>
      <c r="Q244" s="90"/>
      <c r="R244" s="86"/>
      <c r="S244" s="90"/>
      <c r="T244" s="86"/>
      <c r="U244" s="91"/>
    </row>
    <row r="245" customHeight="1" spans="1:21">
      <c r="A245" s="101"/>
      <c r="B245" s="86" t="s">
        <v>999</v>
      </c>
      <c r="C245" s="86" t="s">
        <v>1494</v>
      </c>
      <c r="D245" s="86">
        <v>63515</v>
      </c>
      <c r="E245" s="86">
        <v>17576</v>
      </c>
      <c r="F245" s="86"/>
      <c r="G245" s="90"/>
      <c r="H245" s="86"/>
      <c r="I245" s="90"/>
      <c r="J245" s="86">
        <v>0</v>
      </c>
      <c r="K245" s="90">
        <v>0</v>
      </c>
      <c r="L245" s="86"/>
      <c r="M245" s="90"/>
      <c r="N245" s="86"/>
      <c r="O245" s="90"/>
      <c r="P245" s="86"/>
      <c r="Q245" s="90"/>
      <c r="R245" s="86"/>
      <c r="S245" s="90"/>
      <c r="T245" s="86"/>
      <c r="U245" s="91"/>
    </row>
    <row r="246" customHeight="1" spans="1:21">
      <c r="A246" s="101"/>
      <c r="B246" s="101"/>
      <c r="C246" s="101"/>
      <c r="D246" s="86">
        <v>63655</v>
      </c>
      <c r="E246" s="86" t="s">
        <v>1494</v>
      </c>
      <c r="F246" s="86"/>
      <c r="G246" s="90"/>
      <c r="H246" s="86"/>
      <c r="I246" s="90"/>
      <c r="J246" s="86">
        <v>0</v>
      </c>
      <c r="K246" s="90">
        <v>32330</v>
      </c>
      <c r="L246" s="86"/>
      <c r="M246" s="90"/>
      <c r="N246" s="86"/>
      <c r="O246" s="90"/>
      <c r="P246" s="86"/>
      <c r="Q246" s="90"/>
      <c r="R246" s="86"/>
      <c r="S246" s="90"/>
      <c r="T246" s="86"/>
      <c r="U246" s="91"/>
    </row>
    <row r="247" customHeight="1" spans="1:21">
      <c r="A247" s="101"/>
      <c r="B247" s="86" t="s">
        <v>108</v>
      </c>
      <c r="C247" s="86" t="s">
        <v>286</v>
      </c>
      <c r="D247" s="86">
        <v>64272</v>
      </c>
      <c r="E247" s="86">
        <v>17753</v>
      </c>
      <c r="F247" s="86"/>
      <c r="G247" s="90"/>
      <c r="H247" s="86"/>
      <c r="I247" s="90"/>
      <c r="J247" s="86"/>
      <c r="K247" s="90"/>
      <c r="L247" s="86"/>
      <c r="M247" s="90"/>
      <c r="N247" s="86"/>
      <c r="O247" s="90"/>
      <c r="P247" s="86">
        <v>115</v>
      </c>
      <c r="Q247" s="90">
        <v>49</v>
      </c>
      <c r="R247" s="86"/>
      <c r="S247" s="90"/>
      <c r="T247" s="86"/>
      <c r="U247" s="91"/>
    </row>
    <row r="248" customHeight="1" spans="1:21">
      <c r="A248" s="101"/>
      <c r="B248" s="101"/>
      <c r="C248" s="86" t="s">
        <v>1004</v>
      </c>
      <c r="D248" s="86">
        <v>63811</v>
      </c>
      <c r="E248" s="86">
        <v>17619</v>
      </c>
      <c r="F248" s="86"/>
      <c r="G248" s="90"/>
      <c r="H248" s="86"/>
      <c r="I248" s="90"/>
      <c r="J248" s="86"/>
      <c r="K248" s="90"/>
      <c r="L248" s="86">
        <v>0</v>
      </c>
      <c r="M248" s="90">
        <v>0</v>
      </c>
      <c r="N248" s="86"/>
      <c r="O248" s="90"/>
      <c r="P248" s="86"/>
      <c r="Q248" s="90"/>
      <c r="R248" s="86"/>
      <c r="S248" s="90"/>
      <c r="T248" s="86"/>
      <c r="U248" s="91"/>
    </row>
    <row r="249" customHeight="1" spans="1:21">
      <c r="A249" s="101"/>
      <c r="B249" s="101"/>
      <c r="C249" s="86" t="s">
        <v>937</v>
      </c>
      <c r="D249" s="86">
        <v>63812</v>
      </c>
      <c r="E249" s="86">
        <v>17618</v>
      </c>
      <c r="F249" s="86"/>
      <c r="G249" s="90"/>
      <c r="H249" s="86"/>
      <c r="I249" s="90"/>
      <c r="J249" s="86"/>
      <c r="K249" s="90"/>
      <c r="L249" s="86">
        <v>0</v>
      </c>
      <c r="M249" s="90">
        <v>0</v>
      </c>
      <c r="N249" s="86"/>
      <c r="O249" s="90"/>
      <c r="P249" s="86"/>
      <c r="Q249" s="90"/>
      <c r="R249" s="86"/>
      <c r="S249" s="90"/>
      <c r="T249" s="86"/>
      <c r="U249" s="91"/>
    </row>
    <row r="250" customHeight="1" spans="1:21">
      <c r="A250" s="101"/>
      <c r="B250" s="101"/>
      <c r="C250" s="86" t="s">
        <v>270</v>
      </c>
      <c r="D250" s="86">
        <v>64091</v>
      </c>
      <c r="E250" s="86">
        <v>17686</v>
      </c>
      <c r="F250" s="86"/>
      <c r="G250" s="90"/>
      <c r="H250" s="86"/>
      <c r="I250" s="90"/>
      <c r="J250" s="86"/>
      <c r="K250" s="90"/>
      <c r="L250" s="86"/>
      <c r="M250" s="90"/>
      <c r="N250" s="86">
        <v>0</v>
      </c>
      <c r="O250" s="90">
        <v>0</v>
      </c>
      <c r="P250" s="86"/>
      <c r="Q250" s="90"/>
      <c r="R250" s="86"/>
      <c r="S250" s="90"/>
      <c r="T250" s="86"/>
      <c r="U250" s="91"/>
    </row>
    <row r="251" customHeight="1" spans="1:21">
      <c r="A251" s="101"/>
      <c r="B251" s="101"/>
      <c r="C251" s="86" t="s">
        <v>552</v>
      </c>
      <c r="D251" s="86">
        <v>64231</v>
      </c>
      <c r="E251" s="86">
        <v>17741</v>
      </c>
      <c r="F251" s="86"/>
      <c r="G251" s="90"/>
      <c r="H251" s="86"/>
      <c r="I251" s="90"/>
      <c r="J251" s="86"/>
      <c r="K251" s="90"/>
      <c r="L251" s="86"/>
      <c r="M251" s="90"/>
      <c r="N251" s="86"/>
      <c r="O251" s="90"/>
      <c r="P251" s="86">
        <v>0</v>
      </c>
      <c r="Q251" s="90">
        <v>0</v>
      </c>
      <c r="R251" s="86"/>
      <c r="S251" s="90"/>
      <c r="T251" s="86"/>
      <c r="U251" s="91"/>
    </row>
    <row r="252" customHeight="1" spans="1:21">
      <c r="A252" s="101"/>
      <c r="B252" s="101"/>
      <c r="C252" s="86" t="s">
        <v>398</v>
      </c>
      <c r="D252" s="86">
        <v>64096</v>
      </c>
      <c r="E252" s="86">
        <v>17707</v>
      </c>
      <c r="F252" s="86"/>
      <c r="G252" s="90"/>
      <c r="H252" s="86"/>
      <c r="I252" s="90"/>
      <c r="J252" s="86"/>
      <c r="K252" s="90"/>
      <c r="L252" s="86"/>
      <c r="M252" s="90"/>
      <c r="N252" s="86">
        <v>0</v>
      </c>
      <c r="O252" s="90">
        <v>0</v>
      </c>
      <c r="P252" s="86"/>
      <c r="Q252" s="90"/>
      <c r="R252" s="86"/>
      <c r="S252" s="90"/>
      <c r="T252" s="86"/>
      <c r="U252" s="91"/>
    </row>
    <row r="253" customHeight="1" spans="1:21">
      <c r="A253" s="101"/>
      <c r="B253" s="101"/>
      <c r="C253" s="86" t="s">
        <v>1345</v>
      </c>
      <c r="D253" s="86">
        <v>64319</v>
      </c>
      <c r="E253" s="86" t="s">
        <v>1494</v>
      </c>
      <c r="F253" s="86"/>
      <c r="G253" s="90"/>
      <c r="H253" s="86"/>
      <c r="I253" s="90"/>
      <c r="J253" s="86"/>
      <c r="K253" s="90"/>
      <c r="L253" s="86"/>
      <c r="M253" s="90"/>
      <c r="N253" s="86"/>
      <c r="O253" s="90"/>
      <c r="P253" s="86"/>
      <c r="Q253" s="90"/>
      <c r="R253" s="86">
        <v>0</v>
      </c>
      <c r="S253" s="90">
        <v>32330</v>
      </c>
      <c r="T253" s="86"/>
      <c r="U253" s="91"/>
    </row>
    <row r="254" customHeight="1" spans="1:21">
      <c r="A254" s="101"/>
      <c r="B254" s="101"/>
      <c r="C254" s="86" t="s">
        <v>342</v>
      </c>
      <c r="D254" s="86">
        <v>64259</v>
      </c>
      <c r="E254" s="86">
        <v>17750</v>
      </c>
      <c r="F254" s="86"/>
      <c r="G254" s="90"/>
      <c r="H254" s="86"/>
      <c r="I254" s="90"/>
      <c r="J254" s="86"/>
      <c r="K254" s="90"/>
      <c r="L254" s="86"/>
      <c r="M254" s="90"/>
      <c r="N254" s="86"/>
      <c r="O254" s="90"/>
      <c r="P254" s="86">
        <v>179</v>
      </c>
      <c r="Q254" s="90">
        <v>77</v>
      </c>
      <c r="R254" s="86"/>
      <c r="S254" s="90"/>
      <c r="T254" s="86"/>
      <c r="U254" s="91"/>
    </row>
    <row r="255" customHeight="1" spans="1:21">
      <c r="A255" s="101"/>
      <c r="B255" s="101"/>
      <c r="C255" s="86" t="s">
        <v>707</v>
      </c>
      <c r="D255" s="86">
        <v>64175</v>
      </c>
      <c r="E255" s="86">
        <v>17711</v>
      </c>
      <c r="F255" s="86"/>
      <c r="G255" s="90"/>
      <c r="H255" s="86"/>
      <c r="I255" s="90"/>
      <c r="J255" s="86"/>
      <c r="K255" s="90"/>
      <c r="L255" s="86"/>
      <c r="M255" s="90"/>
      <c r="N255" s="86"/>
      <c r="O255" s="90"/>
      <c r="P255" s="86">
        <v>0</v>
      </c>
      <c r="Q255" s="90">
        <v>0</v>
      </c>
      <c r="R255" s="86"/>
      <c r="S255" s="90"/>
      <c r="T255" s="86"/>
      <c r="U255" s="91"/>
    </row>
    <row r="256" customHeight="1" spans="1:21">
      <c r="A256" s="101"/>
      <c r="B256" s="101"/>
      <c r="C256" s="86" t="s">
        <v>1086</v>
      </c>
      <c r="D256" s="86">
        <v>63688</v>
      </c>
      <c r="E256" s="86">
        <v>17611</v>
      </c>
      <c r="F256" s="86"/>
      <c r="G256" s="90"/>
      <c r="H256" s="86"/>
      <c r="I256" s="90"/>
      <c r="J256" s="86">
        <v>0</v>
      </c>
      <c r="K256" s="90">
        <v>0</v>
      </c>
      <c r="L256" s="86"/>
      <c r="M256" s="90"/>
      <c r="N256" s="86"/>
      <c r="O256" s="90"/>
      <c r="P256" s="86"/>
      <c r="Q256" s="90"/>
      <c r="R256" s="86"/>
      <c r="S256" s="90"/>
      <c r="T256" s="86"/>
      <c r="U256" s="91"/>
    </row>
    <row r="257" customHeight="1" spans="1:21">
      <c r="A257" s="101"/>
      <c r="B257" s="101"/>
      <c r="C257" s="86" t="s">
        <v>1189</v>
      </c>
      <c r="D257" s="86">
        <v>63385</v>
      </c>
      <c r="E257" s="86">
        <v>17520</v>
      </c>
      <c r="F257" s="86"/>
      <c r="G257" s="90"/>
      <c r="H257" s="86">
        <v>0</v>
      </c>
      <c r="I257" s="90">
        <v>0</v>
      </c>
      <c r="J257" s="86"/>
      <c r="K257" s="90"/>
      <c r="L257" s="86"/>
      <c r="M257" s="90"/>
      <c r="N257" s="86"/>
      <c r="O257" s="90"/>
      <c r="P257" s="86"/>
      <c r="Q257" s="90"/>
      <c r="R257" s="86"/>
      <c r="S257" s="90"/>
      <c r="T257" s="86"/>
      <c r="U257" s="91"/>
    </row>
    <row r="258" customHeight="1" spans="1:21">
      <c r="A258" s="101"/>
      <c r="B258" s="101"/>
      <c r="C258" s="86" t="s">
        <v>990</v>
      </c>
      <c r="D258" s="86">
        <v>63973</v>
      </c>
      <c r="E258" s="86">
        <v>17648</v>
      </c>
      <c r="F258" s="86"/>
      <c r="G258" s="90"/>
      <c r="H258" s="86"/>
      <c r="I258" s="90"/>
      <c r="J258" s="86"/>
      <c r="K258" s="90"/>
      <c r="L258" s="86">
        <v>0</v>
      </c>
      <c r="M258" s="90">
        <v>0</v>
      </c>
      <c r="N258" s="86"/>
      <c r="O258" s="90"/>
      <c r="P258" s="86"/>
      <c r="Q258" s="90"/>
      <c r="R258" s="86"/>
      <c r="S258" s="90"/>
      <c r="T258" s="86"/>
      <c r="U258" s="91"/>
    </row>
    <row r="259" customHeight="1" spans="1:21">
      <c r="A259" s="101"/>
      <c r="B259" s="101"/>
      <c r="C259" s="86" t="s">
        <v>1087</v>
      </c>
      <c r="D259" s="86">
        <v>63683</v>
      </c>
      <c r="E259" s="86">
        <v>17587</v>
      </c>
      <c r="F259" s="86"/>
      <c r="G259" s="90"/>
      <c r="H259" s="86"/>
      <c r="I259" s="90"/>
      <c r="J259" s="86">
        <v>0</v>
      </c>
      <c r="K259" s="90">
        <v>0</v>
      </c>
      <c r="L259" s="86"/>
      <c r="M259" s="90"/>
      <c r="N259" s="86"/>
      <c r="O259" s="90"/>
      <c r="P259" s="86"/>
      <c r="Q259" s="90"/>
      <c r="R259" s="86"/>
      <c r="S259" s="90"/>
      <c r="T259" s="86"/>
      <c r="U259" s="91"/>
    </row>
    <row r="260" customHeight="1" spans="1:21">
      <c r="A260" s="101"/>
      <c r="B260" s="101"/>
      <c r="C260" s="86" t="s">
        <v>1118</v>
      </c>
      <c r="D260" s="86">
        <v>63609</v>
      </c>
      <c r="E260" s="86">
        <v>17585</v>
      </c>
      <c r="F260" s="86"/>
      <c r="G260" s="90"/>
      <c r="H260" s="86"/>
      <c r="I260" s="90"/>
      <c r="J260" s="86">
        <v>0</v>
      </c>
      <c r="K260" s="90">
        <v>0</v>
      </c>
      <c r="L260" s="86"/>
      <c r="M260" s="90"/>
      <c r="N260" s="86"/>
      <c r="O260" s="90"/>
      <c r="P260" s="86"/>
      <c r="Q260" s="90"/>
      <c r="R260" s="86"/>
      <c r="S260" s="90"/>
      <c r="T260" s="86"/>
      <c r="U260" s="91"/>
    </row>
    <row r="261" customHeight="1" spans="1:21">
      <c r="A261" s="101"/>
      <c r="B261" s="101"/>
      <c r="C261" s="86" t="s">
        <v>111</v>
      </c>
      <c r="D261" s="86">
        <v>64317</v>
      </c>
      <c r="E261" s="86" t="s">
        <v>1494</v>
      </c>
      <c r="F261" s="86"/>
      <c r="G261" s="90"/>
      <c r="H261" s="86"/>
      <c r="I261" s="90"/>
      <c r="J261" s="86"/>
      <c r="K261" s="90"/>
      <c r="L261" s="86"/>
      <c r="M261" s="90"/>
      <c r="N261" s="86"/>
      <c r="O261" s="90"/>
      <c r="P261" s="86"/>
      <c r="Q261" s="90"/>
      <c r="R261" s="86">
        <v>9</v>
      </c>
      <c r="S261" s="90">
        <v>32330</v>
      </c>
      <c r="T261" s="86"/>
      <c r="U261" s="91"/>
    </row>
    <row r="262" customHeight="1" spans="1:21">
      <c r="A262" s="101"/>
      <c r="B262" s="86" t="s">
        <v>1238</v>
      </c>
      <c r="C262" s="86" t="s">
        <v>1239</v>
      </c>
      <c r="D262" s="86">
        <v>64235</v>
      </c>
      <c r="E262" s="86" t="s">
        <v>1494</v>
      </c>
      <c r="F262" s="86"/>
      <c r="G262" s="90"/>
      <c r="H262" s="86"/>
      <c r="I262" s="90"/>
      <c r="J262" s="86"/>
      <c r="K262" s="90"/>
      <c r="L262" s="86"/>
      <c r="M262" s="90"/>
      <c r="N262" s="86"/>
      <c r="O262" s="90"/>
      <c r="P262" s="86">
        <v>0</v>
      </c>
      <c r="Q262" s="90">
        <v>32330</v>
      </c>
      <c r="R262" s="86"/>
      <c r="S262" s="90"/>
      <c r="T262" s="86"/>
      <c r="U262" s="91"/>
    </row>
    <row r="263" customHeight="1" spans="1:21">
      <c r="A263" s="101"/>
      <c r="B263" s="86" t="s">
        <v>611</v>
      </c>
      <c r="C263" s="86" t="s">
        <v>876</v>
      </c>
      <c r="D263" s="86">
        <v>64087</v>
      </c>
      <c r="E263" s="86">
        <v>32462</v>
      </c>
      <c r="F263" s="86"/>
      <c r="G263" s="90"/>
      <c r="H263" s="86"/>
      <c r="I263" s="90"/>
      <c r="J263" s="86"/>
      <c r="K263" s="90"/>
      <c r="L263" s="86"/>
      <c r="M263" s="90"/>
      <c r="N263" s="86">
        <v>0</v>
      </c>
      <c r="O263" s="90">
        <v>0</v>
      </c>
      <c r="P263" s="86"/>
      <c r="Q263" s="90"/>
      <c r="R263" s="86"/>
      <c r="S263" s="90"/>
      <c r="T263" s="86"/>
      <c r="U263" s="91"/>
    </row>
    <row r="264" customHeight="1" spans="1:21">
      <c r="A264" s="101"/>
      <c r="B264" s="101"/>
      <c r="C264" s="86" t="s">
        <v>612</v>
      </c>
      <c r="D264" s="86">
        <v>64205</v>
      </c>
      <c r="E264" s="86">
        <v>17736</v>
      </c>
      <c r="F264" s="86"/>
      <c r="G264" s="90"/>
      <c r="H264" s="86"/>
      <c r="I264" s="90"/>
      <c r="J264" s="86"/>
      <c r="K264" s="90"/>
      <c r="L264" s="86"/>
      <c r="M264" s="90"/>
      <c r="N264" s="86"/>
      <c r="O264" s="90"/>
      <c r="P264" s="86">
        <v>0</v>
      </c>
      <c r="Q264" s="90">
        <v>0</v>
      </c>
      <c r="R264" s="86"/>
      <c r="S264" s="90"/>
      <c r="T264" s="86"/>
      <c r="U264" s="91"/>
    </row>
    <row r="265" customHeight="1" spans="1:21">
      <c r="A265" s="101"/>
      <c r="B265" s="86" t="s">
        <v>1231</v>
      </c>
      <c r="C265" s="86" t="s">
        <v>1233</v>
      </c>
      <c r="D265" s="86">
        <v>64243</v>
      </c>
      <c r="E265" s="86">
        <v>33171</v>
      </c>
      <c r="F265" s="86"/>
      <c r="G265" s="90"/>
      <c r="H265" s="86"/>
      <c r="I265" s="90"/>
      <c r="J265" s="86"/>
      <c r="K265" s="90"/>
      <c r="L265" s="86"/>
      <c r="M265" s="90"/>
      <c r="N265" s="86"/>
      <c r="O265" s="90"/>
      <c r="P265" s="86">
        <v>0</v>
      </c>
      <c r="Q265" s="90">
        <v>238</v>
      </c>
      <c r="R265" s="86"/>
      <c r="S265" s="90"/>
      <c r="T265" s="86"/>
      <c r="U265" s="91"/>
    </row>
    <row r="266" customHeight="1" spans="1:21">
      <c r="A266" s="101"/>
      <c r="B266" s="86" t="s">
        <v>274</v>
      </c>
      <c r="C266" s="86" t="s">
        <v>1351</v>
      </c>
      <c r="D266" s="86">
        <v>64263</v>
      </c>
      <c r="E266" s="86" t="s">
        <v>1494</v>
      </c>
      <c r="F266" s="86"/>
      <c r="G266" s="90"/>
      <c r="H266" s="86"/>
      <c r="I266" s="90"/>
      <c r="J266" s="86"/>
      <c r="K266" s="90"/>
      <c r="L266" s="86"/>
      <c r="M266" s="90"/>
      <c r="N266" s="86"/>
      <c r="O266" s="90"/>
      <c r="P266" s="86"/>
      <c r="Q266" s="90"/>
      <c r="R266" s="86">
        <v>0</v>
      </c>
      <c r="S266" s="90">
        <v>32330</v>
      </c>
      <c r="T266" s="86"/>
      <c r="U266" s="91"/>
    </row>
    <row r="267" customHeight="1" spans="1:21">
      <c r="A267" s="101"/>
      <c r="B267" s="101"/>
      <c r="C267" s="86" t="s">
        <v>1330</v>
      </c>
      <c r="D267" s="86">
        <v>63837</v>
      </c>
      <c r="E267" s="86" t="s">
        <v>1494</v>
      </c>
      <c r="F267" s="86"/>
      <c r="G267" s="90"/>
      <c r="H267" s="86"/>
      <c r="I267" s="90"/>
      <c r="J267" s="86"/>
      <c r="K267" s="90"/>
      <c r="L267" s="86">
        <v>0</v>
      </c>
      <c r="M267" s="90">
        <v>32330</v>
      </c>
      <c r="N267" s="86"/>
      <c r="O267" s="90"/>
      <c r="P267" s="86"/>
      <c r="Q267" s="90"/>
      <c r="R267" s="86"/>
      <c r="S267" s="90"/>
      <c r="T267" s="86"/>
      <c r="U267" s="91"/>
    </row>
    <row r="268" customHeight="1" spans="1:21">
      <c r="A268" s="101"/>
      <c r="B268" s="101"/>
      <c r="C268" s="86" t="s">
        <v>697</v>
      </c>
      <c r="D268" s="86">
        <v>63818</v>
      </c>
      <c r="E268" s="86">
        <v>17733</v>
      </c>
      <c r="F268" s="86"/>
      <c r="G268" s="90"/>
      <c r="H268" s="86"/>
      <c r="I268" s="90"/>
      <c r="J268" s="86"/>
      <c r="K268" s="90"/>
      <c r="L268" s="86"/>
      <c r="M268" s="90"/>
      <c r="N268" s="86"/>
      <c r="O268" s="90"/>
      <c r="P268" s="86">
        <v>0</v>
      </c>
      <c r="Q268" s="90">
        <v>0</v>
      </c>
      <c r="R268" s="86"/>
      <c r="S268" s="90"/>
      <c r="T268" s="86"/>
      <c r="U268" s="91"/>
    </row>
    <row r="269" customHeight="1" spans="1:21">
      <c r="A269" s="101"/>
      <c r="B269" s="86" t="s">
        <v>678</v>
      </c>
      <c r="C269" s="86" t="s">
        <v>1053</v>
      </c>
      <c r="D269" s="86">
        <v>63810</v>
      </c>
      <c r="E269" s="86" t="s">
        <v>67</v>
      </c>
      <c r="F269" s="86"/>
      <c r="G269" s="90"/>
      <c r="H269" s="86"/>
      <c r="I269" s="90"/>
      <c r="J269" s="86"/>
      <c r="K269" s="90"/>
      <c r="L269" s="86">
        <v>0</v>
      </c>
      <c r="M269" s="90">
        <v>32330</v>
      </c>
      <c r="N269" s="86"/>
      <c r="O269" s="90"/>
      <c r="P269" s="86"/>
      <c r="Q269" s="90"/>
      <c r="R269" s="86"/>
      <c r="S269" s="90"/>
      <c r="T269" s="86"/>
      <c r="U269" s="91"/>
    </row>
    <row r="270" customHeight="1" spans="1:21">
      <c r="A270" s="101"/>
      <c r="B270" s="101"/>
      <c r="C270" s="86" t="s">
        <v>679</v>
      </c>
      <c r="D270" s="86">
        <v>64183</v>
      </c>
      <c r="E270" s="86">
        <v>17713</v>
      </c>
      <c r="F270" s="86"/>
      <c r="G270" s="90"/>
      <c r="H270" s="86"/>
      <c r="I270" s="90"/>
      <c r="J270" s="86"/>
      <c r="K270" s="90"/>
      <c r="L270" s="86"/>
      <c r="M270" s="90"/>
      <c r="N270" s="86"/>
      <c r="O270" s="90"/>
      <c r="P270" s="86">
        <v>0</v>
      </c>
      <c r="Q270" s="90">
        <v>0</v>
      </c>
      <c r="R270" s="86"/>
      <c r="S270" s="90"/>
      <c r="T270" s="86"/>
      <c r="U270" s="91"/>
    </row>
    <row r="271" customHeight="1" spans="1:21">
      <c r="A271" s="101"/>
      <c r="B271" s="86" t="s">
        <v>1042</v>
      </c>
      <c r="C271" s="86" t="s">
        <v>1172</v>
      </c>
      <c r="D271" s="86">
        <v>63435</v>
      </c>
      <c r="E271" s="86">
        <v>30312</v>
      </c>
      <c r="F271" s="86"/>
      <c r="G271" s="90"/>
      <c r="H271" s="86">
        <v>0</v>
      </c>
      <c r="I271" s="90">
        <v>0</v>
      </c>
      <c r="J271" s="86"/>
      <c r="K271" s="90"/>
      <c r="L271" s="86"/>
      <c r="M271" s="90"/>
      <c r="N271" s="86"/>
      <c r="O271" s="90"/>
      <c r="P271" s="86"/>
      <c r="Q271" s="90"/>
      <c r="R271" s="86"/>
      <c r="S271" s="90"/>
      <c r="T271" s="86"/>
      <c r="U271" s="91"/>
    </row>
    <row r="272" customHeight="1" spans="1:21">
      <c r="A272" s="101"/>
      <c r="B272" s="101"/>
      <c r="C272" s="86" t="s">
        <v>1326</v>
      </c>
      <c r="D272" s="86">
        <v>63911</v>
      </c>
      <c r="E272" s="86" t="s">
        <v>1494</v>
      </c>
      <c r="F272" s="86"/>
      <c r="G272" s="90"/>
      <c r="H272" s="86"/>
      <c r="I272" s="90"/>
      <c r="J272" s="86"/>
      <c r="K272" s="90"/>
      <c r="L272" s="86">
        <v>0</v>
      </c>
      <c r="M272" s="90">
        <v>32330</v>
      </c>
      <c r="N272" s="86"/>
      <c r="O272" s="90"/>
      <c r="P272" s="86"/>
      <c r="Q272" s="90"/>
      <c r="R272" s="86"/>
      <c r="S272" s="90"/>
      <c r="T272" s="86"/>
      <c r="U272" s="91"/>
    </row>
    <row r="273" customHeight="1" spans="1:21">
      <c r="A273" s="101"/>
      <c r="B273" s="86" t="s">
        <v>1191</v>
      </c>
      <c r="C273" s="86" t="s">
        <v>1192</v>
      </c>
      <c r="D273" s="86">
        <v>63338</v>
      </c>
      <c r="E273" s="86">
        <v>29932</v>
      </c>
      <c r="F273" s="86"/>
      <c r="G273" s="90"/>
      <c r="H273" s="86">
        <v>0</v>
      </c>
      <c r="I273" s="90">
        <v>0</v>
      </c>
      <c r="J273" s="86"/>
      <c r="K273" s="90"/>
      <c r="L273" s="86"/>
      <c r="M273" s="90"/>
      <c r="N273" s="86"/>
      <c r="O273" s="90"/>
      <c r="P273" s="86"/>
      <c r="Q273" s="90"/>
      <c r="R273" s="86"/>
      <c r="S273" s="90"/>
      <c r="T273" s="86"/>
      <c r="U273" s="91"/>
    </row>
    <row r="274" customHeight="1" spans="1:21">
      <c r="A274" s="101"/>
      <c r="B274" s="86" t="s">
        <v>477</v>
      </c>
      <c r="C274" s="86" t="s">
        <v>478</v>
      </c>
      <c r="D274" s="86">
        <v>64239</v>
      </c>
      <c r="E274" s="86">
        <v>33374</v>
      </c>
      <c r="F274" s="86"/>
      <c r="G274" s="90"/>
      <c r="H274" s="86"/>
      <c r="I274" s="90"/>
      <c r="J274" s="86"/>
      <c r="K274" s="90"/>
      <c r="L274" s="86"/>
      <c r="M274" s="90"/>
      <c r="N274" s="86"/>
      <c r="O274" s="90"/>
      <c r="P274" s="86">
        <v>0</v>
      </c>
      <c r="Q274" s="90">
        <v>0</v>
      </c>
      <c r="R274" s="86"/>
      <c r="S274" s="90"/>
      <c r="T274" s="86"/>
      <c r="U274" s="91"/>
    </row>
    <row r="275" customHeight="1" spans="1:21">
      <c r="A275" s="101"/>
      <c r="B275" s="86" t="s">
        <v>168</v>
      </c>
      <c r="C275" s="86" t="s">
        <v>170</v>
      </c>
      <c r="D275" s="86">
        <v>64186</v>
      </c>
      <c r="E275" s="86">
        <v>17761</v>
      </c>
      <c r="F275" s="86"/>
      <c r="G275" s="90"/>
      <c r="H275" s="86"/>
      <c r="I275" s="90"/>
      <c r="J275" s="86"/>
      <c r="K275" s="90"/>
      <c r="L275" s="86"/>
      <c r="M275" s="90"/>
      <c r="N275" s="86"/>
      <c r="O275" s="90"/>
      <c r="P275" s="86"/>
      <c r="Q275" s="90"/>
      <c r="R275" s="86">
        <v>28</v>
      </c>
      <c r="S275" s="90">
        <v>17</v>
      </c>
      <c r="T275" s="86"/>
      <c r="U275" s="91"/>
    </row>
    <row r="276" customHeight="1" spans="1:21">
      <c r="A276" s="101"/>
      <c r="B276" s="101"/>
      <c r="C276" s="86" t="s">
        <v>634</v>
      </c>
      <c r="D276" s="86">
        <v>64185</v>
      </c>
      <c r="E276" s="86">
        <v>17726</v>
      </c>
      <c r="F276" s="86"/>
      <c r="G276" s="90"/>
      <c r="H276" s="86"/>
      <c r="I276" s="90"/>
      <c r="J276" s="86"/>
      <c r="K276" s="90"/>
      <c r="L276" s="86"/>
      <c r="M276" s="90"/>
      <c r="N276" s="86"/>
      <c r="O276" s="90"/>
      <c r="P276" s="86">
        <v>0</v>
      </c>
      <c r="Q276" s="90">
        <v>0</v>
      </c>
      <c r="R276" s="86"/>
      <c r="S276" s="90"/>
      <c r="T276" s="86"/>
      <c r="U276" s="91"/>
    </row>
    <row r="277" customHeight="1" spans="1:21">
      <c r="A277" s="101"/>
      <c r="B277" s="86" t="s">
        <v>1201</v>
      </c>
      <c r="C277" s="86" t="s">
        <v>971</v>
      </c>
      <c r="D277" s="86">
        <v>63280</v>
      </c>
      <c r="E277" s="86">
        <v>29758</v>
      </c>
      <c r="F277" s="86"/>
      <c r="G277" s="90"/>
      <c r="H277" s="86">
        <v>0</v>
      </c>
      <c r="I277" s="90">
        <v>0</v>
      </c>
      <c r="J277" s="86"/>
      <c r="K277" s="90"/>
      <c r="L277" s="86"/>
      <c r="M277" s="90"/>
      <c r="N277" s="86"/>
      <c r="O277" s="90"/>
      <c r="P277" s="86"/>
      <c r="Q277" s="90"/>
      <c r="R277" s="86"/>
      <c r="S277" s="90"/>
      <c r="T277" s="86"/>
      <c r="U277" s="91"/>
    </row>
    <row r="278" customHeight="1" spans="1:21">
      <c r="A278" s="101"/>
      <c r="B278" s="86" t="s">
        <v>154</v>
      </c>
      <c r="C278" s="86" t="s">
        <v>157</v>
      </c>
      <c r="D278" s="86">
        <v>64312</v>
      </c>
      <c r="E278" s="86">
        <v>33705</v>
      </c>
      <c r="F278" s="86"/>
      <c r="G278" s="90"/>
      <c r="H278" s="86"/>
      <c r="I278" s="90"/>
      <c r="J278" s="86"/>
      <c r="K278" s="90"/>
      <c r="L278" s="86"/>
      <c r="M278" s="90"/>
      <c r="N278" s="86"/>
      <c r="O278" s="90"/>
      <c r="P278" s="86"/>
      <c r="Q278" s="90"/>
      <c r="R278" s="86">
        <v>23</v>
      </c>
      <c r="S278" s="90">
        <v>32330</v>
      </c>
      <c r="T278" s="86"/>
      <c r="U278" s="91"/>
    </row>
    <row r="279" customHeight="1" spans="1:21">
      <c r="A279" s="101"/>
      <c r="B279" s="86" t="s">
        <v>544</v>
      </c>
      <c r="C279" s="86" t="s">
        <v>853</v>
      </c>
      <c r="D279" s="86">
        <v>64106</v>
      </c>
      <c r="E279" s="86">
        <v>17702</v>
      </c>
      <c r="F279" s="86"/>
      <c r="G279" s="90"/>
      <c r="H279" s="86"/>
      <c r="I279" s="90"/>
      <c r="J279" s="86"/>
      <c r="K279" s="90"/>
      <c r="L279" s="86"/>
      <c r="M279" s="90"/>
      <c r="N279" s="86">
        <v>0</v>
      </c>
      <c r="O279" s="90">
        <v>0</v>
      </c>
      <c r="P279" s="86"/>
      <c r="Q279" s="90"/>
      <c r="R279" s="86"/>
      <c r="S279" s="90"/>
      <c r="T279" s="86"/>
      <c r="U279" s="91"/>
    </row>
    <row r="280" customHeight="1" spans="1:21">
      <c r="A280" s="101"/>
      <c r="B280" s="86" t="s">
        <v>722</v>
      </c>
      <c r="C280" s="86" t="s">
        <v>724</v>
      </c>
      <c r="D280" s="86">
        <v>63876</v>
      </c>
      <c r="E280" s="86">
        <v>17634</v>
      </c>
      <c r="F280" s="86"/>
      <c r="G280" s="90"/>
      <c r="H280" s="86"/>
      <c r="I280" s="90"/>
      <c r="J280" s="86"/>
      <c r="K280" s="90"/>
      <c r="L280" s="86">
        <v>0</v>
      </c>
      <c r="M280" s="90">
        <v>0</v>
      </c>
      <c r="N280" s="86"/>
      <c r="O280" s="90"/>
      <c r="P280" s="86"/>
      <c r="Q280" s="90"/>
      <c r="R280" s="86"/>
      <c r="S280" s="90"/>
      <c r="T280" s="86"/>
      <c r="U280" s="91"/>
    </row>
    <row r="281" customHeight="1" spans="1:21">
      <c r="A281" s="101"/>
      <c r="B281" s="86" t="s">
        <v>76</v>
      </c>
      <c r="C281" s="86" t="s">
        <v>79</v>
      </c>
      <c r="D281" s="86">
        <v>64192</v>
      </c>
      <c r="E281" s="86">
        <v>17730</v>
      </c>
      <c r="F281" s="86"/>
      <c r="G281" s="90"/>
      <c r="H281" s="86"/>
      <c r="I281" s="90"/>
      <c r="J281" s="86"/>
      <c r="K281" s="90"/>
      <c r="L281" s="86"/>
      <c r="M281" s="90"/>
      <c r="N281" s="86"/>
      <c r="O281" s="90"/>
      <c r="P281" s="86">
        <v>0</v>
      </c>
      <c r="Q281" s="90">
        <v>0</v>
      </c>
      <c r="R281" s="86"/>
      <c r="S281" s="90"/>
      <c r="T281" s="86"/>
      <c r="U281" s="91"/>
    </row>
    <row r="282" customHeight="1" spans="1:21">
      <c r="A282" s="101"/>
      <c r="B282" s="101"/>
      <c r="C282" s="86" t="s">
        <v>472</v>
      </c>
      <c r="D282" s="86">
        <v>64020</v>
      </c>
      <c r="E282" s="86">
        <v>17655</v>
      </c>
      <c r="F282" s="86"/>
      <c r="G282" s="90"/>
      <c r="H282" s="86"/>
      <c r="I282" s="90"/>
      <c r="J282" s="86"/>
      <c r="K282" s="90"/>
      <c r="L282" s="86"/>
      <c r="M282" s="90"/>
      <c r="N282" s="86">
        <v>0</v>
      </c>
      <c r="O282" s="90">
        <v>0</v>
      </c>
      <c r="P282" s="86"/>
      <c r="Q282" s="90"/>
      <c r="R282" s="86"/>
      <c r="S282" s="90"/>
      <c r="T282" s="86"/>
      <c r="U282" s="91"/>
    </row>
    <row r="283" customHeight="1" spans="1:21">
      <c r="A283" s="101"/>
      <c r="B283" s="101"/>
      <c r="C283" s="86" t="s">
        <v>838</v>
      </c>
      <c r="D283" s="86">
        <v>63461</v>
      </c>
      <c r="E283" s="86">
        <v>30441</v>
      </c>
      <c r="F283" s="86"/>
      <c r="G283" s="90"/>
      <c r="H283" s="86">
        <v>0</v>
      </c>
      <c r="I283" s="90">
        <v>0</v>
      </c>
      <c r="J283" s="86"/>
      <c r="K283" s="90"/>
      <c r="L283" s="86"/>
      <c r="M283" s="90"/>
      <c r="N283" s="86"/>
      <c r="O283" s="90"/>
      <c r="P283" s="86"/>
      <c r="Q283" s="90"/>
      <c r="R283" s="86"/>
      <c r="S283" s="90"/>
      <c r="T283" s="86"/>
      <c r="U283" s="91"/>
    </row>
    <row r="284" customHeight="1" spans="1:21">
      <c r="A284" s="101"/>
      <c r="B284" s="101"/>
      <c r="C284" s="86" t="s">
        <v>1037</v>
      </c>
      <c r="D284" s="86">
        <v>63878</v>
      </c>
      <c r="E284" s="86">
        <v>31751</v>
      </c>
      <c r="F284" s="86"/>
      <c r="G284" s="90"/>
      <c r="H284" s="86"/>
      <c r="I284" s="90"/>
      <c r="J284" s="86"/>
      <c r="K284" s="90"/>
      <c r="L284" s="86">
        <v>0</v>
      </c>
      <c r="M284" s="90">
        <v>0</v>
      </c>
      <c r="N284" s="86"/>
      <c r="O284" s="90"/>
      <c r="P284" s="86"/>
      <c r="Q284" s="90"/>
      <c r="R284" s="86"/>
      <c r="S284" s="90"/>
      <c r="T284" s="86"/>
      <c r="U284" s="91"/>
    </row>
    <row r="285" customHeight="1" spans="1:21">
      <c r="A285" s="101"/>
      <c r="B285" s="86" t="s">
        <v>303</v>
      </c>
      <c r="C285" s="86" t="s">
        <v>305</v>
      </c>
      <c r="D285" s="86">
        <v>64051</v>
      </c>
      <c r="E285" s="86">
        <v>17682</v>
      </c>
      <c r="F285" s="86"/>
      <c r="G285" s="90"/>
      <c r="H285" s="86"/>
      <c r="I285" s="90"/>
      <c r="J285" s="86"/>
      <c r="K285" s="90"/>
      <c r="L285" s="86"/>
      <c r="M285" s="90"/>
      <c r="N285" s="86">
        <v>0</v>
      </c>
      <c r="O285" s="90">
        <v>0</v>
      </c>
      <c r="P285" s="86"/>
      <c r="Q285" s="90"/>
      <c r="R285" s="86"/>
      <c r="S285" s="90"/>
      <c r="T285" s="86"/>
      <c r="U285" s="91"/>
    </row>
    <row r="286" customHeight="1" spans="1:21">
      <c r="A286" s="101"/>
      <c r="B286" s="86" t="s">
        <v>930</v>
      </c>
      <c r="C286" s="86" t="s">
        <v>995</v>
      </c>
      <c r="D286" s="86">
        <v>63967</v>
      </c>
      <c r="E286" s="86">
        <v>32014</v>
      </c>
      <c r="F286" s="86"/>
      <c r="G286" s="90"/>
      <c r="H286" s="86"/>
      <c r="I286" s="90"/>
      <c r="J286" s="86"/>
      <c r="K286" s="90"/>
      <c r="L286" s="86">
        <v>0</v>
      </c>
      <c r="M286" s="90">
        <v>0</v>
      </c>
      <c r="N286" s="86"/>
      <c r="O286" s="90"/>
      <c r="P286" s="86"/>
      <c r="Q286" s="90"/>
      <c r="R286" s="86"/>
      <c r="S286" s="90"/>
      <c r="T286" s="86"/>
      <c r="U286" s="91"/>
    </row>
    <row r="287" customHeight="1" spans="1:21">
      <c r="A287" s="101"/>
      <c r="B287" s="86" t="s">
        <v>83</v>
      </c>
      <c r="C287" s="86" t="s">
        <v>91</v>
      </c>
      <c r="D287" s="86">
        <v>64327</v>
      </c>
      <c r="E287" s="86" t="s">
        <v>1494</v>
      </c>
      <c r="F287" s="86"/>
      <c r="G287" s="90"/>
      <c r="H287" s="86"/>
      <c r="I287" s="90"/>
      <c r="J287" s="86"/>
      <c r="K287" s="90"/>
      <c r="L287" s="86"/>
      <c r="M287" s="90"/>
      <c r="N287" s="86"/>
      <c r="O287" s="90"/>
      <c r="P287" s="86"/>
      <c r="Q287" s="90"/>
      <c r="R287" s="86">
        <v>3</v>
      </c>
      <c r="S287" s="90">
        <v>32330</v>
      </c>
      <c r="T287" s="86"/>
      <c r="U287" s="91"/>
    </row>
    <row r="288" customHeight="1" spans="1:21">
      <c r="A288" s="101"/>
      <c r="B288" s="101"/>
      <c r="C288" s="86" t="s">
        <v>87</v>
      </c>
      <c r="D288" s="86">
        <v>64322</v>
      </c>
      <c r="E288" s="86" t="s">
        <v>1494</v>
      </c>
      <c r="F288" s="86"/>
      <c r="G288" s="90"/>
      <c r="H288" s="86"/>
      <c r="I288" s="90"/>
      <c r="J288" s="86"/>
      <c r="K288" s="90"/>
      <c r="L288" s="86"/>
      <c r="M288" s="90"/>
      <c r="N288" s="86"/>
      <c r="O288" s="90"/>
      <c r="P288" s="86"/>
      <c r="Q288" s="90"/>
      <c r="R288" s="86">
        <v>3</v>
      </c>
      <c r="S288" s="90">
        <v>32330</v>
      </c>
      <c r="T288" s="86"/>
      <c r="U288" s="91"/>
    </row>
    <row r="289" customHeight="1" spans="1:21">
      <c r="A289" s="101"/>
      <c r="B289" s="101"/>
      <c r="C289" s="86" t="s">
        <v>504</v>
      </c>
      <c r="D289" s="86">
        <v>64072</v>
      </c>
      <c r="E289" s="86">
        <v>17677</v>
      </c>
      <c r="F289" s="86"/>
      <c r="G289" s="90"/>
      <c r="H289" s="86"/>
      <c r="I289" s="90"/>
      <c r="J289" s="86"/>
      <c r="K289" s="90"/>
      <c r="L289" s="86"/>
      <c r="M289" s="90"/>
      <c r="N289" s="86">
        <v>0</v>
      </c>
      <c r="O289" s="90">
        <v>0</v>
      </c>
      <c r="P289" s="86"/>
      <c r="Q289" s="90"/>
      <c r="R289" s="86"/>
      <c r="S289" s="90"/>
      <c r="T289" s="86"/>
      <c r="U289" s="91"/>
    </row>
    <row r="290" customHeight="1" spans="1:21">
      <c r="A290" s="101"/>
      <c r="B290" s="86" t="s">
        <v>64</v>
      </c>
      <c r="C290" s="86" t="s">
        <v>799</v>
      </c>
      <c r="D290" s="86">
        <v>63717</v>
      </c>
      <c r="E290" s="86">
        <v>31057</v>
      </c>
      <c r="F290" s="86"/>
      <c r="G290" s="90"/>
      <c r="H290" s="86"/>
      <c r="I290" s="90"/>
      <c r="J290" s="86">
        <v>0</v>
      </c>
      <c r="K290" s="90">
        <v>0</v>
      </c>
      <c r="L290" s="86"/>
      <c r="M290" s="90"/>
      <c r="N290" s="86"/>
      <c r="O290" s="90"/>
      <c r="P290" s="86"/>
      <c r="Q290" s="90"/>
      <c r="R290" s="86"/>
      <c r="S290" s="90"/>
      <c r="T290" s="86"/>
      <c r="U290" s="91"/>
    </row>
    <row r="291" customHeight="1" spans="1:21">
      <c r="A291" s="101"/>
      <c r="B291" s="101"/>
      <c r="C291" s="86" t="s">
        <v>68</v>
      </c>
      <c r="D291" s="86">
        <v>63990</v>
      </c>
      <c r="E291" s="86">
        <v>17644</v>
      </c>
      <c r="F291" s="86"/>
      <c r="G291" s="90"/>
      <c r="H291" s="86"/>
      <c r="I291" s="90"/>
      <c r="J291" s="86"/>
      <c r="K291" s="90"/>
      <c r="L291" s="86">
        <v>0</v>
      </c>
      <c r="M291" s="90">
        <v>0</v>
      </c>
      <c r="N291" s="86"/>
      <c r="O291" s="90"/>
      <c r="P291" s="86"/>
      <c r="Q291" s="90"/>
      <c r="R291" s="86"/>
      <c r="S291" s="90"/>
      <c r="T291" s="86"/>
      <c r="U291" s="91"/>
    </row>
    <row r="292" customHeight="1" spans="1:21">
      <c r="A292" s="101"/>
      <c r="B292" s="86" t="s">
        <v>1105</v>
      </c>
      <c r="C292" s="86" t="s">
        <v>1494</v>
      </c>
      <c r="D292" s="86">
        <v>63628</v>
      </c>
      <c r="E292" s="86">
        <v>17600</v>
      </c>
      <c r="F292" s="86"/>
      <c r="G292" s="90"/>
      <c r="H292" s="86"/>
      <c r="I292" s="90"/>
      <c r="J292" s="86">
        <v>0</v>
      </c>
      <c r="K292" s="90">
        <v>0</v>
      </c>
      <c r="L292" s="86"/>
      <c r="M292" s="90"/>
      <c r="N292" s="86"/>
      <c r="O292" s="90"/>
      <c r="P292" s="86"/>
      <c r="Q292" s="90"/>
      <c r="R292" s="86"/>
      <c r="S292" s="90"/>
      <c r="T292" s="86"/>
      <c r="U292" s="91"/>
    </row>
    <row r="293" customHeight="1" spans="1:21">
      <c r="A293" s="101"/>
      <c r="B293" s="86" t="s">
        <v>1346</v>
      </c>
      <c r="C293" s="86" t="s">
        <v>1347</v>
      </c>
      <c r="D293" s="86">
        <v>64315</v>
      </c>
      <c r="E293" s="86" t="s">
        <v>1494</v>
      </c>
      <c r="F293" s="86"/>
      <c r="G293" s="90"/>
      <c r="H293" s="86"/>
      <c r="I293" s="90"/>
      <c r="J293" s="86"/>
      <c r="K293" s="90"/>
      <c r="L293" s="86"/>
      <c r="M293" s="90"/>
      <c r="N293" s="86"/>
      <c r="O293" s="90"/>
      <c r="P293" s="86"/>
      <c r="Q293" s="90"/>
      <c r="R293" s="86">
        <v>0</v>
      </c>
      <c r="S293" s="90">
        <v>32330</v>
      </c>
      <c r="T293" s="86"/>
      <c r="U293" s="91"/>
    </row>
    <row r="294" customHeight="1" spans="1:21">
      <c r="A294" s="101"/>
      <c r="B294" s="86" t="s">
        <v>1146</v>
      </c>
      <c r="C294" s="86" t="s">
        <v>1147</v>
      </c>
      <c r="D294" s="86">
        <v>63511</v>
      </c>
      <c r="E294" s="86">
        <v>30587</v>
      </c>
      <c r="F294" s="86"/>
      <c r="G294" s="90"/>
      <c r="H294" s="86"/>
      <c r="I294" s="90"/>
      <c r="J294" s="86">
        <v>0</v>
      </c>
      <c r="K294" s="90">
        <v>0</v>
      </c>
      <c r="L294" s="86"/>
      <c r="M294" s="90"/>
      <c r="N294" s="86"/>
      <c r="O294" s="90"/>
      <c r="P294" s="86"/>
      <c r="Q294" s="90"/>
      <c r="R294" s="86"/>
      <c r="S294" s="90"/>
      <c r="T294" s="86"/>
      <c r="U294" s="91"/>
    </row>
    <row r="295" customHeight="1" spans="1:21">
      <c r="A295" s="101"/>
      <c r="B295" s="86" t="s">
        <v>371</v>
      </c>
      <c r="C295" s="86" t="s">
        <v>486</v>
      </c>
      <c r="D295" s="86">
        <v>64248</v>
      </c>
      <c r="E295" s="86">
        <v>33314</v>
      </c>
      <c r="F295" s="86"/>
      <c r="G295" s="90"/>
      <c r="H295" s="86"/>
      <c r="I295" s="90"/>
      <c r="J295" s="86"/>
      <c r="K295" s="90"/>
      <c r="L295" s="86"/>
      <c r="M295" s="90"/>
      <c r="N295" s="86"/>
      <c r="O295" s="90"/>
      <c r="P295" s="86">
        <v>0</v>
      </c>
      <c r="Q295" s="90">
        <v>0</v>
      </c>
      <c r="R295" s="86"/>
      <c r="S295" s="90"/>
      <c r="T295" s="86"/>
      <c r="U295" s="91"/>
    </row>
    <row r="296" customHeight="1" spans="1:21">
      <c r="A296" s="101"/>
      <c r="B296" s="101"/>
      <c r="C296" s="86" t="s">
        <v>1253</v>
      </c>
      <c r="D296" s="86">
        <v>64211</v>
      </c>
      <c r="E296" s="86" t="s">
        <v>1494</v>
      </c>
      <c r="F296" s="86"/>
      <c r="G296" s="90"/>
      <c r="H296" s="86"/>
      <c r="I296" s="90"/>
      <c r="J296" s="86"/>
      <c r="K296" s="90"/>
      <c r="L296" s="86"/>
      <c r="M296" s="90"/>
      <c r="N296" s="86"/>
      <c r="O296" s="90"/>
      <c r="P296" s="86">
        <v>0</v>
      </c>
      <c r="Q296" s="90">
        <v>32330</v>
      </c>
      <c r="R296" s="86"/>
      <c r="S296" s="90"/>
      <c r="T296" s="86"/>
      <c r="U296" s="91"/>
    </row>
    <row r="297" customHeight="1" spans="1:21">
      <c r="A297" s="101"/>
      <c r="B297" s="101"/>
      <c r="C297" s="86" t="s">
        <v>919</v>
      </c>
      <c r="D297" s="86">
        <v>64067</v>
      </c>
      <c r="E297" s="86">
        <v>32378</v>
      </c>
      <c r="F297" s="86"/>
      <c r="G297" s="90"/>
      <c r="H297" s="86"/>
      <c r="I297" s="90"/>
      <c r="J297" s="86"/>
      <c r="K297" s="90"/>
      <c r="L297" s="86"/>
      <c r="M297" s="90"/>
      <c r="N297" s="86">
        <v>0</v>
      </c>
      <c r="O297" s="90">
        <v>0</v>
      </c>
      <c r="P297" s="86"/>
      <c r="Q297" s="90"/>
      <c r="R297" s="86"/>
      <c r="S297" s="90"/>
      <c r="T297" s="86"/>
      <c r="U297" s="91"/>
    </row>
    <row r="298" customHeight="1" spans="1:21">
      <c r="A298" s="101"/>
      <c r="B298" s="101"/>
      <c r="C298" s="86" t="s">
        <v>557</v>
      </c>
      <c r="D298" s="86">
        <v>63953</v>
      </c>
      <c r="E298" s="86">
        <v>17667</v>
      </c>
      <c r="F298" s="86"/>
      <c r="G298" s="90"/>
      <c r="H298" s="86"/>
      <c r="I298" s="90"/>
      <c r="J298" s="86"/>
      <c r="K298" s="90"/>
      <c r="L298" s="86">
        <v>0</v>
      </c>
      <c r="M298" s="90">
        <v>0</v>
      </c>
      <c r="N298" s="86"/>
      <c r="O298" s="90"/>
      <c r="P298" s="86"/>
      <c r="Q298" s="90"/>
      <c r="R298" s="86"/>
      <c r="S298" s="90"/>
      <c r="T298" s="86"/>
      <c r="U298" s="91"/>
    </row>
    <row r="299" customHeight="1" spans="1:21">
      <c r="A299" s="101"/>
      <c r="B299" s="101"/>
      <c r="C299" s="86" t="s">
        <v>372</v>
      </c>
      <c r="D299" s="86">
        <v>63861</v>
      </c>
      <c r="E299" s="86">
        <v>31679</v>
      </c>
      <c r="F299" s="86"/>
      <c r="G299" s="90"/>
      <c r="H299" s="86"/>
      <c r="I299" s="90"/>
      <c r="J299" s="86"/>
      <c r="K299" s="90"/>
      <c r="L299" s="86">
        <v>0</v>
      </c>
      <c r="M299" s="90">
        <v>0</v>
      </c>
      <c r="N299" s="86"/>
      <c r="O299" s="90"/>
      <c r="P299" s="86"/>
      <c r="Q299" s="90"/>
      <c r="R299" s="86"/>
      <c r="S299" s="90"/>
      <c r="T299" s="86"/>
      <c r="U299" s="91"/>
    </row>
    <row r="300" customHeight="1" spans="1:21">
      <c r="A300" s="101"/>
      <c r="B300" s="101"/>
      <c r="C300" s="86" t="s">
        <v>554</v>
      </c>
      <c r="D300" s="86">
        <v>64225</v>
      </c>
      <c r="E300" s="86">
        <v>33228</v>
      </c>
      <c r="F300" s="86"/>
      <c r="G300" s="90"/>
      <c r="H300" s="86"/>
      <c r="I300" s="90"/>
      <c r="J300" s="86"/>
      <c r="K300" s="90"/>
      <c r="L300" s="86"/>
      <c r="M300" s="90"/>
      <c r="N300" s="86"/>
      <c r="O300" s="90"/>
      <c r="P300" s="86">
        <v>0</v>
      </c>
      <c r="Q300" s="90">
        <v>0</v>
      </c>
      <c r="R300" s="86"/>
      <c r="S300" s="90"/>
      <c r="T300" s="86"/>
      <c r="U300" s="91"/>
    </row>
    <row r="301" customHeight="1" spans="1:21">
      <c r="A301" s="101"/>
      <c r="B301" s="86" t="s">
        <v>602</v>
      </c>
      <c r="C301" s="86" t="s">
        <v>1068</v>
      </c>
      <c r="D301" s="86">
        <v>63753</v>
      </c>
      <c r="E301" s="86">
        <v>17601</v>
      </c>
      <c r="F301" s="86"/>
      <c r="G301" s="90"/>
      <c r="H301" s="86"/>
      <c r="I301" s="90"/>
      <c r="J301" s="86"/>
      <c r="K301" s="90"/>
      <c r="L301" s="86">
        <v>0</v>
      </c>
      <c r="M301" s="90">
        <v>0</v>
      </c>
      <c r="N301" s="86"/>
      <c r="O301" s="90"/>
      <c r="P301" s="86"/>
      <c r="Q301" s="90"/>
      <c r="R301" s="86"/>
      <c r="S301" s="90"/>
      <c r="T301" s="86"/>
      <c r="U301" s="91"/>
    </row>
    <row r="302" customHeight="1" spans="1:21">
      <c r="A302" s="101"/>
      <c r="B302" s="101"/>
      <c r="C302" s="86" t="s">
        <v>603</v>
      </c>
      <c r="D302" s="86">
        <v>64130</v>
      </c>
      <c r="E302" s="86">
        <v>32325</v>
      </c>
      <c r="F302" s="86"/>
      <c r="G302" s="90"/>
      <c r="H302" s="86"/>
      <c r="I302" s="90"/>
      <c r="J302" s="86"/>
      <c r="K302" s="90"/>
      <c r="L302" s="86"/>
      <c r="M302" s="90"/>
      <c r="N302" s="86"/>
      <c r="O302" s="90"/>
      <c r="P302" s="86">
        <v>0</v>
      </c>
      <c r="Q302" s="90">
        <v>0</v>
      </c>
      <c r="R302" s="86"/>
      <c r="S302" s="90"/>
      <c r="T302" s="86"/>
      <c r="U302" s="91"/>
    </row>
    <row r="303" customHeight="1" spans="1:21">
      <c r="A303" s="101"/>
      <c r="B303" s="86" t="s">
        <v>1091</v>
      </c>
      <c r="C303" s="86" t="s">
        <v>1092</v>
      </c>
      <c r="D303" s="86">
        <v>63642</v>
      </c>
      <c r="E303" s="86">
        <v>17590</v>
      </c>
      <c r="F303" s="86"/>
      <c r="G303" s="90"/>
      <c r="H303" s="86"/>
      <c r="I303" s="90"/>
      <c r="J303" s="86">
        <v>0</v>
      </c>
      <c r="K303" s="90">
        <v>0</v>
      </c>
      <c r="L303" s="86"/>
      <c r="M303" s="90"/>
      <c r="N303" s="86"/>
      <c r="O303" s="90"/>
      <c r="P303" s="86"/>
      <c r="Q303" s="90"/>
      <c r="R303" s="86"/>
      <c r="S303" s="90"/>
      <c r="T303" s="86"/>
      <c r="U303" s="91"/>
    </row>
    <row r="304" customHeight="1" spans="1:21">
      <c r="A304" s="101"/>
      <c r="B304" s="86" t="s">
        <v>882</v>
      </c>
      <c r="C304" s="86" t="s">
        <v>883</v>
      </c>
      <c r="D304" s="86">
        <v>64086</v>
      </c>
      <c r="E304" s="86">
        <v>17698</v>
      </c>
      <c r="F304" s="86"/>
      <c r="G304" s="90"/>
      <c r="H304" s="86"/>
      <c r="I304" s="90"/>
      <c r="J304" s="86"/>
      <c r="K304" s="90"/>
      <c r="L304" s="86"/>
      <c r="M304" s="90"/>
      <c r="N304" s="86">
        <v>0</v>
      </c>
      <c r="O304" s="90">
        <v>0</v>
      </c>
      <c r="P304" s="86"/>
      <c r="Q304" s="90"/>
      <c r="R304" s="86"/>
      <c r="S304" s="90"/>
      <c r="T304" s="86"/>
      <c r="U304" s="91"/>
    </row>
    <row r="305" customHeight="1" spans="1:21">
      <c r="A305" s="101"/>
      <c r="B305" s="86" t="s">
        <v>903</v>
      </c>
      <c r="C305" s="86" t="s">
        <v>904</v>
      </c>
      <c r="D305" s="86">
        <v>63846</v>
      </c>
      <c r="E305" s="86">
        <v>31972</v>
      </c>
      <c r="F305" s="86"/>
      <c r="G305" s="90"/>
      <c r="H305" s="86"/>
      <c r="I305" s="90"/>
      <c r="J305" s="86"/>
      <c r="K305" s="90"/>
      <c r="L305" s="86"/>
      <c r="M305" s="90"/>
      <c r="N305" s="86">
        <v>0</v>
      </c>
      <c r="O305" s="90">
        <v>0</v>
      </c>
      <c r="P305" s="86"/>
      <c r="Q305" s="90"/>
      <c r="R305" s="86"/>
      <c r="S305" s="90"/>
      <c r="T305" s="86"/>
      <c r="U305" s="91"/>
    </row>
    <row r="306" customHeight="1" spans="1:21">
      <c r="A306" s="101"/>
      <c r="B306" s="101"/>
      <c r="C306" s="86" t="s">
        <v>1001</v>
      </c>
      <c r="D306" s="86">
        <v>63962</v>
      </c>
      <c r="E306" s="86">
        <v>17668</v>
      </c>
      <c r="F306" s="86"/>
      <c r="G306" s="90"/>
      <c r="H306" s="86"/>
      <c r="I306" s="90"/>
      <c r="J306" s="86"/>
      <c r="K306" s="90"/>
      <c r="L306" s="86">
        <v>0</v>
      </c>
      <c r="M306" s="90">
        <v>0</v>
      </c>
      <c r="N306" s="86"/>
      <c r="O306" s="90"/>
      <c r="P306" s="86"/>
      <c r="Q306" s="90"/>
      <c r="R306" s="86"/>
      <c r="S306" s="90"/>
      <c r="T306" s="86"/>
      <c r="U306" s="91"/>
    </row>
    <row r="307" customHeight="1" spans="1:21">
      <c r="A307" s="101"/>
      <c r="B307" s="101"/>
      <c r="C307" s="86" t="s">
        <v>517</v>
      </c>
      <c r="D307" s="86">
        <v>63962</v>
      </c>
      <c r="E307" s="86">
        <v>17668</v>
      </c>
      <c r="F307" s="86"/>
      <c r="G307" s="90"/>
      <c r="H307" s="86"/>
      <c r="I307" s="90"/>
      <c r="J307" s="86"/>
      <c r="K307" s="90"/>
      <c r="L307" s="86">
        <v>0</v>
      </c>
      <c r="M307" s="90">
        <v>0</v>
      </c>
      <c r="N307" s="86"/>
      <c r="O307" s="90"/>
      <c r="P307" s="86"/>
      <c r="Q307" s="90"/>
      <c r="R307" s="86"/>
      <c r="S307" s="90"/>
      <c r="T307" s="86"/>
      <c r="U307" s="91"/>
    </row>
    <row r="308" customHeight="1" spans="1:21">
      <c r="A308" s="101"/>
      <c r="B308" s="86" t="s">
        <v>1082</v>
      </c>
      <c r="C308" s="86" t="s">
        <v>1083</v>
      </c>
      <c r="D308" s="86">
        <v>63719</v>
      </c>
      <c r="E308" s="86">
        <v>17606</v>
      </c>
      <c r="F308" s="86"/>
      <c r="G308" s="90"/>
      <c r="H308" s="86"/>
      <c r="I308" s="90"/>
      <c r="J308" s="86">
        <v>0</v>
      </c>
      <c r="K308" s="90">
        <v>0</v>
      </c>
      <c r="L308" s="86"/>
      <c r="M308" s="90"/>
      <c r="N308" s="86"/>
      <c r="O308" s="90"/>
      <c r="P308" s="86"/>
      <c r="Q308" s="90"/>
      <c r="R308" s="86"/>
      <c r="S308" s="90"/>
      <c r="T308" s="86"/>
      <c r="U308" s="91"/>
    </row>
    <row r="309" customHeight="1" spans="1:21">
      <c r="A309" s="101"/>
      <c r="B309" s="86" t="s">
        <v>189</v>
      </c>
      <c r="C309" s="86" t="s">
        <v>639</v>
      </c>
      <c r="D309" s="86">
        <v>64196</v>
      </c>
      <c r="E309" s="86">
        <v>17720</v>
      </c>
      <c r="F309" s="86"/>
      <c r="G309" s="90"/>
      <c r="H309" s="86"/>
      <c r="I309" s="90"/>
      <c r="J309" s="86"/>
      <c r="K309" s="90"/>
      <c r="L309" s="86"/>
      <c r="M309" s="90"/>
      <c r="N309" s="86"/>
      <c r="O309" s="90"/>
      <c r="P309" s="86">
        <v>0</v>
      </c>
      <c r="Q309" s="90">
        <v>0</v>
      </c>
      <c r="R309" s="86"/>
      <c r="S309" s="90"/>
      <c r="T309" s="86"/>
      <c r="U309" s="91"/>
    </row>
    <row r="310" customHeight="1" spans="1:21">
      <c r="A310" s="101"/>
      <c r="B310" s="101"/>
      <c r="C310" s="86" t="s">
        <v>886</v>
      </c>
      <c r="D310" s="86">
        <v>64084</v>
      </c>
      <c r="E310" s="86">
        <v>32668</v>
      </c>
      <c r="F310" s="86"/>
      <c r="G310" s="90"/>
      <c r="H310" s="86"/>
      <c r="I310" s="90"/>
      <c r="J310" s="86"/>
      <c r="K310" s="90"/>
      <c r="L310" s="86"/>
      <c r="M310" s="90"/>
      <c r="N310" s="86">
        <v>0</v>
      </c>
      <c r="O310" s="90">
        <v>0</v>
      </c>
      <c r="P310" s="86"/>
      <c r="Q310" s="90"/>
      <c r="R310" s="86"/>
      <c r="S310" s="90"/>
      <c r="T310" s="86"/>
      <c r="U310" s="91"/>
    </row>
    <row r="311" customHeight="1" spans="1:21">
      <c r="A311" s="101"/>
      <c r="B311" s="101"/>
      <c r="C311" s="86" t="s">
        <v>190</v>
      </c>
      <c r="D311" s="86">
        <v>64300</v>
      </c>
      <c r="E311" s="86">
        <v>33566</v>
      </c>
      <c r="F311" s="86"/>
      <c r="G311" s="90"/>
      <c r="H311" s="86"/>
      <c r="I311" s="90"/>
      <c r="J311" s="86"/>
      <c r="K311" s="90"/>
      <c r="L311" s="86"/>
      <c r="M311" s="90"/>
      <c r="N311" s="86"/>
      <c r="O311" s="90"/>
      <c r="P311" s="86"/>
      <c r="Q311" s="90"/>
      <c r="R311" s="86">
        <v>43</v>
      </c>
      <c r="S311" s="90">
        <v>75</v>
      </c>
      <c r="T311" s="86"/>
      <c r="U311" s="91"/>
    </row>
    <row r="312" customHeight="1" spans="1:21">
      <c r="A312" s="101"/>
      <c r="B312" s="86" t="s">
        <v>92</v>
      </c>
      <c r="C312" s="86" t="s">
        <v>455</v>
      </c>
      <c r="D312" s="86">
        <v>64265</v>
      </c>
      <c r="E312" s="86">
        <v>17745</v>
      </c>
      <c r="F312" s="86"/>
      <c r="G312" s="90"/>
      <c r="H312" s="86"/>
      <c r="I312" s="90"/>
      <c r="J312" s="86"/>
      <c r="K312" s="90"/>
      <c r="L312" s="86"/>
      <c r="M312" s="90"/>
      <c r="N312" s="86"/>
      <c r="O312" s="90"/>
      <c r="P312" s="86">
        <v>0</v>
      </c>
      <c r="Q312" s="90">
        <v>0</v>
      </c>
      <c r="R312" s="86"/>
      <c r="S312" s="90"/>
      <c r="T312" s="86"/>
      <c r="U312" s="91"/>
    </row>
    <row r="313" customHeight="1" spans="1:21">
      <c r="A313" s="101"/>
      <c r="B313" s="101"/>
      <c r="C313" s="86" t="s">
        <v>98</v>
      </c>
      <c r="D313" s="86">
        <v>64316</v>
      </c>
      <c r="E313" s="86" t="s">
        <v>1494</v>
      </c>
      <c r="F313" s="86"/>
      <c r="G313" s="90"/>
      <c r="H313" s="86"/>
      <c r="I313" s="90"/>
      <c r="J313" s="86"/>
      <c r="K313" s="90"/>
      <c r="L313" s="86"/>
      <c r="M313" s="90"/>
      <c r="N313" s="86"/>
      <c r="O313" s="90"/>
      <c r="P313" s="86"/>
      <c r="Q313" s="90"/>
      <c r="R313" s="86">
        <v>8</v>
      </c>
      <c r="S313" s="90">
        <v>32330</v>
      </c>
      <c r="T313" s="86"/>
      <c r="U313" s="91"/>
    </row>
    <row r="314" customHeight="1" spans="1:21">
      <c r="A314" s="101"/>
      <c r="B314" s="101"/>
      <c r="C314" s="86" t="s">
        <v>195</v>
      </c>
      <c r="D314" s="86">
        <v>64274</v>
      </c>
      <c r="E314" s="86" t="s">
        <v>1494</v>
      </c>
      <c r="F314" s="86"/>
      <c r="G314" s="90"/>
      <c r="H314" s="86"/>
      <c r="I314" s="90"/>
      <c r="J314" s="86"/>
      <c r="K314" s="90"/>
      <c r="L314" s="86"/>
      <c r="M314" s="90"/>
      <c r="N314" s="86"/>
      <c r="O314" s="90"/>
      <c r="P314" s="86"/>
      <c r="Q314" s="90"/>
      <c r="R314" s="86">
        <v>44</v>
      </c>
      <c r="S314" s="90">
        <v>32330</v>
      </c>
      <c r="T314" s="86"/>
      <c r="U314" s="91"/>
    </row>
    <row r="315" customHeight="1" spans="1:21">
      <c r="A315" s="101"/>
      <c r="B315" s="101"/>
      <c r="C315" s="86" t="s">
        <v>1256</v>
      </c>
      <c r="D315" s="86">
        <v>64161</v>
      </c>
      <c r="E315" s="86" t="s">
        <v>1494</v>
      </c>
      <c r="F315" s="86"/>
      <c r="G315" s="90"/>
      <c r="H315" s="86"/>
      <c r="I315" s="90"/>
      <c r="J315" s="86"/>
      <c r="K315" s="90"/>
      <c r="L315" s="86"/>
      <c r="M315" s="90"/>
      <c r="N315" s="86"/>
      <c r="O315" s="90"/>
      <c r="P315" s="86">
        <v>0</v>
      </c>
      <c r="Q315" s="90">
        <v>32330</v>
      </c>
      <c r="R315" s="86"/>
      <c r="S315" s="90"/>
      <c r="T315" s="86"/>
      <c r="U315" s="91"/>
    </row>
    <row r="316" customHeight="1" spans="1:21">
      <c r="A316" s="101"/>
      <c r="B316" s="86" t="s">
        <v>1297</v>
      </c>
      <c r="C316" s="86" t="s">
        <v>1298</v>
      </c>
      <c r="D316" s="86">
        <v>64088</v>
      </c>
      <c r="E316" s="86">
        <v>17706</v>
      </c>
      <c r="F316" s="86"/>
      <c r="G316" s="90"/>
      <c r="H316" s="86"/>
      <c r="I316" s="90"/>
      <c r="J316" s="86"/>
      <c r="K316" s="90"/>
      <c r="L316" s="86"/>
      <c r="M316" s="90"/>
      <c r="N316" s="86">
        <v>0</v>
      </c>
      <c r="O316" s="90">
        <v>331</v>
      </c>
      <c r="P316" s="86"/>
      <c r="Q316" s="90"/>
      <c r="R316" s="86"/>
      <c r="S316" s="90"/>
      <c r="T316" s="86"/>
      <c r="U316" s="91"/>
    </row>
    <row r="317" customHeight="1" spans="1:21">
      <c r="A317" s="101"/>
      <c r="B317" s="86" t="s">
        <v>1096</v>
      </c>
      <c r="C317" s="86" t="s">
        <v>1250</v>
      </c>
      <c r="D317" s="86">
        <v>64214</v>
      </c>
      <c r="E317" s="86" t="s">
        <v>1494</v>
      </c>
      <c r="F317" s="86"/>
      <c r="G317" s="90"/>
      <c r="H317" s="86"/>
      <c r="I317" s="90"/>
      <c r="J317" s="86"/>
      <c r="K317" s="90"/>
      <c r="L317" s="86"/>
      <c r="M317" s="90"/>
      <c r="N317" s="86"/>
      <c r="O317" s="90"/>
      <c r="P317" s="86">
        <v>0</v>
      </c>
      <c r="Q317" s="90">
        <v>32330</v>
      </c>
      <c r="R317" s="86"/>
      <c r="S317" s="90"/>
      <c r="T317" s="86"/>
      <c r="U317" s="91"/>
    </row>
    <row r="318" customHeight="1" spans="1:21">
      <c r="A318" s="101"/>
      <c r="B318" s="101"/>
      <c r="C318" s="86" t="s">
        <v>1242</v>
      </c>
      <c r="D318" s="86">
        <v>64080</v>
      </c>
      <c r="E318" s="86">
        <v>17680</v>
      </c>
      <c r="F318" s="86"/>
      <c r="G318" s="90"/>
      <c r="H318" s="86"/>
      <c r="I318" s="90"/>
      <c r="J318" s="86"/>
      <c r="K318" s="90"/>
      <c r="L318" s="86"/>
      <c r="M318" s="90"/>
      <c r="N318" s="86">
        <v>0</v>
      </c>
      <c r="O318" s="90">
        <v>450</v>
      </c>
      <c r="P318" s="86"/>
      <c r="Q318" s="90"/>
      <c r="R318" s="86"/>
      <c r="S318" s="90"/>
      <c r="T318" s="86"/>
      <c r="U318" s="91"/>
    </row>
    <row r="319" customHeight="1" spans="1:21">
      <c r="A319" s="101"/>
      <c r="B319" s="101"/>
      <c r="C319" s="86" t="s">
        <v>1278</v>
      </c>
      <c r="D319" s="86">
        <v>64143</v>
      </c>
      <c r="E319" s="86">
        <v>17699</v>
      </c>
      <c r="F319" s="86"/>
      <c r="G319" s="90"/>
      <c r="H319" s="86"/>
      <c r="I319" s="90"/>
      <c r="J319" s="86"/>
      <c r="K319" s="90"/>
      <c r="L319" s="86"/>
      <c r="M319" s="90"/>
      <c r="N319" s="86">
        <v>0</v>
      </c>
      <c r="O319" s="90">
        <v>358</v>
      </c>
      <c r="P319" s="86"/>
      <c r="Q319" s="90"/>
      <c r="R319" s="86"/>
      <c r="S319" s="90"/>
      <c r="T319" s="86"/>
      <c r="U319" s="91"/>
    </row>
    <row r="320" customHeight="1" spans="1:21">
      <c r="A320" s="101"/>
      <c r="B320" s="86" t="s">
        <v>132</v>
      </c>
      <c r="C320" s="86" t="s">
        <v>135</v>
      </c>
      <c r="D320" s="86">
        <v>64301</v>
      </c>
      <c r="E320" s="86" t="s">
        <v>1494</v>
      </c>
      <c r="F320" s="86"/>
      <c r="G320" s="90"/>
      <c r="H320" s="86"/>
      <c r="I320" s="90"/>
      <c r="J320" s="86"/>
      <c r="K320" s="90"/>
      <c r="L320" s="86"/>
      <c r="M320" s="90"/>
      <c r="N320" s="86"/>
      <c r="O320" s="90"/>
      <c r="P320" s="86"/>
      <c r="Q320" s="90"/>
      <c r="R320" s="86">
        <v>18</v>
      </c>
      <c r="S320" s="90">
        <v>32330</v>
      </c>
      <c r="T320" s="86"/>
      <c r="U320" s="91"/>
    </row>
    <row r="321" customHeight="1" spans="1:21">
      <c r="A321" s="101"/>
      <c r="B321" s="101"/>
      <c r="C321" s="86" t="s">
        <v>801</v>
      </c>
      <c r="D321" s="86">
        <v>64123</v>
      </c>
      <c r="E321" s="86">
        <v>17685</v>
      </c>
      <c r="F321" s="86"/>
      <c r="G321" s="90"/>
      <c r="H321" s="86"/>
      <c r="I321" s="90"/>
      <c r="J321" s="86"/>
      <c r="K321" s="90"/>
      <c r="L321" s="86"/>
      <c r="M321" s="90"/>
      <c r="N321" s="86">
        <v>0</v>
      </c>
      <c r="O321" s="90">
        <v>0</v>
      </c>
      <c r="P321" s="86"/>
      <c r="Q321" s="90"/>
      <c r="R321" s="86"/>
      <c r="S321" s="90"/>
      <c r="T321" s="86"/>
      <c r="U321" s="91"/>
    </row>
    <row r="322" customHeight="1" spans="1:21">
      <c r="A322" s="101"/>
      <c r="B322" s="101"/>
      <c r="C322" s="86" t="s">
        <v>1019</v>
      </c>
      <c r="D322" s="86">
        <v>63900</v>
      </c>
      <c r="E322" s="86">
        <v>17627</v>
      </c>
      <c r="F322" s="86"/>
      <c r="G322" s="90"/>
      <c r="H322" s="86"/>
      <c r="I322" s="90"/>
      <c r="J322" s="86"/>
      <c r="K322" s="90"/>
      <c r="L322" s="86">
        <v>0</v>
      </c>
      <c r="M322" s="90">
        <v>0</v>
      </c>
      <c r="N322" s="86"/>
      <c r="O322" s="90"/>
      <c r="P322" s="86"/>
      <c r="Q322" s="90"/>
      <c r="R322" s="86"/>
      <c r="S322" s="90"/>
      <c r="T322" s="86"/>
      <c r="U322" s="91"/>
    </row>
    <row r="323" customHeight="1" spans="1:21">
      <c r="A323" s="101"/>
      <c r="B323" s="101"/>
      <c r="C323" s="86" t="s">
        <v>174</v>
      </c>
      <c r="D323" s="86">
        <v>63853</v>
      </c>
      <c r="E323" s="86">
        <v>17623</v>
      </c>
      <c r="F323" s="86"/>
      <c r="G323" s="90"/>
      <c r="H323" s="86"/>
      <c r="I323" s="90"/>
      <c r="J323" s="86"/>
      <c r="K323" s="90"/>
      <c r="L323" s="86">
        <v>0</v>
      </c>
      <c r="M323" s="90">
        <v>734</v>
      </c>
      <c r="N323" s="86"/>
      <c r="O323" s="90"/>
      <c r="P323" s="86"/>
      <c r="Q323" s="90"/>
      <c r="R323" s="86"/>
      <c r="S323" s="90"/>
      <c r="T323" s="86"/>
      <c r="U323" s="91"/>
    </row>
    <row r="324" customHeight="1" spans="1:21">
      <c r="A324" s="101"/>
      <c r="B324" s="101"/>
      <c r="C324" s="86" t="s">
        <v>870</v>
      </c>
      <c r="D324" s="86">
        <v>64081</v>
      </c>
      <c r="E324" s="86">
        <v>17674</v>
      </c>
      <c r="F324" s="86"/>
      <c r="G324" s="90"/>
      <c r="H324" s="86"/>
      <c r="I324" s="90"/>
      <c r="J324" s="86"/>
      <c r="K324" s="90"/>
      <c r="L324" s="86"/>
      <c r="M324" s="90"/>
      <c r="N324" s="86">
        <v>0</v>
      </c>
      <c r="O324" s="90">
        <v>0</v>
      </c>
      <c r="P324" s="86"/>
      <c r="Q324" s="90"/>
      <c r="R324" s="86"/>
      <c r="S324" s="90"/>
      <c r="T324" s="86"/>
      <c r="U324" s="91"/>
    </row>
    <row r="325" customHeight="1" spans="1:21">
      <c r="A325" s="101"/>
      <c r="B325" s="101"/>
      <c r="C325" s="86" t="s">
        <v>907</v>
      </c>
      <c r="D325" s="86">
        <v>63453</v>
      </c>
      <c r="E325" s="86">
        <v>17536</v>
      </c>
      <c r="F325" s="86"/>
      <c r="G325" s="90"/>
      <c r="H325" s="86">
        <v>0</v>
      </c>
      <c r="I325" s="90">
        <v>0</v>
      </c>
      <c r="J325" s="86"/>
      <c r="K325" s="90"/>
      <c r="L325" s="86"/>
      <c r="M325" s="90"/>
      <c r="N325" s="86"/>
      <c r="O325" s="90"/>
      <c r="P325" s="86"/>
      <c r="Q325" s="90"/>
      <c r="R325" s="86"/>
      <c r="S325" s="90"/>
      <c r="T325" s="86"/>
      <c r="U325" s="91"/>
    </row>
    <row r="326" customHeight="1" spans="1:21">
      <c r="A326" s="101"/>
      <c r="B326" s="101"/>
      <c r="C326" s="86" t="s">
        <v>1227</v>
      </c>
      <c r="D326" s="86">
        <v>64247</v>
      </c>
      <c r="E326" s="86">
        <v>17738</v>
      </c>
      <c r="F326" s="86"/>
      <c r="G326" s="90"/>
      <c r="H326" s="86"/>
      <c r="I326" s="90"/>
      <c r="J326" s="86"/>
      <c r="K326" s="90"/>
      <c r="L326" s="86"/>
      <c r="M326" s="90"/>
      <c r="N326" s="86"/>
      <c r="O326" s="90"/>
      <c r="P326" s="86">
        <v>0</v>
      </c>
      <c r="Q326" s="90">
        <v>165</v>
      </c>
      <c r="R326" s="86"/>
      <c r="S326" s="90"/>
      <c r="T326" s="86"/>
      <c r="U326" s="91"/>
    </row>
    <row r="327" customHeight="1" spans="1:21">
      <c r="A327" s="101"/>
      <c r="B327" s="86" t="s">
        <v>1183</v>
      </c>
      <c r="C327" s="86" t="s">
        <v>1187</v>
      </c>
      <c r="D327" s="86">
        <v>63394</v>
      </c>
      <c r="E327" s="86">
        <v>17540</v>
      </c>
      <c r="F327" s="86"/>
      <c r="G327" s="90"/>
      <c r="H327" s="86">
        <v>0</v>
      </c>
      <c r="I327" s="90">
        <v>0</v>
      </c>
      <c r="J327" s="86"/>
      <c r="K327" s="90"/>
      <c r="L327" s="86"/>
      <c r="M327" s="90"/>
      <c r="N327" s="86"/>
      <c r="O327" s="90"/>
      <c r="P327" s="86"/>
      <c r="Q327" s="90"/>
      <c r="R327" s="86"/>
      <c r="S327" s="90"/>
      <c r="T327" s="86"/>
      <c r="U327" s="91"/>
    </row>
    <row r="328" customHeight="1" spans="1:21">
      <c r="A328" s="101"/>
      <c r="B328" s="86" t="s">
        <v>419</v>
      </c>
      <c r="C328" s="86" t="s">
        <v>1223</v>
      </c>
      <c r="D328" s="86">
        <v>64251</v>
      </c>
      <c r="E328" s="86">
        <v>17742</v>
      </c>
      <c r="F328" s="86"/>
      <c r="G328" s="90"/>
      <c r="H328" s="86"/>
      <c r="I328" s="90"/>
      <c r="J328" s="86"/>
      <c r="K328" s="90"/>
      <c r="L328" s="86"/>
      <c r="M328" s="90"/>
      <c r="N328" s="86"/>
      <c r="O328" s="90"/>
      <c r="P328" s="86">
        <v>0</v>
      </c>
      <c r="Q328" s="90">
        <v>146</v>
      </c>
      <c r="R328" s="86"/>
      <c r="S328" s="90"/>
      <c r="T328" s="86"/>
      <c r="U328" s="91"/>
    </row>
    <row r="329" customHeight="1" spans="1:21">
      <c r="A329" s="101"/>
      <c r="B329" s="101"/>
      <c r="C329" s="86" t="s">
        <v>1246</v>
      </c>
      <c r="D329" s="86">
        <v>64219</v>
      </c>
      <c r="E329" s="86">
        <v>17725</v>
      </c>
      <c r="F329" s="86"/>
      <c r="G329" s="90"/>
      <c r="H329" s="86"/>
      <c r="I329" s="90"/>
      <c r="J329" s="86"/>
      <c r="K329" s="90"/>
      <c r="L329" s="86"/>
      <c r="M329" s="90"/>
      <c r="N329" s="86"/>
      <c r="O329" s="90"/>
      <c r="P329" s="86">
        <v>0</v>
      </c>
      <c r="Q329" s="90">
        <v>231</v>
      </c>
      <c r="R329" s="86"/>
      <c r="S329" s="90"/>
      <c r="T329" s="86"/>
      <c r="U329" s="91"/>
    </row>
    <row r="330" customHeight="1" spans="1:21">
      <c r="A330" s="101"/>
      <c r="B330" s="101"/>
      <c r="C330" s="86" t="s">
        <v>420</v>
      </c>
      <c r="D330" s="86">
        <v>64276</v>
      </c>
      <c r="E330" s="86">
        <v>17749</v>
      </c>
      <c r="F330" s="86"/>
      <c r="G330" s="90"/>
      <c r="H330" s="86"/>
      <c r="I330" s="90"/>
      <c r="J330" s="86"/>
      <c r="K330" s="90"/>
      <c r="L330" s="86"/>
      <c r="M330" s="90"/>
      <c r="N330" s="86"/>
      <c r="O330" s="90"/>
      <c r="P330" s="86"/>
      <c r="Q330" s="90"/>
      <c r="R330" s="86">
        <v>0</v>
      </c>
      <c r="S330" s="90">
        <v>0</v>
      </c>
      <c r="T330" s="86"/>
      <c r="U330" s="91"/>
    </row>
    <row r="331" customHeight="1" spans="1:21">
      <c r="A331" s="101"/>
      <c r="B331" s="101"/>
      <c r="C331" s="86" t="s">
        <v>1494</v>
      </c>
      <c r="D331" s="86">
        <v>63535</v>
      </c>
      <c r="E331" s="86">
        <v>17566</v>
      </c>
      <c r="F331" s="86"/>
      <c r="G331" s="90"/>
      <c r="H331" s="86"/>
      <c r="I331" s="90"/>
      <c r="J331" s="86">
        <v>0</v>
      </c>
      <c r="K331" s="90">
        <v>0</v>
      </c>
      <c r="L331" s="86"/>
      <c r="M331" s="90"/>
      <c r="N331" s="86"/>
      <c r="O331" s="90"/>
      <c r="P331" s="86"/>
      <c r="Q331" s="90"/>
      <c r="R331" s="86"/>
      <c r="S331" s="90"/>
      <c r="T331" s="86"/>
      <c r="U331" s="91"/>
    </row>
    <row r="332" customHeight="1" spans="1:21">
      <c r="A332" s="101"/>
      <c r="B332" s="86" t="s">
        <v>251</v>
      </c>
      <c r="C332" s="86" t="s">
        <v>252</v>
      </c>
      <c r="D332" s="86">
        <v>64285</v>
      </c>
      <c r="E332" s="86">
        <v>33650</v>
      </c>
      <c r="F332" s="86"/>
      <c r="G332" s="90"/>
      <c r="H332" s="86"/>
      <c r="I332" s="90"/>
      <c r="J332" s="86"/>
      <c r="K332" s="90"/>
      <c r="L332" s="86"/>
      <c r="M332" s="90"/>
      <c r="N332" s="86"/>
      <c r="O332" s="90"/>
      <c r="P332" s="86"/>
      <c r="Q332" s="90"/>
      <c r="R332" s="86">
        <v>78</v>
      </c>
      <c r="S332" s="90">
        <v>32330</v>
      </c>
      <c r="T332" s="86"/>
      <c r="U332" s="91"/>
    </row>
    <row r="333" customHeight="1" spans="1:21">
      <c r="A333" s="101"/>
      <c r="B333" s="101"/>
      <c r="C333" s="86" t="s">
        <v>1494</v>
      </c>
      <c r="D333" s="86">
        <v>63629</v>
      </c>
      <c r="E333" s="86">
        <v>17580</v>
      </c>
      <c r="F333" s="86"/>
      <c r="G333" s="90"/>
      <c r="H333" s="86"/>
      <c r="I333" s="90"/>
      <c r="J333" s="86">
        <v>0</v>
      </c>
      <c r="K333" s="90">
        <v>0</v>
      </c>
      <c r="L333" s="86"/>
      <c r="M333" s="90"/>
      <c r="N333" s="86"/>
      <c r="O333" s="90"/>
      <c r="P333" s="86"/>
      <c r="Q333" s="90"/>
      <c r="R333" s="86"/>
      <c r="S333" s="90"/>
      <c r="T333" s="86"/>
      <c r="U333" s="91"/>
    </row>
    <row r="334" customHeight="1" spans="1:21">
      <c r="A334" s="101"/>
      <c r="B334" s="86" t="s">
        <v>1015</v>
      </c>
      <c r="C334" s="86" t="s">
        <v>1016</v>
      </c>
      <c r="D334" s="86">
        <v>63674</v>
      </c>
      <c r="E334" s="86">
        <v>31107</v>
      </c>
      <c r="F334" s="86"/>
      <c r="G334" s="90"/>
      <c r="H334" s="86"/>
      <c r="I334" s="90"/>
      <c r="J334" s="86">
        <v>0</v>
      </c>
      <c r="K334" s="90">
        <v>0</v>
      </c>
      <c r="L334" s="86"/>
      <c r="M334" s="90"/>
      <c r="N334" s="86"/>
      <c r="O334" s="90"/>
      <c r="P334" s="86"/>
      <c r="Q334" s="90"/>
      <c r="R334" s="86"/>
      <c r="S334" s="90"/>
      <c r="T334" s="86"/>
      <c r="U334" s="91"/>
    </row>
    <row r="335" customHeight="1" spans="1:21">
      <c r="A335" s="101"/>
      <c r="B335" s="101"/>
      <c r="C335" s="86" t="s">
        <v>1320</v>
      </c>
      <c r="D335" s="86">
        <v>63955</v>
      </c>
      <c r="E335" s="86" t="s">
        <v>1494</v>
      </c>
      <c r="F335" s="86"/>
      <c r="G335" s="90"/>
      <c r="H335" s="86"/>
      <c r="I335" s="90"/>
      <c r="J335" s="86"/>
      <c r="K335" s="90"/>
      <c r="L335" s="86">
        <v>0</v>
      </c>
      <c r="M335" s="90">
        <v>32330</v>
      </c>
      <c r="N335" s="86"/>
      <c r="O335" s="90"/>
      <c r="P335" s="86"/>
      <c r="Q335" s="90"/>
      <c r="R335" s="86"/>
      <c r="S335" s="90"/>
      <c r="T335" s="86"/>
      <c r="U335" s="91"/>
    </row>
    <row r="336" customHeight="1" spans="1:21">
      <c r="A336" s="101"/>
      <c r="B336" s="86" t="s">
        <v>527</v>
      </c>
      <c r="C336" s="86" t="s">
        <v>863</v>
      </c>
      <c r="D336" s="86">
        <v>63974</v>
      </c>
      <c r="E336" s="86">
        <v>17641</v>
      </c>
      <c r="F336" s="86"/>
      <c r="G336" s="90"/>
      <c r="H336" s="86"/>
      <c r="I336" s="90"/>
      <c r="J336" s="86"/>
      <c r="K336" s="90"/>
      <c r="L336" s="86">
        <v>0</v>
      </c>
      <c r="M336" s="90">
        <v>0</v>
      </c>
      <c r="N336" s="86"/>
      <c r="O336" s="90"/>
      <c r="P336" s="86"/>
      <c r="Q336" s="90"/>
      <c r="R336" s="86"/>
      <c r="S336" s="90"/>
      <c r="T336" s="86"/>
      <c r="U336" s="91"/>
    </row>
    <row r="337" customHeight="1" spans="1:21">
      <c r="A337" s="101"/>
      <c r="B337" s="86" t="s">
        <v>944</v>
      </c>
      <c r="C337" s="86" t="s">
        <v>945</v>
      </c>
      <c r="D337" s="86">
        <v>63349</v>
      </c>
      <c r="E337" s="86">
        <v>30294</v>
      </c>
      <c r="F337" s="86"/>
      <c r="G337" s="90"/>
      <c r="H337" s="86">
        <v>0</v>
      </c>
      <c r="I337" s="90">
        <v>0</v>
      </c>
      <c r="J337" s="86"/>
      <c r="K337" s="90"/>
      <c r="L337" s="86"/>
      <c r="M337" s="90"/>
      <c r="N337" s="86"/>
      <c r="O337" s="90"/>
      <c r="P337" s="86"/>
      <c r="Q337" s="90"/>
      <c r="R337" s="86"/>
      <c r="S337" s="90"/>
      <c r="T337" s="86"/>
      <c r="U337" s="91"/>
    </row>
    <row r="338" customHeight="1" spans="1:21">
      <c r="A338" s="101"/>
      <c r="B338" s="86" t="s">
        <v>266</v>
      </c>
      <c r="C338" s="86" t="s">
        <v>387</v>
      </c>
      <c r="D338" s="86">
        <v>64222</v>
      </c>
      <c r="E338" s="86">
        <v>17737</v>
      </c>
      <c r="F338" s="86"/>
      <c r="G338" s="90"/>
      <c r="H338" s="86"/>
      <c r="I338" s="90"/>
      <c r="J338" s="86"/>
      <c r="K338" s="90"/>
      <c r="L338" s="86"/>
      <c r="M338" s="90"/>
      <c r="N338" s="86"/>
      <c r="O338" s="90"/>
      <c r="P338" s="86">
        <v>0</v>
      </c>
      <c r="Q338" s="90">
        <v>0</v>
      </c>
      <c r="R338" s="86"/>
      <c r="S338" s="90"/>
      <c r="T338" s="86"/>
      <c r="U338" s="91"/>
    </row>
    <row r="339" customHeight="1" spans="1:21">
      <c r="A339" s="101"/>
      <c r="B339" s="101"/>
      <c r="C339" s="86" t="s">
        <v>267</v>
      </c>
      <c r="D339" s="86">
        <v>64282</v>
      </c>
      <c r="E339" s="86">
        <v>17756</v>
      </c>
      <c r="F339" s="86"/>
      <c r="G339" s="90"/>
      <c r="H339" s="86"/>
      <c r="I339" s="90"/>
      <c r="J339" s="86"/>
      <c r="K339" s="90"/>
      <c r="L339" s="86"/>
      <c r="M339" s="90"/>
      <c r="N339" s="86"/>
      <c r="O339" s="90"/>
      <c r="P339" s="86"/>
      <c r="Q339" s="90"/>
      <c r="R339" s="86">
        <v>84</v>
      </c>
      <c r="S339" s="90">
        <v>41</v>
      </c>
      <c r="T339" s="86"/>
      <c r="U339" s="91"/>
    </row>
    <row r="340" customHeight="1" spans="1:21">
      <c r="A340" s="101"/>
      <c r="B340" s="86" t="s">
        <v>258</v>
      </c>
      <c r="C340" s="86" t="s">
        <v>939</v>
      </c>
      <c r="D340" s="86">
        <v>64053</v>
      </c>
      <c r="E340" s="86">
        <v>17669</v>
      </c>
      <c r="F340" s="86"/>
      <c r="G340" s="90"/>
      <c r="H340" s="86"/>
      <c r="I340" s="90"/>
      <c r="J340" s="86"/>
      <c r="K340" s="90"/>
      <c r="L340" s="86"/>
      <c r="M340" s="90"/>
      <c r="N340" s="86">
        <v>0</v>
      </c>
      <c r="O340" s="90">
        <v>0</v>
      </c>
      <c r="P340" s="86"/>
      <c r="Q340" s="90"/>
      <c r="R340" s="86"/>
      <c r="S340" s="90"/>
      <c r="T340" s="86"/>
      <c r="U340" s="91"/>
    </row>
    <row r="341" customHeight="1" spans="1:21">
      <c r="A341" s="101"/>
      <c r="B341" s="101"/>
      <c r="C341" s="86" t="s">
        <v>989</v>
      </c>
      <c r="D341" s="86">
        <v>63978</v>
      </c>
      <c r="E341" s="86">
        <v>17639</v>
      </c>
      <c r="F341" s="86"/>
      <c r="G341" s="90"/>
      <c r="H341" s="86"/>
      <c r="I341" s="90"/>
      <c r="J341" s="86"/>
      <c r="K341" s="90"/>
      <c r="L341" s="86">
        <v>0</v>
      </c>
      <c r="M341" s="90">
        <v>0</v>
      </c>
      <c r="N341" s="86"/>
      <c r="O341" s="90"/>
      <c r="P341" s="86"/>
      <c r="Q341" s="90"/>
      <c r="R341" s="86"/>
      <c r="S341" s="90"/>
      <c r="T341" s="86"/>
      <c r="U341" s="91"/>
    </row>
    <row r="342" customHeight="1" spans="1:21">
      <c r="A342" s="101"/>
      <c r="B342" s="101"/>
      <c r="C342" s="86" t="s">
        <v>263</v>
      </c>
      <c r="D342" s="86">
        <v>64279</v>
      </c>
      <c r="E342" s="86" t="s">
        <v>1494</v>
      </c>
      <c r="F342" s="86"/>
      <c r="G342" s="90"/>
      <c r="H342" s="86"/>
      <c r="I342" s="90"/>
      <c r="J342" s="86"/>
      <c r="K342" s="90"/>
      <c r="L342" s="86"/>
      <c r="M342" s="90"/>
      <c r="N342" s="86"/>
      <c r="O342" s="90"/>
      <c r="P342" s="86"/>
      <c r="Q342" s="90"/>
      <c r="R342" s="86">
        <v>80</v>
      </c>
      <c r="S342" s="90">
        <v>32330</v>
      </c>
      <c r="T342" s="86"/>
      <c r="U342" s="91"/>
    </row>
    <row r="343" customHeight="1" spans="1:21">
      <c r="A343" s="101"/>
      <c r="B343" s="86" t="s">
        <v>159</v>
      </c>
      <c r="C343" s="86" t="s">
        <v>160</v>
      </c>
      <c r="D343" s="86">
        <v>64307</v>
      </c>
      <c r="E343" s="86" t="s">
        <v>1494</v>
      </c>
      <c r="F343" s="86"/>
      <c r="G343" s="90"/>
      <c r="H343" s="86"/>
      <c r="I343" s="90"/>
      <c r="J343" s="86"/>
      <c r="K343" s="90"/>
      <c r="L343" s="86"/>
      <c r="M343" s="90"/>
      <c r="N343" s="86"/>
      <c r="O343" s="90"/>
      <c r="P343" s="86"/>
      <c r="Q343" s="90"/>
      <c r="R343" s="86">
        <v>25</v>
      </c>
      <c r="S343" s="90">
        <v>32330</v>
      </c>
      <c r="T343" s="86"/>
      <c r="U343" s="91"/>
    </row>
    <row r="344" customHeight="1" spans="1:21">
      <c r="A344" s="101"/>
      <c r="B344" s="101"/>
      <c r="C344" s="86" t="s">
        <v>1235</v>
      </c>
      <c r="D344" s="86">
        <v>64240</v>
      </c>
      <c r="E344" s="86" t="s">
        <v>1494</v>
      </c>
      <c r="F344" s="86"/>
      <c r="G344" s="90"/>
      <c r="H344" s="86"/>
      <c r="I344" s="90"/>
      <c r="J344" s="86"/>
      <c r="K344" s="90"/>
      <c r="L344" s="86"/>
      <c r="M344" s="90"/>
      <c r="N344" s="86"/>
      <c r="O344" s="90"/>
      <c r="P344" s="86">
        <v>0</v>
      </c>
      <c r="Q344" s="90">
        <v>32330</v>
      </c>
      <c r="R344" s="86"/>
      <c r="S344" s="90"/>
      <c r="T344" s="86"/>
      <c r="U344" s="91"/>
    </row>
    <row r="345" customHeight="1" spans="1:21">
      <c r="A345" s="101"/>
      <c r="B345" s="101"/>
      <c r="C345" s="86" t="s">
        <v>381</v>
      </c>
      <c r="D345" s="86">
        <v>64197</v>
      </c>
      <c r="E345" s="86">
        <v>17721</v>
      </c>
      <c r="F345" s="86"/>
      <c r="G345" s="90"/>
      <c r="H345" s="86"/>
      <c r="I345" s="90"/>
      <c r="J345" s="86"/>
      <c r="K345" s="90"/>
      <c r="L345" s="86"/>
      <c r="M345" s="90"/>
      <c r="N345" s="86"/>
      <c r="O345" s="90"/>
      <c r="P345" s="86"/>
      <c r="Q345" s="90"/>
      <c r="R345" s="86">
        <v>33</v>
      </c>
      <c r="S345" s="90">
        <v>292</v>
      </c>
      <c r="T345" s="86"/>
      <c r="U345" s="91"/>
    </row>
    <row r="346" customHeight="1" spans="1:21">
      <c r="A346" s="101"/>
      <c r="B346" s="101"/>
      <c r="C346" s="86" t="s">
        <v>765</v>
      </c>
      <c r="D346" s="86">
        <v>64145</v>
      </c>
      <c r="E346" s="86">
        <v>17695</v>
      </c>
      <c r="F346" s="86"/>
      <c r="G346" s="90"/>
      <c r="H346" s="86"/>
      <c r="I346" s="90"/>
      <c r="J346" s="86"/>
      <c r="K346" s="90"/>
      <c r="L346" s="86"/>
      <c r="M346" s="90"/>
      <c r="N346" s="86">
        <v>0</v>
      </c>
      <c r="O346" s="90">
        <v>0</v>
      </c>
      <c r="P346" s="86"/>
      <c r="Q346" s="90"/>
      <c r="R346" s="86"/>
      <c r="S346" s="90"/>
      <c r="T346" s="86"/>
      <c r="U346" s="91"/>
    </row>
    <row r="347" customHeight="1" spans="1:21">
      <c r="A347" s="101"/>
      <c r="B347" s="86" t="s">
        <v>1076</v>
      </c>
      <c r="C347" s="86" t="s">
        <v>1077</v>
      </c>
      <c r="D347" s="86">
        <v>63401</v>
      </c>
      <c r="E347" s="86">
        <v>17533</v>
      </c>
      <c r="F347" s="86"/>
      <c r="G347" s="90"/>
      <c r="H347" s="86">
        <v>0</v>
      </c>
      <c r="I347" s="90">
        <v>0</v>
      </c>
      <c r="J347" s="86"/>
      <c r="K347" s="90"/>
      <c r="L347" s="86"/>
      <c r="M347" s="90"/>
      <c r="N347" s="86"/>
      <c r="O347" s="90"/>
      <c r="P347" s="86"/>
      <c r="Q347" s="90"/>
      <c r="R347" s="86"/>
      <c r="S347" s="90"/>
      <c r="T347" s="86"/>
      <c r="U347" s="91"/>
    </row>
    <row r="348" customHeight="1" spans="1:21">
      <c r="A348" s="101"/>
      <c r="B348" s="101"/>
      <c r="C348" s="86" t="s">
        <v>1494</v>
      </c>
      <c r="D348" s="86">
        <v>63648</v>
      </c>
      <c r="E348" s="86">
        <v>17582</v>
      </c>
      <c r="F348" s="86"/>
      <c r="G348" s="90"/>
      <c r="H348" s="86"/>
      <c r="I348" s="90"/>
      <c r="J348" s="86">
        <v>0</v>
      </c>
      <c r="K348" s="90">
        <v>0</v>
      </c>
      <c r="L348" s="86"/>
      <c r="M348" s="90"/>
      <c r="N348" s="86"/>
      <c r="O348" s="90"/>
      <c r="P348" s="86"/>
      <c r="Q348" s="90"/>
      <c r="R348" s="86"/>
      <c r="S348" s="90"/>
      <c r="T348" s="86"/>
      <c r="U348" s="91"/>
    </row>
    <row r="349" customHeight="1" spans="1:21">
      <c r="A349" s="101"/>
      <c r="B349" s="86" t="s">
        <v>295</v>
      </c>
      <c r="C349" s="86" t="s">
        <v>357</v>
      </c>
      <c r="D349" s="86">
        <v>64245</v>
      </c>
      <c r="E349" s="86">
        <v>33643</v>
      </c>
      <c r="F349" s="86"/>
      <c r="G349" s="90"/>
      <c r="H349" s="86"/>
      <c r="I349" s="90"/>
      <c r="J349" s="86"/>
      <c r="K349" s="90"/>
      <c r="L349" s="86"/>
      <c r="M349" s="90"/>
      <c r="N349" s="86"/>
      <c r="O349" s="90"/>
      <c r="P349" s="86">
        <v>203</v>
      </c>
      <c r="Q349" s="90">
        <v>66</v>
      </c>
      <c r="R349" s="86"/>
      <c r="S349" s="90"/>
      <c r="T349" s="86"/>
      <c r="U349" s="91"/>
    </row>
    <row r="350" customHeight="1" spans="1:21">
      <c r="A350" s="101"/>
      <c r="B350" s="86" t="s">
        <v>324</v>
      </c>
      <c r="C350" s="86" t="s">
        <v>1145</v>
      </c>
      <c r="D350" s="86">
        <v>63409</v>
      </c>
      <c r="E350" s="86">
        <v>17548</v>
      </c>
      <c r="F350" s="86"/>
      <c r="G350" s="90"/>
      <c r="H350" s="86"/>
      <c r="I350" s="90"/>
      <c r="J350" s="86">
        <v>0</v>
      </c>
      <c r="K350" s="90">
        <v>0</v>
      </c>
      <c r="L350" s="86"/>
      <c r="M350" s="90"/>
      <c r="N350" s="86"/>
      <c r="O350" s="90"/>
      <c r="P350" s="86"/>
      <c r="Q350" s="90"/>
      <c r="R350" s="86"/>
      <c r="S350" s="90"/>
      <c r="T350" s="86"/>
      <c r="U350" s="91"/>
    </row>
    <row r="351" customHeight="1" spans="1:21">
      <c r="A351" s="101"/>
      <c r="B351" s="101"/>
      <c r="C351" s="86" t="s">
        <v>1056</v>
      </c>
      <c r="D351" s="86">
        <v>63626</v>
      </c>
      <c r="E351" s="86">
        <v>17577</v>
      </c>
      <c r="F351" s="86"/>
      <c r="G351" s="90"/>
      <c r="H351" s="86"/>
      <c r="I351" s="90"/>
      <c r="J351" s="86">
        <v>0</v>
      </c>
      <c r="K351" s="90">
        <v>0</v>
      </c>
      <c r="L351" s="86"/>
      <c r="M351" s="90"/>
      <c r="N351" s="86"/>
      <c r="O351" s="90"/>
      <c r="P351" s="86"/>
      <c r="Q351" s="90"/>
      <c r="R351" s="86"/>
      <c r="S351" s="90"/>
      <c r="T351" s="86"/>
      <c r="U351" s="91"/>
    </row>
    <row r="352" customHeight="1" spans="1:21">
      <c r="A352" s="101"/>
      <c r="B352" s="101"/>
      <c r="C352" s="86" t="s">
        <v>1048</v>
      </c>
      <c r="D352" s="86">
        <v>63825</v>
      </c>
      <c r="E352" s="86">
        <v>17612</v>
      </c>
      <c r="F352" s="86"/>
      <c r="G352" s="90"/>
      <c r="H352" s="86"/>
      <c r="I352" s="90"/>
      <c r="J352" s="86"/>
      <c r="K352" s="90"/>
      <c r="L352" s="86">
        <v>0</v>
      </c>
      <c r="M352" s="90">
        <v>0</v>
      </c>
      <c r="N352" s="86"/>
      <c r="O352" s="90"/>
      <c r="P352" s="86"/>
      <c r="Q352" s="90"/>
      <c r="R352" s="86"/>
      <c r="S352" s="90"/>
      <c r="T352" s="86"/>
      <c r="U352" s="91"/>
    </row>
    <row r="353" customHeight="1" spans="1:21">
      <c r="A353" s="101"/>
      <c r="B353" s="101"/>
      <c r="C353" s="86" t="s">
        <v>804</v>
      </c>
      <c r="D353" s="86">
        <v>64001</v>
      </c>
      <c r="E353" s="86">
        <v>17653</v>
      </c>
      <c r="F353" s="86"/>
      <c r="G353" s="90"/>
      <c r="H353" s="86"/>
      <c r="I353" s="90"/>
      <c r="J353" s="86"/>
      <c r="K353" s="90"/>
      <c r="L353" s="86"/>
      <c r="M353" s="90"/>
      <c r="N353" s="86">
        <v>0</v>
      </c>
      <c r="O353" s="90">
        <v>0</v>
      </c>
      <c r="P353" s="86"/>
      <c r="Q353" s="90"/>
      <c r="R353" s="86"/>
      <c r="S353" s="90"/>
      <c r="T353" s="86"/>
      <c r="U353" s="91"/>
    </row>
    <row r="354" customHeight="1" spans="1:21">
      <c r="A354" s="101"/>
      <c r="B354" s="101"/>
      <c r="C354" s="86" t="s">
        <v>1178</v>
      </c>
      <c r="D354" s="86">
        <v>63423</v>
      </c>
      <c r="E354" s="86">
        <v>17531</v>
      </c>
      <c r="F354" s="86"/>
      <c r="G354" s="90"/>
      <c r="H354" s="86">
        <v>0</v>
      </c>
      <c r="I354" s="90">
        <v>0</v>
      </c>
      <c r="J354" s="86"/>
      <c r="K354" s="90"/>
      <c r="L354" s="86"/>
      <c r="M354" s="90"/>
      <c r="N354" s="86"/>
      <c r="O354" s="90"/>
      <c r="P354" s="86"/>
      <c r="Q354" s="90"/>
      <c r="R354" s="86"/>
      <c r="S354" s="90"/>
      <c r="T354" s="86"/>
      <c r="U354" s="91"/>
    </row>
    <row r="355" customHeight="1" spans="1:21">
      <c r="A355" s="101"/>
      <c r="B355" s="101"/>
      <c r="C355" s="86" t="s">
        <v>325</v>
      </c>
      <c r="D355" s="86">
        <v>64216</v>
      </c>
      <c r="E355" s="86" t="s">
        <v>1494</v>
      </c>
      <c r="F355" s="86">
        <v>0</v>
      </c>
      <c r="G355" s="90">
        <v>32330</v>
      </c>
      <c r="H355" s="86"/>
      <c r="I355" s="90"/>
      <c r="J355" s="86"/>
      <c r="K355" s="90"/>
      <c r="L355" s="86"/>
      <c r="M355" s="90"/>
      <c r="N355" s="86"/>
      <c r="O355" s="90"/>
      <c r="P355" s="86">
        <v>122</v>
      </c>
      <c r="Q355" s="90">
        <v>32330</v>
      </c>
      <c r="R355" s="86"/>
      <c r="S355" s="90"/>
      <c r="T355" s="86"/>
      <c r="U355" s="91"/>
    </row>
    <row r="356" customHeight="1" spans="1:21">
      <c r="A356" s="101"/>
      <c r="B356" s="101"/>
      <c r="C356" s="86" t="s">
        <v>1272</v>
      </c>
      <c r="D356" s="86">
        <v>64154</v>
      </c>
      <c r="E356" s="86" t="s">
        <v>1494</v>
      </c>
      <c r="F356" s="86"/>
      <c r="G356" s="90"/>
      <c r="H356" s="86"/>
      <c r="I356" s="90"/>
      <c r="J356" s="86"/>
      <c r="K356" s="90"/>
      <c r="L356" s="86"/>
      <c r="M356" s="90"/>
      <c r="N356" s="86">
        <v>0</v>
      </c>
      <c r="O356" s="90">
        <v>32330</v>
      </c>
      <c r="P356" s="86"/>
      <c r="Q356" s="90"/>
      <c r="R356" s="86"/>
      <c r="S356" s="90"/>
      <c r="T356" s="86"/>
      <c r="U356" s="91"/>
    </row>
    <row r="357" customHeight="1" spans="1:21">
      <c r="A357" s="101"/>
      <c r="B357" s="86" t="s">
        <v>279</v>
      </c>
      <c r="C357" s="86" t="s">
        <v>281</v>
      </c>
      <c r="D357" s="86">
        <v>64275</v>
      </c>
      <c r="E357" s="86">
        <v>33581</v>
      </c>
      <c r="F357" s="86"/>
      <c r="G357" s="90"/>
      <c r="H357" s="86"/>
      <c r="I357" s="90"/>
      <c r="J357" s="86"/>
      <c r="K357" s="90"/>
      <c r="L357" s="86"/>
      <c r="M357" s="90"/>
      <c r="N357" s="86"/>
      <c r="O357" s="90"/>
      <c r="P357" s="86"/>
      <c r="Q357" s="90"/>
      <c r="R357" s="86">
        <v>97</v>
      </c>
      <c r="S357" s="90">
        <v>75</v>
      </c>
      <c r="T357" s="86"/>
      <c r="U357" s="91"/>
    </row>
    <row r="358" customHeight="1" spans="1:21">
      <c r="A358" s="101"/>
      <c r="B358" s="101"/>
      <c r="C358" s="86" t="s">
        <v>431</v>
      </c>
      <c r="D358" s="86">
        <v>64271</v>
      </c>
      <c r="E358" s="86" t="s">
        <v>67</v>
      </c>
      <c r="F358" s="86"/>
      <c r="G358" s="90"/>
      <c r="H358" s="86"/>
      <c r="I358" s="90"/>
      <c r="J358" s="86"/>
      <c r="K358" s="90"/>
      <c r="L358" s="86"/>
      <c r="M358" s="90"/>
      <c r="N358" s="86"/>
      <c r="O358" s="90"/>
      <c r="P358" s="86">
        <v>0</v>
      </c>
      <c r="Q358" s="90">
        <v>32330</v>
      </c>
      <c r="R358" s="86"/>
      <c r="S358" s="90"/>
      <c r="T358" s="86"/>
      <c r="U358" s="91"/>
    </row>
    <row r="359" customHeight="1" spans="1:21">
      <c r="A359" s="101"/>
      <c r="B359" s="101"/>
      <c r="C359" s="86" t="s">
        <v>1283</v>
      </c>
      <c r="D359" s="86">
        <v>64135</v>
      </c>
      <c r="E359" s="86" t="s">
        <v>1494</v>
      </c>
      <c r="F359" s="86"/>
      <c r="G359" s="90"/>
      <c r="H359" s="86"/>
      <c r="I359" s="90"/>
      <c r="J359" s="86"/>
      <c r="K359" s="90"/>
      <c r="L359" s="86"/>
      <c r="M359" s="90"/>
      <c r="N359" s="86">
        <v>0</v>
      </c>
      <c r="O359" s="90">
        <v>32330</v>
      </c>
      <c r="P359" s="86"/>
      <c r="Q359" s="90"/>
      <c r="R359" s="86"/>
      <c r="S359" s="90"/>
      <c r="T359" s="86"/>
      <c r="U359" s="91"/>
    </row>
    <row r="360" customHeight="1" spans="1:21">
      <c r="A360" s="101"/>
      <c r="B360" s="101"/>
      <c r="C360" s="86" t="s">
        <v>1038</v>
      </c>
      <c r="D360" s="86">
        <v>63569</v>
      </c>
      <c r="E360" s="86">
        <v>30774</v>
      </c>
      <c r="F360" s="86"/>
      <c r="G360" s="90"/>
      <c r="H360" s="86"/>
      <c r="I360" s="90"/>
      <c r="J360" s="86">
        <v>0</v>
      </c>
      <c r="K360" s="90">
        <v>0</v>
      </c>
      <c r="L360" s="86"/>
      <c r="M360" s="90"/>
      <c r="N360" s="86"/>
      <c r="O360" s="90"/>
      <c r="P360" s="86"/>
      <c r="Q360" s="90"/>
      <c r="R360" s="86"/>
      <c r="S360" s="90"/>
      <c r="T360" s="86"/>
      <c r="U360" s="91"/>
    </row>
    <row r="361" customHeight="1" spans="1:21">
      <c r="A361" s="101"/>
      <c r="B361" s="86" t="s">
        <v>289</v>
      </c>
      <c r="C361" s="86" t="s">
        <v>290</v>
      </c>
      <c r="D361" s="86">
        <v>64124</v>
      </c>
      <c r="E361" s="86">
        <v>17714</v>
      </c>
      <c r="F361" s="86"/>
      <c r="G361" s="90"/>
      <c r="H361" s="86"/>
      <c r="I361" s="90"/>
      <c r="J361" s="86"/>
      <c r="K361" s="90"/>
      <c r="L361" s="86"/>
      <c r="M361" s="90"/>
      <c r="N361" s="86">
        <v>0</v>
      </c>
      <c r="O361" s="90">
        <v>0</v>
      </c>
      <c r="P361" s="86"/>
      <c r="Q361" s="90"/>
      <c r="R361" s="86"/>
      <c r="S361" s="90"/>
      <c r="T361" s="86"/>
      <c r="U361" s="91"/>
    </row>
    <row r="362" customHeight="1" spans="1:21">
      <c r="A362" s="101"/>
      <c r="B362" s="101"/>
      <c r="C362" s="86" t="s">
        <v>363</v>
      </c>
      <c r="D362" s="86">
        <v>64233</v>
      </c>
      <c r="E362" s="86">
        <v>17744</v>
      </c>
      <c r="F362" s="86"/>
      <c r="G362" s="90"/>
      <c r="H362" s="86"/>
      <c r="I362" s="90"/>
      <c r="J362" s="86"/>
      <c r="K362" s="90"/>
      <c r="L362" s="86"/>
      <c r="M362" s="90"/>
      <c r="N362" s="86"/>
      <c r="O362" s="90"/>
      <c r="P362" s="86">
        <v>229</v>
      </c>
      <c r="Q362" s="90">
        <v>137</v>
      </c>
      <c r="R362" s="86"/>
      <c r="S362" s="90"/>
      <c r="T362" s="86"/>
      <c r="U362" s="91"/>
    </row>
    <row r="363" customHeight="1" spans="1:21">
      <c r="A363" s="101"/>
      <c r="B363" s="101"/>
      <c r="C363" s="86" t="s">
        <v>489</v>
      </c>
      <c r="D363" s="86">
        <v>64249</v>
      </c>
      <c r="E363" s="86">
        <v>33356</v>
      </c>
      <c r="F363" s="86"/>
      <c r="G363" s="90"/>
      <c r="H363" s="86"/>
      <c r="I363" s="90"/>
      <c r="J363" s="86"/>
      <c r="K363" s="90"/>
      <c r="L363" s="86"/>
      <c r="M363" s="90"/>
      <c r="N363" s="86"/>
      <c r="O363" s="90"/>
      <c r="P363" s="86">
        <v>0</v>
      </c>
      <c r="Q363" s="90">
        <v>0</v>
      </c>
      <c r="R363" s="86"/>
      <c r="S363" s="90"/>
      <c r="T363" s="86"/>
      <c r="U363" s="91"/>
    </row>
    <row r="364" customHeight="1" spans="1:21">
      <c r="A364" s="101"/>
      <c r="B364" s="86" t="s">
        <v>1138</v>
      </c>
      <c r="C364" s="86" t="s">
        <v>1139</v>
      </c>
      <c r="D364" s="86">
        <v>63530</v>
      </c>
      <c r="E364" s="86">
        <v>17547</v>
      </c>
      <c r="F364" s="86"/>
      <c r="G364" s="90"/>
      <c r="H364" s="86"/>
      <c r="I364" s="90"/>
      <c r="J364" s="86">
        <v>0</v>
      </c>
      <c r="K364" s="90">
        <v>0</v>
      </c>
      <c r="L364" s="86"/>
      <c r="M364" s="90"/>
      <c r="N364" s="86"/>
      <c r="O364" s="90"/>
      <c r="P364" s="86"/>
      <c r="Q364" s="90"/>
      <c r="R364" s="86"/>
      <c r="S364" s="90"/>
      <c r="T364" s="86"/>
      <c r="U364" s="91"/>
    </row>
    <row r="365" customHeight="1" spans="1:21">
      <c r="A365" s="101"/>
      <c r="B365" s="86" t="s">
        <v>750</v>
      </c>
      <c r="C365" s="86" t="s">
        <v>751</v>
      </c>
      <c r="D365" s="86">
        <v>64149</v>
      </c>
      <c r="E365" s="86">
        <v>32882</v>
      </c>
      <c r="F365" s="86"/>
      <c r="G365" s="90"/>
      <c r="H365" s="86"/>
      <c r="I365" s="90"/>
      <c r="J365" s="86"/>
      <c r="K365" s="90"/>
      <c r="L365" s="86"/>
      <c r="M365" s="90"/>
      <c r="N365" s="86">
        <v>0</v>
      </c>
      <c r="O365" s="90">
        <v>0</v>
      </c>
      <c r="P365" s="86"/>
      <c r="Q365" s="90"/>
      <c r="R365" s="86"/>
      <c r="S365" s="90"/>
      <c r="T365" s="86"/>
      <c r="U365" s="91"/>
    </row>
    <row r="366" customHeight="1" spans="1:21">
      <c r="A366" s="101"/>
      <c r="B366" s="86" t="s">
        <v>1168</v>
      </c>
      <c r="C366" s="86" t="s">
        <v>1169</v>
      </c>
      <c r="D366" s="86">
        <v>63447</v>
      </c>
      <c r="E366" s="86">
        <v>17551</v>
      </c>
      <c r="F366" s="86"/>
      <c r="G366" s="90"/>
      <c r="H366" s="86">
        <v>0</v>
      </c>
      <c r="I366" s="90">
        <v>0</v>
      </c>
      <c r="J366" s="86"/>
      <c r="K366" s="90"/>
      <c r="L366" s="86"/>
      <c r="M366" s="90"/>
      <c r="N366" s="86"/>
      <c r="O366" s="90"/>
      <c r="P366" s="86"/>
      <c r="Q366" s="90"/>
      <c r="R366" s="86"/>
      <c r="S366" s="90"/>
      <c r="T366" s="86"/>
      <c r="U366" s="91"/>
    </row>
    <row r="367" customHeight="1" spans="1:21">
      <c r="A367" s="101"/>
      <c r="B367" s="86" t="s">
        <v>146</v>
      </c>
      <c r="C367" s="86" t="s">
        <v>147</v>
      </c>
      <c r="D367" s="86">
        <v>64309</v>
      </c>
      <c r="E367" s="86" t="s">
        <v>1494</v>
      </c>
      <c r="F367" s="86"/>
      <c r="G367" s="90"/>
      <c r="H367" s="86"/>
      <c r="I367" s="90"/>
      <c r="J367" s="86"/>
      <c r="K367" s="90"/>
      <c r="L367" s="86"/>
      <c r="M367" s="90"/>
      <c r="N367" s="86"/>
      <c r="O367" s="90"/>
      <c r="P367" s="86"/>
      <c r="Q367" s="90"/>
      <c r="R367" s="86">
        <v>21</v>
      </c>
      <c r="S367" s="90">
        <v>32330</v>
      </c>
      <c r="T367" s="86"/>
      <c r="U367" s="91"/>
    </row>
    <row r="368" customHeight="1" spans="1:21">
      <c r="A368" s="101"/>
      <c r="B368" s="101"/>
      <c r="C368" s="86" t="s">
        <v>246</v>
      </c>
      <c r="D368" s="86">
        <v>64287</v>
      </c>
      <c r="E368" s="86">
        <v>17755</v>
      </c>
      <c r="F368" s="86"/>
      <c r="G368" s="90"/>
      <c r="H368" s="86"/>
      <c r="I368" s="90"/>
      <c r="J368" s="86"/>
      <c r="K368" s="90"/>
      <c r="L368" s="86"/>
      <c r="M368" s="90"/>
      <c r="N368" s="86"/>
      <c r="O368" s="90"/>
      <c r="P368" s="86"/>
      <c r="Q368" s="90"/>
      <c r="R368" s="86">
        <v>68</v>
      </c>
      <c r="S368" s="90">
        <v>41</v>
      </c>
      <c r="T368" s="86"/>
      <c r="U368" s="91"/>
    </row>
    <row r="369" customHeight="1" spans="1:21">
      <c r="A369" s="101"/>
      <c r="B369" s="101"/>
      <c r="C369" s="86" t="s">
        <v>180</v>
      </c>
      <c r="D369" s="86">
        <v>64302</v>
      </c>
      <c r="E369" s="86">
        <v>17762</v>
      </c>
      <c r="F369" s="86"/>
      <c r="G369" s="90"/>
      <c r="H369" s="86"/>
      <c r="I369" s="90"/>
      <c r="J369" s="86"/>
      <c r="K369" s="90"/>
      <c r="L369" s="86"/>
      <c r="M369" s="90"/>
      <c r="N369" s="86"/>
      <c r="O369" s="90"/>
      <c r="P369" s="86"/>
      <c r="Q369" s="90"/>
      <c r="R369" s="86">
        <v>39</v>
      </c>
      <c r="S369" s="90">
        <v>2</v>
      </c>
      <c r="T369" s="86"/>
      <c r="U369" s="91"/>
    </row>
    <row r="370" customHeight="1" spans="1:21">
      <c r="A370" s="101"/>
      <c r="B370" s="101"/>
      <c r="C370" s="86" t="s">
        <v>184</v>
      </c>
      <c r="D370" s="86">
        <v>64299</v>
      </c>
      <c r="E370" s="86">
        <v>17757</v>
      </c>
      <c r="F370" s="86"/>
      <c r="G370" s="90"/>
      <c r="H370" s="86"/>
      <c r="I370" s="90"/>
      <c r="J370" s="86"/>
      <c r="K370" s="90"/>
      <c r="L370" s="86"/>
      <c r="M370" s="90"/>
      <c r="N370" s="86"/>
      <c r="O370" s="90"/>
      <c r="P370" s="86"/>
      <c r="Q370" s="90"/>
      <c r="R370" s="86">
        <v>43</v>
      </c>
      <c r="S370" s="90">
        <v>41</v>
      </c>
      <c r="T370" s="86"/>
      <c r="U370" s="91"/>
    </row>
    <row r="371" customHeight="1" spans="1:21">
      <c r="A371" s="101"/>
      <c r="B371" s="86" t="s">
        <v>1338</v>
      </c>
      <c r="C371" s="86" t="s">
        <v>1341</v>
      </c>
      <c r="D371" s="86">
        <v>64325</v>
      </c>
      <c r="E371" s="86" t="s">
        <v>1494</v>
      </c>
      <c r="F371" s="86"/>
      <c r="G371" s="90"/>
      <c r="H371" s="86"/>
      <c r="I371" s="90"/>
      <c r="J371" s="86"/>
      <c r="K371" s="90"/>
      <c r="L371" s="86"/>
      <c r="M371" s="90"/>
      <c r="N371" s="86"/>
      <c r="O371" s="90"/>
      <c r="P371" s="86"/>
      <c r="Q371" s="90"/>
      <c r="R371" s="86">
        <v>0</v>
      </c>
      <c r="S371" s="90">
        <v>32330</v>
      </c>
      <c r="T371" s="86"/>
      <c r="U371" s="91"/>
    </row>
    <row r="372" customHeight="1" spans="1:21">
      <c r="A372" s="101"/>
      <c r="B372" s="101"/>
      <c r="C372" s="86" t="s">
        <v>1339</v>
      </c>
      <c r="D372" s="86">
        <v>64324</v>
      </c>
      <c r="E372" s="86" t="s">
        <v>1494</v>
      </c>
      <c r="F372" s="86"/>
      <c r="G372" s="90"/>
      <c r="H372" s="86"/>
      <c r="I372" s="90"/>
      <c r="J372" s="86"/>
      <c r="K372" s="90"/>
      <c r="L372" s="86"/>
      <c r="M372" s="90"/>
      <c r="N372" s="86"/>
      <c r="O372" s="90"/>
      <c r="P372" s="86"/>
      <c r="Q372" s="90"/>
      <c r="R372" s="86">
        <v>0</v>
      </c>
      <c r="S372" s="90">
        <v>32330</v>
      </c>
      <c r="T372" s="86"/>
      <c r="U372" s="91"/>
    </row>
    <row r="373" customHeight="1" spans="1:21">
      <c r="A373" s="86" t="s">
        <v>1522</v>
      </c>
      <c r="B373" s="86"/>
      <c r="C373" s="86"/>
      <c r="D373" s="86"/>
      <c r="E373" s="87"/>
      <c r="F373" s="86">
        <v>0</v>
      </c>
      <c r="G373" s="90">
        <v>32330</v>
      </c>
      <c r="H373" s="86">
        <v>0</v>
      </c>
      <c r="I373" s="90">
        <v>0</v>
      </c>
      <c r="J373" s="86">
        <v>0</v>
      </c>
      <c r="K373" s="90">
        <v>2486.92307692308</v>
      </c>
      <c r="L373" s="86">
        <v>0</v>
      </c>
      <c r="M373" s="90">
        <v>6136.32432432432</v>
      </c>
      <c r="N373" s="86">
        <v>0</v>
      </c>
      <c r="O373" s="90">
        <v>4081.02083333333</v>
      </c>
      <c r="P373" s="86">
        <v>29.2432432432432</v>
      </c>
      <c r="Q373" s="90">
        <v>7042.10810810811</v>
      </c>
      <c r="R373" s="86">
        <v>30.3939393939394</v>
      </c>
      <c r="S373" s="90">
        <v>20593.4545454545</v>
      </c>
      <c r="T373" s="86"/>
      <c r="U373" s="91"/>
    </row>
    <row r="374" customHeight="1" spans="1:21">
      <c r="A374" s="86" t="s">
        <v>72</v>
      </c>
      <c r="B374" s="86" t="s">
        <v>665</v>
      </c>
      <c r="C374" s="86" t="s">
        <v>666</v>
      </c>
      <c r="D374" s="86">
        <v>64184</v>
      </c>
      <c r="E374" s="86">
        <v>17684</v>
      </c>
      <c r="F374" s="86"/>
      <c r="G374" s="90"/>
      <c r="H374" s="86"/>
      <c r="I374" s="90"/>
      <c r="J374" s="86"/>
      <c r="K374" s="90"/>
      <c r="L374" s="86"/>
      <c r="M374" s="90"/>
      <c r="N374" s="86"/>
      <c r="O374" s="90"/>
      <c r="P374" s="86">
        <v>0</v>
      </c>
      <c r="Q374" s="90">
        <v>0</v>
      </c>
      <c r="R374" s="86"/>
      <c r="S374" s="90"/>
      <c r="T374" s="86"/>
      <c r="U374" s="91"/>
    </row>
    <row r="375" customHeight="1" spans="1:21">
      <c r="A375" s="101"/>
      <c r="B375" s="101"/>
      <c r="C375" s="86" t="s">
        <v>1059</v>
      </c>
      <c r="D375" s="86">
        <v>63789</v>
      </c>
      <c r="E375" s="86">
        <v>29584</v>
      </c>
      <c r="F375" s="86"/>
      <c r="G375" s="90"/>
      <c r="H375" s="86"/>
      <c r="I375" s="90"/>
      <c r="J375" s="86"/>
      <c r="K375" s="90"/>
      <c r="L375" s="86">
        <v>0</v>
      </c>
      <c r="M375" s="90">
        <v>0</v>
      </c>
      <c r="N375" s="86"/>
      <c r="O375" s="90"/>
      <c r="P375" s="86"/>
      <c r="Q375" s="90"/>
      <c r="R375" s="86"/>
      <c r="S375" s="90"/>
      <c r="T375" s="86"/>
      <c r="U375" s="91"/>
    </row>
    <row r="376" customHeight="1" spans="1:21">
      <c r="A376" s="101"/>
      <c r="B376" s="86" t="s">
        <v>1012</v>
      </c>
      <c r="C376" s="86" t="s">
        <v>840</v>
      </c>
      <c r="D376" s="86">
        <v>63747</v>
      </c>
      <c r="E376" s="86">
        <v>30016</v>
      </c>
      <c r="F376" s="86"/>
      <c r="G376" s="90"/>
      <c r="H376" s="86"/>
      <c r="I376" s="90"/>
      <c r="J376" s="86"/>
      <c r="K376" s="90"/>
      <c r="L376" s="86">
        <v>0</v>
      </c>
      <c r="M376" s="90">
        <v>0</v>
      </c>
      <c r="N376" s="86"/>
      <c r="O376" s="90"/>
      <c r="P376" s="86"/>
      <c r="Q376" s="90"/>
      <c r="R376" s="86"/>
      <c r="S376" s="90"/>
      <c r="T376" s="86"/>
      <c r="U376" s="91"/>
    </row>
    <row r="377" customHeight="1" spans="1:21">
      <c r="A377" s="101"/>
      <c r="B377" s="101"/>
      <c r="C377" s="101"/>
      <c r="D377" s="86">
        <v>63941</v>
      </c>
      <c r="E377" s="86">
        <v>30016</v>
      </c>
      <c r="F377" s="86"/>
      <c r="G377" s="90"/>
      <c r="H377" s="86"/>
      <c r="I377" s="90"/>
      <c r="J377" s="86"/>
      <c r="K377" s="90"/>
      <c r="L377" s="86">
        <v>0</v>
      </c>
      <c r="M377" s="90">
        <v>0</v>
      </c>
      <c r="N377" s="86"/>
      <c r="O377" s="90"/>
      <c r="P377" s="86"/>
      <c r="Q377" s="90"/>
      <c r="R377" s="86"/>
      <c r="S377" s="90"/>
      <c r="T377" s="86"/>
      <c r="U377" s="91"/>
    </row>
    <row r="378" customHeight="1" spans="1:21">
      <c r="A378" s="101"/>
      <c r="B378" s="86" t="s">
        <v>850</v>
      </c>
      <c r="C378" s="86" t="s">
        <v>851</v>
      </c>
      <c r="D378" s="86">
        <v>63916</v>
      </c>
      <c r="E378" s="86">
        <v>17572</v>
      </c>
      <c r="F378" s="86"/>
      <c r="G378" s="90"/>
      <c r="H378" s="86"/>
      <c r="I378" s="90"/>
      <c r="J378" s="86"/>
      <c r="K378" s="90"/>
      <c r="L378" s="86">
        <v>0</v>
      </c>
      <c r="M378" s="90">
        <v>0</v>
      </c>
      <c r="N378" s="86"/>
      <c r="O378" s="90"/>
      <c r="P378" s="86"/>
      <c r="Q378" s="90"/>
      <c r="R378" s="86"/>
      <c r="S378" s="90"/>
      <c r="T378" s="86"/>
      <c r="U378" s="91"/>
    </row>
    <row r="379" customHeight="1" spans="1:21">
      <c r="A379" s="101"/>
      <c r="B379" s="101"/>
      <c r="C379" s="101"/>
      <c r="D379" s="86">
        <v>64109</v>
      </c>
      <c r="E379" s="86">
        <v>17572</v>
      </c>
      <c r="F379" s="86"/>
      <c r="G379" s="90"/>
      <c r="H379" s="86"/>
      <c r="I379" s="90"/>
      <c r="J379" s="86"/>
      <c r="K379" s="90"/>
      <c r="L379" s="86"/>
      <c r="M379" s="90"/>
      <c r="N379" s="86">
        <v>0</v>
      </c>
      <c r="O379" s="90">
        <v>0</v>
      </c>
      <c r="P379" s="86"/>
      <c r="Q379" s="90"/>
      <c r="R379" s="86"/>
      <c r="S379" s="90"/>
      <c r="T379" s="86"/>
      <c r="U379" s="91"/>
    </row>
    <row r="380" customHeight="1" spans="1:21">
      <c r="A380" s="101"/>
      <c r="B380" s="86" t="s">
        <v>807</v>
      </c>
      <c r="C380" s="86" t="s">
        <v>808</v>
      </c>
      <c r="D380" s="86">
        <v>63781</v>
      </c>
      <c r="E380" s="86" t="s">
        <v>67</v>
      </c>
      <c r="F380" s="86"/>
      <c r="G380" s="90"/>
      <c r="H380" s="86"/>
      <c r="I380" s="90"/>
      <c r="J380" s="86"/>
      <c r="K380" s="90"/>
      <c r="L380" s="86">
        <v>0</v>
      </c>
      <c r="M380" s="90">
        <v>32330</v>
      </c>
      <c r="N380" s="86"/>
      <c r="O380" s="90"/>
      <c r="P380" s="86"/>
      <c r="Q380" s="90"/>
      <c r="R380" s="86"/>
      <c r="S380" s="90"/>
      <c r="T380" s="86"/>
      <c r="U380" s="91"/>
    </row>
    <row r="381" customHeight="1" spans="1:21">
      <c r="A381" s="101"/>
      <c r="B381" s="101"/>
      <c r="C381" s="101"/>
      <c r="D381" s="86">
        <v>64126</v>
      </c>
      <c r="E381" s="86" t="s">
        <v>67</v>
      </c>
      <c r="F381" s="86"/>
      <c r="G381" s="90"/>
      <c r="H381" s="86"/>
      <c r="I381" s="90"/>
      <c r="J381" s="86"/>
      <c r="K381" s="90"/>
      <c r="L381" s="86"/>
      <c r="M381" s="90"/>
      <c r="N381" s="86">
        <v>0</v>
      </c>
      <c r="O381" s="90">
        <v>0</v>
      </c>
      <c r="P381" s="86"/>
      <c r="Q381" s="90"/>
      <c r="R381" s="86"/>
      <c r="S381" s="90"/>
      <c r="T381" s="86"/>
      <c r="U381" s="91"/>
    </row>
    <row r="382" customHeight="1" spans="1:21">
      <c r="A382" s="101"/>
      <c r="B382" s="86" t="s">
        <v>1150</v>
      </c>
      <c r="C382" s="86" t="s">
        <v>1151</v>
      </c>
      <c r="D382" s="86">
        <v>63501</v>
      </c>
      <c r="E382" s="86">
        <v>28687</v>
      </c>
      <c r="F382" s="86"/>
      <c r="G382" s="90"/>
      <c r="H382" s="86"/>
      <c r="I382" s="90"/>
      <c r="J382" s="86">
        <v>0</v>
      </c>
      <c r="K382" s="90">
        <v>0</v>
      </c>
      <c r="L382" s="86"/>
      <c r="M382" s="90"/>
      <c r="N382" s="86"/>
      <c r="O382" s="90"/>
      <c r="P382" s="86"/>
      <c r="Q382" s="90"/>
      <c r="R382" s="86"/>
      <c r="S382" s="90"/>
      <c r="T382" s="86"/>
      <c r="U382" s="91"/>
    </row>
    <row r="383" customHeight="1" spans="1:21">
      <c r="A383" s="101"/>
      <c r="B383" s="86" t="s">
        <v>350</v>
      </c>
      <c r="C383" s="86" t="s">
        <v>994</v>
      </c>
      <c r="D383" s="86">
        <v>63969</v>
      </c>
      <c r="E383" s="86">
        <v>30547</v>
      </c>
      <c r="F383" s="86"/>
      <c r="G383" s="90"/>
      <c r="H383" s="86"/>
      <c r="I383" s="90"/>
      <c r="J383" s="86"/>
      <c r="K383" s="90"/>
      <c r="L383" s="86">
        <v>0</v>
      </c>
      <c r="M383" s="90">
        <v>0</v>
      </c>
      <c r="N383" s="86"/>
      <c r="O383" s="90"/>
      <c r="P383" s="86"/>
      <c r="Q383" s="90"/>
      <c r="R383" s="86"/>
      <c r="S383" s="90"/>
      <c r="T383" s="86"/>
      <c r="U383" s="91"/>
    </row>
    <row r="384" customHeight="1" spans="1:21">
      <c r="A384" s="101"/>
      <c r="B384" s="86" t="s">
        <v>1176</v>
      </c>
      <c r="C384" s="86" t="s">
        <v>1177</v>
      </c>
      <c r="D384" s="86">
        <v>63428</v>
      </c>
      <c r="E384" s="86">
        <v>29736</v>
      </c>
      <c r="F384" s="86"/>
      <c r="G384" s="90"/>
      <c r="H384" s="86">
        <v>0</v>
      </c>
      <c r="I384" s="90">
        <v>0</v>
      </c>
      <c r="J384" s="86"/>
      <c r="K384" s="90"/>
      <c r="L384" s="86"/>
      <c r="M384" s="90"/>
      <c r="N384" s="86"/>
      <c r="O384" s="90"/>
      <c r="P384" s="86"/>
      <c r="Q384" s="90"/>
      <c r="R384" s="86"/>
      <c r="S384" s="90"/>
      <c r="T384" s="86"/>
      <c r="U384" s="91"/>
    </row>
    <row r="385" customHeight="1" spans="1:21">
      <c r="A385" s="101"/>
      <c r="B385" s="86" t="s">
        <v>860</v>
      </c>
      <c r="C385" s="86" t="s">
        <v>861</v>
      </c>
      <c r="D385" s="86">
        <v>64099</v>
      </c>
      <c r="E385" s="86">
        <v>17654</v>
      </c>
      <c r="F385" s="86"/>
      <c r="G385" s="90"/>
      <c r="H385" s="86"/>
      <c r="I385" s="90"/>
      <c r="J385" s="86"/>
      <c r="K385" s="90"/>
      <c r="L385" s="86"/>
      <c r="M385" s="90"/>
      <c r="N385" s="86">
        <v>0</v>
      </c>
      <c r="O385" s="90">
        <v>0</v>
      </c>
      <c r="P385" s="86"/>
      <c r="Q385" s="90"/>
      <c r="R385" s="86"/>
      <c r="S385" s="90"/>
      <c r="T385" s="86"/>
      <c r="U385" s="91"/>
    </row>
    <row r="386" customHeight="1" spans="1:21">
      <c r="A386" s="101"/>
      <c r="B386" s="101"/>
      <c r="C386" s="86" t="s">
        <v>1090</v>
      </c>
      <c r="D386" s="86">
        <v>63671</v>
      </c>
      <c r="E386" s="86">
        <v>17489</v>
      </c>
      <c r="F386" s="86"/>
      <c r="G386" s="90"/>
      <c r="H386" s="86"/>
      <c r="I386" s="90"/>
      <c r="J386" s="86">
        <v>0</v>
      </c>
      <c r="K386" s="90">
        <v>32330</v>
      </c>
      <c r="L386" s="86"/>
      <c r="M386" s="90"/>
      <c r="N386" s="86"/>
      <c r="O386" s="90"/>
      <c r="P386" s="86"/>
      <c r="Q386" s="90"/>
      <c r="R386" s="86"/>
      <c r="S386" s="90"/>
      <c r="T386" s="86"/>
      <c r="U386" s="91"/>
    </row>
    <row r="387" customHeight="1" spans="1:21">
      <c r="A387" s="101"/>
      <c r="B387" s="86" t="s">
        <v>331</v>
      </c>
      <c r="C387" s="86" t="s">
        <v>668</v>
      </c>
      <c r="D387" s="86">
        <v>64173</v>
      </c>
      <c r="E387" s="86">
        <v>17508</v>
      </c>
      <c r="F387" s="86"/>
      <c r="G387" s="90"/>
      <c r="H387" s="86"/>
      <c r="I387" s="90"/>
      <c r="J387" s="86"/>
      <c r="K387" s="90"/>
      <c r="L387" s="86"/>
      <c r="M387" s="90"/>
      <c r="N387" s="86"/>
      <c r="O387" s="90"/>
      <c r="P387" s="86">
        <v>0</v>
      </c>
      <c r="Q387" s="90">
        <v>0</v>
      </c>
      <c r="R387" s="86"/>
      <c r="S387" s="90"/>
      <c r="T387" s="86"/>
      <c r="U387" s="91"/>
    </row>
    <row r="388" customHeight="1" spans="1:21">
      <c r="A388" s="101"/>
      <c r="B388" s="101"/>
      <c r="C388" s="86" t="s">
        <v>393</v>
      </c>
      <c r="D388" s="86" t="s">
        <v>67</v>
      </c>
      <c r="E388" s="86">
        <v>17508</v>
      </c>
      <c r="F388" s="86"/>
      <c r="G388" s="90"/>
      <c r="H388" s="86"/>
      <c r="I388" s="90"/>
      <c r="J388" s="86"/>
      <c r="K388" s="90"/>
      <c r="L388" s="86"/>
      <c r="M388" s="90"/>
      <c r="N388" s="86"/>
      <c r="O388" s="90"/>
      <c r="P388" s="86"/>
      <c r="Q388" s="90"/>
      <c r="R388" s="86">
        <v>0</v>
      </c>
      <c r="S388" s="90">
        <v>0</v>
      </c>
      <c r="T388" s="86"/>
      <c r="U388" s="91"/>
    </row>
    <row r="389" customHeight="1" spans="1:21">
      <c r="A389" s="101"/>
      <c r="B389" s="86" t="s">
        <v>337</v>
      </c>
      <c r="C389" s="86" t="s">
        <v>339</v>
      </c>
      <c r="D389" s="86">
        <v>64260</v>
      </c>
      <c r="E389" s="86">
        <v>17694</v>
      </c>
      <c r="F389" s="86"/>
      <c r="G389" s="90"/>
      <c r="H389" s="86"/>
      <c r="I389" s="90"/>
      <c r="J389" s="86"/>
      <c r="K389" s="90"/>
      <c r="L389" s="86"/>
      <c r="M389" s="90"/>
      <c r="N389" s="86"/>
      <c r="O389" s="90"/>
      <c r="P389" s="86"/>
      <c r="Q389" s="90"/>
      <c r="R389" s="86">
        <v>56</v>
      </c>
      <c r="S389" s="90">
        <v>0</v>
      </c>
      <c r="T389" s="86"/>
      <c r="U389" s="91"/>
    </row>
    <row r="390" customHeight="1" spans="1:21">
      <c r="A390" s="101"/>
      <c r="B390" s="86" t="s">
        <v>947</v>
      </c>
      <c r="C390" s="86" t="s">
        <v>701</v>
      </c>
      <c r="D390" s="86">
        <v>64041</v>
      </c>
      <c r="E390" s="86">
        <v>17436</v>
      </c>
      <c r="F390" s="86"/>
      <c r="G390" s="90"/>
      <c r="H390" s="86"/>
      <c r="I390" s="90"/>
      <c r="J390" s="86"/>
      <c r="K390" s="90"/>
      <c r="L390" s="86"/>
      <c r="M390" s="90"/>
      <c r="N390" s="86">
        <v>0</v>
      </c>
      <c r="O390" s="90">
        <v>0</v>
      </c>
      <c r="P390" s="86"/>
      <c r="Q390" s="90"/>
      <c r="R390" s="86"/>
      <c r="S390" s="90"/>
      <c r="T390" s="86"/>
      <c r="U390" s="91"/>
    </row>
    <row r="391" customHeight="1" spans="1:21">
      <c r="A391" s="101"/>
      <c r="B391" s="86" t="s">
        <v>867</v>
      </c>
      <c r="C391" s="86" t="s">
        <v>868</v>
      </c>
      <c r="D391" s="86">
        <v>64094</v>
      </c>
      <c r="E391" s="86">
        <v>17552</v>
      </c>
      <c r="F391" s="86"/>
      <c r="G391" s="90"/>
      <c r="H391" s="86"/>
      <c r="I391" s="90"/>
      <c r="J391" s="86"/>
      <c r="K391" s="90"/>
      <c r="L391" s="86"/>
      <c r="M391" s="90"/>
      <c r="N391" s="86">
        <v>0</v>
      </c>
      <c r="O391" s="90">
        <v>0</v>
      </c>
      <c r="P391" s="86"/>
      <c r="Q391" s="90"/>
      <c r="R391" s="86"/>
      <c r="S391" s="90"/>
      <c r="T391" s="86"/>
      <c r="U391" s="91"/>
    </row>
    <row r="392" customHeight="1" spans="1:21">
      <c r="A392" s="101"/>
      <c r="B392" s="101"/>
      <c r="C392" s="86" t="s">
        <v>1049</v>
      </c>
      <c r="D392" s="86">
        <v>63819</v>
      </c>
      <c r="E392" s="86">
        <v>17552</v>
      </c>
      <c r="F392" s="86"/>
      <c r="G392" s="90"/>
      <c r="H392" s="86"/>
      <c r="I392" s="90"/>
      <c r="J392" s="86"/>
      <c r="K392" s="90"/>
      <c r="L392" s="86">
        <v>0</v>
      </c>
      <c r="M392" s="90">
        <v>32330</v>
      </c>
      <c r="N392" s="86"/>
      <c r="O392" s="90"/>
      <c r="P392" s="86"/>
      <c r="Q392" s="90"/>
      <c r="R392" s="86"/>
      <c r="S392" s="90"/>
      <c r="T392" s="86"/>
      <c r="U392" s="91"/>
    </row>
    <row r="393" customHeight="1" spans="1:21">
      <c r="A393" s="101"/>
      <c r="B393" s="86" t="s">
        <v>897</v>
      </c>
      <c r="C393" s="86" t="s">
        <v>898</v>
      </c>
      <c r="D393" s="86">
        <v>64076</v>
      </c>
      <c r="E393" s="86">
        <v>17631</v>
      </c>
      <c r="F393" s="86"/>
      <c r="G393" s="90"/>
      <c r="H393" s="86"/>
      <c r="I393" s="90"/>
      <c r="J393" s="86"/>
      <c r="K393" s="90"/>
      <c r="L393" s="86"/>
      <c r="M393" s="90"/>
      <c r="N393" s="86">
        <v>0</v>
      </c>
      <c r="O393" s="90">
        <v>0</v>
      </c>
      <c r="P393" s="86"/>
      <c r="Q393" s="90"/>
      <c r="R393" s="86"/>
      <c r="S393" s="90"/>
      <c r="T393" s="86"/>
      <c r="U393" s="91"/>
    </row>
    <row r="394" customHeight="1" spans="1:21">
      <c r="A394" s="101"/>
      <c r="B394" s="86" t="s">
        <v>1026</v>
      </c>
      <c r="C394" s="86" t="s">
        <v>1027</v>
      </c>
      <c r="D394" s="86">
        <v>63894</v>
      </c>
      <c r="E394" s="86">
        <v>17637</v>
      </c>
      <c r="F394" s="86"/>
      <c r="G394" s="90"/>
      <c r="H394" s="86"/>
      <c r="I394" s="90"/>
      <c r="J394" s="86"/>
      <c r="K394" s="90"/>
      <c r="L394" s="86">
        <v>0</v>
      </c>
      <c r="M394" s="90">
        <v>0</v>
      </c>
      <c r="N394" s="86"/>
      <c r="O394" s="90"/>
      <c r="P394" s="86"/>
      <c r="Q394" s="90"/>
      <c r="R394" s="86"/>
      <c r="S394" s="90"/>
      <c r="T394" s="86"/>
      <c r="U394" s="91"/>
    </row>
    <row r="395" customHeight="1" spans="1:21">
      <c r="A395" s="101"/>
      <c r="B395" s="86" t="s">
        <v>652</v>
      </c>
      <c r="C395" s="86" t="s">
        <v>653</v>
      </c>
      <c r="D395" s="86">
        <v>64189</v>
      </c>
      <c r="E395" s="86">
        <v>17582</v>
      </c>
      <c r="F395" s="86"/>
      <c r="G395" s="90"/>
      <c r="H395" s="86"/>
      <c r="I395" s="90"/>
      <c r="J395" s="86"/>
      <c r="K395" s="90"/>
      <c r="L395" s="86"/>
      <c r="M395" s="90"/>
      <c r="N395" s="86"/>
      <c r="O395" s="90"/>
      <c r="P395" s="86">
        <v>0</v>
      </c>
      <c r="Q395" s="90">
        <v>0</v>
      </c>
      <c r="R395" s="86"/>
      <c r="S395" s="90"/>
      <c r="T395" s="86"/>
      <c r="U395" s="91"/>
    </row>
    <row r="396" customHeight="1" spans="1:21">
      <c r="A396" s="101"/>
      <c r="B396" s="86" t="s">
        <v>955</v>
      </c>
      <c r="C396" s="86" t="s">
        <v>498</v>
      </c>
      <c r="D396" s="86">
        <v>63891</v>
      </c>
      <c r="E396" s="86">
        <v>17593</v>
      </c>
      <c r="F396" s="86"/>
      <c r="G396" s="90"/>
      <c r="H396" s="86"/>
      <c r="I396" s="90"/>
      <c r="J396" s="86"/>
      <c r="K396" s="90"/>
      <c r="L396" s="86">
        <v>0</v>
      </c>
      <c r="M396" s="90">
        <v>0</v>
      </c>
      <c r="N396" s="86"/>
      <c r="O396" s="90"/>
      <c r="P396" s="86"/>
      <c r="Q396" s="90"/>
      <c r="R396" s="86"/>
      <c r="S396" s="90"/>
      <c r="T396" s="86"/>
      <c r="U396" s="91"/>
    </row>
    <row r="397" customHeight="1" spans="1:21">
      <c r="A397" s="101"/>
      <c r="B397" s="101"/>
      <c r="C397" s="86" t="s">
        <v>744</v>
      </c>
      <c r="D397" s="86">
        <v>63752</v>
      </c>
      <c r="E397" s="86">
        <v>17605</v>
      </c>
      <c r="F397" s="86"/>
      <c r="G397" s="90"/>
      <c r="H397" s="86"/>
      <c r="I397" s="90"/>
      <c r="J397" s="86"/>
      <c r="K397" s="90"/>
      <c r="L397" s="86">
        <v>0</v>
      </c>
      <c r="M397" s="90">
        <v>0</v>
      </c>
      <c r="N397" s="86"/>
      <c r="O397" s="90"/>
      <c r="P397" s="86"/>
      <c r="Q397" s="90"/>
      <c r="R397" s="86"/>
      <c r="S397" s="90"/>
      <c r="T397" s="86"/>
      <c r="U397" s="91"/>
    </row>
    <row r="398" customHeight="1" spans="1:21">
      <c r="A398" s="101"/>
      <c r="B398" s="101"/>
      <c r="C398" s="101"/>
      <c r="D398" s="86">
        <v>63951</v>
      </c>
      <c r="E398" s="86">
        <v>17605</v>
      </c>
      <c r="F398" s="86"/>
      <c r="G398" s="90"/>
      <c r="H398" s="86"/>
      <c r="I398" s="90"/>
      <c r="J398" s="86"/>
      <c r="K398" s="90"/>
      <c r="L398" s="86">
        <v>0</v>
      </c>
      <c r="M398" s="90">
        <v>0</v>
      </c>
      <c r="N398" s="86"/>
      <c r="O398" s="90"/>
      <c r="P398" s="86"/>
      <c r="Q398" s="90"/>
      <c r="R398" s="86"/>
      <c r="S398" s="90"/>
      <c r="T398" s="86"/>
      <c r="U398" s="91"/>
    </row>
    <row r="399" customHeight="1" spans="1:21">
      <c r="A399" s="101"/>
      <c r="B399" s="101"/>
      <c r="C399" s="101"/>
      <c r="D399" s="86">
        <v>64030</v>
      </c>
      <c r="E399" s="86">
        <v>17605</v>
      </c>
      <c r="F399" s="86"/>
      <c r="G399" s="90"/>
      <c r="H399" s="86"/>
      <c r="I399" s="90"/>
      <c r="J399" s="86"/>
      <c r="K399" s="90"/>
      <c r="L399" s="86"/>
      <c r="M399" s="90"/>
      <c r="N399" s="86">
        <v>0</v>
      </c>
      <c r="O399" s="90">
        <v>0</v>
      </c>
      <c r="P399" s="86"/>
      <c r="Q399" s="90"/>
      <c r="R399" s="86"/>
      <c r="S399" s="90"/>
      <c r="T399" s="86"/>
      <c r="U399" s="91"/>
    </row>
    <row r="400" customHeight="1" spans="1:21">
      <c r="A400" s="101"/>
      <c r="B400" s="86" t="s">
        <v>909</v>
      </c>
      <c r="C400" s="86" t="s">
        <v>910</v>
      </c>
      <c r="D400" s="86" t="s">
        <v>67</v>
      </c>
      <c r="E400" s="86">
        <v>24385</v>
      </c>
      <c r="F400" s="86"/>
      <c r="G400" s="90"/>
      <c r="H400" s="86"/>
      <c r="I400" s="90"/>
      <c r="J400" s="86"/>
      <c r="K400" s="90"/>
      <c r="L400" s="86"/>
      <c r="M400" s="90"/>
      <c r="N400" s="86">
        <v>0</v>
      </c>
      <c r="O400" s="90">
        <v>0</v>
      </c>
      <c r="P400" s="86"/>
      <c r="Q400" s="90"/>
      <c r="R400" s="86"/>
      <c r="S400" s="90"/>
      <c r="T400" s="86"/>
      <c r="U400" s="91"/>
    </row>
    <row r="401" customHeight="1" spans="1:21">
      <c r="A401" s="101"/>
      <c r="B401" s="86" t="s">
        <v>1125</v>
      </c>
      <c r="C401" s="86" t="s">
        <v>1494</v>
      </c>
      <c r="D401" s="86">
        <v>63586</v>
      </c>
      <c r="E401" s="86">
        <v>24385</v>
      </c>
      <c r="F401" s="86"/>
      <c r="G401" s="90"/>
      <c r="H401" s="86"/>
      <c r="I401" s="90"/>
      <c r="J401" s="86">
        <v>0</v>
      </c>
      <c r="K401" s="90">
        <v>0</v>
      </c>
      <c r="L401" s="86"/>
      <c r="M401" s="90"/>
      <c r="N401" s="86"/>
      <c r="O401" s="90"/>
      <c r="P401" s="86"/>
      <c r="Q401" s="90"/>
      <c r="R401" s="86"/>
      <c r="S401" s="90"/>
      <c r="T401" s="86"/>
      <c r="U401" s="91"/>
    </row>
    <row r="402" customHeight="1" spans="1:21">
      <c r="A402" s="101"/>
      <c r="B402" s="86" t="s">
        <v>820</v>
      </c>
      <c r="C402" s="86" t="s">
        <v>1044</v>
      </c>
      <c r="D402" s="86">
        <v>63851</v>
      </c>
      <c r="E402" s="86">
        <v>17480</v>
      </c>
      <c r="F402" s="86"/>
      <c r="G402" s="90"/>
      <c r="H402" s="86"/>
      <c r="I402" s="90"/>
      <c r="J402" s="86"/>
      <c r="K402" s="90"/>
      <c r="L402" s="86">
        <v>0</v>
      </c>
      <c r="M402" s="90">
        <v>32330</v>
      </c>
      <c r="N402" s="86"/>
      <c r="O402" s="90"/>
      <c r="P402" s="86"/>
      <c r="Q402" s="90"/>
      <c r="R402" s="86"/>
      <c r="S402" s="90"/>
      <c r="T402" s="86"/>
      <c r="U402" s="91"/>
    </row>
    <row r="403" customHeight="1" spans="1:21">
      <c r="A403" s="101"/>
      <c r="B403" s="86" t="s">
        <v>1073</v>
      </c>
      <c r="C403" s="86" t="s">
        <v>1074</v>
      </c>
      <c r="D403" s="86">
        <v>63741</v>
      </c>
      <c r="E403" s="86">
        <v>21726</v>
      </c>
      <c r="F403" s="86"/>
      <c r="G403" s="90"/>
      <c r="H403" s="86"/>
      <c r="I403" s="90"/>
      <c r="J403" s="86"/>
      <c r="K403" s="90"/>
      <c r="L403" s="86">
        <v>0</v>
      </c>
      <c r="M403" s="90">
        <v>0</v>
      </c>
      <c r="N403" s="86"/>
      <c r="O403" s="90"/>
      <c r="P403" s="86"/>
      <c r="Q403" s="90"/>
      <c r="R403" s="86"/>
      <c r="S403" s="90"/>
      <c r="T403" s="86"/>
      <c r="U403" s="91"/>
    </row>
    <row r="404" customHeight="1" spans="1:21">
      <c r="A404" s="101"/>
      <c r="B404" s="86" t="s">
        <v>891</v>
      </c>
      <c r="C404" s="86" t="s">
        <v>969</v>
      </c>
      <c r="D404" s="86">
        <v>64013</v>
      </c>
      <c r="E404" s="86">
        <v>29767</v>
      </c>
      <c r="F404" s="86"/>
      <c r="G404" s="90"/>
      <c r="H404" s="86"/>
      <c r="I404" s="90"/>
      <c r="J404" s="86"/>
      <c r="K404" s="90"/>
      <c r="L404" s="86"/>
      <c r="M404" s="90"/>
      <c r="N404" s="86">
        <v>0</v>
      </c>
      <c r="O404" s="90">
        <v>0</v>
      </c>
      <c r="P404" s="86"/>
      <c r="Q404" s="90"/>
      <c r="R404" s="86"/>
      <c r="S404" s="90"/>
      <c r="T404" s="86"/>
      <c r="U404" s="91"/>
    </row>
    <row r="405" customHeight="1" spans="1:21">
      <c r="A405" s="101"/>
      <c r="B405" s="101"/>
      <c r="C405" s="86" t="s">
        <v>893</v>
      </c>
      <c r="D405" s="86">
        <v>63326</v>
      </c>
      <c r="E405" s="86">
        <v>29767</v>
      </c>
      <c r="F405" s="86"/>
      <c r="G405" s="90"/>
      <c r="H405" s="86">
        <v>0</v>
      </c>
      <c r="I405" s="90">
        <v>0</v>
      </c>
      <c r="J405" s="86"/>
      <c r="K405" s="90"/>
      <c r="L405" s="86">
        <v>0</v>
      </c>
      <c r="M405" s="90">
        <v>32330</v>
      </c>
      <c r="N405" s="86"/>
      <c r="O405" s="90"/>
      <c r="P405" s="86"/>
      <c r="Q405" s="90"/>
      <c r="R405" s="86"/>
      <c r="S405" s="90"/>
      <c r="T405" s="86"/>
      <c r="U405" s="91"/>
    </row>
    <row r="406" customHeight="1" spans="1:21">
      <c r="A406" s="101"/>
      <c r="B406" s="101"/>
      <c r="C406" s="101"/>
      <c r="D406" s="86">
        <v>64082</v>
      </c>
      <c r="E406" s="86">
        <v>29767</v>
      </c>
      <c r="F406" s="86"/>
      <c r="G406" s="90"/>
      <c r="H406" s="86"/>
      <c r="I406" s="90"/>
      <c r="J406" s="86"/>
      <c r="K406" s="90"/>
      <c r="L406" s="86"/>
      <c r="M406" s="90"/>
      <c r="N406" s="86">
        <v>0</v>
      </c>
      <c r="O406" s="90">
        <v>0</v>
      </c>
      <c r="P406" s="86"/>
      <c r="Q406" s="90"/>
      <c r="R406" s="86"/>
      <c r="S406" s="90"/>
      <c r="T406" s="86"/>
      <c r="U406" s="91"/>
    </row>
    <row r="407" customHeight="1" spans="1:21">
      <c r="A407" s="101"/>
      <c r="B407" s="101"/>
      <c r="C407" s="86" t="s">
        <v>1197</v>
      </c>
      <c r="D407" s="86">
        <v>64010</v>
      </c>
      <c r="E407" s="86">
        <v>29938</v>
      </c>
      <c r="F407" s="86"/>
      <c r="G407" s="90"/>
      <c r="H407" s="86"/>
      <c r="I407" s="90"/>
      <c r="J407" s="86"/>
      <c r="K407" s="90"/>
      <c r="L407" s="86"/>
      <c r="M407" s="90"/>
      <c r="N407" s="86">
        <v>0</v>
      </c>
      <c r="O407" s="90">
        <v>337</v>
      </c>
      <c r="P407" s="86"/>
      <c r="Q407" s="90"/>
      <c r="R407" s="86"/>
      <c r="S407" s="90"/>
      <c r="T407" s="86"/>
      <c r="U407" s="91"/>
    </row>
    <row r="408" customHeight="1" spans="1:21">
      <c r="A408" s="101"/>
      <c r="B408" s="86" t="s">
        <v>227</v>
      </c>
      <c r="C408" s="86" t="s">
        <v>228</v>
      </c>
      <c r="D408" s="86">
        <v>64292</v>
      </c>
      <c r="E408" s="86">
        <v>17731</v>
      </c>
      <c r="F408" s="86"/>
      <c r="G408" s="90"/>
      <c r="H408" s="86"/>
      <c r="I408" s="90"/>
      <c r="J408" s="86"/>
      <c r="K408" s="90"/>
      <c r="L408" s="86"/>
      <c r="M408" s="90"/>
      <c r="N408" s="86"/>
      <c r="O408" s="90"/>
      <c r="P408" s="86"/>
      <c r="Q408" s="90"/>
      <c r="R408" s="86">
        <v>59</v>
      </c>
      <c r="S408" s="90">
        <v>214</v>
      </c>
      <c r="T408" s="86"/>
      <c r="U408" s="91"/>
    </row>
    <row r="409" customHeight="1" spans="1:21">
      <c r="A409" s="101"/>
      <c r="B409" s="86" t="s">
        <v>149</v>
      </c>
      <c r="C409" s="86" t="s">
        <v>778</v>
      </c>
      <c r="D409" s="86">
        <v>64141</v>
      </c>
      <c r="E409" s="86">
        <v>17675</v>
      </c>
      <c r="F409" s="86"/>
      <c r="G409" s="90"/>
      <c r="H409" s="86"/>
      <c r="I409" s="90"/>
      <c r="J409" s="86"/>
      <c r="K409" s="90"/>
      <c r="L409" s="86"/>
      <c r="M409" s="90"/>
      <c r="N409" s="86">
        <v>0</v>
      </c>
      <c r="O409" s="90">
        <v>0</v>
      </c>
      <c r="P409" s="86"/>
      <c r="Q409" s="90"/>
      <c r="R409" s="86"/>
      <c r="S409" s="90"/>
      <c r="T409" s="86"/>
      <c r="U409" s="91"/>
    </row>
    <row r="410" customHeight="1" spans="1:21">
      <c r="A410" s="101"/>
      <c r="B410" s="101"/>
      <c r="C410" s="86" t="s">
        <v>598</v>
      </c>
      <c r="D410" s="86">
        <v>64209</v>
      </c>
      <c r="E410" s="86">
        <v>31102</v>
      </c>
      <c r="F410" s="86"/>
      <c r="G410" s="90"/>
      <c r="H410" s="86"/>
      <c r="I410" s="90"/>
      <c r="J410" s="86"/>
      <c r="K410" s="90"/>
      <c r="L410" s="86"/>
      <c r="M410" s="90"/>
      <c r="N410" s="86"/>
      <c r="O410" s="90"/>
      <c r="P410" s="86">
        <v>0</v>
      </c>
      <c r="Q410" s="90">
        <v>0</v>
      </c>
      <c r="R410" s="86"/>
      <c r="S410" s="90"/>
      <c r="T410" s="86"/>
      <c r="U410" s="91"/>
    </row>
    <row r="411" customHeight="1" spans="1:21">
      <c r="A411" s="101"/>
      <c r="B411" s="101"/>
      <c r="C411" s="86" t="s">
        <v>915</v>
      </c>
      <c r="D411" s="86">
        <v>64068</v>
      </c>
      <c r="E411" s="86">
        <v>17616</v>
      </c>
      <c r="F411" s="86"/>
      <c r="G411" s="90"/>
      <c r="H411" s="86"/>
      <c r="I411" s="90"/>
      <c r="J411" s="86"/>
      <c r="K411" s="90"/>
      <c r="L411" s="86"/>
      <c r="M411" s="90"/>
      <c r="N411" s="86">
        <v>0</v>
      </c>
      <c r="O411" s="90">
        <v>0</v>
      </c>
      <c r="P411" s="86"/>
      <c r="Q411" s="90"/>
      <c r="R411" s="86"/>
      <c r="S411" s="90"/>
      <c r="T411" s="86"/>
      <c r="U411" s="91"/>
    </row>
    <row r="412" customHeight="1" spans="1:21">
      <c r="A412" s="101"/>
      <c r="B412" s="101"/>
      <c r="C412" s="86" t="s">
        <v>151</v>
      </c>
      <c r="D412" s="86">
        <v>64266</v>
      </c>
      <c r="E412" s="86">
        <v>17616</v>
      </c>
      <c r="F412" s="86"/>
      <c r="G412" s="90"/>
      <c r="H412" s="86"/>
      <c r="I412" s="90"/>
      <c r="J412" s="86"/>
      <c r="K412" s="90"/>
      <c r="L412" s="86"/>
      <c r="M412" s="90"/>
      <c r="N412" s="86"/>
      <c r="O412" s="90"/>
      <c r="P412" s="86"/>
      <c r="Q412" s="90"/>
      <c r="R412" s="86">
        <v>0</v>
      </c>
      <c r="S412" s="90">
        <v>0</v>
      </c>
      <c r="T412" s="86"/>
      <c r="U412" s="91"/>
    </row>
    <row r="413" customHeight="1" spans="1:21">
      <c r="A413" s="101"/>
      <c r="B413" s="101"/>
      <c r="C413" s="101"/>
      <c r="D413" s="86">
        <v>64314</v>
      </c>
      <c r="E413" s="86">
        <v>17616</v>
      </c>
      <c r="F413" s="86"/>
      <c r="G413" s="90"/>
      <c r="H413" s="86"/>
      <c r="I413" s="90"/>
      <c r="J413" s="86"/>
      <c r="K413" s="90"/>
      <c r="L413" s="86"/>
      <c r="M413" s="90"/>
      <c r="N413" s="86"/>
      <c r="O413" s="90"/>
      <c r="P413" s="86"/>
      <c r="Q413" s="90"/>
      <c r="R413" s="86">
        <v>21</v>
      </c>
      <c r="S413" s="90">
        <v>32330</v>
      </c>
      <c r="T413" s="86"/>
      <c r="U413" s="91"/>
    </row>
    <row r="414" customHeight="1" spans="1:21">
      <c r="A414" s="101"/>
      <c r="B414" s="101"/>
      <c r="C414" s="86" t="s">
        <v>1093</v>
      </c>
      <c r="D414" s="86">
        <v>63667</v>
      </c>
      <c r="E414" s="86">
        <v>17405</v>
      </c>
      <c r="F414" s="86"/>
      <c r="G414" s="90"/>
      <c r="H414" s="86"/>
      <c r="I414" s="90"/>
      <c r="J414" s="86">
        <v>0</v>
      </c>
      <c r="K414" s="90">
        <v>0</v>
      </c>
      <c r="L414" s="86"/>
      <c r="M414" s="90"/>
      <c r="N414" s="86"/>
      <c r="O414" s="90"/>
      <c r="P414" s="86"/>
      <c r="Q414" s="90"/>
      <c r="R414" s="86"/>
      <c r="S414" s="90"/>
      <c r="T414" s="86"/>
      <c r="U414" s="91"/>
    </row>
    <row r="415" customHeight="1" spans="1:21">
      <c r="A415" s="101"/>
      <c r="B415" s="86" t="s">
        <v>1148</v>
      </c>
      <c r="C415" s="86" t="s">
        <v>1149</v>
      </c>
      <c r="D415" s="86">
        <v>63503</v>
      </c>
      <c r="E415" s="86">
        <v>26250</v>
      </c>
      <c r="F415" s="86"/>
      <c r="G415" s="90"/>
      <c r="H415" s="86"/>
      <c r="I415" s="90"/>
      <c r="J415" s="86">
        <v>0</v>
      </c>
      <c r="K415" s="90">
        <v>0</v>
      </c>
      <c r="L415" s="86"/>
      <c r="M415" s="90"/>
      <c r="N415" s="86"/>
      <c r="O415" s="90"/>
      <c r="P415" s="86"/>
      <c r="Q415" s="90"/>
      <c r="R415" s="86"/>
      <c r="S415" s="90"/>
      <c r="T415" s="86"/>
      <c r="U415" s="91"/>
    </row>
    <row r="416" customHeight="1" spans="1:21">
      <c r="A416" s="101"/>
      <c r="B416" s="86" t="s">
        <v>711</v>
      </c>
      <c r="C416" s="86" t="s">
        <v>712</v>
      </c>
      <c r="D416" s="86">
        <v>64172</v>
      </c>
      <c r="E416" s="86">
        <v>17660</v>
      </c>
      <c r="F416" s="86"/>
      <c r="G416" s="90"/>
      <c r="H416" s="86"/>
      <c r="I416" s="90"/>
      <c r="J416" s="86"/>
      <c r="K416" s="90"/>
      <c r="L416" s="86"/>
      <c r="M416" s="90"/>
      <c r="N416" s="86"/>
      <c r="O416" s="90"/>
      <c r="P416" s="86">
        <v>0</v>
      </c>
      <c r="Q416" s="90">
        <v>0</v>
      </c>
      <c r="R416" s="86"/>
      <c r="S416" s="90"/>
      <c r="T416" s="86"/>
      <c r="U416" s="91"/>
    </row>
    <row r="417" customHeight="1" spans="1:21">
      <c r="A417" s="101"/>
      <c r="B417" s="86" t="s">
        <v>1063</v>
      </c>
      <c r="C417" s="86" t="s">
        <v>1064</v>
      </c>
      <c r="D417" s="86">
        <v>63660</v>
      </c>
      <c r="E417" s="86">
        <v>17528</v>
      </c>
      <c r="F417" s="86"/>
      <c r="G417" s="90"/>
      <c r="H417" s="86"/>
      <c r="I417" s="90"/>
      <c r="J417" s="86">
        <v>0</v>
      </c>
      <c r="K417" s="90">
        <v>0</v>
      </c>
      <c r="L417" s="86"/>
      <c r="M417" s="90"/>
      <c r="N417" s="86"/>
      <c r="O417" s="90"/>
      <c r="P417" s="86"/>
      <c r="Q417" s="90"/>
      <c r="R417" s="86"/>
      <c r="S417" s="90"/>
      <c r="T417" s="86"/>
      <c r="U417" s="91"/>
    </row>
    <row r="418" customHeight="1" spans="1:21">
      <c r="A418" s="101"/>
      <c r="B418" s="101"/>
      <c r="C418" s="101"/>
      <c r="D418" s="86">
        <v>63779</v>
      </c>
      <c r="E418" s="86">
        <v>17528</v>
      </c>
      <c r="F418" s="86"/>
      <c r="G418" s="90"/>
      <c r="H418" s="86"/>
      <c r="I418" s="90"/>
      <c r="J418" s="86"/>
      <c r="K418" s="90"/>
      <c r="L418" s="86">
        <v>0</v>
      </c>
      <c r="M418" s="90">
        <v>0</v>
      </c>
      <c r="N418" s="86"/>
      <c r="O418" s="90"/>
      <c r="P418" s="86"/>
      <c r="Q418" s="90"/>
      <c r="R418" s="86"/>
      <c r="S418" s="90"/>
      <c r="T418" s="86"/>
      <c r="U418" s="91"/>
    </row>
    <row r="419" customHeight="1" spans="1:21">
      <c r="A419" s="101"/>
      <c r="B419" s="86" t="s">
        <v>531</v>
      </c>
      <c r="C419" s="86" t="s">
        <v>585</v>
      </c>
      <c r="D419" s="86">
        <v>64129</v>
      </c>
      <c r="E419" s="86">
        <v>17647</v>
      </c>
      <c r="F419" s="86"/>
      <c r="G419" s="90"/>
      <c r="H419" s="86"/>
      <c r="I419" s="90"/>
      <c r="J419" s="86"/>
      <c r="K419" s="90"/>
      <c r="L419" s="86"/>
      <c r="M419" s="90"/>
      <c r="N419" s="86">
        <v>0</v>
      </c>
      <c r="O419" s="90">
        <v>0</v>
      </c>
      <c r="P419" s="86"/>
      <c r="Q419" s="90"/>
      <c r="R419" s="86"/>
      <c r="S419" s="90"/>
      <c r="T419" s="86"/>
      <c r="U419" s="91"/>
    </row>
    <row r="420" customHeight="1" spans="1:21">
      <c r="A420" s="101"/>
      <c r="B420" s="101"/>
      <c r="C420" s="101"/>
      <c r="D420" s="86">
        <v>64213</v>
      </c>
      <c r="E420" s="86">
        <v>17647</v>
      </c>
      <c r="F420" s="86"/>
      <c r="G420" s="90"/>
      <c r="H420" s="86"/>
      <c r="I420" s="90"/>
      <c r="J420" s="86"/>
      <c r="K420" s="90"/>
      <c r="L420" s="86"/>
      <c r="M420" s="90"/>
      <c r="N420" s="86"/>
      <c r="O420" s="90"/>
      <c r="P420" s="86">
        <v>0</v>
      </c>
      <c r="Q420" s="90">
        <v>0</v>
      </c>
      <c r="R420" s="86"/>
      <c r="S420" s="90"/>
      <c r="T420" s="86"/>
      <c r="U420" s="91"/>
    </row>
    <row r="421" customHeight="1" spans="1:21">
      <c r="A421" s="101"/>
      <c r="B421" s="86" t="s">
        <v>119</v>
      </c>
      <c r="C421" s="86" t="s">
        <v>735</v>
      </c>
      <c r="D421" s="86">
        <v>64155</v>
      </c>
      <c r="E421" s="86">
        <v>17652</v>
      </c>
      <c r="F421" s="86"/>
      <c r="G421" s="90"/>
      <c r="H421" s="86"/>
      <c r="I421" s="90"/>
      <c r="J421" s="86"/>
      <c r="K421" s="90"/>
      <c r="L421" s="86"/>
      <c r="M421" s="90"/>
      <c r="N421" s="86">
        <v>0</v>
      </c>
      <c r="O421" s="90">
        <v>0</v>
      </c>
      <c r="P421" s="86"/>
      <c r="Q421" s="90"/>
      <c r="R421" s="86"/>
      <c r="S421" s="90"/>
      <c r="T421" s="86"/>
      <c r="U421" s="91"/>
    </row>
    <row r="422" customHeight="1" spans="1:21">
      <c r="A422" s="101"/>
      <c r="B422" s="101"/>
      <c r="C422" s="86" t="s">
        <v>448</v>
      </c>
      <c r="D422" s="86">
        <v>64269</v>
      </c>
      <c r="E422" s="86">
        <v>17705</v>
      </c>
      <c r="F422" s="86"/>
      <c r="G422" s="90"/>
      <c r="H422" s="86"/>
      <c r="I422" s="90"/>
      <c r="J422" s="86"/>
      <c r="K422" s="90"/>
      <c r="L422" s="86"/>
      <c r="M422" s="90"/>
      <c r="N422" s="86"/>
      <c r="O422" s="90"/>
      <c r="P422" s="86">
        <v>0</v>
      </c>
      <c r="Q422" s="90">
        <v>0</v>
      </c>
      <c r="R422" s="86"/>
      <c r="S422" s="90"/>
      <c r="T422" s="86"/>
      <c r="U422" s="91"/>
    </row>
    <row r="423" customHeight="1" spans="1:21">
      <c r="A423" s="101"/>
      <c r="B423" s="101"/>
      <c r="C423" s="86" t="s">
        <v>1207</v>
      </c>
      <c r="D423" s="86" t="s">
        <v>67</v>
      </c>
      <c r="E423" s="86">
        <v>17705</v>
      </c>
      <c r="F423" s="86"/>
      <c r="G423" s="90"/>
      <c r="H423" s="86"/>
      <c r="I423" s="90"/>
      <c r="J423" s="86"/>
      <c r="K423" s="90"/>
      <c r="L423" s="86"/>
      <c r="M423" s="90"/>
      <c r="N423" s="86"/>
      <c r="O423" s="90"/>
      <c r="P423" s="86"/>
      <c r="Q423" s="90"/>
      <c r="R423" s="86">
        <v>0</v>
      </c>
      <c r="S423" s="90">
        <v>32330</v>
      </c>
      <c r="T423" s="86"/>
      <c r="U423" s="91"/>
    </row>
    <row r="424" customHeight="1" spans="1:21">
      <c r="A424" s="101"/>
      <c r="B424" s="101"/>
      <c r="C424" s="86" t="s">
        <v>986</v>
      </c>
      <c r="D424" s="86">
        <v>63992</v>
      </c>
      <c r="E424" s="86">
        <v>17632</v>
      </c>
      <c r="F424" s="86"/>
      <c r="G424" s="90"/>
      <c r="H424" s="86"/>
      <c r="I424" s="90"/>
      <c r="J424" s="86"/>
      <c r="K424" s="90"/>
      <c r="L424" s="86">
        <v>0</v>
      </c>
      <c r="M424" s="90">
        <v>0</v>
      </c>
      <c r="N424" s="86"/>
      <c r="O424" s="90"/>
      <c r="P424" s="86"/>
      <c r="Q424" s="90"/>
      <c r="R424" s="86"/>
      <c r="S424" s="90"/>
      <c r="T424" s="86"/>
      <c r="U424" s="91"/>
    </row>
    <row r="425" customHeight="1" spans="1:21">
      <c r="A425" s="101"/>
      <c r="B425" s="86" t="s">
        <v>975</v>
      </c>
      <c r="C425" s="86" t="s">
        <v>1157</v>
      </c>
      <c r="D425" s="86">
        <v>63483</v>
      </c>
      <c r="E425" s="86">
        <v>17478</v>
      </c>
      <c r="F425" s="86"/>
      <c r="G425" s="90"/>
      <c r="H425" s="86">
        <v>0</v>
      </c>
      <c r="I425" s="90">
        <v>0</v>
      </c>
      <c r="J425" s="86"/>
      <c r="K425" s="90"/>
      <c r="L425" s="86"/>
      <c r="M425" s="90"/>
      <c r="N425" s="86"/>
      <c r="O425" s="90"/>
      <c r="P425" s="86"/>
      <c r="Q425" s="90"/>
      <c r="R425" s="86"/>
      <c r="S425" s="90"/>
      <c r="T425" s="86"/>
      <c r="U425" s="91"/>
    </row>
    <row r="426" customHeight="1" spans="1:21">
      <c r="A426" s="101"/>
      <c r="B426" s="86" t="s">
        <v>197</v>
      </c>
      <c r="C426" s="86" t="s">
        <v>498</v>
      </c>
      <c r="D426" s="86">
        <v>64244</v>
      </c>
      <c r="E426" s="86">
        <v>17593</v>
      </c>
      <c r="F426" s="86"/>
      <c r="G426" s="90"/>
      <c r="H426" s="86"/>
      <c r="I426" s="90"/>
      <c r="J426" s="86"/>
      <c r="K426" s="90"/>
      <c r="L426" s="86"/>
      <c r="M426" s="90"/>
      <c r="N426" s="86"/>
      <c r="O426" s="90"/>
      <c r="P426" s="86">
        <v>0</v>
      </c>
      <c r="Q426" s="90">
        <v>0</v>
      </c>
      <c r="R426" s="86"/>
      <c r="S426" s="90"/>
      <c r="T426" s="86"/>
      <c r="U426" s="91"/>
    </row>
    <row r="427" customHeight="1" spans="1:21">
      <c r="A427" s="101"/>
      <c r="B427" s="101"/>
      <c r="C427" s="86" t="s">
        <v>744</v>
      </c>
      <c r="D427" s="86">
        <v>64150</v>
      </c>
      <c r="E427" s="86">
        <v>17605</v>
      </c>
      <c r="F427" s="86"/>
      <c r="G427" s="90"/>
      <c r="H427" s="86"/>
      <c r="I427" s="90"/>
      <c r="J427" s="86"/>
      <c r="K427" s="90"/>
      <c r="L427" s="86"/>
      <c r="M427" s="90"/>
      <c r="N427" s="86">
        <v>0</v>
      </c>
      <c r="O427" s="90">
        <v>0</v>
      </c>
      <c r="P427" s="86"/>
      <c r="Q427" s="90"/>
      <c r="R427" s="86"/>
      <c r="S427" s="90"/>
      <c r="T427" s="86"/>
      <c r="U427" s="91"/>
    </row>
    <row r="428" customHeight="1" spans="1:21">
      <c r="A428" s="101"/>
      <c r="B428" s="101"/>
      <c r="C428" s="86" t="s">
        <v>1098</v>
      </c>
      <c r="D428" s="86">
        <v>63644</v>
      </c>
      <c r="E428" s="86">
        <v>17491</v>
      </c>
      <c r="F428" s="86"/>
      <c r="G428" s="90"/>
      <c r="H428" s="86"/>
      <c r="I428" s="90"/>
      <c r="J428" s="86">
        <v>0</v>
      </c>
      <c r="K428" s="90">
        <v>32330</v>
      </c>
      <c r="L428" s="86"/>
      <c r="M428" s="90"/>
      <c r="N428" s="86"/>
      <c r="O428" s="90"/>
      <c r="P428" s="86"/>
      <c r="Q428" s="90"/>
      <c r="R428" s="86"/>
      <c r="S428" s="90"/>
      <c r="T428" s="86"/>
      <c r="U428" s="91"/>
    </row>
    <row r="429" customHeight="1" spans="1:21">
      <c r="A429" s="101"/>
      <c r="B429" s="101"/>
      <c r="C429" s="86" t="s">
        <v>913</v>
      </c>
      <c r="D429" s="86">
        <v>64011</v>
      </c>
      <c r="E429" s="86">
        <v>17479</v>
      </c>
      <c r="F429" s="86"/>
      <c r="G429" s="90"/>
      <c r="H429" s="86"/>
      <c r="I429" s="90"/>
      <c r="J429" s="86"/>
      <c r="K429" s="90"/>
      <c r="L429" s="86"/>
      <c r="M429" s="90"/>
      <c r="N429" s="86">
        <v>0</v>
      </c>
      <c r="O429" s="90">
        <v>0</v>
      </c>
      <c r="P429" s="86"/>
      <c r="Q429" s="90"/>
      <c r="R429" s="86"/>
      <c r="S429" s="90"/>
      <c r="T429" s="86"/>
      <c r="U429" s="91"/>
    </row>
    <row r="430" customHeight="1" spans="1:21">
      <c r="A430" s="101"/>
      <c r="B430" s="101"/>
      <c r="C430" s="101"/>
      <c r="D430" s="86">
        <v>64070</v>
      </c>
      <c r="E430" s="86">
        <v>17479</v>
      </c>
      <c r="F430" s="86"/>
      <c r="G430" s="90"/>
      <c r="H430" s="86"/>
      <c r="I430" s="90"/>
      <c r="J430" s="86"/>
      <c r="K430" s="90"/>
      <c r="L430" s="86"/>
      <c r="M430" s="90"/>
      <c r="N430" s="86">
        <v>0</v>
      </c>
      <c r="O430" s="90">
        <v>0</v>
      </c>
      <c r="P430" s="86"/>
      <c r="Q430" s="90"/>
      <c r="R430" s="86"/>
      <c r="S430" s="90"/>
      <c r="T430" s="86"/>
      <c r="U430" s="91"/>
    </row>
    <row r="431" customHeight="1" spans="1:21">
      <c r="A431" s="101"/>
      <c r="B431" s="101"/>
      <c r="C431" s="86" t="s">
        <v>396</v>
      </c>
      <c r="D431" s="86">
        <v>64146</v>
      </c>
      <c r="E431" s="86">
        <v>17670</v>
      </c>
      <c r="F431" s="86"/>
      <c r="G431" s="90"/>
      <c r="H431" s="86"/>
      <c r="I431" s="90"/>
      <c r="J431" s="86"/>
      <c r="K431" s="90"/>
      <c r="L431" s="86"/>
      <c r="M431" s="90"/>
      <c r="N431" s="86">
        <v>0</v>
      </c>
      <c r="O431" s="90">
        <v>0</v>
      </c>
      <c r="P431" s="86"/>
      <c r="Q431" s="90"/>
      <c r="R431" s="86"/>
      <c r="S431" s="90"/>
      <c r="T431" s="86"/>
      <c r="U431" s="91"/>
    </row>
    <row r="432" customHeight="1" spans="1:21">
      <c r="A432" s="101"/>
      <c r="B432" s="101"/>
      <c r="C432" s="101"/>
      <c r="D432" s="86">
        <v>64207</v>
      </c>
      <c r="E432" s="86">
        <v>17670</v>
      </c>
      <c r="F432" s="86"/>
      <c r="G432" s="90"/>
      <c r="H432" s="86"/>
      <c r="I432" s="90"/>
      <c r="J432" s="86"/>
      <c r="K432" s="90"/>
      <c r="L432" s="86"/>
      <c r="M432" s="90"/>
      <c r="N432" s="86"/>
      <c r="O432" s="90"/>
      <c r="P432" s="86">
        <v>0</v>
      </c>
      <c r="Q432" s="90">
        <v>0</v>
      </c>
      <c r="R432" s="86"/>
      <c r="S432" s="90"/>
      <c r="T432" s="86"/>
      <c r="U432" s="91"/>
    </row>
    <row r="433" customHeight="1" spans="1:21">
      <c r="A433" s="101"/>
      <c r="B433" s="101"/>
      <c r="C433" s="101"/>
      <c r="D433" s="86">
        <v>64289</v>
      </c>
      <c r="E433" s="86">
        <v>17670</v>
      </c>
      <c r="F433" s="86"/>
      <c r="G433" s="90"/>
      <c r="H433" s="86"/>
      <c r="I433" s="90"/>
      <c r="J433" s="86"/>
      <c r="K433" s="90"/>
      <c r="L433" s="86"/>
      <c r="M433" s="90"/>
      <c r="N433" s="86"/>
      <c r="O433" s="90"/>
      <c r="P433" s="86"/>
      <c r="Q433" s="90"/>
      <c r="R433" s="86">
        <v>0</v>
      </c>
      <c r="S433" s="90">
        <v>32330</v>
      </c>
      <c r="T433" s="86"/>
      <c r="U433" s="91"/>
    </row>
    <row r="434" customHeight="1" spans="1:21">
      <c r="A434" s="101"/>
      <c r="B434" s="101"/>
      <c r="C434" s="86" t="s">
        <v>846</v>
      </c>
      <c r="D434" s="86">
        <v>64113</v>
      </c>
      <c r="E434" s="86">
        <v>17590</v>
      </c>
      <c r="F434" s="86"/>
      <c r="G434" s="90"/>
      <c r="H434" s="86"/>
      <c r="I434" s="90"/>
      <c r="J434" s="86"/>
      <c r="K434" s="90"/>
      <c r="L434" s="86"/>
      <c r="M434" s="90"/>
      <c r="N434" s="86">
        <v>0</v>
      </c>
      <c r="O434" s="90">
        <v>0</v>
      </c>
      <c r="P434" s="86"/>
      <c r="Q434" s="90"/>
      <c r="R434" s="86"/>
      <c r="S434" s="90"/>
      <c r="T434" s="86"/>
      <c r="U434" s="91"/>
    </row>
    <row r="435" customHeight="1" spans="1:21">
      <c r="A435" s="101"/>
      <c r="B435" s="101"/>
      <c r="C435" s="101"/>
      <c r="D435" s="86" t="s">
        <v>67</v>
      </c>
      <c r="E435" s="86">
        <v>17590</v>
      </c>
      <c r="F435" s="86"/>
      <c r="G435" s="90"/>
      <c r="H435" s="86"/>
      <c r="I435" s="90"/>
      <c r="J435" s="86"/>
      <c r="K435" s="90"/>
      <c r="L435" s="86"/>
      <c r="M435" s="90"/>
      <c r="N435" s="86">
        <v>0</v>
      </c>
      <c r="O435" s="90">
        <v>0</v>
      </c>
      <c r="P435" s="86"/>
      <c r="Q435" s="90"/>
      <c r="R435" s="86"/>
      <c r="S435" s="90"/>
      <c r="T435" s="86"/>
      <c r="U435" s="91"/>
    </row>
    <row r="436" customHeight="1" spans="1:21">
      <c r="A436" s="101"/>
      <c r="B436" s="86" t="s">
        <v>163</v>
      </c>
      <c r="C436" s="86" t="s">
        <v>1494</v>
      </c>
      <c r="D436" s="86">
        <v>63467</v>
      </c>
      <c r="E436" s="86" t="s">
        <v>1494</v>
      </c>
      <c r="F436" s="86"/>
      <c r="G436" s="90"/>
      <c r="H436" s="86">
        <v>0</v>
      </c>
      <c r="I436" s="90">
        <v>32330</v>
      </c>
      <c r="J436" s="86"/>
      <c r="K436" s="90"/>
      <c r="L436" s="86"/>
      <c r="M436" s="90"/>
      <c r="N436" s="86"/>
      <c r="O436" s="90"/>
      <c r="P436" s="86"/>
      <c r="Q436" s="90"/>
      <c r="R436" s="86"/>
      <c r="S436" s="90"/>
      <c r="T436" s="86"/>
      <c r="U436" s="91"/>
    </row>
    <row r="437" customHeight="1" spans="1:21">
      <c r="A437" s="101"/>
      <c r="B437" s="86" t="s">
        <v>917</v>
      </c>
      <c r="C437" s="86" t="s">
        <v>918</v>
      </c>
      <c r="D437" s="86">
        <v>64069</v>
      </c>
      <c r="E437" s="86">
        <v>17608</v>
      </c>
      <c r="F437" s="86"/>
      <c r="G437" s="90"/>
      <c r="H437" s="86"/>
      <c r="I437" s="90"/>
      <c r="J437" s="86"/>
      <c r="K437" s="90"/>
      <c r="L437" s="86"/>
      <c r="M437" s="90"/>
      <c r="N437" s="86">
        <v>0</v>
      </c>
      <c r="O437" s="90">
        <v>0</v>
      </c>
      <c r="P437" s="86"/>
      <c r="Q437" s="90"/>
      <c r="R437" s="86"/>
      <c r="S437" s="90"/>
      <c r="T437" s="86"/>
      <c r="U437" s="91"/>
    </row>
    <row r="438" customHeight="1" spans="1:21">
      <c r="A438" s="101"/>
      <c r="B438" s="86" t="s">
        <v>589</v>
      </c>
      <c r="C438" s="86" t="s">
        <v>840</v>
      </c>
      <c r="D438" s="86">
        <v>64111</v>
      </c>
      <c r="E438" s="86">
        <v>30016</v>
      </c>
      <c r="F438" s="86"/>
      <c r="G438" s="90"/>
      <c r="H438" s="86"/>
      <c r="I438" s="90"/>
      <c r="J438" s="86"/>
      <c r="K438" s="90"/>
      <c r="L438" s="86"/>
      <c r="M438" s="90"/>
      <c r="N438" s="86">
        <v>0</v>
      </c>
      <c r="O438" s="90">
        <v>0</v>
      </c>
      <c r="P438" s="86"/>
      <c r="Q438" s="90"/>
      <c r="R438" s="86"/>
      <c r="S438" s="90"/>
      <c r="T438" s="86"/>
      <c r="U438" s="91"/>
    </row>
    <row r="439" customHeight="1" spans="1:21">
      <c r="A439" s="101"/>
      <c r="B439" s="101"/>
      <c r="C439" s="86" t="s">
        <v>971</v>
      </c>
      <c r="D439" s="86">
        <v>64014</v>
      </c>
      <c r="E439" s="86">
        <v>29758</v>
      </c>
      <c r="F439" s="86"/>
      <c r="G439" s="90"/>
      <c r="H439" s="86"/>
      <c r="I439" s="90"/>
      <c r="J439" s="86"/>
      <c r="K439" s="90"/>
      <c r="L439" s="86"/>
      <c r="M439" s="90"/>
      <c r="N439" s="86">
        <v>0</v>
      </c>
      <c r="O439" s="90">
        <v>0</v>
      </c>
      <c r="P439" s="86"/>
      <c r="Q439" s="90"/>
      <c r="R439" s="86"/>
      <c r="S439" s="90"/>
      <c r="T439" s="86"/>
      <c r="U439" s="91"/>
    </row>
    <row r="440" customHeight="1" spans="1:21">
      <c r="A440" s="101"/>
      <c r="B440" s="86" t="s">
        <v>103</v>
      </c>
      <c r="C440" s="86" t="s">
        <v>361</v>
      </c>
      <c r="D440" s="86">
        <v>64238</v>
      </c>
      <c r="E440" s="86">
        <v>17579</v>
      </c>
      <c r="F440" s="86"/>
      <c r="G440" s="90"/>
      <c r="H440" s="86"/>
      <c r="I440" s="90"/>
      <c r="J440" s="86"/>
      <c r="K440" s="90"/>
      <c r="L440" s="86"/>
      <c r="M440" s="90"/>
      <c r="N440" s="86"/>
      <c r="O440" s="90"/>
      <c r="P440" s="86"/>
      <c r="Q440" s="90"/>
      <c r="R440" s="86">
        <v>64</v>
      </c>
      <c r="S440" s="90">
        <v>32330</v>
      </c>
      <c r="T440" s="86"/>
      <c r="U440" s="91"/>
    </row>
    <row r="441" customHeight="1" spans="1:21">
      <c r="A441" s="101"/>
      <c r="B441" s="101"/>
      <c r="C441" s="86" t="s">
        <v>218</v>
      </c>
      <c r="D441" s="86">
        <v>64294</v>
      </c>
      <c r="E441" s="86">
        <v>17579</v>
      </c>
      <c r="F441" s="86"/>
      <c r="G441" s="90"/>
      <c r="H441" s="86"/>
      <c r="I441" s="90"/>
      <c r="J441" s="86"/>
      <c r="K441" s="90"/>
      <c r="L441" s="86"/>
      <c r="M441" s="90"/>
      <c r="N441" s="86"/>
      <c r="O441" s="90"/>
      <c r="P441" s="86"/>
      <c r="Q441" s="90"/>
      <c r="R441" s="86">
        <v>56</v>
      </c>
      <c r="S441" s="90">
        <v>32330</v>
      </c>
      <c r="T441" s="86"/>
      <c r="U441" s="91"/>
    </row>
    <row r="442" customHeight="1" spans="1:21">
      <c r="A442" s="101"/>
      <c r="B442" s="101"/>
      <c r="C442" s="86" t="s">
        <v>105</v>
      </c>
      <c r="D442" s="86">
        <v>64320</v>
      </c>
      <c r="E442" s="86">
        <v>28018</v>
      </c>
      <c r="F442" s="86"/>
      <c r="G442" s="90"/>
      <c r="H442" s="86"/>
      <c r="I442" s="90"/>
      <c r="J442" s="86"/>
      <c r="K442" s="90"/>
      <c r="L442" s="86"/>
      <c r="M442" s="90"/>
      <c r="N442" s="86"/>
      <c r="O442" s="90"/>
      <c r="P442" s="86"/>
      <c r="Q442" s="90"/>
      <c r="R442" s="86">
        <v>8</v>
      </c>
      <c r="S442" s="90">
        <v>32330</v>
      </c>
      <c r="T442" s="86"/>
      <c r="U442" s="91"/>
    </row>
    <row r="443" customHeight="1" spans="1:21">
      <c r="A443" s="101"/>
      <c r="B443" s="86" t="s">
        <v>540</v>
      </c>
      <c r="C443" s="86" t="s">
        <v>1045</v>
      </c>
      <c r="D443" s="86">
        <v>63739</v>
      </c>
      <c r="E443" s="86">
        <v>17555</v>
      </c>
      <c r="F443" s="86"/>
      <c r="G443" s="90"/>
      <c r="H443" s="86"/>
      <c r="I443" s="90"/>
      <c r="J443" s="86"/>
      <c r="K443" s="90"/>
      <c r="L443" s="86">
        <v>0</v>
      </c>
      <c r="M443" s="90">
        <v>32330</v>
      </c>
      <c r="N443" s="86"/>
      <c r="O443" s="90"/>
      <c r="P443" s="86"/>
      <c r="Q443" s="90"/>
      <c r="R443" s="86"/>
      <c r="S443" s="90"/>
      <c r="T443" s="86"/>
      <c r="U443" s="91"/>
    </row>
    <row r="444" customHeight="1" spans="1:21">
      <c r="A444" s="101"/>
      <c r="B444" s="101"/>
      <c r="C444" s="101"/>
      <c r="D444" s="86">
        <v>63813</v>
      </c>
      <c r="E444" s="86">
        <v>17555</v>
      </c>
      <c r="F444" s="86"/>
      <c r="G444" s="90"/>
      <c r="H444" s="86"/>
      <c r="I444" s="90"/>
      <c r="J444" s="86"/>
      <c r="K444" s="90"/>
      <c r="L444" s="86">
        <v>0</v>
      </c>
      <c r="M444" s="90">
        <v>0</v>
      </c>
      <c r="N444" s="86"/>
      <c r="O444" s="90"/>
      <c r="P444" s="86"/>
      <c r="Q444" s="90"/>
      <c r="R444" s="86"/>
      <c r="S444" s="90"/>
      <c r="T444" s="86"/>
      <c r="U444" s="91"/>
    </row>
    <row r="445" customHeight="1" spans="1:21">
      <c r="A445" s="101"/>
      <c r="B445" s="101"/>
      <c r="C445" s="101"/>
      <c r="D445" s="86">
        <v>63848</v>
      </c>
      <c r="E445" s="86">
        <v>17555</v>
      </c>
      <c r="F445" s="86"/>
      <c r="G445" s="90"/>
      <c r="H445" s="86"/>
      <c r="I445" s="90"/>
      <c r="J445" s="86"/>
      <c r="K445" s="90"/>
      <c r="L445" s="86">
        <v>0</v>
      </c>
      <c r="M445" s="90">
        <v>0</v>
      </c>
      <c r="N445" s="86"/>
      <c r="O445" s="90"/>
      <c r="P445" s="86"/>
      <c r="Q445" s="90"/>
      <c r="R445" s="86"/>
      <c r="S445" s="90"/>
      <c r="T445" s="86"/>
      <c r="U445" s="91"/>
    </row>
    <row r="446" customHeight="1" spans="1:21">
      <c r="A446" s="101"/>
      <c r="B446" s="101"/>
      <c r="C446" s="86" t="s">
        <v>1089</v>
      </c>
      <c r="D446" s="86">
        <v>63680</v>
      </c>
      <c r="E446" s="86">
        <v>17555</v>
      </c>
      <c r="F446" s="86"/>
      <c r="G446" s="90"/>
      <c r="H446" s="86"/>
      <c r="I446" s="90"/>
      <c r="J446" s="86">
        <v>0</v>
      </c>
      <c r="K446" s="90">
        <v>32330</v>
      </c>
      <c r="L446" s="86"/>
      <c r="M446" s="90"/>
      <c r="N446" s="86"/>
      <c r="O446" s="90"/>
      <c r="P446" s="86"/>
      <c r="Q446" s="90"/>
      <c r="R446" s="86"/>
      <c r="S446" s="90"/>
      <c r="T446" s="86"/>
      <c r="U446" s="91"/>
    </row>
    <row r="447" customHeight="1" spans="1:21">
      <c r="A447" s="101"/>
      <c r="B447" s="86" t="s">
        <v>1071</v>
      </c>
      <c r="C447" s="86" t="s">
        <v>378</v>
      </c>
      <c r="D447" s="86">
        <v>63595</v>
      </c>
      <c r="E447" s="86">
        <v>25859</v>
      </c>
      <c r="F447" s="86"/>
      <c r="G447" s="90"/>
      <c r="H447" s="86"/>
      <c r="I447" s="90"/>
      <c r="J447" s="86">
        <v>0</v>
      </c>
      <c r="K447" s="90">
        <v>0</v>
      </c>
      <c r="L447" s="86"/>
      <c r="M447" s="90"/>
      <c r="N447" s="86"/>
      <c r="O447" s="90"/>
      <c r="P447" s="86"/>
      <c r="Q447" s="90"/>
      <c r="R447" s="86"/>
      <c r="S447" s="90"/>
      <c r="T447" s="86"/>
      <c r="U447" s="91"/>
    </row>
    <row r="448" customHeight="1" spans="1:21">
      <c r="A448" s="101"/>
      <c r="B448" s="101"/>
      <c r="C448" s="101"/>
      <c r="D448" s="86">
        <v>63745</v>
      </c>
      <c r="E448" s="86">
        <v>25859</v>
      </c>
      <c r="F448" s="86"/>
      <c r="G448" s="90"/>
      <c r="H448" s="86"/>
      <c r="I448" s="90"/>
      <c r="J448" s="86"/>
      <c r="K448" s="90"/>
      <c r="L448" s="86">
        <v>0</v>
      </c>
      <c r="M448" s="90">
        <v>32330</v>
      </c>
      <c r="N448" s="86"/>
      <c r="O448" s="90"/>
      <c r="P448" s="86"/>
      <c r="Q448" s="90"/>
      <c r="R448" s="86"/>
      <c r="S448" s="90"/>
      <c r="T448" s="86"/>
      <c r="U448" s="91"/>
    </row>
    <row r="449" customHeight="1" spans="1:21">
      <c r="A449" s="101"/>
      <c r="B449" s="101"/>
      <c r="C449" s="86" t="s">
        <v>1494</v>
      </c>
      <c r="D449" s="86">
        <v>63523</v>
      </c>
      <c r="E449" s="86">
        <v>25859</v>
      </c>
      <c r="F449" s="86"/>
      <c r="G449" s="90"/>
      <c r="H449" s="86"/>
      <c r="I449" s="90"/>
      <c r="J449" s="86">
        <v>0</v>
      </c>
      <c r="K449" s="90">
        <v>0</v>
      </c>
      <c r="L449" s="86"/>
      <c r="M449" s="90"/>
      <c r="N449" s="86"/>
      <c r="O449" s="90"/>
      <c r="P449" s="86"/>
      <c r="Q449" s="90"/>
      <c r="R449" s="86"/>
      <c r="S449" s="90"/>
      <c r="T449" s="86"/>
      <c r="U449" s="91"/>
    </row>
    <row r="450" customHeight="1" spans="1:21">
      <c r="A450" s="101"/>
      <c r="B450" s="86" t="s">
        <v>999</v>
      </c>
      <c r="C450" s="86" t="s">
        <v>1000</v>
      </c>
      <c r="D450" s="86">
        <v>63966</v>
      </c>
      <c r="E450" s="86">
        <v>17576</v>
      </c>
      <c r="F450" s="86"/>
      <c r="G450" s="90"/>
      <c r="H450" s="86"/>
      <c r="I450" s="90"/>
      <c r="J450" s="86"/>
      <c r="K450" s="90"/>
      <c r="L450" s="86">
        <v>0</v>
      </c>
      <c r="M450" s="90">
        <v>32330</v>
      </c>
      <c r="N450" s="86"/>
      <c r="O450" s="90"/>
      <c r="P450" s="86"/>
      <c r="Q450" s="90"/>
      <c r="R450" s="86"/>
      <c r="S450" s="90"/>
      <c r="T450" s="86"/>
      <c r="U450" s="91"/>
    </row>
    <row r="451" customHeight="1" spans="1:21">
      <c r="A451" s="101"/>
      <c r="B451" s="86" t="s">
        <v>108</v>
      </c>
      <c r="C451" s="86" t="s">
        <v>1004</v>
      </c>
      <c r="D451" s="86">
        <v>63949</v>
      </c>
      <c r="E451" s="86">
        <v>17619</v>
      </c>
      <c r="F451" s="86"/>
      <c r="G451" s="90"/>
      <c r="H451" s="86"/>
      <c r="I451" s="90"/>
      <c r="J451" s="86"/>
      <c r="K451" s="90"/>
      <c r="L451" s="86">
        <v>0</v>
      </c>
      <c r="M451" s="90">
        <v>0</v>
      </c>
      <c r="N451" s="86"/>
      <c r="O451" s="90"/>
      <c r="P451" s="86"/>
      <c r="Q451" s="90"/>
      <c r="R451" s="86"/>
      <c r="S451" s="90"/>
      <c r="T451" s="86"/>
      <c r="U451" s="91"/>
    </row>
    <row r="452" customHeight="1" spans="1:21">
      <c r="A452" s="101"/>
      <c r="B452" s="101"/>
      <c r="C452" s="86" t="s">
        <v>937</v>
      </c>
      <c r="D452" s="86">
        <v>64055</v>
      </c>
      <c r="E452" s="86">
        <v>17618</v>
      </c>
      <c r="F452" s="86"/>
      <c r="G452" s="90"/>
      <c r="H452" s="86"/>
      <c r="I452" s="90"/>
      <c r="J452" s="86"/>
      <c r="K452" s="90"/>
      <c r="L452" s="86"/>
      <c r="M452" s="90"/>
      <c r="N452" s="86">
        <v>0</v>
      </c>
      <c r="O452" s="90">
        <v>0</v>
      </c>
      <c r="P452" s="86"/>
      <c r="Q452" s="90"/>
      <c r="R452" s="86"/>
      <c r="S452" s="90"/>
      <c r="T452" s="86"/>
      <c r="U452" s="91"/>
    </row>
    <row r="453" customHeight="1" spans="1:21">
      <c r="A453" s="101"/>
      <c r="B453" s="101"/>
      <c r="C453" s="86" t="s">
        <v>270</v>
      </c>
      <c r="D453" s="86">
        <v>64268</v>
      </c>
      <c r="E453" s="86">
        <v>17686</v>
      </c>
      <c r="F453" s="86"/>
      <c r="G453" s="90"/>
      <c r="H453" s="86"/>
      <c r="I453" s="90"/>
      <c r="J453" s="86"/>
      <c r="K453" s="90"/>
      <c r="L453" s="86"/>
      <c r="M453" s="90"/>
      <c r="N453" s="86"/>
      <c r="O453" s="90"/>
      <c r="P453" s="86">
        <v>0</v>
      </c>
      <c r="Q453" s="90">
        <v>0</v>
      </c>
      <c r="R453" s="86"/>
      <c r="S453" s="90"/>
      <c r="T453" s="86"/>
      <c r="U453" s="91"/>
    </row>
    <row r="454" customHeight="1" spans="1:21">
      <c r="A454" s="101"/>
      <c r="B454" s="101"/>
      <c r="C454" s="101"/>
      <c r="D454" s="86">
        <v>64278</v>
      </c>
      <c r="E454" s="86">
        <v>17686</v>
      </c>
      <c r="F454" s="86"/>
      <c r="G454" s="90"/>
      <c r="H454" s="86"/>
      <c r="I454" s="90"/>
      <c r="J454" s="86"/>
      <c r="K454" s="90"/>
      <c r="L454" s="86"/>
      <c r="M454" s="90"/>
      <c r="N454" s="86"/>
      <c r="O454" s="90"/>
      <c r="P454" s="86"/>
      <c r="Q454" s="90"/>
      <c r="R454" s="86">
        <v>88</v>
      </c>
      <c r="S454" s="90">
        <v>32330</v>
      </c>
      <c r="T454" s="86"/>
      <c r="U454" s="91"/>
    </row>
    <row r="455" customHeight="1" spans="1:21">
      <c r="A455" s="101"/>
      <c r="B455" s="101"/>
      <c r="C455" s="86" t="s">
        <v>398</v>
      </c>
      <c r="D455" s="86">
        <v>64286</v>
      </c>
      <c r="E455" s="86">
        <v>17707</v>
      </c>
      <c r="F455" s="86"/>
      <c r="G455" s="90"/>
      <c r="H455" s="86"/>
      <c r="I455" s="90"/>
      <c r="J455" s="86"/>
      <c r="K455" s="90"/>
      <c r="L455" s="86"/>
      <c r="M455" s="90"/>
      <c r="N455" s="86"/>
      <c r="O455" s="90"/>
      <c r="P455" s="86"/>
      <c r="Q455" s="90"/>
      <c r="R455" s="86">
        <v>0</v>
      </c>
      <c r="S455" s="90">
        <v>0</v>
      </c>
      <c r="T455" s="86"/>
      <c r="U455" s="91"/>
    </row>
    <row r="456" customHeight="1" spans="1:21">
      <c r="A456" s="101"/>
      <c r="B456" s="101"/>
      <c r="C456" s="86" t="s">
        <v>1104</v>
      </c>
      <c r="D456" s="86">
        <v>63635</v>
      </c>
      <c r="E456" s="86">
        <v>17502</v>
      </c>
      <c r="F456" s="86"/>
      <c r="G456" s="90"/>
      <c r="H456" s="86"/>
      <c r="I456" s="90"/>
      <c r="J456" s="86">
        <v>0</v>
      </c>
      <c r="K456" s="90">
        <v>0</v>
      </c>
      <c r="L456" s="86"/>
      <c r="M456" s="90"/>
      <c r="N456" s="86"/>
      <c r="O456" s="90"/>
      <c r="P456" s="86"/>
      <c r="Q456" s="90"/>
      <c r="R456" s="86"/>
      <c r="S456" s="90"/>
      <c r="T456" s="86"/>
      <c r="U456" s="91"/>
    </row>
    <row r="457" customHeight="1" spans="1:21">
      <c r="A457" s="101"/>
      <c r="B457" s="101"/>
      <c r="C457" s="86" t="s">
        <v>346</v>
      </c>
      <c r="D457" s="86">
        <v>63822</v>
      </c>
      <c r="E457" s="86">
        <v>16076</v>
      </c>
      <c r="F457" s="86"/>
      <c r="G457" s="90"/>
      <c r="H457" s="86"/>
      <c r="I457" s="90"/>
      <c r="J457" s="86"/>
      <c r="K457" s="90"/>
      <c r="L457" s="86">
        <v>0</v>
      </c>
      <c r="M457" s="90">
        <v>32330</v>
      </c>
      <c r="N457" s="86"/>
      <c r="O457" s="90"/>
      <c r="P457" s="86"/>
      <c r="Q457" s="90"/>
      <c r="R457" s="86"/>
      <c r="S457" s="90"/>
      <c r="T457" s="86"/>
      <c r="U457" s="91"/>
    </row>
    <row r="458" customHeight="1" spans="1:21">
      <c r="A458" s="101"/>
      <c r="B458" s="101"/>
      <c r="C458" s="101"/>
      <c r="D458" s="86">
        <v>64252</v>
      </c>
      <c r="E458" s="86">
        <v>16076</v>
      </c>
      <c r="F458" s="86"/>
      <c r="G458" s="90"/>
      <c r="H458" s="86"/>
      <c r="I458" s="90"/>
      <c r="J458" s="86"/>
      <c r="K458" s="90"/>
      <c r="L458" s="86"/>
      <c r="M458" s="90"/>
      <c r="N458" s="86"/>
      <c r="O458" s="90"/>
      <c r="P458" s="86">
        <v>184</v>
      </c>
      <c r="Q458" s="90">
        <v>32330</v>
      </c>
      <c r="R458" s="86"/>
      <c r="S458" s="90"/>
      <c r="T458" s="86"/>
      <c r="U458" s="91"/>
    </row>
    <row r="459" customHeight="1" spans="1:21">
      <c r="A459" s="101"/>
      <c r="B459" s="101"/>
      <c r="C459" s="86" t="s">
        <v>1160</v>
      </c>
      <c r="D459" s="86">
        <v>63465</v>
      </c>
      <c r="E459" s="86">
        <v>17497</v>
      </c>
      <c r="F459" s="86"/>
      <c r="G459" s="90"/>
      <c r="H459" s="86">
        <v>0</v>
      </c>
      <c r="I459" s="90">
        <v>0</v>
      </c>
      <c r="J459" s="86"/>
      <c r="K459" s="90"/>
      <c r="L459" s="86"/>
      <c r="M459" s="90"/>
      <c r="N459" s="86"/>
      <c r="O459" s="90"/>
      <c r="P459" s="86"/>
      <c r="Q459" s="90"/>
      <c r="R459" s="86"/>
      <c r="S459" s="90"/>
      <c r="T459" s="86"/>
      <c r="U459" s="91"/>
    </row>
    <row r="460" customHeight="1" spans="1:21">
      <c r="A460" s="101"/>
      <c r="B460" s="86" t="s">
        <v>1042</v>
      </c>
      <c r="C460" s="86" t="s">
        <v>1043</v>
      </c>
      <c r="D460" s="86">
        <v>63665</v>
      </c>
      <c r="E460" s="86">
        <v>27982</v>
      </c>
      <c r="F460" s="86"/>
      <c r="G460" s="90"/>
      <c r="H460" s="86"/>
      <c r="I460" s="90"/>
      <c r="J460" s="86">
        <v>0</v>
      </c>
      <c r="K460" s="90">
        <v>0</v>
      </c>
      <c r="L460" s="86"/>
      <c r="M460" s="90"/>
      <c r="N460" s="86"/>
      <c r="O460" s="90"/>
      <c r="P460" s="86"/>
      <c r="Q460" s="90"/>
      <c r="R460" s="86"/>
      <c r="S460" s="90"/>
      <c r="T460" s="86"/>
      <c r="U460" s="91"/>
    </row>
    <row r="461" customHeight="1" spans="1:21">
      <c r="A461" s="101"/>
      <c r="B461" s="101"/>
      <c r="C461" s="101"/>
      <c r="D461" s="86">
        <v>63855</v>
      </c>
      <c r="E461" s="86">
        <v>27982</v>
      </c>
      <c r="F461" s="86"/>
      <c r="G461" s="90"/>
      <c r="H461" s="86"/>
      <c r="I461" s="90"/>
      <c r="J461" s="86"/>
      <c r="K461" s="90"/>
      <c r="L461" s="86">
        <v>0</v>
      </c>
      <c r="M461" s="90">
        <v>32330</v>
      </c>
      <c r="N461" s="86"/>
      <c r="O461" s="90"/>
      <c r="P461" s="86"/>
      <c r="Q461" s="90"/>
      <c r="R461" s="86"/>
      <c r="S461" s="90"/>
      <c r="T461" s="86"/>
      <c r="U461" s="91"/>
    </row>
    <row r="462" customHeight="1" spans="1:21">
      <c r="A462" s="101"/>
      <c r="B462" s="86" t="s">
        <v>1194</v>
      </c>
      <c r="C462" s="86" t="s">
        <v>1195</v>
      </c>
      <c r="D462" s="86">
        <v>63368</v>
      </c>
      <c r="E462" s="86">
        <v>25108</v>
      </c>
      <c r="F462" s="86"/>
      <c r="G462" s="90"/>
      <c r="H462" s="86">
        <v>0</v>
      </c>
      <c r="I462" s="90">
        <v>0</v>
      </c>
      <c r="J462" s="86"/>
      <c r="K462" s="90"/>
      <c r="L462" s="86"/>
      <c r="M462" s="90"/>
      <c r="N462" s="86"/>
      <c r="O462" s="90"/>
      <c r="P462" s="86"/>
      <c r="Q462" s="90"/>
      <c r="R462" s="86"/>
      <c r="S462" s="90"/>
      <c r="T462" s="86"/>
      <c r="U462" s="91"/>
    </row>
    <row r="463" customHeight="1" spans="1:21">
      <c r="A463" s="101"/>
      <c r="B463" s="86" t="s">
        <v>310</v>
      </c>
      <c r="C463" s="86" t="s">
        <v>960</v>
      </c>
      <c r="D463" s="86">
        <v>64023</v>
      </c>
      <c r="E463" s="86">
        <v>30685</v>
      </c>
      <c r="F463" s="86"/>
      <c r="G463" s="90"/>
      <c r="H463" s="86"/>
      <c r="I463" s="90"/>
      <c r="J463" s="86"/>
      <c r="K463" s="90"/>
      <c r="L463" s="86"/>
      <c r="M463" s="90"/>
      <c r="N463" s="86">
        <v>0</v>
      </c>
      <c r="O463" s="90">
        <v>0</v>
      </c>
      <c r="P463" s="86"/>
      <c r="Q463" s="90"/>
      <c r="R463" s="86"/>
      <c r="S463" s="90"/>
      <c r="T463" s="86"/>
      <c r="U463" s="91"/>
    </row>
    <row r="464" customHeight="1" spans="1:21">
      <c r="A464" s="101"/>
      <c r="B464" s="86" t="s">
        <v>722</v>
      </c>
      <c r="C464" s="86" t="s">
        <v>724</v>
      </c>
      <c r="D464" s="86">
        <v>64167</v>
      </c>
      <c r="E464" s="86">
        <v>17634</v>
      </c>
      <c r="F464" s="86"/>
      <c r="G464" s="90"/>
      <c r="H464" s="86"/>
      <c r="I464" s="90"/>
      <c r="J464" s="86"/>
      <c r="K464" s="90"/>
      <c r="L464" s="86"/>
      <c r="M464" s="90"/>
      <c r="N464" s="86">
        <v>0</v>
      </c>
      <c r="O464" s="90">
        <v>0</v>
      </c>
      <c r="P464" s="86"/>
      <c r="Q464" s="90"/>
      <c r="R464" s="86"/>
      <c r="S464" s="90"/>
      <c r="T464" s="86"/>
      <c r="U464" s="91"/>
    </row>
    <row r="465" customHeight="1" spans="1:21">
      <c r="A465" s="101"/>
      <c r="B465" s="86" t="s">
        <v>76</v>
      </c>
      <c r="C465" s="86" t="s">
        <v>79</v>
      </c>
      <c r="D465" s="86">
        <v>64330</v>
      </c>
      <c r="E465" s="86">
        <v>17730</v>
      </c>
      <c r="F465" s="86"/>
      <c r="G465" s="90"/>
      <c r="H465" s="86"/>
      <c r="I465" s="90"/>
      <c r="J465" s="86"/>
      <c r="K465" s="90"/>
      <c r="L465" s="86"/>
      <c r="M465" s="90"/>
      <c r="N465" s="86"/>
      <c r="O465" s="90"/>
      <c r="P465" s="86"/>
      <c r="Q465" s="90"/>
      <c r="R465" s="86">
        <v>2</v>
      </c>
      <c r="S465" s="90">
        <v>32330</v>
      </c>
      <c r="T465" s="86"/>
      <c r="U465" s="91"/>
    </row>
    <row r="466" customHeight="1" spans="1:21">
      <c r="A466" s="101"/>
      <c r="B466" s="101"/>
      <c r="C466" s="86" t="s">
        <v>1108</v>
      </c>
      <c r="D466" s="86">
        <v>63618</v>
      </c>
      <c r="E466" s="86">
        <v>27912</v>
      </c>
      <c r="F466" s="86"/>
      <c r="G466" s="90"/>
      <c r="H466" s="86"/>
      <c r="I466" s="90"/>
      <c r="J466" s="86">
        <v>0</v>
      </c>
      <c r="K466" s="90">
        <v>32330</v>
      </c>
      <c r="L466" s="86"/>
      <c r="M466" s="90"/>
      <c r="N466" s="86"/>
      <c r="O466" s="90"/>
      <c r="P466" s="86"/>
      <c r="Q466" s="90"/>
      <c r="R466" s="86"/>
      <c r="S466" s="90"/>
      <c r="T466" s="86"/>
      <c r="U466" s="91"/>
    </row>
    <row r="467" customHeight="1" spans="1:21">
      <c r="A467" s="101"/>
      <c r="B467" s="101"/>
      <c r="C467" s="86" t="s">
        <v>1109</v>
      </c>
      <c r="D467" s="86">
        <v>63619</v>
      </c>
      <c r="E467" s="86">
        <v>27870</v>
      </c>
      <c r="F467" s="86"/>
      <c r="G467" s="90"/>
      <c r="H467" s="86"/>
      <c r="I467" s="90"/>
      <c r="J467" s="86">
        <v>0</v>
      </c>
      <c r="K467" s="90">
        <v>32330</v>
      </c>
      <c r="L467" s="86"/>
      <c r="M467" s="90"/>
      <c r="N467" s="86"/>
      <c r="O467" s="90"/>
      <c r="P467" s="86"/>
      <c r="Q467" s="90"/>
      <c r="R467" s="86"/>
      <c r="S467" s="90"/>
      <c r="T467" s="86"/>
      <c r="U467" s="91"/>
    </row>
    <row r="468" customHeight="1" spans="1:21">
      <c r="A468" s="101"/>
      <c r="B468" s="101"/>
      <c r="C468" s="86" t="s">
        <v>472</v>
      </c>
      <c r="D468" s="86">
        <v>64256</v>
      </c>
      <c r="E468" s="86">
        <v>17655</v>
      </c>
      <c r="F468" s="86"/>
      <c r="G468" s="90"/>
      <c r="H468" s="86"/>
      <c r="I468" s="90"/>
      <c r="J468" s="86"/>
      <c r="K468" s="90"/>
      <c r="L468" s="86"/>
      <c r="M468" s="90"/>
      <c r="N468" s="86"/>
      <c r="O468" s="90"/>
      <c r="P468" s="86">
        <v>0</v>
      </c>
      <c r="Q468" s="90">
        <v>32330</v>
      </c>
      <c r="R468" s="86"/>
      <c r="S468" s="90"/>
      <c r="T468" s="86"/>
      <c r="U468" s="91"/>
    </row>
    <row r="469" customHeight="1" spans="1:21">
      <c r="A469" s="101"/>
      <c r="B469" s="101"/>
      <c r="C469" s="86" t="s">
        <v>838</v>
      </c>
      <c r="D469" s="86">
        <v>63702</v>
      </c>
      <c r="E469" s="86">
        <v>30441</v>
      </c>
      <c r="F469" s="86"/>
      <c r="G469" s="90"/>
      <c r="H469" s="86"/>
      <c r="I469" s="90"/>
      <c r="J469" s="86">
        <v>0</v>
      </c>
      <c r="K469" s="90">
        <v>0</v>
      </c>
      <c r="L469" s="86"/>
      <c r="M469" s="90"/>
      <c r="N469" s="86"/>
      <c r="O469" s="90"/>
      <c r="P469" s="86"/>
      <c r="Q469" s="90"/>
      <c r="R469" s="86"/>
      <c r="S469" s="90"/>
      <c r="T469" s="86"/>
      <c r="U469" s="91"/>
    </row>
    <row r="470" customHeight="1" spans="1:21">
      <c r="A470" s="101"/>
      <c r="B470" s="101"/>
      <c r="C470" s="101"/>
      <c r="D470" s="86">
        <v>64117</v>
      </c>
      <c r="E470" s="86">
        <v>30441</v>
      </c>
      <c r="F470" s="86"/>
      <c r="G470" s="90"/>
      <c r="H470" s="86"/>
      <c r="I470" s="90"/>
      <c r="J470" s="86"/>
      <c r="K470" s="90"/>
      <c r="L470" s="86"/>
      <c r="M470" s="90"/>
      <c r="N470" s="86">
        <v>0</v>
      </c>
      <c r="O470" s="90">
        <v>0</v>
      </c>
      <c r="P470" s="86"/>
      <c r="Q470" s="90"/>
      <c r="R470" s="86"/>
      <c r="S470" s="90"/>
      <c r="T470" s="86"/>
      <c r="U470" s="91"/>
    </row>
    <row r="471" customHeight="1" spans="1:21">
      <c r="A471" s="101"/>
      <c r="B471" s="86" t="s">
        <v>1069</v>
      </c>
      <c r="C471" s="86" t="s">
        <v>1070</v>
      </c>
      <c r="D471" s="86">
        <v>63758</v>
      </c>
      <c r="E471" s="86">
        <v>17483</v>
      </c>
      <c r="F471" s="86"/>
      <c r="G471" s="90"/>
      <c r="H471" s="86"/>
      <c r="I471" s="90"/>
      <c r="J471" s="86"/>
      <c r="K471" s="90"/>
      <c r="L471" s="86">
        <v>0</v>
      </c>
      <c r="M471" s="90">
        <v>32330</v>
      </c>
      <c r="N471" s="86"/>
      <c r="O471" s="90"/>
      <c r="P471" s="86"/>
      <c r="Q471" s="90"/>
      <c r="R471" s="86"/>
      <c r="S471" s="90"/>
      <c r="T471" s="86"/>
      <c r="U471" s="91"/>
    </row>
    <row r="472" customHeight="1" spans="1:21">
      <c r="A472" s="101"/>
      <c r="B472" s="86" t="s">
        <v>303</v>
      </c>
      <c r="C472" s="86" t="s">
        <v>305</v>
      </c>
      <c r="D472" s="86">
        <v>64264</v>
      </c>
      <c r="E472" s="86">
        <v>17682</v>
      </c>
      <c r="F472" s="86"/>
      <c r="G472" s="90"/>
      <c r="H472" s="86"/>
      <c r="I472" s="90"/>
      <c r="J472" s="86"/>
      <c r="K472" s="90"/>
      <c r="L472" s="86"/>
      <c r="M472" s="90"/>
      <c r="N472" s="86"/>
      <c r="O472" s="90"/>
      <c r="P472" s="86">
        <v>129</v>
      </c>
      <c r="Q472" s="90">
        <v>32330</v>
      </c>
      <c r="R472" s="86"/>
      <c r="S472" s="90"/>
      <c r="T472" s="86"/>
      <c r="U472" s="91"/>
    </row>
    <row r="473" customHeight="1" spans="1:21">
      <c r="A473" s="101"/>
      <c r="B473" s="86" t="s">
        <v>930</v>
      </c>
      <c r="C473" s="86" t="s">
        <v>933</v>
      </c>
      <c r="D473" s="86">
        <v>64056</v>
      </c>
      <c r="E473" s="86">
        <v>32014</v>
      </c>
      <c r="F473" s="86"/>
      <c r="G473" s="90"/>
      <c r="H473" s="86"/>
      <c r="I473" s="90"/>
      <c r="J473" s="86"/>
      <c r="K473" s="90"/>
      <c r="L473" s="86"/>
      <c r="M473" s="90"/>
      <c r="N473" s="86">
        <v>0</v>
      </c>
      <c r="O473" s="90">
        <v>0</v>
      </c>
      <c r="P473" s="86"/>
      <c r="Q473" s="90"/>
      <c r="R473" s="86"/>
      <c r="S473" s="90"/>
      <c r="T473" s="86"/>
      <c r="U473" s="91"/>
    </row>
    <row r="474" customHeight="1" spans="1:21">
      <c r="A474" s="101"/>
      <c r="B474" s="101"/>
      <c r="C474" s="86" t="s">
        <v>931</v>
      </c>
      <c r="D474" s="86">
        <v>64057</v>
      </c>
      <c r="E474" s="86">
        <v>32014</v>
      </c>
      <c r="F474" s="86"/>
      <c r="G474" s="90"/>
      <c r="H474" s="86"/>
      <c r="I474" s="90"/>
      <c r="J474" s="86"/>
      <c r="K474" s="90"/>
      <c r="L474" s="86"/>
      <c r="M474" s="90"/>
      <c r="N474" s="86">
        <v>0</v>
      </c>
      <c r="O474" s="90">
        <v>0</v>
      </c>
      <c r="P474" s="86"/>
      <c r="Q474" s="90"/>
      <c r="R474" s="86"/>
      <c r="S474" s="90"/>
      <c r="T474" s="86"/>
      <c r="U474" s="91"/>
    </row>
    <row r="475" customHeight="1" spans="1:21">
      <c r="A475" s="101"/>
      <c r="B475" s="86" t="s">
        <v>648</v>
      </c>
      <c r="C475" s="86" t="s">
        <v>649</v>
      </c>
      <c r="D475" s="86">
        <v>64191</v>
      </c>
      <c r="E475" s="86">
        <v>25108</v>
      </c>
      <c r="F475" s="86"/>
      <c r="G475" s="90"/>
      <c r="H475" s="86"/>
      <c r="I475" s="90"/>
      <c r="J475" s="86"/>
      <c r="K475" s="90"/>
      <c r="L475" s="86"/>
      <c r="M475" s="90"/>
      <c r="N475" s="86"/>
      <c r="O475" s="90"/>
      <c r="P475" s="86">
        <v>0</v>
      </c>
      <c r="Q475" s="90">
        <v>0</v>
      </c>
      <c r="R475" s="86"/>
      <c r="S475" s="90"/>
      <c r="T475" s="86"/>
      <c r="U475" s="91"/>
    </row>
    <row r="476" customHeight="1" spans="1:21">
      <c r="A476" s="101"/>
      <c r="B476" s="86" t="s">
        <v>376</v>
      </c>
      <c r="C476" s="86" t="s">
        <v>378</v>
      </c>
      <c r="D476" s="86">
        <v>64218</v>
      </c>
      <c r="E476" s="86">
        <v>25859</v>
      </c>
      <c r="F476" s="86"/>
      <c r="G476" s="90"/>
      <c r="H476" s="86"/>
      <c r="I476" s="90"/>
      <c r="J476" s="86"/>
      <c r="K476" s="90"/>
      <c r="L476" s="86"/>
      <c r="M476" s="90"/>
      <c r="N476" s="86"/>
      <c r="O476" s="90"/>
      <c r="P476" s="86">
        <v>277</v>
      </c>
      <c r="Q476" s="90">
        <v>0</v>
      </c>
      <c r="R476" s="86"/>
      <c r="S476" s="90"/>
      <c r="T476" s="86"/>
      <c r="U476" s="91"/>
    </row>
    <row r="477" customHeight="1" spans="1:21">
      <c r="A477" s="101"/>
      <c r="B477" s="101"/>
      <c r="C477" s="86" t="s">
        <v>1494</v>
      </c>
      <c r="D477" s="86">
        <v>63504</v>
      </c>
      <c r="E477" s="86">
        <v>23010</v>
      </c>
      <c r="F477" s="86"/>
      <c r="G477" s="90"/>
      <c r="H477" s="86"/>
      <c r="I477" s="90"/>
      <c r="J477" s="86">
        <v>0</v>
      </c>
      <c r="K477" s="90">
        <v>0</v>
      </c>
      <c r="L477" s="86"/>
      <c r="M477" s="90"/>
      <c r="N477" s="86"/>
      <c r="O477" s="90"/>
      <c r="P477" s="86"/>
      <c r="Q477" s="90"/>
      <c r="R477" s="86"/>
      <c r="S477" s="90"/>
      <c r="T477" s="86"/>
      <c r="U477" s="91"/>
    </row>
    <row r="478" customHeight="1" spans="1:21">
      <c r="A478" s="101"/>
      <c r="B478" s="86" t="s">
        <v>83</v>
      </c>
      <c r="C478" s="86" t="s">
        <v>504</v>
      </c>
      <c r="D478" s="86">
        <v>64176</v>
      </c>
      <c r="E478" s="86">
        <v>17677</v>
      </c>
      <c r="F478" s="86"/>
      <c r="G478" s="90"/>
      <c r="H478" s="86"/>
      <c r="I478" s="90"/>
      <c r="J478" s="86"/>
      <c r="K478" s="90"/>
      <c r="L478" s="86"/>
      <c r="M478" s="90"/>
      <c r="N478" s="86"/>
      <c r="O478" s="90"/>
      <c r="P478" s="86">
        <v>0</v>
      </c>
      <c r="Q478" s="90">
        <v>0</v>
      </c>
      <c r="R478" s="86"/>
      <c r="S478" s="90"/>
      <c r="T478" s="86"/>
      <c r="U478" s="91"/>
    </row>
    <row r="479" customHeight="1" spans="1:21">
      <c r="A479" s="101"/>
      <c r="B479" s="101"/>
      <c r="C479" s="101"/>
      <c r="D479" s="86">
        <v>64241</v>
      </c>
      <c r="E479" s="86">
        <v>17677</v>
      </c>
      <c r="F479" s="86"/>
      <c r="G479" s="90"/>
      <c r="H479" s="86"/>
      <c r="I479" s="90"/>
      <c r="J479" s="86"/>
      <c r="K479" s="90"/>
      <c r="L479" s="86"/>
      <c r="M479" s="90"/>
      <c r="N479" s="86"/>
      <c r="O479" s="90"/>
      <c r="P479" s="86">
        <v>0</v>
      </c>
      <c r="Q479" s="90">
        <v>0</v>
      </c>
      <c r="R479" s="86"/>
      <c r="S479" s="90"/>
      <c r="T479" s="86"/>
      <c r="U479" s="91"/>
    </row>
    <row r="480" customHeight="1" spans="1:21">
      <c r="A480" s="101"/>
      <c r="B480" s="86" t="s">
        <v>64</v>
      </c>
      <c r="C480" s="86" t="s">
        <v>1079</v>
      </c>
      <c r="D480" s="86">
        <v>63725</v>
      </c>
      <c r="E480" s="86">
        <v>17527</v>
      </c>
      <c r="F480" s="86"/>
      <c r="G480" s="90"/>
      <c r="H480" s="86"/>
      <c r="I480" s="90"/>
      <c r="J480" s="86">
        <v>0</v>
      </c>
      <c r="K480" s="90">
        <v>32330</v>
      </c>
      <c r="L480" s="86"/>
      <c r="M480" s="90"/>
      <c r="N480" s="86"/>
      <c r="O480" s="90"/>
      <c r="P480" s="86"/>
      <c r="Q480" s="90"/>
      <c r="R480" s="86"/>
      <c r="S480" s="90"/>
      <c r="T480" s="86"/>
      <c r="U480" s="91"/>
    </row>
    <row r="481" customHeight="1" spans="1:21">
      <c r="A481" s="101"/>
      <c r="B481" s="101"/>
      <c r="C481" s="86" t="s">
        <v>799</v>
      </c>
      <c r="D481" s="86">
        <v>63985</v>
      </c>
      <c r="E481" s="86">
        <v>31057</v>
      </c>
      <c r="F481" s="86"/>
      <c r="G481" s="90"/>
      <c r="H481" s="86"/>
      <c r="I481" s="90"/>
      <c r="J481" s="86"/>
      <c r="K481" s="90"/>
      <c r="L481" s="86">
        <v>0</v>
      </c>
      <c r="M481" s="90">
        <v>0</v>
      </c>
      <c r="N481" s="86"/>
      <c r="O481" s="90"/>
      <c r="P481" s="86"/>
      <c r="Q481" s="90"/>
      <c r="R481" s="86"/>
      <c r="S481" s="90"/>
      <c r="T481" s="86"/>
      <c r="U481" s="91"/>
    </row>
    <row r="482" customHeight="1" spans="1:21">
      <c r="A482" s="101"/>
      <c r="B482" s="101"/>
      <c r="C482" s="101"/>
      <c r="D482" s="86">
        <v>64122</v>
      </c>
      <c r="E482" s="86">
        <v>31057</v>
      </c>
      <c r="F482" s="86"/>
      <c r="G482" s="90"/>
      <c r="H482" s="86"/>
      <c r="I482" s="90"/>
      <c r="J482" s="86"/>
      <c r="K482" s="90"/>
      <c r="L482" s="86"/>
      <c r="M482" s="90"/>
      <c r="N482" s="86">
        <v>0</v>
      </c>
      <c r="O482" s="90">
        <v>0</v>
      </c>
      <c r="P482" s="86"/>
      <c r="Q482" s="90"/>
      <c r="R482" s="86"/>
      <c r="S482" s="90"/>
      <c r="T482" s="86"/>
      <c r="U482" s="91"/>
    </row>
    <row r="483" customHeight="1" spans="1:21">
      <c r="A483" s="101"/>
      <c r="B483" s="101"/>
      <c r="C483" s="86" t="s">
        <v>68</v>
      </c>
      <c r="D483" s="86">
        <v>64328</v>
      </c>
      <c r="E483" s="86">
        <v>17644</v>
      </c>
      <c r="F483" s="86"/>
      <c r="G483" s="90"/>
      <c r="H483" s="86"/>
      <c r="I483" s="90"/>
      <c r="J483" s="86"/>
      <c r="K483" s="90"/>
      <c r="L483" s="86"/>
      <c r="M483" s="90"/>
      <c r="N483" s="86"/>
      <c r="O483" s="90"/>
      <c r="P483" s="86"/>
      <c r="Q483" s="90"/>
      <c r="R483" s="86">
        <v>1</v>
      </c>
      <c r="S483" s="90">
        <v>0</v>
      </c>
      <c r="T483" s="86"/>
      <c r="U483" s="91"/>
    </row>
    <row r="484" customHeight="1" spans="1:21">
      <c r="A484" s="101"/>
      <c r="B484" s="86" t="s">
        <v>1114</v>
      </c>
      <c r="C484" s="86" t="s">
        <v>1494</v>
      </c>
      <c r="D484" s="86">
        <v>63613</v>
      </c>
      <c r="E484" s="86">
        <v>29892</v>
      </c>
      <c r="F484" s="86"/>
      <c r="G484" s="90"/>
      <c r="H484" s="86"/>
      <c r="I484" s="90"/>
      <c r="J484" s="86">
        <v>0</v>
      </c>
      <c r="K484" s="90">
        <v>0</v>
      </c>
      <c r="L484" s="86"/>
      <c r="M484" s="90"/>
      <c r="N484" s="86"/>
      <c r="O484" s="90"/>
      <c r="P484" s="86"/>
      <c r="Q484" s="90"/>
      <c r="R484" s="86"/>
      <c r="S484" s="90"/>
      <c r="T484" s="86"/>
      <c r="U484" s="91"/>
    </row>
    <row r="485" customHeight="1" spans="1:21">
      <c r="A485" s="101"/>
      <c r="B485" s="86" t="s">
        <v>371</v>
      </c>
      <c r="C485" s="86" t="s">
        <v>1158</v>
      </c>
      <c r="D485" s="86">
        <v>63481</v>
      </c>
      <c r="E485" s="86">
        <v>17487</v>
      </c>
      <c r="F485" s="86"/>
      <c r="G485" s="90"/>
      <c r="H485" s="86">
        <v>0</v>
      </c>
      <c r="I485" s="90">
        <v>0</v>
      </c>
      <c r="J485" s="86"/>
      <c r="K485" s="90"/>
      <c r="L485" s="86"/>
      <c r="M485" s="90"/>
      <c r="N485" s="86"/>
      <c r="O485" s="90"/>
      <c r="P485" s="86"/>
      <c r="Q485" s="90"/>
      <c r="R485" s="86"/>
      <c r="S485" s="90"/>
      <c r="T485" s="86"/>
      <c r="U485" s="91"/>
    </row>
    <row r="486" customHeight="1" spans="1:21">
      <c r="A486" s="101"/>
      <c r="B486" s="101"/>
      <c r="C486" s="86" t="s">
        <v>557</v>
      </c>
      <c r="D486" s="86">
        <v>64230</v>
      </c>
      <c r="E486" s="86">
        <v>17667</v>
      </c>
      <c r="F486" s="86"/>
      <c r="G486" s="90"/>
      <c r="H486" s="86"/>
      <c r="I486" s="90"/>
      <c r="J486" s="86"/>
      <c r="K486" s="90"/>
      <c r="L486" s="86"/>
      <c r="M486" s="90"/>
      <c r="N486" s="86"/>
      <c r="O486" s="90"/>
      <c r="P486" s="86">
        <v>0</v>
      </c>
      <c r="Q486" s="90">
        <v>0</v>
      </c>
      <c r="R486" s="86"/>
      <c r="S486" s="90"/>
      <c r="T486" s="86"/>
      <c r="U486" s="91"/>
    </row>
    <row r="487" customHeight="1" spans="1:21">
      <c r="A487" s="101"/>
      <c r="B487" s="101"/>
      <c r="C487" s="86" t="s">
        <v>848</v>
      </c>
      <c r="D487" s="86">
        <v>64107</v>
      </c>
      <c r="E487" s="86">
        <v>31679</v>
      </c>
      <c r="F487" s="86"/>
      <c r="G487" s="90"/>
      <c r="H487" s="86"/>
      <c r="I487" s="90"/>
      <c r="J487" s="86"/>
      <c r="K487" s="90"/>
      <c r="L487" s="86"/>
      <c r="M487" s="90"/>
      <c r="N487" s="86">
        <v>0</v>
      </c>
      <c r="O487" s="90">
        <v>0</v>
      </c>
      <c r="P487" s="86"/>
      <c r="Q487" s="90"/>
      <c r="R487" s="86"/>
      <c r="S487" s="90"/>
      <c r="T487" s="86"/>
      <c r="U487" s="91"/>
    </row>
    <row r="488" customHeight="1" spans="1:21">
      <c r="A488" s="101"/>
      <c r="B488" s="101"/>
      <c r="C488" s="86" t="s">
        <v>372</v>
      </c>
      <c r="D488" s="86">
        <v>64229</v>
      </c>
      <c r="E488" s="86">
        <v>31679</v>
      </c>
      <c r="F488" s="86"/>
      <c r="G488" s="90"/>
      <c r="H488" s="86"/>
      <c r="I488" s="90"/>
      <c r="J488" s="86"/>
      <c r="K488" s="90"/>
      <c r="L488" s="86"/>
      <c r="M488" s="90"/>
      <c r="N488" s="86"/>
      <c r="O488" s="90"/>
      <c r="P488" s="86">
        <v>242</v>
      </c>
      <c r="Q488" s="90">
        <v>0</v>
      </c>
      <c r="R488" s="86"/>
      <c r="S488" s="90"/>
      <c r="T488" s="86"/>
      <c r="U488" s="91"/>
    </row>
    <row r="489" customHeight="1" spans="1:21">
      <c r="A489" s="101"/>
      <c r="B489" s="86" t="s">
        <v>602</v>
      </c>
      <c r="C489" s="86" t="s">
        <v>1068</v>
      </c>
      <c r="D489" s="86">
        <v>64281</v>
      </c>
      <c r="E489" s="86">
        <v>17601</v>
      </c>
      <c r="F489" s="86"/>
      <c r="G489" s="90"/>
      <c r="H489" s="86"/>
      <c r="I489" s="90"/>
      <c r="J489" s="86"/>
      <c r="K489" s="90"/>
      <c r="L489" s="86"/>
      <c r="M489" s="90"/>
      <c r="N489" s="86"/>
      <c r="O489" s="90"/>
      <c r="P489" s="86"/>
      <c r="Q489" s="90"/>
      <c r="R489" s="86">
        <v>0</v>
      </c>
      <c r="S489" s="90">
        <v>32330</v>
      </c>
      <c r="T489" s="86"/>
      <c r="U489" s="91"/>
    </row>
    <row r="490" customHeight="1" spans="1:21">
      <c r="A490" s="101"/>
      <c r="B490" s="86" t="s">
        <v>594</v>
      </c>
      <c r="C490" s="86" t="s">
        <v>701</v>
      </c>
      <c r="D490" s="86">
        <v>64177</v>
      </c>
      <c r="E490" s="86">
        <v>17436</v>
      </c>
      <c r="F490" s="86"/>
      <c r="G490" s="90"/>
      <c r="H490" s="86"/>
      <c r="I490" s="90"/>
      <c r="J490" s="86"/>
      <c r="K490" s="90"/>
      <c r="L490" s="86"/>
      <c r="M490" s="90"/>
      <c r="N490" s="86"/>
      <c r="O490" s="90"/>
      <c r="P490" s="86">
        <v>0</v>
      </c>
      <c r="Q490" s="90">
        <v>0</v>
      </c>
      <c r="R490" s="86"/>
      <c r="S490" s="90"/>
      <c r="T490" s="86"/>
      <c r="U490" s="91"/>
    </row>
    <row r="491" customHeight="1" spans="1:21">
      <c r="A491" s="101"/>
      <c r="B491" s="101"/>
      <c r="C491" s="86" t="s">
        <v>596</v>
      </c>
      <c r="D491" s="86">
        <v>64212</v>
      </c>
      <c r="E491" s="86">
        <v>17385</v>
      </c>
      <c r="F491" s="86"/>
      <c r="G491" s="90"/>
      <c r="H491" s="86"/>
      <c r="I491" s="90"/>
      <c r="J491" s="86"/>
      <c r="K491" s="90"/>
      <c r="L491" s="86"/>
      <c r="M491" s="90"/>
      <c r="N491" s="86"/>
      <c r="O491" s="90"/>
      <c r="P491" s="86">
        <v>0</v>
      </c>
      <c r="Q491" s="90">
        <v>0</v>
      </c>
      <c r="R491" s="86"/>
      <c r="S491" s="90"/>
      <c r="T491" s="86"/>
      <c r="U491" s="91"/>
    </row>
    <row r="492" customHeight="1" spans="1:21">
      <c r="A492" s="101"/>
      <c r="B492" s="101"/>
      <c r="C492" s="86" t="s">
        <v>615</v>
      </c>
      <c r="D492" s="86">
        <v>64137</v>
      </c>
      <c r="E492" s="86">
        <v>17442</v>
      </c>
      <c r="F492" s="86"/>
      <c r="G492" s="90"/>
      <c r="H492" s="86"/>
      <c r="I492" s="90"/>
      <c r="J492" s="86"/>
      <c r="K492" s="90"/>
      <c r="L492" s="86"/>
      <c r="M492" s="90"/>
      <c r="N492" s="86">
        <v>0</v>
      </c>
      <c r="O492" s="90">
        <v>0</v>
      </c>
      <c r="P492" s="86"/>
      <c r="Q492" s="90"/>
      <c r="R492" s="86"/>
      <c r="S492" s="90"/>
      <c r="T492" s="86"/>
      <c r="U492" s="91"/>
    </row>
    <row r="493" customHeight="1" spans="1:21">
      <c r="A493" s="101"/>
      <c r="B493" s="101"/>
      <c r="C493" s="101"/>
      <c r="D493" s="86">
        <v>64164</v>
      </c>
      <c r="E493" s="86">
        <v>17442</v>
      </c>
      <c r="F493" s="86"/>
      <c r="G493" s="90"/>
      <c r="H493" s="86"/>
      <c r="I493" s="90"/>
      <c r="J493" s="86"/>
      <c r="K493" s="90"/>
      <c r="L493" s="86"/>
      <c r="M493" s="90"/>
      <c r="N493" s="86"/>
      <c r="O493" s="90"/>
      <c r="P493" s="86">
        <v>0</v>
      </c>
      <c r="Q493" s="90">
        <v>0</v>
      </c>
      <c r="R493" s="86"/>
      <c r="S493" s="90"/>
      <c r="T493" s="86"/>
      <c r="U493" s="91"/>
    </row>
    <row r="494" customHeight="1" spans="1:21">
      <c r="A494" s="101"/>
      <c r="B494" s="86" t="s">
        <v>92</v>
      </c>
      <c r="C494" s="86" t="s">
        <v>95</v>
      </c>
      <c r="D494" s="86">
        <v>64323</v>
      </c>
      <c r="E494" s="86">
        <v>17745</v>
      </c>
      <c r="F494" s="86"/>
      <c r="G494" s="90"/>
      <c r="H494" s="86"/>
      <c r="I494" s="90"/>
      <c r="J494" s="86"/>
      <c r="K494" s="90"/>
      <c r="L494" s="86"/>
      <c r="M494" s="90"/>
      <c r="N494" s="86"/>
      <c r="O494" s="90"/>
      <c r="P494" s="86"/>
      <c r="Q494" s="90"/>
      <c r="R494" s="86">
        <v>4</v>
      </c>
      <c r="S494" s="90">
        <v>32330</v>
      </c>
      <c r="T494" s="86"/>
      <c r="U494" s="91"/>
    </row>
    <row r="495" customHeight="1" spans="1:21">
      <c r="A495" s="101"/>
      <c r="B495" s="86" t="s">
        <v>1096</v>
      </c>
      <c r="C495" s="86" t="s">
        <v>1242</v>
      </c>
      <c r="D495" s="86">
        <v>64227</v>
      </c>
      <c r="E495" s="86">
        <v>17680</v>
      </c>
      <c r="F495" s="86"/>
      <c r="G495" s="90"/>
      <c r="H495" s="86"/>
      <c r="I495" s="90"/>
      <c r="J495" s="86"/>
      <c r="K495" s="90"/>
      <c r="L495" s="86"/>
      <c r="M495" s="90"/>
      <c r="N495" s="86"/>
      <c r="O495" s="90"/>
      <c r="P495" s="86">
        <v>0</v>
      </c>
      <c r="Q495" s="90">
        <v>32330</v>
      </c>
      <c r="R495" s="86"/>
      <c r="S495" s="90"/>
      <c r="T495" s="86"/>
      <c r="U495" s="91"/>
    </row>
    <row r="496" customHeight="1" spans="1:21">
      <c r="A496" s="101"/>
      <c r="B496" s="101"/>
      <c r="C496" s="86" t="s">
        <v>1494</v>
      </c>
      <c r="D496" s="86">
        <v>63649</v>
      </c>
      <c r="E496" s="86">
        <v>17503</v>
      </c>
      <c r="F496" s="86"/>
      <c r="G496" s="90"/>
      <c r="H496" s="86"/>
      <c r="I496" s="90"/>
      <c r="J496" s="86">
        <v>0</v>
      </c>
      <c r="K496" s="90">
        <v>32330</v>
      </c>
      <c r="L496" s="86"/>
      <c r="M496" s="90"/>
      <c r="N496" s="86"/>
      <c r="O496" s="90"/>
      <c r="P496" s="86"/>
      <c r="Q496" s="90"/>
      <c r="R496" s="86"/>
      <c r="S496" s="90"/>
      <c r="T496" s="86"/>
      <c r="U496" s="91"/>
    </row>
    <row r="497" customHeight="1" spans="1:21">
      <c r="A497" s="101"/>
      <c r="B497" s="86" t="s">
        <v>132</v>
      </c>
      <c r="C497" s="86" t="s">
        <v>498</v>
      </c>
      <c r="D497" s="86">
        <v>64028</v>
      </c>
      <c r="E497" s="86">
        <v>17593</v>
      </c>
      <c r="F497" s="86"/>
      <c r="G497" s="90"/>
      <c r="H497" s="86"/>
      <c r="I497" s="90"/>
      <c r="J497" s="86"/>
      <c r="K497" s="90"/>
      <c r="L497" s="86"/>
      <c r="M497" s="90"/>
      <c r="N497" s="86">
        <v>0</v>
      </c>
      <c r="O497" s="90">
        <v>0</v>
      </c>
      <c r="P497" s="86"/>
      <c r="Q497" s="90"/>
      <c r="R497" s="86"/>
      <c r="S497" s="90"/>
      <c r="T497" s="86"/>
      <c r="U497" s="91"/>
    </row>
    <row r="498" customHeight="1" spans="1:21">
      <c r="A498" s="101"/>
      <c r="B498" s="101"/>
      <c r="C498" s="86" t="s">
        <v>952</v>
      </c>
      <c r="D498" s="86">
        <v>64034</v>
      </c>
      <c r="E498" s="86">
        <v>17627</v>
      </c>
      <c r="F498" s="86"/>
      <c r="G498" s="90"/>
      <c r="H498" s="86"/>
      <c r="I498" s="90"/>
      <c r="J498" s="86"/>
      <c r="K498" s="90"/>
      <c r="L498" s="86"/>
      <c r="M498" s="90"/>
      <c r="N498" s="86">
        <v>0</v>
      </c>
      <c r="O498" s="90">
        <v>0</v>
      </c>
      <c r="P498" s="86"/>
      <c r="Q498" s="90"/>
      <c r="R498" s="86"/>
      <c r="S498" s="90"/>
      <c r="T498" s="86"/>
      <c r="U498" s="91"/>
    </row>
    <row r="499" customHeight="1" spans="1:21">
      <c r="A499" s="101"/>
      <c r="B499" s="101"/>
      <c r="C499" s="86" t="s">
        <v>174</v>
      </c>
      <c r="D499" s="86">
        <v>64308</v>
      </c>
      <c r="E499" s="86">
        <v>17623</v>
      </c>
      <c r="F499" s="86"/>
      <c r="G499" s="90"/>
      <c r="H499" s="86"/>
      <c r="I499" s="90"/>
      <c r="J499" s="86"/>
      <c r="K499" s="90"/>
      <c r="L499" s="86"/>
      <c r="M499" s="90"/>
      <c r="N499" s="86"/>
      <c r="O499" s="90"/>
      <c r="P499" s="86"/>
      <c r="Q499" s="90"/>
      <c r="R499" s="86">
        <v>31</v>
      </c>
      <c r="S499" s="90">
        <v>32330</v>
      </c>
      <c r="T499" s="86"/>
      <c r="U499" s="91"/>
    </row>
    <row r="500" customHeight="1" spans="1:21">
      <c r="A500" s="101"/>
      <c r="B500" s="101"/>
      <c r="C500" s="86" t="s">
        <v>834</v>
      </c>
      <c r="D500" s="86">
        <v>64118</v>
      </c>
      <c r="E500" s="86">
        <v>17623</v>
      </c>
      <c r="F500" s="86"/>
      <c r="G500" s="90"/>
      <c r="H500" s="86"/>
      <c r="I500" s="90"/>
      <c r="J500" s="86"/>
      <c r="K500" s="90"/>
      <c r="L500" s="86"/>
      <c r="M500" s="90"/>
      <c r="N500" s="86">
        <v>0</v>
      </c>
      <c r="O500" s="90">
        <v>0</v>
      </c>
      <c r="P500" s="86"/>
      <c r="Q500" s="90"/>
      <c r="R500" s="86"/>
      <c r="S500" s="90"/>
      <c r="T500" s="86"/>
      <c r="U500" s="91"/>
    </row>
    <row r="501" customHeight="1" spans="1:21">
      <c r="A501" s="101"/>
      <c r="B501" s="101"/>
      <c r="C501" s="86" t="s">
        <v>825</v>
      </c>
      <c r="D501" s="86">
        <v>64120</v>
      </c>
      <c r="E501" s="86">
        <v>17642</v>
      </c>
      <c r="F501" s="86"/>
      <c r="G501" s="90"/>
      <c r="H501" s="86"/>
      <c r="I501" s="90"/>
      <c r="J501" s="86"/>
      <c r="K501" s="90"/>
      <c r="L501" s="86"/>
      <c r="M501" s="90"/>
      <c r="N501" s="86">
        <v>0</v>
      </c>
      <c r="O501" s="90">
        <v>0</v>
      </c>
      <c r="P501" s="86"/>
      <c r="Q501" s="90"/>
      <c r="R501" s="86"/>
      <c r="S501" s="90"/>
      <c r="T501" s="86"/>
      <c r="U501" s="91"/>
    </row>
    <row r="502" customHeight="1" spans="1:21">
      <c r="A502" s="101"/>
      <c r="B502" s="101"/>
      <c r="C502" s="86" t="s">
        <v>907</v>
      </c>
      <c r="D502" s="86">
        <v>63970</v>
      </c>
      <c r="E502" s="86">
        <v>17536</v>
      </c>
      <c r="F502" s="86"/>
      <c r="G502" s="90"/>
      <c r="H502" s="86"/>
      <c r="I502" s="90"/>
      <c r="J502" s="86"/>
      <c r="K502" s="90"/>
      <c r="L502" s="86">
        <v>0</v>
      </c>
      <c r="M502" s="90">
        <v>0</v>
      </c>
      <c r="N502" s="86"/>
      <c r="O502" s="90"/>
      <c r="P502" s="86"/>
      <c r="Q502" s="90"/>
      <c r="R502" s="86"/>
      <c r="S502" s="90"/>
      <c r="T502" s="86"/>
      <c r="U502" s="91"/>
    </row>
    <row r="503" customHeight="1" spans="1:21">
      <c r="A503" s="101"/>
      <c r="B503" s="101"/>
      <c r="C503" s="101"/>
      <c r="D503" s="86">
        <v>64083</v>
      </c>
      <c r="E503" s="86">
        <v>17536</v>
      </c>
      <c r="F503" s="86"/>
      <c r="G503" s="90"/>
      <c r="H503" s="86"/>
      <c r="I503" s="90"/>
      <c r="J503" s="86"/>
      <c r="K503" s="90"/>
      <c r="L503" s="86"/>
      <c r="M503" s="90"/>
      <c r="N503" s="86">
        <v>0</v>
      </c>
      <c r="O503" s="90">
        <v>0</v>
      </c>
      <c r="P503" s="86"/>
      <c r="Q503" s="90"/>
      <c r="R503" s="86"/>
      <c r="S503" s="90"/>
      <c r="T503" s="86"/>
      <c r="U503" s="91"/>
    </row>
    <row r="504" customHeight="1" spans="1:21">
      <c r="A504" s="101"/>
      <c r="B504" s="86" t="s">
        <v>419</v>
      </c>
      <c r="C504" s="86" t="s">
        <v>1274</v>
      </c>
      <c r="D504" s="86">
        <v>64152</v>
      </c>
      <c r="E504" s="86">
        <v>17566</v>
      </c>
      <c r="F504" s="86"/>
      <c r="G504" s="90"/>
      <c r="H504" s="86"/>
      <c r="I504" s="90"/>
      <c r="J504" s="86"/>
      <c r="K504" s="90"/>
      <c r="L504" s="86"/>
      <c r="M504" s="90"/>
      <c r="N504" s="86">
        <v>0</v>
      </c>
      <c r="O504" s="90">
        <v>1031</v>
      </c>
      <c r="P504" s="86"/>
      <c r="Q504" s="90"/>
      <c r="R504" s="86"/>
      <c r="S504" s="90"/>
      <c r="T504" s="86"/>
      <c r="U504" s="91"/>
    </row>
    <row r="505" customHeight="1" spans="1:21">
      <c r="A505" s="101"/>
      <c r="B505" s="86" t="s">
        <v>251</v>
      </c>
      <c r="C505" s="86" t="s">
        <v>729</v>
      </c>
      <c r="D505" s="86">
        <v>64160</v>
      </c>
      <c r="E505" s="86">
        <v>17407</v>
      </c>
      <c r="F505" s="86"/>
      <c r="G505" s="90"/>
      <c r="H505" s="86"/>
      <c r="I505" s="90"/>
      <c r="J505" s="86"/>
      <c r="K505" s="90"/>
      <c r="L505" s="86"/>
      <c r="M505" s="90"/>
      <c r="N505" s="86">
        <v>0</v>
      </c>
      <c r="O505" s="90">
        <v>0</v>
      </c>
      <c r="P505" s="86"/>
      <c r="Q505" s="90"/>
      <c r="R505" s="86"/>
      <c r="S505" s="90"/>
      <c r="T505" s="86"/>
      <c r="U505" s="91"/>
    </row>
    <row r="506" customHeight="1" spans="1:21">
      <c r="A506" s="101"/>
      <c r="B506" s="101"/>
      <c r="C506" s="86" t="s">
        <v>1494</v>
      </c>
      <c r="D506" s="86">
        <v>63528</v>
      </c>
      <c r="E506" s="86">
        <v>17402</v>
      </c>
      <c r="F506" s="86"/>
      <c r="G506" s="90"/>
      <c r="H506" s="86"/>
      <c r="I506" s="90"/>
      <c r="J506" s="86">
        <v>0</v>
      </c>
      <c r="K506" s="90">
        <v>0</v>
      </c>
      <c r="L506" s="86"/>
      <c r="M506" s="90"/>
      <c r="N506" s="86"/>
      <c r="O506" s="90"/>
      <c r="P506" s="86"/>
      <c r="Q506" s="90"/>
      <c r="R506" s="86"/>
      <c r="S506" s="90"/>
      <c r="T506" s="86"/>
      <c r="U506" s="91"/>
    </row>
    <row r="507" customHeight="1" spans="1:21">
      <c r="A507" s="101"/>
      <c r="B507" s="86" t="s">
        <v>1015</v>
      </c>
      <c r="C507" s="86" t="s">
        <v>1016</v>
      </c>
      <c r="D507" s="86">
        <v>63787</v>
      </c>
      <c r="E507" s="86">
        <v>31107</v>
      </c>
      <c r="F507" s="86"/>
      <c r="G507" s="90"/>
      <c r="H507" s="86"/>
      <c r="I507" s="90"/>
      <c r="J507" s="86"/>
      <c r="K507" s="90"/>
      <c r="L507" s="86">
        <v>0</v>
      </c>
      <c r="M507" s="90">
        <v>0</v>
      </c>
      <c r="N507" s="86"/>
      <c r="O507" s="90"/>
      <c r="P507" s="86"/>
      <c r="Q507" s="90"/>
      <c r="R507" s="86"/>
      <c r="S507" s="90"/>
      <c r="T507" s="86"/>
      <c r="U507" s="91"/>
    </row>
    <row r="508" customHeight="1" spans="1:21">
      <c r="A508" s="101"/>
      <c r="B508" s="101"/>
      <c r="C508" s="101"/>
      <c r="D508" s="86">
        <v>63926</v>
      </c>
      <c r="E508" s="86">
        <v>31107</v>
      </c>
      <c r="F508" s="86"/>
      <c r="G508" s="90"/>
      <c r="H508" s="86"/>
      <c r="I508" s="90"/>
      <c r="J508" s="86"/>
      <c r="K508" s="90"/>
      <c r="L508" s="86">
        <v>0</v>
      </c>
      <c r="M508" s="90">
        <v>0</v>
      </c>
      <c r="N508" s="86"/>
      <c r="O508" s="90"/>
      <c r="P508" s="86"/>
      <c r="Q508" s="90"/>
      <c r="R508" s="86"/>
      <c r="S508" s="90"/>
      <c r="T508" s="86"/>
      <c r="U508" s="91"/>
    </row>
    <row r="509" customHeight="1" spans="1:21">
      <c r="A509" s="101"/>
      <c r="B509" s="86" t="s">
        <v>1061</v>
      </c>
      <c r="C509" s="86" t="s">
        <v>701</v>
      </c>
      <c r="D509" s="86">
        <v>63571</v>
      </c>
      <c r="E509" s="86">
        <v>17436</v>
      </c>
      <c r="F509" s="86"/>
      <c r="G509" s="90"/>
      <c r="H509" s="86"/>
      <c r="I509" s="90"/>
      <c r="J509" s="86">
        <v>0</v>
      </c>
      <c r="K509" s="90">
        <v>0</v>
      </c>
      <c r="L509" s="86"/>
      <c r="M509" s="90"/>
      <c r="N509" s="86"/>
      <c r="O509" s="90"/>
      <c r="P509" s="86"/>
      <c r="Q509" s="90"/>
      <c r="R509" s="86"/>
      <c r="S509" s="90"/>
      <c r="T509" s="86"/>
      <c r="U509" s="91"/>
    </row>
    <row r="510" customHeight="1" spans="1:21">
      <c r="A510" s="101"/>
      <c r="B510" s="101"/>
      <c r="C510" s="101"/>
      <c r="D510" s="86">
        <v>63784</v>
      </c>
      <c r="E510" s="86">
        <v>17436</v>
      </c>
      <c r="F510" s="86"/>
      <c r="G510" s="90"/>
      <c r="H510" s="86"/>
      <c r="I510" s="90"/>
      <c r="J510" s="86"/>
      <c r="K510" s="90"/>
      <c r="L510" s="86">
        <v>0</v>
      </c>
      <c r="M510" s="90">
        <v>0</v>
      </c>
      <c r="N510" s="86"/>
      <c r="O510" s="90"/>
      <c r="P510" s="86"/>
      <c r="Q510" s="90"/>
      <c r="R510" s="86"/>
      <c r="S510" s="90"/>
      <c r="T510" s="86"/>
      <c r="U510" s="91"/>
    </row>
    <row r="511" customHeight="1" spans="1:21">
      <c r="A511" s="101"/>
      <c r="B511" s="86" t="s">
        <v>527</v>
      </c>
      <c r="C511" s="86" t="s">
        <v>863</v>
      </c>
      <c r="D511" s="86">
        <v>64097</v>
      </c>
      <c r="E511" s="86">
        <v>17641</v>
      </c>
      <c r="F511" s="86"/>
      <c r="G511" s="90"/>
      <c r="H511" s="86"/>
      <c r="I511" s="90"/>
      <c r="J511" s="86"/>
      <c r="K511" s="90"/>
      <c r="L511" s="86"/>
      <c r="M511" s="90"/>
      <c r="N511" s="86">
        <v>0</v>
      </c>
      <c r="O511" s="90">
        <v>0</v>
      </c>
      <c r="P511" s="86"/>
      <c r="Q511" s="90"/>
      <c r="R511" s="86"/>
      <c r="S511" s="90"/>
      <c r="T511" s="86"/>
      <c r="U511" s="91"/>
    </row>
    <row r="512" customHeight="1" spans="1:21">
      <c r="A512" s="101"/>
      <c r="B512" s="86" t="s">
        <v>944</v>
      </c>
      <c r="C512" s="86" t="s">
        <v>945</v>
      </c>
      <c r="D512" s="86">
        <v>63716</v>
      </c>
      <c r="E512" s="86">
        <v>30294</v>
      </c>
      <c r="F512" s="86"/>
      <c r="G512" s="90"/>
      <c r="H512" s="86"/>
      <c r="I512" s="90"/>
      <c r="J512" s="86">
        <v>0</v>
      </c>
      <c r="K512" s="90">
        <v>0</v>
      </c>
      <c r="L512" s="86"/>
      <c r="M512" s="90"/>
      <c r="N512" s="86"/>
      <c r="O512" s="90"/>
      <c r="P512" s="86"/>
      <c r="Q512" s="90"/>
      <c r="R512" s="86"/>
      <c r="S512" s="90"/>
      <c r="T512" s="86"/>
      <c r="U512" s="91"/>
    </row>
    <row r="513" customHeight="1" spans="1:21">
      <c r="A513" s="101"/>
      <c r="B513" s="101"/>
      <c r="C513" s="101"/>
      <c r="D513" s="86">
        <v>64043</v>
      </c>
      <c r="E513" s="86">
        <v>30294</v>
      </c>
      <c r="F513" s="86"/>
      <c r="G513" s="90"/>
      <c r="H513" s="86"/>
      <c r="I513" s="90"/>
      <c r="J513" s="86"/>
      <c r="K513" s="90"/>
      <c r="L513" s="86"/>
      <c r="M513" s="90"/>
      <c r="N513" s="86">
        <v>0</v>
      </c>
      <c r="O513" s="90">
        <v>0</v>
      </c>
      <c r="P513" s="86"/>
      <c r="Q513" s="90"/>
      <c r="R513" s="86"/>
      <c r="S513" s="90"/>
      <c r="T513" s="86"/>
      <c r="U513" s="91"/>
    </row>
    <row r="514" customHeight="1" spans="1:21">
      <c r="A514" s="101"/>
      <c r="B514" s="101"/>
      <c r="C514" s="101"/>
      <c r="D514" s="86">
        <v>64075</v>
      </c>
      <c r="E514" s="86">
        <v>30294</v>
      </c>
      <c r="F514" s="86"/>
      <c r="G514" s="90"/>
      <c r="H514" s="86"/>
      <c r="I514" s="90"/>
      <c r="J514" s="86"/>
      <c r="K514" s="90"/>
      <c r="L514" s="86"/>
      <c r="M514" s="90"/>
      <c r="N514" s="86">
        <v>0</v>
      </c>
      <c r="O514" s="90">
        <v>0</v>
      </c>
      <c r="P514" s="86"/>
      <c r="Q514" s="90"/>
      <c r="R514" s="86"/>
      <c r="S514" s="90"/>
      <c r="T514" s="86"/>
      <c r="U514" s="91"/>
    </row>
    <row r="515" customHeight="1" spans="1:21">
      <c r="A515" s="101"/>
      <c r="B515" s="86" t="s">
        <v>266</v>
      </c>
      <c r="C515" s="86" t="s">
        <v>387</v>
      </c>
      <c r="D515" s="86">
        <v>64262</v>
      </c>
      <c r="E515" s="86">
        <v>17737</v>
      </c>
      <c r="F515" s="86"/>
      <c r="G515" s="90"/>
      <c r="H515" s="86"/>
      <c r="I515" s="90"/>
      <c r="J515" s="86"/>
      <c r="K515" s="90"/>
      <c r="L515" s="86"/>
      <c r="M515" s="90"/>
      <c r="N515" s="86"/>
      <c r="O515" s="90"/>
      <c r="P515" s="86">
        <v>0</v>
      </c>
      <c r="Q515" s="90">
        <v>32330</v>
      </c>
      <c r="R515" s="86"/>
      <c r="S515" s="90"/>
      <c r="T515" s="86"/>
      <c r="U515" s="91"/>
    </row>
    <row r="516" customHeight="1" spans="1:21">
      <c r="A516" s="101"/>
      <c r="B516" s="101"/>
      <c r="C516" s="101"/>
      <c r="D516" s="86">
        <v>64298</v>
      </c>
      <c r="E516" s="86">
        <v>17737</v>
      </c>
      <c r="F516" s="86"/>
      <c r="G516" s="90"/>
      <c r="H516" s="86"/>
      <c r="I516" s="90"/>
      <c r="J516" s="86"/>
      <c r="K516" s="90"/>
      <c r="L516" s="86"/>
      <c r="M516" s="90"/>
      <c r="N516" s="86"/>
      <c r="O516" s="90"/>
      <c r="P516" s="86"/>
      <c r="Q516" s="90"/>
      <c r="R516" s="86">
        <v>0</v>
      </c>
      <c r="S516" s="90">
        <v>0</v>
      </c>
      <c r="T516" s="86"/>
      <c r="U516" s="91"/>
    </row>
    <row r="517" customHeight="1" spans="1:21">
      <c r="A517" s="101"/>
      <c r="B517" s="101"/>
      <c r="C517" s="86" t="s">
        <v>470</v>
      </c>
      <c r="D517" s="86">
        <v>63960</v>
      </c>
      <c r="E517" s="86">
        <v>17446</v>
      </c>
      <c r="F517" s="86"/>
      <c r="G517" s="90"/>
      <c r="H517" s="86"/>
      <c r="I517" s="90"/>
      <c r="J517" s="86"/>
      <c r="K517" s="90"/>
      <c r="L517" s="86">
        <v>0</v>
      </c>
      <c r="M517" s="90">
        <v>0</v>
      </c>
      <c r="N517" s="86"/>
      <c r="O517" s="90"/>
      <c r="P517" s="86"/>
      <c r="Q517" s="90"/>
      <c r="R517" s="86"/>
      <c r="S517" s="90"/>
      <c r="T517" s="86"/>
      <c r="U517" s="91"/>
    </row>
    <row r="518" customHeight="1" spans="1:21">
      <c r="A518" s="101"/>
      <c r="B518" s="101"/>
      <c r="C518" s="101"/>
      <c r="D518" s="86">
        <v>64187</v>
      </c>
      <c r="E518" s="86">
        <v>17446</v>
      </c>
      <c r="F518" s="86"/>
      <c r="G518" s="90"/>
      <c r="H518" s="86"/>
      <c r="I518" s="90"/>
      <c r="J518" s="86"/>
      <c r="K518" s="90"/>
      <c r="L518" s="86"/>
      <c r="M518" s="90"/>
      <c r="N518" s="86"/>
      <c r="O518" s="90"/>
      <c r="P518" s="86">
        <v>0</v>
      </c>
      <c r="Q518" s="90">
        <v>0</v>
      </c>
      <c r="R518" s="86"/>
      <c r="S518" s="90"/>
      <c r="T518" s="86"/>
      <c r="U518" s="91"/>
    </row>
    <row r="519" customHeight="1" spans="1:21">
      <c r="A519" s="101"/>
      <c r="B519" s="101"/>
      <c r="C519" s="101"/>
      <c r="D519" s="86">
        <v>64261</v>
      </c>
      <c r="E519" s="86">
        <v>17446</v>
      </c>
      <c r="F519" s="86"/>
      <c r="G519" s="90"/>
      <c r="H519" s="86"/>
      <c r="I519" s="90"/>
      <c r="J519" s="86"/>
      <c r="K519" s="90"/>
      <c r="L519" s="86"/>
      <c r="M519" s="90"/>
      <c r="N519" s="86"/>
      <c r="O519" s="90"/>
      <c r="P519" s="86">
        <v>0</v>
      </c>
      <c r="Q519" s="90">
        <v>0</v>
      </c>
      <c r="R519" s="86"/>
      <c r="S519" s="90"/>
      <c r="T519" s="86"/>
      <c r="U519" s="91"/>
    </row>
    <row r="520" customHeight="1" spans="1:21">
      <c r="A520" s="101"/>
      <c r="B520" s="101"/>
      <c r="C520" s="86" t="s">
        <v>1088</v>
      </c>
      <c r="D520" s="86">
        <v>63679</v>
      </c>
      <c r="E520" s="86">
        <v>17449</v>
      </c>
      <c r="F520" s="86"/>
      <c r="G520" s="90"/>
      <c r="H520" s="86"/>
      <c r="I520" s="90"/>
      <c r="J520" s="86">
        <v>0</v>
      </c>
      <c r="K520" s="90">
        <v>0</v>
      </c>
      <c r="L520" s="86"/>
      <c r="M520" s="90"/>
      <c r="N520" s="86"/>
      <c r="O520" s="90"/>
      <c r="P520" s="86"/>
      <c r="Q520" s="90"/>
      <c r="R520" s="86"/>
      <c r="S520" s="90"/>
      <c r="T520" s="86"/>
      <c r="U520" s="91"/>
    </row>
    <row r="521" customHeight="1" spans="1:21">
      <c r="A521" s="101"/>
      <c r="B521" s="101"/>
      <c r="C521" s="86" t="s">
        <v>935</v>
      </c>
      <c r="D521" s="86">
        <v>64058</v>
      </c>
      <c r="E521" s="86">
        <v>17446</v>
      </c>
      <c r="F521" s="86"/>
      <c r="G521" s="90"/>
      <c r="H521" s="86"/>
      <c r="I521" s="90"/>
      <c r="J521" s="86"/>
      <c r="K521" s="90"/>
      <c r="L521" s="86"/>
      <c r="M521" s="90"/>
      <c r="N521" s="86">
        <v>0</v>
      </c>
      <c r="O521" s="90">
        <v>0</v>
      </c>
      <c r="P521" s="86"/>
      <c r="Q521" s="90"/>
      <c r="R521" s="86"/>
      <c r="S521" s="90"/>
      <c r="T521" s="86"/>
      <c r="U521" s="91"/>
    </row>
    <row r="522" customHeight="1" spans="1:21">
      <c r="A522" s="101"/>
      <c r="B522" s="86" t="s">
        <v>258</v>
      </c>
      <c r="C522" s="86" t="s">
        <v>260</v>
      </c>
      <c r="D522" s="86">
        <v>64284</v>
      </c>
      <c r="E522" s="86">
        <v>17669</v>
      </c>
      <c r="F522" s="86"/>
      <c r="G522" s="90"/>
      <c r="H522" s="86"/>
      <c r="I522" s="90"/>
      <c r="J522" s="86"/>
      <c r="K522" s="90"/>
      <c r="L522" s="86"/>
      <c r="M522" s="90"/>
      <c r="N522" s="86"/>
      <c r="O522" s="90"/>
      <c r="P522" s="86"/>
      <c r="Q522" s="90"/>
      <c r="R522" s="86">
        <v>79</v>
      </c>
      <c r="S522" s="90">
        <v>32330</v>
      </c>
      <c r="T522" s="86"/>
      <c r="U522" s="91"/>
    </row>
    <row r="523" customHeight="1" spans="1:21">
      <c r="A523" s="101"/>
      <c r="B523" s="86" t="s">
        <v>1054</v>
      </c>
      <c r="C523" s="86" t="s">
        <v>971</v>
      </c>
      <c r="D523" s="86">
        <v>63862</v>
      </c>
      <c r="E523" s="86">
        <v>29758</v>
      </c>
      <c r="F523" s="86"/>
      <c r="G523" s="90"/>
      <c r="H523" s="86"/>
      <c r="I523" s="90"/>
      <c r="J523" s="86"/>
      <c r="K523" s="90"/>
      <c r="L523" s="86">
        <v>0</v>
      </c>
      <c r="M523" s="90">
        <v>0</v>
      </c>
      <c r="N523" s="86"/>
      <c r="O523" s="90"/>
      <c r="P523" s="86"/>
      <c r="Q523" s="90"/>
      <c r="R523" s="86"/>
      <c r="S523" s="90"/>
      <c r="T523" s="86"/>
      <c r="U523" s="91"/>
    </row>
    <row r="524" customHeight="1" spans="1:21">
      <c r="A524" s="101"/>
      <c r="B524" s="86" t="s">
        <v>211</v>
      </c>
      <c r="C524" s="86" t="s">
        <v>214</v>
      </c>
      <c r="D524" s="86">
        <v>64293</v>
      </c>
      <c r="E524" s="86">
        <v>31730</v>
      </c>
      <c r="F524" s="86"/>
      <c r="G524" s="90"/>
      <c r="H524" s="86"/>
      <c r="I524" s="90"/>
      <c r="J524" s="86"/>
      <c r="K524" s="90"/>
      <c r="L524" s="86"/>
      <c r="M524" s="90"/>
      <c r="N524" s="86"/>
      <c r="O524" s="90"/>
      <c r="P524" s="86"/>
      <c r="Q524" s="90"/>
      <c r="R524" s="86">
        <v>56</v>
      </c>
      <c r="S524" s="90">
        <v>0</v>
      </c>
      <c r="T524" s="86"/>
      <c r="U524" s="91"/>
    </row>
    <row r="525" customHeight="1" spans="1:21">
      <c r="A525" s="101"/>
      <c r="B525" s="86" t="s">
        <v>1076</v>
      </c>
      <c r="C525" s="86" t="s">
        <v>1077</v>
      </c>
      <c r="D525" s="86">
        <v>63737</v>
      </c>
      <c r="E525" s="86">
        <v>17533</v>
      </c>
      <c r="F525" s="86"/>
      <c r="G525" s="90"/>
      <c r="H525" s="86"/>
      <c r="I525" s="90"/>
      <c r="J525" s="86">
        <v>0</v>
      </c>
      <c r="K525" s="90">
        <v>0</v>
      </c>
      <c r="L525" s="86"/>
      <c r="M525" s="90"/>
      <c r="N525" s="86"/>
      <c r="O525" s="90"/>
      <c r="P525" s="86"/>
      <c r="Q525" s="90"/>
      <c r="R525" s="86"/>
      <c r="S525" s="90"/>
      <c r="T525" s="86"/>
      <c r="U525" s="91"/>
    </row>
    <row r="526" customHeight="1" spans="1:21">
      <c r="A526" s="101"/>
      <c r="B526" s="86" t="s">
        <v>295</v>
      </c>
      <c r="C526" s="86" t="s">
        <v>517</v>
      </c>
      <c r="D526" s="86">
        <v>64237</v>
      </c>
      <c r="E526" s="86">
        <v>17668</v>
      </c>
      <c r="F526" s="86"/>
      <c r="G526" s="90"/>
      <c r="H526" s="86"/>
      <c r="I526" s="90"/>
      <c r="J526" s="86"/>
      <c r="K526" s="90"/>
      <c r="L526" s="86"/>
      <c r="M526" s="90"/>
      <c r="N526" s="86"/>
      <c r="O526" s="90"/>
      <c r="P526" s="86">
        <v>0</v>
      </c>
      <c r="Q526" s="90">
        <v>0</v>
      </c>
      <c r="R526" s="86"/>
      <c r="S526" s="90"/>
      <c r="T526" s="86"/>
      <c r="U526" s="91"/>
    </row>
    <row r="527" customHeight="1" spans="1:21">
      <c r="A527" s="101"/>
      <c r="B527" s="101"/>
      <c r="C527" s="101"/>
      <c r="D527" s="86" t="s">
        <v>1494</v>
      </c>
      <c r="E527" s="86">
        <v>17668</v>
      </c>
      <c r="F527" s="86"/>
      <c r="G527" s="90"/>
      <c r="H527" s="86"/>
      <c r="I527" s="90"/>
      <c r="J527" s="86"/>
      <c r="K527" s="90"/>
      <c r="L527" s="86"/>
      <c r="M527" s="90"/>
      <c r="N527" s="86"/>
      <c r="O527" s="90"/>
      <c r="P527" s="86">
        <v>0</v>
      </c>
      <c r="Q527" s="90">
        <v>0</v>
      </c>
      <c r="R527" s="86"/>
      <c r="S527" s="90"/>
      <c r="T527" s="86"/>
      <c r="U527" s="91"/>
    </row>
    <row r="528" customHeight="1" spans="1:21">
      <c r="A528" s="101"/>
      <c r="B528" s="86" t="s">
        <v>324</v>
      </c>
      <c r="C528" s="86" t="s">
        <v>1085</v>
      </c>
      <c r="D528" s="86">
        <v>63712</v>
      </c>
      <c r="E528" s="86">
        <v>17433</v>
      </c>
      <c r="F528" s="86"/>
      <c r="G528" s="90"/>
      <c r="H528" s="86"/>
      <c r="I528" s="90"/>
      <c r="J528" s="86">
        <v>0</v>
      </c>
      <c r="K528" s="90">
        <v>32330</v>
      </c>
      <c r="L528" s="86"/>
      <c r="M528" s="90"/>
      <c r="N528" s="86"/>
      <c r="O528" s="90"/>
      <c r="P528" s="86"/>
      <c r="Q528" s="90"/>
      <c r="R528" s="86"/>
      <c r="S528" s="90"/>
      <c r="T528" s="86"/>
      <c r="U528" s="91"/>
    </row>
    <row r="529" customHeight="1" spans="1:21">
      <c r="A529" s="101"/>
      <c r="B529" s="101"/>
      <c r="C529" s="86" t="s">
        <v>1056</v>
      </c>
      <c r="D529" s="86">
        <v>63798</v>
      </c>
      <c r="E529" s="86">
        <v>17577</v>
      </c>
      <c r="F529" s="86"/>
      <c r="G529" s="90"/>
      <c r="H529" s="86"/>
      <c r="I529" s="90"/>
      <c r="J529" s="86"/>
      <c r="K529" s="90"/>
      <c r="L529" s="86">
        <v>0</v>
      </c>
      <c r="M529" s="90">
        <v>32330</v>
      </c>
      <c r="N529" s="86"/>
      <c r="O529" s="90"/>
      <c r="P529" s="86"/>
      <c r="Q529" s="90"/>
      <c r="R529" s="86"/>
      <c r="S529" s="90"/>
      <c r="T529" s="86"/>
      <c r="U529" s="91"/>
    </row>
    <row r="530" customHeight="1" spans="1:21">
      <c r="A530" s="101"/>
      <c r="B530" s="101"/>
      <c r="C530" s="86" t="s">
        <v>1075</v>
      </c>
      <c r="D530" s="86">
        <v>63740</v>
      </c>
      <c r="E530" s="86">
        <v>17393</v>
      </c>
      <c r="F530" s="86"/>
      <c r="G530" s="90"/>
      <c r="H530" s="86"/>
      <c r="I530" s="90"/>
      <c r="J530" s="86"/>
      <c r="K530" s="90"/>
      <c r="L530" s="86">
        <v>0</v>
      </c>
      <c r="M530" s="90">
        <v>32330</v>
      </c>
      <c r="N530" s="86"/>
      <c r="O530" s="90"/>
      <c r="P530" s="86"/>
      <c r="Q530" s="90"/>
      <c r="R530" s="86"/>
      <c r="S530" s="90"/>
      <c r="T530" s="86"/>
      <c r="U530" s="91"/>
    </row>
    <row r="531" customHeight="1" spans="1:21">
      <c r="A531" s="101"/>
      <c r="B531" s="101"/>
      <c r="C531" s="86" t="s">
        <v>965</v>
      </c>
      <c r="D531" s="86">
        <v>64022</v>
      </c>
      <c r="E531" s="86">
        <v>17519</v>
      </c>
      <c r="F531" s="86"/>
      <c r="G531" s="90"/>
      <c r="H531" s="86"/>
      <c r="I531" s="90"/>
      <c r="J531" s="86"/>
      <c r="K531" s="90"/>
      <c r="L531" s="86"/>
      <c r="M531" s="90"/>
      <c r="N531" s="86">
        <v>0</v>
      </c>
      <c r="O531" s="90">
        <v>0</v>
      </c>
      <c r="P531" s="86"/>
      <c r="Q531" s="90"/>
      <c r="R531" s="86"/>
      <c r="S531" s="90"/>
      <c r="T531" s="86"/>
      <c r="U531" s="91"/>
    </row>
    <row r="532" customHeight="1" spans="1:21">
      <c r="A532" s="101"/>
      <c r="B532" s="101"/>
      <c r="C532" s="101"/>
      <c r="D532" s="86" t="s">
        <v>67</v>
      </c>
      <c r="E532" s="86">
        <v>17519</v>
      </c>
      <c r="F532" s="86"/>
      <c r="G532" s="90"/>
      <c r="H532" s="86"/>
      <c r="I532" s="90"/>
      <c r="J532" s="86"/>
      <c r="K532" s="90"/>
      <c r="L532" s="86">
        <v>0</v>
      </c>
      <c r="M532" s="90">
        <v>0</v>
      </c>
      <c r="N532" s="86"/>
      <c r="O532" s="90"/>
      <c r="P532" s="86"/>
      <c r="Q532" s="90"/>
      <c r="R532" s="86"/>
      <c r="S532" s="90"/>
      <c r="T532" s="86"/>
      <c r="U532" s="91"/>
    </row>
    <row r="533" customHeight="1" spans="1:21">
      <c r="A533" s="101"/>
      <c r="B533" s="101"/>
      <c r="C533" s="86" t="s">
        <v>1057</v>
      </c>
      <c r="D533" s="86">
        <v>63793</v>
      </c>
      <c r="E533" s="86">
        <v>25141</v>
      </c>
      <c r="F533" s="86"/>
      <c r="G533" s="90"/>
      <c r="H533" s="86"/>
      <c r="I533" s="90"/>
      <c r="J533" s="86"/>
      <c r="K533" s="90"/>
      <c r="L533" s="86">
        <v>0</v>
      </c>
      <c r="M533" s="90">
        <v>0</v>
      </c>
      <c r="N533" s="86"/>
      <c r="O533" s="90"/>
      <c r="P533" s="86"/>
      <c r="Q533" s="90"/>
      <c r="R533" s="86"/>
      <c r="S533" s="90"/>
      <c r="T533" s="86"/>
      <c r="U533" s="91"/>
    </row>
    <row r="534" customHeight="1" spans="1:21">
      <c r="A534" s="101"/>
      <c r="B534" s="101"/>
      <c r="C534" s="86" t="s">
        <v>737</v>
      </c>
      <c r="D534" s="86">
        <v>64002</v>
      </c>
      <c r="E534" s="86">
        <v>26140</v>
      </c>
      <c r="F534" s="86"/>
      <c r="G534" s="90"/>
      <c r="H534" s="86"/>
      <c r="I534" s="90"/>
      <c r="J534" s="86"/>
      <c r="K534" s="90"/>
      <c r="L534" s="86"/>
      <c r="M534" s="90"/>
      <c r="N534" s="86">
        <v>0</v>
      </c>
      <c r="O534" s="90">
        <v>0</v>
      </c>
      <c r="P534" s="86"/>
      <c r="Q534" s="90"/>
      <c r="R534" s="86"/>
      <c r="S534" s="90"/>
      <c r="T534" s="86"/>
      <c r="U534" s="91"/>
    </row>
    <row r="535" customHeight="1" spans="1:21">
      <c r="A535" s="101"/>
      <c r="B535" s="101"/>
      <c r="C535" s="101"/>
      <c r="D535" s="86">
        <v>64153</v>
      </c>
      <c r="E535" s="86">
        <v>26140</v>
      </c>
      <c r="F535" s="86"/>
      <c r="G535" s="90"/>
      <c r="H535" s="86"/>
      <c r="I535" s="90"/>
      <c r="J535" s="86"/>
      <c r="K535" s="90"/>
      <c r="L535" s="86"/>
      <c r="M535" s="90"/>
      <c r="N535" s="86">
        <v>0</v>
      </c>
      <c r="O535" s="90">
        <v>0</v>
      </c>
      <c r="P535" s="86"/>
      <c r="Q535" s="90"/>
      <c r="R535" s="86"/>
      <c r="S535" s="90"/>
      <c r="T535" s="86"/>
      <c r="U535" s="91"/>
    </row>
    <row r="536" customHeight="1" spans="1:21">
      <c r="A536" s="101"/>
      <c r="B536" s="101"/>
      <c r="C536" s="101"/>
      <c r="D536" s="86">
        <v>64199</v>
      </c>
      <c r="E536" s="86">
        <v>26140</v>
      </c>
      <c r="F536" s="86"/>
      <c r="G536" s="90"/>
      <c r="H536" s="86"/>
      <c r="I536" s="90"/>
      <c r="J536" s="86"/>
      <c r="K536" s="90"/>
      <c r="L536" s="86"/>
      <c r="M536" s="90"/>
      <c r="N536" s="86"/>
      <c r="O536" s="90"/>
      <c r="P536" s="86">
        <v>0</v>
      </c>
      <c r="Q536" s="90">
        <v>32330</v>
      </c>
      <c r="R536" s="86"/>
      <c r="S536" s="90"/>
      <c r="T536" s="86"/>
      <c r="U536" s="91"/>
    </row>
    <row r="537" customHeight="1" spans="1:21">
      <c r="A537" s="101"/>
      <c r="B537" s="101"/>
      <c r="C537" s="86" t="s">
        <v>1132</v>
      </c>
      <c r="D537" s="86">
        <v>63470</v>
      </c>
      <c r="E537" s="86">
        <v>17084</v>
      </c>
      <c r="F537" s="86"/>
      <c r="G537" s="90"/>
      <c r="H537" s="86">
        <v>0</v>
      </c>
      <c r="I537" s="90">
        <v>32330</v>
      </c>
      <c r="J537" s="86"/>
      <c r="K537" s="90"/>
      <c r="L537" s="86"/>
      <c r="M537" s="90"/>
      <c r="N537" s="86"/>
      <c r="O537" s="90"/>
      <c r="P537" s="86"/>
      <c r="Q537" s="90"/>
      <c r="R537" s="86"/>
      <c r="S537" s="90"/>
      <c r="T537" s="86"/>
      <c r="U537" s="91"/>
    </row>
    <row r="538" customHeight="1" spans="1:21">
      <c r="A538" s="101"/>
      <c r="B538" s="101"/>
      <c r="C538" s="101"/>
      <c r="D538" s="86">
        <v>63550</v>
      </c>
      <c r="E538" s="86">
        <v>17084</v>
      </c>
      <c r="F538" s="86"/>
      <c r="G538" s="90"/>
      <c r="H538" s="86"/>
      <c r="I538" s="90"/>
      <c r="J538" s="86">
        <v>0</v>
      </c>
      <c r="K538" s="90">
        <v>32330</v>
      </c>
      <c r="L538" s="86"/>
      <c r="M538" s="90"/>
      <c r="N538" s="86"/>
      <c r="O538" s="90"/>
      <c r="P538" s="86"/>
      <c r="Q538" s="90"/>
      <c r="R538" s="86"/>
      <c r="S538" s="90"/>
      <c r="T538" s="86"/>
      <c r="U538" s="91"/>
    </row>
    <row r="539" customHeight="1" spans="1:21">
      <c r="A539" s="101"/>
      <c r="B539" s="101"/>
      <c r="C539" s="86" t="s">
        <v>804</v>
      </c>
      <c r="D539" s="86">
        <v>64132</v>
      </c>
      <c r="E539" s="86">
        <v>17653</v>
      </c>
      <c r="F539" s="86"/>
      <c r="G539" s="90"/>
      <c r="H539" s="86"/>
      <c r="I539" s="90"/>
      <c r="J539" s="86"/>
      <c r="K539" s="90"/>
      <c r="L539" s="86"/>
      <c r="M539" s="90"/>
      <c r="N539" s="86">
        <v>0</v>
      </c>
      <c r="O539" s="90">
        <v>0</v>
      </c>
      <c r="P539" s="86"/>
      <c r="Q539" s="90"/>
      <c r="R539" s="86"/>
      <c r="S539" s="90"/>
      <c r="T539" s="86"/>
      <c r="U539" s="91"/>
    </row>
    <row r="540" customHeight="1" spans="1:21">
      <c r="A540" s="101"/>
      <c r="B540" s="101"/>
      <c r="C540" s="86" t="s">
        <v>922</v>
      </c>
      <c r="D540" s="86">
        <v>63505</v>
      </c>
      <c r="E540" s="86">
        <v>17410</v>
      </c>
      <c r="F540" s="86"/>
      <c r="G540" s="90"/>
      <c r="H540" s="86"/>
      <c r="I540" s="90"/>
      <c r="J540" s="86">
        <v>0</v>
      </c>
      <c r="K540" s="90">
        <v>0</v>
      </c>
      <c r="L540" s="86"/>
      <c r="M540" s="90"/>
      <c r="N540" s="86"/>
      <c r="O540" s="90"/>
      <c r="P540" s="86"/>
      <c r="Q540" s="90"/>
      <c r="R540" s="86"/>
      <c r="S540" s="90"/>
      <c r="T540" s="86"/>
      <c r="U540" s="91"/>
    </row>
    <row r="541" customHeight="1" spans="1:21">
      <c r="A541" s="101"/>
      <c r="B541" s="101"/>
      <c r="C541" s="101"/>
      <c r="D541" s="86">
        <v>64064</v>
      </c>
      <c r="E541" s="86">
        <v>17410</v>
      </c>
      <c r="F541" s="86"/>
      <c r="G541" s="90"/>
      <c r="H541" s="86"/>
      <c r="I541" s="90"/>
      <c r="J541" s="86"/>
      <c r="K541" s="90"/>
      <c r="L541" s="86"/>
      <c r="M541" s="90"/>
      <c r="N541" s="86">
        <v>0</v>
      </c>
      <c r="O541" s="90">
        <v>0</v>
      </c>
      <c r="P541" s="86"/>
      <c r="Q541" s="90"/>
      <c r="R541" s="86"/>
      <c r="S541" s="90"/>
      <c r="T541" s="86"/>
      <c r="U541" s="91"/>
    </row>
    <row r="542" customHeight="1" spans="1:21">
      <c r="A542" s="101"/>
      <c r="B542" s="86" t="s">
        <v>279</v>
      </c>
      <c r="C542" s="86" t="s">
        <v>993</v>
      </c>
      <c r="D542" s="86">
        <v>63495</v>
      </c>
      <c r="E542" s="86">
        <v>29801</v>
      </c>
      <c r="F542" s="86"/>
      <c r="G542" s="90"/>
      <c r="H542" s="86"/>
      <c r="I542" s="90"/>
      <c r="J542" s="86">
        <v>0</v>
      </c>
      <c r="K542" s="90">
        <v>0</v>
      </c>
      <c r="L542" s="86"/>
      <c r="M542" s="90"/>
      <c r="N542" s="86"/>
      <c r="O542" s="90"/>
      <c r="P542" s="86"/>
      <c r="Q542" s="90"/>
      <c r="R542" s="86"/>
      <c r="S542" s="90"/>
      <c r="T542" s="86"/>
      <c r="U542" s="91"/>
    </row>
    <row r="543" customHeight="1" spans="1:21">
      <c r="A543" s="101"/>
      <c r="B543" s="101"/>
      <c r="C543" s="101"/>
      <c r="D543" s="86">
        <v>63971</v>
      </c>
      <c r="E543" s="86">
        <v>29801</v>
      </c>
      <c r="F543" s="86"/>
      <c r="G543" s="90"/>
      <c r="H543" s="86"/>
      <c r="I543" s="90"/>
      <c r="J543" s="86"/>
      <c r="K543" s="90"/>
      <c r="L543" s="86">
        <v>0</v>
      </c>
      <c r="M543" s="90">
        <v>32330</v>
      </c>
      <c r="N543" s="86"/>
      <c r="O543" s="90"/>
      <c r="P543" s="86"/>
      <c r="Q543" s="90"/>
      <c r="R543" s="86"/>
      <c r="S543" s="90"/>
      <c r="T543" s="86"/>
      <c r="U543" s="91"/>
    </row>
    <row r="544" customHeight="1" spans="1:21">
      <c r="A544" s="101"/>
      <c r="B544" s="101"/>
      <c r="C544" s="86" t="s">
        <v>1200</v>
      </c>
      <c r="D544" s="86">
        <v>63270</v>
      </c>
      <c r="E544" s="86" t="s">
        <v>67</v>
      </c>
      <c r="F544" s="86"/>
      <c r="G544" s="90"/>
      <c r="H544" s="86">
        <v>0</v>
      </c>
      <c r="I544" s="90">
        <v>32330</v>
      </c>
      <c r="J544" s="86"/>
      <c r="K544" s="90"/>
      <c r="L544" s="86"/>
      <c r="M544" s="90"/>
      <c r="N544" s="86"/>
      <c r="O544" s="90"/>
      <c r="P544" s="86"/>
      <c r="Q544" s="90"/>
      <c r="R544" s="86"/>
      <c r="S544" s="90"/>
      <c r="T544" s="86"/>
      <c r="U544" s="91"/>
    </row>
    <row r="545" customHeight="1" spans="1:21">
      <c r="A545" s="101"/>
      <c r="B545" s="101"/>
      <c r="C545" s="86" t="s">
        <v>1038</v>
      </c>
      <c r="D545" s="86">
        <v>63775</v>
      </c>
      <c r="E545" s="86">
        <v>30774</v>
      </c>
      <c r="F545" s="86"/>
      <c r="G545" s="90"/>
      <c r="H545" s="86"/>
      <c r="I545" s="90"/>
      <c r="J545" s="86"/>
      <c r="K545" s="90"/>
      <c r="L545" s="86">
        <v>0</v>
      </c>
      <c r="M545" s="90">
        <v>0</v>
      </c>
      <c r="N545" s="86"/>
      <c r="O545" s="90"/>
      <c r="P545" s="86"/>
      <c r="Q545" s="90"/>
      <c r="R545" s="86"/>
      <c r="S545" s="90"/>
      <c r="T545" s="86"/>
      <c r="U545" s="91"/>
    </row>
    <row r="546" customHeight="1" spans="1:21">
      <c r="A546" s="101"/>
      <c r="B546" s="101"/>
      <c r="C546" s="101"/>
      <c r="D546" s="86">
        <v>63840</v>
      </c>
      <c r="E546" s="86">
        <v>30074</v>
      </c>
      <c r="F546" s="86"/>
      <c r="G546" s="90"/>
      <c r="H546" s="86"/>
      <c r="I546" s="90"/>
      <c r="J546" s="86"/>
      <c r="K546" s="90"/>
      <c r="L546" s="86">
        <v>0</v>
      </c>
      <c r="M546" s="90">
        <v>0</v>
      </c>
      <c r="N546" s="86"/>
      <c r="O546" s="90"/>
      <c r="P546" s="86"/>
      <c r="Q546" s="90"/>
      <c r="R546" s="86"/>
      <c r="S546" s="90"/>
      <c r="T546" s="86"/>
      <c r="U546" s="91"/>
    </row>
    <row r="547" customHeight="1" spans="1:21">
      <c r="A547" s="101"/>
      <c r="B547" s="101"/>
      <c r="C547" s="86" t="s">
        <v>1494</v>
      </c>
      <c r="D547" s="86">
        <v>63585</v>
      </c>
      <c r="E547" s="86">
        <v>26946</v>
      </c>
      <c r="F547" s="86"/>
      <c r="G547" s="90"/>
      <c r="H547" s="86"/>
      <c r="I547" s="90"/>
      <c r="J547" s="86">
        <v>0</v>
      </c>
      <c r="K547" s="90">
        <v>32330</v>
      </c>
      <c r="L547" s="86"/>
      <c r="M547" s="90"/>
      <c r="N547" s="86"/>
      <c r="O547" s="90"/>
      <c r="P547" s="86"/>
      <c r="Q547" s="90"/>
      <c r="R547" s="86"/>
      <c r="S547" s="90"/>
      <c r="T547" s="86"/>
      <c r="U547" s="91"/>
    </row>
    <row r="548" customHeight="1" spans="1:21">
      <c r="A548" s="101"/>
      <c r="B548" s="86" t="s">
        <v>289</v>
      </c>
      <c r="C548" s="86" t="s">
        <v>290</v>
      </c>
      <c r="D548" s="86">
        <v>64273</v>
      </c>
      <c r="E548" s="86">
        <v>17714</v>
      </c>
      <c r="F548" s="86"/>
      <c r="G548" s="90"/>
      <c r="H548" s="86"/>
      <c r="I548" s="90"/>
      <c r="J548" s="86"/>
      <c r="K548" s="90"/>
      <c r="L548" s="86"/>
      <c r="M548" s="90"/>
      <c r="N548" s="86"/>
      <c r="O548" s="90"/>
      <c r="P548" s="86">
        <v>116</v>
      </c>
      <c r="Q548" s="90">
        <v>32330</v>
      </c>
      <c r="R548" s="86"/>
      <c r="S548" s="90"/>
      <c r="T548" s="86"/>
      <c r="U548" s="91"/>
    </row>
    <row r="549" customHeight="1" spans="1:21">
      <c r="A549" s="101"/>
      <c r="B549" s="101"/>
      <c r="C549" s="86" t="s">
        <v>500</v>
      </c>
      <c r="D549" s="86">
        <v>64242</v>
      </c>
      <c r="E549" s="86">
        <v>17714</v>
      </c>
      <c r="F549" s="86"/>
      <c r="G549" s="90"/>
      <c r="H549" s="86"/>
      <c r="I549" s="90"/>
      <c r="J549" s="86"/>
      <c r="K549" s="90"/>
      <c r="L549" s="86"/>
      <c r="M549" s="90"/>
      <c r="N549" s="86"/>
      <c r="O549" s="90"/>
      <c r="P549" s="86">
        <v>0</v>
      </c>
      <c r="Q549" s="90">
        <v>0</v>
      </c>
      <c r="R549" s="86"/>
      <c r="S549" s="90"/>
      <c r="T549" s="86"/>
      <c r="U549" s="91"/>
    </row>
    <row r="550" customHeight="1" spans="1:21">
      <c r="A550" s="101"/>
      <c r="B550" s="101"/>
      <c r="C550" s="86" t="s">
        <v>784</v>
      </c>
      <c r="D550" s="86">
        <v>64138</v>
      </c>
      <c r="E550" s="86">
        <v>31849</v>
      </c>
      <c r="F550" s="86"/>
      <c r="G550" s="90"/>
      <c r="H550" s="86"/>
      <c r="I550" s="90"/>
      <c r="J550" s="86"/>
      <c r="K550" s="90"/>
      <c r="L550" s="86"/>
      <c r="M550" s="90"/>
      <c r="N550" s="86">
        <v>0</v>
      </c>
      <c r="O550" s="90">
        <v>0</v>
      </c>
      <c r="P550" s="86"/>
      <c r="Q550" s="90"/>
      <c r="R550" s="86"/>
      <c r="S550" s="90"/>
      <c r="T550" s="86"/>
      <c r="U550" s="91"/>
    </row>
    <row r="551" customHeight="1" spans="1:21">
      <c r="A551" s="101"/>
      <c r="B551" s="86" t="s">
        <v>1129</v>
      </c>
      <c r="C551" s="86" t="s">
        <v>1494</v>
      </c>
      <c r="D551" s="86">
        <v>63555</v>
      </c>
      <c r="E551" s="86">
        <v>29902</v>
      </c>
      <c r="F551" s="86"/>
      <c r="G551" s="90"/>
      <c r="H551" s="86"/>
      <c r="I551" s="90"/>
      <c r="J551" s="86">
        <v>0</v>
      </c>
      <c r="K551" s="90">
        <v>32330</v>
      </c>
      <c r="L551" s="86"/>
      <c r="M551" s="90"/>
      <c r="N551" s="86"/>
      <c r="O551" s="90"/>
      <c r="P551" s="86"/>
      <c r="Q551" s="90"/>
      <c r="R551" s="86"/>
      <c r="S551" s="90"/>
      <c r="T551" s="86"/>
      <c r="U551" s="91"/>
    </row>
    <row r="552" customHeight="1" spans="1:21">
      <c r="A552" s="86" t="s">
        <v>1523</v>
      </c>
      <c r="B552" s="86"/>
      <c r="C552" s="86"/>
      <c r="D552" s="86"/>
      <c r="E552" s="87"/>
      <c r="F552" s="86"/>
      <c r="G552" s="90"/>
      <c r="H552" s="86">
        <v>0</v>
      </c>
      <c r="I552" s="90">
        <v>10776.6666666667</v>
      </c>
      <c r="J552" s="86">
        <v>0</v>
      </c>
      <c r="K552" s="90">
        <v>11854.3333333333</v>
      </c>
      <c r="L552" s="86">
        <v>0</v>
      </c>
      <c r="M552" s="90">
        <v>10776.6666666667</v>
      </c>
      <c r="N552" s="86">
        <v>0</v>
      </c>
      <c r="O552" s="90">
        <v>27.36</v>
      </c>
      <c r="P552" s="86">
        <v>30.5806451612903</v>
      </c>
      <c r="Q552" s="90">
        <v>7300.32258064516</v>
      </c>
      <c r="R552" s="86">
        <v>26.25</v>
      </c>
      <c r="S552" s="90">
        <v>19408.7</v>
      </c>
      <c r="T552" s="86"/>
      <c r="U552" s="91"/>
    </row>
    <row r="553" customHeight="1" spans="1:21">
      <c r="A553" s="86" t="s">
        <v>118</v>
      </c>
      <c r="B553" s="86" t="s">
        <v>1184</v>
      </c>
      <c r="C553" s="86" t="s">
        <v>1494</v>
      </c>
      <c r="D553" s="86">
        <v>63414</v>
      </c>
      <c r="E553" s="86">
        <v>29976</v>
      </c>
      <c r="F553" s="86"/>
      <c r="G553" s="90"/>
      <c r="H553" s="86">
        <v>0</v>
      </c>
      <c r="I553" s="90">
        <v>0</v>
      </c>
      <c r="J553" s="86"/>
      <c r="K553" s="90"/>
      <c r="L553" s="86"/>
      <c r="M553" s="90"/>
      <c r="N553" s="86"/>
      <c r="O553" s="90"/>
      <c r="P553" s="86"/>
      <c r="Q553" s="90"/>
      <c r="R553" s="86"/>
      <c r="S553" s="90"/>
      <c r="T553" s="86"/>
      <c r="U553" s="91"/>
    </row>
    <row r="554" customHeight="1" spans="1:21">
      <c r="A554" s="101"/>
      <c r="B554" s="86" t="s">
        <v>443</v>
      </c>
      <c r="C554" s="86" t="s">
        <v>445</v>
      </c>
      <c r="D554" s="86" t="s">
        <v>67</v>
      </c>
      <c r="E554" s="86">
        <v>32916</v>
      </c>
      <c r="F554" s="86"/>
      <c r="G554" s="90"/>
      <c r="H554" s="86"/>
      <c r="I554" s="90"/>
      <c r="J554" s="86"/>
      <c r="K554" s="90"/>
      <c r="L554" s="86"/>
      <c r="M554" s="90"/>
      <c r="N554" s="86"/>
      <c r="O554" s="90"/>
      <c r="P554" s="86">
        <v>0</v>
      </c>
      <c r="Q554" s="90">
        <v>0</v>
      </c>
      <c r="R554" s="86"/>
      <c r="S554" s="90"/>
      <c r="T554" s="86"/>
      <c r="U554" s="91"/>
    </row>
    <row r="555" customHeight="1" spans="1:21">
      <c r="A555" s="101"/>
      <c r="B555" s="86" t="s">
        <v>686</v>
      </c>
      <c r="C555" s="86" t="s">
        <v>687</v>
      </c>
      <c r="D555" s="86">
        <v>64181</v>
      </c>
      <c r="E555" s="86">
        <v>32588</v>
      </c>
      <c r="F555" s="86"/>
      <c r="G555" s="90"/>
      <c r="H555" s="86"/>
      <c r="I555" s="90"/>
      <c r="J555" s="86"/>
      <c r="K555" s="90"/>
      <c r="L555" s="86"/>
      <c r="M555" s="90"/>
      <c r="N555" s="86"/>
      <c r="O555" s="90"/>
      <c r="P555" s="86">
        <v>0</v>
      </c>
      <c r="Q555" s="90">
        <v>0</v>
      </c>
      <c r="R555" s="86"/>
      <c r="S555" s="90"/>
      <c r="T555" s="86"/>
      <c r="U555" s="91"/>
    </row>
    <row r="556" customHeight="1" spans="1:21">
      <c r="A556" s="101"/>
      <c r="B556" s="86" t="s">
        <v>957</v>
      </c>
      <c r="C556" s="86" t="s">
        <v>716</v>
      </c>
      <c r="D556" s="86" t="s">
        <v>67</v>
      </c>
      <c r="E556" s="86">
        <v>31699</v>
      </c>
      <c r="F556" s="86"/>
      <c r="G556" s="90"/>
      <c r="H556" s="86"/>
      <c r="I556" s="90"/>
      <c r="J556" s="86"/>
      <c r="K556" s="90"/>
      <c r="L556" s="86"/>
      <c r="M556" s="90"/>
      <c r="N556" s="86">
        <v>0</v>
      </c>
      <c r="O556" s="90">
        <v>0</v>
      </c>
      <c r="P556" s="86"/>
      <c r="Q556" s="90"/>
      <c r="R556" s="86"/>
      <c r="S556" s="90"/>
      <c r="T556" s="86"/>
      <c r="U556" s="91"/>
    </row>
    <row r="557" customHeight="1" spans="1:21">
      <c r="A557" s="101"/>
      <c r="B557" s="86" t="s">
        <v>113</v>
      </c>
      <c r="C557" s="86" t="s">
        <v>115</v>
      </c>
      <c r="D557" s="86" t="s">
        <v>67</v>
      </c>
      <c r="E557" s="86">
        <v>33530</v>
      </c>
      <c r="F557" s="86"/>
      <c r="G557" s="90"/>
      <c r="H557" s="86"/>
      <c r="I557" s="90"/>
      <c r="J557" s="86"/>
      <c r="K557" s="90"/>
      <c r="L557" s="86"/>
      <c r="M557" s="90"/>
      <c r="N557" s="86"/>
      <c r="O557" s="90"/>
      <c r="P557" s="86"/>
      <c r="Q557" s="90"/>
      <c r="R557" s="86">
        <v>13</v>
      </c>
      <c r="S557" s="90">
        <v>40</v>
      </c>
      <c r="T557" s="86"/>
      <c r="U557" s="91"/>
    </row>
    <row r="558" customHeight="1" spans="1:21">
      <c r="A558" s="101"/>
      <c r="B558" s="86" t="s">
        <v>829</v>
      </c>
      <c r="C558" s="86" t="s">
        <v>716</v>
      </c>
      <c r="D558" s="86">
        <v>63832</v>
      </c>
      <c r="E558" s="86">
        <v>31454</v>
      </c>
      <c r="F558" s="86"/>
      <c r="G558" s="90"/>
      <c r="H558" s="86"/>
      <c r="I558" s="90"/>
      <c r="J558" s="86"/>
      <c r="K558" s="90"/>
      <c r="L558" s="86"/>
      <c r="M558" s="90"/>
      <c r="N558" s="86">
        <v>0</v>
      </c>
      <c r="O558" s="90">
        <v>0</v>
      </c>
      <c r="P558" s="86"/>
      <c r="Q558" s="90"/>
      <c r="R558" s="86"/>
      <c r="S558" s="90"/>
      <c r="T558" s="86"/>
      <c r="U558" s="91"/>
    </row>
    <row r="559" customHeight="1" spans="1:21">
      <c r="A559" s="101"/>
      <c r="B559" s="86" t="s">
        <v>438</v>
      </c>
      <c r="C559" s="86" t="s">
        <v>439</v>
      </c>
      <c r="D559" s="86" t="s">
        <v>67</v>
      </c>
      <c r="E559" s="86">
        <v>33268</v>
      </c>
      <c r="F559" s="86"/>
      <c r="G559" s="90"/>
      <c r="H559" s="86"/>
      <c r="I559" s="90"/>
      <c r="J559" s="86"/>
      <c r="K559" s="90"/>
      <c r="L559" s="86"/>
      <c r="M559" s="90"/>
      <c r="N559" s="86"/>
      <c r="O559" s="90"/>
      <c r="P559" s="86">
        <v>0</v>
      </c>
      <c r="Q559" s="90">
        <v>0</v>
      </c>
      <c r="R559" s="86"/>
      <c r="S559" s="90"/>
      <c r="T559" s="86"/>
      <c r="U559" s="91"/>
    </row>
    <row r="560" customHeight="1" spans="1:21">
      <c r="A560" s="101"/>
      <c r="B560" s="86" t="s">
        <v>820</v>
      </c>
      <c r="C560" s="86" t="s">
        <v>1167</v>
      </c>
      <c r="D560" s="86">
        <v>63446</v>
      </c>
      <c r="E560" s="86">
        <v>30356</v>
      </c>
      <c r="F560" s="86"/>
      <c r="G560" s="90"/>
      <c r="H560" s="86">
        <v>0</v>
      </c>
      <c r="I560" s="90">
        <v>0</v>
      </c>
      <c r="J560" s="86"/>
      <c r="K560" s="90"/>
      <c r="L560" s="86"/>
      <c r="M560" s="90"/>
      <c r="N560" s="86"/>
      <c r="O560" s="90"/>
      <c r="P560" s="86"/>
      <c r="Q560" s="90"/>
      <c r="R560" s="86"/>
      <c r="S560" s="90"/>
      <c r="T560" s="86"/>
      <c r="U560" s="91"/>
    </row>
    <row r="561" customHeight="1" spans="1:21">
      <c r="A561" s="101"/>
      <c r="B561" s="101"/>
      <c r="C561" s="86" t="s">
        <v>1494</v>
      </c>
      <c r="D561" s="86">
        <v>63669</v>
      </c>
      <c r="E561" s="86">
        <v>31031</v>
      </c>
      <c r="F561" s="86"/>
      <c r="G561" s="90"/>
      <c r="H561" s="86"/>
      <c r="I561" s="90"/>
      <c r="J561" s="86">
        <v>0</v>
      </c>
      <c r="K561" s="90">
        <v>0</v>
      </c>
      <c r="L561" s="86"/>
      <c r="M561" s="90"/>
      <c r="N561" s="86"/>
      <c r="O561" s="90"/>
      <c r="P561" s="86"/>
      <c r="Q561" s="90"/>
      <c r="R561" s="86"/>
      <c r="S561" s="90"/>
      <c r="T561" s="86"/>
      <c r="U561" s="91"/>
    </row>
    <row r="562" customHeight="1" spans="1:21">
      <c r="A562" s="101"/>
      <c r="B562" s="101"/>
      <c r="C562" s="101"/>
      <c r="D562" s="86">
        <v>63685</v>
      </c>
      <c r="E562" s="86">
        <v>31144</v>
      </c>
      <c r="F562" s="86"/>
      <c r="G562" s="90"/>
      <c r="H562" s="86"/>
      <c r="I562" s="90"/>
      <c r="J562" s="86">
        <v>0</v>
      </c>
      <c r="K562" s="90">
        <v>0</v>
      </c>
      <c r="L562" s="86"/>
      <c r="M562" s="90"/>
      <c r="N562" s="86"/>
      <c r="O562" s="90"/>
      <c r="P562" s="86"/>
      <c r="Q562" s="90"/>
      <c r="R562" s="86"/>
      <c r="S562" s="90"/>
      <c r="T562" s="86"/>
      <c r="U562" s="91"/>
    </row>
    <row r="563" customHeight="1" spans="1:21">
      <c r="A563" s="101"/>
      <c r="B563" s="101"/>
      <c r="C563" s="101"/>
      <c r="D563" s="86">
        <v>63690</v>
      </c>
      <c r="E563" s="86">
        <v>31184</v>
      </c>
      <c r="F563" s="86"/>
      <c r="G563" s="90"/>
      <c r="H563" s="86"/>
      <c r="I563" s="90"/>
      <c r="J563" s="86"/>
      <c r="K563" s="90"/>
      <c r="L563" s="86">
        <v>0</v>
      </c>
      <c r="M563" s="90">
        <v>0</v>
      </c>
      <c r="N563" s="86"/>
      <c r="O563" s="90"/>
      <c r="P563" s="86"/>
      <c r="Q563" s="90"/>
      <c r="R563" s="86"/>
      <c r="S563" s="90"/>
      <c r="T563" s="86"/>
      <c r="U563" s="91"/>
    </row>
    <row r="564" customHeight="1" spans="1:21">
      <c r="A564" s="101"/>
      <c r="B564" s="86" t="s">
        <v>531</v>
      </c>
      <c r="C564" s="86" t="s">
        <v>1333</v>
      </c>
      <c r="D564" s="86" t="s">
        <v>67</v>
      </c>
      <c r="E564" s="86">
        <v>31242</v>
      </c>
      <c r="F564" s="86"/>
      <c r="G564" s="90"/>
      <c r="H564" s="86"/>
      <c r="I564" s="90"/>
      <c r="J564" s="86">
        <v>0</v>
      </c>
      <c r="K564" s="90">
        <v>0</v>
      </c>
      <c r="L564" s="86"/>
      <c r="M564" s="90"/>
      <c r="N564" s="86"/>
      <c r="O564" s="90"/>
      <c r="P564" s="86"/>
      <c r="Q564" s="90"/>
      <c r="R564" s="86"/>
      <c r="S564" s="90"/>
      <c r="T564" s="86"/>
      <c r="U564" s="91"/>
    </row>
    <row r="565" customHeight="1" spans="1:21">
      <c r="A565" s="101"/>
      <c r="B565" s="86" t="s">
        <v>119</v>
      </c>
      <c r="C565" s="86" t="s">
        <v>403</v>
      </c>
      <c r="D565" s="86" t="s">
        <v>401</v>
      </c>
      <c r="E565" s="86">
        <v>33485</v>
      </c>
      <c r="F565" s="86"/>
      <c r="G565" s="90"/>
      <c r="H565" s="86"/>
      <c r="I565" s="90"/>
      <c r="J565" s="86"/>
      <c r="K565" s="90"/>
      <c r="L565" s="86"/>
      <c r="M565" s="90"/>
      <c r="N565" s="86"/>
      <c r="O565" s="90"/>
      <c r="P565" s="86"/>
      <c r="Q565" s="90"/>
      <c r="R565" s="86">
        <v>0</v>
      </c>
      <c r="S565" s="90">
        <v>0</v>
      </c>
      <c r="T565" s="86"/>
      <c r="U565" s="91"/>
    </row>
    <row r="566" customHeight="1" spans="1:21">
      <c r="A566" s="101"/>
      <c r="B566" s="101"/>
      <c r="C566" s="86" t="s">
        <v>1494</v>
      </c>
      <c r="D566" s="86" t="s">
        <v>67</v>
      </c>
      <c r="E566" s="86">
        <v>31270</v>
      </c>
      <c r="F566" s="86"/>
      <c r="G566" s="90"/>
      <c r="H566" s="86"/>
      <c r="I566" s="90"/>
      <c r="J566" s="86">
        <v>0</v>
      </c>
      <c r="K566" s="90">
        <v>0</v>
      </c>
      <c r="L566" s="86"/>
      <c r="M566" s="90"/>
      <c r="N566" s="86"/>
      <c r="O566" s="90"/>
      <c r="P566" s="86"/>
      <c r="Q566" s="90"/>
      <c r="R566" s="86"/>
      <c r="S566" s="90"/>
      <c r="T566" s="86"/>
      <c r="U566" s="91"/>
    </row>
    <row r="567" customHeight="1" spans="1:21">
      <c r="A567" s="101"/>
      <c r="B567" s="86" t="s">
        <v>521</v>
      </c>
      <c r="C567" s="86" t="s">
        <v>1494</v>
      </c>
      <c r="D567" s="86">
        <v>63568</v>
      </c>
      <c r="E567" s="86">
        <v>30334</v>
      </c>
      <c r="F567" s="86"/>
      <c r="G567" s="90"/>
      <c r="H567" s="86">
        <v>0</v>
      </c>
      <c r="I567" s="90">
        <v>0</v>
      </c>
      <c r="J567" s="86">
        <v>0</v>
      </c>
      <c r="K567" s="90">
        <v>32330</v>
      </c>
      <c r="L567" s="86"/>
      <c r="M567" s="90"/>
      <c r="N567" s="86"/>
      <c r="O567" s="90"/>
      <c r="P567" s="86"/>
      <c r="Q567" s="90"/>
      <c r="R567" s="86"/>
      <c r="S567" s="90"/>
      <c r="T567" s="86"/>
      <c r="U567" s="91"/>
    </row>
    <row r="568" customHeight="1" spans="1:21">
      <c r="A568" s="101"/>
      <c r="B568" s="86" t="s">
        <v>163</v>
      </c>
      <c r="C568" s="86" t="s">
        <v>390</v>
      </c>
      <c r="D568" s="86" t="s">
        <v>67</v>
      </c>
      <c r="E568" s="86">
        <v>33393</v>
      </c>
      <c r="F568" s="86"/>
      <c r="G568" s="90"/>
      <c r="H568" s="86"/>
      <c r="I568" s="90"/>
      <c r="J568" s="86"/>
      <c r="K568" s="90"/>
      <c r="L568" s="86"/>
      <c r="M568" s="90"/>
      <c r="N568" s="86"/>
      <c r="O568" s="90"/>
      <c r="P568" s="86"/>
      <c r="Q568" s="90"/>
      <c r="R568" s="86">
        <v>0</v>
      </c>
      <c r="S568" s="90">
        <v>0</v>
      </c>
      <c r="T568" s="86"/>
      <c r="U568" s="91"/>
    </row>
    <row r="569" customHeight="1" spans="1:21">
      <c r="A569" s="101"/>
      <c r="B569" s="86" t="s">
        <v>540</v>
      </c>
      <c r="C569" s="86" t="s">
        <v>541</v>
      </c>
      <c r="D569" s="86" t="s">
        <v>67</v>
      </c>
      <c r="E569" s="86">
        <v>33195</v>
      </c>
      <c r="F569" s="86"/>
      <c r="G569" s="90"/>
      <c r="H569" s="86"/>
      <c r="I569" s="90"/>
      <c r="J569" s="86"/>
      <c r="K569" s="90"/>
      <c r="L569" s="86"/>
      <c r="M569" s="90"/>
      <c r="N569" s="86"/>
      <c r="O569" s="90"/>
      <c r="P569" s="86">
        <v>0</v>
      </c>
      <c r="Q569" s="90">
        <v>0</v>
      </c>
      <c r="R569" s="86"/>
      <c r="S569" s="90"/>
      <c r="T569" s="86"/>
      <c r="U569" s="91"/>
    </row>
    <row r="570" customHeight="1" spans="1:21">
      <c r="A570" s="101"/>
      <c r="B570" s="101"/>
      <c r="C570" s="86" t="s">
        <v>1494</v>
      </c>
      <c r="D570" s="86">
        <v>62723</v>
      </c>
      <c r="E570" s="86">
        <v>27790</v>
      </c>
      <c r="F570" s="86"/>
      <c r="G570" s="90"/>
      <c r="H570" s="86"/>
      <c r="I570" s="90"/>
      <c r="J570" s="86">
        <v>0</v>
      </c>
      <c r="K570" s="90">
        <v>0</v>
      </c>
      <c r="L570" s="86"/>
      <c r="M570" s="90"/>
      <c r="N570" s="86"/>
      <c r="O570" s="90"/>
      <c r="P570" s="86"/>
      <c r="Q570" s="90"/>
      <c r="R570" s="86"/>
      <c r="S570" s="90"/>
      <c r="T570" s="86"/>
      <c r="U570" s="91"/>
    </row>
    <row r="571" customHeight="1" spans="1:21">
      <c r="A571" s="101"/>
      <c r="B571" s="101"/>
      <c r="C571" s="101"/>
      <c r="D571" s="86" t="s">
        <v>67</v>
      </c>
      <c r="E571" s="86">
        <v>26646</v>
      </c>
      <c r="F571" s="86"/>
      <c r="G571" s="90"/>
      <c r="H571" s="86"/>
      <c r="I571" s="90"/>
      <c r="J571" s="86">
        <v>0</v>
      </c>
      <c r="K571" s="90">
        <v>0</v>
      </c>
      <c r="L571" s="86"/>
      <c r="M571" s="90"/>
      <c r="N571" s="86"/>
      <c r="O571" s="90"/>
      <c r="P571" s="86"/>
      <c r="Q571" s="90"/>
      <c r="R571" s="86"/>
      <c r="S571" s="90"/>
      <c r="T571" s="86"/>
      <c r="U571" s="91"/>
    </row>
    <row r="572" customHeight="1" spans="1:21">
      <c r="A572" s="101"/>
      <c r="B572" s="86" t="s">
        <v>1106</v>
      </c>
      <c r="C572" s="86" t="s">
        <v>1494</v>
      </c>
      <c r="D572" s="86" t="s">
        <v>67</v>
      </c>
      <c r="E572" s="86">
        <v>31700</v>
      </c>
      <c r="F572" s="86"/>
      <c r="G572" s="90"/>
      <c r="H572" s="86"/>
      <c r="I572" s="90"/>
      <c r="J572" s="86">
        <v>0</v>
      </c>
      <c r="K572" s="90">
        <v>0</v>
      </c>
      <c r="L572" s="86"/>
      <c r="M572" s="90"/>
      <c r="N572" s="86"/>
      <c r="O572" s="90"/>
      <c r="P572" s="86"/>
      <c r="Q572" s="90"/>
      <c r="R572" s="86"/>
      <c r="S572" s="90"/>
      <c r="T572" s="86"/>
      <c r="U572" s="91"/>
    </row>
    <row r="573" customHeight="1" spans="1:21">
      <c r="A573" s="101"/>
      <c r="B573" s="86" t="s">
        <v>154</v>
      </c>
      <c r="C573" s="86" t="s">
        <v>300</v>
      </c>
      <c r="D573" s="86" t="s">
        <v>67</v>
      </c>
      <c r="E573" s="86">
        <v>33472</v>
      </c>
      <c r="F573" s="86"/>
      <c r="G573" s="90"/>
      <c r="H573" s="86"/>
      <c r="I573" s="90"/>
      <c r="J573" s="86"/>
      <c r="K573" s="90"/>
      <c r="L573" s="86"/>
      <c r="M573" s="90"/>
      <c r="N573" s="86"/>
      <c r="O573" s="90"/>
      <c r="P573" s="86">
        <v>121</v>
      </c>
      <c r="Q573" s="90">
        <v>135</v>
      </c>
      <c r="R573" s="86"/>
      <c r="S573" s="90"/>
      <c r="T573" s="86"/>
      <c r="U573" s="91"/>
    </row>
    <row r="574" customHeight="1" spans="1:21">
      <c r="A574" s="101"/>
      <c r="B574" s="101"/>
      <c r="C574" s="86" t="s">
        <v>1211</v>
      </c>
      <c r="D574" s="86" t="s">
        <v>67</v>
      </c>
      <c r="E574" s="86">
        <v>32705</v>
      </c>
      <c r="F574" s="86"/>
      <c r="G574" s="90"/>
      <c r="H574" s="86"/>
      <c r="I574" s="90"/>
      <c r="J574" s="86"/>
      <c r="K574" s="90"/>
      <c r="L574" s="86"/>
      <c r="M574" s="90"/>
      <c r="N574" s="86"/>
      <c r="O574" s="90"/>
      <c r="P574" s="86">
        <v>0</v>
      </c>
      <c r="Q574" s="90">
        <v>397</v>
      </c>
      <c r="R574" s="86"/>
      <c r="S574" s="90"/>
      <c r="T574" s="86"/>
      <c r="U574" s="91"/>
    </row>
    <row r="575" customHeight="1" spans="1:21">
      <c r="A575" s="101"/>
      <c r="B575" s="86" t="s">
        <v>714</v>
      </c>
      <c r="C575" s="86" t="s">
        <v>716</v>
      </c>
      <c r="D575" s="86">
        <v>64171</v>
      </c>
      <c r="E575" s="86">
        <v>32512</v>
      </c>
      <c r="F575" s="86"/>
      <c r="G575" s="90"/>
      <c r="H575" s="86"/>
      <c r="I575" s="90"/>
      <c r="J575" s="86"/>
      <c r="K575" s="90"/>
      <c r="L575" s="86"/>
      <c r="M575" s="90"/>
      <c r="N575" s="86"/>
      <c r="O575" s="90"/>
      <c r="P575" s="86">
        <v>0</v>
      </c>
      <c r="Q575" s="90">
        <v>0</v>
      </c>
      <c r="R575" s="86"/>
      <c r="S575" s="90"/>
      <c r="T575" s="86"/>
      <c r="U575" s="91"/>
    </row>
    <row r="576" customHeight="1" spans="1:21">
      <c r="A576" s="101"/>
      <c r="B576" s="86" t="s">
        <v>206</v>
      </c>
      <c r="C576" s="86" t="s">
        <v>208</v>
      </c>
      <c r="D576" s="86" t="s">
        <v>67</v>
      </c>
      <c r="E576" s="86">
        <v>33543</v>
      </c>
      <c r="F576" s="86"/>
      <c r="G576" s="90"/>
      <c r="H576" s="86"/>
      <c r="I576" s="90"/>
      <c r="J576" s="86"/>
      <c r="K576" s="90"/>
      <c r="L576" s="86"/>
      <c r="M576" s="90"/>
      <c r="N576" s="86"/>
      <c r="O576" s="90"/>
      <c r="P576" s="86"/>
      <c r="Q576" s="90"/>
      <c r="R576" s="86">
        <v>53</v>
      </c>
      <c r="S576" s="90">
        <v>0</v>
      </c>
      <c r="T576" s="86"/>
      <c r="U576" s="91"/>
    </row>
    <row r="577" customHeight="1" spans="1:21">
      <c r="A577" s="101"/>
      <c r="B577" s="86" t="s">
        <v>459</v>
      </c>
      <c r="C577" s="86" t="s">
        <v>461</v>
      </c>
      <c r="D577" s="86" t="s">
        <v>458</v>
      </c>
      <c r="E577" s="86">
        <v>30873</v>
      </c>
      <c r="F577" s="86"/>
      <c r="G577" s="90"/>
      <c r="H577" s="86"/>
      <c r="I577" s="90"/>
      <c r="J577" s="86"/>
      <c r="K577" s="90"/>
      <c r="L577" s="86"/>
      <c r="M577" s="90"/>
      <c r="N577" s="86"/>
      <c r="O577" s="90"/>
      <c r="P577" s="86">
        <v>0</v>
      </c>
      <c r="Q577" s="90">
        <v>0</v>
      </c>
      <c r="R577" s="86"/>
      <c r="S577" s="90"/>
      <c r="T577" s="86"/>
      <c r="U577" s="91"/>
    </row>
    <row r="578" customHeight="1" spans="1:21">
      <c r="A578" s="101"/>
      <c r="B578" s="86" t="s">
        <v>1061</v>
      </c>
      <c r="C578" s="86" t="s">
        <v>1162</v>
      </c>
      <c r="D578" s="86">
        <v>63200</v>
      </c>
      <c r="E578" s="86">
        <v>29379</v>
      </c>
      <c r="F578" s="86"/>
      <c r="G578" s="90"/>
      <c r="H578" s="86">
        <v>0</v>
      </c>
      <c r="I578" s="90">
        <v>0</v>
      </c>
      <c r="J578" s="86"/>
      <c r="K578" s="90"/>
      <c r="L578" s="86"/>
      <c r="M578" s="90"/>
      <c r="N578" s="86"/>
      <c r="O578" s="90"/>
      <c r="P578" s="86"/>
      <c r="Q578" s="90"/>
      <c r="R578" s="86"/>
      <c r="S578" s="90"/>
      <c r="T578" s="86"/>
      <c r="U578" s="91"/>
    </row>
    <row r="579" customHeight="1" spans="1:21">
      <c r="A579" s="101"/>
      <c r="B579" s="86" t="s">
        <v>1142</v>
      </c>
      <c r="C579" s="86" t="s">
        <v>1143</v>
      </c>
      <c r="D579" s="86">
        <v>63518</v>
      </c>
      <c r="E579" s="86">
        <v>30618</v>
      </c>
      <c r="F579" s="86"/>
      <c r="G579" s="90"/>
      <c r="H579" s="86"/>
      <c r="I579" s="90"/>
      <c r="J579" s="86">
        <v>0</v>
      </c>
      <c r="K579" s="90">
        <v>0</v>
      </c>
      <c r="L579" s="86"/>
      <c r="M579" s="90"/>
      <c r="N579" s="86"/>
      <c r="O579" s="90"/>
      <c r="P579" s="86"/>
      <c r="Q579" s="90"/>
      <c r="R579" s="86"/>
      <c r="S579" s="90"/>
      <c r="T579" s="86"/>
      <c r="U579" s="91"/>
    </row>
    <row r="580" customHeight="1" spans="1:21">
      <c r="A580" s="101"/>
      <c r="B580" s="86" t="s">
        <v>258</v>
      </c>
      <c r="C580" s="86" t="s">
        <v>1494</v>
      </c>
      <c r="D580" s="86" t="s">
        <v>67</v>
      </c>
      <c r="E580" s="86">
        <v>31320</v>
      </c>
      <c r="F580" s="86"/>
      <c r="G580" s="90"/>
      <c r="H580" s="86"/>
      <c r="I580" s="90"/>
      <c r="J580" s="86"/>
      <c r="K580" s="90"/>
      <c r="L580" s="86">
        <v>0</v>
      </c>
      <c r="M580" s="90">
        <v>0</v>
      </c>
      <c r="N580" s="86"/>
      <c r="O580" s="90"/>
      <c r="P580" s="86"/>
      <c r="Q580" s="90"/>
      <c r="R580" s="86"/>
      <c r="S580" s="90"/>
      <c r="T580" s="86"/>
      <c r="U580" s="91"/>
    </row>
    <row r="581" customHeight="1" spans="1:21">
      <c r="A581" s="101"/>
      <c r="B581" s="86" t="s">
        <v>324</v>
      </c>
      <c r="C581" s="86" t="s">
        <v>1358</v>
      </c>
      <c r="D581" s="86">
        <v>64220</v>
      </c>
      <c r="E581" s="86">
        <v>32448</v>
      </c>
      <c r="F581" s="86"/>
      <c r="G581" s="90"/>
      <c r="H581" s="86"/>
      <c r="I581" s="90"/>
      <c r="J581" s="86"/>
      <c r="K581" s="90"/>
      <c r="L581" s="86"/>
      <c r="M581" s="90"/>
      <c r="N581" s="86"/>
      <c r="O581" s="90"/>
      <c r="P581" s="86">
        <v>0</v>
      </c>
      <c r="Q581" s="90">
        <v>389</v>
      </c>
      <c r="R581" s="86"/>
      <c r="S581" s="90"/>
      <c r="T581" s="86"/>
      <c r="U581" s="91"/>
    </row>
    <row r="582" customHeight="1" spans="1:21">
      <c r="A582" s="101"/>
      <c r="B582" s="86" t="s">
        <v>1186</v>
      </c>
      <c r="C582" s="86" t="s">
        <v>1494</v>
      </c>
      <c r="D582" s="86">
        <v>22520</v>
      </c>
      <c r="E582" s="86">
        <v>29974</v>
      </c>
      <c r="F582" s="86"/>
      <c r="G582" s="90"/>
      <c r="H582" s="86">
        <v>0</v>
      </c>
      <c r="I582" s="90">
        <v>0</v>
      </c>
      <c r="J582" s="86"/>
      <c r="K582" s="90"/>
      <c r="L582" s="86"/>
      <c r="M582" s="90"/>
      <c r="N582" s="86"/>
      <c r="O582" s="90"/>
      <c r="P582" s="86"/>
      <c r="Q582" s="90"/>
      <c r="R582" s="86"/>
      <c r="S582" s="90"/>
      <c r="T582" s="86"/>
      <c r="U582" s="91"/>
    </row>
    <row r="583" customHeight="1" spans="1:21">
      <c r="A583" s="101"/>
      <c r="B583" s="86" t="s">
        <v>618</v>
      </c>
      <c r="C583" s="86" t="s">
        <v>620</v>
      </c>
      <c r="D583" s="86">
        <v>64203</v>
      </c>
      <c r="E583" s="86">
        <v>31070</v>
      </c>
      <c r="F583" s="86"/>
      <c r="G583" s="90"/>
      <c r="H583" s="86"/>
      <c r="I583" s="90"/>
      <c r="J583" s="86"/>
      <c r="K583" s="90"/>
      <c r="L583" s="86"/>
      <c r="M583" s="90"/>
      <c r="N583" s="86"/>
      <c r="O583" s="90"/>
      <c r="P583" s="86">
        <v>0</v>
      </c>
      <c r="Q583" s="90">
        <v>0</v>
      </c>
      <c r="R583" s="86"/>
      <c r="S583" s="90"/>
      <c r="T583" s="86"/>
      <c r="U583" s="91"/>
    </row>
    <row r="584" customHeight="1" spans="1:21">
      <c r="A584" s="86" t="s">
        <v>1524</v>
      </c>
      <c r="B584" s="86"/>
      <c r="C584" s="86"/>
      <c r="D584" s="86"/>
      <c r="E584" s="87"/>
      <c r="F584" s="86"/>
      <c r="G584" s="90"/>
      <c r="H584" s="86">
        <v>0</v>
      </c>
      <c r="I584" s="90">
        <v>0</v>
      </c>
      <c r="J584" s="86">
        <v>0</v>
      </c>
      <c r="K584" s="90">
        <v>3592.22222222222</v>
      </c>
      <c r="L584" s="86">
        <v>0</v>
      </c>
      <c r="M584" s="90">
        <v>0</v>
      </c>
      <c r="N584" s="86">
        <v>0</v>
      </c>
      <c r="O584" s="90">
        <v>0</v>
      </c>
      <c r="P584" s="86">
        <v>12.1</v>
      </c>
      <c r="Q584" s="90">
        <v>92.1</v>
      </c>
      <c r="R584" s="86">
        <v>16.5</v>
      </c>
      <c r="S584" s="90">
        <v>10</v>
      </c>
      <c r="T584" s="86"/>
      <c r="U584" s="91"/>
    </row>
    <row r="585" customHeight="1" spans="1:21">
      <c r="A585" s="86" t="s">
        <v>385</v>
      </c>
      <c r="B585" s="86" t="s">
        <v>820</v>
      </c>
      <c r="C585" s="86" t="s">
        <v>716</v>
      </c>
      <c r="D585" s="86">
        <v>63948</v>
      </c>
      <c r="E585" s="86">
        <v>31991</v>
      </c>
      <c r="F585" s="86"/>
      <c r="G585" s="90"/>
      <c r="H585" s="86"/>
      <c r="I585" s="90"/>
      <c r="J585" s="86"/>
      <c r="K585" s="90"/>
      <c r="L585" s="86">
        <v>0</v>
      </c>
      <c r="M585" s="90">
        <v>0</v>
      </c>
      <c r="N585" s="86"/>
      <c r="O585" s="90"/>
      <c r="P585" s="86"/>
      <c r="Q585" s="90"/>
      <c r="R585" s="86"/>
      <c r="S585" s="90"/>
      <c r="T585" s="86"/>
      <c r="U585" s="91"/>
    </row>
    <row r="586" customHeight="1" spans="1:21">
      <c r="A586" s="101"/>
      <c r="B586" s="86" t="s">
        <v>83</v>
      </c>
      <c r="C586" s="86" t="s">
        <v>384</v>
      </c>
      <c r="D586" s="86">
        <v>64304</v>
      </c>
      <c r="E586" s="86">
        <v>29505</v>
      </c>
      <c r="F586" s="86"/>
      <c r="G586" s="90"/>
      <c r="H586" s="86"/>
      <c r="I586" s="90"/>
      <c r="J586" s="86"/>
      <c r="K586" s="90"/>
      <c r="L586" s="86"/>
      <c r="M586" s="90"/>
      <c r="N586" s="86"/>
      <c r="O586" s="90"/>
      <c r="P586" s="86"/>
      <c r="Q586" s="90"/>
      <c r="R586" s="86">
        <v>0</v>
      </c>
      <c r="S586" s="90">
        <v>32330</v>
      </c>
      <c r="T586" s="86"/>
      <c r="U586" s="91"/>
    </row>
    <row r="587" customHeight="1" spans="1:21">
      <c r="A587" s="86" t="s">
        <v>1525</v>
      </c>
      <c r="B587" s="86"/>
      <c r="C587" s="86"/>
      <c r="D587" s="86"/>
      <c r="E587" s="87"/>
      <c r="F587" s="86"/>
      <c r="G587" s="90"/>
      <c r="H587" s="86"/>
      <c r="I587" s="90"/>
      <c r="J587" s="86"/>
      <c r="K587" s="90"/>
      <c r="L587" s="86">
        <v>0</v>
      </c>
      <c r="M587" s="90">
        <v>0</v>
      </c>
      <c r="N587" s="86"/>
      <c r="O587" s="90"/>
      <c r="P587" s="86"/>
      <c r="Q587" s="90"/>
      <c r="R587" s="86">
        <v>0</v>
      </c>
      <c r="S587" s="90">
        <v>32330</v>
      </c>
      <c r="T587" s="86"/>
      <c r="U587" s="91"/>
    </row>
    <row r="588" customHeight="1" spans="1:21">
      <c r="A588" s="86" t="s">
        <v>1494</v>
      </c>
      <c r="B588" s="86" t="s">
        <v>1494</v>
      </c>
      <c r="C588" s="86" t="s">
        <v>1494</v>
      </c>
      <c r="D588" s="86" t="s">
        <v>1494</v>
      </c>
      <c r="E588" s="86" t="s">
        <v>1494</v>
      </c>
      <c r="F588" s="86"/>
      <c r="G588" s="90"/>
      <c r="H588" s="86"/>
      <c r="I588" s="90"/>
      <c r="J588" s="86"/>
      <c r="K588" s="90"/>
      <c r="L588" s="86"/>
      <c r="M588" s="90"/>
      <c r="N588" s="86"/>
      <c r="O588" s="90"/>
      <c r="P588" s="86"/>
      <c r="Q588" s="90"/>
      <c r="R588" s="86"/>
      <c r="S588" s="90"/>
      <c r="T588" s="86"/>
      <c r="U588" s="91"/>
    </row>
    <row r="589" customHeight="1" spans="1:21">
      <c r="A589" s="86" t="s">
        <v>1515</v>
      </c>
      <c r="B589" s="86"/>
      <c r="C589" s="86"/>
      <c r="D589" s="86"/>
      <c r="E589" s="87"/>
      <c r="F589" s="86"/>
      <c r="G589" s="90"/>
      <c r="H589" s="86"/>
      <c r="I589" s="90"/>
      <c r="J589" s="86"/>
      <c r="K589" s="90"/>
      <c r="L589" s="86"/>
      <c r="M589" s="90"/>
      <c r="N589" s="86"/>
      <c r="O589" s="90"/>
      <c r="P589" s="86"/>
      <c r="Q589" s="90"/>
      <c r="R589" s="86"/>
      <c r="S589" s="90"/>
      <c r="T589" s="86"/>
      <c r="U589" s="91"/>
    </row>
    <row r="590" customHeight="1" spans="1:21">
      <c r="A590" s="95" t="s">
        <v>1485</v>
      </c>
      <c r="B590" s="103"/>
      <c r="C590" s="103"/>
      <c r="D590" s="103"/>
      <c r="E590" s="103"/>
      <c r="F590" s="95">
        <v>0</v>
      </c>
      <c r="G590" s="96">
        <v>32330</v>
      </c>
      <c r="H590" s="95">
        <v>0</v>
      </c>
      <c r="I590" s="96">
        <v>2268.77192982456</v>
      </c>
      <c r="J590" s="95">
        <v>0</v>
      </c>
      <c r="K590" s="96">
        <v>5878.18181818182</v>
      </c>
      <c r="L590" s="95">
        <v>0</v>
      </c>
      <c r="M590" s="96">
        <v>7206.40404040404</v>
      </c>
      <c r="N590" s="95">
        <v>0</v>
      </c>
      <c r="O590" s="96">
        <v>2272.37692307692</v>
      </c>
      <c r="P590" s="95">
        <v>25.280701754386</v>
      </c>
      <c r="Q590" s="96">
        <v>4847.85087719298</v>
      </c>
      <c r="R590" s="95">
        <v>28.9705882352941</v>
      </c>
      <c r="S590" s="96">
        <v>18081.9705882353</v>
      </c>
      <c r="T590" s="95"/>
      <c r="U590" s="97"/>
    </row>
    <row r="591" customHeight="1" spans="4:5">
      <c r="D591" s="107"/>
      <c r="E591" s="107"/>
    </row>
    <row r="592" customHeight="1" spans="4:5">
      <c r="D592" s="107"/>
      <c r="E592" s="107"/>
    </row>
    <row r="593" customHeight="1" spans="4:5">
      <c r="D593" s="107"/>
      <c r="E593" s="107"/>
    </row>
    <row r="594" customHeight="1" spans="4:5">
      <c r="D594" s="107"/>
      <c r="E594" s="107"/>
    </row>
    <row r="595" customHeight="1" spans="4:5">
      <c r="D595" s="107"/>
      <c r="E595" s="107"/>
    </row>
    <row r="596" customHeight="1" spans="4:5">
      <c r="D596" s="107"/>
      <c r="E596" s="107"/>
    </row>
    <row r="597" customHeight="1" spans="4:5">
      <c r="D597" s="107"/>
      <c r="E597" s="107"/>
    </row>
    <row r="598" customHeight="1" spans="4:5">
      <c r="D598" s="107"/>
      <c r="E598" s="107"/>
    </row>
    <row r="599" customHeight="1" spans="4:5">
      <c r="D599" s="107"/>
      <c r="E599" s="107"/>
    </row>
    <row r="600" customHeight="1" spans="4:5">
      <c r="D600" s="107"/>
      <c r="E600" s="107"/>
    </row>
    <row r="601" customHeight="1" spans="4:5">
      <c r="D601" s="107"/>
      <c r="E601" s="107"/>
    </row>
    <row r="602" customHeight="1" spans="4:5">
      <c r="D602" s="107"/>
      <c r="E602" s="107"/>
    </row>
    <row r="603" customHeight="1" spans="4:5">
      <c r="D603" s="107"/>
      <c r="E603" s="107"/>
    </row>
    <row r="604" customHeight="1" spans="4:5">
      <c r="D604" s="107"/>
      <c r="E604" s="107"/>
    </row>
    <row r="605" customHeight="1" spans="4:5">
      <c r="D605" s="107"/>
      <c r="E605" s="107"/>
    </row>
    <row r="606" customHeight="1" spans="4:5">
      <c r="D606" s="107"/>
      <c r="E606" s="107"/>
    </row>
    <row r="607" customHeight="1" spans="4:5">
      <c r="D607" s="107"/>
      <c r="E607" s="107"/>
    </row>
    <row r="608" customHeight="1" spans="4:5">
      <c r="D608" s="107"/>
      <c r="E608" s="107"/>
    </row>
    <row r="609" customHeight="1" spans="4:5">
      <c r="D609" s="107"/>
      <c r="E609" s="107"/>
    </row>
    <row r="610" customHeight="1" spans="4:5">
      <c r="D610" s="107"/>
      <c r="E610" s="107"/>
    </row>
    <row r="611" customHeight="1" spans="4:5">
      <c r="D611" s="107"/>
      <c r="E611" s="107"/>
    </row>
    <row r="612" customHeight="1" spans="4:5">
      <c r="D612" s="107"/>
      <c r="E612" s="107"/>
    </row>
    <row r="613" customHeight="1" spans="4:5">
      <c r="D613" s="107"/>
      <c r="E613" s="107"/>
    </row>
    <row r="614" customHeight="1" spans="4:5">
      <c r="D614" s="107"/>
      <c r="E614" s="107"/>
    </row>
    <row r="615" customHeight="1" spans="4:5">
      <c r="D615" s="107"/>
      <c r="E615" s="107"/>
    </row>
    <row r="616" customHeight="1" spans="4:5">
      <c r="D616" s="107"/>
      <c r="E616" s="107"/>
    </row>
    <row r="617" customHeight="1" spans="4:5">
      <c r="D617" s="107"/>
      <c r="E617" s="107"/>
    </row>
    <row r="618" customHeight="1" spans="4:5">
      <c r="D618" s="107"/>
      <c r="E618" s="107"/>
    </row>
    <row r="619" customHeight="1" spans="4:5">
      <c r="D619" s="107"/>
      <c r="E619" s="107"/>
    </row>
    <row r="620" customHeight="1" spans="4:5">
      <c r="D620" s="107"/>
      <c r="E620" s="107"/>
    </row>
    <row r="621" customHeight="1" spans="4:5">
      <c r="D621" s="107"/>
      <c r="E621" s="107"/>
    </row>
    <row r="622" customHeight="1" spans="4:5">
      <c r="D622" s="107"/>
      <c r="E622" s="107"/>
    </row>
    <row r="623" customHeight="1" spans="4:5">
      <c r="D623" s="107"/>
      <c r="E623" s="107"/>
    </row>
    <row r="624" customHeight="1" spans="4:5">
      <c r="D624" s="107"/>
      <c r="E624" s="107"/>
    </row>
    <row r="625" customHeight="1" spans="4:5">
      <c r="D625" s="107"/>
      <c r="E625" s="107"/>
    </row>
    <row r="626" customHeight="1" spans="4:5">
      <c r="D626" s="107"/>
      <c r="E626" s="107"/>
    </row>
    <row r="627" customHeight="1" spans="4:5">
      <c r="D627" s="107"/>
      <c r="E627" s="107"/>
    </row>
    <row r="628" customHeight="1" spans="4:5">
      <c r="D628" s="107"/>
      <c r="E628" s="107"/>
    </row>
    <row r="629" customHeight="1" spans="4:5">
      <c r="D629" s="107"/>
      <c r="E629" s="107"/>
    </row>
    <row r="630" customHeight="1" spans="4:5">
      <c r="D630" s="107"/>
      <c r="E630" s="107"/>
    </row>
    <row r="631" customHeight="1" spans="4:5">
      <c r="D631" s="107"/>
      <c r="E631" s="107"/>
    </row>
    <row r="632" customHeight="1" spans="4:5">
      <c r="D632" s="107"/>
      <c r="E632" s="107"/>
    </row>
    <row r="633" customHeight="1" spans="4:5">
      <c r="D633" s="107"/>
      <c r="E633" s="107"/>
    </row>
    <row r="634" customHeight="1" spans="4:5">
      <c r="D634" s="107"/>
      <c r="E634" s="107"/>
    </row>
    <row r="635" customHeight="1" spans="4:5">
      <c r="D635" s="107"/>
      <c r="E635" s="107"/>
    </row>
    <row r="636" customHeight="1" spans="4:5">
      <c r="D636" s="107"/>
      <c r="E636" s="107"/>
    </row>
    <row r="637" customHeight="1" spans="4:5">
      <c r="D637" s="107"/>
      <c r="E637" s="107"/>
    </row>
    <row r="638" customHeight="1" spans="4:5">
      <c r="D638" s="107"/>
      <c r="E638" s="107"/>
    </row>
    <row r="639" customHeight="1" spans="4:5">
      <c r="D639" s="107"/>
      <c r="E639" s="107"/>
    </row>
    <row r="640" customHeight="1" spans="4:5">
      <c r="D640" s="107"/>
      <c r="E640" s="107"/>
    </row>
    <row r="641" customHeight="1" spans="4:5">
      <c r="D641" s="107"/>
      <c r="E641" s="107"/>
    </row>
    <row r="642" customHeight="1" spans="4:5">
      <c r="D642" s="107"/>
      <c r="E642" s="107"/>
    </row>
    <row r="643" customHeight="1" spans="4:5">
      <c r="D643" s="107"/>
      <c r="E643" s="107"/>
    </row>
    <row r="644" customHeight="1" spans="4:5">
      <c r="D644" s="107"/>
      <c r="E644" s="107"/>
    </row>
    <row r="645" customHeight="1" spans="4:5">
      <c r="D645" s="107"/>
      <c r="E645" s="107"/>
    </row>
    <row r="646" customHeight="1" spans="4:5">
      <c r="D646" s="107"/>
      <c r="E646" s="107"/>
    </row>
    <row r="647" customHeight="1" spans="4:5">
      <c r="D647" s="107"/>
      <c r="E647" s="107"/>
    </row>
    <row r="648" customHeight="1" spans="4:5">
      <c r="D648" s="107"/>
      <c r="E648" s="107"/>
    </row>
    <row r="649" customHeight="1" spans="4:5">
      <c r="D649" s="107"/>
      <c r="E649" s="107"/>
    </row>
    <row r="650" customHeight="1" spans="4:5">
      <c r="D650" s="107"/>
      <c r="E650" s="107"/>
    </row>
    <row r="651" customHeight="1" spans="4:5">
      <c r="D651" s="107"/>
      <c r="E651" s="107"/>
    </row>
    <row r="652" customHeight="1" spans="4:5">
      <c r="D652" s="107"/>
      <c r="E652" s="107"/>
    </row>
    <row r="653" customHeight="1" spans="4:5">
      <c r="D653" s="107"/>
      <c r="E653" s="107"/>
    </row>
    <row r="654" customHeight="1" spans="4:5">
      <c r="D654" s="107"/>
      <c r="E654" s="107"/>
    </row>
    <row r="655" customHeight="1" spans="4:5">
      <c r="D655" s="107"/>
      <c r="E655" s="107"/>
    </row>
    <row r="656" customHeight="1" spans="4:5">
      <c r="D656" s="107"/>
      <c r="E656" s="107"/>
    </row>
    <row r="657" customHeight="1" spans="4:5">
      <c r="D657" s="107"/>
      <c r="E657" s="107"/>
    </row>
    <row r="658" customHeight="1" spans="4:5">
      <c r="D658" s="107"/>
      <c r="E658" s="107"/>
    </row>
    <row r="659" customHeight="1" spans="4:5">
      <c r="D659" s="107"/>
      <c r="E659" s="107"/>
    </row>
    <row r="660" customHeight="1" spans="4:5">
      <c r="D660" s="107"/>
      <c r="E660" s="107"/>
    </row>
    <row r="661" customHeight="1" spans="4:5">
      <c r="D661" s="107"/>
      <c r="E661" s="107"/>
    </row>
    <row r="662" customHeight="1" spans="4:5">
      <c r="D662" s="107"/>
      <c r="E662" s="107"/>
    </row>
    <row r="663" customHeight="1" spans="4:5">
      <c r="D663" s="107"/>
      <c r="E663" s="107"/>
    </row>
    <row r="664" customHeight="1" spans="4:5">
      <c r="D664" s="107"/>
      <c r="E664" s="107"/>
    </row>
    <row r="665" customHeight="1" spans="4:5">
      <c r="D665" s="107"/>
      <c r="E665" s="107"/>
    </row>
    <row r="666" customHeight="1" spans="4:5">
      <c r="D666" s="107"/>
      <c r="E666" s="107"/>
    </row>
    <row r="667" customHeight="1" spans="4:5">
      <c r="D667" s="107"/>
      <c r="E667" s="107"/>
    </row>
    <row r="668" customHeight="1" spans="4:5">
      <c r="D668" s="107"/>
      <c r="E668" s="107"/>
    </row>
    <row r="669" customHeight="1" spans="4:5">
      <c r="D669" s="107"/>
      <c r="E669" s="107"/>
    </row>
    <row r="670" customHeight="1" spans="4:5">
      <c r="D670" s="107"/>
      <c r="E670" s="107"/>
    </row>
    <row r="671" customHeight="1" spans="4:5">
      <c r="D671" s="107"/>
      <c r="E671" s="107"/>
    </row>
    <row r="672" customHeight="1" spans="4:5">
      <c r="D672" s="107"/>
      <c r="E672" s="107"/>
    </row>
    <row r="673" customHeight="1" spans="4:5">
      <c r="D673" s="107"/>
      <c r="E673" s="107"/>
    </row>
    <row r="674" customHeight="1" spans="4:5">
      <c r="D674" s="107"/>
      <c r="E674" s="107"/>
    </row>
    <row r="675" customHeight="1" spans="4:5">
      <c r="D675" s="107"/>
      <c r="E675" s="107"/>
    </row>
    <row r="676" customHeight="1" spans="4:5">
      <c r="D676" s="107"/>
      <c r="E676" s="107"/>
    </row>
    <row r="677" customHeight="1" spans="4:5">
      <c r="D677" s="107"/>
      <c r="E677" s="107"/>
    </row>
    <row r="678" customHeight="1" spans="4:5">
      <c r="D678" s="107"/>
      <c r="E678" s="107"/>
    </row>
    <row r="679" customHeight="1" spans="4:5">
      <c r="D679" s="107"/>
      <c r="E679" s="107"/>
    </row>
    <row r="680" customHeight="1" spans="4:5">
      <c r="D680" s="107"/>
      <c r="E680" s="107"/>
    </row>
    <row r="681" customHeight="1" spans="4:5">
      <c r="D681" s="107"/>
      <c r="E681" s="107"/>
    </row>
    <row r="682" customHeight="1" spans="4:5">
      <c r="D682" s="107"/>
      <c r="E682" s="107"/>
    </row>
    <row r="683" customHeight="1" spans="4:5">
      <c r="D683" s="107"/>
      <c r="E683" s="107"/>
    </row>
    <row r="684" customHeight="1" spans="4:5">
      <c r="D684" s="107"/>
      <c r="E684" s="107"/>
    </row>
    <row r="685" customHeight="1" spans="4:5">
      <c r="D685" s="107"/>
      <c r="E685" s="107"/>
    </row>
    <row r="686" customHeight="1" spans="4:5">
      <c r="D686" s="107"/>
      <c r="E686" s="107"/>
    </row>
    <row r="687" customHeight="1" spans="4:5">
      <c r="D687" s="107"/>
      <c r="E687" s="107"/>
    </row>
    <row r="688" customHeight="1" spans="4:5">
      <c r="D688" s="107"/>
      <c r="E688" s="107"/>
    </row>
    <row r="689" customHeight="1" spans="4:5">
      <c r="D689" s="107"/>
      <c r="E689" s="107"/>
    </row>
    <row r="690" customHeight="1" spans="4:5">
      <c r="D690" s="107"/>
      <c r="E690" s="107"/>
    </row>
    <row r="691" customHeight="1" spans="4:5">
      <c r="D691" s="107"/>
      <c r="E691" s="107"/>
    </row>
    <row r="692" customHeight="1" spans="4:5">
      <c r="D692" s="107"/>
      <c r="E692" s="107"/>
    </row>
    <row r="693" customHeight="1" spans="4:5">
      <c r="D693" s="107"/>
      <c r="E693" s="107"/>
    </row>
    <row r="694" customHeight="1" spans="4:5">
      <c r="D694" s="107"/>
      <c r="E694" s="107"/>
    </row>
    <row r="695" customHeight="1" spans="4:5">
      <c r="D695" s="107"/>
      <c r="E695" s="107"/>
    </row>
    <row r="696" customHeight="1" spans="4:5">
      <c r="D696" s="107"/>
      <c r="E696" s="107"/>
    </row>
    <row r="697" customHeight="1" spans="4:5">
      <c r="D697" s="107"/>
      <c r="E697" s="107"/>
    </row>
    <row r="698" customHeight="1" spans="4:5">
      <c r="D698" s="107"/>
      <c r="E698" s="107"/>
    </row>
    <row r="699" customHeight="1" spans="4:5">
      <c r="D699" s="107"/>
      <c r="E699" s="107"/>
    </row>
    <row r="700" customHeight="1" spans="4:5">
      <c r="D700" s="107"/>
      <c r="E700" s="107"/>
    </row>
    <row r="701" customHeight="1" spans="4:5">
      <c r="D701" s="107"/>
      <c r="E701" s="107"/>
    </row>
    <row r="702" customHeight="1" spans="4:5">
      <c r="D702" s="107"/>
      <c r="E702" s="107"/>
    </row>
    <row r="703" customHeight="1" spans="4:5">
      <c r="D703" s="107"/>
      <c r="E703" s="107"/>
    </row>
    <row r="704" customHeight="1" spans="4:5">
      <c r="D704" s="107"/>
      <c r="E704" s="107"/>
    </row>
    <row r="705" customHeight="1" spans="4:5">
      <c r="D705" s="107"/>
      <c r="E705" s="107"/>
    </row>
    <row r="706" customHeight="1" spans="4:5">
      <c r="D706" s="107"/>
      <c r="E706" s="107"/>
    </row>
    <row r="707" customHeight="1" spans="4:5">
      <c r="D707" s="107"/>
      <c r="E707" s="107"/>
    </row>
    <row r="708" customHeight="1" spans="4:5">
      <c r="D708" s="107"/>
      <c r="E708" s="107"/>
    </row>
    <row r="709" customHeight="1" spans="4:5">
      <c r="D709" s="107"/>
      <c r="E709" s="107"/>
    </row>
    <row r="710" customHeight="1" spans="4:5">
      <c r="D710" s="107"/>
      <c r="E710" s="107"/>
    </row>
    <row r="711" customHeight="1" spans="4:5">
      <c r="D711" s="107"/>
      <c r="E711" s="107"/>
    </row>
    <row r="712" customHeight="1" spans="4:5">
      <c r="D712" s="107"/>
      <c r="E712" s="107"/>
    </row>
    <row r="713" customHeight="1" spans="4:5">
      <c r="D713" s="107"/>
      <c r="E713" s="107"/>
    </row>
    <row r="714" customHeight="1" spans="4:5">
      <c r="D714" s="107"/>
      <c r="E714" s="107"/>
    </row>
    <row r="715" customHeight="1" spans="4:5">
      <c r="D715" s="107"/>
      <c r="E715" s="107"/>
    </row>
    <row r="716" customHeight="1" spans="4:5">
      <c r="D716" s="107"/>
      <c r="E716" s="107"/>
    </row>
    <row r="717" customHeight="1" spans="4:5">
      <c r="D717" s="107"/>
      <c r="E717" s="107"/>
    </row>
    <row r="718" customHeight="1" spans="4:5">
      <c r="D718" s="107"/>
      <c r="E718" s="107"/>
    </row>
    <row r="719" customHeight="1" spans="4:5">
      <c r="D719" s="107"/>
      <c r="E719" s="107"/>
    </row>
    <row r="720" customHeight="1" spans="4:5">
      <c r="D720" s="107"/>
      <c r="E720" s="107"/>
    </row>
    <row r="721" customHeight="1" spans="4:5">
      <c r="D721" s="107"/>
      <c r="E721" s="107"/>
    </row>
    <row r="722" customHeight="1" spans="4:5">
      <c r="D722" s="107"/>
      <c r="E722" s="107"/>
    </row>
    <row r="723" customHeight="1" spans="4:5">
      <c r="D723" s="107"/>
      <c r="E723" s="107"/>
    </row>
    <row r="724" customHeight="1" spans="4:5">
      <c r="D724" s="107"/>
      <c r="E724" s="107"/>
    </row>
    <row r="725" customHeight="1" spans="4:5">
      <c r="D725" s="107"/>
      <c r="E725" s="107"/>
    </row>
    <row r="726" customHeight="1" spans="4:5">
      <c r="D726" s="107"/>
      <c r="E726" s="107"/>
    </row>
    <row r="727" customHeight="1" spans="4:5">
      <c r="D727" s="107"/>
      <c r="E727" s="107"/>
    </row>
    <row r="728" customHeight="1" spans="4:5">
      <c r="D728" s="107"/>
      <c r="E728" s="107"/>
    </row>
    <row r="729" customHeight="1" spans="4:5">
      <c r="D729" s="107"/>
      <c r="E729" s="107"/>
    </row>
    <row r="730" customHeight="1" spans="4:5">
      <c r="D730" s="107"/>
      <c r="E730" s="107"/>
    </row>
    <row r="731" customHeight="1" spans="4:5">
      <c r="D731" s="107"/>
      <c r="E731" s="107"/>
    </row>
    <row r="732" customHeight="1" spans="4:5">
      <c r="D732" s="107"/>
      <c r="E732" s="107"/>
    </row>
    <row r="733" customHeight="1" spans="4:5">
      <c r="D733" s="107"/>
      <c r="E733" s="107"/>
    </row>
    <row r="734" customHeight="1" spans="4:5">
      <c r="D734" s="107"/>
      <c r="E734" s="107"/>
    </row>
    <row r="735" customHeight="1" spans="4:5">
      <c r="D735" s="107"/>
      <c r="E735" s="107"/>
    </row>
    <row r="736" customHeight="1" spans="4:5">
      <c r="D736" s="107"/>
      <c r="E736" s="107"/>
    </row>
    <row r="737" customHeight="1" spans="4:5">
      <c r="D737" s="107"/>
      <c r="E737" s="107"/>
    </row>
    <row r="738" customHeight="1" spans="4:5">
      <c r="D738" s="107"/>
      <c r="E738" s="107"/>
    </row>
    <row r="739" customHeight="1" spans="4:5">
      <c r="D739" s="107"/>
      <c r="E739" s="107"/>
    </row>
    <row r="740" customHeight="1" spans="4:5">
      <c r="D740" s="107"/>
      <c r="E740" s="107"/>
    </row>
    <row r="741" customHeight="1" spans="4:5">
      <c r="D741" s="107"/>
      <c r="E741" s="107"/>
    </row>
    <row r="742" customHeight="1" spans="4:5">
      <c r="D742" s="107"/>
      <c r="E742" s="107"/>
    </row>
    <row r="743" customHeight="1" spans="4:5">
      <c r="D743" s="107"/>
      <c r="E743" s="107"/>
    </row>
    <row r="744" customHeight="1" spans="4:5">
      <c r="D744" s="107"/>
      <c r="E744" s="107"/>
    </row>
    <row r="745" customHeight="1" spans="4:5">
      <c r="D745" s="107"/>
      <c r="E745" s="107"/>
    </row>
    <row r="746" customHeight="1" spans="4:5">
      <c r="D746" s="107"/>
      <c r="E746" s="107"/>
    </row>
    <row r="747" customHeight="1" spans="4:5">
      <c r="D747" s="107"/>
      <c r="E747" s="107"/>
    </row>
    <row r="748" customHeight="1" spans="4:5">
      <c r="D748" s="107"/>
      <c r="E748" s="107"/>
    </row>
    <row r="749" customHeight="1" spans="4:5">
      <c r="D749" s="107"/>
      <c r="E749" s="107"/>
    </row>
    <row r="750" customHeight="1" spans="4:5">
      <c r="D750" s="107"/>
      <c r="E750" s="107"/>
    </row>
    <row r="751" customHeight="1" spans="4:5">
      <c r="D751" s="107"/>
      <c r="E751" s="107"/>
    </row>
    <row r="752" customHeight="1" spans="4:5">
      <c r="D752" s="107"/>
      <c r="E752" s="107"/>
    </row>
    <row r="753" customHeight="1" spans="4:5">
      <c r="D753" s="107"/>
      <c r="E753" s="107"/>
    </row>
    <row r="754" customHeight="1" spans="4:5">
      <c r="D754" s="107"/>
      <c r="E754" s="107"/>
    </row>
    <row r="755" customHeight="1" spans="4:5">
      <c r="D755" s="107"/>
      <c r="E755" s="107"/>
    </row>
    <row r="756" customHeight="1" spans="4:5">
      <c r="D756" s="107"/>
      <c r="E756" s="107"/>
    </row>
    <row r="757" customHeight="1" spans="4:5">
      <c r="D757" s="107"/>
      <c r="E757" s="107"/>
    </row>
    <row r="758" customHeight="1" spans="4:5">
      <c r="D758" s="107"/>
      <c r="E758" s="107"/>
    </row>
    <row r="759" customHeight="1" spans="4:5">
      <c r="D759" s="107"/>
      <c r="E759" s="107"/>
    </row>
    <row r="760" customHeight="1" spans="4:5">
      <c r="D760" s="107"/>
      <c r="E760" s="107"/>
    </row>
    <row r="761" customHeight="1" spans="4:5">
      <c r="D761" s="107"/>
      <c r="E761" s="107"/>
    </row>
    <row r="762" customHeight="1" spans="4:5">
      <c r="D762" s="107"/>
      <c r="E762" s="107"/>
    </row>
    <row r="763" customHeight="1" spans="4:5">
      <c r="D763" s="107"/>
      <c r="E763" s="107"/>
    </row>
    <row r="764" customHeight="1" spans="4:5">
      <c r="D764" s="107"/>
      <c r="E764" s="107"/>
    </row>
    <row r="765" customHeight="1" spans="4:5">
      <c r="D765" s="107"/>
      <c r="E765" s="107"/>
    </row>
    <row r="766" customHeight="1" spans="4:5">
      <c r="D766" s="107"/>
      <c r="E766" s="107"/>
    </row>
    <row r="767" customHeight="1" spans="4:5">
      <c r="D767" s="107"/>
      <c r="E767" s="107"/>
    </row>
    <row r="768" customHeight="1" spans="4:5">
      <c r="D768" s="107"/>
      <c r="E768" s="107"/>
    </row>
    <row r="769" customHeight="1" spans="4:5">
      <c r="D769" s="107"/>
      <c r="E769" s="107"/>
    </row>
    <row r="770" customHeight="1" spans="4:5">
      <c r="D770" s="107"/>
      <c r="E770" s="107"/>
    </row>
    <row r="771" customHeight="1" spans="4:5">
      <c r="D771" s="107"/>
      <c r="E771" s="107"/>
    </row>
    <row r="772" customHeight="1" spans="4:5">
      <c r="D772" s="107"/>
      <c r="E772" s="107"/>
    </row>
    <row r="773" customHeight="1" spans="4:5">
      <c r="D773" s="107"/>
      <c r="E773" s="107"/>
    </row>
    <row r="774" customHeight="1" spans="4:5">
      <c r="D774" s="107"/>
      <c r="E774" s="107"/>
    </row>
    <row r="775" customHeight="1" spans="4:5">
      <c r="D775" s="107"/>
      <c r="E775" s="107"/>
    </row>
    <row r="776" customHeight="1" spans="4:5">
      <c r="D776" s="107"/>
      <c r="E776" s="107"/>
    </row>
    <row r="777" customHeight="1" spans="4:5">
      <c r="D777" s="107"/>
      <c r="E777" s="107"/>
    </row>
    <row r="778" customHeight="1" spans="4:5">
      <c r="D778" s="107"/>
      <c r="E778" s="107"/>
    </row>
    <row r="779" customHeight="1" spans="4:5">
      <c r="D779" s="107"/>
      <c r="E779" s="107"/>
    </row>
    <row r="780" customHeight="1" spans="4:5">
      <c r="D780" s="107"/>
      <c r="E780" s="107"/>
    </row>
    <row r="781" customHeight="1" spans="4:5">
      <c r="D781" s="107"/>
      <c r="E781" s="107"/>
    </row>
    <row r="782" customHeight="1" spans="4:5">
      <c r="D782" s="107"/>
      <c r="E782" s="107"/>
    </row>
    <row r="783" customHeight="1" spans="4:5">
      <c r="D783" s="107"/>
      <c r="E783" s="107"/>
    </row>
    <row r="784" customHeight="1" spans="4:5">
      <c r="D784" s="107"/>
      <c r="E784" s="107"/>
    </row>
    <row r="785" customHeight="1" spans="4:5">
      <c r="D785" s="107"/>
      <c r="E785" s="107"/>
    </row>
    <row r="786" customHeight="1" spans="4:5">
      <c r="D786" s="107"/>
      <c r="E786" s="107"/>
    </row>
    <row r="787" customHeight="1" spans="4:5">
      <c r="D787" s="107"/>
      <c r="E787" s="107"/>
    </row>
    <row r="788" customHeight="1" spans="4:5">
      <c r="D788" s="107"/>
      <c r="E788" s="107"/>
    </row>
    <row r="789" customHeight="1" spans="4:5">
      <c r="D789" s="107"/>
      <c r="E789" s="107"/>
    </row>
    <row r="790" customHeight="1" spans="4:5">
      <c r="D790" s="107"/>
      <c r="E790" s="107"/>
    </row>
    <row r="791" customHeight="1" spans="4:5">
      <c r="D791" s="107"/>
      <c r="E791" s="107"/>
    </row>
    <row r="792" customHeight="1" spans="4:5">
      <c r="D792" s="107"/>
      <c r="E792" s="107"/>
    </row>
    <row r="793" customHeight="1" spans="4:5">
      <c r="D793" s="107"/>
      <c r="E793" s="107"/>
    </row>
    <row r="794" customHeight="1" spans="4:5">
      <c r="D794" s="107"/>
      <c r="E794" s="107"/>
    </row>
    <row r="795" customHeight="1" spans="4:5">
      <c r="D795" s="107"/>
      <c r="E795" s="107"/>
    </row>
    <row r="796" customHeight="1" spans="4:5">
      <c r="D796" s="107"/>
      <c r="E796" s="107"/>
    </row>
    <row r="797" customHeight="1" spans="4:5">
      <c r="D797" s="107"/>
      <c r="E797" s="107"/>
    </row>
    <row r="798" customHeight="1" spans="4:5">
      <c r="D798" s="107"/>
      <c r="E798" s="107"/>
    </row>
    <row r="799" customHeight="1" spans="4:5">
      <c r="D799" s="107"/>
      <c r="E799" s="107"/>
    </row>
    <row r="800" customHeight="1" spans="4:5">
      <c r="D800" s="107"/>
      <c r="E800" s="107"/>
    </row>
    <row r="801" customHeight="1" spans="4:5">
      <c r="D801" s="107"/>
      <c r="E801" s="107"/>
    </row>
    <row r="802" customHeight="1" spans="4:5">
      <c r="D802" s="107"/>
      <c r="E802" s="107"/>
    </row>
    <row r="803" customHeight="1" spans="4:5">
      <c r="D803" s="107"/>
      <c r="E803" s="107"/>
    </row>
    <row r="804" customHeight="1" spans="4:5">
      <c r="D804" s="107"/>
      <c r="E804" s="107"/>
    </row>
    <row r="805" customHeight="1" spans="4:5">
      <c r="D805" s="107"/>
      <c r="E805" s="107"/>
    </row>
    <row r="806" customHeight="1" spans="4:5">
      <c r="D806" s="107"/>
      <c r="E806" s="107"/>
    </row>
    <row r="807" customHeight="1" spans="4:5">
      <c r="D807" s="107"/>
      <c r="E807" s="107"/>
    </row>
    <row r="808" customHeight="1" spans="4:5">
      <c r="D808" s="107"/>
      <c r="E808" s="107"/>
    </row>
    <row r="809" customHeight="1" spans="4:5">
      <c r="D809" s="107"/>
      <c r="E809" s="107"/>
    </row>
    <row r="810" customHeight="1" spans="4:5">
      <c r="D810" s="107"/>
      <c r="E810" s="107"/>
    </row>
    <row r="811" customHeight="1" spans="4:5">
      <c r="D811" s="107"/>
      <c r="E811" s="107"/>
    </row>
    <row r="812" customHeight="1" spans="4:5">
      <c r="D812" s="107"/>
      <c r="E812" s="107"/>
    </row>
    <row r="813" customHeight="1" spans="4:5">
      <c r="D813" s="107"/>
      <c r="E813" s="107"/>
    </row>
    <row r="814" customHeight="1" spans="4:5">
      <c r="D814" s="107"/>
      <c r="E814" s="107"/>
    </row>
    <row r="815" customHeight="1" spans="4:5">
      <c r="D815" s="107"/>
      <c r="E815" s="107"/>
    </row>
    <row r="816" customHeight="1" spans="4:5">
      <c r="D816" s="107"/>
      <c r="E816" s="107"/>
    </row>
    <row r="817" customHeight="1" spans="4:5">
      <c r="D817" s="107"/>
      <c r="E817" s="107"/>
    </row>
    <row r="818" customHeight="1" spans="4:5">
      <c r="D818" s="107"/>
      <c r="E818" s="107"/>
    </row>
    <row r="819" customHeight="1" spans="4:5">
      <c r="D819" s="107"/>
      <c r="E819" s="107"/>
    </row>
    <row r="820" customHeight="1" spans="4:5">
      <c r="D820" s="107"/>
      <c r="E820" s="107"/>
    </row>
    <row r="821" customHeight="1" spans="4:5">
      <c r="D821" s="107"/>
      <c r="E821" s="107"/>
    </row>
    <row r="822" customHeight="1" spans="4:5">
      <c r="D822" s="107"/>
      <c r="E822" s="107"/>
    </row>
    <row r="823" customHeight="1" spans="4:5">
      <c r="D823" s="107"/>
      <c r="E823" s="107"/>
    </row>
    <row r="824" customHeight="1" spans="4:5">
      <c r="D824" s="107"/>
      <c r="E824" s="107"/>
    </row>
    <row r="825" customHeight="1" spans="4:5">
      <c r="D825" s="107"/>
      <c r="E825" s="107"/>
    </row>
    <row r="826" customHeight="1" spans="4:5">
      <c r="D826" s="107"/>
      <c r="E826" s="107"/>
    </row>
    <row r="827" customHeight="1" spans="4:5">
      <c r="D827" s="107"/>
      <c r="E827" s="107"/>
    </row>
    <row r="828" customHeight="1" spans="4:5">
      <c r="D828" s="107"/>
      <c r="E828" s="107"/>
    </row>
    <row r="829" customHeight="1" spans="4:5">
      <c r="D829" s="107"/>
      <c r="E829" s="107"/>
    </row>
    <row r="830" customHeight="1" spans="4:5">
      <c r="D830" s="107"/>
      <c r="E830" s="107"/>
    </row>
    <row r="831" customHeight="1" spans="4:5">
      <c r="D831" s="107"/>
      <c r="E831" s="107"/>
    </row>
    <row r="832" customHeight="1" spans="4:5">
      <c r="D832" s="107"/>
      <c r="E832" s="107"/>
    </row>
    <row r="833" customHeight="1" spans="4:5">
      <c r="D833" s="107"/>
      <c r="E833" s="107"/>
    </row>
    <row r="834" customHeight="1" spans="4:5">
      <c r="D834" s="107"/>
      <c r="E834" s="107"/>
    </row>
    <row r="835" customHeight="1" spans="4:5">
      <c r="D835" s="107"/>
      <c r="E835" s="107"/>
    </row>
    <row r="836" customHeight="1" spans="4:5">
      <c r="D836" s="107"/>
      <c r="E836" s="107"/>
    </row>
    <row r="837" customHeight="1" spans="4:5">
      <c r="D837" s="107"/>
      <c r="E837" s="107"/>
    </row>
    <row r="838" customHeight="1" spans="4:5">
      <c r="D838" s="107"/>
      <c r="E838" s="107"/>
    </row>
    <row r="839" customHeight="1" spans="4:5">
      <c r="D839" s="107"/>
      <c r="E839" s="107"/>
    </row>
    <row r="840" customHeight="1" spans="4:5">
      <c r="D840" s="107"/>
      <c r="E840" s="107"/>
    </row>
    <row r="841" customHeight="1" spans="4:5">
      <c r="D841" s="107"/>
      <c r="E841" s="107"/>
    </row>
    <row r="842" customHeight="1" spans="4:5">
      <c r="D842" s="107"/>
      <c r="E842" s="107"/>
    </row>
    <row r="843" customHeight="1" spans="4:5">
      <c r="D843" s="107"/>
      <c r="E843" s="107"/>
    </row>
    <row r="844" customHeight="1" spans="4:5">
      <c r="D844" s="107"/>
      <c r="E844" s="107"/>
    </row>
    <row r="845" customHeight="1" spans="4:5">
      <c r="D845" s="107"/>
      <c r="E845" s="107"/>
    </row>
    <row r="846" customHeight="1" spans="4:5">
      <c r="D846" s="107"/>
      <c r="E846" s="107"/>
    </row>
    <row r="847" customHeight="1" spans="4:5">
      <c r="D847" s="107"/>
      <c r="E847" s="107"/>
    </row>
    <row r="848" customHeight="1" spans="4:5">
      <c r="D848" s="107"/>
      <c r="E848" s="107"/>
    </row>
    <row r="849" customHeight="1" spans="4:5">
      <c r="D849" s="107"/>
      <c r="E849" s="107"/>
    </row>
    <row r="850" customHeight="1" spans="4:5">
      <c r="D850" s="107"/>
      <c r="E850" s="107"/>
    </row>
    <row r="851" customHeight="1" spans="4:5">
      <c r="D851" s="107"/>
      <c r="E851" s="107"/>
    </row>
    <row r="852" customHeight="1" spans="4:5">
      <c r="D852" s="107"/>
      <c r="E852" s="107"/>
    </row>
    <row r="853" customHeight="1" spans="4:5">
      <c r="D853" s="107"/>
      <c r="E853" s="107"/>
    </row>
    <row r="854" customHeight="1" spans="4:5">
      <c r="D854" s="107"/>
      <c r="E854" s="107"/>
    </row>
    <row r="855" customHeight="1" spans="4:5">
      <c r="D855" s="107"/>
      <c r="E855" s="107"/>
    </row>
    <row r="856" customHeight="1" spans="4:5">
      <c r="D856" s="107"/>
      <c r="E856" s="107"/>
    </row>
    <row r="857" customHeight="1" spans="4:5">
      <c r="D857" s="107"/>
      <c r="E857" s="107"/>
    </row>
    <row r="858" customHeight="1" spans="4:5">
      <c r="D858" s="107"/>
      <c r="E858" s="107"/>
    </row>
    <row r="859" customHeight="1" spans="4:5">
      <c r="D859" s="107"/>
      <c r="E859" s="107"/>
    </row>
    <row r="860" customHeight="1" spans="4:5">
      <c r="D860" s="107"/>
      <c r="E860" s="107"/>
    </row>
    <row r="861" customHeight="1" spans="4:5">
      <c r="D861" s="107"/>
      <c r="E861" s="107"/>
    </row>
    <row r="862" customHeight="1" spans="4:5">
      <c r="D862" s="107"/>
      <c r="E862" s="107"/>
    </row>
    <row r="863" customHeight="1" spans="4:5">
      <c r="D863" s="107"/>
      <c r="E863" s="107"/>
    </row>
    <row r="864" customHeight="1" spans="4:5">
      <c r="D864" s="107"/>
      <c r="E864" s="107"/>
    </row>
    <row r="865" customHeight="1" spans="4:5">
      <c r="D865" s="107"/>
      <c r="E865" s="107"/>
    </row>
    <row r="866" customHeight="1" spans="4:5">
      <c r="D866" s="107"/>
      <c r="E866" s="107"/>
    </row>
    <row r="867" customHeight="1" spans="4:5">
      <c r="D867" s="107"/>
      <c r="E867" s="107"/>
    </row>
    <row r="868" customHeight="1" spans="4:5">
      <c r="D868" s="107"/>
      <c r="E868" s="107"/>
    </row>
    <row r="869" customHeight="1" spans="4:5">
      <c r="D869" s="107"/>
      <c r="E869" s="107"/>
    </row>
    <row r="870" customHeight="1" spans="4:5">
      <c r="D870" s="107"/>
      <c r="E870" s="107"/>
    </row>
    <row r="871" customHeight="1" spans="4:5">
      <c r="D871" s="107"/>
      <c r="E871" s="107"/>
    </row>
    <row r="872" customHeight="1" spans="4:5">
      <c r="D872" s="107"/>
      <c r="E872" s="107"/>
    </row>
    <row r="873" customHeight="1" spans="4:5">
      <c r="D873" s="107"/>
      <c r="E873" s="107"/>
    </row>
    <row r="874" customHeight="1" spans="4:5">
      <c r="D874" s="107"/>
      <c r="E874" s="107"/>
    </row>
    <row r="875" customHeight="1" spans="4:5">
      <c r="D875" s="107"/>
      <c r="E875" s="107"/>
    </row>
    <row r="876" customHeight="1" spans="4:5">
      <c r="D876" s="107"/>
      <c r="E876" s="107"/>
    </row>
    <row r="877" customHeight="1" spans="4:5">
      <c r="D877" s="107"/>
      <c r="E877" s="107"/>
    </row>
    <row r="878" customHeight="1" spans="4:5">
      <c r="D878" s="107"/>
      <c r="E878" s="107"/>
    </row>
    <row r="879" customHeight="1" spans="4:5">
      <c r="D879" s="107"/>
      <c r="E879" s="107"/>
    </row>
    <row r="880" customHeight="1" spans="4:5">
      <c r="D880" s="107"/>
      <c r="E880" s="107"/>
    </row>
    <row r="881" customHeight="1" spans="4:5">
      <c r="D881" s="107"/>
      <c r="E881" s="107"/>
    </row>
    <row r="882" customHeight="1" spans="4:5">
      <c r="D882" s="107"/>
      <c r="E882" s="107"/>
    </row>
    <row r="883" customHeight="1" spans="4:5">
      <c r="D883" s="107"/>
      <c r="E883" s="107"/>
    </row>
    <row r="884" customHeight="1" spans="4:5">
      <c r="D884" s="107"/>
      <c r="E884" s="107"/>
    </row>
    <row r="885" customHeight="1" spans="4:5">
      <c r="D885" s="107"/>
      <c r="E885" s="107"/>
    </row>
    <row r="886" customHeight="1" spans="4:5">
      <c r="D886" s="107"/>
      <c r="E886" s="107"/>
    </row>
    <row r="887" customHeight="1" spans="4:5">
      <c r="D887" s="107"/>
      <c r="E887" s="107"/>
    </row>
    <row r="888" customHeight="1" spans="4:5">
      <c r="D888" s="107"/>
      <c r="E888" s="107"/>
    </row>
    <row r="889" customHeight="1" spans="4:5">
      <c r="D889" s="107"/>
      <c r="E889" s="107"/>
    </row>
    <row r="890" customHeight="1" spans="4:5">
      <c r="D890" s="107"/>
      <c r="E890" s="107"/>
    </row>
    <row r="891" customHeight="1" spans="4:5">
      <c r="D891" s="107"/>
      <c r="E891" s="107"/>
    </row>
    <row r="892" customHeight="1" spans="4:5">
      <c r="D892" s="107"/>
      <c r="E892" s="107"/>
    </row>
    <row r="893" customHeight="1" spans="4:5">
      <c r="D893" s="107"/>
      <c r="E893" s="107"/>
    </row>
    <row r="894" customHeight="1" spans="4:5">
      <c r="D894" s="107"/>
      <c r="E894" s="107"/>
    </row>
    <row r="895" customHeight="1" spans="4:5">
      <c r="D895" s="107"/>
      <c r="E895" s="107"/>
    </row>
    <row r="896" customHeight="1" spans="4:5">
      <c r="D896" s="107"/>
      <c r="E896" s="107"/>
    </row>
    <row r="897" customHeight="1" spans="4:5">
      <c r="D897" s="107"/>
      <c r="E897" s="107"/>
    </row>
    <row r="898" customHeight="1" spans="4:5">
      <c r="D898" s="107"/>
      <c r="E898" s="107"/>
    </row>
    <row r="899" customHeight="1" spans="4:5">
      <c r="D899" s="107"/>
      <c r="E899" s="107"/>
    </row>
    <row r="900" customHeight="1" spans="4:5">
      <c r="D900" s="107"/>
      <c r="E900" s="107"/>
    </row>
    <row r="901" customHeight="1" spans="4:5">
      <c r="D901" s="107"/>
      <c r="E901" s="107"/>
    </row>
    <row r="902" customHeight="1" spans="4:5">
      <c r="D902" s="107"/>
      <c r="E902" s="107"/>
    </row>
    <row r="903" customHeight="1" spans="4:5">
      <c r="D903" s="107"/>
      <c r="E903" s="107"/>
    </row>
    <row r="904" customHeight="1" spans="4:5">
      <c r="D904" s="107"/>
      <c r="E904" s="107"/>
    </row>
    <row r="905" customHeight="1" spans="4:5">
      <c r="D905" s="107"/>
      <c r="E905" s="107"/>
    </row>
    <row r="906" customHeight="1" spans="4:5">
      <c r="D906" s="107"/>
      <c r="E906" s="107"/>
    </row>
    <row r="907" customHeight="1" spans="4:5">
      <c r="D907" s="107"/>
      <c r="E907" s="107"/>
    </row>
    <row r="908" customHeight="1" spans="4:5">
      <c r="D908" s="107"/>
      <c r="E908" s="107"/>
    </row>
    <row r="909" customHeight="1" spans="4:5">
      <c r="D909" s="107"/>
      <c r="E909" s="107"/>
    </row>
    <row r="910" customHeight="1" spans="4:5">
      <c r="D910" s="107"/>
      <c r="E910" s="107"/>
    </row>
    <row r="911" customHeight="1" spans="4:5">
      <c r="D911" s="107"/>
      <c r="E911" s="107"/>
    </row>
    <row r="912" customHeight="1" spans="4:5">
      <c r="D912" s="107"/>
      <c r="E912" s="107"/>
    </row>
    <row r="913" customHeight="1" spans="4:5">
      <c r="D913" s="107"/>
      <c r="E913" s="107"/>
    </row>
    <row r="914" customHeight="1" spans="4:5">
      <c r="D914" s="107"/>
      <c r="E914" s="107"/>
    </row>
    <row r="915" customHeight="1" spans="4:5">
      <c r="D915" s="107"/>
      <c r="E915" s="107"/>
    </row>
    <row r="916" customHeight="1" spans="4:5">
      <c r="D916" s="107"/>
      <c r="E916" s="107"/>
    </row>
    <row r="917" customHeight="1" spans="4:5">
      <c r="D917" s="107"/>
      <c r="E917" s="107"/>
    </row>
    <row r="918" customHeight="1" spans="4:5">
      <c r="D918" s="107"/>
      <c r="E918" s="107"/>
    </row>
    <row r="919" customHeight="1" spans="4:5">
      <c r="D919" s="107"/>
      <c r="E919" s="107"/>
    </row>
    <row r="920" customHeight="1" spans="4:5">
      <c r="D920" s="107"/>
      <c r="E920" s="107"/>
    </row>
    <row r="921" customHeight="1" spans="4:5">
      <c r="D921" s="107"/>
      <c r="E921" s="107"/>
    </row>
    <row r="922" customHeight="1" spans="4:5">
      <c r="D922" s="107"/>
      <c r="E922" s="107"/>
    </row>
    <row r="923" customHeight="1" spans="4:5">
      <c r="D923" s="107"/>
      <c r="E923" s="107"/>
    </row>
    <row r="924" customHeight="1" spans="4:5">
      <c r="D924" s="107"/>
      <c r="E924" s="107"/>
    </row>
    <row r="925" customHeight="1" spans="4:5">
      <c r="D925" s="107"/>
      <c r="E925" s="107"/>
    </row>
    <row r="926" customHeight="1" spans="4:5">
      <c r="D926" s="107"/>
      <c r="E926" s="107"/>
    </row>
    <row r="927" customHeight="1" spans="4:5">
      <c r="D927" s="107"/>
      <c r="E927" s="107"/>
    </row>
    <row r="928" customHeight="1" spans="4:5">
      <c r="D928" s="107"/>
      <c r="E928" s="107"/>
    </row>
    <row r="929" customHeight="1" spans="4:5">
      <c r="D929" s="107"/>
      <c r="E929" s="107"/>
    </row>
    <row r="930" customHeight="1" spans="4:5">
      <c r="D930" s="107"/>
      <c r="E930" s="107"/>
    </row>
    <row r="931" customHeight="1" spans="4:5">
      <c r="D931" s="107"/>
      <c r="E931" s="107"/>
    </row>
    <row r="932" customHeight="1" spans="4:5">
      <c r="D932" s="107"/>
      <c r="E932" s="107"/>
    </row>
    <row r="933" customHeight="1" spans="4:5">
      <c r="D933" s="107"/>
      <c r="E933" s="107"/>
    </row>
    <row r="934" customHeight="1" spans="4:5">
      <c r="D934" s="107"/>
      <c r="E934" s="107"/>
    </row>
    <row r="935" customHeight="1" spans="4:5">
      <c r="D935" s="107"/>
      <c r="E935" s="107"/>
    </row>
    <row r="936" customHeight="1" spans="4:5">
      <c r="D936" s="107"/>
      <c r="E936" s="107"/>
    </row>
    <row r="937" customHeight="1" spans="4:5">
      <c r="D937" s="107"/>
      <c r="E937" s="107"/>
    </row>
    <row r="938" customHeight="1" spans="4:5">
      <c r="D938" s="107"/>
      <c r="E938" s="107"/>
    </row>
    <row r="939" customHeight="1" spans="4:5">
      <c r="D939" s="107"/>
      <c r="E939" s="107"/>
    </row>
    <row r="940" customHeight="1" spans="4:5">
      <c r="D940" s="107"/>
      <c r="E940" s="107"/>
    </row>
    <row r="941" customHeight="1" spans="4:5">
      <c r="D941" s="107"/>
      <c r="E941" s="107"/>
    </row>
    <row r="942" customHeight="1" spans="4:5">
      <c r="D942" s="107"/>
      <c r="E942" s="107"/>
    </row>
    <row r="943" customHeight="1" spans="4:5">
      <c r="D943" s="107"/>
      <c r="E943" s="107"/>
    </row>
    <row r="944" customHeight="1" spans="4:5">
      <c r="D944" s="107"/>
      <c r="E944" s="107"/>
    </row>
    <row r="945" customHeight="1" spans="4:5">
      <c r="D945" s="107"/>
      <c r="E945" s="107"/>
    </row>
    <row r="946" customHeight="1" spans="4:5">
      <c r="D946" s="107"/>
      <c r="E946" s="107"/>
    </row>
    <row r="947" customHeight="1" spans="4:5">
      <c r="D947" s="107"/>
      <c r="E947" s="107"/>
    </row>
    <row r="948" customHeight="1" spans="4:5">
      <c r="D948" s="107"/>
      <c r="E948" s="107"/>
    </row>
    <row r="949" customHeight="1" spans="4:5">
      <c r="D949" s="107"/>
      <c r="E949" s="107"/>
    </row>
    <row r="950" customHeight="1" spans="4:5">
      <c r="D950" s="107"/>
      <c r="E950" s="107"/>
    </row>
    <row r="951" customHeight="1" spans="4:5">
      <c r="D951" s="107"/>
      <c r="E951" s="107"/>
    </row>
    <row r="952" customHeight="1" spans="4:5">
      <c r="D952" s="107"/>
      <c r="E952" s="107"/>
    </row>
    <row r="953" customHeight="1" spans="4:5">
      <c r="D953" s="107"/>
      <c r="E953" s="107"/>
    </row>
    <row r="954" customHeight="1" spans="4:5">
      <c r="D954" s="107"/>
      <c r="E954" s="107"/>
    </row>
    <row r="955" customHeight="1" spans="4:5">
      <c r="D955" s="107"/>
      <c r="E955" s="107"/>
    </row>
    <row r="956" customHeight="1" spans="4:5">
      <c r="D956" s="107"/>
      <c r="E956" s="107"/>
    </row>
    <row r="957" customHeight="1" spans="4:5">
      <c r="D957" s="107"/>
      <c r="E957" s="107"/>
    </row>
    <row r="958" customHeight="1" spans="4:5">
      <c r="D958" s="107"/>
      <c r="E958" s="107"/>
    </row>
    <row r="959" customHeight="1" spans="4:5">
      <c r="D959" s="107"/>
      <c r="E959" s="107"/>
    </row>
    <row r="960" customHeight="1" spans="4:5">
      <c r="D960" s="107"/>
      <c r="E960" s="107"/>
    </row>
    <row r="961" customHeight="1" spans="4:5">
      <c r="D961" s="107"/>
      <c r="E961" s="107"/>
    </row>
    <row r="962" customHeight="1" spans="4:5">
      <c r="D962" s="107"/>
      <c r="E962" s="107"/>
    </row>
    <row r="963" customHeight="1" spans="4:5">
      <c r="D963" s="107"/>
      <c r="E963" s="107"/>
    </row>
    <row r="964" customHeight="1" spans="4:5">
      <c r="D964" s="107"/>
      <c r="E964" s="107"/>
    </row>
    <row r="965" customHeight="1" spans="4:5">
      <c r="D965" s="107"/>
      <c r="E965" s="107"/>
    </row>
    <row r="966" customHeight="1" spans="4:5">
      <c r="D966" s="107"/>
      <c r="E966" s="107"/>
    </row>
    <row r="967" customHeight="1" spans="4:5">
      <c r="D967" s="107"/>
      <c r="E967" s="107"/>
    </row>
    <row r="968" customHeight="1" spans="4:5">
      <c r="D968" s="107"/>
      <c r="E968" s="107"/>
    </row>
    <row r="969" customHeight="1" spans="4:5">
      <c r="D969" s="107"/>
      <c r="E969" s="107"/>
    </row>
    <row r="970" customHeight="1" spans="4:5">
      <c r="D970" s="107"/>
      <c r="E970" s="107"/>
    </row>
    <row r="971" customHeight="1" spans="4:5">
      <c r="D971" s="107"/>
      <c r="E971" s="107"/>
    </row>
    <row r="972" customHeight="1" spans="4:5">
      <c r="D972" s="107"/>
      <c r="E972" s="107"/>
    </row>
    <row r="973" customHeight="1" spans="4:5">
      <c r="D973" s="107"/>
      <c r="E973" s="107"/>
    </row>
    <row r="974" customHeight="1" spans="4:5">
      <c r="D974" s="107"/>
      <c r="E974" s="107"/>
    </row>
    <row r="975" customHeight="1" spans="4:5">
      <c r="D975" s="107"/>
      <c r="E975" s="107"/>
    </row>
    <row r="976" customHeight="1" spans="4:5">
      <c r="D976" s="107"/>
      <c r="E976" s="107"/>
    </row>
    <row r="977" customHeight="1" spans="4:5">
      <c r="D977" s="107"/>
      <c r="E977" s="107"/>
    </row>
    <row r="978" customHeight="1" spans="4:5">
      <c r="D978" s="107"/>
      <c r="E978" s="107"/>
    </row>
    <row r="979" customHeight="1" spans="4:5">
      <c r="D979" s="107"/>
      <c r="E979" s="107"/>
    </row>
    <row r="980" customHeight="1" spans="4:5">
      <c r="D980" s="107"/>
      <c r="E980" s="107"/>
    </row>
    <row r="981" customHeight="1" spans="4:5">
      <c r="D981" s="107"/>
      <c r="E981" s="107"/>
    </row>
    <row r="982" customHeight="1" spans="4:5">
      <c r="D982" s="107"/>
      <c r="E982" s="107"/>
    </row>
    <row r="983" customHeight="1" spans="4:5">
      <c r="D983" s="107"/>
      <c r="E983" s="107"/>
    </row>
    <row r="984" customHeight="1" spans="4:5">
      <c r="D984" s="107"/>
      <c r="E984" s="107"/>
    </row>
    <row r="985" customHeight="1" spans="4:5">
      <c r="D985" s="107"/>
      <c r="E985" s="107"/>
    </row>
    <row r="986" customHeight="1" spans="4:5">
      <c r="D986" s="107"/>
      <c r="E986" s="107"/>
    </row>
    <row r="987" customHeight="1" spans="4:5">
      <c r="D987" s="107"/>
      <c r="E987" s="107"/>
    </row>
    <row r="988" customHeight="1" spans="4:5">
      <c r="D988" s="107"/>
      <c r="E988" s="107"/>
    </row>
    <row r="989" customHeight="1" spans="4:5">
      <c r="D989" s="107"/>
      <c r="E989" s="107"/>
    </row>
    <row r="990" customHeight="1" spans="4:5">
      <c r="D990" s="107"/>
      <c r="E990" s="107"/>
    </row>
    <row r="991" customHeight="1" spans="4:5">
      <c r="D991" s="107"/>
      <c r="E991" s="107"/>
    </row>
    <row r="992" customHeight="1" spans="4:5">
      <c r="D992" s="107"/>
      <c r="E992" s="107"/>
    </row>
    <row r="993" customHeight="1" spans="4:5">
      <c r="D993" s="107"/>
      <c r="E993" s="107"/>
    </row>
    <row r="994" customHeight="1" spans="4:5">
      <c r="D994" s="107"/>
      <c r="E994" s="107"/>
    </row>
    <row r="995" customHeight="1" spans="4:5">
      <c r="D995" s="107"/>
      <c r="E995" s="107"/>
    </row>
    <row r="996" customHeight="1" spans="4:5">
      <c r="D996" s="107"/>
      <c r="E996" s="107"/>
    </row>
    <row r="997" customHeight="1" spans="4:5">
      <c r="D997" s="107"/>
      <c r="E997" s="107"/>
    </row>
    <row r="998" customHeight="1" spans="4:5">
      <c r="D998" s="107"/>
      <c r="E998" s="107"/>
    </row>
    <row r="999" customHeight="1" spans="4:5">
      <c r="D999" s="107"/>
      <c r="E999" s="107"/>
    </row>
    <row r="1000" customHeight="1" spans="4:5">
      <c r="D1000" s="107"/>
      <c r="E1000" s="107"/>
    </row>
  </sheetData>
  <printOptions horizontalCentered="1" gridLines="1"/>
  <pageMargins left="0.7" right="0.7" top="0.75" bottom="0.75" header="0" footer="0"/>
  <pageSetup paperSize="1" pageOrder="overThenDown" orientation="landscape" cellComments="atEnd"/>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K1000"/>
  <sheetViews>
    <sheetView showGridLines="0" workbookViewId="0">
      <selection activeCell="A1" sqref="A1"/>
    </sheetView>
  </sheetViews>
  <sheetFormatPr defaultColWidth="12.6296296296296" defaultRowHeight="15.75" customHeight="1"/>
  <cols>
    <col min="1" max="1" width="11.5" customWidth="1"/>
    <col min="2" max="2" width="12.3796296296296" customWidth="1"/>
    <col min="3" max="3" width="46.6296296296296" customWidth="1"/>
    <col min="4" max="4" width="13.3796296296296" customWidth="1"/>
    <col min="5" max="5" width="5.62962962962963" customWidth="1"/>
    <col min="6" max="6" width="18.25" customWidth="1"/>
    <col min="7" max="7" width="17" customWidth="1"/>
    <col min="8" max="8" width="14.75" customWidth="1"/>
    <col min="9" max="9" width="19.5" customWidth="1"/>
    <col min="11" max="11" width="12.8888888888889"/>
    <col min="15" max="15" width="12.8888888888889"/>
    <col min="19" max="19" width="12.8888888888889"/>
    <col min="23" max="23" width="12.8888888888889"/>
    <col min="26" max="27" width="12.8888888888889"/>
    <col min="30" max="31" width="12.8888888888889"/>
  </cols>
  <sheetData>
    <row r="1" customHeight="1" spans="1:2">
      <c r="A1" s="85" t="s">
        <v>25</v>
      </c>
      <c r="B1" s="85" t="s">
        <v>1483</v>
      </c>
    </row>
    <row r="3" customHeight="1" spans="1:37">
      <c r="A3" s="86"/>
      <c r="B3" s="87"/>
      <c r="C3" s="87"/>
      <c r="D3" s="87"/>
      <c r="E3" s="87"/>
      <c r="F3" s="86" t="s">
        <v>27</v>
      </c>
      <c r="G3" s="86"/>
      <c r="H3" s="86"/>
      <c r="I3" s="87"/>
      <c r="J3" s="87"/>
      <c r="K3" s="87"/>
      <c r="L3" s="87"/>
      <c r="M3" s="87"/>
      <c r="N3" s="87"/>
      <c r="O3" s="87"/>
      <c r="P3" s="87"/>
      <c r="Q3" s="87"/>
      <c r="R3" s="87"/>
      <c r="S3" s="87"/>
      <c r="T3" s="87"/>
      <c r="U3" s="87"/>
      <c r="V3" s="87"/>
      <c r="W3" s="87"/>
      <c r="X3" s="87"/>
      <c r="Y3" s="87"/>
      <c r="Z3" s="87"/>
      <c r="AA3" s="87"/>
      <c r="AB3" s="87"/>
      <c r="AC3" s="87"/>
      <c r="AD3" s="87"/>
      <c r="AE3" s="87"/>
      <c r="AF3" s="87"/>
      <c r="AG3" s="87"/>
      <c r="AH3" s="87"/>
      <c r="AI3" s="87"/>
      <c r="AJ3" s="87"/>
      <c r="AK3" s="88"/>
    </row>
    <row r="4" customHeight="1" spans="1:37">
      <c r="A4" s="101"/>
      <c r="B4" s="114"/>
      <c r="C4" s="114"/>
      <c r="D4" s="114"/>
      <c r="E4" s="114"/>
      <c r="F4" s="86">
        <v>1900</v>
      </c>
      <c r="G4" s="87"/>
      <c r="H4" s="87"/>
      <c r="I4" s="87"/>
      <c r="J4" s="86">
        <v>2019</v>
      </c>
      <c r="K4" s="87"/>
      <c r="L4" s="87"/>
      <c r="M4" s="87"/>
      <c r="N4" s="86">
        <v>2020</v>
      </c>
      <c r="O4" s="87"/>
      <c r="P4" s="87"/>
      <c r="Q4" s="87"/>
      <c r="R4" s="86">
        <v>2021</v>
      </c>
      <c r="S4" s="87"/>
      <c r="T4" s="87"/>
      <c r="U4" s="87"/>
      <c r="V4" s="86">
        <v>2022</v>
      </c>
      <c r="W4" s="87"/>
      <c r="X4" s="87"/>
      <c r="Y4" s="87"/>
      <c r="Z4" s="86">
        <v>2023</v>
      </c>
      <c r="AA4" s="87"/>
      <c r="AB4" s="87"/>
      <c r="AC4" s="87"/>
      <c r="AD4" s="86">
        <v>2024</v>
      </c>
      <c r="AE4" s="87"/>
      <c r="AF4" s="87"/>
      <c r="AG4" s="87"/>
      <c r="AH4" s="86" t="s">
        <v>1494</v>
      </c>
      <c r="AI4" s="87"/>
      <c r="AJ4" s="87"/>
      <c r="AK4" s="88"/>
    </row>
    <row r="5" customHeight="1" spans="1:37">
      <c r="A5" s="86" t="s">
        <v>26</v>
      </c>
      <c r="B5" s="86" t="s">
        <v>7</v>
      </c>
      <c r="C5" s="86" t="s">
        <v>11</v>
      </c>
      <c r="D5" s="86" t="s">
        <v>5</v>
      </c>
      <c r="E5" s="86" t="s">
        <v>6</v>
      </c>
      <c r="F5" s="86" t="s">
        <v>1517</v>
      </c>
      <c r="G5" s="90" t="s">
        <v>1518</v>
      </c>
      <c r="H5" s="90" t="s">
        <v>1519</v>
      </c>
      <c r="I5" s="90" t="s">
        <v>1484</v>
      </c>
      <c r="J5" s="86" t="s">
        <v>1517</v>
      </c>
      <c r="K5" s="90" t="s">
        <v>1518</v>
      </c>
      <c r="L5" s="90" t="s">
        <v>1519</v>
      </c>
      <c r="M5" s="90" t="s">
        <v>1484</v>
      </c>
      <c r="N5" s="86" t="s">
        <v>1517</v>
      </c>
      <c r="O5" s="90" t="s">
        <v>1518</v>
      </c>
      <c r="P5" s="90" t="s">
        <v>1519</v>
      </c>
      <c r="Q5" s="90" t="s">
        <v>1484</v>
      </c>
      <c r="R5" s="86" t="s">
        <v>1517</v>
      </c>
      <c r="S5" s="90" t="s">
        <v>1518</v>
      </c>
      <c r="T5" s="90" t="s">
        <v>1519</v>
      </c>
      <c r="U5" s="90" t="s">
        <v>1484</v>
      </c>
      <c r="V5" s="86" t="s">
        <v>1517</v>
      </c>
      <c r="W5" s="90" t="s">
        <v>1518</v>
      </c>
      <c r="X5" s="90" t="s">
        <v>1519</v>
      </c>
      <c r="Y5" s="90" t="s">
        <v>1484</v>
      </c>
      <c r="Z5" s="86" t="s">
        <v>1517</v>
      </c>
      <c r="AA5" s="90" t="s">
        <v>1518</v>
      </c>
      <c r="AB5" s="90" t="s">
        <v>1519</v>
      </c>
      <c r="AC5" s="90" t="s">
        <v>1484</v>
      </c>
      <c r="AD5" s="86" t="s">
        <v>1517</v>
      </c>
      <c r="AE5" s="90" t="s">
        <v>1518</v>
      </c>
      <c r="AF5" s="90" t="s">
        <v>1519</v>
      </c>
      <c r="AG5" s="90" t="s">
        <v>1484</v>
      </c>
      <c r="AH5" s="86" t="s">
        <v>1517</v>
      </c>
      <c r="AI5" s="90" t="s">
        <v>1518</v>
      </c>
      <c r="AJ5" s="90" t="s">
        <v>1519</v>
      </c>
      <c r="AK5" s="91" t="s">
        <v>1484</v>
      </c>
    </row>
    <row r="6" customHeight="1" spans="1:37">
      <c r="A6" s="86" t="s">
        <v>142</v>
      </c>
      <c r="B6" s="86" t="s">
        <v>575</v>
      </c>
      <c r="C6" s="86" t="s">
        <v>576</v>
      </c>
      <c r="D6" s="86" t="s">
        <v>574</v>
      </c>
      <c r="E6" s="86">
        <v>17719</v>
      </c>
      <c r="F6" s="86"/>
      <c r="G6" s="90"/>
      <c r="H6" s="90"/>
      <c r="I6" s="90"/>
      <c r="J6" s="86"/>
      <c r="K6" s="90"/>
      <c r="L6" s="90"/>
      <c r="M6" s="90"/>
      <c r="N6" s="86"/>
      <c r="O6" s="90"/>
      <c r="P6" s="90"/>
      <c r="Q6" s="90"/>
      <c r="R6" s="86"/>
      <c r="S6" s="90"/>
      <c r="T6" s="90"/>
      <c r="U6" s="90"/>
      <c r="V6" s="86"/>
      <c r="W6" s="90"/>
      <c r="X6" s="90"/>
      <c r="Y6" s="90"/>
      <c r="Z6" s="86">
        <v>0</v>
      </c>
      <c r="AA6" s="90">
        <v>0</v>
      </c>
      <c r="AB6" s="90">
        <v>90</v>
      </c>
      <c r="AC6" s="90">
        <v>1</v>
      </c>
      <c r="AD6" s="86"/>
      <c r="AE6" s="90"/>
      <c r="AF6" s="90"/>
      <c r="AG6" s="90"/>
      <c r="AH6" s="86"/>
      <c r="AI6" s="90"/>
      <c r="AJ6" s="90"/>
      <c r="AK6" s="91"/>
    </row>
    <row r="7" customHeight="1" spans="1:37">
      <c r="A7" s="101"/>
      <c r="B7" s="86" t="s">
        <v>665</v>
      </c>
      <c r="C7" s="86" t="s">
        <v>1030</v>
      </c>
      <c r="D7" s="86">
        <v>23423</v>
      </c>
      <c r="E7" s="86">
        <v>17622</v>
      </c>
      <c r="F7" s="86"/>
      <c r="G7" s="90"/>
      <c r="H7" s="90"/>
      <c r="I7" s="90"/>
      <c r="J7" s="86"/>
      <c r="K7" s="90"/>
      <c r="L7" s="90"/>
      <c r="M7" s="90"/>
      <c r="N7" s="86"/>
      <c r="O7" s="90"/>
      <c r="P7" s="90"/>
      <c r="Q7" s="90"/>
      <c r="R7" s="86">
        <v>0</v>
      </c>
      <c r="S7" s="90">
        <v>0</v>
      </c>
      <c r="T7" s="90"/>
      <c r="U7" s="90">
        <v>1</v>
      </c>
      <c r="V7" s="86"/>
      <c r="W7" s="90"/>
      <c r="X7" s="90"/>
      <c r="Y7" s="90"/>
      <c r="Z7" s="86"/>
      <c r="AA7" s="90"/>
      <c r="AB7" s="90"/>
      <c r="AC7" s="90"/>
      <c r="AD7" s="86"/>
      <c r="AE7" s="90"/>
      <c r="AF7" s="90"/>
      <c r="AG7" s="90"/>
      <c r="AH7" s="86"/>
      <c r="AI7" s="90"/>
      <c r="AJ7" s="90"/>
      <c r="AK7" s="91"/>
    </row>
    <row r="8" customHeight="1" spans="1:37">
      <c r="A8" s="101"/>
      <c r="B8" s="101"/>
      <c r="C8" s="86" t="s">
        <v>1107</v>
      </c>
      <c r="D8" s="86">
        <v>22844</v>
      </c>
      <c r="E8" s="86">
        <v>30875</v>
      </c>
      <c r="F8" s="86"/>
      <c r="G8" s="90"/>
      <c r="H8" s="90"/>
      <c r="I8" s="90"/>
      <c r="J8" s="86"/>
      <c r="K8" s="90"/>
      <c r="L8" s="90"/>
      <c r="M8" s="90"/>
      <c r="N8" s="86">
        <v>0</v>
      </c>
      <c r="O8" s="90">
        <v>0</v>
      </c>
      <c r="P8" s="90">
        <v>90</v>
      </c>
      <c r="Q8" s="90">
        <v>1</v>
      </c>
      <c r="R8" s="86"/>
      <c r="S8" s="90"/>
      <c r="T8" s="90"/>
      <c r="U8" s="90"/>
      <c r="V8" s="86"/>
      <c r="W8" s="90"/>
      <c r="X8" s="90"/>
      <c r="Y8" s="90"/>
      <c r="Z8" s="86"/>
      <c r="AA8" s="90"/>
      <c r="AB8" s="90"/>
      <c r="AC8" s="90"/>
      <c r="AD8" s="86"/>
      <c r="AE8" s="90"/>
      <c r="AF8" s="90"/>
      <c r="AG8" s="90"/>
      <c r="AH8" s="86"/>
      <c r="AI8" s="90"/>
      <c r="AJ8" s="90"/>
      <c r="AK8" s="91"/>
    </row>
    <row r="9" customHeight="1" spans="1:37">
      <c r="A9" s="101"/>
      <c r="B9" s="86" t="s">
        <v>350</v>
      </c>
      <c r="C9" s="86" t="s">
        <v>352</v>
      </c>
      <c r="D9" s="86" t="s">
        <v>349</v>
      </c>
      <c r="E9" s="86">
        <v>17734</v>
      </c>
      <c r="F9" s="86"/>
      <c r="G9" s="90"/>
      <c r="H9" s="90"/>
      <c r="I9" s="90"/>
      <c r="J9" s="86"/>
      <c r="K9" s="90"/>
      <c r="L9" s="90"/>
      <c r="M9" s="90"/>
      <c r="N9" s="86"/>
      <c r="O9" s="90"/>
      <c r="P9" s="90"/>
      <c r="Q9" s="90"/>
      <c r="R9" s="86"/>
      <c r="S9" s="90"/>
      <c r="T9" s="90"/>
      <c r="U9" s="90"/>
      <c r="V9" s="86"/>
      <c r="W9" s="90"/>
      <c r="X9" s="90"/>
      <c r="Y9" s="90"/>
      <c r="Z9" s="86">
        <v>188</v>
      </c>
      <c r="AA9" s="90">
        <v>0</v>
      </c>
      <c r="AB9" s="90">
        <v>90</v>
      </c>
      <c r="AC9" s="90">
        <v>1</v>
      </c>
      <c r="AD9" s="86"/>
      <c r="AE9" s="90"/>
      <c r="AF9" s="90"/>
      <c r="AG9" s="90"/>
      <c r="AH9" s="86"/>
      <c r="AI9" s="90"/>
      <c r="AJ9" s="90"/>
      <c r="AK9" s="91"/>
    </row>
    <row r="10" customHeight="1" spans="1:37">
      <c r="A10" s="101"/>
      <c r="B10" s="86" t="s">
        <v>1387</v>
      </c>
      <c r="C10" s="86" t="s">
        <v>1388</v>
      </c>
      <c r="D10" s="86" t="s">
        <v>1386</v>
      </c>
      <c r="E10" s="86">
        <v>17539</v>
      </c>
      <c r="F10" s="86"/>
      <c r="G10" s="90"/>
      <c r="H10" s="90"/>
      <c r="I10" s="90"/>
      <c r="J10" s="86"/>
      <c r="K10" s="90"/>
      <c r="L10" s="90"/>
      <c r="M10" s="90"/>
      <c r="N10" s="86">
        <v>0</v>
      </c>
      <c r="O10" s="90">
        <v>0</v>
      </c>
      <c r="P10" s="90">
        <v>90</v>
      </c>
      <c r="Q10" s="90">
        <v>1</v>
      </c>
      <c r="R10" s="86"/>
      <c r="S10" s="90"/>
      <c r="T10" s="90"/>
      <c r="U10" s="90"/>
      <c r="V10" s="86"/>
      <c r="W10" s="90"/>
      <c r="X10" s="90"/>
      <c r="Y10" s="90"/>
      <c r="Z10" s="86"/>
      <c r="AA10" s="90"/>
      <c r="AB10" s="90"/>
      <c r="AC10" s="90"/>
      <c r="AD10" s="86"/>
      <c r="AE10" s="90"/>
      <c r="AF10" s="90"/>
      <c r="AG10" s="90"/>
      <c r="AH10" s="86"/>
      <c r="AI10" s="90"/>
      <c r="AJ10" s="90"/>
      <c r="AK10" s="91"/>
    </row>
    <row r="11" customHeight="1" spans="1:37">
      <c r="A11" s="101"/>
      <c r="B11" s="86" t="s">
        <v>438</v>
      </c>
      <c r="C11" s="86" t="s">
        <v>623</v>
      </c>
      <c r="D11" s="86" t="s">
        <v>622</v>
      </c>
      <c r="E11" s="86">
        <v>32614</v>
      </c>
      <c r="F11" s="86"/>
      <c r="G11" s="90"/>
      <c r="H11" s="90"/>
      <c r="I11" s="90"/>
      <c r="J11" s="86"/>
      <c r="K11" s="90"/>
      <c r="L11" s="90"/>
      <c r="M11" s="90"/>
      <c r="N11" s="86"/>
      <c r="O11" s="90"/>
      <c r="P11" s="90"/>
      <c r="Q11" s="90"/>
      <c r="R11" s="86"/>
      <c r="S11" s="90"/>
      <c r="T11" s="90"/>
      <c r="U11" s="90"/>
      <c r="V11" s="86"/>
      <c r="W11" s="90"/>
      <c r="X11" s="90"/>
      <c r="Y11" s="90"/>
      <c r="Z11" s="86">
        <v>0</v>
      </c>
      <c r="AA11" s="90">
        <v>0</v>
      </c>
      <c r="AB11" s="90">
        <v>90</v>
      </c>
      <c r="AC11" s="90">
        <v>1</v>
      </c>
      <c r="AD11" s="86"/>
      <c r="AE11" s="90"/>
      <c r="AF11" s="90"/>
      <c r="AG11" s="90"/>
      <c r="AH11" s="86"/>
      <c r="AI11" s="90"/>
      <c r="AJ11" s="90"/>
      <c r="AK11" s="91"/>
    </row>
    <row r="12" customHeight="1" spans="1:37">
      <c r="A12" s="101"/>
      <c r="B12" s="86" t="s">
        <v>494</v>
      </c>
      <c r="C12" s="86" t="s">
        <v>889</v>
      </c>
      <c r="D12" s="86" t="s">
        <v>888</v>
      </c>
      <c r="E12" s="86">
        <v>32283</v>
      </c>
      <c r="F12" s="86"/>
      <c r="G12" s="90"/>
      <c r="H12" s="90"/>
      <c r="I12" s="90"/>
      <c r="J12" s="86"/>
      <c r="K12" s="90"/>
      <c r="L12" s="90"/>
      <c r="M12" s="90"/>
      <c r="N12" s="86"/>
      <c r="O12" s="90"/>
      <c r="P12" s="90"/>
      <c r="Q12" s="90"/>
      <c r="R12" s="86"/>
      <c r="S12" s="90"/>
      <c r="T12" s="90"/>
      <c r="U12" s="90"/>
      <c r="V12" s="86">
        <v>0</v>
      </c>
      <c r="W12" s="90">
        <v>0</v>
      </c>
      <c r="X12" s="90">
        <v>90</v>
      </c>
      <c r="Y12" s="90">
        <v>1</v>
      </c>
      <c r="Z12" s="86"/>
      <c r="AA12" s="90"/>
      <c r="AB12" s="90"/>
      <c r="AC12" s="90"/>
      <c r="AD12" s="86"/>
      <c r="AE12" s="90"/>
      <c r="AF12" s="90"/>
      <c r="AG12" s="90"/>
      <c r="AH12" s="86"/>
      <c r="AI12" s="90"/>
      <c r="AJ12" s="90"/>
      <c r="AK12" s="91"/>
    </row>
    <row r="13" customHeight="1" spans="1:37">
      <c r="A13" s="101"/>
      <c r="B13" s="86" t="s">
        <v>1369</v>
      </c>
      <c r="C13" s="86" t="s">
        <v>1370</v>
      </c>
      <c r="D13" s="86" t="s">
        <v>1368</v>
      </c>
      <c r="E13" s="86">
        <v>17649</v>
      </c>
      <c r="F13" s="86"/>
      <c r="G13" s="90"/>
      <c r="H13" s="90"/>
      <c r="I13" s="90"/>
      <c r="J13" s="86"/>
      <c r="K13" s="90"/>
      <c r="L13" s="90"/>
      <c r="M13" s="90"/>
      <c r="N13" s="86"/>
      <c r="O13" s="90"/>
      <c r="P13" s="90"/>
      <c r="Q13" s="90"/>
      <c r="R13" s="86"/>
      <c r="S13" s="90"/>
      <c r="T13" s="90"/>
      <c r="U13" s="90"/>
      <c r="V13" s="86">
        <v>0</v>
      </c>
      <c r="W13" s="90">
        <v>581</v>
      </c>
      <c r="X13" s="90">
        <v>90</v>
      </c>
      <c r="Y13" s="90">
        <v>1</v>
      </c>
      <c r="Z13" s="86"/>
      <c r="AA13" s="90"/>
      <c r="AB13" s="90"/>
      <c r="AC13" s="90"/>
      <c r="AD13" s="86"/>
      <c r="AE13" s="90"/>
      <c r="AF13" s="90"/>
      <c r="AG13" s="90"/>
      <c r="AH13" s="86"/>
      <c r="AI13" s="90"/>
      <c r="AJ13" s="90"/>
      <c r="AK13" s="91"/>
    </row>
    <row r="14" customHeight="1" spans="1:37">
      <c r="A14" s="101"/>
      <c r="B14" s="101"/>
      <c r="C14" s="86" t="s">
        <v>1374</v>
      </c>
      <c r="D14" s="86" t="s">
        <v>1368</v>
      </c>
      <c r="E14" s="86">
        <v>17650</v>
      </c>
      <c r="F14" s="86"/>
      <c r="G14" s="90"/>
      <c r="H14" s="90"/>
      <c r="I14" s="90"/>
      <c r="J14" s="86"/>
      <c r="K14" s="90"/>
      <c r="L14" s="90"/>
      <c r="M14" s="90"/>
      <c r="N14" s="86"/>
      <c r="O14" s="90"/>
      <c r="P14" s="90"/>
      <c r="Q14" s="90"/>
      <c r="R14" s="86"/>
      <c r="S14" s="90"/>
      <c r="T14" s="90"/>
      <c r="U14" s="90"/>
      <c r="V14" s="86">
        <v>0</v>
      </c>
      <c r="W14" s="90">
        <v>581</v>
      </c>
      <c r="X14" s="90">
        <v>90</v>
      </c>
      <c r="Y14" s="90">
        <v>1</v>
      </c>
      <c r="Z14" s="86"/>
      <c r="AA14" s="90"/>
      <c r="AB14" s="90"/>
      <c r="AC14" s="90"/>
      <c r="AD14" s="86"/>
      <c r="AE14" s="90"/>
      <c r="AF14" s="90"/>
      <c r="AG14" s="90"/>
      <c r="AH14" s="86"/>
      <c r="AI14" s="90"/>
      <c r="AJ14" s="90"/>
      <c r="AK14" s="91"/>
    </row>
    <row r="15" customHeight="1" spans="1:37">
      <c r="A15" s="101"/>
      <c r="B15" s="86" t="s">
        <v>606</v>
      </c>
      <c r="C15" s="86" t="s">
        <v>607</v>
      </c>
      <c r="D15" s="86" t="s">
        <v>605</v>
      </c>
      <c r="E15" s="86">
        <v>33044</v>
      </c>
      <c r="F15" s="86"/>
      <c r="G15" s="90"/>
      <c r="H15" s="90"/>
      <c r="I15" s="90"/>
      <c r="J15" s="86"/>
      <c r="K15" s="90"/>
      <c r="L15" s="90"/>
      <c r="M15" s="90"/>
      <c r="N15" s="86"/>
      <c r="O15" s="90"/>
      <c r="P15" s="90"/>
      <c r="Q15" s="90"/>
      <c r="R15" s="86"/>
      <c r="S15" s="90"/>
      <c r="T15" s="90"/>
      <c r="U15" s="90"/>
      <c r="V15" s="86"/>
      <c r="W15" s="90"/>
      <c r="X15" s="90"/>
      <c r="Y15" s="90"/>
      <c r="Z15" s="86">
        <v>0</v>
      </c>
      <c r="AA15" s="90">
        <v>0</v>
      </c>
      <c r="AB15" s="90">
        <v>90</v>
      </c>
      <c r="AC15" s="90">
        <v>1</v>
      </c>
      <c r="AD15" s="86"/>
      <c r="AE15" s="90"/>
      <c r="AF15" s="90"/>
      <c r="AG15" s="90"/>
      <c r="AH15" s="86"/>
      <c r="AI15" s="90"/>
      <c r="AJ15" s="90"/>
      <c r="AK15" s="91"/>
    </row>
    <row r="16" customHeight="1" spans="1:37">
      <c r="A16" s="101"/>
      <c r="B16" s="86" t="s">
        <v>317</v>
      </c>
      <c r="C16" s="86" t="s">
        <v>796</v>
      </c>
      <c r="D16" s="86" t="s">
        <v>795</v>
      </c>
      <c r="E16" s="86">
        <v>17687</v>
      </c>
      <c r="F16" s="86"/>
      <c r="G16" s="90"/>
      <c r="H16" s="90"/>
      <c r="I16" s="90"/>
      <c r="J16" s="86"/>
      <c r="K16" s="90"/>
      <c r="L16" s="90"/>
      <c r="M16" s="90"/>
      <c r="N16" s="86"/>
      <c r="O16" s="90"/>
      <c r="P16" s="90"/>
      <c r="Q16" s="90"/>
      <c r="R16" s="86"/>
      <c r="S16" s="90"/>
      <c r="T16" s="90"/>
      <c r="U16" s="90"/>
      <c r="V16" s="86">
        <v>0</v>
      </c>
      <c r="W16" s="90">
        <v>0</v>
      </c>
      <c r="X16" s="90">
        <v>90</v>
      </c>
      <c r="Y16" s="90">
        <v>1</v>
      </c>
      <c r="Z16" s="86"/>
      <c r="AA16" s="90"/>
      <c r="AB16" s="90"/>
      <c r="AC16" s="90"/>
      <c r="AD16" s="86"/>
      <c r="AE16" s="90"/>
      <c r="AF16" s="90"/>
      <c r="AG16" s="90"/>
      <c r="AH16" s="86"/>
      <c r="AI16" s="90"/>
      <c r="AJ16" s="90"/>
      <c r="AK16" s="91"/>
    </row>
    <row r="17" customHeight="1" spans="1:37">
      <c r="A17" s="101"/>
      <c r="B17" s="101"/>
      <c r="C17" s="86" t="s">
        <v>319</v>
      </c>
      <c r="D17" s="86" t="s">
        <v>316</v>
      </c>
      <c r="E17" s="86">
        <v>17747</v>
      </c>
      <c r="F17" s="86"/>
      <c r="G17" s="90"/>
      <c r="H17" s="90"/>
      <c r="I17" s="90"/>
      <c r="J17" s="86"/>
      <c r="K17" s="90"/>
      <c r="L17" s="90"/>
      <c r="M17" s="90"/>
      <c r="N17" s="86"/>
      <c r="O17" s="90"/>
      <c r="P17" s="90"/>
      <c r="Q17" s="90"/>
      <c r="R17" s="86"/>
      <c r="S17" s="90"/>
      <c r="T17" s="90"/>
      <c r="U17" s="90"/>
      <c r="V17" s="86"/>
      <c r="W17" s="90"/>
      <c r="X17" s="90"/>
      <c r="Y17" s="90"/>
      <c r="Z17" s="86">
        <v>142</v>
      </c>
      <c r="AA17" s="90">
        <v>74</v>
      </c>
      <c r="AB17" s="90">
        <v>90</v>
      </c>
      <c r="AC17" s="90">
        <v>1</v>
      </c>
      <c r="AD17" s="86"/>
      <c r="AE17" s="90"/>
      <c r="AF17" s="90"/>
      <c r="AG17" s="90"/>
      <c r="AH17" s="86"/>
      <c r="AI17" s="90"/>
      <c r="AJ17" s="90"/>
      <c r="AK17" s="91"/>
    </row>
    <row r="18" customHeight="1" spans="1:37">
      <c r="A18" s="101"/>
      <c r="B18" s="101"/>
      <c r="C18" s="86" t="s">
        <v>1494</v>
      </c>
      <c r="D18" s="86">
        <v>22820</v>
      </c>
      <c r="E18" s="86">
        <v>17543</v>
      </c>
      <c r="F18" s="86"/>
      <c r="G18" s="90"/>
      <c r="H18" s="90"/>
      <c r="I18" s="90"/>
      <c r="J18" s="86">
        <v>0</v>
      </c>
      <c r="K18" s="90">
        <v>0</v>
      </c>
      <c r="L18" s="90">
        <v>90</v>
      </c>
      <c r="M18" s="90">
        <v>1</v>
      </c>
      <c r="N18" s="86">
        <v>0</v>
      </c>
      <c r="O18" s="90">
        <v>0</v>
      </c>
      <c r="P18" s="90">
        <v>90</v>
      </c>
      <c r="Q18" s="90">
        <v>1</v>
      </c>
      <c r="R18" s="86"/>
      <c r="S18" s="90"/>
      <c r="T18" s="90"/>
      <c r="U18" s="90"/>
      <c r="V18" s="86"/>
      <c r="W18" s="90"/>
      <c r="X18" s="90"/>
      <c r="Y18" s="90"/>
      <c r="Z18" s="86"/>
      <c r="AA18" s="90"/>
      <c r="AB18" s="90"/>
      <c r="AC18" s="90"/>
      <c r="AD18" s="86"/>
      <c r="AE18" s="90"/>
      <c r="AF18" s="90"/>
      <c r="AG18" s="90"/>
      <c r="AH18" s="86"/>
      <c r="AI18" s="90"/>
      <c r="AJ18" s="90"/>
      <c r="AK18" s="91"/>
    </row>
    <row r="19" customHeight="1" spans="1:37">
      <c r="A19" s="101"/>
      <c r="B19" s="86" t="s">
        <v>1023</v>
      </c>
      <c r="C19" s="86" t="s">
        <v>1024</v>
      </c>
      <c r="D19" s="86" t="s">
        <v>1022</v>
      </c>
      <c r="E19" s="86">
        <v>17624</v>
      </c>
      <c r="F19" s="86"/>
      <c r="G19" s="90"/>
      <c r="H19" s="90"/>
      <c r="I19" s="90"/>
      <c r="J19" s="86"/>
      <c r="K19" s="90"/>
      <c r="L19" s="90"/>
      <c r="M19" s="90"/>
      <c r="N19" s="86"/>
      <c r="O19" s="90"/>
      <c r="P19" s="90"/>
      <c r="Q19" s="90"/>
      <c r="R19" s="86">
        <v>0</v>
      </c>
      <c r="S19" s="90">
        <v>0</v>
      </c>
      <c r="T19" s="90"/>
      <c r="U19" s="90">
        <v>1</v>
      </c>
      <c r="V19" s="86"/>
      <c r="W19" s="90"/>
      <c r="X19" s="90"/>
      <c r="Y19" s="90"/>
      <c r="Z19" s="86"/>
      <c r="AA19" s="90"/>
      <c r="AB19" s="90"/>
      <c r="AC19" s="90"/>
      <c r="AD19" s="86"/>
      <c r="AE19" s="90"/>
      <c r="AF19" s="90"/>
      <c r="AG19" s="90"/>
      <c r="AH19" s="86"/>
      <c r="AI19" s="90"/>
      <c r="AJ19" s="90"/>
      <c r="AK19" s="91"/>
    </row>
    <row r="20" customHeight="1" spans="1:37">
      <c r="A20" s="101"/>
      <c r="B20" s="86" t="s">
        <v>891</v>
      </c>
      <c r="C20" s="86" t="s">
        <v>1182</v>
      </c>
      <c r="D20" s="86">
        <v>19821</v>
      </c>
      <c r="E20" s="86">
        <v>29760</v>
      </c>
      <c r="F20" s="86"/>
      <c r="G20" s="90"/>
      <c r="H20" s="90"/>
      <c r="I20" s="90"/>
      <c r="J20" s="86">
        <v>0</v>
      </c>
      <c r="K20" s="90">
        <v>0</v>
      </c>
      <c r="L20" s="90">
        <v>90</v>
      </c>
      <c r="M20" s="90">
        <v>1</v>
      </c>
      <c r="N20" s="86"/>
      <c r="O20" s="90"/>
      <c r="P20" s="90"/>
      <c r="Q20" s="90"/>
      <c r="R20" s="86"/>
      <c r="S20" s="90"/>
      <c r="T20" s="90"/>
      <c r="U20" s="90"/>
      <c r="V20" s="86"/>
      <c r="W20" s="90"/>
      <c r="X20" s="90"/>
      <c r="Y20" s="90"/>
      <c r="Z20" s="86"/>
      <c r="AA20" s="90"/>
      <c r="AB20" s="90"/>
      <c r="AC20" s="90"/>
      <c r="AD20" s="86"/>
      <c r="AE20" s="90"/>
      <c r="AF20" s="90"/>
      <c r="AG20" s="90"/>
      <c r="AH20" s="86"/>
      <c r="AI20" s="90"/>
      <c r="AJ20" s="90"/>
      <c r="AK20" s="91"/>
    </row>
    <row r="21" customHeight="1" spans="1:37">
      <c r="A21" s="101"/>
      <c r="B21" s="101"/>
      <c r="C21" s="86" t="s">
        <v>1494</v>
      </c>
      <c r="D21" s="86">
        <v>22405</v>
      </c>
      <c r="E21" s="86">
        <v>17517</v>
      </c>
      <c r="F21" s="86"/>
      <c r="G21" s="90"/>
      <c r="H21" s="90"/>
      <c r="I21" s="90"/>
      <c r="J21" s="86">
        <v>0</v>
      </c>
      <c r="K21" s="90">
        <v>0</v>
      </c>
      <c r="L21" s="90">
        <v>90</v>
      </c>
      <c r="M21" s="90">
        <v>1</v>
      </c>
      <c r="N21" s="86"/>
      <c r="O21" s="90"/>
      <c r="P21" s="90"/>
      <c r="Q21" s="90"/>
      <c r="R21" s="86"/>
      <c r="S21" s="90"/>
      <c r="T21" s="90"/>
      <c r="U21" s="90"/>
      <c r="V21" s="86"/>
      <c r="W21" s="90"/>
      <c r="X21" s="90"/>
      <c r="Y21" s="90"/>
      <c r="Z21" s="86"/>
      <c r="AA21" s="90"/>
      <c r="AB21" s="90"/>
      <c r="AC21" s="90"/>
      <c r="AD21" s="86"/>
      <c r="AE21" s="90"/>
      <c r="AF21" s="90"/>
      <c r="AG21" s="90"/>
      <c r="AH21" s="86"/>
      <c r="AI21" s="90"/>
      <c r="AJ21" s="90"/>
      <c r="AK21" s="91"/>
    </row>
    <row r="22" customHeight="1" spans="1:37">
      <c r="A22" s="101"/>
      <c r="B22" s="86" t="s">
        <v>414</v>
      </c>
      <c r="C22" s="86" t="s">
        <v>631</v>
      </c>
      <c r="D22" s="86" t="s">
        <v>413</v>
      </c>
      <c r="E22" s="86">
        <v>17716</v>
      </c>
      <c r="F22" s="86"/>
      <c r="G22" s="90"/>
      <c r="H22" s="90"/>
      <c r="I22" s="90"/>
      <c r="J22" s="86"/>
      <c r="K22" s="90"/>
      <c r="L22" s="90"/>
      <c r="M22" s="90"/>
      <c r="N22" s="86"/>
      <c r="O22" s="90"/>
      <c r="P22" s="90"/>
      <c r="Q22" s="90"/>
      <c r="R22" s="86"/>
      <c r="S22" s="90"/>
      <c r="T22" s="90"/>
      <c r="U22" s="90"/>
      <c r="V22" s="86"/>
      <c r="W22" s="90"/>
      <c r="X22" s="90"/>
      <c r="Y22" s="90"/>
      <c r="Z22" s="86">
        <v>0</v>
      </c>
      <c r="AA22" s="90">
        <v>0</v>
      </c>
      <c r="AB22" s="90">
        <v>90</v>
      </c>
      <c r="AC22" s="90">
        <v>1</v>
      </c>
      <c r="AD22" s="86"/>
      <c r="AE22" s="90"/>
      <c r="AF22" s="90"/>
      <c r="AG22" s="90"/>
      <c r="AH22" s="86"/>
      <c r="AI22" s="90"/>
      <c r="AJ22" s="90"/>
      <c r="AK22" s="91"/>
    </row>
    <row r="23" customHeight="1" spans="1:37">
      <c r="A23" s="101"/>
      <c r="B23" s="101"/>
      <c r="C23" s="86" t="s">
        <v>537</v>
      </c>
      <c r="D23" s="86" t="s">
        <v>536</v>
      </c>
      <c r="E23" s="86">
        <v>32029</v>
      </c>
      <c r="F23" s="86"/>
      <c r="G23" s="90"/>
      <c r="H23" s="90"/>
      <c r="I23" s="90"/>
      <c r="J23" s="86"/>
      <c r="K23" s="90"/>
      <c r="L23" s="90"/>
      <c r="M23" s="90"/>
      <c r="N23" s="86"/>
      <c r="O23" s="90"/>
      <c r="P23" s="90"/>
      <c r="Q23" s="90"/>
      <c r="R23" s="86"/>
      <c r="S23" s="90"/>
      <c r="T23" s="90"/>
      <c r="U23" s="90"/>
      <c r="V23" s="86"/>
      <c r="W23" s="90"/>
      <c r="X23" s="90"/>
      <c r="Y23" s="90"/>
      <c r="Z23" s="86">
        <v>0</v>
      </c>
      <c r="AA23" s="90">
        <v>0</v>
      </c>
      <c r="AB23" s="90">
        <v>90</v>
      </c>
      <c r="AC23" s="90">
        <v>1</v>
      </c>
      <c r="AD23" s="86"/>
      <c r="AE23" s="90"/>
      <c r="AF23" s="90"/>
      <c r="AG23" s="90"/>
      <c r="AH23" s="86"/>
      <c r="AI23" s="90"/>
      <c r="AJ23" s="90"/>
      <c r="AK23" s="91"/>
    </row>
    <row r="24" customHeight="1" spans="1:37">
      <c r="A24" s="101"/>
      <c r="B24" s="101"/>
      <c r="C24" s="86" t="s">
        <v>512</v>
      </c>
      <c r="D24" s="86" t="s">
        <v>511</v>
      </c>
      <c r="E24" s="86">
        <v>33011</v>
      </c>
      <c r="F24" s="86"/>
      <c r="G24" s="90"/>
      <c r="H24" s="90"/>
      <c r="I24" s="90"/>
      <c r="J24" s="86"/>
      <c r="K24" s="90"/>
      <c r="L24" s="90"/>
      <c r="M24" s="90"/>
      <c r="N24" s="86"/>
      <c r="O24" s="90"/>
      <c r="P24" s="90"/>
      <c r="Q24" s="90"/>
      <c r="R24" s="86"/>
      <c r="S24" s="90"/>
      <c r="T24" s="90"/>
      <c r="U24" s="90"/>
      <c r="V24" s="86"/>
      <c r="W24" s="90"/>
      <c r="X24" s="90"/>
      <c r="Y24" s="90"/>
      <c r="Z24" s="86">
        <v>0</v>
      </c>
      <c r="AA24" s="90">
        <v>0</v>
      </c>
      <c r="AB24" s="90">
        <v>90</v>
      </c>
      <c r="AC24" s="90">
        <v>1</v>
      </c>
      <c r="AD24" s="86"/>
      <c r="AE24" s="90"/>
      <c r="AF24" s="90"/>
      <c r="AG24" s="90"/>
      <c r="AH24" s="86"/>
      <c r="AI24" s="90"/>
      <c r="AJ24" s="90"/>
      <c r="AK24" s="91"/>
    </row>
    <row r="25" customHeight="1" spans="1:37">
      <c r="A25" s="101"/>
      <c r="B25" s="101"/>
      <c r="C25" s="86" t="s">
        <v>508</v>
      </c>
      <c r="D25" s="86" t="s">
        <v>507</v>
      </c>
      <c r="E25" s="86">
        <v>32922</v>
      </c>
      <c r="F25" s="86"/>
      <c r="G25" s="90"/>
      <c r="H25" s="90"/>
      <c r="I25" s="90"/>
      <c r="J25" s="86"/>
      <c r="K25" s="90"/>
      <c r="L25" s="90"/>
      <c r="M25" s="90"/>
      <c r="N25" s="86"/>
      <c r="O25" s="90"/>
      <c r="P25" s="90"/>
      <c r="Q25" s="90"/>
      <c r="R25" s="86"/>
      <c r="S25" s="90"/>
      <c r="T25" s="90"/>
      <c r="U25" s="90"/>
      <c r="V25" s="86"/>
      <c r="W25" s="90"/>
      <c r="X25" s="90"/>
      <c r="Y25" s="90"/>
      <c r="Z25" s="86">
        <v>0</v>
      </c>
      <c r="AA25" s="90">
        <v>0</v>
      </c>
      <c r="AB25" s="90">
        <v>90</v>
      </c>
      <c r="AC25" s="90">
        <v>1</v>
      </c>
      <c r="AD25" s="86"/>
      <c r="AE25" s="90"/>
      <c r="AF25" s="90"/>
      <c r="AG25" s="90"/>
      <c r="AH25" s="86"/>
      <c r="AI25" s="90"/>
      <c r="AJ25" s="90"/>
      <c r="AK25" s="91"/>
    </row>
    <row r="26" customHeight="1" spans="1:37">
      <c r="A26" s="101"/>
      <c r="B26" s="101"/>
      <c r="C26" s="86" t="s">
        <v>1165</v>
      </c>
      <c r="D26" s="86" t="s">
        <v>1164</v>
      </c>
      <c r="E26" s="86">
        <v>30277</v>
      </c>
      <c r="F26" s="86"/>
      <c r="G26" s="90"/>
      <c r="H26" s="90"/>
      <c r="I26" s="90"/>
      <c r="J26" s="86">
        <v>0</v>
      </c>
      <c r="K26" s="90">
        <v>0</v>
      </c>
      <c r="L26" s="90">
        <v>90</v>
      </c>
      <c r="M26" s="90">
        <v>1</v>
      </c>
      <c r="N26" s="86"/>
      <c r="O26" s="90"/>
      <c r="P26" s="90"/>
      <c r="Q26" s="90"/>
      <c r="R26" s="86"/>
      <c r="S26" s="90"/>
      <c r="T26" s="90"/>
      <c r="U26" s="90"/>
      <c r="V26" s="86"/>
      <c r="W26" s="90"/>
      <c r="X26" s="90"/>
      <c r="Y26" s="90"/>
      <c r="Z26" s="86"/>
      <c r="AA26" s="90"/>
      <c r="AB26" s="90"/>
      <c r="AC26" s="90"/>
      <c r="AD26" s="86"/>
      <c r="AE26" s="90"/>
      <c r="AF26" s="90"/>
      <c r="AG26" s="90"/>
      <c r="AH26" s="86"/>
      <c r="AI26" s="90"/>
      <c r="AJ26" s="90"/>
      <c r="AK26" s="91"/>
    </row>
    <row r="27" customHeight="1" spans="1:37">
      <c r="A27" s="101"/>
      <c r="B27" s="101"/>
      <c r="C27" s="86" t="s">
        <v>1033</v>
      </c>
      <c r="D27" s="86" t="s">
        <v>1032</v>
      </c>
      <c r="E27" s="86">
        <v>17621</v>
      </c>
      <c r="F27" s="86"/>
      <c r="G27" s="90"/>
      <c r="H27" s="90"/>
      <c r="I27" s="90"/>
      <c r="J27" s="86"/>
      <c r="K27" s="90"/>
      <c r="L27" s="90"/>
      <c r="M27" s="90"/>
      <c r="N27" s="86"/>
      <c r="O27" s="90"/>
      <c r="P27" s="90"/>
      <c r="Q27" s="90"/>
      <c r="R27" s="86">
        <v>0</v>
      </c>
      <c r="S27" s="90">
        <v>0</v>
      </c>
      <c r="T27" s="90">
        <v>90</v>
      </c>
      <c r="U27" s="90">
        <v>1</v>
      </c>
      <c r="V27" s="86"/>
      <c r="W27" s="90"/>
      <c r="X27" s="90"/>
      <c r="Y27" s="90"/>
      <c r="Z27" s="86"/>
      <c r="AA27" s="90"/>
      <c r="AB27" s="90"/>
      <c r="AC27" s="90"/>
      <c r="AD27" s="86"/>
      <c r="AE27" s="90"/>
      <c r="AF27" s="90"/>
      <c r="AG27" s="90"/>
      <c r="AH27" s="86"/>
      <c r="AI27" s="90"/>
      <c r="AJ27" s="90"/>
      <c r="AK27" s="91"/>
    </row>
    <row r="28" customHeight="1" spans="1:37">
      <c r="A28" s="101"/>
      <c r="B28" s="101"/>
      <c r="C28" s="86" t="s">
        <v>1335</v>
      </c>
      <c r="D28" s="86">
        <v>63438</v>
      </c>
      <c r="E28" s="86">
        <v>32243</v>
      </c>
      <c r="F28" s="86"/>
      <c r="G28" s="90"/>
      <c r="H28" s="90"/>
      <c r="I28" s="90"/>
      <c r="J28" s="86">
        <v>0</v>
      </c>
      <c r="K28" s="90">
        <v>0</v>
      </c>
      <c r="L28" s="90">
        <v>90</v>
      </c>
      <c r="M28" s="90">
        <v>1</v>
      </c>
      <c r="N28" s="86"/>
      <c r="O28" s="90"/>
      <c r="P28" s="90"/>
      <c r="Q28" s="90"/>
      <c r="R28" s="86"/>
      <c r="S28" s="90"/>
      <c r="T28" s="90"/>
      <c r="U28" s="90"/>
      <c r="V28" s="86"/>
      <c r="W28" s="90"/>
      <c r="X28" s="90"/>
      <c r="Y28" s="90"/>
      <c r="Z28" s="86"/>
      <c r="AA28" s="90"/>
      <c r="AB28" s="90"/>
      <c r="AC28" s="90"/>
      <c r="AD28" s="86"/>
      <c r="AE28" s="90"/>
      <c r="AF28" s="90"/>
      <c r="AG28" s="90"/>
      <c r="AH28" s="86"/>
      <c r="AI28" s="90"/>
      <c r="AJ28" s="90"/>
      <c r="AK28" s="91"/>
    </row>
    <row r="29" customHeight="1" spans="1:37">
      <c r="A29" s="101"/>
      <c r="B29" s="101"/>
      <c r="C29" s="86" t="s">
        <v>1153</v>
      </c>
      <c r="D29" s="86" t="s">
        <v>1055</v>
      </c>
      <c r="E29" s="86">
        <v>17538</v>
      </c>
      <c r="F29" s="86"/>
      <c r="G29" s="90"/>
      <c r="H29" s="90"/>
      <c r="I29" s="90"/>
      <c r="J29" s="86"/>
      <c r="K29" s="90"/>
      <c r="L29" s="90"/>
      <c r="M29" s="90"/>
      <c r="N29" s="86">
        <v>0</v>
      </c>
      <c r="O29" s="90">
        <v>0</v>
      </c>
      <c r="P29" s="90">
        <v>90</v>
      </c>
      <c r="Q29" s="90">
        <v>1</v>
      </c>
      <c r="R29" s="86"/>
      <c r="S29" s="90"/>
      <c r="T29" s="90"/>
      <c r="U29" s="90"/>
      <c r="V29" s="86"/>
      <c r="W29" s="90"/>
      <c r="X29" s="90"/>
      <c r="Y29" s="90"/>
      <c r="Z29" s="86"/>
      <c r="AA29" s="90"/>
      <c r="AB29" s="90"/>
      <c r="AC29" s="90"/>
      <c r="AD29" s="86"/>
      <c r="AE29" s="90"/>
      <c r="AF29" s="90"/>
      <c r="AG29" s="90"/>
      <c r="AH29" s="86"/>
      <c r="AI29" s="90"/>
      <c r="AJ29" s="90"/>
      <c r="AK29" s="91"/>
    </row>
    <row r="30" customHeight="1" spans="1:37">
      <c r="A30" s="101"/>
      <c r="B30" s="101"/>
      <c r="C30" s="86" t="s">
        <v>627</v>
      </c>
      <c r="D30" s="86" t="s">
        <v>413</v>
      </c>
      <c r="E30" s="86">
        <v>17717</v>
      </c>
      <c r="F30" s="86"/>
      <c r="G30" s="90"/>
      <c r="H30" s="90"/>
      <c r="I30" s="90"/>
      <c r="J30" s="86"/>
      <c r="K30" s="90"/>
      <c r="L30" s="90"/>
      <c r="M30" s="90"/>
      <c r="N30" s="86"/>
      <c r="O30" s="90"/>
      <c r="P30" s="90"/>
      <c r="Q30" s="90"/>
      <c r="R30" s="86"/>
      <c r="S30" s="90"/>
      <c r="T30" s="90"/>
      <c r="U30" s="90"/>
      <c r="V30" s="86"/>
      <c r="W30" s="90"/>
      <c r="X30" s="90"/>
      <c r="Y30" s="90"/>
      <c r="Z30" s="86">
        <v>0</v>
      </c>
      <c r="AA30" s="90">
        <v>0</v>
      </c>
      <c r="AB30" s="90">
        <v>90</v>
      </c>
      <c r="AC30" s="90">
        <v>1</v>
      </c>
      <c r="AD30" s="86"/>
      <c r="AE30" s="90"/>
      <c r="AF30" s="90"/>
      <c r="AG30" s="90"/>
      <c r="AH30" s="86"/>
      <c r="AI30" s="90"/>
      <c r="AJ30" s="90"/>
      <c r="AK30" s="91"/>
    </row>
    <row r="31" customHeight="1" spans="1:37">
      <c r="A31" s="101"/>
      <c r="B31" s="101"/>
      <c r="C31" s="86" t="s">
        <v>786</v>
      </c>
      <c r="D31" s="86" t="s">
        <v>413</v>
      </c>
      <c r="E31" s="86">
        <v>17690</v>
      </c>
      <c r="F31" s="86"/>
      <c r="G31" s="90"/>
      <c r="H31" s="90"/>
      <c r="I31" s="90"/>
      <c r="J31" s="86"/>
      <c r="K31" s="90"/>
      <c r="L31" s="90"/>
      <c r="M31" s="90"/>
      <c r="N31" s="86"/>
      <c r="O31" s="90"/>
      <c r="P31" s="90"/>
      <c r="Q31" s="90"/>
      <c r="R31" s="86"/>
      <c r="S31" s="90"/>
      <c r="T31" s="90"/>
      <c r="U31" s="90"/>
      <c r="V31" s="86">
        <v>0</v>
      </c>
      <c r="W31" s="90">
        <v>0</v>
      </c>
      <c r="X31" s="90">
        <v>90</v>
      </c>
      <c r="Y31" s="90">
        <v>1</v>
      </c>
      <c r="Z31" s="86"/>
      <c r="AA31" s="90"/>
      <c r="AB31" s="90"/>
      <c r="AC31" s="90"/>
      <c r="AD31" s="86"/>
      <c r="AE31" s="90"/>
      <c r="AF31" s="90"/>
      <c r="AG31" s="90"/>
      <c r="AH31" s="86"/>
      <c r="AI31" s="90"/>
      <c r="AJ31" s="90"/>
      <c r="AK31" s="91"/>
    </row>
    <row r="32" customHeight="1" spans="1:37">
      <c r="A32" s="101"/>
      <c r="B32" s="101"/>
      <c r="C32" s="86" t="s">
        <v>1110</v>
      </c>
      <c r="D32" s="86">
        <v>18429</v>
      </c>
      <c r="E32" s="86">
        <v>17556</v>
      </c>
      <c r="F32" s="86"/>
      <c r="G32" s="90"/>
      <c r="H32" s="90"/>
      <c r="I32" s="90"/>
      <c r="J32" s="86"/>
      <c r="K32" s="90"/>
      <c r="L32" s="90"/>
      <c r="M32" s="90"/>
      <c r="N32" s="86">
        <v>0</v>
      </c>
      <c r="O32" s="90">
        <v>0</v>
      </c>
      <c r="P32" s="90">
        <v>90</v>
      </c>
      <c r="Q32" s="90">
        <v>1</v>
      </c>
      <c r="R32" s="86"/>
      <c r="S32" s="90"/>
      <c r="T32" s="90"/>
      <c r="U32" s="90"/>
      <c r="V32" s="86"/>
      <c r="W32" s="90"/>
      <c r="X32" s="90"/>
      <c r="Y32" s="90"/>
      <c r="Z32" s="86"/>
      <c r="AA32" s="90"/>
      <c r="AB32" s="90"/>
      <c r="AC32" s="90"/>
      <c r="AD32" s="86"/>
      <c r="AE32" s="90"/>
      <c r="AF32" s="90"/>
      <c r="AG32" s="90"/>
      <c r="AH32" s="86"/>
      <c r="AI32" s="90"/>
      <c r="AJ32" s="90"/>
      <c r="AK32" s="91"/>
    </row>
    <row r="33" customHeight="1" spans="1:37">
      <c r="A33" s="101"/>
      <c r="B33" s="101"/>
      <c r="C33" s="86" t="s">
        <v>773</v>
      </c>
      <c r="D33" s="86" t="s">
        <v>413</v>
      </c>
      <c r="E33" s="86">
        <v>17692</v>
      </c>
      <c r="F33" s="86"/>
      <c r="G33" s="90"/>
      <c r="H33" s="90"/>
      <c r="I33" s="90"/>
      <c r="J33" s="86"/>
      <c r="K33" s="90"/>
      <c r="L33" s="90"/>
      <c r="M33" s="90"/>
      <c r="N33" s="86"/>
      <c r="O33" s="90"/>
      <c r="P33" s="90"/>
      <c r="Q33" s="90"/>
      <c r="R33" s="86"/>
      <c r="S33" s="90"/>
      <c r="T33" s="90"/>
      <c r="U33" s="90"/>
      <c r="V33" s="86">
        <v>0</v>
      </c>
      <c r="W33" s="90">
        <v>0</v>
      </c>
      <c r="X33" s="90">
        <v>90</v>
      </c>
      <c r="Y33" s="90">
        <v>1</v>
      </c>
      <c r="Z33" s="86"/>
      <c r="AA33" s="90"/>
      <c r="AB33" s="90"/>
      <c r="AC33" s="90"/>
      <c r="AD33" s="86"/>
      <c r="AE33" s="90"/>
      <c r="AF33" s="90"/>
      <c r="AG33" s="90"/>
      <c r="AH33" s="86"/>
      <c r="AI33" s="90"/>
      <c r="AJ33" s="90"/>
      <c r="AK33" s="91"/>
    </row>
    <row r="34" customHeight="1" spans="1:37">
      <c r="A34" s="101"/>
      <c r="B34" s="101"/>
      <c r="C34" s="86" t="s">
        <v>1101</v>
      </c>
      <c r="D34" s="86">
        <v>18429</v>
      </c>
      <c r="E34" s="86">
        <v>17569</v>
      </c>
      <c r="F34" s="86"/>
      <c r="G34" s="90"/>
      <c r="H34" s="90"/>
      <c r="I34" s="90"/>
      <c r="J34" s="86"/>
      <c r="K34" s="90"/>
      <c r="L34" s="90"/>
      <c r="M34" s="90"/>
      <c r="N34" s="86">
        <v>0</v>
      </c>
      <c r="O34" s="90">
        <v>0</v>
      </c>
      <c r="P34" s="90">
        <v>90</v>
      </c>
      <c r="Q34" s="90">
        <v>1</v>
      </c>
      <c r="R34" s="86"/>
      <c r="S34" s="90"/>
      <c r="T34" s="90"/>
      <c r="U34" s="90"/>
      <c r="V34" s="86"/>
      <c r="W34" s="90"/>
      <c r="X34" s="90"/>
      <c r="Y34" s="90"/>
      <c r="Z34" s="86"/>
      <c r="AA34" s="90"/>
      <c r="AB34" s="90"/>
      <c r="AC34" s="90"/>
      <c r="AD34" s="86"/>
      <c r="AE34" s="90"/>
      <c r="AF34" s="90"/>
      <c r="AG34" s="90"/>
      <c r="AH34" s="86"/>
      <c r="AI34" s="90"/>
      <c r="AJ34" s="90"/>
      <c r="AK34" s="91"/>
    </row>
    <row r="35" customHeight="1" spans="1:37">
      <c r="A35" s="101"/>
      <c r="B35" s="101"/>
      <c r="C35" s="86" t="s">
        <v>927</v>
      </c>
      <c r="D35" s="86" t="s">
        <v>926</v>
      </c>
      <c r="E35" s="86">
        <v>17659</v>
      </c>
      <c r="F35" s="86"/>
      <c r="G35" s="90"/>
      <c r="H35" s="90"/>
      <c r="I35" s="90"/>
      <c r="J35" s="86"/>
      <c r="K35" s="90"/>
      <c r="L35" s="90"/>
      <c r="M35" s="90"/>
      <c r="N35" s="86"/>
      <c r="O35" s="90"/>
      <c r="P35" s="90"/>
      <c r="Q35" s="90"/>
      <c r="R35" s="86"/>
      <c r="S35" s="90"/>
      <c r="T35" s="90"/>
      <c r="U35" s="90"/>
      <c r="V35" s="86">
        <v>0</v>
      </c>
      <c r="W35" s="90">
        <v>0</v>
      </c>
      <c r="X35" s="90">
        <v>90</v>
      </c>
      <c r="Y35" s="90">
        <v>1</v>
      </c>
      <c r="Z35" s="86"/>
      <c r="AA35" s="90"/>
      <c r="AB35" s="90"/>
      <c r="AC35" s="90"/>
      <c r="AD35" s="86"/>
      <c r="AE35" s="90"/>
      <c r="AF35" s="90"/>
      <c r="AG35" s="90"/>
      <c r="AH35" s="86"/>
      <c r="AI35" s="90"/>
      <c r="AJ35" s="90"/>
      <c r="AK35" s="91"/>
    </row>
    <row r="36" customHeight="1" spans="1:37">
      <c r="A36" s="101"/>
      <c r="B36" s="101"/>
      <c r="C36" s="86" t="s">
        <v>816</v>
      </c>
      <c r="D36" s="86" t="s">
        <v>413</v>
      </c>
      <c r="E36" s="86">
        <v>17681</v>
      </c>
      <c r="F36" s="86"/>
      <c r="G36" s="90"/>
      <c r="H36" s="90"/>
      <c r="I36" s="90"/>
      <c r="J36" s="86"/>
      <c r="K36" s="90"/>
      <c r="L36" s="90"/>
      <c r="M36" s="90"/>
      <c r="N36" s="86"/>
      <c r="O36" s="90"/>
      <c r="P36" s="90"/>
      <c r="Q36" s="90"/>
      <c r="R36" s="86"/>
      <c r="S36" s="90"/>
      <c r="T36" s="90"/>
      <c r="U36" s="90"/>
      <c r="V36" s="86">
        <v>0</v>
      </c>
      <c r="W36" s="90">
        <v>0</v>
      </c>
      <c r="X36" s="90">
        <v>90</v>
      </c>
      <c r="Y36" s="90">
        <v>1</v>
      </c>
      <c r="Z36" s="86"/>
      <c r="AA36" s="90"/>
      <c r="AB36" s="90"/>
      <c r="AC36" s="90"/>
      <c r="AD36" s="86"/>
      <c r="AE36" s="90"/>
      <c r="AF36" s="90"/>
      <c r="AG36" s="90"/>
      <c r="AH36" s="86"/>
      <c r="AI36" s="90"/>
      <c r="AJ36" s="90"/>
      <c r="AK36" s="91"/>
    </row>
    <row r="37" customHeight="1" spans="1:37">
      <c r="A37" s="101"/>
      <c r="B37" s="101"/>
      <c r="C37" s="86" t="s">
        <v>474</v>
      </c>
      <c r="D37" s="86" t="s">
        <v>413</v>
      </c>
      <c r="E37" s="86">
        <v>17735</v>
      </c>
      <c r="F37" s="86"/>
      <c r="G37" s="90"/>
      <c r="H37" s="90"/>
      <c r="I37" s="90"/>
      <c r="J37" s="86"/>
      <c r="K37" s="90"/>
      <c r="L37" s="90"/>
      <c r="M37" s="90"/>
      <c r="N37" s="86"/>
      <c r="O37" s="90"/>
      <c r="P37" s="90"/>
      <c r="Q37" s="90"/>
      <c r="R37" s="86"/>
      <c r="S37" s="90"/>
      <c r="T37" s="90"/>
      <c r="U37" s="90"/>
      <c r="V37" s="86"/>
      <c r="W37" s="90"/>
      <c r="X37" s="90"/>
      <c r="Y37" s="90"/>
      <c r="Z37" s="86">
        <v>0</v>
      </c>
      <c r="AA37" s="90">
        <v>0</v>
      </c>
      <c r="AB37" s="90">
        <v>90</v>
      </c>
      <c r="AC37" s="90">
        <v>1</v>
      </c>
      <c r="AD37" s="86"/>
      <c r="AE37" s="90"/>
      <c r="AF37" s="90"/>
      <c r="AG37" s="90"/>
      <c r="AH37" s="86"/>
      <c r="AI37" s="90"/>
      <c r="AJ37" s="90"/>
      <c r="AK37" s="91"/>
    </row>
    <row r="38" customHeight="1" spans="1:37">
      <c r="A38" s="101"/>
      <c r="B38" s="101"/>
      <c r="C38" s="86" t="s">
        <v>1133</v>
      </c>
      <c r="D38" s="86">
        <v>18429</v>
      </c>
      <c r="E38" s="86">
        <v>17550</v>
      </c>
      <c r="F38" s="86"/>
      <c r="G38" s="90"/>
      <c r="H38" s="90"/>
      <c r="I38" s="90"/>
      <c r="J38" s="86"/>
      <c r="K38" s="90"/>
      <c r="L38" s="90"/>
      <c r="M38" s="90"/>
      <c r="N38" s="86">
        <v>0</v>
      </c>
      <c r="O38" s="90">
        <v>0</v>
      </c>
      <c r="P38" s="90">
        <v>90</v>
      </c>
      <c r="Q38" s="90">
        <v>1</v>
      </c>
      <c r="R38" s="86"/>
      <c r="S38" s="90"/>
      <c r="T38" s="90"/>
      <c r="U38" s="90"/>
      <c r="V38" s="86"/>
      <c r="W38" s="90"/>
      <c r="X38" s="90"/>
      <c r="Y38" s="90"/>
      <c r="Z38" s="86"/>
      <c r="AA38" s="90"/>
      <c r="AB38" s="90"/>
      <c r="AC38" s="90"/>
      <c r="AD38" s="86"/>
      <c r="AE38" s="90"/>
      <c r="AF38" s="90"/>
      <c r="AG38" s="90"/>
      <c r="AH38" s="86"/>
      <c r="AI38" s="90"/>
      <c r="AJ38" s="90"/>
      <c r="AK38" s="91"/>
    </row>
    <row r="39" customHeight="1" spans="1:37">
      <c r="A39" s="101"/>
      <c r="B39" s="101"/>
      <c r="C39" s="86" t="s">
        <v>415</v>
      </c>
      <c r="D39" s="86" t="s">
        <v>413</v>
      </c>
      <c r="E39" s="86">
        <v>17748</v>
      </c>
      <c r="F39" s="86"/>
      <c r="G39" s="90"/>
      <c r="H39" s="90"/>
      <c r="I39" s="90"/>
      <c r="J39" s="86"/>
      <c r="K39" s="90"/>
      <c r="L39" s="90"/>
      <c r="M39" s="90"/>
      <c r="N39" s="86"/>
      <c r="O39" s="90"/>
      <c r="P39" s="90"/>
      <c r="Q39" s="90"/>
      <c r="R39" s="86"/>
      <c r="S39" s="90"/>
      <c r="T39" s="90"/>
      <c r="U39" s="90"/>
      <c r="V39" s="86"/>
      <c r="W39" s="90"/>
      <c r="X39" s="90"/>
      <c r="Y39" s="90"/>
      <c r="Z39" s="86"/>
      <c r="AA39" s="90"/>
      <c r="AB39" s="90"/>
      <c r="AC39" s="90"/>
      <c r="AD39" s="86">
        <v>0</v>
      </c>
      <c r="AE39" s="90">
        <v>0</v>
      </c>
      <c r="AF39" s="90">
        <v>90</v>
      </c>
      <c r="AG39" s="90">
        <v>1</v>
      </c>
      <c r="AH39" s="86"/>
      <c r="AI39" s="90"/>
      <c r="AJ39" s="90"/>
      <c r="AK39" s="91"/>
    </row>
    <row r="40" customHeight="1" spans="1:37">
      <c r="A40" s="101"/>
      <c r="B40" s="101"/>
      <c r="C40" s="86" t="s">
        <v>1174</v>
      </c>
      <c r="D40" s="86">
        <v>23362</v>
      </c>
      <c r="E40" s="86">
        <v>17524</v>
      </c>
      <c r="F40" s="86"/>
      <c r="G40" s="90"/>
      <c r="H40" s="90"/>
      <c r="I40" s="90"/>
      <c r="J40" s="86">
        <v>0</v>
      </c>
      <c r="K40" s="90">
        <v>0</v>
      </c>
      <c r="L40" s="90">
        <v>90</v>
      </c>
      <c r="M40" s="90">
        <v>1</v>
      </c>
      <c r="N40" s="86"/>
      <c r="O40" s="90"/>
      <c r="P40" s="90"/>
      <c r="Q40" s="90"/>
      <c r="R40" s="86"/>
      <c r="S40" s="90"/>
      <c r="T40" s="90"/>
      <c r="U40" s="90"/>
      <c r="V40" s="86"/>
      <c r="W40" s="90"/>
      <c r="X40" s="90"/>
      <c r="Y40" s="90"/>
      <c r="Z40" s="86"/>
      <c r="AA40" s="90"/>
      <c r="AB40" s="90"/>
      <c r="AC40" s="90"/>
      <c r="AD40" s="86"/>
      <c r="AE40" s="90"/>
      <c r="AF40" s="90"/>
      <c r="AG40" s="90"/>
      <c r="AH40" s="86"/>
      <c r="AI40" s="90"/>
      <c r="AJ40" s="90"/>
      <c r="AK40" s="91"/>
    </row>
    <row r="41" customHeight="1" spans="1:37">
      <c r="A41" s="101"/>
      <c r="B41" s="101"/>
      <c r="C41" s="86" t="s">
        <v>467</v>
      </c>
      <c r="D41" s="86" t="s">
        <v>413</v>
      </c>
      <c r="E41" s="86">
        <v>17740</v>
      </c>
      <c r="F41" s="86"/>
      <c r="G41" s="90"/>
      <c r="H41" s="90"/>
      <c r="I41" s="90"/>
      <c r="J41" s="86"/>
      <c r="K41" s="90"/>
      <c r="L41" s="90"/>
      <c r="M41" s="90"/>
      <c r="N41" s="86"/>
      <c r="O41" s="90"/>
      <c r="P41" s="90"/>
      <c r="Q41" s="90"/>
      <c r="R41" s="86"/>
      <c r="S41" s="90"/>
      <c r="T41" s="90"/>
      <c r="U41" s="90"/>
      <c r="V41" s="86"/>
      <c r="W41" s="90"/>
      <c r="X41" s="90"/>
      <c r="Y41" s="90"/>
      <c r="Z41" s="86">
        <v>0</v>
      </c>
      <c r="AA41" s="90">
        <v>0</v>
      </c>
      <c r="AB41" s="90">
        <v>90</v>
      </c>
      <c r="AC41" s="90">
        <v>1</v>
      </c>
      <c r="AD41" s="86"/>
      <c r="AE41" s="90"/>
      <c r="AF41" s="90"/>
      <c r="AG41" s="90"/>
      <c r="AH41" s="86"/>
      <c r="AI41" s="90"/>
      <c r="AJ41" s="90"/>
      <c r="AK41" s="91"/>
    </row>
    <row r="42" customHeight="1" spans="1:37">
      <c r="A42" s="101"/>
      <c r="B42" s="101"/>
      <c r="C42" s="86" t="s">
        <v>692</v>
      </c>
      <c r="D42" s="86" t="s">
        <v>413</v>
      </c>
      <c r="E42" s="86">
        <v>17665</v>
      </c>
      <c r="F42" s="86"/>
      <c r="G42" s="90"/>
      <c r="H42" s="90"/>
      <c r="I42" s="90"/>
      <c r="J42" s="86"/>
      <c r="K42" s="90"/>
      <c r="L42" s="90"/>
      <c r="M42" s="90"/>
      <c r="N42" s="86"/>
      <c r="O42" s="90"/>
      <c r="P42" s="90"/>
      <c r="Q42" s="90"/>
      <c r="R42" s="86"/>
      <c r="S42" s="90"/>
      <c r="T42" s="90"/>
      <c r="U42" s="90"/>
      <c r="V42" s="86"/>
      <c r="W42" s="90"/>
      <c r="X42" s="90"/>
      <c r="Y42" s="90"/>
      <c r="Z42" s="86">
        <v>0</v>
      </c>
      <c r="AA42" s="90">
        <v>0</v>
      </c>
      <c r="AB42" s="90">
        <v>90</v>
      </c>
      <c r="AC42" s="90">
        <v>1</v>
      </c>
      <c r="AD42" s="86"/>
      <c r="AE42" s="90"/>
      <c r="AF42" s="90"/>
      <c r="AG42" s="90"/>
      <c r="AH42" s="86"/>
      <c r="AI42" s="90"/>
      <c r="AJ42" s="90"/>
      <c r="AK42" s="91"/>
    </row>
    <row r="43" customHeight="1" spans="1:37">
      <c r="A43" s="101"/>
      <c r="B43" s="101"/>
      <c r="C43" s="86" t="s">
        <v>1179</v>
      </c>
      <c r="D43" s="86">
        <v>18429</v>
      </c>
      <c r="E43" s="86">
        <v>17523</v>
      </c>
      <c r="F43" s="86"/>
      <c r="G43" s="90"/>
      <c r="H43" s="90"/>
      <c r="I43" s="90"/>
      <c r="J43" s="86">
        <v>0</v>
      </c>
      <c r="K43" s="90">
        <v>0</v>
      </c>
      <c r="L43" s="90">
        <v>90</v>
      </c>
      <c r="M43" s="90">
        <v>1</v>
      </c>
      <c r="N43" s="86"/>
      <c r="O43" s="90"/>
      <c r="P43" s="90"/>
      <c r="Q43" s="90"/>
      <c r="R43" s="86"/>
      <c r="S43" s="90"/>
      <c r="T43" s="90"/>
      <c r="U43" s="90"/>
      <c r="V43" s="86"/>
      <c r="W43" s="90"/>
      <c r="X43" s="90"/>
      <c r="Y43" s="90"/>
      <c r="Z43" s="86"/>
      <c r="AA43" s="90"/>
      <c r="AB43" s="90"/>
      <c r="AC43" s="90"/>
      <c r="AD43" s="86"/>
      <c r="AE43" s="90"/>
      <c r="AF43" s="90"/>
      <c r="AG43" s="90"/>
      <c r="AH43" s="86"/>
      <c r="AI43" s="90"/>
      <c r="AJ43" s="90"/>
      <c r="AK43" s="91"/>
    </row>
    <row r="44" customHeight="1" spans="1:37">
      <c r="A44" s="101"/>
      <c r="B44" s="101"/>
      <c r="C44" s="86" t="s">
        <v>741</v>
      </c>
      <c r="D44" s="86" t="s">
        <v>413</v>
      </c>
      <c r="E44" s="86">
        <v>17691</v>
      </c>
      <c r="F44" s="86"/>
      <c r="G44" s="90"/>
      <c r="H44" s="90"/>
      <c r="I44" s="90"/>
      <c r="J44" s="86"/>
      <c r="K44" s="90"/>
      <c r="L44" s="90"/>
      <c r="M44" s="90"/>
      <c r="N44" s="86"/>
      <c r="O44" s="90"/>
      <c r="P44" s="90"/>
      <c r="Q44" s="90"/>
      <c r="R44" s="86"/>
      <c r="S44" s="90"/>
      <c r="T44" s="90"/>
      <c r="U44" s="90"/>
      <c r="V44" s="86">
        <v>0</v>
      </c>
      <c r="W44" s="90">
        <v>0</v>
      </c>
      <c r="X44" s="90">
        <v>90</v>
      </c>
      <c r="Y44" s="90">
        <v>1</v>
      </c>
      <c r="Z44" s="86"/>
      <c r="AA44" s="90"/>
      <c r="AB44" s="90"/>
      <c r="AC44" s="90"/>
      <c r="AD44" s="86"/>
      <c r="AE44" s="90"/>
      <c r="AF44" s="90"/>
      <c r="AG44" s="90"/>
      <c r="AH44" s="86"/>
      <c r="AI44" s="90"/>
      <c r="AJ44" s="90"/>
      <c r="AK44" s="91"/>
    </row>
    <row r="45" customHeight="1" spans="1:37">
      <c r="A45" s="101"/>
      <c r="B45" s="101"/>
      <c r="C45" s="86" t="s">
        <v>719</v>
      </c>
      <c r="D45" s="86" t="s">
        <v>413</v>
      </c>
      <c r="E45" s="86">
        <v>17696</v>
      </c>
      <c r="F45" s="86"/>
      <c r="G45" s="90"/>
      <c r="H45" s="90"/>
      <c r="I45" s="90"/>
      <c r="J45" s="86"/>
      <c r="K45" s="90"/>
      <c r="L45" s="90"/>
      <c r="M45" s="90"/>
      <c r="N45" s="86"/>
      <c r="O45" s="90"/>
      <c r="P45" s="90"/>
      <c r="Q45" s="90"/>
      <c r="R45" s="86"/>
      <c r="S45" s="90"/>
      <c r="T45" s="90"/>
      <c r="U45" s="90"/>
      <c r="V45" s="86">
        <v>0</v>
      </c>
      <c r="W45" s="90">
        <v>0</v>
      </c>
      <c r="X45" s="90">
        <v>90</v>
      </c>
      <c r="Y45" s="90">
        <v>1</v>
      </c>
      <c r="Z45" s="86"/>
      <c r="AA45" s="90"/>
      <c r="AB45" s="90"/>
      <c r="AC45" s="90"/>
      <c r="AD45" s="86"/>
      <c r="AE45" s="90"/>
      <c r="AF45" s="90"/>
      <c r="AG45" s="90"/>
      <c r="AH45" s="86"/>
      <c r="AI45" s="90"/>
      <c r="AJ45" s="90"/>
      <c r="AK45" s="91"/>
    </row>
    <row r="46" customHeight="1" spans="1:37">
      <c r="A46" s="101"/>
      <c r="B46" s="101"/>
      <c r="C46" s="86" t="s">
        <v>464</v>
      </c>
      <c r="D46" s="86" t="s">
        <v>413</v>
      </c>
      <c r="E46" s="86">
        <v>17739</v>
      </c>
      <c r="F46" s="86"/>
      <c r="G46" s="90"/>
      <c r="H46" s="90"/>
      <c r="I46" s="90"/>
      <c r="J46" s="86"/>
      <c r="K46" s="90"/>
      <c r="L46" s="90"/>
      <c r="M46" s="90"/>
      <c r="N46" s="86"/>
      <c r="O46" s="90"/>
      <c r="P46" s="90"/>
      <c r="Q46" s="90"/>
      <c r="R46" s="86"/>
      <c r="S46" s="90"/>
      <c r="T46" s="90"/>
      <c r="U46" s="90"/>
      <c r="V46" s="86"/>
      <c r="W46" s="90"/>
      <c r="X46" s="90"/>
      <c r="Y46" s="90"/>
      <c r="Z46" s="86">
        <v>0</v>
      </c>
      <c r="AA46" s="90">
        <v>0</v>
      </c>
      <c r="AB46" s="90">
        <v>90</v>
      </c>
      <c r="AC46" s="90">
        <v>1</v>
      </c>
      <c r="AD46" s="86"/>
      <c r="AE46" s="90"/>
      <c r="AF46" s="90"/>
      <c r="AG46" s="90"/>
      <c r="AH46" s="86"/>
      <c r="AI46" s="90"/>
      <c r="AJ46" s="90"/>
      <c r="AK46" s="91"/>
    </row>
    <row r="47" customHeight="1" spans="1:37">
      <c r="A47" s="101"/>
      <c r="B47" s="101"/>
      <c r="C47" s="86" t="s">
        <v>1196</v>
      </c>
      <c r="D47" s="86">
        <v>18429</v>
      </c>
      <c r="E47" s="86">
        <v>17507</v>
      </c>
      <c r="F47" s="86"/>
      <c r="G47" s="90"/>
      <c r="H47" s="90"/>
      <c r="I47" s="90"/>
      <c r="J47" s="86">
        <v>0</v>
      </c>
      <c r="K47" s="90">
        <v>0</v>
      </c>
      <c r="L47" s="90">
        <v>90</v>
      </c>
      <c r="M47" s="90">
        <v>1</v>
      </c>
      <c r="N47" s="86"/>
      <c r="O47" s="90"/>
      <c r="P47" s="90"/>
      <c r="Q47" s="90"/>
      <c r="R47" s="86"/>
      <c r="S47" s="90"/>
      <c r="T47" s="90"/>
      <c r="U47" s="90"/>
      <c r="V47" s="86"/>
      <c r="W47" s="90"/>
      <c r="X47" s="90"/>
      <c r="Y47" s="90"/>
      <c r="Z47" s="86"/>
      <c r="AA47" s="90"/>
      <c r="AB47" s="90"/>
      <c r="AC47" s="90"/>
      <c r="AD47" s="86"/>
      <c r="AE47" s="90"/>
      <c r="AF47" s="90"/>
      <c r="AG47" s="90"/>
      <c r="AH47" s="86"/>
      <c r="AI47" s="90"/>
      <c r="AJ47" s="90"/>
      <c r="AK47" s="91"/>
    </row>
    <row r="48" customHeight="1" spans="1:37">
      <c r="A48" s="101"/>
      <c r="B48" s="101"/>
      <c r="C48" s="86" t="s">
        <v>1135</v>
      </c>
      <c r="D48" s="86">
        <v>18429</v>
      </c>
      <c r="E48" s="86">
        <v>17549</v>
      </c>
      <c r="F48" s="86"/>
      <c r="G48" s="90"/>
      <c r="H48" s="90"/>
      <c r="I48" s="90"/>
      <c r="J48" s="86"/>
      <c r="K48" s="90"/>
      <c r="L48" s="90"/>
      <c r="M48" s="90"/>
      <c r="N48" s="86">
        <v>0</v>
      </c>
      <c r="O48" s="90">
        <v>0</v>
      </c>
      <c r="P48" s="90">
        <v>90</v>
      </c>
      <c r="Q48" s="90">
        <v>1</v>
      </c>
      <c r="R48" s="86"/>
      <c r="S48" s="90"/>
      <c r="T48" s="90"/>
      <c r="U48" s="90"/>
      <c r="V48" s="86"/>
      <c r="W48" s="90"/>
      <c r="X48" s="90"/>
      <c r="Y48" s="90"/>
      <c r="Z48" s="86"/>
      <c r="AA48" s="90"/>
      <c r="AB48" s="90"/>
      <c r="AC48" s="90"/>
      <c r="AD48" s="86"/>
      <c r="AE48" s="90"/>
      <c r="AF48" s="90"/>
      <c r="AG48" s="90"/>
      <c r="AH48" s="86"/>
      <c r="AI48" s="90"/>
      <c r="AJ48" s="90"/>
      <c r="AK48" s="91"/>
    </row>
    <row r="49" customHeight="1" spans="1:37">
      <c r="A49" s="101"/>
      <c r="B49" s="101"/>
      <c r="C49" s="86" t="s">
        <v>1494</v>
      </c>
      <c r="D49" s="86">
        <v>16029</v>
      </c>
      <c r="E49" s="86">
        <v>17518</v>
      </c>
      <c r="F49" s="86"/>
      <c r="G49" s="90"/>
      <c r="H49" s="90"/>
      <c r="I49" s="90"/>
      <c r="J49" s="86">
        <v>0</v>
      </c>
      <c r="K49" s="90">
        <v>0</v>
      </c>
      <c r="L49" s="90">
        <v>90</v>
      </c>
      <c r="M49" s="90">
        <v>1</v>
      </c>
      <c r="N49" s="86"/>
      <c r="O49" s="90"/>
      <c r="P49" s="90"/>
      <c r="Q49" s="90"/>
      <c r="R49" s="86"/>
      <c r="S49" s="90"/>
      <c r="T49" s="90"/>
      <c r="U49" s="90"/>
      <c r="V49" s="86"/>
      <c r="W49" s="90"/>
      <c r="X49" s="90"/>
      <c r="Y49" s="90"/>
      <c r="Z49" s="86"/>
      <c r="AA49" s="90"/>
      <c r="AB49" s="90"/>
      <c r="AC49" s="90"/>
      <c r="AD49" s="86"/>
      <c r="AE49" s="90"/>
      <c r="AF49" s="90"/>
      <c r="AG49" s="90"/>
      <c r="AH49" s="86"/>
      <c r="AI49" s="90"/>
      <c r="AJ49" s="90"/>
      <c r="AK49" s="91"/>
    </row>
    <row r="50" customHeight="1" spans="1:37">
      <c r="A50" s="101"/>
      <c r="B50" s="101"/>
      <c r="C50" s="101"/>
      <c r="D50" s="86">
        <v>18429</v>
      </c>
      <c r="E50" s="86">
        <v>17513</v>
      </c>
      <c r="F50" s="86"/>
      <c r="G50" s="90"/>
      <c r="H50" s="90"/>
      <c r="I50" s="90"/>
      <c r="J50" s="86">
        <v>0</v>
      </c>
      <c r="K50" s="90">
        <v>0</v>
      </c>
      <c r="L50" s="90">
        <v>90</v>
      </c>
      <c r="M50" s="90">
        <v>1</v>
      </c>
      <c r="N50" s="86"/>
      <c r="O50" s="90"/>
      <c r="P50" s="90"/>
      <c r="Q50" s="90"/>
      <c r="R50" s="86"/>
      <c r="S50" s="90"/>
      <c r="T50" s="90"/>
      <c r="U50" s="90"/>
      <c r="V50" s="86"/>
      <c r="W50" s="90"/>
      <c r="X50" s="90"/>
      <c r="Y50" s="90"/>
      <c r="Z50" s="86"/>
      <c r="AA50" s="90"/>
      <c r="AB50" s="90"/>
      <c r="AC50" s="90"/>
      <c r="AD50" s="86"/>
      <c r="AE50" s="90"/>
      <c r="AF50" s="90"/>
      <c r="AG50" s="90"/>
      <c r="AH50" s="86"/>
      <c r="AI50" s="90"/>
      <c r="AJ50" s="90"/>
      <c r="AK50" s="91"/>
    </row>
    <row r="51" customHeight="1" spans="1:37">
      <c r="A51" s="101"/>
      <c r="B51" s="101"/>
      <c r="C51" s="101"/>
      <c r="D51" s="101"/>
      <c r="E51" s="92">
        <v>17515</v>
      </c>
      <c r="F51" s="93"/>
      <c r="J51" s="93">
        <v>0</v>
      </c>
      <c r="K51">
        <v>0</v>
      </c>
      <c r="L51">
        <v>90</v>
      </c>
      <c r="M51">
        <v>1</v>
      </c>
      <c r="N51" s="93"/>
      <c r="R51" s="93"/>
      <c r="V51" s="93"/>
      <c r="Z51" s="93"/>
      <c r="AD51" s="93"/>
      <c r="AH51" s="93"/>
      <c r="AK51" s="94"/>
    </row>
    <row r="52" customHeight="1" spans="1:37">
      <c r="A52" s="101"/>
      <c r="B52" s="101"/>
      <c r="C52" s="101"/>
      <c r="D52" s="101"/>
      <c r="E52" s="92">
        <v>17521</v>
      </c>
      <c r="F52" s="93"/>
      <c r="J52" s="93">
        <v>0</v>
      </c>
      <c r="K52">
        <v>0</v>
      </c>
      <c r="L52">
        <v>90</v>
      </c>
      <c r="M52">
        <v>1</v>
      </c>
      <c r="N52" s="93"/>
      <c r="R52" s="93"/>
      <c r="V52" s="93"/>
      <c r="Z52" s="93"/>
      <c r="AD52" s="93"/>
      <c r="AH52" s="93"/>
      <c r="AK52" s="94"/>
    </row>
    <row r="53" customHeight="1" spans="1:37">
      <c r="A53" s="101"/>
      <c r="B53" s="101"/>
      <c r="C53" s="101"/>
      <c r="D53" s="101"/>
      <c r="E53" s="92">
        <v>17560</v>
      </c>
      <c r="F53" s="93"/>
      <c r="J53" s="93"/>
      <c r="N53" s="93">
        <v>0</v>
      </c>
      <c r="O53">
        <v>0</v>
      </c>
      <c r="P53">
        <v>90</v>
      </c>
      <c r="Q53">
        <v>1</v>
      </c>
      <c r="R53" s="93"/>
      <c r="V53" s="93"/>
      <c r="Z53" s="93"/>
      <c r="AD53" s="93"/>
      <c r="AH53" s="93"/>
      <c r="AK53" s="94"/>
    </row>
    <row r="54" customHeight="1" spans="1:37">
      <c r="A54" s="101"/>
      <c r="B54" s="101"/>
      <c r="C54" s="101"/>
      <c r="D54" s="101"/>
      <c r="E54" s="92">
        <v>17574</v>
      </c>
      <c r="F54" s="93"/>
      <c r="J54" s="93"/>
      <c r="N54" s="93">
        <v>0</v>
      </c>
      <c r="O54">
        <v>0</v>
      </c>
      <c r="P54">
        <v>90</v>
      </c>
      <c r="Q54">
        <v>1</v>
      </c>
      <c r="R54" s="93"/>
      <c r="V54" s="93"/>
      <c r="Z54" s="93"/>
      <c r="AD54" s="93"/>
      <c r="AH54" s="93"/>
      <c r="AK54" s="94"/>
    </row>
    <row r="55" customHeight="1" spans="1:37">
      <c r="A55" s="101"/>
      <c r="B55" s="101"/>
      <c r="C55" s="101"/>
      <c r="D55" s="86">
        <v>19088</v>
      </c>
      <c r="E55" s="86">
        <v>17516</v>
      </c>
      <c r="F55" s="86"/>
      <c r="G55" s="90"/>
      <c r="H55" s="90"/>
      <c r="I55" s="90"/>
      <c r="J55" s="86">
        <v>0</v>
      </c>
      <c r="K55" s="90">
        <v>0</v>
      </c>
      <c r="L55" s="90">
        <v>90</v>
      </c>
      <c r="M55" s="90">
        <v>1</v>
      </c>
      <c r="N55" s="86"/>
      <c r="O55" s="90"/>
      <c r="P55" s="90"/>
      <c r="Q55" s="90"/>
      <c r="R55" s="86"/>
      <c r="S55" s="90"/>
      <c r="T55" s="90"/>
      <c r="U55" s="90"/>
      <c r="V55" s="86"/>
      <c r="W55" s="90"/>
      <c r="X55" s="90"/>
      <c r="Y55" s="90"/>
      <c r="Z55" s="86"/>
      <c r="AA55" s="90"/>
      <c r="AB55" s="90"/>
      <c r="AC55" s="90"/>
      <c r="AD55" s="86"/>
      <c r="AE55" s="90"/>
      <c r="AF55" s="90"/>
      <c r="AG55" s="90"/>
      <c r="AH55" s="86"/>
      <c r="AI55" s="90"/>
      <c r="AJ55" s="90"/>
      <c r="AK55" s="91"/>
    </row>
    <row r="56" customHeight="1" spans="1:37">
      <c r="A56" s="101"/>
      <c r="B56" s="101"/>
      <c r="C56" s="101"/>
      <c r="D56" s="86">
        <v>22286</v>
      </c>
      <c r="E56" s="86">
        <v>17545</v>
      </c>
      <c r="F56" s="86"/>
      <c r="G56" s="90"/>
      <c r="H56" s="90"/>
      <c r="I56" s="90"/>
      <c r="J56" s="86"/>
      <c r="K56" s="90"/>
      <c r="L56" s="90"/>
      <c r="M56" s="90"/>
      <c r="N56" s="86">
        <v>0</v>
      </c>
      <c r="O56" s="90">
        <v>0</v>
      </c>
      <c r="P56" s="90">
        <v>90</v>
      </c>
      <c r="Q56" s="90">
        <v>1</v>
      </c>
      <c r="R56" s="86"/>
      <c r="S56" s="90"/>
      <c r="T56" s="90"/>
      <c r="U56" s="90"/>
      <c r="V56" s="86"/>
      <c r="W56" s="90"/>
      <c r="X56" s="90"/>
      <c r="Y56" s="90"/>
      <c r="Z56" s="86"/>
      <c r="AA56" s="90"/>
      <c r="AB56" s="90"/>
      <c r="AC56" s="90"/>
      <c r="AD56" s="86"/>
      <c r="AE56" s="90"/>
      <c r="AF56" s="90"/>
      <c r="AG56" s="90"/>
      <c r="AH56" s="86"/>
      <c r="AI56" s="90"/>
      <c r="AJ56" s="90"/>
      <c r="AK56" s="91"/>
    </row>
    <row r="57" customHeight="1" spans="1:37">
      <c r="A57" s="101"/>
      <c r="B57" s="101"/>
      <c r="C57" s="101"/>
      <c r="D57" s="86">
        <v>22294</v>
      </c>
      <c r="E57" s="86">
        <v>29908</v>
      </c>
      <c r="F57" s="86"/>
      <c r="G57" s="90"/>
      <c r="H57" s="90"/>
      <c r="I57" s="90"/>
      <c r="J57" s="86">
        <v>0</v>
      </c>
      <c r="K57" s="90">
        <v>0</v>
      </c>
      <c r="L57" s="90">
        <v>90</v>
      </c>
      <c r="M57" s="90">
        <v>1</v>
      </c>
      <c r="N57" s="86"/>
      <c r="O57" s="90"/>
      <c r="P57" s="90"/>
      <c r="Q57" s="90"/>
      <c r="R57" s="86"/>
      <c r="S57" s="90"/>
      <c r="T57" s="90"/>
      <c r="U57" s="90"/>
      <c r="V57" s="86"/>
      <c r="W57" s="90"/>
      <c r="X57" s="90"/>
      <c r="Y57" s="90"/>
      <c r="Z57" s="86"/>
      <c r="AA57" s="90"/>
      <c r="AB57" s="90"/>
      <c r="AC57" s="90"/>
      <c r="AD57" s="86"/>
      <c r="AE57" s="90"/>
      <c r="AF57" s="90"/>
      <c r="AG57" s="90"/>
      <c r="AH57" s="86"/>
      <c r="AI57" s="90"/>
      <c r="AJ57" s="90"/>
      <c r="AK57" s="91"/>
    </row>
    <row r="58" customHeight="1" spans="1:37">
      <c r="A58" s="101"/>
      <c r="B58" s="101"/>
      <c r="C58" s="101"/>
      <c r="D58" s="86">
        <v>63365</v>
      </c>
      <c r="E58" s="86">
        <v>17443</v>
      </c>
      <c r="F58" s="86"/>
      <c r="G58" s="90"/>
      <c r="H58" s="90"/>
      <c r="I58" s="90"/>
      <c r="J58" s="86">
        <v>0</v>
      </c>
      <c r="K58" s="90">
        <v>0</v>
      </c>
      <c r="L58" s="90">
        <v>90</v>
      </c>
      <c r="M58" s="90">
        <v>1</v>
      </c>
      <c r="N58" s="86"/>
      <c r="O58" s="90"/>
      <c r="P58" s="90"/>
      <c r="Q58" s="90"/>
      <c r="R58" s="86"/>
      <c r="S58" s="90"/>
      <c r="T58" s="90"/>
      <c r="U58" s="90"/>
      <c r="V58" s="86"/>
      <c r="W58" s="90"/>
      <c r="X58" s="90"/>
      <c r="Y58" s="90"/>
      <c r="Z58" s="86"/>
      <c r="AA58" s="90"/>
      <c r="AB58" s="90"/>
      <c r="AC58" s="90"/>
      <c r="AD58" s="86"/>
      <c r="AE58" s="90"/>
      <c r="AF58" s="90"/>
      <c r="AG58" s="90"/>
      <c r="AH58" s="86"/>
      <c r="AI58" s="90"/>
      <c r="AJ58" s="90"/>
      <c r="AK58" s="91"/>
    </row>
    <row r="59" customHeight="1" spans="1:37">
      <c r="A59" s="101"/>
      <c r="B59" s="101"/>
      <c r="C59" s="101"/>
      <c r="D59" s="86">
        <v>63622</v>
      </c>
      <c r="E59" s="86">
        <v>30884</v>
      </c>
      <c r="F59" s="86"/>
      <c r="G59" s="90"/>
      <c r="H59" s="90"/>
      <c r="I59" s="90"/>
      <c r="J59" s="86"/>
      <c r="K59" s="90"/>
      <c r="L59" s="90"/>
      <c r="M59" s="90"/>
      <c r="N59" s="86">
        <v>0</v>
      </c>
      <c r="O59" s="90">
        <v>0</v>
      </c>
      <c r="P59" s="90">
        <v>90</v>
      </c>
      <c r="Q59" s="90">
        <v>1</v>
      </c>
      <c r="R59" s="86"/>
      <c r="S59" s="90"/>
      <c r="T59" s="90"/>
      <c r="U59" s="90"/>
      <c r="V59" s="86"/>
      <c r="W59" s="90"/>
      <c r="X59" s="90"/>
      <c r="Y59" s="90"/>
      <c r="Z59" s="86"/>
      <c r="AA59" s="90"/>
      <c r="AB59" s="90"/>
      <c r="AC59" s="90"/>
      <c r="AD59" s="86"/>
      <c r="AE59" s="90"/>
      <c r="AF59" s="90"/>
      <c r="AG59" s="90"/>
      <c r="AH59" s="86"/>
      <c r="AI59" s="90"/>
      <c r="AJ59" s="90"/>
      <c r="AK59" s="91"/>
    </row>
    <row r="60" customHeight="1" spans="1:37">
      <c r="A60" s="101"/>
      <c r="B60" s="101"/>
      <c r="C60" s="101"/>
      <c r="D60" s="86" t="s">
        <v>1055</v>
      </c>
      <c r="E60" s="86">
        <v>17596</v>
      </c>
      <c r="F60" s="86"/>
      <c r="G60" s="90"/>
      <c r="H60" s="90"/>
      <c r="I60" s="90"/>
      <c r="J60" s="86"/>
      <c r="K60" s="90"/>
      <c r="L60" s="90"/>
      <c r="M60" s="90"/>
      <c r="N60" s="86"/>
      <c r="O60" s="90"/>
      <c r="P60" s="90"/>
      <c r="Q60" s="90"/>
      <c r="R60" s="86">
        <v>0</v>
      </c>
      <c r="S60" s="90">
        <v>0</v>
      </c>
      <c r="T60" s="90">
        <v>90</v>
      </c>
      <c r="U60" s="90">
        <v>1</v>
      </c>
      <c r="V60" s="86"/>
      <c r="W60" s="90"/>
      <c r="X60" s="90"/>
      <c r="Y60" s="90"/>
      <c r="Z60" s="86"/>
      <c r="AA60" s="90"/>
      <c r="AB60" s="90"/>
      <c r="AC60" s="90"/>
      <c r="AD60" s="86"/>
      <c r="AE60" s="90"/>
      <c r="AF60" s="90"/>
      <c r="AG60" s="90"/>
      <c r="AH60" s="86"/>
      <c r="AI60" s="90"/>
      <c r="AJ60" s="90"/>
      <c r="AK60" s="91"/>
    </row>
    <row r="61" customHeight="1" spans="1:37">
      <c r="A61" s="101"/>
      <c r="B61" s="101"/>
      <c r="C61" s="101"/>
      <c r="D61" s="101"/>
      <c r="E61" s="92">
        <v>17599</v>
      </c>
      <c r="F61" s="93"/>
      <c r="J61" s="93"/>
      <c r="N61" s="93"/>
      <c r="R61" s="93">
        <v>0</v>
      </c>
      <c r="S61">
        <v>0</v>
      </c>
      <c r="T61">
        <v>90</v>
      </c>
      <c r="U61">
        <v>1</v>
      </c>
      <c r="V61" s="93"/>
      <c r="Z61" s="93"/>
      <c r="AD61" s="93"/>
      <c r="AH61" s="93"/>
      <c r="AK61" s="94"/>
    </row>
    <row r="62" customHeight="1" spans="1:37">
      <c r="A62" s="101"/>
      <c r="B62" s="101"/>
      <c r="C62" s="101"/>
      <c r="D62" s="101"/>
      <c r="E62" s="92">
        <v>17607</v>
      </c>
      <c r="F62" s="93"/>
      <c r="J62" s="93"/>
      <c r="N62" s="93"/>
      <c r="R62" s="93">
        <v>0</v>
      </c>
      <c r="S62">
        <v>0</v>
      </c>
      <c r="T62">
        <v>90</v>
      </c>
      <c r="U62">
        <v>1</v>
      </c>
      <c r="V62" s="93"/>
      <c r="Z62" s="93"/>
      <c r="AD62" s="93"/>
      <c r="AH62" s="93"/>
      <c r="AK62" s="94"/>
    </row>
    <row r="63" customHeight="1" spans="1:37">
      <c r="A63" s="101"/>
      <c r="B63" s="101"/>
      <c r="C63" s="101"/>
      <c r="D63" s="86" t="s">
        <v>1051</v>
      </c>
      <c r="E63" s="86">
        <v>17610</v>
      </c>
      <c r="F63" s="86"/>
      <c r="G63" s="90"/>
      <c r="H63" s="90"/>
      <c r="I63" s="90"/>
      <c r="J63" s="86"/>
      <c r="K63" s="90"/>
      <c r="L63" s="90"/>
      <c r="M63" s="90"/>
      <c r="N63" s="86"/>
      <c r="O63" s="90"/>
      <c r="P63" s="90"/>
      <c r="Q63" s="90"/>
      <c r="R63" s="86">
        <v>0</v>
      </c>
      <c r="S63" s="90">
        <v>0</v>
      </c>
      <c r="T63" s="90">
        <v>90</v>
      </c>
      <c r="U63" s="90">
        <v>1</v>
      </c>
      <c r="V63" s="86"/>
      <c r="W63" s="90"/>
      <c r="X63" s="90"/>
      <c r="Y63" s="90"/>
      <c r="Z63" s="86"/>
      <c r="AA63" s="90"/>
      <c r="AB63" s="90"/>
      <c r="AC63" s="90"/>
      <c r="AD63" s="86"/>
      <c r="AE63" s="90"/>
      <c r="AF63" s="90"/>
      <c r="AG63" s="90"/>
      <c r="AH63" s="86"/>
      <c r="AI63" s="90"/>
      <c r="AJ63" s="90"/>
      <c r="AK63" s="91"/>
    </row>
    <row r="64" customHeight="1" spans="1:37">
      <c r="A64" s="101"/>
      <c r="B64" s="86" t="s">
        <v>1063</v>
      </c>
      <c r="C64" s="86" t="s">
        <v>1494</v>
      </c>
      <c r="D64" s="86">
        <v>22818</v>
      </c>
      <c r="E64" s="86">
        <v>17542</v>
      </c>
      <c r="F64" s="86"/>
      <c r="G64" s="90"/>
      <c r="H64" s="90"/>
      <c r="I64" s="90"/>
      <c r="J64" s="86"/>
      <c r="K64" s="90"/>
      <c r="L64" s="90"/>
      <c r="M64" s="90"/>
      <c r="N64" s="86">
        <v>0</v>
      </c>
      <c r="O64" s="90">
        <v>0</v>
      </c>
      <c r="P64" s="90">
        <v>90</v>
      </c>
      <c r="Q64" s="90">
        <v>1</v>
      </c>
      <c r="R64" s="86"/>
      <c r="S64" s="90"/>
      <c r="T64" s="90"/>
      <c r="U64" s="90"/>
      <c r="V64" s="86"/>
      <c r="W64" s="90"/>
      <c r="X64" s="90"/>
      <c r="Y64" s="90"/>
      <c r="Z64" s="86"/>
      <c r="AA64" s="90"/>
      <c r="AB64" s="90"/>
      <c r="AC64" s="90"/>
      <c r="AD64" s="86"/>
      <c r="AE64" s="90"/>
      <c r="AF64" s="90"/>
      <c r="AG64" s="90"/>
      <c r="AH64" s="86"/>
      <c r="AI64" s="90"/>
      <c r="AJ64" s="90"/>
      <c r="AK64" s="91"/>
    </row>
    <row r="65" customHeight="1" spans="1:37">
      <c r="A65" s="101"/>
      <c r="B65" s="86" t="s">
        <v>531</v>
      </c>
      <c r="C65" s="86" t="s">
        <v>812</v>
      </c>
      <c r="D65" s="86" t="s">
        <v>427</v>
      </c>
      <c r="E65" s="86">
        <v>17683</v>
      </c>
      <c r="F65" s="86"/>
      <c r="G65" s="90"/>
      <c r="H65" s="90"/>
      <c r="I65" s="90"/>
      <c r="J65" s="86"/>
      <c r="K65" s="90"/>
      <c r="L65" s="90"/>
      <c r="M65" s="90"/>
      <c r="N65" s="86"/>
      <c r="O65" s="90"/>
      <c r="P65" s="90"/>
      <c r="Q65" s="90"/>
      <c r="R65" s="86"/>
      <c r="S65" s="90"/>
      <c r="T65" s="90"/>
      <c r="U65" s="90"/>
      <c r="V65" s="86">
        <v>0</v>
      </c>
      <c r="W65" s="90">
        <v>0</v>
      </c>
      <c r="X65" s="90"/>
      <c r="Y65" s="90">
        <v>1</v>
      </c>
      <c r="Z65" s="86"/>
      <c r="AA65" s="90"/>
      <c r="AB65" s="90"/>
      <c r="AC65" s="90"/>
      <c r="AD65" s="86"/>
      <c r="AE65" s="90"/>
      <c r="AF65" s="90"/>
      <c r="AG65" s="90"/>
      <c r="AH65" s="86"/>
      <c r="AI65" s="90"/>
      <c r="AJ65" s="90"/>
      <c r="AK65" s="91"/>
    </row>
    <row r="66" customHeight="1" spans="1:37">
      <c r="A66" s="101"/>
      <c r="B66" s="101"/>
      <c r="C66" s="86" t="s">
        <v>1170</v>
      </c>
      <c r="D66" s="86">
        <v>21938</v>
      </c>
      <c r="E66" s="86">
        <v>30288</v>
      </c>
      <c r="F66" s="86"/>
      <c r="G66" s="90"/>
      <c r="H66" s="90"/>
      <c r="I66" s="90"/>
      <c r="J66" s="86">
        <v>0</v>
      </c>
      <c r="K66" s="90">
        <v>0</v>
      </c>
      <c r="L66" s="90">
        <v>90</v>
      </c>
      <c r="M66" s="90">
        <v>1</v>
      </c>
      <c r="N66" s="86"/>
      <c r="O66" s="90"/>
      <c r="P66" s="90"/>
      <c r="Q66" s="90"/>
      <c r="R66" s="86"/>
      <c r="S66" s="90"/>
      <c r="T66" s="90"/>
      <c r="U66" s="90"/>
      <c r="V66" s="86"/>
      <c r="W66" s="90"/>
      <c r="X66" s="90"/>
      <c r="Y66" s="90"/>
      <c r="Z66" s="86"/>
      <c r="AA66" s="90"/>
      <c r="AB66" s="90"/>
      <c r="AC66" s="90"/>
      <c r="AD66" s="86"/>
      <c r="AE66" s="90"/>
      <c r="AF66" s="90"/>
      <c r="AG66" s="90"/>
      <c r="AH66" s="86"/>
      <c r="AI66" s="90"/>
      <c r="AJ66" s="90"/>
      <c r="AK66" s="91"/>
    </row>
    <row r="67" customHeight="1" spans="1:37">
      <c r="A67" s="101"/>
      <c r="B67" s="101"/>
      <c r="C67" s="86" t="s">
        <v>532</v>
      </c>
      <c r="D67" s="86" t="s">
        <v>423</v>
      </c>
      <c r="E67" s="86">
        <v>17708</v>
      </c>
      <c r="F67" s="86"/>
      <c r="G67" s="90"/>
      <c r="H67" s="90"/>
      <c r="I67" s="90"/>
      <c r="J67" s="86"/>
      <c r="K67" s="90"/>
      <c r="L67" s="90"/>
      <c r="M67" s="90"/>
      <c r="N67" s="86"/>
      <c r="O67" s="90"/>
      <c r="P67" s="90"/>
      <c r="Q67" s="90"/>
      <c r="R67" s="86"/>
      <c r="S67" s="90"/>
      <c r="T67" s="90"/>
      <c r="U67" s="90"/>
      <c r="V67" s="86"/>
      <c r="W67" s="90"/>
      <c r="X67" s="90"/>
      <c r="Y67" s="90"/>
      <c r="Z67" s="86">
        <v>0</v>
      </c>
      <c r="AA67" s="90">
        <v>0</v>
      </c>
      <c r="AB67" s="90">
        <v>90</v>
      </c>
      <c r="AC67" s="90">
        <v>1</v>
      </c>
      <c r="AD67" s="86"/>
      <c r="AE67" s="90"/>
      <c r="AF67" s="90"/>
      <c r="AG67" s="90"/>
      <c r="AH67" s="86"/>
      <c r="AI67" s="90"/>
      <c r="AJ67" s="90"/>
      <c r="AK67" s="91"/>
    </row>
    <row r="68" customHeight="1" spans="1:37">
      <c r="A68" s="101"/>
      <c r="B68" s="101"/>
      <c r="C68" s="86" t="s">
        <v>920</v>
      </c>
      <c r="D68" s="86">
        <v>21938</v>
      </c>
      <c r="E68" s="86">
        <v>17656</v>
      </c>
      <c r="F68" s="86"/>
      <c r="G68" s="90"/>
      <c r="H68" s="90"/>
      <c r="I68" s="90"/>
      <c r="J68" s="86"/>
      <c r="K68" s="90"/>
      <c r="L68" s="90"/>
      <c r="M68" s="90"/>
      <c r="N68" s="86"/>
      <c r="O68" s="90"/>
      <c r="P68" s="90"/>
      <c r="Q68" s="90"/>
      <c r="R68" s="86"/>
      <c r="S68" s="90"/>
      <c r="T68" s="90"/>
      <c r="U68" s="90"/>
      <c r="V68" s="86">
        <v>0</v>
      </c>
      <c r="W68" s="90">
        <v>0</v>
      </c>
      <c r="X68" s="90">
        <v>90</v>
      </c>
      <c r="Y68" s="90">
        <v>1</v>
      </c>
      <c r="Z68" s="86"/>
      <c r="AA68" s="90"/>
      <c r="AB68" s="90"/>
      <c r="AC68" s="90"/>
      <c r="AD68" s="86"/>
      <c r="AE68" s="90"/>
      <c r="AF68" s="90"/>
      <c r="AG68" s="90"/>
      <c r="AH68" s="86"/>
      <c r="AI68" s="90"/>
      <c r="AJ68" s="90"/>
      <c r="AK68" s="91"/>
    </row>
    <row r="69" customHeight="1" spans="1:37">
      <c r="A69" s="101"/>
      <c r="B69" s="101"/>
      <c r="C69" s="86" t="s">
        <v>1017</v>
      </c>
      <c r="D69" s="86">
        <v>23423</v>
      </c>
      <c r="E69" s="86">
        <v>17602</v>
      </c>
      <c r="F69" s="86"/>
      <c r="G69" s="90"/>
      <c r="H69" s="90"/>
      <c r="I69" s="90"/>
      <c r="J69" s="86"/>
      <c r="K69" s="90"/>
      <c r="L69" s="90"/>
      <c r="M69" s="90"/>
      <c r="N69" s="86"/>
      <c r="O69" s="90"/>
      <c r="P69" s="90"/>
      <c r="Q69" s="90"/>
      <c r="R69" s="86">
        <v>0</v>
      </c>
      <c r="S69" s="90">
        <v>0</v>
      </c>
      <c r="T69" s="90">
        <v>90</v>
      </c>
      <c r="U69" s="90">
        <v>1</v>
      </c>
      <c r="V69" s="86"/>
      <c r="W69" s="90"/>
      <c r="X69" s="90"/>
      <c r="Y69" s="90"/>
      <c r="Z69" s="86"/>
      <c r="AA69" s="90"/>
      <c r="AB69" s="90"/>
      <c r="AC69" s="90"/>
      <c r="AD69" s="86"/>
      <c r="AE69" s="90"/>
      <c r="AF69" s="90"/>
      <c r="AG69" s="90"/>
      <c r="AH69" s="86"/>
      <c r="AI69" s="90"/>
      <c r="AJ69" s="90"/>
      <c r="AK69" s="91"/>
    </row>
    <row r="70" customHeight="1" spans="1:37">
      <c r="A70" s="101"/>
      <c r="B70" s="86" t="s">
        <v>119</v>
      </c>
      <c r="C70" s="86" t="s">
        <v>1066</v>
      </c>
      <c r="D70" s="86">
        <v>22539</v>
      </c>
      <c r="E70" s="86">
        <v>17578</v>
      </c>
      <c r="F70" s="86"/>
      <c r="G70" s="90"/>
      <c r="H70" s="90"/>
      <c r="I70" s="90"/>
      <c r="J70" s="86"/>
      <c r="K70" s="90"/>
      <c r="L70" s="90"/>
      <c r="M70" s="90"/>
      <c r="N70" s="86"/>
      <c r="O70" s="90"/>
      <c r="P70" s="90"/>
      <c r="Q70" s="90"/>
      <c r="R70" s="86">
        <v>0</v>
      </c>
      <c r="S70" s="90">
        <v>0</v>
      </c>
      <c r="T70" s="90">
        <v>90</v>
      </c>
      <c r="U70" s="90">
        <v>1</v>
      </c>
      <c r="V70" s="86"/>
      <c r="W70" s="90"/>
      <c r="X70" s="90"/>
      <c r="Y70" s="90"/>
      <c r="Z70" s="86"/>
      <c r="AA70" s="90"/>
      <c r="AB70" s="90"/>
      <c r="AC70" s="90"/>
      <c r="AD70" s="86"/>
      <c r="AE70" s="90"/>
      <c r="AF70" s="90"/>
      <c r="AG70" s="90"/>
      <c r="AH70" s="86"/>
      <c r="AI70" s="90"/>
      <c r="AJ70" s="90"/>
      <c r="AK70" s="91"/>
    </row>
    <row r="71" customHeight="1" spans="1:37">
      <c r="A71" s="101"/>
      <c r="B71" s="101"/>
      <c r="C71" s="86" t="s">
        <v>1494</v>
      </c>
      <c r="D71" s="86">
        <v>22539</v>
      </c>
      <c r="E71" s="86">
        <v>17578</v>
      </c>
      <c r="F71" s="86"/>
      <c r="G71" s="90"/>
      <c r="H71" s="90"/>
      <c r="I71" s="90"/>
      <c r="J71" s="86"/>
      <c r="K71" s="90"/>
      <c r="L71" s="90"/>
      <c r="M71" s="90"/>
      <c r="N71" s="86">
        <v>0</v>
      </c>
      <c r="O71" s="90">
        <v>0</v>
      </c>
      <c r="P71" s="90">
        <v>90</v>
      </c>
      <c r="Q71" s="90">
        <v>2</v>
      </c>
      <c r="R71" s="86"/>
      <c r="S71" s="90"/>
      <c r="T71" s="90"/>
      <c r="U71" s="90"/>
      <c r="V71" s="86"/>
      <c r="W71" s="90"/>
      <c r="X71" s="90"/>
      <c r="Y71" s="90"/>
      <c r="Z71" s="86"/>
      <c r="AA71" s="90"/>
      <c r="AB71" s="90"/>
      <c r="AC71" s="90"/>
      <c r="AD71" s="86"/>
      <c r="AE71" s="90"/>
      <c r="AF71" s="90"/>
      <c r="AG71" s="90"/>
      <c r="AH71" s="86"/>
      <c r="AI71" s="90"/>
      <c r="AJ71" s="90"/>
      <c r="AK71" s="91"/>
    </row>
    <row r="72" customHeight="1" spans="1:37">
      <c r="A72" s="101"/>
      <c r="B72" s="86" t="s">
        <v>221</v>
      </c>
      <c r="C72" s="86" t="s">
        <v>224</v>
      </c>
      <c r="D72" s="86" t="s">
        <v>220</v>
      </c>
      <c r="E72" s="86">
        <v>17752</v>
      </c>
      <c r="F72" s="86"/>
      <c r="G72" s="90"/>
      <c r="H72" s="90"/>
      <c r="I72" s="90"/>
      <c r="J72" s="86"/>
      <c r="K72" s="90"/>
      <c r="L72" s="90"/>
      <c r="M72" s="90"/>
      <c r="N72" s="86"/>
      <c r="O72" s="90"/>
      <c r="P72" s="90"/>
      <c r="Q72" s="90"/>
      <c r="R72" s="86"/>
      <c r="S72" s="90"/>
      <c r="T72" s="90"/>
      <c r="U72" s="90"/>
      <c r="V72" s="86"/>
      <c r="W72" s="90"/>
      <c r="X72" s="90"/>
      <c r="Y72" s="90"/>
      <c r="Z72" s="86"/>
      <c r="AA72" s="90"/>
      <c r="AB72" s="90"/>
      <c r="AC72" s="90"/>
      <c r="AD72" s="86">
        <v>58</v>
      </c>
      <c r="AE72" s="90">
        <v>59</v>
      </c>
      <c r="AF72" s="90">
        <v>90</v>
      </c>
      <c r="AG72" s="90">
        <v>1</v>
      </c>
      <c r="AH72" s="86"/>
      <c r="AI72" s="90"/>
      <c r="AJ72" s="90"/>
      <c r="AK72" s="91"/>
    </row>
    <row r="73" customHeight="1" spans="1:37">
      <c r="A73" s="101"/>
      <c r="B73" s="86" t="s">
        <v>521</v>
      </c>
      <c r="C73" s="86" t="s">
        <v>522</v>
      </c>
      <c r="D73" s="86" t="s">
        <v>520</v>
      </c>
      <c r="E73" s="86">
        <v>17729</v>
      </c>
      <c r="F73" s="86"/>
      <c r="G73" s="90"/>
      <c r="H73" s="90"/>
      <c r="I73" s="90"/>
      <c r="J73" s="86"/>
      <c r="K73" s="90"/>
      <c r="L73" s="90"/>
      <c r="M73" s="90"/>
      <c r="N73" s="86"/>
      <c r="O73" s="90"/>
      <c r="P73" s="90"/>
      <c r="Q73" s="90"/>
      <c r="R73" s="86"/>
      <c r="S73" s="90"/>
      <c r="T73" s="90"/>
      <c r="U73" s="90"/>
      <c r="V73" s="86"/>
      <c r="W73" s="90"/>
      <c r="X73" s="90"/>
      <c r="Y73" s="90"/>
      <c r="Z73" s="86">
        <v>0</v>
      </c>
      <c r="AA73" s="90">
        <v>0</v>
      </c>
      <c r="AB73" s="90">
        <v>90</v>
      </c>
      <c r="AC73" s="90">
        <v>1</v>
      </c>
      <c r="AD73" s="86"/>
      <c r="AE73" s="90"/>
      <c r="AF73" s="90"/>
      <c r="AG73" s="90"/>
      <c r="AH73" s="86"/>
      <c r="AI73" s="90"/>
      <c r="AJ73" s="90"/>
      <c r="AK73" s="91"/>
    </row>
    <row r="74" customHeight="1" spans="1:37">
      <c r="A74" s="101"/>
      <c r="B74" s="101"/>
      <c r="C74" s="86" t="s">
        <v>843</v>
      </c>
      <c r="D74" s="86" t="s">
        <v>842</v>
      </c>
      <c r="E74" s="86">
        <v>17679</v>
      </c>
      <c r="F74" s="86"/>
      <c r="G74" s="90"/>
      <c r="H74" s="90"/>
      <c r="I74" s="90"/>
      <c r="J74" s="86"/>
      <c r="K74" s="90"/>
      <c r="L74" s="90"/>
      <c r="M74" s="90"/>
      <c r="N74" s="86"/>
      <c r="O74" s="90"/>
      <c r="P74" s="90"/>
      <c r="Q74" s="90"/>
      <c r="R74" s="86"/>
      <c r="S74" s="90"/>
      <c r="T74" s="90"/>
      <c r="U74" s="90"/>
      <c r="V74" s="86">
        <v>0</v>
      </c>
      <c r="W74" s="90">
        <v>0</v>
      </c>
      <c r="X74" s="90">
        <v>90</v>
      </c>
      <c r="Y74" s="90">
        <v>1</v>
      </c>
      <c r="Z74" s="86"/>
      <c r="AA74" s="90"/>
      <c r="AB74" s="90"/>
      <c r="AC74" s="90"/>
      <c r="AD74" s="86"/>
      <c r="AE74" s="90"/>
      <c r="AF74" s="90"/>
      <c r="AG74" s="90"/>
      <c r="AH74" s="86"/>
      <c r="AI74" s="90"/>
      <c r="AJ74" s="90"/>
      <c r="AK74" s="91"/>
    </row>
    <row r="75" customHeight="1" spans="1:37">
      <c r="A75" s="101"/>
      <c r="B75" s="101"/>
      <c r="C75" s="86" t="s">
        <v>1291</v>
      </c>
      <c r="D75" s="86" t="s">
        <v>1290</v>
      </c>
      <c r="E75" s="86">
        <v>17678</v>
      </c>
      <c r="F75" s="86"/>
      <c r="G75" s="90"/>
      <c r="H75" s="90"/>
      <c r="I75" s="90"/>
      <c r="J75" s="86"/>
      <c r="K75" s="90"/>
      <c r="L75" s="90"/>
      <c r="M75" s="90"/>
      <c r="N75" s="86"/>
      <c r="O75" s="90"/>
      <c r="P75" s="90"/>
      <c r="Q75" s="90"/>
      <c r="R75" s="86"/>
      <c r="S75" s="90"/>
      <c r="T75" s="90"/>
      <c r="U75" s="90"/>
      <c r="V75" s="86">
        <v>0</v>
      </c>
      <c r="W75" s="90">
        <v>32330</v>
      </c>
      <c r="X75" s="90">
        <v>90</v>
      </c>
      <c r="Y75" s="90">
        <v>1</v>
      </c>
      <c r="Z75" s="86"/>
      <c r="AA75" s="90"/>
      <c r="AB75" s="90"/>
      <c r="AC75" s="90"/>
      <c r="AD75" s="86"/>
      <c r="AE75" s="90"/>
      <c r="AF75" s="90"/>
      <c r="AG75" s="90"/>
      <c r="AH75" s="86"/>
      <c r="AI75" s="90"/>
      <c r="AJ75" s="90"/>
      <c r="AK75" s="91"/>
    </row>
    <row r="76" customHeight="1" spans="1:37">
      <c r="A76" s="101"/>
      <c r="B76" s="101"/>
      <c r="C76" s="86" t="s">
        <v>1494</v>
      </c>
      <c r="D76" s="86">
        <v>23145</v>
      </c>
      <c r="E76" s="86">
        <v>17567</v>
      </c>
      <c r="F76" s="86"/>
      <c r="G76" s="90"/>
      <c r="H76" s="90"/>
      <c r="I76" s="90"/>
      <c r="J76" s="86"/>
      <c r="K76" s="90"/>
      <c r="L76" s="90"/>
      <c r="M76" s="90"/>
      <c r="N76" s="86">
        <v>0</v>
      </c>
      <c r="O76" s="90">
        <v>0</v>
      </c>
      <c r="P76" s="90">
        <v>90</v>
      </c>
      <c r="Q76" s="90">
        <v>1</v>
      </c>
      <c r="R76" s="86"/>
      <c r="S76" s="90"/>
      <c r="T76" s="90"/>
      <c r="U76" s="90"/>
      <c r="V76" s="86"/>
      <c r="W76" s="90"/>
      <c r="X76" s="90"/>
      <c r="Y76" s="90"/>
      <c r="Z76" s="86"/>
      <c r="AA76" s="90"/>
      <c r="AB76" s="90"/>
      <c r="AC76" s="90"/>
      <c r="AD76" s="86"/>
      <c r="AE76" s="90"/>
      <c r="AF76" s="90"/>
      <c r="AG76" s="90"/>
      <c r="AH76" s="86"/>
      <c r="AI76" s="90"/>
      <c r="AJ76" s="90"/>
      <c r="AK76" s="91"/>
    </row>
    <row r="77" customHeight="1" spans="1:37">
      <c r="A77" s="101"/>
      <c r="B77" s="101"/>
      <c r="C77" s="101"/>
      <c r="D77" s="86">
        <v>23663</v>
      </c>
      <c r="E77" s="86">
        <v>17614</v>
      </c>
      <c r="F77" s="86"/>
      <c r="G77" s="90"/>
      <c r="H77" s="90"/>
      <c r="I77" s="90"/>
      <c r="J77" s="86"/>
      <c r="K77" s="90"/>
      <c r="L77" s="90"/>
      <c r="M77" s="90"/>
      <c r="N77" s="86"/>
      <c r="O77" s="90"/>
      <c r="P77" s="90"/>
      <c r="Q77" s="90"/>
      <c r="R77" s="86">
        <v>0</v>
      </c>
      <c r="S77" s="90">
        <v>0</v>
      </c>
      <c r="T77" s="90">
        <v>90</v>
      </c>
      <c r="U77" s="90">
        <v>1</v>
      </c>
      <c r="V77" s="86"/>
      <c r="W77" s="90"/>
      <c r="X77" s="90"/>
      <c r="Y77" s="90"/>
      <c r="Z77" s="86"/>
      <c r="AA77" s="90"/>
      <c r="AB77" s="90"/>
      <c r="AC77" s="90"/>
      <c r="AD77" s="86"/>
      <c r="AE77" s="90"/>
      <c r="AF77" s="90"/>
      <c r="AG77" s="90"/>
      <c r="AH77" s="86"/>
      <c r="AI77" s="90"/>
      <c r="AJ77" s="90"/>
      <c r="AK77" s="91"/>
    </row>
    <row r="78" customHeight="1" spans="1:37">
      <c r="A78" s="101"/>
      <c r="B78" s="86" t="s">
        <v>790</v>
      </c>
      <c r="C78" s="86" t="s">
        <v>792</v>
      </c>
      <c r="D78" s="86" t="s">
        <v>789</v>
      </c>
      <c r="E78" s="86">
        <v>17688</v>
      </c>
      <c r="F78" s="86"/>
      <c r="G78" s="90"/>
      <c r="H78" s="90"/>
      <c r="I78" s="90"/>
      <c r="J78" s="86"/>
      <c r="K78" s="90"/>
      <c r="L78" s="90"/>
      <c r="M78" s="90"/>
      <c r="N78" s="86"/>
      <c r="O78" s="90"/>
      <c r="P78" s="90"/>
      <c r="Q78" s="90"/>
      <c r="R78" s="86"/>
      <c r="S78" s="90"/>
      <c r="T78" s="90"/>
      <c r="U78" s="90"/>
      <c r="V78" s="86">
        <v>0</v>
      </c>
      <c r="W78" s="90">
        <v>0</v>
      </c>
      <c r="X78" s="90">
        <v>90</v>
      </c>
      <c r="Y78" s="90">
        <v>1</v>
      </c>
      <c r="Z78" s="86"/>
      <c r="AA78" s="90"/>
      <c r="AB78" s="90"/>
      <c r="AC78" s="90"/>
      <c r="AD78" s="86"/>
      <c r="AE78" s="90"/>
      <c r="AF78" s="90"/>
      <c r="AG78" s="90"/>
      <c r="AH78" s="86"/>
      <c r="AI78" s="90"/>
      <c r="AJ78" s="90"/>
      <c r="AK78" s="91"/>
    </row>
    <row r="79" customHeight="1" spans="1:37">
      <c r="A79" s="101"/>
      <c r="B79" s="86" t="s">
        <v>589</v>
      </c>
      <c r="C79" s="86" t="s">
        <v>590</v>
      </c>
      <c r="D79" s="86" t="s">
        <v>588</v>
      </c>
      <c r="E79" s="86">
        <v>33311</v>
      </c>
      <c r="F79" s="86"/>
      <c r="G79" s="90"/>
      <c r="H79" s="90"/>
      <c r="I79" s="90"/>
      <c r="J79" s="86"/>
      <c r="K79" s="90"/>
      <c r="L79" s="90"/>
      <c r="M79" s="90"/>
      <c r="N79" s="86"/>
      <c r="O79" s="90"/>
      <c r="P79" s="90"/>
      <c r="Q79" s="90"/>
      <c r="R79" s="86"/>
      <c r="S79" s="90"/>
      <c r="T79" s="90"/>
      <c r="U79" s="90"/>
      <c r="V79" s="86"/>
      <c r="W79" s="90"/>
      <c r="X79" s="90"/>
      <c r="Y79" s="90"/>
      <c r="Z79" s="86">
        <v>0</v>
      </c>
      <c r="AA79" s="90">
        <v>0</v>
      </c>
      <c r="AB79" s="90">
        <v>90</v>
      </c>
      <c r="AC79" s="90">
        <v>1</v>
      </c>
      <c r="AD79" s="86"/>
      <c r="AE79" s="90"/>
      <c r="AF79" s="90"/>
      <c r="AG79" s="90"/>
      <c r="AH79" s="86"/>
      <c r="AI79" s="90"/>
      <c r="AJ79" s="90"/>
      <c r="AK79" s="91"/>
    </row>
    <row r="80" customHeight="1" spans="1:37">
      <c r="A80" s="101"/>
      <c r="B80" s="86" t="s">
        <v>103</v>
      </c>
      <c r="C80" s="86" t="s">
        <v>561</v>
      </c>
      <c r="D80" s="86" t="s">
        <v>559</v>
      </c>
      <c r="E80" s="86">
        <v>32718</v>
      </c>
      <c r="F80" s="86"/>
      <c r="G80" s="90"/>
      <c r="H80" s="90"/>
      <c r="I80" s="90"/>
      <c r="J80" s="86"/>
      <c r="K80" s="90"/>
      <c r="L80" s="90"/>
      <c r="M80" s="90"/>
      <c r="N80" s="86"/>
      <c r="O80" s="90"/>
      <c r="P80" s="90"/>
      <c r="Q80" s="90"/>
      <c r="R80" s="86"/>
      <c r="S80" s="90"/>
      <c r="T80" s="90"/>
      <c r="U80" s="90"/>
      <c r="V80" s="86"/>
      <c r="W80" s="90"/>
      <c r="X80" s="90"/>
      <c r="Y80" s="90"/>
      <c r="Z80" s="86">
        <v>0</v>
      </c>
      <c r="AA80" s="90">
        <v>0</v>
      </c>
      <c r="AB80" s="90">
        <v>90</v>
      </c>
      <c r="AC80" s="90">
        <v>1</v>
      </c>
      <c r="AD80" s="86"/>
      <c r="AE80" s="90"/>
      <c r="AF80" s="90"/>
      <c r="AG80" s="90"/>
      <c r="AH80" s="86"/>
      <c r="AI80" s="90"/>
      <c r="AJ80" s="90"/>
      <c r="AK80" s="91"/>
    </row>
    <row r="81" customHeight="1" spans="1:37">
      <c r="A81" s="101"/>
      <c r="B81" s="86" t="s">
        <v>540</v>
      </c>
      <c r="C81" s="86" t="s">
        <v>875</v>
      </c>
      <c r="D81" s="86" t="s">
        <v>874</v>
      </c>
      <c r="E81" s="86">
        <v>32504</v>
      </c>
      <c r="F81" s="86"/>
      <c r="G81" s="90"/>
      <c r="H81" s="90"/>
      <c r="I81" s="90"/>
      <c r="J81" s="86"/>
      <c r="K81" s="90"/>
      <c r="L81" s="90"/>
      <c r="M81" s="90"/>
      <c r="N81" s="86"/>
      <c r="O81" s="90"/>
      <c r="P81" s="90"/>
      <c r="Q81" s="90"/>
      <c r="R81" s="86"/>
      <c r="S81" s="90"/>
      <c r="T81" s="90"/>
      <c r="U81" s="90"/>
      <c r="V81" s="86">
        <v>0</v>
      </c>
      <c r="W81" s="90">
        <v>0</v>
      </c>
      <c r="X81" s="90"/>
      <c r="Y81" s="90">
        <v>1</v>
      </c>
      <c r="Z81" s="86"/>
      <c r="AA81" s="90"/>
      <c r="AB81" s="90"/>
      <c r="AC81" s="90"/>
      <c r="AD81" s="86"/>
      <c r="AE81" s="90"/>
      <c r="AF81" s="90"/>
      <c r="AG81" s="90"/>
      <c r="AH81" s="86"/>
      <c r="AI81" s="90"/>
      <c r="AJ81" s="90"/>
      <c r="AK81" s="91"/>
    </row>
    <row r="82" customHeight="1" spans="1:37">
      <c r="A82" s="101"/>
      <c r="B82" s="101"/>
      <c r="C82" s="86" t="s">
        <v>1494</v>
      </c>
      <c r="D82" s="86">
        <v>22555</v>
      </c>
      <c r="E82" s="86">
        <v>30552</v>
      </c>
      <c r="F82" s="86"/>
      <c r="G82" s="90"/>
      <c r="H82" s="90"/>
      <c r="I82" s="90"/>
      <c r="J82" s="86"/>
      <c r="K82" s="90"/>
      <c r="L82" s="90"/>
      <c r="M82" s="90"/>
      <c r="N82" s="86">
        <v>0</v>
      </c>
      <c r="O82" s="90">
        <v>0</v>
      </c>
      <c r="P82" s="90">
        <v>90</v>
      </c>
      <c r="Q82" s="90">
        <v>1</v>
      </c>
      <c r="R82" s="86"/>
      <c r="S82" s="90"/>
      <c r="T82" s="90"/>
      <c r="U82" s="90"/>
      <c r="V82" s="86"/>
      <c r="W82" s="90"/>
      <c r="X82" s="90"/>
      <c r="Y82" s="90"/>
      <c r="Z82" s="86"/>
      <c r="AA82" s="90"/>
      <c r="AB82" s="90"/>
      <c r="AC82" s="90"/>
      <c r="AD82" s="86"/>
      <c r="AE82" s="90"/>
      <c r="AF82" s="90"/>
      <c r="AG82" s="90"/>
      <c r="AH82" s="86"/>
      <c r="AI82" s="90"/>
      <c r="AJ82" s="90"/>
      <c r="AK82" s="91"/>
    </row>
    <row r="83" customHeight="1" spans="1:37">
      <c r="A83" s="101"/>
      <c r="B83" s="86" t="s">
        <v>274</v>
      </c>
      <c r="C83" s="86" t="s">
        <v>276</v>
      </c>
      <c r="D83" s="86" t="s">
        <v>273</v>
      </c>
      <c r="E83" s="86">
        <v>33390</v>
      </c>
      <c r="F83" s="86"/>
      <c r="G83" s="90"/>
      <c r="H83" s="90"/>
      <c r="I83" s="90"/>
      <c r="J83" s="86"/>
      <c r="K83" s="90"/>
      <c r="L83" s="90"/>
      <c r="M83" s="90"/>
      <c r="N83" s="86"/>
      <c r="O83" s="90"/>
      <c r="P83" s="90"/>
      <c r="Q83" s="90"/>
      <c r="R83" s="86"/>
      <c r="S83" s="90"/>
      <c r="T83" s="90"/>
      <c r="U83" s="90"/>
      <c r="V83" s="86"/>
      <c r="W83" s="90"/>
      <c r="X83" s="90"/>
      <c r="Y83" s="90"/>
      <c r="Z83" s="86"/>
      <c r="AA83" s="90"/>
      <c r="AB83" s="90"/>
      <c r="AC83" s="90"/>
      <c r="AD83" s="86">
        <v>91</v>
      </c>
      <c r="AE83" s="90">
        <v>0</v>
      </c>
      <c r="AF83" s="90">
        <v>90</v>
      </c>
      <c r="AG83" s="90">
        <v>1</v>
      </c>
      <c r="AH83" s="86"/>
      <c r="AI83" s="90"/>
      <c r="AJ83" s="90"/>
      <c r="AK83" s="91"/>
    </row>
    <row r="84" customHeight="1" spans="1:37">
      <c r="A84" s="101"/>
      <c r="B84" s="86" t="s">
        <v>140</v>
      </c>
      <c r="C84" s="86" t="s">
        <v>141</v>
      </c>
      <c r="D84" s="86" t="s">
        <v>139</v>
      </c>
      <c r="E84" s="86">
        <v>17759</v>
      </c>
      <c r="F84" s="86"/>
      <c r="G84" s="90"/>
      <c r="H84" s="90"/>
      <c r="I84" s="90"/>
      <c r="J84" s="86"/>
      <c r="K84" s="90"/>
      <c r="L84" s="90"/>
      <c r="M84" s="90"/>
      <c r="N84" s="86"/>
      <c r="O84" s="90"/>
      <c r="P84" s="90"/>
      <c r="Q84" s="90"/>
      <c r="R84" s="86"/>
      <c r="S84" s="90"/>
      <c r="T84" s="90"/>
      <c r="U84" s="90"/>
      <c r="V84" s="86"/>
      <c r="W84" s="90"/>
      <c r="X84" s="90"/>
      <c r="Y84" s="90"/>
      <c r="Z84" s="86"/>
      <c r="AA84" s="90"/>
      <c r="AB84" s="90"/>
      <c r="AC84" s="90"/>
      <c r="AD84" s="86">
        <v>18</v>
      </c>
      <c r="AE84" s="90">
        <v>32330</v>
      </c>
      <c r="AF84" s="90">
        <v>90</v>
      </c>
      <c r="AG84" s="90">
        <v>1</v>
      </c>
      <c r="AH84" s="86"/>
      <c r="AI84" s="90"/>
      <c r="AJ84" s="90"/>
      <c r="AK84" s="91"/>
    </row>
    <row r="85" customHeight="1" spans="1:37">
      <c r="A85" s="101"/>
      <c r="B85" s="86" t="s">
        <v>761</v>
      </c>
      <c r="C85" s="86" t="s">
        <v>762</v>
      </c>
      <c r="D85" s="86" t="s">
        <v>760</v>
      </c>
      <c r="E85" s="86">
        <v>32645</v>
      </c>
      <c r="F85" s="86"/>
      <c r="G85" s="90"/>
      <c r="H85" s="90"/>
      <c r="I85" s="90"/>
      <c r="J85" s="86"/>
      <c r="K85" s="90"/>
      <c r="L85" s="90"/>
      <c r="M85" s="90"/>
      <c r="N85" s="86"/>
      <c r="O85" s="90"/>
      <c r="P85" s="90"/>
      <c r="Q85" s="90"/>
      <c r="R85" s="86"/>
      <c r="S85" s="90"/>
      <c r="T85" s="90"/>
      <c r="U85" s="90"/>
      <c r="V85" s="86">
        <v>0</v>
      </c>
      <c r="W85" s="90">
        <v>0</v>
      </c>
      <c r="X85" s="90">
        <v>90</v>
      </c>
      <c r="Y85" s="90">
        <v>1</v>
      </c>
      <c r="Z85" s="86"/>
      <c r="AA85" s="90"/>
      <c r="AB85" s="90"/>
      <c r="AC85" s="90"/>
      <c r="AD85" s="86"/>
      <c r="AE85" s="90"/>
      <c r="AF85" s="90"/>
      <c r="AG85" s="90"/>
      <c r="AH85" s="86"/>
      <c r="AI85" s="90"/>
      <c r="AJ85" s="90"/>
      <c r="AK85" s="91"/>
    </row>
    <row r="86" customHeight="1" spans="1:37">
      <c r="A86" s="101"/>
      <c r="B86" s="86" t="s">
        <v>1120</v>
      </c>
      <c r="C86" s="86" t="s">
        <v>1494</v>
      </c>
      <c r="D86" s="86">
        <v>22541</v>
      </c>
      <c r="E86" s="86">
        <v>30396</v>
      </c>
      <c r="F86" s="86"/>
      <c r="G86" s="90"/>
      <c r="H86" s="90"/>
      <c r="I86" s="90"/>
      <c r="J86" s="86"/>
      <c r="K86" s="90"/>
      <c r="L86" s="90"/>
      <c r="M86" s="90"/>
      <c r="N86" s="86">
        <v>0</v>
      </c>
      <c r="O86" s="90">
        <v>0</v>
      </c>
      <c r="P86" s="90">
        <v>90</v>
      </c>
      <c r="Q86" s="90">
        <v>1</v>
      </c>
      <c r="R86" s="86"/>
      <c r="S86" s="90"/>
      <c r="T86" s="90"/>
      <c r="U86" s="90"/>
      <c r="V86" s="86"/>
      <c r="W86" s="90"/>
      <c r="X86" s="90"/>
      <c r="Y86" s="90"/>
      <c r="Z86" s="86"/>
      <c r="AA86" s="90"/>
      <c r="AB86" s="90"/>
      <c r="AC86" s="90"/>
      <c r="AD86" s="86"/>
      <c r="AE86" s="90"/>
      <c r="AF86" s="90"/>
      <c r="AG86" s="90"/>
      <c r="AH86" s="86"/>
      <c r="AI86" s="90"/>
      <c r="AJ86" s="90"/>
      <c r="AK86" s="91"/>
    </row>
    <row r="87" customHeight="1" spans="1:37">
      <c r="A87" s="101"/>
      <c r="B87" s="86" t="s">
        <v>168</v>
      </c>
      <c r="C87" s="86" t="s">
        <v>1288</v>
      </c>
      <c r="D87" s="86" t="s">
        <v>1287</v>
      </c>
      <c r="E87" s="86">
        <v>32446</v>
      </c>
      <c r="F87" s="86"/>
      <c r="G87" s="90"/>
      <c r="H87" s="90"/>
      <c r="I87" s="90"/>
      <c r="J87" s="86"/>
      <c r="K87" s="90"/>
      <c r="L87" s="90"/>
      <c r="M87" s="90"/>
      <c r="N87" s="86"/>
      <c r="O87" s="90"/>
      <c r="P87" s="90"/>
      <c r="Q87" s="90"/>
      <c r="R87" s="86"/>
      <c r="S87" s="90"/>
      <c r="T87" s="90"/>
      <c r="U87" s="90"/>
      <c r="V87" s="86">
        <v>0</v>
      </c>
      <c r="W87" s="90">
        <v>32330</v>
      </c>
      <c r="X87" s="90">
        <v>90</v>
      </c>
      <c r="Y87" s="90">
        <v>1</v>
      </c>
      <c r="Z87" s="86"/>
      <c r="AA87" s="90"/>
      <c r="AB87" s="90"/>
      <c r="AC87" s="90"/>
      <c r="AD87" s="86"/>
      <c r="AE87" s="90"/>
      <c r="AF87" s="90"/>
      <c r="AG87" s="90"/>
      <c r="AH87" s="86"/>
      <c r="AI87" s="90"/>
      <c r="AJ87" s="90"/>
      <c r="AK87" s="91"/>
    </row>
    <row r="88" customHeight="1" spans="1:37">
      <c r="A88" s="101"/>
      <c r="B88" s="86" t="s">
        <v>544</v>
      </c>
      <c r="C88" s="86" t="s">
        <v>1159</v>
      </c>
      <c r="D88" s="86">
        <v>22821</v>
      </c>
      <c r="E88" s="86">
        <v>17534</v>
      </c>
      <c r="F88" s="86"/>
      <c r="G88" s="90"/>
      <c r="H88" s="90"/>
      <c r="I88" s="90"/>
      <c r="J88" s="86">
        <v>0</v>
      </c>
      <c r="K88" s="90">
        <v>0</v>
      </c>
      <c r="L88" s="90">
        <v>90</v>
      </c>
      <c r="M88" s="90">
        <v>1</v>
      </c>
      <c r="N88" s="86"/>
      <c r="O88" s="90"/>
      <c r="P88" s="90"/>
      <c r="Q88" s="90"/>
      <c r="R88" s="86"/>
      <c r="S88" s="90"/>
      <c r="T88" s="90"/>
      <c r="U88" s="90"/>
      <c r="V88" s="86"/>
      <c r="W88" s="90"/>
      <c r="X88" s="90"/>
      <c r="Y88" s="90"/>
      <c r="Z88" s="86"/>
      <c r="AA88" s="90"/>
      <c r="AB88" s="90"/>
      <c r="AC88" s="90"/>
      <c r="AD88" s="86"/>
      <c r="AE88" s="90"/>
      <c r="AF88" s="90"/>
      <c r="AG88" s="90"/>
      <c r="AH88" s="86"/>
      <c r="AI88" s="90"/>
      <c r="AJ88" s="90"/>
      <c r="AK88" s="91"/>
    </row>
    <row r="89" customHeight="1" spans="1:37">
      <c r="A89" s="101"/>
      <c r="B89" s="101"/>
      <c r="C89" s="86" t="s">
        <v>546</v>
      </c>
      <c r="D89" s="86" t="s">
        <v>543</v>
      </c>
      <c r="E89" s="86">
        <v>32860</v>
      </c>
      <c r="F89" s="86"/>
      <c r="G89" s="90"/>
      <c r="H89" s="90"/>
      <c r="I89" s="90"/>
      <c r="J89" s="86"/>
      <c r="K89" s="90"/>
      <c r="L89" s="90"/>
      <c r="M89" s="90"/>
      <c r="N89" s="86"/>
      <c r="O89" s="90"/>
      <c r="P89" s="90"/>
      <c r="Q89" s="90"/>
      <c r="R89" s="86"/>
      <c r="S89" s="90"/>
      <c r="T89" s="90"/>
      <c r="U89" s="90"/>
      <c r="V89" s="86"/>
      <c r="W89" s="90"/>
      <c r="X89" s="90"/>
      <c r="Y89" s="90"/>
      <c r="Z89" s="86">
        <v>0</v>
      </c>
      <c r="AA89" s="90">
        <v>0</v>
      </c>
      <c r="AB89" s="90">
        <v>90</v>
      </c>
      <c r="AC89" s="90">
        <v>1</v>
      </c>
      <c r="AD89" s="86"/>
      <c r="AE89" s="90"/>
      <c r="AF89" s="90"/>
      <c r="AG89" s="90"/>
      <c r="AH89" s="86"/>
      <c r="AI89" s="90"/>
      <c r="AJ89" s="90"/>
      <c r="AK89" s="91"/>
    </row>
    <row r="90" customHeight="1" spans="1:37">
      <c r="A90" s="101"/>
      <c r="B90" s="101"/>
      <c r="C90" s="86" t="s">
        <v>1008</v>
      </c>
      <c r="D90" s="86" t="s">
        <v>1007</v>
      </c>
      <c r="E90" s="86">
        <v>17633</v>
      </c>
      <c r="F90" s="86"/>
      <c r="G90" s="90"/>
      <c r="H90" s="90"/>
      <c r="I90" s="90"/>
      <c r="J90" s="86"/>
      <c r="K90" s="90"/>
      <c r="L90" s="90"/>
      <c r="M90" s="90"/>
      <c r="N90" s="86"/>
      <c r="O90" s="90"/>
      <c r="P90" s="90"/>
      <c r="Q90" s="90"/>
      <c r="R90" s="86">
        <v>0</v>
      </c>
      <c r="S90" s="90">
        <v>0</v>
      </c>
      <c r="T90" s="90">
        <v>90</v>
      </c>
      <c r="U90" s="90">
        <v>1</v>
      </c>
      <c r="V90" s="86"/>
      <c r="W90" s="90"/>
      <c r="X90" s="90"/>
      <c r="Y90" s="90"/>
      <c r="Z90" s="86"/>
      <c r="AA90" s="90"/>
      <c r="AB90" s="90"/>
      <c r="AC90" s="90"/>
      <c r="AD90" s="86"/>
      <c r="AE90" s="90"/>
      <c r="AF90" s="90"/>
      <c r="AG90" s="90"/>
      <c r="AH90" s="86"/>
      <c r="AI90" s="90"/>
      <c r="AJ90" s="90"/>
      <c r="AK90" s="91"/>
    </row>
    <row r="91" customHeight="1" spans="1:37">
      <c r="A91" s="101"/>
      <c r="B91" s="86" t="s">
        <v>673</v>
      </c>
      <c r="C91" s="86" t="s">
        <v>674</v>
      </c>
      <c r="D91" s="86" t="s">
        <v>672</v>
      </c>
      <c r="E91" s="86">
        <v>17709</v>
      </c>
      <c r="F91" s="86"/>
      <c r="G91" s="90"/>
      <c r="H91" s="90"/>
      <c r="I91" s="90"/>
      <c r="J91" s="86"/>
      <c r="K91" s="90"/>
      <c r="L91" s="90"/>
      <c r="M91" s="90"/>
      <c r="N91" s="86"/>
      <c r="O91" s="90"/>
      <c r="P91" s="90"/>
      <c r="Q91" s="90"/>
      <c r="R91" s="86"/>
      <c r="S91" s="90"/>
      <c r="T91" s="90"/>
      <c r="U91" s="90"/>
      <c r="V91" s="86"/>
      <c r="W91" s="90"/>
      <c r="X91" s="90"/>
      <c r="Y91" s="90"/>
      <c r="Z91" s="86">
        <v>0</v>
      </c>
      <c r="AA91" s="90">
        <v>0</v>
      </c>
      <c r="AB91" s="90">
        <v>90</v>
      </c>
      <c r="AC91" s="90">
        <v>1</v>
      </c>
      <c r="AD91" s="86"/>
      <c r="AE91" s="90"/>
      <c r="AF91" s="90"/>
      <c r="AG91" s="90"/>
      <c r="AH91" s="86"/>
      <c r="AI91" s="90"/>
      <c r="AJ91" s="90"/>
      <c r="AK91" s="91"/>
    </row>
    <row r="92" customHeight="1" spans="1:37">
      <c r="A92" s="101"/>
      <c r="B92" s="86" t="s">
        <v>310</v>
      </c>
      <c r="C92" s="86" t="s">
        <v>571</v>
      </c>
      <c r="D92" s="86" t="s">
        <v>570</v>
      </c>
      <c r="E92" s="86">
        <v>32486</v>
      </c>
      <c r="F92" s="86"/>
      <c r="G92" s="90"/>
      <c r="H92" s="90"/>
      <c r="I92" s="90"/>
      <c r="J92" s="86"/>
      <c r="K92" s="90"/>
      <c r="L92" s="90"/>
      <c r="M92" s="90"/>
      <c r="N92" s="86"/>
      <c r="O92" s="90"/>
      <c r="P92" s="90"/>
      <c r="Q92" s="90"/>
      <c r="R92" s="86"/>
      <c r="S92" s="90"/>
      <c r="T92" s="90"/>
      <c r="U92" s="90"/>
      <c r="V92" s="86"/>
      <c r="W92" s="90"/>
      <c r="X92" s="90"/>
      <c r="Y92" s="90"/>
      <c r="Z92" s="86">
        <v>0</v>
      </c>
      <c r="AA92" s="90">
        <v>0</v>
      </c>
      <c r="AB92" s="90">
        <v>90</v>
      </c>
      <c r="AC92" s="90">
        <v>1</v>
      </c>
      <c r="AD92" s="86"/>
      <c r="AE92" s="90"/>
      <c r="AF92" s="90"/>
      <c r="AG92" s="90"/>
      <c r="AH92" s="86"/>
      <c r="AI92" s="90"/>
      <c r="AJ92" s="90"/>
      <c r="AK92" s="91"/>
    </row>
    <row r="93" customHeight="1" spans="1:37">
      <c r="A93" s="101"/>
      <c r="B93" s="101"/>
      <c r="C93" s="86" t="s">
        <v>757</v>
      </c>
      <c r="D93" s="86" t="s">
        <v>755</v>
      </c>
      <c r="E93" s="86">
        <v>32348</v>
      </c>
      <c r="F93" s="86"/>
      <c r="G93" s="90"/>
      <c r="H93" s="90"/>
      <c r="I93" s="90"/>
      <c r="J93" s="86"/>
      <c r="K93" s="90"/>
      <c r="L93" s="90"/>
      <c r="M93" s="90"/>
      <c r="N93" s="86"/>
      <c r="O93" s="90"/>
      <c r="P93" s="90"/>
      <c r="Q93" s="90"/>
      <c r="R93" s="86"/>
      <c r="S93" s="90"/>
      <c r="T93" s="90"/>
      <c r="U93" s="90"/>
      <c r="V93" s="86">
        <v>0</v>
      </c>
      <c r="W93" s="90">
        <v>0</v>
      </c>
      <c r="X93" s="90">
        <v>90</v>
      </c>
      <c r="Y93" s="90">
        <v>1</v>
      </c>
      <c r="Z93" s="86"/>
      <c r="AA93" s="90"/>
      <c r="AB93" s="90"/>
      <c r="AC93" s="90"/>
      <c r="AD93" s="86"/>
      <c r="AE93" s="90"/>
      <c r="AF93" s="90"/>
      <c r="AG93" s="90"/>
      <c r="AH93" s="86"/>
      <c r="AI93" s="90"/>
      <c r="AJ93" s="90"/>
      <c r="AK93" s="91"/>
    </row>
    <row r="94" customHeight="1" spans="1:37">
      <c r="A94" s="101"/>
      <c r="B94" s="101"/>
      <c r="C94" s="86" t="s">
        <v>312</v>
      </c>
      <c r="D94" s="86" t="s">
        <v>309</v>
      </c>
      <c r="E94" s="86">
        <v>17743</v>
      </c>
      <c r="F94" s="86"/>
      <c r="G94" s="90"/>
      <c r="H94" s="90"/>
      <c r="I94" s="90"/>
      <c r="J94" s="86"/>
      <c r="K94" s="90"/>
      <c r="L94" s="90"/>
      <c r="M94" s="90"/>
      <c r="N94" s="86"/>
      <c r="O94" s="90"/>
      <c r="P94" s="90"/>
      <c r="Q94" s="90"/>
      <c r="R94" s="86"/>
      <c r="S94" s="90"/>
      <c r="T94" s="90"/>
      <c r="U94" s="90"/>
      <c r="V94" s="86"/>
      <c r="W94" s="90"/>
      <c r="X94" s="90"/>
      <c r="Y94" s="90"/>
      <c r="Z94" s="86">
        <v>132</v>
      </c>
      <c r="AA94" s="90">
        <v>132</v>
      </c>
      <c r="AB94" s="90">
        <v>90</v>
      </c>
      <c r="AC94" s="90">
        <v>1</v>
      </c>
      <c r="AD94" s="86"/>
      <c r="AE94" s="90"/>
      <c r="AF94" s="90"/>
      <c r="AG94" s="90"/>
      <c r="AH94" s="86"/>
      <c r="AI94" s="90"/>
      <c r="AJ94" s="90"/>
      <c r="AK94" s="91"/>
    </row>
    <row r="95" customHeight="1" spans="1:37">
      <c r="A95" s="101"/>
      <c r="B95" s="86" t="s">
        <v>903</v>
      </c>
      <c r="C95" s="86" t="s">
        <v>1494</v>
      </c>
      <c r="D95" s="86">
        <v>22978</v>
      </c>
      <c r="E95" s="86">
        <v>30114</v>
      </c>
      <c r="F95" s="86"/>
      <c r="G95" s="90"/>
      <c r="H95" s="90"/>
      <c r="I95" s="90"/>
      <c r="J95" s="86"/>
      <c r="K95" s="90"/>
      <c r="L95" s="90"/>
      <c r="M95" s="90"/>
      <c r="N95" s="86">
        <v>0</v>
      </c>
      <c r="O95" s="90">
        <v>0</v>
      </c>
      <c r="P95" s="90">
        <v>90</v>
      </c>
      <c r="Q95" s="90">
        <v>1</v>
      </c>
      <c r="R95" s="86"/>
      <c r="S95" s="90"/>
      <c r="T95" s="90"/>
      <c r="U95" s="90"/>
      <c r="V95" s="86"/>
      <c r="W95" s="90"/>
      <c r="X95" s="90"/>
      <c r="Y95" s="90"/>
      <c r="Z95" s="86"/>
      <c r="AA95" s="90"/>
      <c r="AB95" s="90"/>
      <c r="AC95" s="90"/>
      <c r="AD95" s="86"/>
      <c r="AE95" s="90"/>
      <c r="AF95" s="90"/>
      <c r="AG95" s="90"/>
      <c r="AH95" s="86"/>
      <c r="AI95" s="90"/>
      <c r="AJ95" s="90"/>
      <c r="AK95" s="91"/>
    </row>
    <row r="96" customHeight="1" spans="1:37">
      <c r="A96" s="101"/>
      <c r="B96" s="86" t="s">
        <v>189</v>
      </c>
      <c r="C96" s="86" t="s">
        <v>482</v>
      </c>
      <c r="D96" s="86" t="s">
        <v>481</v>
      </c>
      <c r="E96" s="86">
        <v>17732</v>
      </c>
      <c r="F96" s="86"/>
      <c r="G96" s="90"/>
      <c r="H96" s="90"/>
      <c r="I96" s="90"/>
      <c r="J96" s="86"/>
      <c r="K96" s="90"/>
      <c r="L96" s="90"/>
      <c r="M96" s="90"/>
      <c r="N96" s="86"/>
      <c r="O96" s="90"/>
      <c r="P96" s="90"/>
      <c r="Q96" s="90"/>
      <c r="R96" s="86"/>
      <c r="S96" s="90"/>
      <c r="T96" s="90"/>
      <c r="U96" s="90"/>
      <c r="V96" s="86"/>
      <c r="W96" s="90"/>
      <c r="X96" s="90"/>
      <c r="Y96" s="90"/>
      <c r="Z96" s="86">
        <v>0</v>
      </c>
      <c r="AA96" s="90">
        <v>0</v>
      </c>
      <c r="AB96" s="90">
        <v>90</v>
      </c>
      <c r="AC96" s="90">
        <v>1</v>
      </c>
      <c r="AD96" s="86"/>
      <c r="AE96" s="90"/>
      <c r="AF96" s="90"/>
      <c r="AG96" s="90"/>
      <c r="AH96" s="86"/>
      <c r="AI96" s="90"/>
      <c r="AJ96" s="90"/>
      <c r="AK96" s="91"/>
    </row>
    <row r="97" customHeight="1" spans="1:37">
      <c r="A97" s="101"/>
      <c r="B97" s="86" t="s">
        <v>1297</v>
      </c>
      <c r="C97" s="86" t="s">
        <v>1377</v>
      </c>
      <c r="D97" s="86" t="s">
        <v>1376</v>
      </c>
      <c r="E97" s="86">
        <v>17630</v>
      </c>
      <c r="F97" s="86"/>
      <c r="G97" s="90"/>
      <c r="H97" s="90"/>
      <c r="I97" s="90"/>
      <c r="J97" s="86"/>
      <c r="K97" s="90"/>
      <c r="L97" s="90"/>
      <c r="M97" s="90"/>
      <c r="N97" s="86"/>
      <c r="O97" s="90"/>
      <c r="P97" s="90"/>
      <c r="Q97" s="90"/>
      <c r="R97" s="86">
        <v>0</v>
      </c>
      <c r="S97" s="90">
        <v>720</v>
      </c>
      <c r="T97" s="90">
        <v>90</v>
      </c>
      <c r="U97" s="90">
        <v>1</v>
      </c>
      <c r="V97" s="86"/>
      <c r="W97" s="90"/>
      <c r="X97" s="90"/>
      <c r="Y97" s="90"/>
      <c r="Z97" s="86"/>
      <c r="AA97" s="90"/>
      <c r="AB97" s="90"/>
      <c r="AC97" s="90"/>
      <c r="AD97" s="86"/>
      <c r="AE97" s="90"/>
      <c r="AF97" s="90"/>
      <c r="AG97" s="90"/>
      <c r="AH97" s="86"/>
      <c r="AI97" s="90"/>
      <c r="AJ97" s="90"/>
      <c r="AK97" s="91"/>
    </row>
    <row r="98" customHeight="1" spans="1:37">
      <c r="A98" s="101"/>
      <c r="B98" s="101"/>
      <c r="C98" s="86" t="s">
        <v>1382</v>
      </c>
      <c r="D98" s="86" t="s">
        <v>1381</v>
      </c>
      <c r="E98" s="86">
        <v>17629</v>
      </c>
      <c r="F98" s="86"/>
      <c r="G98" s="90"/>
      <c r="H98" s="90"/>
      <c r="I98" s="90"/>
      <c r="J98" s="86"/>
      <c r="K98" s="90"/>
      <c r="L98" s="90"/>
      <c r="M98" s="90"/>
      <c r="N98" s="86"/>
      <c r="O98" s="90"/>
      <c r="P98" s="90"/>
      <c r="Q98" s="90"/>
      <c r="R98" s="86">
        <v>0</v>
      </c>
      <c r="S98" s="90">
        <v>720</v>
      </c>
      <c r="T98" s="90">
        <v>90</v>
      </c>
      <c r="U98" s="90">
        <v>1</v>
      </c>
      <c r="V98" s="86"/>
      <c r="W98" s="90"/>
      <c r="X98" s="90"/>
      <c r="Y98" s="90"/>
      <c r="Z98" s="86"/>
      <c r="AA98" s="90"/>
      <c r="AB98" s="90"/>
      <c r="AC98" s="90"/>
      <c r="AD98" s="86"/>
      <c r="AE98" s="90"/>
      <c r="AF98" s="90"/>
      <c r="AG98" s="90"/>
      <c r="AH98" s="86"/>
      <c r="AI98" s="90"/>
      <c r="AJ98" s="90"/>
      <c r="AK98" s="91"/>
    </row>
    <row r="99" customHeight="1" spans="1:37">
      <c r="A99" s="101"/>
      <c r="B99" s="86" t="s">
        <v>1100</v>
      </c>
      <c r="C99" s="86" t="s">
        <v>1494</v>
      </c>
      <c r="D99" s="86">
        <v>23397</v>
      </c>
      <c r="E99" s="86">
        <v>17575</v>
      </c>
      <c r="F99" s="86"/>
      <c r="G99" s="90"/>
      <c r="H99" s="90"/>
      <c r="I99" s="90"/>
      <c r="J99" s="86"/>
      <c r="K99" s="90"/>
      <c r="L99" s="90"/>
      <c r="M99" s="90"/>
      <c r="N99" s="86">
        <v>0</v>
      </c>
      <c r="O99" s="90">
        <v>0</v>
      </c>
      <c r="P99" s="90">
        <v>90</v>
      </c>
      <c r="Q99" s="90">
        <v>1</v>
      </c>
      <c r="R99" s="86"/>
      <c r="S99" s="90"/>
      <c r="T99" s="90"/>
      <c r="U99" s="90"/>
      <c r="V99" s="86"/>
      <c r="W99" s="90"/>
      <c r="X99" s="90"/>
      <c r="Y99" s="90"/>
      <c r="Z99" s="86"/>
      <c r="AA99" s="90"/>
      <c r="AB99" s="90"/>
      <c r="AC99" s="90"/>
      <c r="AD99" s="86"/>
      <c r="AE99" s="90"/>
      <c r="AF99" s="90"/>
      <c r="AG99" s="90"/>
      <c r="AH99" s="86"/>
      <c r="AI99" s="90"/>
      <c r="AJ99" s="90"/>
      <c r="AK99" s="91"/>
    </row>
    <row r="100" customHeight="1" spans="1:37">
      <c r="A100" s="101"/>
      <c r="B100" s="86" t="s">
        <v>1183</v>
      </c>
      <c r="C100" s="86" t="s">
        <v>1494</v>
      </c>
      <c r="D100" s="86">
        <v>22423</v>
      </c>
      <c r="E100" s="86">
        <v>17525</v>
      </c>
      <c r="F100" s="86"/>
      <c r="G100" s="90"/>
      <c r="H100" s="90"/>
      <c r="I100" s="90"/>
      <c r="J100" s="86">
        <v>0</v>
      </c>
      <c r="K100" s="90">
        <v>0</v>
      </c>
      <c r="L100" s="90">
        <v>90</v>
      </c>
      <c r="M100" s="90">
        <v>1</v>
      </c>
      <c r="N100" s="86"/>
      <c r="O100" s="90"/>
      <c r="P100" s="90"/>
      <c r="Q100" s="90"/>
      <c r="R100" s="86"/>
      <c r="S100" s="90"/>
      <c r="T100" s="90"/>
      <c r="U100" s="90"/>
      <c r="V100" s="86"/>
      <c r="W100" s="90"/>
      <c r="X100" s="90"/>
      <c r="Y100" s="90"/>
      <c r="Z100" s="86"/>
      <c r="AA100" s="90"/>
      <c r="AB100" s="90"/>
      <c r="AC100" s="90"/>
      <c r="AD100" s="86"/>
      <c r="AE100" s="90"/>
      <c r="AF100" s="90"/>
      <c r="AG100" s="90"/>
      <c r="AH100" s="86"/>
      <c r="AI100" s="90"/>
      <c r="AJ100" s="90"/>
      <c r="AK100" s="91"/>
    </row>
    <row r="101" customHeight="1" spans="1:37">
      <c r="A101" s="101"/>
      <c r="B101" s="86" t="s">
        <v>1126</v>
      </c>
      <c r="C101" s="86" t="s">
        <v>1494</v>
      </c>
      <c r="D101" s="86">
        <v>22528</v>
      </c>
      <c r="E101" s="86">
        <v>30577</v>
      </c>
      <c r="F101" s="86"/>
      <c r="G101" s="90"/>
      <c r="H101" s="90"/>
      <c r="I101" s="90"/>
      <c r="J101" s="86"/>
      <c r="K101" s="90"/>
      <c r="L101" s="90"/>
      <c r="M101" s="90"/>
      <c r="N101" s="86">
        <v>0</v>
      </c>
      <c r="O101" s="90">
        <v>0</v>
      </c>
      <c r="P101" s="90">
        <v>90</v>
      </c>
      <c r="Q101" s="90">
        <v>1</v>
      </c>
      <c r="R101" s="86"/>
      <c r="S101" s="90"/>
      <c r="T101" s="90"/>
      <c r="U101" s="90"/>
      <c r="V101" s="86"/>
      <c r="W101" s="90"/>
      <c r="X101" s="90"/>
      <c r="Y101" s="90"/>
      <c r="Z101" s="86"/>
      <c r="AA101" s="90"/>
      <c r="AB101" s="90"/>
      <c r="AC101" s="90"/>
      <c r="AD101" s="86"/>
      <c r="AE101" s="90"/>
      <c r="AF101" s="90"/>
      <c r="AG101" s="90"/>
      <c r="AH101" s="86"/>
      <c r="AI101" s="90"/>
      <c r="AJ101" s="90"/>
      <c r="AK101" s="91"/>
    </row>
    <row r="102" customHeight="1" spans="1:37">
      <c r="A102" s="101"/>
      <c r="B102" s="86" t="s">
        <v>1080</v>
      </c>
      <c r="C102" s="86" t="s">
        <v>1081</v>
      </c>
      <c r="D102" s="86">
        <v>63727</v>
      </c>
      <c r="E102" s="86" t="s">
        <v>67</v>
      </c>
      <c r="F102" s="86"/>
      <c r="G102" s="90"/>
      <c r="H102" s="90"/>
      <c r="I102" s="90"/>
      <c r="J102" s="86"/>
      <c r="K102" s="90"/>
      <c r="L102" s="90"/>
      <c r="M102" s="90"/>
      <c r="N102" s="86">
        <v>0</v>
      </c>
      <c r="O102" s="90">
        <v>32330</v>
      </c>
      <c r="P102" s="90">
        <v>90</v>
      </c>
      <c r="Q102" s="90">
        <v>1</v>
      </c>
      <c r="R102" s="86"/>
      <c r="S102" s="90"/>
      <c r="T102" s="90"/>
      <c r="U102" s="90"/>
      <c r="V102" s="86"/>
      <c r="W102" s="90"/>
      <c r="X102" s="90"/>
      <c r="Y102" s="90"/>
      <c r="Z102" s="86"/>
      <c r="AA102" s="90"/>
      <c r="AB102" s="90"/>
      <c r="AC102" s="90"/>
      <c r="AD102" s="86"/>
      <c r="AE102" s="90"/>
      <c r="AF102" s="90"/>
      <c r="AG102" s="90"/>
      <c r="AH102" s="86"/>
      <c r="AI102" s="90"/>
      <c r="AJ102" s="90"/>
      <c r="AK102" s="91"/>
    </row>
    <row r="103" customHeight="1" spans="1:37">
      <c r="A103" s="101"/>
      <c r="B103" s="86" t="s">
        <v>565</v>
      </c>
      <c r="C103" s="86" t="s">
        <v>566</v>
      </c>
      <c r="D103" s="86" t="s">
        <v>564</v>
      </c>
      <c r="E103" s="86">
        <v>33122</v>
      </c>
      <c r="F103" s="86"/>
      <c r="G103" s="90"/>
      <c r="H103" s="90"/>
      <c r="I103" s="90"/>
      <c r="J103" s="86"/>
      <c r="K103" s="90"/>
      <c r="L103" s="90"/>
      <c r="M103" s="90"/>
      <c r="N103" s="86"/>
      <c r="O103" s="90"/>
      <c r="P103" s="90"/>
      <c r="Q103" s="90"/>
      <c r="R103" s="86"/>
      <c r="S103" s="90"/>
      <c r="T103" s="90"/>
      <c r="U103" s="90"/>
      <c r="V103" s="86"/>
      <c r="W103" s="90"/>
      <c r="X103" s="90"/>
      <c r="Y103" s="90"/>
      <c r="Z103" s="86">
        <v>0</v>
      </c>
      <c r="AA103" s="90">
        <v>0</v>
      </c>
      <c r="AB103" s="90">
        <v>90</v>
      </c>
      <c r="AC103" s="90">
        <v>1</v>
      </c>
      <c r="AD103" s="86"/>
      <c r="AE103" s="90"/>
      <c r="AF103" s="90"/>
      <c r="AG103" s="90"/>
      <c r="AH103" s="86"/>
      <c r="AI103" s="90"/>
      <c r="AJ103" s="90"/>
      <c r="AK103" s="91"/>
    </row>
    <row r="104" customHeight="1" spans="1:37">
      <c r="A104" s="101"/>
      <c r="B104" s="86" t="s">
        <v>239</v>
      </c>
      <c r="C104" s="86" t="s">
        <v>242</v>
      </c>
      <c r="D104" s="86" t="s">
        <v>238</v>
      </c>
      <c r="E104" s="86">
        <v>17751</v>
      </c>
      <c r="F104" s="86"/>
      <c r="G104" s="90"/>
      <c r="H104" s="90"/>
      <c r="I104" s="90"/>
      <c r="J104" s="86"/>
      <c r="K104" s="90"/>
      <c r="L104" s="90"/>
      <c r="M104" s="90"/>
      <c r="N104" s="86"/>
      <c r="O104" s="90"/>
      <c r="P104" s="90"/>
      <c r="Q104" s="90"/>
      <c r="R104" s="86"/>
      <c r="S104" s="90"/>
      <c r="T104" s="90"/>
      <c r="U104" s="90"/>
      <c r="V104" s="86"/>
      <c r="W104" s="90"/>
      <c r="X104" s="90"/>
      <c r="Y104" s="90"/>
      <c r="Z104" s="86"/>
      <c r="AA104" s="90"/>
      <c r="AB104" s="90"/>
      <c r="AC104" s="90"/>
      <c r="AD104" s="86">
        <v>67</v>
      </c>
      <c r="AE104" s="90">
        <v>67</v>
      </c>
      <c r="AF104" s="90">
        <v>90</v>
      </c>
      <c r="AG104" s="90">
        <v>1</v>
      </c>
      <c r="AH104" s="86"/>
      <c r="AI104" s="90"/>
      <c r="AJ104" s="90"/>
      <c r="AK104" s="91"/>
    </row>
    <row r="105" customHeight="1" spans="1:37">
      <c r="A105" s="101"/>
      <c r="B105" s="86" t="s">
        <v>527</v>
      </c>
      <c r="C105" s="86" t="s">
        <v>528</v>
      </c>
      <c r="D105" s="86" t="s">
        <v>526</v>
      </c>
      <c r="E105" s="86">
        <v>17727</v>
      </c>
      <c r="F105" s="86"/>
      <c r="G105" s="90"/>
      <c r="H105" s="90"/>
      <c r="I105" s="90"/>
      <c r="J105" s="86"/>
      <c r="K105" s="90"/>
      <c r="L105" s="90"/>
      <c r="M105" s="90"/>
      <c r="N105" s="86"/>
      <c r="O105" s="90"/>
      <c r="P105" s="90"/>
      <c r="Q105" s="90"/>
      <c r="R105" s="86"/>
      <c r="S105" s="90"/>
      <c r="T105" s="90"/>
      <c r="U105" s="90"/>
      <c r="V105" s="86"/>
      <c r="W105" s="90"/>
      <c r="X105" s="90"/>
      <c r="Y105" s="90"/>
      <c r="Z105" s="86">
        <v>0</v>
      </c>
      <c r="AA105" s="90">
        <v>0</v>
      </c>
      <c r="AB105" s="90">
        <v>90</v>
      </c>
      <c r="AC105" s="90">
        <v>1</v>
      </c>
      <c r="AD105" s="86"/>
      <c r="AE105" s="90"/>
      <c r="AF105" s="90"/>
      <c r="AG105" s="90"/>
      <c r="AH105" s="86"/>
      <c r="AI105" s="90"/>
      <c r="AJ105" s="90"/>
      <c r="AK105" s="91"/>
    </row>
    <row r="106" customHeight="1" spans="1:37">
      <c r="A106" s="101"/>
      <c r="B106" s="86" t="s">
        <v>944</v>
      </c>
      <c r="C106" s="86" t="s">
        <v>1494</v>
      </c>
      <c r="D106" s="86" t="s">
        <v>1113</v>
      </c>
      <c r="E106" s="86">
        <v>30509</v>
      </c>
      <c r="F106" s="86"/>
      <c r="G106" s="90"/>
      <c r="H106" s="90"/>
      <c r="I106" s="90"/>
      <c r="J106" s="86"/>
      <c r="K106" s="90"/>
      <c r="L106" s="90"/>
      <c r="M106" s="90"/>
      <c r="N106" s="86">
        <v>0</v>
      </c>
      <c r="O106" s="90">
        <v>0</v>
      </c>
      <c r="P106" s="90">
        <v>90</v>
      </c>
      <c r="Q106" s="90">
        <v>1</v>
      </c>
      <c r="R106" s="86"/>
      <c r="S106" s="90"/>
      <c r="T106" s="90"/>
      <c r="U106" s="90"/>
      <c r="V106" s="86"/>
      <c r="W106" s="90"/>
      <c r="X106" s="90"/>
      <c r="Y106" s="90"/>
      <c r="Z106" s="86"/>
      <c r="AA106" s="90"/>
      <c r="AB106" s="90"/>
      <c r="AC106" s="90"/>
      <c r="AD106" s="86"/>
      <c r="AE106" s="90"/>
      <c r="AF106" s="90"/>
      <c r="AG106" s="90"/>
      <c r="AH106" s="86"/>
      <c r="AI106" s="90"/>
      <c r="AJ106" s="90"/>
      <c r="AK106" s="91"/>
    </row>
    <row r="107" customHeight="1" spans="1:37">
      <c r="A107" s="101"/>
      <c r="B107" s="86" t="s">
        <v>258</v>
      </c>
      <c r="C107" s="86" t="s">
        <v>1171</v>
      </c>
      <c r="D107" s="86">
        <v>63444</v>
      </c>
      <c r="E107" s="86">
        <v>30332</v>
      </c>
      <c r="F107" s="86"/>
      <c r="G107" s="90"/>
      <c r="H107" s="90"/>
      <c r="I107" s="90"/>
      <c r="J107" s="86">
        <v>0</v>
      </c>
      <c r="K107" s="90">
        <v>0</v>
      </c>
      <c r="L107" s="90">
        <v>90</v>
      </c>
      <c r="M107" s="90">
        <v>1</v>
      </c>
      <c r="N107" s="86"/>
      <c r="O107" s="90"/>
      <c r="P107" s="90"/>
      <c r="Q107" s="90"/>
      <c r="R107" s="86"/>
      <c r="S107" s="90"/>
      <c r="T107" s="90"/>
      <c r="U107" s="90"/>
      <c r="V107" s="86"/>
      <c r="W107" s="90"/>
      <c r="X107" s="90"/>
      <c r="Y107" s="90"/>
      <c r="Z107" s="86"/>
      <c r="AA107" s="90"/>
      <c r="AB107" s="90"/>
      <c r="AC107" s="90"/>
      <c r="AD107" s="86"/>
      <c r="AE107" s="90"/>
      <c r="AF107" s="90"/>
      <c r="AG107" s="90"/>
      <c r="AH107" s="86"/>
      <c r="AI107" s="90"/>
      <c r="AJ107" s="90"/>
      <c r="AK107" s="91"/>
    </row>
    <row r="108" customHeight="1" spans="1:37">
      <c r="A108" s="101"/>
      <c r="B108" s="86" t="s">
        <v>1095</v>
      </c>
      <c r="C108" s="86" t="s">
        <v>1494</v>
      </c>
      <c r="D108" s="86">
        <v>63651</v>
      </c>
      <c r="E108" s="86" t="s">
        <v>67</v>
      </c>
      <c r="F108" s="86"/>
      <c r="G108" s="90"/>
      <c r="H108" s="90"/>
      <c r="I108" s="90"/>
      <c r="J108" s="86"/>
      <c r="K108" s="90"/>
      <c r="L108" s="90"/>
      <c r="M108" s="90"/>
      <c r="N108" s="86">
        <v>0</v>
      </c>
      <c r="O108" s="90">
        <v>32330</v>
      </c>
      <c r="P108" s="90">
        <v>90</v>
      </c>
      <c r="Q108" s="90">
        <v>1</v>
      </c>
      <c r="R108" s="86"/>
      <c r="S108" s="90"/>
      <c r="T108" s="90"/>
      <c r="U108" s="90"/>
      <c r="V108" s="86"/>
      <c r="W108" s="90"/>
      <c r="X108" s="90"/>
      <c r="Y108" s="90"/>
      <c r="Z108" s="86"/>
      <c r="AA108" s="90"/>
      <c r="AB108" s="90"/>
      <c r="AC108" s="90"/>
      <c r="AD108" s="86"/>
      <c r="AE108" s="90"/>
      <c r="AF108" s="90"/>
      <c r="AG108" s="90"/>
      <c r="AH108" s="86"/>
      <c r="AI108" s="90"/>
      <c r="AJ108" s="90"/>
      <c r="AK108" s="91"/>
    </row>
    <row r="109" customHeight="1" spans="1:37">
      <c r="A109" s="101"/>
      <c r="B109" s="86" t="s">
        <v>324</v>
      </c>
      <c r="C109" s="86" t="s">
        <v>770</v>
      </c>
      <c r="D109" s="86" t="s">
        <v>769</v>
      </c>
      <c r="E109" s="86">
        <v>17693</v>
      </c>
      <c r="F109" s="86"/>
      <c r="G109" s="90"/>
      <c r="H109" s="90"/>
      <c r="I109" s="90"/>
      <c r="J109" s="86"/>
      <c r="K109" s="90"/>
      <c r="L109" s="90"/>
      <c r="M109" s="90"/>
      <c r="N109" s="86"/>
      <c r="O109" s="90"/>
      <c r="P109" s="90"/>
      <c r="Q109" s="90"/>
      <c r="R109" s="86"/>
      <c r="S109" s="90"/>
      <c r="T109" s="90"/>
      <c r="U109" s="90"/>
      <c r="V109" s="86">
        <v>0</v>
      </c>
      <c r="W109" s="90">
        <v>0</v>
      </c>
      <c r="X109" s="90">
        <v>90</v>
      </c>
      <c r="Y109" s="90">
        <v>1</v>
      </c>
      <c r="Z109" s="86"/>
      <c r="AA109" s="90"/>
      <c r="AB109" s="90"/>
      <c r="AC109" s="90"/>
      <c r="AD109" s="86"/>
      <c r="AE109" s="90"/>
      <c r="AF109" s="90"/>
      <c r="AG109" s="90"/>
      <c r="AH109" s="86"/>
      <c r="AI109" s="90"/>
      <c r="AJ109" s="90"/>
      <c r="AK109" s="91"/>
    </row>
    <row r="110" customHeight="1" spans="1:37">
      <c r="A110" s="101"/>
      <c r="B110" s="101"/>
      <c r="C110" s="86" t="s">
        <v>1494</v>
      </c>
      <c r="D110" s="86">
        <v>22275</v>
      </c>
      <c r="E110" s="86">
        <v>17597</v>
      </c>
      <c r="F110" s="86"/>
      <c r="G110" s="90"/>
      <c r="H110" s="90"/>
      <c r="I110" s="90"/>
      <c r="J110" s="86"/>
      <c r="K110" s="90"/>
      <c r="L110" s="90"/>
      <c r="M110" s="90"/>
      <c r="N110" s="86"/>
      <c r="O110" s="90"/>
      <c r="P110" s="90"/>
      <c r="Q110" s="90"/>
      <c r="R110" s="86">
        <v>0</v>
      </c>
      <c r="S110" s="90">
        <v>0</v>
      </c>
      <c r="T110" s="90">
        <v>90</v>
      </c>
      <c r="U110" s="90">
        <v>1</v>
      </c>
      <c r="V110" s="86"/>
      <c r="W110" s="90"/>
      <c r="X110" s="90"/>
      <c r="Y110" s="90"/>
      <c r="Z110" s="86"/>
      <c r="AA110" s="90"/>
      <c r="AB110" s="90"/>
      <c r="AC110" s="90"/>
      <c r="AD110" s="86"/>
      <c r="AE110" s="90"/>
      <c r="AF110" s="90"/>
      <c r="AG110" s="90"/>
      <c r="AH110" s="86"/>
      <c r="AI110" s="90"/>
      <c r="AJ110" s="90"/>
      <c r="AK110" s="91"/>
    </row>
    <row r="111" customHeight="1" spans="1:37">
      <c r="A111" s="101"/>
      <c r="B111" s="86" t="s">
        <v>1006</v>
      </c>
      <c r="C111" s="86" t="s">
        <v>1494</v>
      </c>
      <c r="D111" s="86" t="s">
        <v>1005</v>
      </c>
      <c r="E111" s="86">
        <v>17636</v>
      </c>
      <c r="F111" s="86"/>
      <c r="G111" s="90"/>
      <c r="H111" s="90"/>
      <c r="I111" s="90"/>
      <c r="J111" s="86"/>
      <c r="K111" s="90"/>
      <c r="L111" s="90"/>
      <c r="M111" s="90"/>
      <c r="N111" s="86"/>
      <c r="O111" s="90"/>
      <c r="P111" s="90"/>
      <c r="Q111" s="90"/>
      <c r="R111" s="86">
        <v>0</v>
      </c>
      <c r="S111" s="90">
        <v>0</v>
      </c>
      <c r="T111" s="90">
        <v>90</v>
      </c>
      <c r="U111" s="90">
        <v>1</v>
      </c>
      <c r="V111" s="86"/>
      <c r="W111" s="90"/>
      <c r="X111" s="90"/>
      <c r="Y111" s="90"/>
      <c r="Z111" s="86"/>
      <c r="AA111" s="90"/>
      <c r="AB111" s="90"/>
      <c r="AC111" s="90"/>
      <c r="AD111" s="86"/>
      <c r="AE111" s="90"/>
      <c r="AF111" s="90"/>
      <c r="AG111" s="90"/>
      <c r="AH111" s="86"/>
      <c r="AI111" s="90"/>
      <c r="AJ111" s="90"/>
      <c r="AK111" s="91"/>
    </row>
    <row r="112" customHeight="1" spans="1:37">
      <c r="A112" s="101"/>
      <c r="B112" s="86" t="s">
        <v>1119</v>
      </c>
      <c r="C112" s="86" t="s">
        <v>1494</v>
      </c>
      <c r="D112" s="86">
        <v>63607</v>
      </c>
      <c r="E112" s="86" t="s">
        <v>67</v>
      </c>
      <c r="F112" s="86"/>
      <c r="G112" s="90"/>
      <c r="H112" s="90"/>
      <c r="I112" s="90"/>
      <c r="J112" s="86"/>
      <c r="K112" s="90"/>
      <c r="L112" s="90"/>
      <c r="M112" s="90"/>
      <c r="N112" s="86">
        <v>0</v>
      </c>
      <c r="O112" s="90">
        <v>32330</v>
      </c>
      <c r="P112" s="90">
        <v>90</v>
      </c>
      <c r="Q112" s="90">
        <v>1</v>
      </c>
      <c r="R112" s="86"/>
      <c r="S112" s="90"/>
      <c r="T112" s="90"/>
      <c r="U112" s="90"/>
      <c r="V112" s="86"/>
      <c r="W112" s="90"/>
      <c r="X112" s="90"/>
      <c r="Y112" s="90"/>
      <c r="Z112" s="86"/>
      <c r="AA112" s="90"/>
      <c r="AB112" s="90"/>
      <c r="AC112" s="90"/>
      <c r="AD112" s="86"/>
      <c r="AE112" s="90"/>
      <c r="AF112" s="90"/>
      <c r="AG112" s="90"/>
      <c r="AH112" s="86"/>
      <c r="AI112" s="90"/>
      <c r="AJ112" s="90"/>
      <c r="AK112" s="91"/>
    </row>
    <row r="113" customHeight="1" spans="1:37">
      <c r="A113" s="86" t="s">
        <v>1520</v>
      </c>
      <c r="B113" s="86"/>
      <c r="C113" s="86"/>
      <c r="D113" s="86"/>
      <c r="E113" s="87"/>
      <c r="F113" s="86"/>
      <c r="G113" s="90"/>
      <c r="H113" s="90"/>
      <c r="I113" s="90"/>
      <c r="J113" s="86">
        <v>0</v>
      </c>
      <c r="K113" s="90">
        <v>0</v>
      </c>
      <c r="L113" s="90">
        <v>90</v>
      </c>
      <c r="M113" s="90">
        <v>19</v>
      </c>
      <c r="N113" s="86">
        <v>0</v>
      </c>
      <c r="O113" s="90">
        <v>3879.6</v>
      </c>
      <c r="P113" s="90">
        <v>90</v>
      </c>
      <c r="Q113" s="90">
        <v>25</v>
      </c>
      <c r="R113" s="86">
        <v>0</v>
      </c>
      <c r="S113" s="90">
        <v>96</v>
      </c>
      <c r="T113" s="90">
        <v>90</v>
      </c>
      <c r="U113" s="90">
        <v>15</v>
      </c>
      <c r="V113" s="86">
        <v>0</v>
      </c>
      <c r="W113" s="90">
        <v>3291.1</v>
      </c>
      <c r="X113" s="90">
        <v>90</v>
      </c>
      <c r="Y113" s="90">
        <v>20</v>
      </c>
      <c r="Z113" s="86">
        <v>18.48</v>
      </c>
      <c r="AA113" s="90">
        <v>8.24</v>
      </c>
      <c r="AB113" s="90">
        <v>90</v>
      </c>
      <c r="AC113" s="90">
        <v>25</v>
      </c>
      <c r="AD113" s="86">
        <v>46.8</v>
      </c>
      <c r="AE113" s="90">
        <v>6491.2</v>
      </c>
      <c r="AF113" s="90">
        <v>90</v>
      </c>
      <c r="AG113" s="90">
        <v>5</v>
      </c>
      <c r="AH113" s="86"/>
      <c r="AI113" s="90"/>
      <c r="AJ113" s="90"/>
      <c r="AK113" s="91"/>
    </row>
    <row r="114" customHeight="1" spans="1:37">
      <c r="A114" s="86" t="s">
        <v>167</v>
      </c>
      <c r="B114" s="86" t="s">
        <v>1012</v>
      </c>
      <c r="C114" s="86" t="s">
        <v>1121</v>
      </c>
      <c r="D114" s="86">
        <v>63575</v>
      </c>
      <c r="E114" s="86">
        <v>29073</v>
      </c>
      <c r="F114" s="86"/>
      <c r="G114" s="90"/>
      <c r="H114" s="90"/>
      <c r="I114" s="90"/>
      <c r="J114" s="86"/>
      <c r="K114" s="90"/>
      <c r="L114" s="90"/>
      <c r="M114" s="90"/>
      <c r="N114" s="86">
        <v>0</v>
      </c>
      <c r="O114" s="90">
        <v>0</v>
      </c>
      <c r="P114" s="90">
        <v>90</v>
      </c>
      <c r="Q114" s="90">
        <v>1</v>
      </c>
      <c r="R114" s="86"/>
      <c r="S114" s="90"/>
      <c r="T114" s="90"/>
      <c r="U114" s="90"/>
      <c r="V114" s="86"/>
      <c r="W114" s="90"/>
      <c r="X114" s="90"/>
      <c r="Y114" s="90"/>
      <c r="Z114" s="86"/>
      <c r="AA114" s="90"/>
      <c r="AB114" s="90"/>
      <c r="AC114" s="90"/>
      <c r="AD114" s="86"/>
      <c r="AE114" s="90"/>
      <c r="AF114" s="90"/>
      <c r="AG114" s="90"/>
      <c r="AH114" s="86"/>
      <c r="AI114" s="90"/>
      <c r="AJ114" s="90"/>
      <c r="AK114" s="91"/>
    </row>
    <row r="115" customHeight="1" spans="1:37">
      <c r="A115" s="101"/>
      <c r="B115" s="86" t="s">
        <v>850</v>
      </c>
      <c r="C115" s="86" t="s">
        <v>1084</v>
      </c>
      <c r="D115" s="86">
        <v>21541</v>
      </c>
      <c r="E115" s="86">
        <v>17455</v>
      </c>
      <c r="F115" s="86"/>
      <c r="G115" s="90"/>
      <c r="H115" s="90"/>
      <c r="I115" s="90"/>
      <c r="J115" s="86"/>
      <c r="K115" s="90"/>
      <c r="L115" s="90"/>
      <c r="M115" s="90"/>
      <c r="N115" s="86">
        <v>0</v>
      </c>
      <c r="O115" s="90">
        <v>0</v>
      </c>
      <c r="P115" s="90">
        <v>90</v>
      </c>
      <c r="Q115" s="90">
        <v>1</v>
      </c>
      <c r="R115" s="86"/>
      <c r="S115" s="90"/>
      <c r="T115" s="90"/>
      <c r="U115" s="90"/>
      <c r="V115" s="86"/>
      <c r="W115" s="90"/>
      <c r="X115" s="90"/>
      <c r="Y115" s="90"/>
      <c r="Z115" s="86"/>
      <c r="AA115" s="90"/>
      <c r="AB115" s="90"/>
      <c r="AC115" s="90"/>
      <c r="AD115" s="86"/>
      <c r="AE115" s="90"/>
      <c r="AF115" s="90"/>
      <c r="AG115" s="90"/>
      <c r="AH115" s="86"/>
      <c r="AI115" s="90"/>
      <c r="AJ115" s="90"/>
      <c r="AK115" s="91"/>
    </row>
    <row r="116" customHeight="1" spans="1:37">
      <c r="A116" s="101"/>
      <c r="B116" s="86" t="s">
        <v>331</v>
      </c>
      <c r="C116" s="86" t="s">
        <v>333</v>
      </c>
      <c r="D116" s="86" t="s">
        <v>330</v>
      </c>
      <c r="E116" s="86">
        <v>17588</v>
      </c>
      <c r="F116" s="86"/>
      <c r="G116" s="90"/>
      <c r="H116" s="90"/>
      <c r="I116" s="90"/>
      <c r="J116" s="86"/>
      <c r="K116" s="90"/>
      <c r="L116" s="90"/>
      <c r="M116" s="90"/>
      <c r="N116" s="86"/>
      <c r="O116" s="90"/>
      <c r="P116" s="90"/>
      <c r="Q116" s="90"/>
      <c r="R116" s="86"/>
      <c r="S116" s="90"/>
      <c r="T116" s="90"/>
      <c r="U116" s="90"/>
      <c r="V116" s="86"/>
      <c r="W116" s="90"/>
      <c r="X116" s="90"/>
      <c r="Y116" s="90"/>
      <c r="Z116" s="86">
        <v>150</v>
      </c>
      <c r="AA116" s="90">
        <v>0</v>
      </c>
      <c r="AB116" s="90">
        <v>90</v>
      </c>
      <c r="AC116" s="90">
        <v>1</v>
      </c>
      <c r="AD116" s="86"/>
      <c r="AE116" s="90"/>
      <c r="AF116" s="90"/>
      <c r="AG116" s="90"/>
      <c r="AH116" s="86"/>
      <c r="AI116" s="90"/>
      <c r="AJ116" s="90"/>
      <c r="AK116" s="91"/>
    </row>
    <row r="117" customHeight="1" spans="1:37">
      <c r="A117" s="101"/>
      <c r="B117" s="86" t="s">
        <v>494</v>
      </c>
      <c r="C117" s="86" t="s">
        <v>496</v>
      </c>
      <c r="D117" s="86" t="s">
        <v>493</v>
      </c>
      <c r="E117" s="86">
        <v>32283</v>
      </c>
      <c r="F117" s="86"/>
      <c r="G117" s="90"/>
      <c r="H117" s="90"/>
      <c r="I117" s="90"/>
      <c r="J117" s="86"/>
      <c r="K117" s="90"/>
      <c r="L117" s="90"/>
      <c r="M117" s="90"/>
      <c r="N117" s="86"/>
      <c r="O117" s="90"/>
      <c r="P117" s="90"/>
      <c r="Q117" s="90"/>
      <c r="R117" s="86"/>
      <c r="S117" s="90"/>
      <c r="T117" s="90"/>
      <c r="U117" s="90"/>
      <c r="V117" s="86"/>
      <c r="W117" s="90"/>
      <c r="X117" s="90"/>
      <c r="Y117" s="90"/>
      <c r="Z117" s="86">
        <v>0</v>
      </c>
      <c r="AA117" s="90">
        <v>0</v>
      </c>
      <c r="AB117" s="90">
        <v>90</v>
      </c>
      <c r="AC117" s="90">
        <v>1</v>
      </c>
      <c r="AD117" s="86"/>
      <c r="AE117" s="90"/>
      <c r="AF117" s="90"/>
      <c r="AG117" s="90"/>
      <c r="AH117" s="86"/>
      <c r="AI117" s="90"/>
      <c r="AJ117" s="90"/>
      <c r="AK117" s="91"/>
    </row>
    <row r="118" customHeight="1" spans="1:37">
      <c r="A118" s="101"/>
      <c r="B118" s="86" t="s">
        <v>414</v>
      </c>
      <c r="C118" s="86" t="s">
        <v>1335</v>
      </c>
      <c r="D118" s="86">
        <v>63612</v>
      </c>
      <c r="E118" s="86">
        <v>32243</v>
      </c>
      <c r="F118" s="86"/>
      <c r="G118" s="90"/>
      <c r="H118" s="90"/>
      <c r="I118" s="90"/>
      <c r="J118" s="86"/>
      <c r="K118" s="90"/>
      <c r="L118" s="90"/>
      <c r="M118" s="90"/>
      <c r="N118" s="86">
        <v>0</v>
      </c>
      <c r="O118" s="90">
        <v>0</v>
      </c>
      <c r="P118" s="90">
        <v>90</v>
      </c>
      <c r="Q118" s="90">
        <v>1</v>
      </c>
      <c r="R118" s="86"/>
      <c r="S118" s="90"/>
      <c r="T118" s="90"/>
      <c r="U118" s="90"/>
      <c r="V118" s="86"/>
      <c r="W118" s="90"/>
      <c r="X118" s="90"/>
      <c r="Y118" s="90"/>
      <c r="Z118" s="86"/>
      <c r="AA118" s="90"/>
      <c r="AB118" s="90"/>
      <c r="AC118" s="90"/>
      <c r="AD118" s="86"/>
      <c r="AE118" s="90"/>
      <c r="AF118" s="90"/>
      <c r="AG118" s="90"/>
      <c r="AH118" s="86"/>
      <c r="AI118" s="90"/>
      <c r="AJ118" s="90"/>
      <c r="AK118" s="91"/>
    </row>
    <row r="119" customHeight="1" spans="1:37">
      <c r="A119" s="101"/>
      <c r="B119" s="101"/>
      <c r="C119" s="86" t="s">
        <v>1494</v>
      </c>
      <c r="D119" s="86">
        <v>63620</v>
      </c>
      <c r="E119" s="86" t="s">
        <v>67</v>
      </c>
      <c r="F119" s="86"/>
      <c r="G119" s="90"/>
      <c r="H119" s="90"/>
      <c r="I119" s="90"/>
      <c r="J119" s="86"/>
      <c r="K119" s="90"/>
      <c r="L119" s="90"/>
      <c r="M119" s="90"/>
      <c r="N119" s="86">
        <v>0</v>
      </c>
      <c r="O119" s="90">
        <v>0</v>
      </c>
      <c r="P119" s="90">
        <v>90</v>
      </c>
      <c r="Q119" s="90">
        <v>1</v>
      </c>
      <c r="R119" s="86"/>
      <c r="S119" s="90"/>
      <c r="T119" s="90"/>
      <c r="U119" s="90"/>
      <c r="V119" s="86"/>
      <c r="W119" s="90"/>
      <c r="X119" s="90"/>
      <c r="Y119" s="90"/>
      <c r="Z119" s="86"/>
      <c r="AA119" s="90"/>
      <c r="AB119" s="90"/>
      <c r="AC119" s="90"/>
      <c r="AD119" s="86"/>
      <c r="AE119" s="90"/>
      <c r="AF119" s="90"/>
      <c r="AG119" s="90"/>
      <c r="AH119" s="86"/>
      <c r="AI119" s="90"/>
      <c r="AJ119" s="90"/>
      <c r="AK119" s="91"/>
    </row>
    <row r="120" customHeight="1" spans="1:37">
      <c r="A120" s="101"/>
      <c r="B120" s="101"/>
      <c r="C120" s="101"/>
      <c r="D120" s="86">
        <v>63693</v>
      </c>
      <c r="E120" s="86" t="s">
        <v>67</v>
      </c>
      <c r="F120" s="86"/>
      <c r="G120" s="90"/>
      <c r="H120" s="90"/>
      <c r="I120" s="90"/>
      <c r="J120" s="86"/>
      <c r="K120" s="90"/>
      <c r="L120" s="90"/>
      <c r="M120" s="90"/>
      <c r="N120" s="86">
        <v>0</v>
      </c>
      <c r="O120" s="90">
        <v>32330</v>
      </c>
      <c r="P120" s="90">
        <v>90</v>
      </c>
      <c r="Q120" s="90">
        <v>1</v>
      </c>
      <c r="R120" s="86"/>
      <c r="S120" s="90"/>
      <c r="T120" s="90"/>
      <c r="U120" s="90"/>
      <c r="V120" s="86"/>
      <c r="W120" s="90"/>
      <c r="X120" s="90"/>
      <c r="Y120" s="90"/>
      <c r="Z120" s="86"/>
      <c r="AA120" s="90"/>
      <c r="AB120" s="90"/>
      <c r="AC120" s="90"/>
      <c r="AD120" s="86"/>
      <c r="AE120" s="90"/>
      <c r="AF120" s="90"/>
      <c r="AG120" s="90"/>
      <c r="AH120" s="86"/>
      <c r="AI120" s="90"/>
      <c r="AJ120" s="90"/>
      <c r="AK120" s="91"/>
    </row>
    <row r="121" customHeight="1" spans="1:37">
      <c r="A121" s="101"/>
      <c r="B121" s="101"/>
      <c r="C121" s="101"/>
      <c r="D121" s="86">
        <v>63778</v>
      </c>
      <c r="E121" s="86" t="s">
        <v>67</v>
      </c>
      <c r="F121" s="86"/>
      <c r="G121" s="90"/>
      <c r="H121" s="90"/>
      <c r="I121" s="90"/>
      <c r="J121" s="86"/>
      <c r="K121" s="90"/>
      <c r="L121" s="90"/>
      <c r="M121" s="90"/>
      <c r="N121" s="86"/>
      <c r="O121" s="90"/>
      <c r="P121" s="90"/>
      <c r="Q121" s="90"/>
      <c r="R121" s="86">
        <v>0</v>
      </c>
      <c r="S121" s="90">
        <v>32330</v>
      </c>
      <c r="T121" s="90">
        <v>90</v>
      </c>
      <c r="U121" s="90">
        <v>1</v>
      </c>
      <c r="V121" s="86"/>
      <c r="W121" s="90"/>
      <c r="X121" s="90"/>
      <c r="Y121" s="90"/>
      <c r="Z121" s="86"/>
      <c r="AA121" s="90"/>
      <c r="AB121" s="90"/>
      <c r="AC121" s="90"/>
      <c r="AD121" s="86"/>
      <c r="AE121" s="90"/>
      <c r="AF121" s="90"/>
      <c r="AG121" s="90"/>
      <c r="AH121" s="86"/>
      <c r="AI121" s="90"/>
      <c r="AJ121" s="90"/>
      <c r="AK121" s="91"/>
    </row>
    <row r="122" customHeight="1" spans="1:37">
      <c r="A122" s="101"/>
      <c r="B122" s="86" t="s">
        <v>531</v>
      </c>
      <c r="C122" s="86" t="s">
        <v>951</v>
      </c>
      <c r="D122" s="86" t="s">
        <v>950</v>
      </c>
      <c r="E122" s="86">
        <v>17595</v>
      </c>
      <c r="F122" s="86"/>
      <c r="G122" s="90"/>
      <c r="H122" s="90"/>
      <c r="I122" s="90"/>
      <c r="J122" s="86"/>
      <c r="K122" s="90"/>
      <c r="L122" s="90"/>
      <c r="M122" s="90"/>
      <c r="N122" s="86"/>
      <c r="O122" s="90"/>
      <c r="P122" s="90"/>
      <c r="Q122" s="90"/>
      <c r="R122" s="86"/>
      <c r="S122" s="90"/>
      <c r="T122" s="90"/>
      <c r="U122" s="90"/>
      <c r="V122" s="86">
        <v>0</v>
      </c>
      <c r="W122" s="90">
        <v>0</v>
      </c>
      <c r="X122" s="90"/>
      <c r="Y122" s="90">
        <v>1</v>
      </c>
      <c r="Z122" s="86"/>
      <c r="AA122" s="90"/>
      <c r="AB122" s="90"/>
      <c r="AC122" s="90"/>
      <c r="AD122" s="86"/>
      <c r="AE122" s="90"/>
      <c r="AF122" s="90"/>
      <c r="AG122" s="90"/>
      <c r="AH122" s="86"/>
      <c r="AI122" s="90"/>
      <c r="AJ122" s="90"/>
      <c r="AK122" s="91"/>
    </row>
    <row r="123" customHeight="1" spans="1:37">
      <c r="A123" s="101"/>
      <c r="B123" s="101"/>
      <c r="C123" s="101"/>
      <c r="D123" s="86" t="s">
        <v>1039</v>
      </c>
      <c r="E123" s="86">
        <v>17595</v>
      </c>
      <c r="F123" s="86"/>
      <c r="G123" s="90"/>
      <c r="H123" s="90"/>
      <c r="I123" s="90"/>
      <c r="J123" s="86"/>
      <c r="K123" s="90"/>
      <c r="L123" s="90"/>
      <c r="M123" s="90"/>
      <c r="N123" s="86"/>
      <c r="O123" s="90"/>
      <c r="P123" s="90"/>
      <c r="Q123" s="90"/>
      <c r="R123" s="86">
        <v>0</v>
      </c>
      <c r="S123" s="90">
        <v>0</v>
      </c>
      <c r="T123" s="90">
        <v>90</v>
      </c>
      <c r="U123" s="90">
        <v>1</v>
      </c>
      <c r="V123" s="86"/>
      <c r="W123" s="90"/>
      <c r="X123" s="90"/>
      <c r="Y123" s="90"/>
      <c r="Z123" s="86"/>
      <c r="AA123" s="90"/>
      <c r="AB123" s="90"/>
      <c r="AC123" s="90"/>
      <c r="AD123" s="86"/>
      <c r="AE123" s="90"/>
      <c r="AF123" s="90"/>
      <c r="AG123" s="90"/>
      <c r="AH123" s="86"/>
      <c r="AI123" s="90"/>
      <c r="AJ123" s="90"/>
      <c r="AK123" s="91"/>
    </row>
    <row r="124" customHeight="1" spans="1:37">
      <c r="A124" s="101"/>
      <c r="B124" s="101"/>
      <c r="C124" s="86" t="s">
        <v>532</v>
      </c>
      <c r="D124" s="86" t="s">
        <v>423</v>
      </c>
      <c r="E124" s="86">
        <v>17708</v>
      </c>
      <c r="F124" s="86"/>
      <c r="G124" s="90"/>
      <c r="H124" s="90"/>
      <c r="I124" s="90"/>
      <c r="J124" s="86"/>
      <c r="K124" s="90"/>
      <c r="L124" s="90"/>
      <c r="M124" s="90"/>
      <c r="N124" s="86"/>
      <c r="O124" s="90"/>
      <c r="P124" s="90"/>
      <c r="Q124" s="90"/>
      <c r="R124" s="86"/>
      <c r="S124" s="90"/>
      <c r="T124" s="90"/>
      <c r="U124" s="90"/>
      <c r="V124" s="86"/>
      <c r="W124" s="90"/>
      <c r="X124" s="90"/>
      <c r="Y124" s="90"/>
      <c r="Z124" s="86">
        <v>0</v>
      </c>
      <c r="AA124" s="90">
        <v>0</v>
      </c>
      <c r="AB124" s="90">
        <v>90</v>
      </c>
      <c r="AC124" s="90">
        <v>1</v>
      </c>
      <c r="AD124" s="86"/>
      <c r="AE124" s="90"/>
      <c r="AF124" s="90"/>
      <c r="AG124" s="90"/>
      <c r="AH124" s="86"/>
      <c r="AI124" s="90"/>
      <c r="AJ124" s="90"/>
      <c r="AK124" s="91"/>
    </row>
    <row r="125" customHeight="1" spans="1:37">
      <c r="A125" s="101"/>
      <c r="B125" s="101"/>
      <c r="C125" s="86" t="s">
        <v>1017</v>
      </c>
      <c r="D125" s="86">
        <v>23423</v>
      </c>
      <c r="E125" s="86">
        <v>17602</v>
      </c>
      <c r="F125" s="86"/>
      <c r="G125" s="90"/>
      <c r="H125" s="90"/>
      <c r="I125" s="90"/>
      <c r="J125" s="86"/>
      <c r="K125" s="90"/>
      <c r="L125" s="90"/>
      <c r="M125" s="90"/>
      <c r="N125" s="86"/>
      <c r="O125" s="90"/>
      <c r="P125" s="90"/>
      <c r="Q125" s="90"/>
      <c r="R125" s="86">
        <v>0</v>
      </c>
      <c r="S125" s="90">
        <v>0</v>
      </c>
      <c r="T125" s="90"/>
      <c r="U125" s="90">
        <v>1</v>
      </c>
      <c r="V125" s="86"/>
      <c r="W125" s="90"/>
      <c r="X125" s="90"/>
      <c r="Y125" s="90"/>
      <c r="Z125" s="86"/>
      <c r="AA125" s="90"/>
      <c r="AB125" s="90"/>
      <c r="AC125" s="90"/>
      <c r="AD125" s="86"/>
      <c r="AE125" s="90"/>
      <c r="AF125" s="90"/>
      <c r="AG125" s="90"/>
      <c r="AH125" s="86"/>
      <c r="AI125" s="90"/>
      <c r="AJ125" s="90"/>
      <c r="AK125" s="91"/>
    </row>
    <row r="126" customHeight="1" spans="1:37">
      <c r="A126" s="101"/>
      <c r="B126" s="101"/>
      <c r="C126" s="86" t="s">
        <v>1494</v>
      </c>
      <c r="D126" s="86">
        <v>23423</v>
      </c>
      <c r="E126" s="86">
        <v>17595</v>
      </c>
      <c r="F126" s="86"/>
      <c r="G126" s="90"/>
      <c r="H126" s="90"/>
      <c r="I126" s="90"/>
      <c r="J126" s="86"/>
      <c r="K126" s="90"/>
      <c r="L126" s="90"/>
      <c r="M126" s="90"/>
      <c r="N126" s="86"/>
      <c r="O126" s="90"/>
      <c r="P126" s="90"/>
      <c r="Q126" s="90"/>
      <c r="R126" s="86">
        <v>0</v>
      </c>
      <c r="S126" s="90">
        <v>0</v>
      </c>
      <c r="T126" s="90">
        <v>90</v>
      </c>
      <c r="U126" s="90">
        <v>1</v>
      </c>
      <c r="V126" s="86"/>
      <c r="W126" s="90"/>
      <c r="X126" s="90"/>
      <c r="Y126" s="90"/>
      <c r="Z126" s="86"/>
      <c r="AA126" s="90"/>
      <c r="AB126" s="90"/>
      <c r="AC126" s="90"/>
      <c r="AD126" s="86"/>
      <c r="AE126" s="90"/>
      <c r="AF126" s="90"/>
      <c r="AG126" s="90"/>
      <c r="AH126" s="86"/>
      <c r="AI126" s="90"/>
      <c r="AJ126" s="90"/>
      <c r="AK126" s="91"/>
    </row>
    <row r="127" customHeight="1" spans="1:37">
      <c r="A127" s="101"/>
      <c r="B127" s="86" t="s">
        <v>197</v>
      </c>
      <c r="C127" s="86" t="s">
        <v>980</v>
      </c>
      <c r="D127" s="86">
        <v>21924</v>
      </c>
      <c r="E127" s="86">
        <v>29380</v>
      </c>
      <c r="F127" s="86"/>
      <c r="G127" s="90"/>
      <c r="H127" s="90"/>
      <c r="I127" s="90"/>
      <c r="J127" s="86"/>
      <c r="K127" s="90"/>
      <c r="L127" s="90"/>
      <c r="M127" s="90"/>
      <c r="N127" s="86"/>
      <c r="O127" s="90"/>
      <c r="P127" s="90"/>
      <c r="Q127" s="90"/>
      <c r="R127" s="86"/>
      <c r="S127" s="90"/>
      <c r="T127" s="90"/>
      <c r="U127" s="90"/>
      <c r="V127" s="86">
        <v>0</v>
      </c>
      <c r="W127" s="90">
        <v>0</v>
      </c>
      <c r="X127" s="90">
        <v>90</v>
      </c>
      <c r="Y127" s="90">
        <v>1</v>
      </c>
      <c r="Z127" s="86"/>
      <c r="AA127" s="90"/>
      <c r="AB127" s="90"/>
      <c r="AC127" s="90"/>
      <c r="AD127" s="86"/>
      <c r="AE127" s="90"/>
      <c r="AF127" s="90"/>
      <c r="AG127" s="90"/>
      <c r="AH127" s="86"/>
      <c r="AI127" s="90"/>
      <c r="AJ127" s="90"/>
      <c r="AK127" s="91"/>
    </row>
    <row r="128" customHeight="1" spans="1:37">
      <c r="A128" s="101"/>
      <c r="B128" s="101"/>
      <c r="C128" s="86" t="s">
        <v>924</v>
      </c>
      <c r="D128" s="86">
        <v>22818</v>
      </c>
      <c r="E128" s="86">
        <v>17542</v>
      </c>
      <c r="F128" s="86"/>
      <c r="G128" s="90"/>
      <c r="H128" s="90"/>
      <c r="I128" s="90"/>
      <c r="J128" s="86"/>
      <c r="K128" s="90"/>
      <c r="L128" s="90"/>
      <c r="M128" s="90"/>
      <c r="N128" s="86"/>
      <c r="O128" s="90"/>
      <c r="P128" s="90"/>
      <c r="Q128" s="90"/>
      <c r="R128" s="86"/>
      <c r="S128" s="90"/>
      <c r="T128" s="90"/>
      <c r="U128" s="90"/>
      <c r="V128" s="86">
        <v>0</v>
      </c>
      <c r="W128" s="90">
        <v>0</v>
      </c>
      <c r="X128" s="90">
        <v>90</v>
      </c>
      <c r="Y128" s="90">
        <v>1</v>
      </c>
      <c r="Z128" s="86"/>
      <c r="AA128" s="90"/>
      <c r="AB128" s="90"/>
      <c r="AC128" s="90"/>
      <c r="AD128" s="86"/>
      <c r="AE128" s="90"/>
      <c r="AF128" s="90"/>
      <c r="AG128" s="90"/>
      <c r="AH128" s="86"/>
      <c r="AI128" s="90"/>
      <c r="AJ128" s="90"/>
      <c r="AK128" s="91"/>
    </row>
    <row r="129" customHeight="1" spans="1:37">
      <c r="A129" s="101"/>
      <c r="B129" s="86" t="s">
        <v>163</v>
      </c>
      <c r="C129" s="86" t="s">
        <v>550</v>
      </c>
      <c r="D129" s="86" t="s">
        <v>549</v>
      </c>
      <c r="E129" s="86">
        <v>28229</v>
      </c>
      <c r="F129" s="86"/>
      <c r="G129" s="90"/>
      <c r="H129" s="90"/>
      <c r="I129" s="90"/>
      <c r="J129" s="86"/>
      <c r="K129" s="90"/>
      <c r="L129" s="90"/>
      <c r="M129" s="90"/>
      <c r="N129" s="86"/>
      <c r="O129" s="90"/>
      <c r="P129" s="90"/>
      <c r="Q129" s="90"/>
      <c r="R129" s="86"/>
      <c r="S129" s="90"/>
      <c r="T129" s="90"/>
      <c r="U129" s="90"/>
      <c r="V129" s="86"/>
      <c r="W129" s="90"/>
      <c r="X129" s="90"/>
      <c r="Y129" s="90"/>
      <c r="Z129" s="86">
        <v>0</v>
      </c>
      <c r="AA129" s="90">
        <v>0</v>
      </c>
      <c r="AB129" s="90">
        <v>90</v>
      </c>
      <c r="AC129" s="90">
        <v>1</v>
      </c>
      <c r="AD129" s="86"/>
      <c r="AE129" s="90"/>
      <c r="AF129" s="90"/>
      <c r="AG129" s="90"/>
      <c r="AH129" s="86"/>
      <c r="AI129" s="90"/>
      <c r="AJ129" s="90"/>
      <c r="AK129" s="91"/>
    </row>
    <row r="130" customHeight="1" spans="1:37">
      <c r="A130" s="101"/>
      <c r="B130" s="101"/>
      <c r="C130" s="86" t="s">
        <v>657</v>
      </c>
      <c r="D130" s="86">
        <v>64188</v>
      </c>
      <c r="E130" s="86">
        <v>28229</v>
      </c>
      <c r="F130" s="86"/>
      <c r="G130" s="90"/>
      <c r="H130" s="90"/>
      <c r="I130" s="90"/>
      <c r="J130" s="86"/>
      <c r="K130" s="90"/>
      <c r="L130" s="90"/>
      <c r="M130" s="90"/>
      <c r="N130" s="86"/>
      <c r="O130" s="90"/>
      <c r="P130" s="90"/>
      <c r="Q130" s="90"/>
      <c r="R130" s="86"/>
      <c r="S130" s="90"/>
      <c r="T130" s="90"/>
      <c r="U130" s="90"/>
      <c r="V130" s="86"/>
      <c r="W130" s="90"/>
      <c r="X130" s="90"/>
      <c r="Y130" s="90"/>
      <c r="Z130" s="86">
        <v>0</v>
      </c>
      <c r="AA130" s="90">
        <v>0</v>
      </c>
      <c r="AB130" s="90">
        <v>90</v>
      </c>
      <c r="AC130" s="90">
        <v>1</v>
      </c>
      <c r="AD130" s="86"/>
      <c r="AE130" s="90"/>
      <c r="AF130" s="90"/>
      <c r="AG130" s="90"/>
      <c r="AH130" s="86"/>
      <c r="AI130" s="90"/>
      <c r="AJ130" s="90"/>
      <c r="AK130" s="91"/>
    </row>
    <row r="131" customHeight="1" spans="1:37">
      <c r="A131" s="101"/>
      <c r="B131" s="101"/>
      <c r="C131" s="86" t="s">
        <v>783</v>
      </c>
      <c r="D131" s="86">
        <v>64140</v>
      </c>
      <c r="E131" s="86">
        <v>28229</v>
      </c>
      <c r="F131" s="86"/>
      <c r="G131" s="90"/>
      <c r="H131" s="90"/>
      <c r="I131" s="90"/>
      <c r="J131" s="86"/>
      <c r="K131" s="90"/>
      <c r="L131" s="90"/>
      <c r="M131" s="90"/>
      <c r="N131" s="86"/>
      <c r="O131" s="90"/>
      <c r="P131" s="90"/>
      <c r="Q131" s="90"/>
      <c r="R131" s="86"/>
      <c r="S131" s="90"/>
      <c r="T131" s="90"/>
      <c r="U131" s="90"/>
      <c r="V131" s="86">
        <v>0</v>
      </c>
      <c r="W131" s="90">
        <v>32330</v>
      </c>
      <c r="X131" s="90">
        <v>90</v>
      </c>
      <c r="Y131" s="90">
        <v>1</v>
      </c>
      <c r="Z131" s="86"/>
      <c r="AA131" s="90"/>
      <c r="AB131" s="90"/>
      <c r="AC131" s="90"/>
      <c r="AD131" s="86"/>
      <c r="AE131" s="90"/>
      <c r="AF131" s="90"/>
      <c r="AG131" s="90"/>
      <c r="AH131" s="86"/>
      <c r="AI131" s="90"/>
      <c r="AJ131" s="90"/>
      <c r="AK131" s="91"/>
    </row>
    <row r="132" customHeight="1" spans="1:37">
      <c r="A132" s="101"/>
      <c r="B132" s="101"/>
      <c r="C132" s="86" t="s">
        <v>776</v>
      </c>
      <c r="D132" s="86" t="s">
        <v>775</v>
      </c>
      <c r="E132" s="86">
        <v>28229</v>
      </c>
      <c r="F132" s="86"/>
      <c r="G132" s="90"/>
      <c r="H132" s="90"/>
      <c r="I132" s="90"/>
      <c r="J132" s="86"/>
      <c r="K132" s="90"/>
      <c r="L132" s="90"/>
      <c r="M132" s="90"/>
      <c r="N132" s="86"/>
      <c r="O132" s="90"/>
      <c r="P132" s="90"/>
      <c r="Q132" s="90"/>
      <c r="R132" s="86"/>
      <c r="S132" s="90"/>
      <c r="T132" s="90"/>
      <c r="U132" s="90"/>
      <c r="V132" s="86">
        <v>0</v>
      </c>
      <c r="W132" s="90">
        <v>0</v>
      </c>
      <c r="X132" s="90">
        <v>90</v>
      </c>
      <c r="Y132" s="90">
        <v>1</v>
      </c>
      <c r="Z132" s="86"/>
      <c r="AA132" s="90"/>
      <c r="AB132" s="90"/>
      <c r="AC132" s="90"/>
      <c r="AD132" s="86"/>
      <c r="AE132" s="90"/>
      <c r="AF132" s="90"/>
      <c r="AG132" s="90"/>
      <c r="AH132" s="86"/>
      <c r="AI132" s="90"/>
      <c r="AJ132" s="90"/>
      <c r="AK132" s="91"/>
    </row>
    <row r="133" customHeight="1" spans="1:37">
      <c r="A133" s="101"/>
      <c r="B133" s="101"/>
      <c r="C133" s="86" t="s">
        <v>837</v>
      </c>
      <c r="D133" s="86">
        <v>64101</v>
      </c>
      <c r="E133" s="86">
        <v>28229</v>
      </c>
      <c r="F133" s="86"/>
      <c r="G133" s="90"/>
      <c r="H133" s="90"/>
      <c r="I133" s="90"/>
      <c r="J133" s="86"/>
      <c r="K133" s="90"/>
      <c r="L133" s="90"/>
      <c r="M133" s="90"/>
      <c r="N133" s="86"/>
      <c r="O133" s="90"/>
      <c r="P133" s="90"/>
      <c r="Q133" s="90"/>
      <c r="R133" s="86"/>
      <c r="S133" s="90"/>
      <c r="T133" s="90"/>
      <c r="U133" s="90"/>
      <c r="V133" s="86">
        <v>0</v>
      </c>
      <c r="W133" s="90">
        <v>0</v>
      </c>
      <c r="X133" s="90">
        <v>90</v>
      </c>
      <c r="Y133" s="90">
        <v>1</v>
      </c>
      <c r="Z133" s="86"/>
      <c r="AA133" s="90"/>
      <c r="AB133" s="90"/>
      <c r="AC133" s="90"/>
      <c r="AD133" s="86"/>
      <c r="AE133" s="90"/>
      <c r="AF133" s="90"/>
      <c r="AG133" s="90"/>
      <c r="AH133" s="86"/>
      <c r="AI133" s="90"/>
      <c r="AJ133" s="90"/>
      <c r="AK133" s="91"/>
    </row>
    <row r="134" customHeight="1" spans="1:37">
      <c r="A134" s="101"/>
      <c r="B134" s="101"/>
      <c r="C134" s="86" t="s">
        <v>923</v>
      </c>
      <c r="D134" s="86">
        <v>64062</v>
      </c>
      <c r="E134" s="86">
        <v>28229</v>
      </c>
      <c r="F134" s="86"/>
      <c r="G134" s="90"/>
      <c r="H134" s="90"/>
      <c r="I134" s="90"/>
      <c r="J134" s="86"/>
      <c r="K134" s="90"/>
      <c r="L134" s="90"/>
      <c r="M134" s="90"/>
      <c r="N134" s="86"/>
      <c r="O134" s="90"/>
      <c r="P134" s="90"/>
      <c r="Q134" s="90"/>
      <c r="R134" s="86"/>
      <c r="S134" s="90"/>
      <c r="T134" s="90"/>
      <c r="U134" s="90"/>
      <c r="V134" s="86">
        <v>0</v>
      </c>
      <c r="W134" s="90">
        <v>0</v>
      </c>
      <c r="X134" s="90"/>
      <c r="Y134" s="90">
        <v>1</v>
      </c>
      <c r="Z134" s="86"/>
      <c r="AA134" s="90"/>
      <c r="AB134" s="90"/>
      <c r="AC134" s="90"/>
      <c r="AD134" s="86"/>
      <c r="AE134" s="90"/>
      <c r="AF134" s="90"/>
      <c r="AG134" s="90"/>
      <c r="AH134" s="86"/>
      <c r="AI134" s="90"/>
      <c r="AJ134" s="90"/>
      <c r="AK134" s="91"/>
    </row>
    <row r="135" customHeight="1" spans="1:37">
      <c r="A135" s="101"/>
      <c r="B135" s="101"/>
      <c r="C135" s="86" t="s">
        <v>781</v>
      </c>
      <c r="D135" s="86" t="s">
        <v>780</v>
      </c>
      <c r="E135" s="86">
        <v>28229</v>
      </c>
      <c r="F135" s="86"/>
      <c r="G135" s="90"/>
      <c r="H135" s="90"/>
      <c r="I135" s="90"/>
      <c r="J135" s="86"/>
      <c r="K135" s="90"/>
      <c r="L135" s="90"/>
      <c r="M135" s="90"/>
      <c r="N135" s="86"/>
      <c r="O135" s="90"/>
      <c r="P135" s="90"/>
      <c r="Q135" s="90"/>
      <c r="R135" s="86"/>
      <c r="S135" s="90"/>
      <c r="T135" s="90"/>
      <c r="U135" s="90"/>
      <c r="V135" s="86">
        <v>0</v>
      </c>
      <c r="W135" s="90">
        <v>0</v>
      </c>
      <c r="X135" s="90"/>
      <c r="Y135" s="90">
        <v>1</v>
      </c>
      <c r="Z135" s="86"/>
      <c r="AA135" s="90"/>
      <c r="AB135" s="90"/>
      <c r="AC135" s="90"/>
      <c r="AD135" s="86"/>
      <c r="AE135" s="90"/>
      <c r="AF135" s="90"/>
      <c r="AG135" s="90"/>
      <c r="AH135" s="86"/>
      <c r="AI135" s="90"/>
      <c r="AJ135" s="90"/>
      <c r="AK135" s="91"/>
    </row>
    <row r="136" customHeight="1" spans="1:37">
      <c r="A136" s="101"/>
      <c r="B136" s="101"/>
      <c r="C136" s="86" t="s">
        <v>660</v>
      </c>
      <c r="D136" s="86">
        <v>64190</v>
      </c>
      <c r="E136" s="86">
        <v>28229</v>
      </c>
      <c r="F136" s="86"/>
      <c r="G136" s="90"/>
      <c r="H136" s="90"/>
      <c r="I136" s="90"/>
      <c r="J136" s="86"/>
      <c r="K136" s="90"/>
      <c r="L136" s="90"/>
      <c r="M136" s="90"/>
      <c r="N136" s="86"/>
      <c r="O136" s="90"/>
      <c r="P136" s="90"/>
      <c r="Q136" s="90"/>
      <c r="R136" s="86"/>
      <c r="S136" s="90"/>
      <c r="T136" s="90"/>
      <c r="U136" s="90"/>
      <c r="V136" s="86"/>
      <c r="W136" s="90"/>
      <c r="X136" s="90"/>
      <c r="Y136" s="90"/>
      <c r="Z136" s="86">
        <v>0</v>
      </c>
      <c r="AA136" s="90">
        <v>0</v>
      </c>
      <c r="AB136" s="90">
        <v>90</v>
      </c>
      <c r="AC136" s="90">
        <v>1</v>
      </c>
      <c r="AD136" s="86"/>
      <c r="AE136" s="90"/>
      <c r="AF136" s="90"/>
      <c r="AG136" s="90"/>
      <c r="AH136" s="86"/>
      <c r="AI136" s="90"/>
      <c r="AJ136" s="90"/>
      <c r="AK136" s="91"/>
    </row>
    <row r="137" customHeight="1" spans="1:37">
      <c r="A137" s="101"/>
      <c r="B137" s="101"/>
      <c r="C137" s="86" t="s">
        <v>1193</v>
      </c>
      <c r="D137" s="86">
        <v>63369</v>
      </c>
      <c r="E137" s="86">
        <v>28229</v>
      </c>
      <c r="F137" s="86"/>
      <c r="G137" s="90"/>
      <c r="H137" s="90"/>
      <c r="I137" s="90"/>
      <c r="J137" s="86">
        <v>0</v>
      </c>
      <c r="K137" s="90">
        <v>32330</v>
      </c>
      <c r="L137" s="90">
        <v>90</v>
      </c>
      <c r="M137" s="90">
        <v>1</v>
      </c>
      <c r="N137" s="86"/>
      <c r="O137" s="90"/>
      <c r="P137" s="90"/>
      <c r="Q137" s="90"/>
      <c r="R137" s="86"/>
      <c r="S137" s="90"/>
      <c r="T137" s="90"/>
      <c r="U137" s="90"/>
      <c r="V137" s="86"/>
      <c r="W137" s="90"/>
      <c r="X137" s="90"/>
      <c r="Y137" s="90"/>
      <c r="Z137" s="86"/>
      <c r="AA137" s="90"/>
      <c r="AB137" s="90"/>
      <c r="AC137" s="90"/>
      <c r="AD137" s="86"/>
      <c r="AE137" s="90"/>
      <c r="AF137" s="90"/>
      <c r="AG137" s="90"/>
      <c r="AH137" s="86"/>
      <c r="AI137" s="90"/>
      <c r="AJ137" s="90"/>
      <c r="AK137" s="91"/>
    </row>
    <row r="138" customHeight="1" spans="1:37">
      <c r="A138" s="101"/>
      <c r="B138" s="101"/>
      <c r="C138" s="86" t="s">
        <v>1131</v>
      </c>
      <c r="D138" s="86">
        <v>63565</v>
      </c>
      <c r="E138" s="86">
        <v>28229</v>
      </c>
      <c r="F138" s="86"/>
      <c r="G138" s="90"/>
      <c r="H138" s="90"/>
      <c r="I138" s="90"/>
      <c r="J138" s="86"/>
      <c r="K138" s="90"/>
      <c r="L138" s="90"/>
      <c r="M138" s="90"/>
      <c r="N138" s="86">
        <v>0</v>
      </c>
      <c r="O138" s="90">
        <v>32330</v>
      </c>
      <c r="P138" s="90">
        <v>90</v>
      </c>
      <c r="Q138" s="90">
        <v>1</v>
      </c>
      <c r="R138" s="86"/>
      <c r="S138" s="90"/>
      <c r="T138" s="90"/>
      <c r="U138" s="90"/>
      <c r="V138" s="86"/>
      <c r="W138" s="90"/>
      <c r="X138" s="90"/>
      <c r="Y138" s="90"/>
      <c r="Z138" s="86"/>
      <c r="AA138" s="90"/>
      <c r="AB138" s="90"/>
      <c r="AC138" s="90"/>
      <c r="AD138" s="86"/>
      <c r="AE138" s="90"/>
      <c r="AF138" s="90"/>
      <c r="AG138" s="90"/>
      <c r="AH138" s="86"/>
      <c r="AI138" s="90"/>
      <c r="AJ138" s="90"/>
      <c r="AK138" s="91"/>
    </row>
    <row r="139" customHeight="1" spans="1:37">
      <c r="A139" s="101"/>
      <c r="B139" s="101"/>
      <c r="C139" s="86" t="s">
        <v>1163</v>
      </c>
      <c r="D139" s="86">
        <v>63455</v>
      </c>
      <c r="E139" s="86">
        <v>28229</v>
      </c>
      <c r="F139" s="86"/>
      <c r="G139" s="90"/>
      <c r="H139" s="90"/>
      <c r="I139" s="90"/>
      <c r="J139" s="86">
        <v>0</v>
      </c>
      <c r="K139" s="90">
        <v>0</v>
      </c>
      <c r="L139" s="90">
        <v>90</v>
      </c>
      <c r="M139" s="90">
        <v>1</v>
      </c>
      <c r="N139" s="86"/>
      <c r="O139" s="90"/>
      <c r="P139" s="90"/>
      <c r="Q139" s="90"/>
      <c r="R139" s="86"/>
      <c r="S139" s="90"/>
      <c r="T139" s="90"/>
      <c r="U139" s="90"/>
      <c r="V139" s="86"/>
      <c r="W139" s="90"/>
      <c r="X139" s="90"/>
      <c r="Y139" s="90"/>
      <c r="Z139" s="86"/>
      <c r="AA139" s="90"/>
      <c r="AB139" s="90"/>
      <c r="AC139" s="90"/>
      <c r="AD139" s="86"/>
      <c r="AE139" s="90"/>
      <c r="AF139" s="90"/>
      <c r="AG139" s="90"/>
      <c r="AH139" s="86"/>
      <c r="AI139" s="90"/>
      <c r="AJ139" s="90"/>
      <c r="AK139" s="91"/>
    </row>
    <row r="140" customHeight="1" spans="1:37">
      <c r="A140" s="101"/>
      <c r="B140" s="101"/>
      <c r="C140" s="86" t="s">
        <v>1050</v>
      </c>
      <c r="D140" s="86" t="s">
        <v>1494</v>
      </c>
      <c r="E140" s="86">
        <v>28229</v>
      </c>
      <c r="F140" s="86"/>
      <c r="G140" s="90"/>
      <c r="H140" s="90"/>
      <c r="I140" s="90"/>
      <c r="J140" s="86"/>
      <c r="K140" s="90"/>
      <c r="L140" s="90"/>
      <c r="M140" s="90"/>
      <c r="N140" s="86"/>
      <c r="O140" s="90"/>
      <c r="P140" s="90"/>
      <c r="Q140" s="90"/>
      <c r="R140" s="86">
        <v>0</v>
      </c>
      <c r="S140" s="90">
        <v>32330</v>
      </c>
      <c r="T140" s="90">
        <v>90</v>
      </c>
      <c r="U140" s="90">
        <v>1</v>
      </c>
      <c r="V140" s="86"/>
      <c r="W140" s="90"/>
      <c r="X140" s="90"/>
      <c r="Y140" s="90"/>
      <c r="Z140" s="86"/>
      <c r="AA140" s="90"/>
      <c r="AB140" s="90"/>
      <c r="AC140" s="90"/>
      <c r="AD140" s="86"/>
      <c r="AE140" s="90"/>
      <c r="AF140" s="90"/>
      <c r="AG140" s="90"/>
      <c r="AH140" s="86"/>
      <c r="AI140" s="90"/>
      <c r="AJ140" s="90"/>
      <c r="AK140" s="91"/>
    </row>
    <row r="141" customHeight="1" spans="1:37">
      <c r="A141" s="101"/>
      <c r="B141" s="101"/>
      <c r="C141" s="86" t="s">
        <v>690</v>
      </c>
      <c r="D141" s="86">
        <v>64180</v>
      </c>
      <c r="E141" s="86">
        <v>28229</v>
      </c>
      <c r="F141" s="86"/>
      <c r="G141" s="90"/>
      <c r="H141" s="90"/>
      <c r="I141" s="90"/>
      <c r="J141" s="86"/>
      <c r="K141" s="90"/>
      <c r="L141" s="90"/>
      <c r="M141" s="90"/>
      <c r="N141" s="86"/>
      <c r="O141" s="90"/>
      <c r="P141" s="90"/>
      <c r="Q141" s="90"/>
      <c r="R141" s="86"/>
      <c r="S141" s="90"/>
      <c r="T141" s="90"/>
      <c r="U141" s="90"/>
      <c r="V141" s="86"/>
      <c r="W141" s="90"/>
      <c r="X141" s="90"/>
      <c r="Y141" s="90"/>
      <c r="Z141" s="86">
        <v>0</v>
      </c>
      <c r="AA141" s="90">
        <v>32330</v>
      </c>
      <c r="AB141" s="90">
        <v>90</v>
      </c>
      <c r="AC141" s="90">
        <v>1</v>
      </c>
      <c r="AD141" s="86"/>
      <c r="AE141" s="90"/>
      <c r="AF141" s="90"/>
      <c r="AG141" s="90"/>
      <c r="AH141" s="86"/>
      <c r="AI141" s="90"/>
      <c r="AJ141" s="90"/>
      <c r="AK141" s="91"/>
    </row>
    <row r="142" customHeight="1" spans="1:37">
      <c r="A142" s="101"/>
      <c r="B142" s="101"/>
      <c r="C142" s="86" t="s">
        <v>406</v>
      </c>
      <c r="D142" s="86" t="s">
        <v>405</v>
      </c>
      <c r="E142" s="86">
        <v>28229</v>
      </c>
      <c r="F142" s="86"/>
      <c r="G142" s="90"/>
      <c r="H142" s="90"/>
      <c r="I142" s="90"/>
      <c r="J142" s="86"/>
      <c r="K142" s="90"/>
      <c r="L142" s="90"/>
      <c r="M142" s="90"/>
      <c r="N142" s="86"/>
      <c r="O142" s="90"/>
      <c r="P142" s="90"/>
      <c r="Q142" s="90"/>
      <c r="R142" s="86"/>
      <c r="S142" s="90"/>
      <c r="T142" s="90"/>
      <c r="U142" s="90"/>
      <c r="V142" s="86"/>
      <c r="W142" s="90"/>
      <c r="X142" s="90"/>
      <c r="Y142" s="90"/>
      <c r="Z142" s="86"/>
      <c r="AA142" s="90"/>
      <c r="AB142" s="90"/>
      <c r="AC142" s="90"/>
      <c r="AD142" s="86">
        <v>0</v>
      </c>
      <c r="AE142" s="90">
        <v>32330</v>
      </c>
      <c r="AF142" s="90">
        <v>90</v>
      </c>
      <c r="AG142" s="90">
        <v>1</v>
      </c>
      <c r="AH142" s="86"/>
      <c r="AI142" s="90"/>
      <c r="AJ142" s="90"/>
      <c r="AK142" s="91"/>
    </row>
    <row r="143" customHeight="1" spans="1:37">
      <c r="A143" s="101"/>
      <c r="B143" s="101"/>
      <c r="C143" s="86" t="s">
        <v>166</v>
      </c>
      <c r="D143" s="86">
        <v>64310</v>
      </c>
      <c r="E143" s="86">
        <v>28229</v>
      </c>
      <c r="F143" s="86"/>
      <c r="G143" s="90"/>
      <c r="H143" s="90"/>
      <c r="I143" s="90"/>
      <c r="J143" s="86"/>
      <c r="K143" s="90"/>
      <c r="L143" s="90"/>
      <c r="M143" s="90"/>
      <c r="N143" s="86"/>
      <c r="O143" s="90"/>
      <c r="P143" s="90"/>
      <c r="Q143" s="90"/>
      <c r="R143" s="86"/>
      <c r="S143" s="90"/>
      <c r="T143" s="90"/>
      <c r="U143" s="90"/>
      <c r="V143" s="86"/>
      <c r="W143" s="90"/>
      <c r="X143" s="90"/>
      <c r="Y143" s="90"/>
      <c r="Z143" s="86"/>
      <c r="AA143" s="90"/>
      <c r="AB143" s="90"/>
      <c r="AC143" s="90"/>
      <c r="AD143" s="86">
        <v>25</v>
      </c>
      <c r="AE143" s="90">
        <v>32330</v>
      </c>
      <c r="AF143" s="90">
        <v>90</v>
      </c>
      <c r="AG143" s="90">
        <v>1</v>
      </c>
      <c r="AH143" s="86"/>
      <c r="AI143" s="90"/>
      <c r="AJ143" s="90"/>
      <c r="AK143" s="91"/>
    </row>
    <row r="144" customHeight="1" spans="1:37">
      <c r="A144" s="101"/>
      <c r="B144" s="101"/>
      <c r="C144" s="86" t="s">
        <v>949</v>
      </c>
      <c r="D144" s="86">
        <v>64039</v>
      </c>
      <c r="E144" s="86">
        <v>28229</v>
      </c>
      <c r="F144" s="86"/>
      <c r="G144" s="90"/>
      <c r="H144" s="90"/>
      <c r="I144" s="90"/>
      <c r="J144" s="86"/>
      <c r="K144" s="90"/>
      <c r="L144" s="90"/>
      <c r="M144" s="90"/>
      <c r="N144" s="86"/>
      <c r="O144" s="90"/>
      <c r="P144" s="90"/>
      <c r="Q144" s="90"/>
      <c r="R144" s="86"/>
      <c r="S144" s="90"/>
      <c r="T144" s="90"/>
      <c r="U144" s="90"/>
      <c r="V144" s="86">
        <v>0</v>
      </c>
      <c r="W144" s="90">
        <v>0</v>
      </c>
      <c r="X144" s="90"/>
      <c r="Y144" s="90">
        <v>1</v>
      </c>
      <c r="Z144" s="86"/>
      <c r="AA144" s="90"/>
      <c r="AB144" s="90"/>
      <c r="AC144" s="90"/>
      <c r="AD144" s="86"/>
      <c r="AE144" s="90"/>
      <c r="AF144" s="90"/>
      <c r="AG144" s="90"/>
      <c r="AH144" s="86"/>
      <c r="AI144" s="90"/>
      <c r="AJ144" s="90"/>
      <c r="AK144" s="91"/>
    </row>
    <row r="145" customHeight="1" spans="1:37">
      <c r="A145" s="101"/>
      <c r="B145" s="101"/>
      <c r="C145" s="86" t="s">
        <v>256</v>
      </c>
      <c r="D145" s="86" t="s">
        <v>255</v>
      </c>
      <c r="E145" s="86">
        <v>28229</v>
      </c>
      <c r="F145" s="86"/>
      <c r="G145" s="90"/>
      <c r="H145" s="90"/>
      <c r="I145" s="90"/>
      <c r="J145" s="86"/>
      <c r="K145" s="90"/>
      <c r="L145" s="90"/>
      <c r="M145" s="90"/>
      <c r="N145" s="86"/>
      <c r="O145" s="90"/>
      <c r="P145" s="90"/>
      <c r="Q145" s="90"/>
      <c r="R145" s="86"/>
      <c r="S145" s="90"/>
      <c r="T145" s="90"/>
      <c r="U145" s="90"/>
      <c r="V145" s="86"/>
      <c r="W145" s="90"/>
      <c r="X145" s="90"/>
      <c r="Y145" s="90"/>
      <c r="Z145" s="86"/>
      <c r="AA145" s="90"/>
      <c r="AB145" s="90"/>
      <c r="AC145" s="90"/>
      <c r="AD145" s="86">
        <v>79</v>
      </c>
      <c r="AE145" s="90">
        <v>32330</v>
      </c>
      <c r="AF145" s="90">
        <v>90</v>
      </c>
      <c r="AG145" s="90">
        <v>1</v>
      </c>
      <c r="AH145" s="86"/>
      <c r="AI145" s="90"/>
      <c r="AJ145" s="90"/>
      <c r="AK145" s="91"/>
    </row>
    <row r="146" customHeight="1" spans="1:37">
      <c r="A146" s="101"/>
      <c r="B146" s="86" t="s">
        <v>103</v>
      </c>
      <c r="C146" s="86" t="s">
        <v>177</v>
      </c>
      <c r="D146" s="86" t="s">
        <v>176</v>
      </c>
      <c r="E146" s="86">
        <v>28018</v>
      </c>
      <c r="F146" s="86"/>
      <c r="G146" s="90"/>
      <c r="H146" s="90"/>
      <c r="I146" s="90"/>
      <c r="J146" s="86"/>
      <c r="K146" s="90"/>
      <c r="L146" s="90"/>
      <c r="M146" s="90"/>
      <c r="N146" s="86"/>
      <c r="O146" s="90"/>
      <c r="P146" s="90"/>
      <c r="Q146" s="90"/>
      <c r="R146" s="86"/>
      <c r="S146" s="90"/>
      <c r="T146" s="90"/>
      <c r="U146" s="90"/>
      <c r="V146" s="86"/>
      <c r="W146" s="90"/>
      <c r="X146" s="90"/>
      <c r="Y146" s="90"/>
      <c r="Z146" s="86"/>
      <c r="AA146" s="90"/>
      <c r="AB146" s="90"/>
      <c r="AC146" s="90"/>
      <c r="AD146" s="86">
        <v>38</v>
      </c>
      <c r="AE146" s="90">
        <v>0</v>
      </c>
      <c r="AF146" s="90">
        <v>90</v>
      </c>
      <c r="AG146" s="90">
        <v>1</v>
      </c>
      <c r="AH146" s="86"/>
      <c r="AI146" s="90"/>
      <c r="AJ146" s="90"/>
      <c r="AK146" s="91"/>
    </row>
    <row r="147" customHeight="1" spans="1:37">
      <c r="A147" s="101"/>
      <c r="B147" s="86" t="s">
        <v>428</v>
      </c>
      <c r="C147" s="86" t="s">
        <v>429</v>
      </c>
      <c r="D147" s="86" t="s">
        <v>427</v>
      </c>
      <c r="E147" s="86">
        <v>17683</v>
      </c>
      <c r="F147" s="86"/>
      <c r="G147" s="90"/>
      <c r="H147" s="90"/>
      <c r="I147" s="90"/>
      <c r="J147" s="86"/>
      <c r="K147" s="90"/>
      <c r="L147" s="90"/>
      <c r="M147" s="90"/>
      <c r="N147" s="86"/>
      <c r="O147" s="90"/>
      <c r="P147" s="90"/>
      <c r="Q147" s="90"/>
      <c r="R147" s="86"/>
      <c r="S147" s="90"/>
      <c r="T147" s="90"/>
      <c r="U147" s="90"/>
      <c r="V147" s="86"/>
      <c r="W147" s="90"/>
      <c r="X147" s="90"/>
      <c r="Y147" s="90"/>
      <c r="Z147" s="86">
        <v>0</v>
      </c>
      <c r="AA147" s="90">
        <v>0</v>
      </c>
      <c r="AB147" s="90">
        <v>90</v>
      </c>
      <c r="AC147" s="90">
        <v>1</v>
      </c>
      <c r="AD147" s="86"/>
      <c r="AE147" s="90"/>
      <c r="AF147" s="90"/>
      <c r="AG147" s="90"/>
      <c r="AH147" s="86"/>
      <c r="AI147" s="90"/>
      <c r="AJ147" s="90"/>
      <c r="AK147" s="91"/>
    </row>
    <row r="148" customHeight="1" spans="1:37">
      <c r="A148" s="101"/>
      <c r="B148" s="86" t="s">
        <v>544</v>
      </c>
      <c r="C148" s="86" t="s">
        <v>546</v>
      </c>
      <c r="D148" s="86">
        <v>22051</v>
      </c>
      <c r="E148" s="86">
        <v>29558</v>
      </c>
      <c r="F148" s="86"/>
      <c r="G148" s="90"/>
      <c r="H148" s="90"/>
      <c r="I148" s="90"/>
      <c r="J148" s="86"/>
      <c r="K148" s="90"/>
      <c r="L148" s="90"/>
      <c r="M148" s="90"/>
      <c r="N148" s="86"/>
      <c r="O148" s="90"/>
      <c r="P148" s="90"/>
      <c r="Q148" s="90"/>
      <c r="R148" s="86"/>
      <c r="S148" s="90"/>
      <c r="T148" s="90"/>
      <c r="U148" s="90"/>
      <c r="V148" s="86">
        <v>0</v>
      </c>
      <c r="W148" s="90">
        <v>0</v>
      </c>
      <c r="X148" s="90">
        <v>90</v>
      </c>
      <c r="Y148" s="90">
        <v>1</v>
      </c>
      <c r="Z148" s="86"/>
      <c r="AA148" s="90"/>
      <c r="AB148" s="90"/>
      <c r="AC148" s="90"/>
      <c r="AD148" s="86"/>
      <c r="AE148" s="90"/>
      <c r="AF148" s="90"/>
      <c r="AG148" s="90"/>
      <c r="AH148" s="86"/>
      <c r="AI148" s="90"/>
      <c r="AJ148" s="90"/>
      <c r="AK148" s="91"/>
    </row>
    <row r="149" customHeight="1" spans="1:37">
      <c r="A149" s="101"/>
      <c r="B149" s="101"/>
      <c r="C149" s="86" t="s">
        <v>1494</v>
      </c>
      <c r="D149" s="86">
        <v>22051</v>
      </c>
      <c r="E149" s="86">
        <v>29558</v>
      </c>
      <c r="F149" s="86"/>
      <c r="G149" s="90"/>
      <c r="H149" s="90"/>
      <c r="I149" s="90"/>
      <c r="J149" s="86"/>
      <c r="K149" s="90"/>
      <c r="L149" s="90"/>
      <c r="M149" s="90"/>
      <c r="N149" s="86">
        <v>0</v>
      </c>
      <c r="O149" s="90">
        <v>0</v>
      </c>
      <c r="P149" s="90">
        <v>90</v>
      </c>
      <c r="Q149" s="90">
        <v>1</v>
      </c>
      <c r="R149" s="86"/>
      <c r="S149" s="90"/>
      <c r="T149" s="90"/>
      <c r="U149" s="90"/>
      <c r="V149" s="86"/>
      <c r="W149" s="90"/>
      <c r="X149" s="90"/>
      <c r="Y149" s="90"/>
      <c r="Z149" s="86"/>
      <c r="AA149" s="90"/>
      <c r="AB149" s="90"/>
      <c r="AC149" s="90"/>
      <c r="AD149" s="86"/>
      <c r="AE149" s="90"/>
      <c r="AF149" s="90"/>
      <c r="AG149" s="90"/>
      <c r="AH149" s="86"/>
      <c r="AI149" s="90"/>
      <c r="AJ149" s="90"/>
      <c r="AK149" s="91"/>
    </row>
    <row r="150" customHeight="1" spans="1:37">
      <c r="A150" s="101"/>
      <c r="B150" s="86" t="s">
        <v>310</v>
      </c>
      <c r="C150" s="86" t="s">
        <v>434</v>
      </c>
      <c r="D150" s="86" t="s">
        <v>433</v>
      </c>
      <c r="E150" s="86">
        <v>31407</v>
      </c>
      <c r="F150" s="86"/>
      <c r="G150" s="90"/>
      <c r="H150" s="90"/>
      <c r="I150" s="90"/>
      <c r="J150" s="86"/>
      <c r="K150" s="90"/>
      <c r="L150" s="90"/>
      <c r="M150" s="90"/>
      <c r="N150" s="86"/>
      <c r="O150" s="90"/>
      <c r="P150" s="90"/>
      <c r="Q150" s="90"/>
      <c r="R150" s="86"/>
      <c r="S150" s="90"/>
      <c r="T150" s="90"/>
      <c r="U150" s="90"/>
      <c r="V150" s="86"/>
      <c r="W150" s="90"/>
      <c r="X150" s="90"/>
      <c r="Y150" s="90"/>
      <c r="Z150" s="86">
        <v>0</v>
      </c>
      <c r="AA150" s="90">
        <v>0</v>
      </c>
      <c r="AB150" s="90">
        <v>90</v>
      </c>
      <c r="AC150" s="90">
        <v>1</v>
      </c>
      <c r="AD150" s="86"/>
      <c r="AE150" s="90"/>
      <c r="AF150" s="90"/>
      <c r="AG150" s="90"/>
      <c r="AH150" s="86"/>
      <c r="AI150" s="90"/>
      <c r="AJ150" s="90"/>
      <c r="AK150" s="91"/>
    </row>
    <row r="151" customHeight="1" spans="1:37">
      <c r="A151" s="101"/>
      <c r="B151" s="86" t="s">
        <v>424</v>
      </c>
      <c r="C151" s="86" t="s">
        <v>425</v>
      </c>
      <c r="D151" s="86" t="s">
        <v>423</v>
      </c>
      <c r="E151" s="86">
        <v>17708</v>
      </c>
      <c r="F151" s="86"/>
      <c r="G151" s="90"/>
      <c r="H151" s="90"/>
      <c r="I151" s="90"/>
      <c r="J151" s="86"/>
      <c r="K151" s="90"/>
      <c r="L151" s="90"/>
      <c r="M151" s="90"/>
      <c r="N151" s="86"/>
      <c r="O151" s="90"/>
      <c r="P151" s="90"/>
      <c r="Q151" s="90"/>
      <c r="R151" s="86"/>
      <c r="S151" s="90"/>
      <c r="T151" s="90"/>
      <c r="U151" s="90"/>
      <c r="V151" s="86"/>
      <c r="W151" s="90"/>
      <c r="X151" s="90"/>
      <c r="Y151" s="90"/>
      <c r="Z151" s="86">
        <v>0</v>
      </c>
      <c r="AA151" s="90">
        <v>0</v>
      </c>
      <c r="AB151" s="90">
        <v>90</v>
      </c>
      <c r="AC151" s="90">
        <v>1</v>
      </c>
      <c r="AD151" s="86"/>
      <c r="AE151" s="90"/>
      <c r="AF151" s="90"/>
      <c r="AG151" s="90"/>
      <c r="AH151" s="86"/>
      <c r="AI151" s="90"/>
      <c r="AJ151" s="90"/>
      <c r="AK151" s="91"/>
    </row>
    <row r="152" customHeight="1" spans="1:37">
      <c r="A152" s="101"/>
      <c r="B152" s="86" t="s">
        <v>565</v>
      </c>
      <c r="C152" s="86" t="s">
        <v>1494</v>
      </c>
      <c r="D152" s="86">
        <v>20221</v>
      </c>
      <c r="E152" s="86">
        <v>27251</v>
      </c>
      <c r="F152" s="86"/>
      <c r="G152" s="90"/>
      <c r="H152" s="90"/>
      <c r="I152" s="90"/>
      <c r="J152" s="86">
        <v>0</v>
      </c>
      <c r="K152" s="90">
        <v>0</v>
      </c>
      <c r="L152" s="90">
        <v>90</v>
      </c>
      <c r="M152" s="90">
        <v>1</v>
      </c>
      <c r="N152" s="86"/>
      <c r="O152" s="90"/>
      <c r="P152" s="90"/>
      <c r="Q152" s="90"/>
      <c r="R152" s="86"/>
      <c r="S152" s="90"/>
      <c r="T152" s="90"/>
      <c r="U152" s="90"/>
      <c r="V152" s="86"/>
      <c r="W152" s="90"/>
      <c r="X152" s="90"/>
      <c r="Y152" s="90"/>
      <c r="Z152" s="86"/>
      <c r="AA152" s="90"/>
      <c r="AB152" s="90"/>
      <c r="AC152" s="90"/>
      <c r="AD152" s="86"/>
      <c r="AE152" s="90"/>
      <c r="AF152" s="90"/>
      <c r="AG152" s="90"/>
      <c r="AH152" s="86"/>
      <c r="AI152" s="90"/>
      <c r="AJ152" s="90"/>
      <c r="AK152" s="91"/>
    </row>
    <row r="153" customHeight="1" spans="1:37">
      <c r="A153" s="101"/>
      <c r="B153" s="86" t="s">
        <v>409</v>
      </c>
      <c r="C153" s="86" t="s">
        <v>410</v>
      </c>
      <c r="D153" s="86" t="s">
        <v>408</v>
      </c>
      <c r="E153" s="86">
        <v>17656</v>
      </c>
      <c r="F153" s="86"/>
      <c r="G153" s="90"/>
      <c r="H153" s="90"/>
      <c r="I153" s="90"/>
      <c r="J153" s="86"/>
      <c r="K153" s="90"/>
      <c r="L153" s="90"/>
      <c r="M153" s="90"/>
      <c r="N153" s="86"/>
      <c r="O153" s="90"/>
      <c r="P153" s="90"/>
      <c r="Q153" s="90"/>
      <c r="R153" s="86"/>
      <c r="S153" s="90"/>
      <c r="T153" s="90"/>
      <c r="U153" s="90"/>
      <c r="V153" s="86"/>
      <c r="W153" s="90"/>
      <c r="X153" s="90"/>
      <c r="Y153" s="90"/>
      <c r="Z153" s="86"/>
      <c r="AA153" s="90"/>
      <c r="AB153" s="90"/>
      <c r="AC153" s="90"/>
      <c r="AD153" s="86">
        <v>0</v>
      </c>
      <c r="AE153" s="90">
        <v>0</v>
      </c>
      <c r="AF153" s="90">
        <v>90</v>
      </c>
      <c r="AG153" s="90">
        <v>1</v>
      </c>
      <c r="AH153" s="86"/>
      <c r="AI153" s="90"/>
      <c r="AJ153" s="90"/>
      <c r="AK153" s="91"/>
    </row>
    <row r="154" customHeight="1" spans="1:37">
      <c r="A154" s="101"/>
      <c r="B154" s="86" t="s">
        <v>295</v>
      </c>
      <c r="C154" s="86" t="s">
        <v>297</v>
      </c>
      <c r="D154" s="86" t="s">
        <v>294</v>
      </c>
      <c r="E154" s="86">
        <v>22609</v>
      </c>
      <c r="F154" s="86"/>
      <c r="G154" s="90"/>
      <c r="H154" s="90"/>
      <c r="I154" s="90"/>
      <c r="J154" s="86"/>
      <c r="K154" s="90"/>
      <c r="L154" s="90"/>
      <c r="M154" s="90"/>
      <c r="N154" s="86"/>
      <c r="O154" s="90"/>
      <c r="P154" s="90"/>
      <c r="Q154" s="90"/>
      <c r="R154" s="86"/>
      <c r="S154" s="90"/>
      <c r="T154" s="90"/>
      <c r="U154" s="90"/>
      <c r="V154" s="86"/>
      <c r="W154" s="90"/>
      <c r="X154" s="90"/>
      <c r="Y154" s="90"/>
      <c r="Z154" s="86">
        <v>119</v>
      </c>
      <c r="AA154" s="90">
        <v>32330</v>
      </c>
      <c r="AB154" s="90">
        <v>90</v>
      </c>
      <c r="AC154" s="90">
        <v>1</v>
      </c>
      <c r="AD154" s="86"/>
      <c r="AE154" s="90"/>
      <c r="AF154" s="90"/>
      <c r="AG154" s="90"/>
      <c r="AH154" s="86"/>
      <c r="AI154" s="90"/>
      <c r="AJ154" s="90"/>
      <c r="AK154" s="91"/>
    </row>
    <row r="155" customHeight="1" spans="1:37">
      <c r="A155" s="86" t="s">
        <v>1521</v>
      </c>
      <c r="B155" s="86"/>
      <c r="C155" s="86"/>
      <c r="D155" s="86"/>
      <c r="E155" s="87"/>
      <c r="F155" s="86"/>
      <c r="G155" s="90"/>
      <c r="H155" s="90"/>
      <c r="I155" s="90"/>
      <c r="J155" s="86">
        <v>0</v>
      </c>
      <c r="K155" s="90">
        <v>10776.6666666667</v>
      </c>
      <c r="L155" s="90">
        <v>90</v>
      </c>
      <c r="M155" s="90">
        <v>3</v>
      </c>
      <c r="N155" s="86">
        <v>0</v>
      </c>
      <c r="O155" s="90">
        <v>9237.14285714286</v>
      </c>
      <c r="P155" s="90">
        <v>90</v>
      </c>
      <c r="Q155" s="90">
        <v>7</v>
      </c>
      <c r="R155" s="86">
        <v>0</v>
      </c>
      <c r="S155" s="90">
        <v>12932</v>
      </c>
      <c r="T155" s="90">
        <v>90</v>
      </c>
      <c r="U155" s="90">
        <v>5</v>
      </c>
      <c r="V155" s="86">
        <v>0</v>
      </c>
      <c r="W155" s="90">
        <v>3233</v>
      </c>
      <c r="X155" s="90">
        <v>90</v>
      </c>
      <c r="Y155" s="90">
        <v>10</v>
      </c>
      <c r="Z155" s="86">
        <v>24.4545454545455</v>
      </c>
      <c r="AA155" s="90">
        <v>5878.18181818182</v>
      </c>
      <c r="AB155" s="90">
        <v>90</v>
      </c>
      <c r="AC155" s="90">
        <v>11</v>
      </c>
      <c r="AD155" s="86">
        <v>28.4</v>
      </c>
      <c r="AE155" s="90">
        <v>19398</v>
      </c>
      <c r="AF155" s="90">
        <v>90</v>
      </c>
      <c r="AG155" s="90">
        <v>5</v>
      </c>
      <c r="AH155" s="86"/>
      <c r="AI155" s="90"/>
      <c r="AJ155" s="90"/>
      <c r="AK155" s="91"/>
    </row>
    <row r="156" customHeight="1" spans="1:37">
      <c r="A156" s="86" t="s">
        <v>89</v>
      </c>
      <c r="B156" s="86" t="s">
        <v>575</v>
      </c>
      <c r="C156" s="86" t="s">
        <v>940</v>
      </c>
      <c r="D156" s="86">
        <v>64052</v>
      </c>
      <c r="E156" s="86">
        <v>17710</v>
      </c>
      <c r="F156" s="86"/>
      <c r="G156" s="90"/>
      <c r="H156" s="90"/>
      <c r="I156" s="90"/>
      <c r="J156" s="86"/>
      <c r="K156" s="90"/>
      <c r="L156" s="90"/>
      <c r="M156" s="90"/>
      <c r="N156" s="86"/>
      <c r="O156" s="90"/>
      <c r="P156" s="90"/>
      <c r="Q156" s="90"/>
      <c r="R156" s="86"/>
      <c r="S156" s="90"/>
      <c r="T156" s="90"/>
      <c r="U156" s="90"/>
      <c r="V156" s="86">
        <v>0</v>
      </c>
      <c r="W156" s="90">
        <v>0</v>
      </c>
      <c r="X156" s="90">
        <v>90</v>
      </c>
      <c r="Y156" s="90">
        <v>1</v>
      </c>
      <c r="Z156" s="86"/>
      <c r="AA156" s="90"/>
      <c r="AB156" s="90"/>
      <c r="AC156" s="90"/>
      <c r="AD156" s="86"/>
      <c r="AE156" s="90"/>
      <c r="AF156" s="90"/>
      <c r="AG156" s="90"/>
      <c r="AH156" s="86"/>
      <c r="AI156" s="90"/>
      <c r="AJ156" s="90"/>
      <c r="AK156" s="91"/>
    </row>
    <row r="157" customHeight="1" spans="1:37">
      <c r="A157" s="101"/>
      <c r="B157" s="86" t="s">
        <v>665</v>
      </c>
      <c r="C157" s="86" t="s">
        <v>666</v>
      </c>
      <c r="D157" s="86">
        <v>64125</v>
      </c>
      <c r="E157" s="86">
        <v>17684</v>
      </c>
      <c r="F157" s="86"/>
      <c r="G157" s="90"/>
      <c r="H157" s="90"/>
      <c r="I157" s="90"/>
      <c r="J157" s="86"/>
      <c r="K157" s="90"/>
      <c r="L157" s="90"/>
      <c r="M157" s="90"/>
      <c r="N157" s="86"/>
      <c r="O157" s="90"/>
      <c r="P157" s="90"/>
      <c r="Q157" s="90"/>
      <c r="R157" s="86"/>
      <c r="S157" s="90"/>
      <c r="T157" s="90"/>
      <c r="U157" s="90"/>
      <c r="V157" s="86">
        <v>0</v>
      </c>
      <c r="W157" s="90">
        <v>0</v>
      </c>
      <c r="X157" s="90">
        <v>90</v>
      </c>
      <c r="Y157" s="90">
        <v>1</v>
      </c>
      <c r="Z157" s="86"/>
      <c r="AA157" s="90"/>
      <c r="AB157" s="90"/>
      <c r="AC157" s="90"/>
      <c r="AD157" s="86"/>
      <c r="AE157" s="90"/>
      <c r="AF157" s="90"/>
      <c r="AG157" s="90"/>
      <c r="AH157" s="86"/>
      <c r="AI157" s="90"/>
      <c r="AJ157" s="90"/>
      <c r="AK157" s="91"/>
    </row>
    <row r="158" customHeight="1" spans="1:37">
      <c r="A158" s="101"/>
      <c r="B158" s="101"/>
      <c r="C158" s="86" t="s">
        <v>900</v>
      </c>
      <c r="D158" s="86">
        <v>64049</v>
      </c>
      <c r="E158" s="86">
        <v>32287</v>
      </c>
      <c r="F158" s="86"/>
      <c r="G158" s="90"/>
      <c r="H158" s="90"/>
      <c r="I158" s="90"/>
      <c r="J158" s="86"/>
      <c r="K158" s="90"/>
      <c r="L158" s="90"/>
      <c r="M158" s="90"/>
      <c r="N158" s="86"/>
      <c r="O158" s="90"/>
      <c r="P158" s="90"/>
      <c r="Q158" s="90"/>
      <c r="R158" s="86"/>
      <c r="S158" s="90"/>
      <c r="T158" s="90"/>
      <c r="U158" s="90"/>
      <c r="V158" s="86">
        <v>0</v>
      </c>
      <c r="W158" s="90">
        <v>0</v>
      </c>
      <c r="X158" s="90">
        <v>90</v>
      </c>
      <c r="Y158" s="90">
        <v>1</v>
      </c>
      <c r="Z158" s="86"/>
      <c r="AA158" s="90"/>
      <c r="AB158" s="90"/>
      <c r="AC158" s="90"/>
      <c r="AD158" s="86"/>
      <c r="AE158" s="90"/>
      <c r="AF158" s="90"/>
      <c r="AG158" s="90"/>
      <c r="AH158" s="86"/>
      <c r="AI158" s="90"/>
      <c r="AJ158" s="90"/>
      <c r="AK158" s="91"/>
    </row>
    <row r="159" customHeight="1" spans="1:37">
      <c r="A159" s="101"/>
      <c r="B159" s="86" t="s">
        <v>1343</v>
      </c>
      <c r="C159" s="86" t="s">
        <v>1344</v>
      </c>
      <c r="D159" s="86">
        <v>64321</v>
      </c>
      <c r="E159" s="86" t="s">
        <v>1494</v>
      </c>
      <c r="F159" s="86"/>
      <c r="G159" s="90"/>
      <c r="H159" s="90"/>
      <c r="I159" s="90"/>
      <c r="J159" s="86"/>
      <c r="K159" s="90"/>
      <c r="L159" s="90"/>
      <c r="M159" s="90"/>
      <c r="N159" s="86"/>
      <c r="O159" s="90"/>
      <c r="P159" s="90"/>
      <c r="Q159" s="90"/>
      <c r="R159" s="86"/>
      <c r="S159" s="90"/>
      <c r="T159" s="90"/>
      <c r="U159" s="90"/>
      <c r="V159" s="86"/>
      <c r="W159" s="90"/>
      <c r="X159" s="90"/>
      <c r="Y159" s="90"/>
      <c r="Z159" s="86"/>
      <c r="AA159" s="90"/>
      <c r="AB159" s="90"/>
      <c r="AC159" s="90"/>
      <c r="AD159" s="86">
        <v>0</v>
      </c>
      <c r="AE159" s="90">
        <v>32330</v>
      </c>
      <c r="AF159" s="90">
        <v>90</v>
      </c>
      <c r="AG159" s="90">
        <v>1</v>
      </c>
      <c r="AH159" s="86"/>
      <c r="AI159" s="90"/>
      <c r="AJ159" s="90"/>
      <c r="AK159" s="91"/>
    </row>
    <row r="160" customHeight="1" spans="1:37">
      <c r="A160" s="101"/>
      <c r="B160" s="86" t="s">
        <v>1012</v>
      </c>
      <c r="C160" s="86" t="s">
        <v>1099</v>
      </c>
      <c r="D160" s="86">
        <v>63639</v>
      </c>
      <c r="E160" s="86">
        <v>17571</v>
      </c>
      <c r="F160" s="86"/>
      <c r="G160" s="90"/>
      <c r="H160" s="90"/>
      <c r="I160" s="90"/>
      <c r="J160" s="86"/>
      <c r="K160" s="90"/>
      <c r="L160" s="90"/>
      <c r="M160" s="90"/>
      <c r="N160" s="86">
        <v>0</v>
      </c>
      <c r="O160" s="90">
        <v>32330</v>
      </c>
      <c r="P160" s="90">
        <v>90</v>
      </c>
      <c r="Q160" s="90">
        <v>1</v>
      </c>
      <c r="R160" s="86"/>
      <c r="S160" s="90"/>
      <c r="T160" s="90"/>
      <c r="U160" s="90"/>
      <c r="V160" s="86"/>
      <c r="W160" s="90"/>
      <c r="X160" s="90"/>
      <c r="Y160" s="90"/>
      <c r="Z160" s="86"/>
      <c r="AA160" s="90"/>
      <c r="AB160" s="90"/>
      <c r="AC160" s="90"/>
      <c r="AD160" s="86"/>
      <c r="AE160" s="90"/>
      <c r="AF160" s="90"/>
      <c r="AG160" s="90"/>
      <c r="AH160" s="86"/>
      <c r="AI160" s="90"/>
      <c r="AJ160" s="90"/>
      <c r="AK160" s="91"/>
    </row>
    <row r="161" customHeight="1" spans="1:37">
      <c r="A161" s="101"/>
      <c r="B161" s="101"/>
      <c r="C161" s="86" t="s">
        <v>1013</v>
      </c>
      <c r="D161" s="86">
        <v>63908</v>
      </c>
      <c r="E161" s="86">
        <v>31849</v>
      </c>
      <c r="F161" s="86"/>
      <c r="G161" s="90"/>
      <c r="H161" s="90"/>
      <c r="I161" s="90"/>
      <c r="J161" s="86"/>
      <c r="K161" s="90"/>
      <c r="L161" s="90"/>
      <c r="M161" s="90"/>
      <c r="N161" s="86"/>
      <c r="O161" s="90"/>
      <c r="P161" s="90"/>
      <c r="Q161" s="90"/>
      <c r="R161" s="86">
        <v>0</v>
      </c>
      <c r="S161" s="90">
        <v>0</v>
      </c>
      <c r="T161" s="90">
        <v>90</v>
      </c>
      <c r="U161" s="90">
        <v>1</v>
      </c>
      <c r="V161" s="86"/>
      <c r="W161" s="90"/>
      <c r="X161" s="90"/>
      <c r="Y161" s="90"/>
      <c r="Z161" s="86"/>
      <c r="AA161" s="90"/>
      <c r="AB161" s="90"/>
      <c r="AC161" s="90"/>
      <c r="AD161" s="86"/>
      <c r="AE161" s="90"/>
      <c r="AF161" s="90"/>
      <c r="AG161" s="90"/>
      <c r="AH161" s="86"/>
      <c r="AI161" s="90"/>
      <c r="AJ161" s="90"/>
      <c r="AK161" s="91"/>
    </row>
    <row r="162" customHeight="1" spans="1:37">
      <c r="A162" s="101"/>
      <c r="B162" s="86" t="s">
        <v>850</v>
      </c>
      <c r="C162" s="86" t="s">
        <v>1190</v>
      </c>
      <c r="D162" s="86">
        <v>63381</v>
      </c>
      <c r="E162" s="86">
        <v>17526</v>
      </c>
      <c r="F162" s="86"/>
      <c r="G162" s="90"/>
      <c r="H162" s="90"/>
      <c r="I162" s="90"/>
      <c r="J162" s="86">
        <v>0</v>
      </c>
      <c r="K162" s="90">
        <v>0</v>
      </c>
      <c r="L162" s="90">
        <v>90</v>
      </c>
      <c r="M162" s="90">
        <v>1</v>
      </c>
      <c r="N162" s="86"/>
      <c r="O162" s="90"/>
      <c r="P162" s="90"/>
      <c r="Q162" s="90"/>
      <c r="R162" s="86"/>
      <c r="S162" s="90"/>
      <c r="T162" s="90"/>
      <c r="U162" s="90"/>
      <c r="V162" s="86"/>
      <c r="W162" s="90"/>
      <c r="X162" s="90"/>
      <c r="Y162" s="90"/>
      <c r="Z162" s="86"/>
      <c r="AA162" s="90"/>
      <c r="AB162" s="90"/>
      <c r="AC162" s="90"/>
      <c r="AD162" s="86"/>
      <c r="AE162" s="90"/>
      <c r="AF162" s="90"/>
      <c r="AG162" s="90"/>
      <c r="AH162" s="86"/>
      <c r="AI162" s="90"/>
      <c r="AJ162" s="90"/>
      <c r="AK162" s="91"/>
    </row>
    <row r="163" customHeight="1" spans="1:37">
      <c r="A163" s="101"/>
      <c r="B163" s="101"/>
      <c r="C163" s="86" t="s">
        <v>1156</v>
      </c>
      <c r="D163" s="86">
        <v>63485</v>
      </c>
      <c r="E163" s="86">
        <v>17558</v>
      </c>
      <c r="F163" s="86"/>
      <c r="G163" s="90"/>
      <c r="H163" s="90"/>
      <c r="I163" s="90"/>
      <c r="J163" s="86"/>
      <c r="K163" s="90"/>
      <c r="L163" s="90"/>
      <c r="M163" s="90"/>
      <c r="N163" s="86">
        <v>0</v>
      </c>
      <c r="O163" s="90">
        <v>0</v>
      </c>
      <c r="P163" s="90">
        <v>90</v>
      </c>
      <c r="Q163" s="90">
        <v>1</v>
      </c>
      <c r="R163" s="86"/>
      <c r="S163" s="90"/>
      <c r="T163" s="90"/>
      <c r="U163" s="90"/>
      <c r="V163" s="86"/>
      <c r="W163" s="90"/>
      <c r="X163" s="90"/>
      <c r="Y163" s="90"/>
      <c r="Z163" s="86"/>
      <c r="AA163" s="90"/>
      <c r="AB163" s="90"/>
      <c r="AC163" s="90"/>
      <c r="AD163" s="86"/>
      <c r="AE163" s="90"/>
      <c r="AF163" s="90"/>
      <c r="AG163" s="90"/>
      <c r="AH163" s="86"/>
      <c r="AI163" s="90"/>
      <c r="AJ163" s="90"/>
      <c r="AK163" s="91"/>
    </row>
    <row r="164" customHeight="1" spans="1:37">
      <c r="A164" s="101"/>
      <c r="B164" s="101"/>
      <c r="C164" s="86" t="s">
        <v>851</v>
      </c>
      <c r="D164" s="86">
        <v>63577</v>
      </c>
      <c r="E164" s="86">
        <v>17572</v>
      </c>
      <c r="F164" s="86"/>
      <c r="G164" s="90"/>
      <c r="H164" s="90"/>
      <c r="I164" s="90"/>
      <c r="J164" s="86"/>
      <c r="K164" s="90"/>
      <c r="L164" s="90"/>
      <c r="M164" s="90"/>
      <c r="N164" s="86">
        <v>0</v>
      </c>
      <c r="O164" s="90">
        <v>0</v>
      </c>
      <c r="P164" s="90">
        <v>90</v>
      </c>
      <c r="Q164" s="90">
        <v>1</v>
      </c>
      <c r="R164" s="86"/>
      <c r="S164" s="90"/>
      <c r="T164" s="90"/>
      <c r="U164" s="90"/>
      <c r="V164" s="86"/>
      <c r="W164" s="90"/>
      <c r="X164" s="90"/>
      <c r="Y164" s="90"/>
      <c r="Z164" s="86"/>
      <c r="AA164" s="90"/>
      <c r="AB164" s="90"/>
      <c r="AC164" s="90"/>
      <c r="AD164" s="86"/>
      <c r="AE164" s="90"/>
      <c r="AF164" s="90"/>
      <c r="AG164" s="90"/>
      <c r="AH164" s="86"/>
      <c r="AI164" s="90"/>
      <c r="AJ164" s="90"/>
      <c r="AK164" s="91"/>
    </row>
    <row r="165" customHeight="1" spans="1:37">
      <c r="A165" s="101"/>
      <c r="B165" s="86" t="s">
        <v>807</v>
      </c>
      <c r="C165" s="86" t="s">
        <v>1130</v>
      </c>
      <c r="D165" s="86">
        <v>63567</v>
      </c>
      <c r="E165" s="86" t="s">
        <v>67</v>
      </c>
      <c r="F165" s="86"/>
      <c r="G165" s="90"/>
      <c r="H165" s="90"/>
      <c r="I165" s="90"/>
      <c r="J165" s="86"/>
      <c r="K165" s="90"/>
      <c r="L165" s="90"/>
      <c r="M165" s="90"/>
      <c r="N165" s="86">
        <v>0</v>
      </c>
      <c r="O165" s="90">
        <v>32330</v>
      </c>
      <c r="P165" s="90">
        <v>90</v>
      </c>
      <c r="Q165" s="90">
        <v>1</v>
      </c>
      <c r="R165" s="86"/>
      <c r="S165" s="90"/>
      <c r="T165" s="90"/>
      <c r="U165" s="90"/>
      <c r="V165" s="86"/>
      <c r="W165" s="90"/>
      <c r="X165" s="90"/>
      <c r="Y165" s="90"/>
      <c r="Z165" s="86"/>
      <c r="AA165" s="90"/>
      <c r="AB165" s="90"/>
      <c r="AC165" s="90"/>
      <c r="AD165" s="86"/>
      <c r="AE165" s="90"/>
      <c r="AF165" s="90"/>
      <c r="AG165" s="90"/>
      <c r="AH165" s="86"/>
      <c r="AI165" s="90"/>
      <c r="AJ165" s="90"/>
      <c r="AK165" s="91"/>
    </row>
    <row r="166" customHeight="1" spans="1:37">
      <c r="A166" s="101"/>
      <c r="B166" s="86" t="s">
        <v>201</v>
      </c>
      <c r="C166" s="86" t="s">
        <v>204</v>
      </c>
      <c r="D166" s="86">
        <v>64290</v>
      </c>
      <c r="E166" s="86">
        <v>17758</v>
      </c>
      <c r="F166" s="86"/>
      <c r="G166" s="90"/>
      <c r="H166" s="90"/>
      <c r="I166" s="90"/>
      <c r="J166" s="86"/>
      <c r="K166" s="90"/>
      <c r="L166" s="90"/>
      <c r="M166" s="90"/>
      <c r="N166" s="86"/>
      <c r="O166" s="90"/>
      <c r="P166" s="90"/>
      <c r="Q166" s="90"/>
      <c r="R166" s="86"/>
      <c r="S166" s="90"/>
      <c r="T166" s="90"/>
      <c r="U166" s="90"/>
      <c r="V166" s="86"/>
      <c r="W166" s="90"/>
      <c r="X166" s="90"/>
      <c r="Y166" s="90"/>
      <c r="Z166" s="86"/>
      <c r="AA166" s="90"/>
      <c r="AB166" s="90"/>
      <c r="AC166" s="90"/>
      <c r="AD166" s="86">
        <v>49</v>
      </c>
      <c r="AE166" s="90">
        <v>4</v>
      </c>
      <c r="AF166" s="90">
        <v>90</v>
      </c>
      <c r="AG166" s="90">
        <v>1</v>
      </c>
      <c r="AH166" s="86"/>
      <c r="AI166" s="90"/>
      <c r="AJ166" s="90"/>
      <c r="AK166" s="91"/>
    </row>
    <row r="167" customHeight="1" spans="1:37">
      <c r="A167" s="101"/>
      <c r="B167" s="86" t="s">
        <v>350</v>
      </c>
      <c r="C167" s="86" t="s">
        <v>1215</v>
      </c>
      <c r="D167" s="86">
        <v>64267</v>
      </c>
      <c r="E167" s="86">
        <v>33496</v>
      </c>
      <c r="F167" s="86"/>
      <c r="G167" s="90"/>
      <c r="H167" s="90"/>
      <c r="I167" s="90"/>
      <c r="J167" s="86"/>
      <c r="K167" s="90"/>
      <c r="L167" s="90"/>
      <c r="M167" s="90"/>
      <c r="N167" s="86"/>
      <c r="O167" s="90"/>
      <c r="P167" s="90"/>
      <c r="Q167" s="90"/>
      <c r="R167" s="86"/>
      <c r="S167" s="90"/>
      <c r="T167" s="90"/>
      <c r="U167" s="90"/>
      <c r="V167" s="86"/>
      <c r="W167" s="90"/>
      <c r="X167" s="90"/>
      <c r="Y167" s="90"/>
      <c r="Z167" s="86">
        <v>0</v>
      </c>
      <c r="AA167" s="90">
        <v>88</v>
      </c>
      <c r="AB167" s="90">
        <v>90</v>
      </c>
      <c r="AC167" s="90">
        <v>1</v>
      </c>
      <c r="AD167" s="86"/>
      <c r="AE167" s="90"/>
      <c r="AF167" s="90"/>
      <c r="AG167" s="90"/>
      <c r="AH167" s="86"/>
      <c r="AI167" s="90"/>
      <c r="AJ167" s="90"/>
      <c r="AK167" s="91"/>
    </row>
    <row r="168" customHeight="1" spans="1:37">
      <c r="A168" s="101"/>
      <c r="B168" s="101"/>
      <c r="C168" s="86" t="s">
        <v>1218</v>
      </c>
      <c r="D168" s="86">
        <v>64250</v>
      </c>
      <c r="E168" s="86" t="s">
        <v>1494</v>
      </c>
      <c r="F168" s="86"/>
      <c r="G168" s="90"/>
      <c r="H168" s="90"/>
      <c r="I168" s="90"/>
      <c r="J168" s="86"/>
      <c r="K168" s="90"/>
      <c r="L168" s="90"/>
      <c r="M168" s="90"/>
      <c r="N168" s="86"/>
      <c r="O168" s="90"/>
      <c r="P168" s="90"/>
      <c r="Q168" s="90"/>
      <c r="R168" s="86"/>
      <c r="S168" s="90"/>
      <c r="T168" s="90"/>
      <c r="U168" s="90"/>
      <c r="V168" s="86"/>
      <c r="W168" s="90"/>
      <c r="X168" s="90"/>
      <c r="Y168" s="90"/>
      <c r="Z168" s="86">
        <v>0</v>
      </c>
      <c r="AA168" s="90">
        <v>32330</v>
      </c>
      <c r="AB168" s="90">
        <v>90</v>
      </c>
      <c r="AC168" s="90">
        <v>1</v>
      </c>
      <c r="AD168" s="86"/>
      <c r="AE168" s="90"/>
      <c r="AF168" s="90"/>
      <c r="AG168" s="90"/>
      <c r="AH168" s="86"/>
      <c r="AI168" s="90"/>
      <c r="AJ168" s="90"/>
      <c r="AK168" s="91"/>
    </row>
    <row r="169" customHeight="1" spans="1:37">
      <c r="A169" s="101"/>
      <c r="B169" s="101"/>
      <c r="C169" s="86" t="s">
        <v>1185</v>
      </c>
      <c r="D169" s="86">
        <v>63412</v>
      </c>
      <c r="E169" s="86">
        <v>17532</v>
      </c>
      <c r="F169" s="86"/>
      <c r="G169" s="90"/>
      <c r="H169" s="90"/>
      <c r="I169" s="90"/>
      <c r="J169" s="86">
        <v>0</v>
      </c>
      <c r="K169" s="90">
        <v>0</v>
      </c>
      <c r="L169" s="90">
        <v>90</v>
      </c>
      <c r="M169" s="90">
        <v>1</v>
      </c>
      <c r="N169" s="86"/>
      <c r="O169" s="90"/>
      <c r="P169" s="90"/>
      <c r="Q169" s="90"/>
      <c r="R169" s="86"/>
      <c r="S169" s="90"/>
      <c r="T169" s="90"/>
      <c r="U169" s="90"/>
      <c r="V169" s="86"/>
      <c r="W169" s="90"/>
      <c r="X169" s="90"/>
      <c r="Y169" s="90"/>
      <c r="Z169" s="86"/>
      <c r="AA169" s="90"/>
      <c r="AB169" s="90"/>
      <c r="AC169" s="90"/>
      <c r="AD169" s="86"/>
      <c r="AE169" s="90"/>
      <c r="AF169" s="90"/>
      <c r="AG169" s="90"/>
      <c r="AH169" s="86"/>
      <c r="AI169" s="90"/>
      <c r="AJ169" s="90"/>
      <c r="AK169" s="91"/>
    </row>
    <row r="170" customHeight="1" spans="1:37">
      <c r="A170" s="101"/>
      <c r="B170" s="101"/>
      <c r="C170" s="86" t="s">
        <v>1078</v>
      </c>
      <c r="D170" s="86">
        <v>63732</v>
      </c>
      <c r="E170" s="86">
        <v>17603</v>
      </c>
      <c r="F170" s="86"/>
      <c r="G170" s="90"/>
      <c r="H170" s="90"/>
      <c r="I170" s="90"/>
      <c r="J170" s="86"/>
      <c r="K170" s="90"/>
      <c r="L170" s="90"/>
      <c r="M170" s="90"/>
      <c r="N170" s="86">
        <v>0</v>
      </c>
      <c r="O170" s="90">
        <v>0</v>
      </c>
      <c r="P170" s="90">
        <v>90</v>
      </c>
      <c r="Q170" s="90">
        <v>1</v>
      </c>
      <c r="R170" s="86"/>
      <c r="S170" s="90"/>
      <c r="T170" s="90"/>
      <c r="U170" s="90"/>
      <c r="V170" s="86"/>
      <c r="W170" s="90"/>
      <c r="X170" s="90"/>
      <c r="Y170" s="90"/>
      <c r="Z170" s="86"/>
      <c r="AA170" s="90"/>
      <c r="AB170" s="90"/>
      <c r="AC170" s="90"/>
      <c r="AD170" s="86"/>
      <c r="AE170" s="90"/>
      <c r="AF170" s="90"/>
      <c r="AG170" s="90"/>
      <c r="AH170" s="86"/>
      <c r="AI170" s="90"/>
      <c r="AJ170" s="90"/>
      <c r="AK170" s="91"/>
    </row>
    <row r="171" customHeight="1" spans="1:37">
      <c r="A171" s="101"/>
      <c r="B171" s="101"/>
      <c r="C171" s="86" t="s">
        <v>991</v>
      </c>
      <c r="D171" s="86">
        <v>63954</v>
      </c>
      <c r="E171" s="86">
        <v>17662</v>
      </c>
      <c r="F171" s="86"/>
      <c r="G171" s="90"/>
      <c r="H171" s="90"/>
      <c r="I171" s="90"/>
      <c r="J171" s="86"/>
      <c r="K171" s="90"/>
      <c r="L171" s="90"/>
      <c r="M171" s="90"/>
      <c r="N171" s="86"/>
      <c r="O171" s="90"/>
      <c r="P171" s="90"/>
      <c r="Q171" s="90"/>
      <c r="R171" s="86">
        <v>0</v>
      </c>
      <c r="S171" s="90">
        <v>0</v>
      </c>
      <c r="T171" s="90">
        <v>90</v>
      </c>
      <c r="U171" s="90">
        <v>1</v>
      </c>
      <c r="V171" s="86"/>
      <c r="W171" s="90"/>
      <c r="X171" s="90"/>
      <c r="Y171" s="90"/>
      <c r="Z171" s="86"/>
      <c r="AA171" s="90"/>
      <c r="AB171" s="90"/>
      <c r="AC171" s="90"/>
      <c r="AD171" s="86"/>
      <c r="AE171" s="90"/>
      <c r="AF171" s="90"/>
      <c r="AG171" s="90"/>
      <c r="AH171" s="86"/>
      <c r="AI171" s="90"/>
      <c r="AJ171" s="90"/>
      <c r="AK171" s="91"/>
    </row>
    <row r="172" customHeight="1" spans="1:37">
      <c r="A172" s="101"/>
      <c r="B172" s="101"/>
      <c r="C172" s="86" t="s">
        <v>746</v>
      </c>
      <c r="D172" s="86">
        <v>64148</v>
      </c>
      <c r="E172" s="86">
        <v>17715</v>
      </c>
      <c r="F172" s="86"/>
      <c r="G172" s="90"/>
      <c r="H172" s="90"/>
      <c r="I172" s="90"/>
      <c r="J172" s="86"/>
      <c r="K172" s="90"/>
      <c r="L172" s="90"/>
      <c r="M172" s="90"/>
      <c r="N172" s="86"/>
      <c r="O172" s="90"/>
      <c r="P172" s="90"/>
      <c r="Q172" s="90"/>
      <c r="R172" s="86"/>
      <c r="S172" s="90"/>
      <c r="T172" s="90"/>
      <c r="U172" s="90"/>
      <c r="V172" s="86">
        <v>0</v>
      </c>
      <c r="W172" s="90">
        <v>0</v>
      </c>
      <c r="X172" s="90">
        <v>90</v>
      </c>
      <c r="Y172" s="90">
        <v>1</v>
      </c>
      <c r="Z172" s="86"/>
      <c r="AA172" s="90"/>
      <c r="AB172" s="90"/>
      <c r="AC172" s="90"/>
      <c r="AD172" s="86"/>
      <c r="AE172" s="90"/>
      <c r="AF172" s="90"/>
      <c r="AG172" s="90"/>
      <c r="AH172" s="86"/>
      <c r="AI172" s="90"/>
      <c r="AJ172" s="90"/>
      <c r="AK172" s="91"/>
    </row>
    <row r="173" customHeight="1" spans="1:37">
      <c r="A173" s="101"/>
      <c r="B173" s="101"/>
      <c r="C173" s="86" t="s">
        <v>1494</v>
      </c>
      <c r="D173" s="86">
        <v>63489</v>
      </c>
      <c r="E173" s="86">
        <v>30547</v>
      </c>
      <c r="F173" s="86"/>
      <c r="G173" s="90"/>
      <c r="H173" s="90"/>
      <c r="I173" s="90"/>
      <c r="J173" s="86"/>
      <c r="K173" s="90"/>
      <c r="L173" s="90"/>
      <c r="M173" s="90"/>
      <c r="N173" s="86">
        <v>0</v>
      </c>
      <c r="O173" s="90">
        <v>0</v>
      </c>
      <c r="P173" s="90">
        <v>90</v>
      </c>
      <c r="Q173" s="90">
        <v>1</v>
      </c>
      <c r="R173" s="86"/>
      <c r="S173" s="90"/>
      <c r="T173" s="90"/>
      <c r="U173" s="90"/>
      <c r="V173" s="86"/>
      <c r="W173" s="90"/>
      <c r="X173" s="90"/>
      <c r="Y173" s="90"/>
      <c r="Z173" s="86"/>
      <c r="AA173" s="90"/>
      <c r="AB173" s="90"/>
      <c r="AC173" s="90"/>
      <c r="AD173" s="86"/>
      <c r="AE173" s="90"/>
      <c r="AF173" s="90"/>
      <c r="AG173" s="90"/>
      <c r="AH173" s="86"/>
      <c r="AI173" s="90"/>
      <c r="AJ173" s="90"/>
      <c r="AK173" s="91"/>
    </row>
    <row r="174" customHeight="1" spans="1:37">
      <c r="A174" s="101"/>
      <c r="B174" s="86" t="s">
        <v>860</v>
      </c>
      <c r="C174" s="86" t="s">
        <v>959</v>
      </c>
      <c r="D174" s="86">
        <v>64025</v>
      </c>
      <c r="E174" s="86">
        <v>17654</v>
      </c>
      <c r="F174" s="86"/>
      <c r="G174" s="90"/>
      <c r="H174" s="90"/>
      <c r="I174" s="90"/>
      <c r="J174" s="86"/>
      <c r="K174" s="90"/>
      <c r="L174" s="90"/>
      <c r="M174" s="90"/>
      <c r="N174" s="86"/>
      <c r="O174" s="90"/>
      <c r="P174" s="90"/>
      <c r="Q174" s="90"/>
      <c r="R174" s="86"/>
      <c r="S174" s="90"/>
      <c r="T174" s="90"/>
      <c r="U174" s="90"/>
      <c r="V174" s="86">
        <v>0</v>
      </c>
      <c r="W174" s="90">
        <v>0</v>
      </c>
      <c r="X174" s="90"/>
      <c r="Y174" s="90">
        <v>1</v>
      </c>
      <c r="Z174" s="86"/>
      <c r="AA174" s="90"/>
      <c r="AB174" s="90"/>
      <c r="AC174" s="90"/>
      <c r="AD174" s="86"/>
      <c r="AE174" s="90"/>
      <c r="AF174" s="90"/>
      <c r="AG174" s="90"/>
      <c r="AH174" s="86"/>
      <c r="AI174" s="90"/>
      <c r="AJ174" s="90"/>
      <c r="AK174" s="91"/>
    </row>
    <row r="175" customHeight="1" spans="1:37">
      <c r="A175" s="101"/>
      <c r="B175" s="86" t="s">
        <v>443</v>
      </c>
      <c r="C175" s="86" t="s">
        <v>1047</v>
      </c>
      <c r="D175" s="86">
        <v>63841</v>
      </c>
      <c r="E175" s="86">
        <v>17643</v>
      </c>
      <c r="F175" s="86"/>
      <c r="G175" s="90"/>
      <c r="H175" s="90"/>
      <c r="I175" s="90"/>
      <c r="J175" s="86"/>
      <c r="K175" s="90"/>
      <c r="L175" s="90"/>
      <c r="M175" s="90"/>
      <c r="N175" s="86"/>
      <c r="O175" s="90"/>
      <c r="P175" s="90"/>
      <c r="Q175" s="90"/>
      <c r="R175" s="86">
        <v>0</v>
      </c>
      <c r="S175" s="90">
        <v>0</v>
      </c>
      <c r="T175" s="90">
        <v>90</v>
      </c>
      <c r="U175" s="90">
        <v>1</v>
      </c>
      <c r="V175" s="86"/>
      <c r="W175" s="90"/>
      <c r="X175" s="90"/>
      <c r="Y175" s="90"/>
      <c r="Z175" s="86"/>
      <c r="AA175" s="90"/>
      <c r="AB175" s="90"/>
      <c r="AC175" s="90"/>
      <c r="AD175" s="86"/>
      <c r="AE175" s="90"/>
      <c r="AF175" s="90"/>
      <c r="AG175" s="90"/>
      <c r="AH175" s="86"/>
      <c r="AI175" s="90"/>
      <c r="AJ175" s="90"/>
      <c r="AK175" s="91"/>
    </row>
    <row r="176" customHeight="1" spans="1:37">
      <c r="A176" s="101"/>
      <c r="B176" s="86" t="s">
        <v>337</v>
      </c>
      <c r="C176" s="86" t="s">
        <v>339</v>
      </c>
      <c r="D176" s="86">
        <v>64147</v>
      </c>
      <c r="E176" s="86">
        <v>17694</v>
      </c>
      <c r="F176" s="86"/>
      <c r="G176" s="90"/>
      <c r="H176" s="90"/>
      <c r="I176" s="90"/>
      <c r="J176" s="86"/>
      <c r="K176" s="90"/>
      <c r="L176" s="90"/>
      <c r="M176" s="90"/>
      <c r="N176" s="86"/>
      <c r="O176" s="90"/>
      <c r="P176" s="90"/>
      <c r="Q176" s="90"/>
      <c r="R176" s="86"/>
      <c r="S176" s="90"/>
      <c r="T176" s="90"/>
      <c r="U176" s="90"/>
      <c r="V176" s="86"/>
      <c r="W176" s="90"/>
      <c r="X176" s="90"/>
      <c r="Y176" s="90"/>
      <c r="Z176" s="86">
        <v>0</v>
      </c>
      <c r="AA176" s="90">
        <v>0</v>
      </c>
      <c r="AB176" s="90">
        <v>90</v>
      </c>
      <c r="AC176" s="90">
        <v>1</v>
      </c>
      <c r="AD176" s="86"/>
      <c r="AE176" s="90"/>
      <c r="AF176" s="90"/>
      <c r="AG176" s="90"/>
      <c r="AH176" s="86"/>
      <c r="AI176" s="90"/>
      <c r="AJ176" s="90"/>
      <c r="AK176" s="91"/>
    </row>
    <row r="177" customHeight="1" spans="1:37">
      <c r="A177" s="101"/>
      <c r="B177" s="101"/>
      <c r="C177" s="86" t="s">
        <v>953</v>
      </c>
      <c r="D177" s="86">
        <v>64033</v>
      </c>
      <c r="E177" s="86">
        <v>32332</v>
      </c>
      <c r="F177" s="86"/>
      <c r="G177" s="90"/>
      <c r="H177" s="90"/>
      <c r="I177" s="90"/>
      <c r="J177" s="86"/>
      <c r="K177" s="90"/>
      <c r="L177" s="90"/>
      <c r="M177" s="90"/>
      <c r="N177" s="86"/>
      <c r="O177" s="90"/>
      <c r="P177" s="90"/>
      <c r="Q177" s="90"/>
      <c r="R177" s="86"/>
      <c r="S177" s="90"/>
      <c r="T177" s="90"/>
      <c r="U177" s="90"/>
      <c r="V177" s="86">
        <v>0</v>
      </c>
      <c r="W177" s="90">
        <v>0</v>
      </c>
      <c r="X177" s="90"/>
      <c r="Y177" s="90">
        <v>1</v>
      </c>
      <c r="Z177" s="86"/>
      <c r="AA177" s="90"/>
      <c r="AB177" s="90"/>
      <c r="AC177" s="90"/>
      <c r="AD177" s="86"/>
      <c r="AE177" s="90"/>
      <c r="AF177" s="90"/>
      <c r="AG177" s="90"/>
      <c r="AH177" s="86"/>
      <c r="AI177" s="90"/>
      <c r="AJ177" s="90"/>
      <c r="AK177" s="91"/>
    </row>
    <row r="178" customHeight="1" spans="1:37">
      <c r="A178" s="101"/>
      <c r="B178" s="86" t="s">
        <v>1317</v>
      </c>
      <c r="C178" s="86" t="s">
        <v>1318</v>
      </c>
      <c r="D178" s="86">
        <v>63977</v>
      </c>
      <c r="E178" s="86" t="s">
        <v>1494</v>
      </c>
      <c r="F178" s="86"/>
      <c r="G178" s="90"/>
      <c r="H178" s="90"/>
      <c r="I178" s="90"/>
      <c r="J178" s="86"/>
      <c r="K178" s="90"/>
      <c r="L178" s="90"/>
      <c r="M178" s="90"/>
      <c r="N178" s="86"/>
      <c r="O178" s="90"/>
      <c r="P178" s="90"/>
      <c r="Q178" s="90"/>
      <c r="R178" s="86">
        <v>0</v>
      </c>
      <c r="S178" s="90">
        <v>32330</v>
      </c>
      <c r="T178" s="90">
        <v>90</v>
      </c>
      <c r="U178" s="90">
        <v>1</v>
      </c>
      <c r="V178" s="86"/>
      <c r="W178" s="90"/>
      <c r="X178" s="90"/>
      <c r="Y178" s="90"/>
      <c r="Z178" s="86"/>
      <c r="AA178" s="90"/>
      <c r="AB178" s="90"/>
      <c r="AC178" s="90"/>
      <c r="AD178" s="86"/>
      <c r="AE178" s="90"/>
      <c r="AF178" s="90"/>
      <c r="AG178" s="90"/>
      <c r="AH178" s="86"/>
      <c r="AI178" s="90"/>
      <c r="AJ178" s="90"/>
      <c r="AK178" s="91"/>
    </row>
    <row r="179" customHeight="1" spans="1:37">
      <c r="A179" s="101"/>
      <c r="B179" s="86" t="s">
        <v>867</v>
      </c>
      <c r="C179" s="86" t="s">
        <v>1494</v>
      </c>
      <c r="D179" s="86">
        <v>63561</v>
      </c>
      <c r="E179" s="86">
        <v>17552</v>
      </c>
      <c r="F179" s="86"/>
      <c r="G179" s="90"/>
      <c r="H179" s="90"/>
      <c r="I179" s="90"/>
      <c r="J179" s="86"/>
      <c r="K179" s="90"/>
      <c r="L179" s="90"/>
      <c r="M179" s="90"/>
      <c r="N179" s="86">
        <v>0</v>
      </c>
      <c r="O179" s="90">
        <v>0</v>
      </c>
      <c r="P179" s="90">
        <v>90</v>
      </c>
      <c r="Q179" s="90">
        <v>1</v>
      </c>
      <c r="R179" s="86"/>
      <c r="S179" s="90"/>
      <c r="T179" s="90"/>
      <c r="U179" s="90"/>
      <c r="V179" s="86"/>
      <c r="W179" s="90"/>
      <c r="X179" s="90"/>
      <c r="Y179" s="90"/>
      <c r="Z179" s="86"/>
      <c r="AA179" s="90"/>
      <c r="AB179" s="90"/>
      <c r="AC179" s="90"/>
      <c r="AD179" s="86"/>
      <c r="AE179" s="90"/>
      <c r="AF179" s="90"/>
      <c r="AG179" s="90"/>
      <c r="AH179" s="86"/>
      <c r="AI179" s="90"/>
      <c r="AJ179" s="90"/>
      <c r="AK179" s="91"/>
    </row>
    <row r="180" customHeight="1" spans="1:37">
      <c r="A180" s="101"/>
      <c r="B180" s="86" t="s">
        <v>829</v>
      </c>
      <c r="C180" s="86" t="s">
        <v>830</v>
      </c>
      <c r="D180" s="86">
        <v>64115</v>
      </c>
      <c r="E180" s="86">
        <v>17712</v>
      </c>
      <c r="F180" s="86"/>
      <c r="G180" s="90"/>
      <c r="H180" s="90"/>
      <c r="I180" s="90"/>
      <c r="J180" s="86"/>
      <c r="K180" s="90"/>
      <c r="L180" s="90"/>
      <c r="M180" s="90"/>
      <c r="N180" s="86"/>
      <c r="O180" s="90"/>
      <c r="P180" s="90"/>
      <c r="Q180" s="90"/>
      <c r="R180" s="86"/>
      <c r="S180" s="90"/>
      <c r="T180" s="90"/>
      <c r="U180" s="90"/>
      <c r="V180" s="86">
        <v>0</v>
      </c>
      <c r="W180" s="90">
        <v>0</v>
      </c>
      <c r="X180" s="90">
        <v>90</v>
      </c>
      <c r="Y180" s="90">
        <v>1</v>
      </c>
      <c r="Z180" s="86"/>
      <c r="AA180" s="90"/>
      <c r="AB180" s="90"/>
      <c r="AC180" s="90"/>
      <c r="AD180" s="86"/>
      <c r="AE180" s="90"/>
      <c r="AF180" s="90"/>
      <c r="AG180" s="90"/>
      <c r="AH180" s="86"/>
      <c r="AI180" s="90"/>
      <c r="AJ180" s="90"/>
      <c r="AK180" s="91"/>
    </row>
    <row r="181" customHeight="1" spans="1:37">
      <c r="A181" s="101"/>
      <c r="B181" s="86" t="s">
        <v>897</v>
      </c>
      <c r="C181" s="86" t="s">
        <v>1364</v>
      </c>
      <c r="D181" s="86">
        <v>64159</v>
      </c>
      <c r="E181" s="86" t="s">
        <v>1494</v>
      </c>
      <c r="F181" s="86"/>
      <c r="G181" s="90"/>
      <c r="H181" s="90"/>
      <c r="I181" s="90"/>
      <c r="J181" s="86"/>
      <c r="K181" s="90"/>
      <c r="L181" s="90"/>
      <c r="M181" s="90"/>
      <c r="N181" s="86"/>
      <c r="O181" s="90"/>
      <c r="P181" s="90"/>
      <c r="Q181" s="90"/>
      <c r="R181" s="86"/>
      <c r="S181" s="90"/>
      <c r="T181" s="90"/>
      <c r="U181" s="90"/>
      <c r="V181" s="86">
        <v>0</v>
      </c>
      <c r="W181" s="90">
        <v>32330</v>
      </c>
      <c r="X181" s="90">
        <v>90</v>
      </c>
      <c r="Y181" s="90">
        <v>1</v>
      </c>
      <c r="Z181" s="86"/>
      <c r="AA181" s="90"/>
      <c r="AB181" s="90"/>
      <c r="AC181" s="90"/>
      <c r="AD181" s="86"/>
      <c r="AE181" s="90"/>
      <c r="AF181" s="90"/>
      <c r="AG181" s="90"/>
      <c r="AH181" s="86"/>
      <c r="AI181" s="90"/>
      <c r="AJ181" s="90"/>
      <c r="AK181" s="91"/>
    </row>
    <row r="182" customHeight="1" spans="1:37">
      <c r="A182" s="101"/>
      <c r="B182" s="101"/>
      <c r="C182" s="86" t="s">
        <v>1494</v>
      </c>
      <c r="D182" s="86">
        <v>63893</v>
      </c>
      <c r="E182" s="86">
        <v>17631</v>
      </c>
      <c r="F182" s="86"/>
      <c r="G182" s="90"/>
      <c r="H182" s="90"/>
      <c r="I182" s="90"/>
      <c r="J182" s="86"/>
      <c r="K182" s="90"/>
      <c r="L182" s="90"/>
      <c r="M182" s="90"/>
      <c r="N182" s="86">
        <v>0</v>
      </c>
      <c r="O182" s="90">
        <v>0</v>
      </c>
      <c r="P182" s="90">
        <v>90</v>
      </c>
      <c r="Q182" s="90">
        <v>1</v>
      </c>
      <c r="R182" s="86"/>
      <c r="S182" s="90"/>
      <c r="T182" s="90"/>
      <c r="U182" s="90"/>
      <c r="V182" s="86"/>
      <c r="W182" s="90"/>
      <c r="X182" s="90"/>
      <c r="Y182" s="90"/>
      <c r="Z182" s="86"/>
      <c r="AA182" s="90"/>
      <c r="AB182" s="90"/>
      <c r="AC182" s="90"/>
      <c r="AD182" s="86"/>
      <c r="AE182" s="90"/>
      <c r="AF182" s="90"/>
      <c r="AG182" s="90"/>
      <c r="AH182" s="86"/>
      <c r="AI182" s="90"/>
      <c r="AJ182" s="90"/>
      <c r="AK182" s="91"/>
    </row>
    <row r="183" customHeight="1" spans="1:37">
      <c r="A183" s="101"/>
      <c r="B183" s="86" t="s">
        <v>1026</v>
      </c>
      <c r="C183" s="86" t="s">
        <v>1260</v>
      </c>
      <c r="D183" s="86">
        <v>64174</v>
      </c>
      <c r="E183" s="86">
        <v>17722</v>
      </c>
      <c r="F183" s="86"/>
      <c r="G183" s="90"/>
      <c r="H183" s="90"/>
      <c r="I183" s="90"/>
      <c r="J183" s="86"/>
      <c r="K183" s="90"/>
      <c r="L183" s="90"/>
      <c r="M183" s="90"/>
      <c r="N183" s="86"/>
      <c r="O183" s="90"/>
      <c r="P183" s="90"/>
      <c r="Q183" s="90"/>
      <c r="R183" s="86"/>
      <c r="S183" s="90"/>
      <c r="T183" s="90"/>
      <c r="U183" s="90"/>
      <c r="V183" s="86"/>
      <c r="W183" s="90"/>
      <c r="X183" s="90"/>
      <c r="Y183" s="90"/>
      <c r="Z183" s="86">
        <v>0</v>
      </c>
      <c r="AA183" s="90">
        <v>259</v>
      </c>
      <c r="AB183" s="90">
        <v>90</v>
      </c>
      <c r="AC183" s="90">
        <v>1</v>
      </c>
      <c r="AD183" s="86"/>
      <c r="AE183" s="90"/>
      <c r="AF183" s="90"/>
      <c r="AG183" s="90"/>
      <c r="AH183" s="86"/>
      <c r="AI183" s="90"/>
      <c r="AJ183" s="90"/>
      <c r="AK183" s="91"/>
    </row>
    <row r="184" customHeight="1" spans="1:37">
      <c r="A184" s="101"/>
      <c r="B184" s="101"/>
      <c r="C184" s="86" t="s">
        <v>1027</v>
      </c>
      <c r="D184" s="86">
        <v>63606</v>
      </c>
      <c r="E184" s="86">
        <v>17637</v>
      </c>
      <c r="F184" s="86"/>
      <c r="G184" s="90"/>
      <c r="H184" s="90"/>
      <c r="I184" s="90"/>
      <c r="J184" s="86"/>
      <c r="K184" s="90"/>
      <c r="L184" s="90"/>
      <c r="M184" s="90"/>
      <c r="N184" s="86">
        <v>0</v>
      </c>
      <c r="O184" s="90">
        <v>0</v>
      </c>
      <c r="P184" s="90">
        <v>90</v>
      </c>
      <c r="Q184" s="90">
        <v>1</v>
      </c>
      <c r="R184" s="86"/>
      <c r="S184" s="90"/>
      <c r="T184" s="90"/>
      <c r="U184" s="90"/>
      <c r="V184" s="86"/>
      <c r="W184" s="90"/>
      <c r="X184" s="90"/>
      <c r="Y184" s="90"/>
      <c r="Z184" s="86"/>
      <c r="AA184" s="90"/>
      <c r="AB184" s="90"/>
      <c r="AC184" s="90"/>
      <c r="AD184" s="86"/>
      <c r="AE184" s="90"/>
      <c r="AF184" s="90"/>
      <c r="AG184" s="90"/>
      <c r="AH184" s="86"/>
      <c r="AI184" s="90"/>
      <c r="AJ184" s="90"/>
      <c r="AK184" s="91"/>
    </row>
    <row r="185" customHeight="1" spans="1:37">
      <c r="A185" s="101"/>
      <c r="B185" s="86" t="s">
        <v>1115</v>
      </c>
      <c r="C185" s="86" t="s">
        <v>1116</v>
      </c>
      <c r="D185" s="86">
        <v>63610</v>
      </c>
      <c r="E185" s="86">
        <v>30930</v>
      </c>
      <c r="F185" s="86"/>
      <c r="G185" s="90"/>
      <c r="H185" s="90"/>
      <c r="I185" s="90"/>
      <c r="J185" s="86"/>
      <c r="K185" s="90"/>
      <c r="L185" s="90"/>
      <c r="M185" s="90"/>
      <c r="N185" s="86">
        <v>0</v>
      </c>
      <c r="O185" s="90">
        <v>0</v>
      </c>
      <c r="P185" s="90">
        <v>90</v>
      </c>
      <c r="Q185" s="90">
        <v>1</v>
      </c>
      <c r="R185" s="86"/>
      <c r="S185" s="90"/>
      <c r="T185" s="90"/>
      <c r="U185" s="90"/>
      <c r="V185" s="86"/>
      <c r="W185" s="90"/>
      <c r="X185" s="90"/>
      <c r="Y185" s="90"/>
      <c r="Z185" s="86"/>
      <c r="AA185" s="90"/>
      <c r="AB185" s="90"/>
      <c r="AC185" s="90"/>
      <c r="AD185" s="86"/>
      <c r="AE185" s="90"/>
      <c r="AF185" s="90"/>
      <c r="AG185" s="90"/>
      <c r="AH185" s="86"/>
      <c r="AI185" s="90"/>
      <c r="AJ185" s="90"/>
      <c r="AK185" s="91"/>
    </row>
    <row r="186" customHeight="1" spans="1:37">
      <c r="A186" s="101"/>
      <c r="B186" s="86" t="s">
        <v>1264</v>
      </c>
      <c r="C186" s="86" t="s">
        <v>1265</v>
      </c>
      <c r="D186" s="86">
        <v>64158</v>
      </c>
      <c r="E186" s="86">
        <v>17700</v>
      </c>
      <c r="F186" s="86"/>
      <c r="G186" s="90"/>
      <c r="H186" s="90"/>
      <c r="I186" s="90"/>
      <c r="J186" s="86"/>
      <c r="K186" s="90"/>
      <c r="L186" s="90"/>
      <c r="M186" s="90"/>
      <c r="N186" s="86"/>
      <c r="O186" s="90"/>
      <c r="P186" s="90"/>
      <c r="Q186" s="90"/>
      <c r="R186" s="86"/>
      <c r="S186" s="90"/>
      <c r="T186" s="90"/>
      <c r="U186" s="90"/>
      <c r="V186" s="86">
        <v>0</v>
      </c>
      <c r="W186" s="90">
        <v>347</v>
      </c>
      <c r="X186" s="90">
        <v>90</v>
      </c>
      <c r="Y186" s="90">
        <v>1</v>
      </c>
      <c r="Z186" s="86"/>
      <c r="AA186" s="90"/>
      <c r="AB186" s="90"/>
      <c r="AC186" s="90"/>
      <c r="AD186" s="86"/>
      <c r="AE186" s="90"/>
      <c r="AF186" s="90"/>
      <c r="AG186" s="90"/>
      <c r="AH186" s="86"/>
      <c r="AI186" s="90"/>
      <c r="AJ186" s="90"/>
      <c r="AK186" s="91"/>
    </row>
    <row r="187" customHeight="1" spans="1:37">
      <c r="A187" s="101"/>
      <c r="B187" s="86" t="s">
        <v>955</v>
      </c>
      <c r="C187" s="86" t="s">
        <v>1328</v>
      </c>
      <c r="D187" s="86">
        <v>63888</v>
      </c>
      <c r="E187" s="86" t="s">
        <v>1494</v>
      </c>
      <c r="F187" s="86"/>
      <c r="G187" s="90"/>
      <c r="H187" s="90"/>
      <c r="I187" s="90"/>
      <c r="J187" s="86"/>
      <c r="K187" s="90"/>
      <c r="L187" s="90"/>
      <c r="M187" s="90"/>
      <c r="N187" s="86"/>
      <c r="O187" s="90"/>
      <c r="P187" s="90"/>
      <c r="Q187" s="90"/>
      <c r="R187" s="86">
        <v>0</v>
      </c>
      <c r="S187" s="90">
        <v>32330</v>
      </c>
      <c r="T187" s="90">
        <v>90</v>
      </c>
      <c r="U187" s="90">
        <v>1</v>
      </c>
      <c r="V187" s="86"/>
      <c r="W187" s="90"/>
      <c r="X187" s="90"/>
      <c r="Y187" s="90"/>
      <c r="Z187" s="86"/>
      <c r="AA187" s="90"/>
      <c r="AB187" s="90"/>
      <c r="AC187" s="90"/>
      <c r="AD187" s="86"/>
      <c r="AE187" s="90"/>
      <c r="AF187" s="90"/>
      <c r="AG187" s="90"/>
      <c r="AH187" s="86"/>
      <c r="AI187" s="90"/>
      <c r="AJ187" s="90"/>
      <c r="AK187" s="91"/>
    </row>
    <row r="188" customHeight="1" spans="1:37">
      <c r="A188" s="101"/>
      <c r="B188" s="101"/>
      <c r="C188" s="86" t="s">
        <v>825</v>
      </c>
      <c r="D188" s="86">
        <v>64005</v>
      </c>
      <c r="E188" s="86">
        <v>17642</v>
      </c>
      <c r="F188" s="86"/>
      <c r="G188" s="90"/>
      <c r="H188" s="90"/>
      <c r="I188" s="90"/>
      <c r="J188" s="86"/>
      <c r="K188" s="90"/>
      <c r="L188" s="90"/>
      <c r="M188" s="90"/>
      <c r="N188" s="86"/>
      <c r="O188" s="90"/>
      <c r="P188" s="90"/>
      <c r="Q188" s="90"/>
      <c r="R188" s="86"/>
      <c r="S188" s="90"/>
      <c r="T188" s="90"/>
      <c r="U188" s="90"/>
      <c r="V188" s="86">
        <v>0</v>
      </c>
      <c r="W188" s="90">
        <v>32330</v>
      </c>
      <c r="X188" s="90">
        <v>90</v>
      </c>
      <c r="Y188" s="90">
        <v>1</v>
      </c>
      <c r="Z188" s="86"/>
      <c r="AA188" s="90"/>
      <c r="AB188" s="90"/>
      <c r="AC188" s="90"/>
      <c r="AD188" s="86"/>
      <c r="AE188" s="90"/>
      <c r="AF188" s="90"/>
      <c r="AG188" s="90"/>
      <c r="AH188" s="86"/>
      <c r="AI188" s="90"/>
      <c r="AJ188" s="90"/>
      <c r="AK188" s="91"/>
    </row>
    <row r="189" customHeight="1" spans="1:37">
      <c r="A189" s="101"/>
      <c r="B189" s="86" t="s">
        <v>233</v>
      </c>
      <c r="C189" s="86" t="s">
        <v>732</v>
      </c>
      <c r="D189" s="86">
        <v>64157</v>
      </c>
      <c r="E189" s="86">
        <v>32765</v>
      </c>
      <c r="F189" s="86"/>
      <c r="G189" s="90"/>
      <c r="H189" s="90"/>
      <c r="I189" s="90"/>
      <c r="J189" s="86"/>
      <c r="K189" s="90"/>
      <c r="L189" s="90"/>
      <c r="M189" s="90"/>
      <c r="N189" s="86"/>
      <c r="O189" s="90"/>
      <c r="P189" s="90"/>
      <c r="Q189" s="90"/>
      <c r="R189" s="86"/>
      <c r="S189" s="90"/>
      <c r="T189" s="90"/>
      <c r="U189" s="90"/>
      <c r="V189" s="86">
        <v>0</v>
      </c>
      <c r="W189" s="90">
        <v>0</v>
      </c>
      <c r="X189" s="90">
        <v>90</v>
      </c>
      <c r="Y189" s="90">
        <v>1</v>
      </c>
      <c r="Z189" s="86"/>
      <c r="AA189" s="90"/>
      <c r="AB189" s="90"/>
      <c r="AC189" s="90"/>
      <c r="AD189" s="86"/>
      <c r="AE189" s="90"/>
      <c r="AF189" s="90"/>
      <c r="AG189" s="90"/>
      <c r="AH189" s="86"/>
      <c r="AI189" s="90"/>
      <c r="AJ189" s="90"/>
      <c r="AK189" s="91"/>
    </row>
    <row r="190" customHeight="1" spans="1:37">
      <c r="A190" s="101"/>
      <c r="B190" s="101"/>
      <c r="C190" s="86" t="s">
        <v>235</v>
      </c>
      <c r="D190" s="86">
        <v>64291</v>
      </c>
      <c r="E190" s="86">
        <v>33626</v>
      </c>
      <c r="F190" s="86"/>
      <c r="G190" s="90"/>
      <c r="H190" s="90"/>
      <c r="I190" s="90"/>
      <c r="J190" s="86"/>
      <c r="K190" s="90"/>
      <c r="L190" s="90"/>
      <c r="M190" s="90"/>
      <c r="N190" s="86"/>
      <c r="O190" s="90"/>
      <c r="P190" s="90"/>
      <c r="Q190" s="90"/>
      <c r="R190" s="86"/>
      <c r="S190" s="90"/>
      <c r="T190" s="90"/>
      <c r="U190" s="90"/>
      <c r="V190" s="86"/>
      <c r="W190" s="90"/>
      <c r="X190" s="90"/>
      <c r="Y190" s="90"/>
      <c r="Z190" s="86"/>
      <c r="AA190" s="90"/>
      <c r="AB190" s="90"/>
      <c r="AC190" s="90"/>
      <c r="AD190" s="86">
        <v>60</v>
      </c>
      <c r="AE190" s="90">
        <v>58</v>
      </c>
      <c r="AF190" s="90">
        <v>90</v>
      </c>
      <c r="AG190" s="90">
        <v>1</v>
      </c>
      <c r="AH190" s="86"/>
      <c r="AI190" s="90"/>
      <c r="AJ190" s="90"/>
      <c r="AK190" s="91"/>
    </row>
    <row r="191" customHeight="1" spans="1:37">
      <c r="A191" s="101"/>
      <c r="B191" s="86" t="s">
        <v>1010</v>
      </c>
      <c r="C191" s="86" t="s">
        <v>1011</v>
      </c>
      <c r="D191" s="86">
        <v>63927</v>
      </c>
      <c r="E191" s="86">
        <v>31870</v>
      </c>
      <c r="F191" s="86"/>
      <c r="G191" s="90"/>
      <c r="H191" s="90"/>
      <c r="I191" s="90"/>
      <c r="J191" s="86"/>
      <c r="K191" s="90"/>
      <c r="L191" s="90"/>
      <c r="M191" s="90"/>
      <c r="N191" s="86"/>
      <c r="O191" s="90"/>
      <c r="P191" s="90"/>
      <c r="Q191" s="90"/>
      <c r="R191" s="86">
        <v>0</v>
      </c>
      <c r="S191" s="90">
        <v>0</v>
      </c>
      <c r="T191" s="90">
        <v>90</v>
      </c>
      <c r="U191" s="90">
        <v>1</v>
      </c>
      <c r="V191" s="86"/>
      <c r="W191" s="90"/>
      <c r="X191" s="90"/>
      <c r="Y191" s="90"/>
      <c r="Z191" s="86"/>
      <c r="AA191" s="90"/>
      <c r="AB191" s="90"/>
      <c r="AC191" s="90"/>
      <c r="AD191" s="86"/>
      <c r="AE191" s="90"/>
      <c r="AF191" s="90"/>
      <c r="AG191" s="90"/>
      <c r="AH191" s="86"/>
      <c r="AI191" s="90"/>
      <c r="AJ191" s="90"/>
      <c r="AK191" s="91"/>
    </row>
    <row r="192" customHeight="1" spans="1:37">
      <c r="A192" s="101"/>
      <c r="B192" s="86" t="s">
        <v>820</v>
      </c>
      <c r="C192" s="86" t="s">
        <v>968</v>
      </c>
      <c r="D192" s="86">
        <v>64016</v>
      </c>
      <c r="E192" s="86">
        <v>32358</v>
      </c>
      <c r="F192" s="86"/>
      <c r="G192" s="90"/>
      <c r="H192" s="90"/>
      <c r="I192" s="90"/>
      <c r="J192" s="86"/>
      <c r="K192" s="90"/>
      <c r="L192" s="90"/>
      <c r="M192" s="90"/>
      <c r="N192" s="86"/>
      <c r="O192" s="90"/>
      <c r="P192" s="90"/>
      <c r="Q192" s="90"/>
      <c r="R192" s="86"/>
      <c r="S192" s="90"/>
      <c r="T192" s="90"/>
      <c r="U192" s="90"/>
      <c r="V192" s="86">
        <v>0</v>
      </c>
      <c r="W192" s="90">
        <v>0</v>
      </c>
      <c r="X192" s="90"/>
      <c r="Y192" s="90">
        <v>1</v>
      </c>
      <c r="Z192" s="86"/>
      <c r="AA192" s="90"/>
      <c r="AB192" s="90"/>
      <c r="AC192" s="90"/>
      <c r="AD192" s="86"/>
      <c r="AE192" s="90"/>
      <c r="AF192" s="90"/>
      <c r="AG192" s="90"/>
      <c r="AH192" s="86"/>
      <c r="AI192" s="90"/>
      <c r="AJ192" s="90"/>
      <c r="AK192" s="91"/>
    </row>
    <row r="193" customHeight="1" spans="1:37">
      <c r="A193" s="101"/>
      <c r="B193" s="101"/>
      <c r="C193" s="86" t="s">
        <v>1152</v>
      </c>
      <c r="D193" s="86">
        <v>63490</v>
      </c>
      <c r="E193" s="86">
        <v>17546</v>
      </c>
      <c r="F193" s="86"/>
      <c r="G193" s="90"/>
      <c r="H193" s="90"/>
      <c r="I193" s="90"/>
      <c r="J193" s="86"/>
      <c r="K193" s="90"/>
      <c r="L193" s="90"/>
      <c r="M193" s="90"/>
      <c r="N193" s="86">
        <v>0</v>
      </c>
      <c r="O193" s="90">
        <v>0</v>
      </c>
      <c r="P193" s="90">
        <v>90</v>
      </c>
      <c r="Q193" s="90">
        <v>1</v>
      </c>
      <c r="R193" s="86"/>
      <c r="S193" s="90"/>
      <c r="T193" s="90"/>
      <c r="U193" s="90"/>
      <c r="V193" s="86"/>
      <c r="W193" s="90"/>
      <c r="X193" s="90"/>
      <c r="Y193" s="90"/>
      <c r="Z193" s="86"/>
      <c r="AA193" s="90"/>
      <c r="AB193" s="90"/>
      <c r="AC193" s="90"/>
      <c r="AD193" s="86"/>
      <c r="AE193" s="90"/>
      <c r="AF193" s="90"/>
      <c r="AG193" s="90"/>
      <c r="AH193" s="86"/>
      <c r="AI193" s="90"/>
      <c r="AJ193" s="90"/>
      <c r="AK193" s="91"/>
    </row>
    <row r="194" customHeight="1" spans="1:37">
      <c r="A194" s="101"/>
      <c r="B194" s="101"/>
      <c r="C194" s="86" t="s">
        <v>1306</v>
      </c>
      <c r="D194" s="86">
        <v>64066</v>
      </c>
      <c r="E194" s="86">
        <v>17676</v>
      </c>
      <c r="F194" s="86"/>
      <c r="G194" s="90"/>
      <c r="H194" s="90"/>
      <c r="I194" s="90"/>
      <c r="J194" s="86"/>
      <c r="K194" s="90"/>
      <c r="L194" s="90"/>
      <c r="M194" s="90"/>
      <c r="N194" s="86"/>
      <c r="O194" s="90"/>
      <c r="P194" s="90"/>
      <c r="Q194" s="90"/>
      <c r="R194" s="86"/>
      <c r="S194" s="90"/>
      <c r="T194" s="90"/>
      <c r="U194" s="90"/>
      <c r="V194" s="86">
        <v>0</v>
      </c>
      <c r="W194" s="90">
        <v>0</v>
      </c>
      <c r="X194" s="90">
        <v>90</v>
      </c>
      <c r="Y194" s="90">
        <v>1</v>
      </c>
      <c r="Z194" s="86"/>
      <c r="AA194" s="90"/>
      <c r="AB194" s="90"/>
      <c r="AC194" s="90"/>
      <c r="AD194" s="86"/>
      <c r="AE194" s="90"/>
      <c r="AF194" s="90"/>
      <c r="AG194" s="90"/>
      <c r="AH194" s="86"/>
      <c r="AI194" s="90"/>
      <c r="AJ194" s="90"/>
      <c r="AK194" s="91"/>
    </row>
    <row r="195" customHeight="1" spans="1:37">
      <c r="A195" s="101"/>
      <c r="B195" s="101"/>
      <c r="C195" s="86" t="s">
        <v>821</v>
      </c>
      <c r="D195" s="86">
        <v>64119</v>
      </c>
      <c r="E195" s="86">
        <v>17701</v>
      </c>
      <c r="F195" s="86"/>
      <c r="G195" s="90"/>
      <c r="H195" s="90"/>
      <c r="I195" s="90"/>
      <c r="J195" s="86"/>
      <c r="K195" s="90"/>
      <c r="L195" s="90"/>
      <c r="M195" s="90"/>
      <c r="N195" s="86"/>
      <c r="O195" s="90"/>
      <c r="P195" s="90"/>
      <c r="Q195" s="90"/>
      <c r="R195" s="86"/>
      <c r="S195" s="90"/>
      <c r="T195" s="90"/>
      <c r="U195" s="90"/>
      <c r="V195" s="86">
        <v>0</v>
      </c>
      <c r="W195" s="90">
        <v>0</v>
      </c>
      <c r="X195" s="90">
        <v>90</v>
      </c>
      <c r="Y195" s="90">
        <v>1</v>
      </c>
      <c r="Z195" s="86"/>
      <c r="AA195" s="90"/>
      <c r="AB195" s="90"/>
      <c r="AC195" s="90"/>
      <c r="AD195" s="86"/>
      <c r="AE195" s="90"/>
      <c r="AF195" s="90"/>
      <c r="AG195" s="90"/>
      <c r="AH195" s="86"/>
      <c r="AI195" s="90"/>
      <c r="AJ195" s="90"/>
      <c r="AK195" s="91"/>
    </row>
    <row r="196" customHeight="1" spans="1:37">
      <c r="A196" s="101"/>
      <c r="B196" s="86" t="s">
        <v>1023</v>
      </c>
      <c r="C196" s="86" t="s">
        <v>1269</v>
      </c>
      <c r="D196" s="86">
        <v>64156</v>
      </c>
      <c r="E196" s="86" t="s">
        <v>1494</v>
      </c>
      <c r="F196" s="86"/>
      <c r="G196" s="90"/>
      <c r="H196" s="90"/>
      <c r="I196" s="90"/>
      <c r="J196" s="86"/>
      <c r="K196" s="90"/>
      <c r="L196" s="90"/>
      <c r="M196" s="90"/>
      <c r="N196" s="86"/>
      <c r="O196" s="90"/>
      <c r="P196" s="90"/>
      <c r="Q196" s="90"/>
      <c r="R196" s="86"/>
      <c r="S196" s="90"/>
      <c r="T196" s="90"/>
      <c r="U196" s="90"/>
      <c r="V196" s="86">
        <v>0</v>
      </c>
      <c r="W196" s="90">
        <v>32330</v>
      </c>
      <c r="X196" s="90">
        <v>90</v>
      </c>
      <c r="Y196" s="90">
        <v>1</v>
      </c>
      <c r="Z196" s="86"/>
      <c r="AA196" s="90"/>
      <c r="AB196" s="90"/>
      <c r="AC196" s="90"/>
      <c r="AD196" s="86"/>
      <c r="AE196" s="90"/>
      <c r="AF196" s="90"/>
      <c r="AG196" s="90"/>
      <c r="AH196" s="86"/>
      <c r="AI196" s="90"/>
      <c r="AJ196" s="90"/>
      <c r="AK196" s="91"/>
    </row>
    <row r="197" customHeight="1" spans="1:37">
      <c r="A197" s="101"/>
      <c r="B197" s="86" t="s">
        <v>891</v>
      </c>
      <c r="C197" s="86" t="s">
        <v>1197</v>
      </c>
      <c r="D197" s="86">
        <v>63366</v>
      </c>
      <c r="E197" s="86">
        <v>29938</v>
      </c>
      <c r="F197" s="86"/>
      <c r="G197" s="90"/>
      <c r="H197" s="90"/>
      <c r="I197" s="90"/>
      <c r="J197" s="86">
        <v>0</v>
      </c>
      <c r="K197" s="90">
        <v>0</v>
      </c>
      <c r="L197" s="90">
        <v>90</v>
      </c>
      <c r="M197" s="90">
        <v>1</v>
      </c>
      <c r="N197" s="86"/>
      <c r="O197" s="90"/>
      <c r="P197" s="90"/>
      <c r="Q197" s="90"/>
      <c r="R197" s="86"/>
      <c r="S197" s="90"/>
      <c r="T197" s="90"/>
      <c r="U197" s="90"/>
      <c r="V197" s="86"/>
      <c r="W197" s="90"/>
      <c r="X197" s="90"/>
      <c r="Y197" s="90"/>
      <c r="Z197" s="86"/>
      <c r="AA197" s="90"/>
      <c r="AB197" s="90"/>
      <c r="AC197" s="90"/>
      <c r="AD197" s="86"/>
      <c r="AE197" s="90"/>
      <c r="AF197" s="90"/>
      <c r="AG197" s="90"/>
      <c r="AH197" s="86"/>
      <c r="AI197" s="90"/>
      <c r="AJ197" s="90"/>
      <c r="AK197" s="91"/>
    </row>
    <row r="198" customHeight="1" spans="1:37">
      <c r="A198" s="101"/>
      <c r="B198" s="86" t="s">
        <v>227</v>
      </c>
      <c r="C198" s="86" t="s">
        <v>228</v>
      </c>
      <c r="D198" s="86">
        <v>64201</v>
      </c>
      <c r="E198" s="86">
        <v>17731</v>
      </c>
      <c r="F198" s="86"/>
      <c r="G198" s="90"/>
      <c r="H198" s="90"/>
      <c r="I198" s="90"/>
      <c r="J198" s="86"/>
      <c r="K198" s="90"/>
      <c r="L198" s="90"/>
      <c r="M198" s="90"/>
      <c r="N198" s="86"/>
      <c r="O198" s="90"/>
      <c r="P198" s="90"/>
      <c r="Q198" s="90"/>
      <c r="R198" s="86"/>
      <c r="S198" s="90"/>
      <c r="T198" s="90"/>
      <c r="U198" s="90"/>
      <c r="V198" s="86"/>
      <c r="W198" s="90"/>
      <c r="X198" s="90"/>
      <c r="Y198" s="90"/>
      <c r="Z198" s="86">
        <v>234</v>
      </c>
      <c r="AA198" s="90">
        <v>214</v>
      </c>
      <c r="AB198" s="90">
        <v>90</v>
      </c>
      <c r="AC198" s="90">
        <v>1</v>
      </c>
      <c r="AD198" s="86"/>
      <c r="AE198" s="90"/>
      <c r="AF198" s="90"/>
      <c r="AG198" s="90"/>
      <c r="AH198" s="86"/>
      <c r="AI198" s="90"/>
      <c r="AJ198" s="90"/>
      <c r="AK198" s="91"/>
    </row>
    <row r="199" customHeight="1" spans="1:37">
      <c r="A199" s="101"/>
      <c r="B199" s="86" t="s">
        <v>149</v>
      </c>
      <c r="C199" s="86" t="s">
        <v>1294</v>
      </c>
      <c r="D199" s="86">
        <v>64104</v>
      </c>
      <c r="E199" s="86" t="s">
        <v>1494</v>
      </c>
      <c r="F199" s="86"/>
      <c r="G199" s="90"/>
      <c r="H199" s="90"/>
      <c r="I199" s="90"/>
      <c r="J199" s="86"/>
      <c r="K199" s="90"/>
      <c r="L199" s="90"/>
      <c r="M199" s="90"/>
      <c r="N199" s="86"/>
      <c r="O199" s="90"/>
      <c r="P199" s="90"/>
      <c r="Q199" s="90"/>
      <c r="R199" s="86"/>
      <c r="S199" s="90"/>
      <c r="T199" s="90"/>
      <c r="U199" s="90"/>
      <c r="V199" s="86">
        <v>0</v>
      </c>
      <c r="W199" s="90">
        <v>32330</v>
      </c>
      <c r="X199" s="90">
        <v>90</v>
      </c>
      <c r="Y199" s="90">
        <v>1</v>
      </c>
      <c r="Z199" s="86"/>
      <c r="AA199" s="90"/>
      <c r="AB199" s="90"/>
      <c r="AC199" s="90"/>
      <c r="AD199" s="86"/>
      <c r="AE199" s="90"/>
      <c r="AF199" s="90"/>
      <c r="AG199" s="90"/>
      <c r="AH199" s="86"/>
      <c r="AI199" s="90"/>
      <c r="AJ199" s="90"/>
      <c r="AK199" s="91"/>
    </row>
    <row r="200" customHeight="1" spans="1:37">
      <c r="A200" s="101"/>
      <c r="B200" s="101"/>
      <c r="C200" s="86" t="s">
        <v>1020</v>
      </c>
      <c r="D200" s="86">
        <v>63907</v>
      </c>
      <c r="E200" s="86">
        <v>17638</v>
      </c>
      <c r="F200" s="86"/>
      <c r="G200" s="90"/>
      <c r="H200" s="90"/>
      <c r="I200" s="90"/>
      <c r="J200" s="86"/>
      <c r="K200" s="90"/>
      <c r="L200" s="90"/>
      <c r="M200" s="90"/>
      <c r="N200" s="86"/>
      <c r="O200" s="90"/>
      <c r="P200" s="90"/>
      <c r="Q200" s="90"/>
      <c r="R200" s="86">
        <v>0</v>
      </c>
      <c r="S200" s="90">
        <v>0</v>
      </c>
      <c r="T200" s="90">
        <v>90</v>
      </c>
      <c r="U200" s="90">
        <v>1</v>
      </c>
      <c r="V200" s="86"/>
      <c r="W200" s="90"/>
      <c r="X200" s="90"/>
      <c r="Y200" s="90"/>
      <c r="Z200" s="86"/>
      <c r="AA200" s="90"/>
      <c r="AB200" s="90"/>
      <c r="AC200" s="90"/>
      <c r="AD200" s="86"/>
      <c r="AE200" s="90"/>
      <c r="AF200" s="90"/>
      <c r="AG200" s="90"/>
      <c r="AH200" s="86"/>
      <c r="AI200" s="90"/>
      <c r="AJ200" s="90"/>
      <c r="AK200" s="91"/>
    </row>
    <row r="201" customHeight="1" spans="1:37">
      <c r="A201" s="101"/>
      <c r="B201" s="101"/>
      <c r="C201" s="86" t="s">
        <v>778</v>
      </c>
      <c r="D201" s="86">
        <v>64073</v>
      </c>
      <c r="E201" s="86">
        <v>17675</v>
      </c>
      <c r="F201" s="86"/>
      <c r="G201" s="90"/>
      <c r="H201" s="90"/>
      <c r="I201" s="90"/>
      <c r="J201" s="86"/>
      <c r="K201" s="90"/>
      <c r="L201" s="90"/>
      <c r="M201" s="90"/>
      <c r="N201" s="86"/>
      <c r="O201" s="90"/>
      <c r="P201" s="90"/>
      <c r="Q201" s="90"/>
      <c r="R201" s="86"/>
      <c r="S201" s="90"/>
      <c r="T201" s="90"/>
      <c r="U201" s="90"/>
      <c r="V201" s="86">
        <v>0</v>
      </c>
      <c r="W201" s="90">
        <v>0</v>
      </c>
      <c r="X201" s="90">
        <v>90</v>
      </c>
      <c r="Y201" s="90">
        <v>1</v>
      </c>
      <c r="Z201" s="86"/>
      <c r="AA201" s="90"/>
      <c r="AB201" s="90"/>
      <c r="AC201" s="90"/>
      <c r="AD201" s="86"/>
      <c r="AE201" s="90"/>
      <c r="AF201" s="90"/>
      <c r="AG201" s="90"/>
      <c r="AH201" s="86"/>
      <c r="AI201" s="90"/>
      <c r="AJ201" s="90"/>
      <c r="AK201" s="91"/>
    </row>
    <row r="202" customHeight="1" spans="1:37">
      <c r="A202" s="101"/>
      <c r="B202" s="101"/>
      <c r="C202" s="86" t="s">
        <v>598</v>
      </c>
      <c r="D202" s="86">
        <v>63672</v>
      </c>
      <c r="E202" s="86">
        <v>31102</v>
      </c>
      <c r="F202" s="86"/>
      <c r="G202" s="90"/>
      <c r="H202" s="90"/>
      <c r="I202" s="90"/>
      <c r="J202" s="86"/>
      <c r="K202" s="90"/>
      <c r="L202" s="90"/>
      <c r="M202" s="90"/>
      <c r="N202" s="86">
        <v>0</v>
      </c>
      <c r="O202" s="90">
        <v>0</v>
      </c>
      <c r="P202" s="90">
        <v>90</v>
      </c>
      <c r="Q202" s="90">
        <v>1</v>
      </c>
      <c r="R202" s="86"/>
      <c r="S202" s="90"/>
      <c r="T202" s="90"/>
      <c r="U202" s="90"/>
      <c r="V202" s="86"/>
      <c r="W202" s="90"/>
      <c r="X202" s="90"/>
      <c r="Y202" s="90"/>
      <c r="Z202" s="86"/>
      <c r="AA202" s="90"/>
      <c r="AB202" s="90"/>
      <c r="AC202" s="90"/>
      <c r="AD202" s="86"/>
      <c r="AE202" s="90"/>
      <c r="AF202" s="90"/>
      <c r="AG202" s="90"/>
      <c r="AH202" s="86"/>
      <c r="AI202" s="90"/>
      <c r="AJ202" s="90"/>
      <c r="AK202" s="91"/>
    </row>
    <row r="203" customHeight="1" spans="1:37">
      <c r="A203" s="101"/>
      <c r="B203" s="101"/>
      <c r="C203" s="86" t="s">
        <v>915</v>
      </c>
      <c r="D203" s="86">
        <v>63847</v>
      </c>
      <c r="E203" s="86">
        <v>17616</v>
      </c>
      <c r="F203" s="86"/>
      <c r="G203" s="90"/>
      <c r="H203" s="90"/>
      <c r="I203" s="90"/>
      <c r="J203" s="86"/>
      <c r="K203" s="90"/>
      <c r="L203" s="90"/>
      <c r="M203" s="90"/>
      <c r="N203" s="86"/>
      <c r="O203" s="90"/>
      <c r="P203" s="90"/>
      <c r="Q203" s="90"/>
      <c r="R203" s="86">
        <v>0</v>
      </c>
      <c r="S203" s="90">
        <v>0</v>
      </c>
      <c r="T203" s="90">
        <v>90</v>
      </c>
      <c r="U203" s="90">
        <v>1</v>
      </c>
      <c r="V203" s="86"/>
      <c r="W203" s="90"/>
      <c r="X203" s="90"/>
      <c r="Y203" s="90"/>
      <c r="Z203" s="86"/>
      <c r="AA203" s="90"/>
      <c r="AB203" s="90"/>
      <c r="AC203" s="90"/>
      <c r="AD203" s="86"/>
      <c r="AE203" s="90"/>
      <c r="AF203" s="90"/>
      <c r="AG203" s="90"/>
      <c r="AH203" s="86"/>
      <c r="AI203" s="90"/>
      <c r="AJ203" s="90"/>
      <c r="AK203" s="91"/>
    </row>
    <row r="204" customHeight="1" spans="1:37">
      <c r="A204" s="101"/>
      <c r="B204" s="101"/>
      <c r="C204" s="86" t="s">
        <v>1065</v>
      </c>
      <c r="D204" s="86">
        <v>63769</v>
      </c>
      <c r="E204" s="86">
        <v>17609</v>
      </c>
      <c r="F204" s="86"/>
      <c r="G204" s="90"/>
      <c r="H204" s="90"/>
      <c r="I204" s="90"/>
      <c r="J204" s="86"/>
      <c r="K204" s="90"/>
      <c r="L204" s="90"/>
      <c r="M204" s="90"/>
      <c r="N204" s="86"/>
      <c r="O204" s="90"/>
      <c r="P204" s="90"/>
      <c r="Q204" s="90"/>
      <c r="R204" s="86">
        <v>0</v>
      </c>
      <c r="S204" s="90">
        <v>0</v>
      </c>
      <c r="T204" s="90">
        <v>90</v>
      </c>
      <c r="U204" s="90">
        <v>1</v>
      </c>
      <c r="V204" s="86"/>
      <c r="W204" s="90"/>
      <c r="X204" s="90"/>
      <c r="Y204" s="90"/>
      <c r="Z204" s="86"/>
      <c r="AA204" s="90"/>
      <c r="AB204" s="90"/>
      <c r="AC204" s="90"/>
      <c r="AD204" s="86"/>
      <c r="AE204" s="90"/>
      <c r="AF204" s="90"/>
      <c r="AG204" s="90"/>
      <c r="AH204" s="86"/>
      <c r="AI204" s="90"/>
      <c r="AJ204" s="90"/>
      <c r="AK204" s="91"/>
    </row>
    <row r="205" customHeight="1" spans="1:37">
      <c r="A205" s="101"/>
      <c r="B205" s="86" t="s">
        <v>1063</v>
      </c>
      <c r="C205" s="86" t="s">
        <v>1122</v>
      </c>
      <c r="D205" s="86">
        <v>63603</v>
      </c>
      <c r="E205" s="86">
        <v>17563</v>
      </c>
      <c r="F205" s="86"/>
      <c r="G205" s="90"/>
      <c r="H205" s="90"/>
      <c r="I205" s="90"/>
      <c r="J205" s="86"/>
      <c r="K205" s="90"/>
      <c r="L205" s="90"/>
      <c r="M205" s="90"/>
      <c r="N205" s="86">
        <v>0</v>
      </c>
      <c r="O205" s="90">
        <v>0</v>
      </c>
      <c r="P205" s="90">
        <v>90</v>
      </c>
      <c r="Q205" s="90">
        <v>1</v>
      </c>
      <c r="R205" s="86"/>
      <c r="S205" s="90"/>
      <c r="T205" s="90"/>
      <c r="U205" s="90"/>
      <c r="V205" s="86"/>
      <c r="W205" s="90"/>
      <c r="X205" s="90"/>
      <c r="Y205" s="90"/>
      <c r="Z205" s="86"/>
      <c r="AA205" s="90"/>
      <c r="AB205" s="90"/>
      <c r="AC205" s="90"/>
      <c r="AD205" s="86"/>
      <c r="AE205" s="90"/>
      <c r="AF205" s="90"/>
      <c r="AG205" s="90"/>
      <c r="AH205" s="86"/>
      <c r="AI205" s="90"/>
      <c r="AJ205" s="90"/>
      <c r="AK205" s="91"/>
    </row>
    <row r="206" customHeight="1" spans="1:37">
      <c r="A206" s="101"/>
      <c r="B206" s="101"/>
      <c r="C206" s="86" t="s">
        <v>1064</v>
      </c>
      <c r="D206" s="86">
        <v>63398</v>
      </c>
      <c r="E206" s="86">
        <v>17528</v>
      </c>
      <c r="F206" s="86"/>
      <c r="G206" s="90"/>
      <c r="H206" s="90"/>
      <c r="I206" s="90"/>
      <c r="J206" s="86">
        <v>0</v>
      </c>
      <c r="K206" s="90">
        <v>0</v>
      </c>
      <c r="L206" s="90">
        <v>90</v>
      </c>
      <c r="M206" s="90">
        <v>1</v>
      </c>
      <c r="N206" s="86"/>
      <c r="O206" s="90"/>
      <c r="P206" s="90"/>
      <c r="Q206" s="90"/>
      <c r="R206" s="86"/>
      <c r="S206" s="90"/>
      <c r="T206" s="90"/>
      <c r="U206" s="90"/>
      <c r="V206" s="86"/>
      <c r="W206" s="90"/>
      <c r="X206" s="90"/>
      <c r="Y206" s="90"/>
      <c r="Z206" s="86"/>
      <c r="AA206" s="90"/>
      <c r="AB206" s="90"/>
      <c r="AC206" s="90"/>
      <c r="AD206" s="86"/>
      <c r="AE206" s="90"/>
      <c r="AF206" s="90"/>
      <c r="AG206" s="90"/>
      <c r="AH206" s="86"/>
      <c r="AI206" s="90"/>
      <c r="AJ206" s="90"/>
      <c r="AK206" s="91"/>
    </row>
    <row r="207" customHeight="1" spans="1:37">
      <c r="A207" s="101"/>
      <c r="B207" s="101"/>
      <c r="C207" s="86" t="s">
        <v>1128</v>
      </c>
      <c r="D207" s="86">
        <v>63564</v>
      </c>
      <c r="E207" s="86">
        <v>17557</v>
      </c>
      <c r="F207" s="86"/>
      <c r="G207" s="90"/>
      <c r="H207" s="90"/>
      <c r="I207" s="90"/>
      <c r="J207" s="86"/>
      <c r="K207" s="90"/>
      <c r="L207" s="90"/>
      <c r="M207" s="90"/>
      <c r="N207" s="86">
        <v>0</v>
      </c>
      <c r="O207" s="90">
        <v>0</v>
      </c>
      <c r="P207" s="90">
        <v>90</v>
      </c>
      <c r="Q207" s="90">
        <v>1</v>
      </c>
      <c r="R207" s="86"/>
      <c r="S207" s="90"/>
      <c r="T207" s="90"/>
      <c r="U207" s="90"/>
      <c r="V207" s="86"/>
      <c r="W207" s="90"/>
      <c r="X207" s="90"/>
      <c r="Y207" s="90"/>
      <c r="Z207" s="86"/>
      <c r="AA207" s="90"/>
      <c r="AB207" s="90"/>
      <c r="AC207" s="90"/>
      <c r="AD207" s="86"/>
      <c r="AE207" s="90"/>
      <c r="AF207" s="90"/>
      <c r="AG207" s="90"/>
      <c r="AH207" s="86"/>
      <c r="AI207" s="90"/>
      <c r="AJ207" s="90"/>
      <c r="AK207" s="91"/>
    </row>
    <row r="208" customHeight="1" spans="1:37">
      <c r="A208" s="101"/>
      <c r="B208" s="101"/>
      <c r="C208" s="86" t="s">
        <v>1094</v>
      </c>
      <c r="D208" s="86">
        <v>63661</v>
      </c>
      <c r="E208" s="86">
        <v>17594</v>
      </c>
      <c r="F208" s="86"/>
      <c r="G208" s="90"/>
      <c r="H208" s="90"/>
      <c r="I208" s="90"/>
      <c r="J208" s="86"/>
      <c r="K208" s="90"/>
      <c r="L208" s="90"/>
      <c r="M208" s="90"/>
      <c r="N208" s="86">
        <v>0</v>
      </c>
      <c r="O208" s="90">
        <v>0</v>
      </c>
      <c r="P208" s="90">
        <v>90</v>
      </c>
      <c r="Q208" s="90">
        <v>1</v>
      </c>
      <c r="R208" s="86"/>
      <c r="S208" s="90"/>
      <c r="T208" s="90"/>
      <c r="U208" s="90"/>
      <c r="V208" s="86"/>
      <c r="W208" s="90"/>
      <c r="X208" s="90"/>
      <c r="Y208" s="90"/>
      <c r="Z208" s="86"/>
      <c r="AA208" s="90"/>
      <c r="AB208" s="90"/>
      <c r="AC208" s="90"/>
      <c r="AD208" s="86"/>
      <c r="AE208" s="90"/>
      <c r="AF208" s="90"/>
      <c r="AG208" s="90"/>
      <c r="AH208" s="86"/>
      <c r="AI208" s="90"/>
      <c r="AJ208" s="90"/>
      <c r="AK208" s="91"/>
    </row>
    <row r="209" customHeight="1" spans="1:37">
      <c r="A209" s="101"/>
      <c r="B209" s="86" t="s">
        <v>580</v>
      </c>
      <c r="C209" s="86" t="s">
        <v>1202</v>
      </c>
      <c r="D209" s="86">
        <v>63169</v>
      </c>
      <c r="E209" s="86">
        <v>17535</v>
      </c>
      <c r="F209" s="86"/>
      <c r="G209" s="90"/>
      <c r="H209" s="90"/>
      <c r="I209" s="90"/>
      <c r="J209" s="86">
        <v>0</v>
      </c>
      <c r="K209" s="90">
        <v>0</v>
      </c>
      <c r="L209" s="90">
        <v>90</v>
      </c>
      <c r="M209" s="90">
        <v>1</v>
      </c>
      <c r="N209" s="86"/>
      <c r="O209" s="90"/>
      <c r="P209" s="90"/>
      <c r="Q209" s="90"/>
      <c r="R209" s="86"/>
      <c r="S209" s="90"/>
      <c r="T209" s="90"/>
      <c r="U209" s="90"/>
      <c r="V209" s="86"/>
      <c r="W209" s="90"/>
      <c r="X209" s="90"/>
      <c r="Y209" s="90"/>
      <c r="Z209" s="86"/>
      <c r="AA209" s="90"/>
      <c r="AB209" s="90"/>
      <c r="AC209" s="90"/>
      <c r="AD209" s="86"/>
      <c r="AE209" s="90"/>
      <c r="AF209" s="90"/>
      <c r="AG209" s="90"/>
      <c r="AH209" s="86"/>
      <c r="AI209" s="90"/>
      <c r="AJ209" s="90"/>
      <c r="AK209" s="91"/>
    </row>
    <row r="210" customHeight="1" spans="1:37">
      <c r="A210" s="101"/>
      <c r="B210" s="101"/>
      <c r="C210" s="86" t="s">
        <v>581</v>
      </c>
      <c r="D210" s="86">
        <v>64085</v>
      </c>
      <c r="E210" s="86">
        <v>17723</v>
      </c>
      <c r="F210" s="86"/>
      <c r="G210" s="90"/>
      <c r="H210" s="90"/>
      <c r="I210" s="90"/>
      <c r="J210" s="86"/>
      <c r="K210" s="90"/>
      <c r="L210" s="90"/>
      <c r="M210" s="90"/>
      <c r="N210" s="86"/>
      <c r="O210" s="90"/>
      <c r="P210" s="90"/>
      <c r="Q210" s="90"/>
      <c r="R210" s="86"/>
      <c r="S210" s="90"/>
      <c r="T210" s="90"/>
      <c r="U210" s="90"/>
      <c r="V210" s="86"/>
      <c r="W210" s="90"/>
      <c r="X210" s="90"/>
      <c r="Y210" s="90"/>
      <c r="Z210" s="86">
        <v>0</v>
      </c>
      <c r="AA210" s="90">
        <v>0</v>
      </c>
      <c r="AB210" s="90">
        <v>90</v>
      </c>
      <c r="AC210" s="90">
        <v>1</v>
      </c>
      <c r="AD210" s="86"/>
      <c r="AE210" s="90"/>
      <c r="AF210" s="90"/>
      <c r="AG210" s="90"/>
      <c r="AH210" s="86"/>
      <c r="AI210" s="90"/>
      <c r="AJ210" s="90"/>
      <c r="AK210" s="91"/>
    </row>
    <row r="211" customHeight="1" spans="1:37">
      <c r="A211" s="101"/>
      <c r="B211" s="101"/>
      <c r="C211" s="86" t="s">
        <v>1036</v>
      </c>
      <c r="D211" s="86">
        <v>63889</v>
      </c>
      <c r="E211" s="86">
        <v>17657</v>
      </c>
      <c r="F211" s="86"/>
      <c r="G211" s="90"/>
      <c r="H211" s="90"/>
      <c r="I211" s="90"/>
      <c r="J211" s="86"/>
      <c r="K211" s="90"/>
      <c r="L211" s="90"/>
      <c r="M211" s="90"/>
      <c r="N211" s="86"/>
      <c r="O211" s="90"/>
      <c r="P211" s="90"/>
      <c r="Q211" s="90"/>
      <c r="R211" s="86">
        <v>0</v>
      </c>
      <c r="S211" s="90">
        <v>0</v>
      </c>
      <c r="T211" s="90">
        <v>90</v>
      </c>
      <c r="U211" s="90">
        <v>1</v>
      </c>
      <c r="V211" s="86"/>
      <c r="W211" s="90"/>
      <c r="X211" s="90"/>
      <c r="Y211" s="90"/>
      <c r="Z211" s="86"/>
      <c r="AA211" s="90"/>
      <c r="AB211" s="90"/>
      <c r="AC211" s="90"/>
      <c r="AD211" s="86"/>
      <c r="AE211" s="90"/>
      <c r="AF211" s="90"/>
      <c r="AG211" s="90"/>
      <c r="AH211" s="86"/>
      <c r="AI211" s="90"/>
      <c r="AJ211" s="90"/>
      <c r="AK211" s="91"/>
    </row>
    <row r="212" customHeight="1" spans="1:37">
      <c r="A212" s="101"/>
      <c r="B212" s="101"/>
      <c r="C212" s="86" t="s">
        <v>1312</v>
      </c>
      <c r="D212" s="86">
        <v>64018</v>
      </c>
      <c r="E212" s="86">
        <v>17689</v>
      </c>
      <c r="F212" s="86"/>
      <c r="G212" s="90"/>
      <c r="H212" s="90"/>
      <c r="I212" s="90"/>
      <c r="J212" s="86"/>
      <c r="K212" s="90"/>
      <c r="L212" s="90"/>
      <c r="M212" s="90"/>
      <c r="N212" s="86"/>
      <c r="O212" s="90"/>
      <c r="P212" s="90"/>
      <c r="Q212" s="90"/>
      <c r="R212" s="86"/>
      <c r="S212" s="90"/>
      <c r="T212" s="90"/>
      <c r="U212" s="90"/>
      <c r="V212" s="86">
        <v>0</v>
      </c>
      <c r="W212" s="90">
        <v>423</v>
      </c>
      <c r="X212" s="90">
        <v>90</v>
      </c>
      <c r="Y212" s="90">
        <v>1</v>
      </c>
      <c r="Z212" s="86"/>
      <c r="AA212" s="90"/>
      <c r="AB212" s="90"/>
      <c r="AC212" s="90"/>
      <c r="AD212" s="86"/>
      <c r="AE212" s="90"/>
      <c r="AF212" s="90"/>
      <c r="AG212" s="90"/>
      <c r="AH212" s="86"/>
      <c r="AI212" s="90"/>
      <c r="AJ212" s="90"/>
      <c r="AK212" s="91"/>
    </row>
    <row r="213" customHeight="1" spans="1:37">
      <c r="A213" s="101"/>
      <c r="B213" s="86" t="s">
        <v>531</v>
      </c>
      <c r="C213" s="86" t="s">
        <v>585</v>
      </c>
      <c r="D213" s="86">
        <v>64006</v>
      </c>
      <c r="E213" s="86">
        <v>17647</v>
      </c>
      <c r="F213" s="86"/>
      <c r="G213" s="90"/>
      <c r="H213" s="90"/>
      <c r="I213" s="90"/>
      <c r="J213" s="86"/>
      <c r="K213" s="90"/>
      <c r="L213" s="90"/>
      <c r="M213" s="90"/>
      <c r="N213" s="86"/>
      <c r="O213" s="90"/>
      <c r="P213" s="90"/>
      <c r="Q213" s="90"/>
      <c r="R213" s="86"/>
      <c r="S213" s="90"/>
      <c r="T213" s="90"/>
      <c r="U213" s="90"/>
      <c r="V213" s="86">
        <v>0</v>
      </c>
      <c r="W213" s="90">
        <v>0</v>
      </c>
      <c r="X213" s="90">
        <v>90</v>
      </c>
      <c r="Y213" s="90">
        <v>1</v>
      </c>
      <c r="Z213" s="86"/>
      <c r="AA213" s="90"/>
      <c r="AB213" s="90"/>
      <c r="AC213" s="90"/>
      <c r="AD213" s="86"/>
      <c r="AE213" s="90"/>
      <c r="AF213" s="90"/>
      <c r="AG213" s="90"/>
      <c r="AH213" s="86"/>
      <c r="AI213" s="90"/>
      <c r="AJ213" s="90"/>
      <c r="AK213" s="91"/>
    </row>
    <row r="214" customHeight="1" spans="1:37">
      <c r="A214" s="101"/>
      <c r="B214" s="86" t="s">
        <v>119</v>
      </c>
      <c r="C214" s="86" t="s">
        <v>735</v>
      </c>
      <c r="D214" s="86">
        <v>63843</v>
      </c>
      <c r="E214" s="86">
        <v>17652</v>
      </c>
      <c r="F214" s="86"/>
      <c r="G214" s="90"/>
      <c r="H214" s="90"/>
      <c r="I214" s="90"/>
      <c r="J214" s="86"/>
      <c r="K214" s="90"/>
      <c r="L214" s="90"/>
      <c r="M214" s="90"/>
      <c r="N214" s="86"/>
      <c r="O214" s="90"/>
      <c r="P214" s="90"/>
      <c r="Q214" s="90"/>
      <c r="R214" s="86">
        <v>0</v>
      </c>
      <c r="S214" s="90">
        <v>0</v>
      </c>
      <c r="T214" s="90">
        <v>90</v>
      </c>
      <c r="U214" s="90">
        <v>1</v>
      </c>
      <c r="V214" s="86"/>
      <c r="W214" s="90"/>
      <c r="X214" s="90"/>
      <c r="Y214" s="90"/>
      <c r="Z214" s="86"/>
      <c r="AA214" s="90"/>
      <c r="AB214" s="90"/>
      <c r="AC214" s="90"/>
      <c r="AD214" s="86"/>
      <c r="AE214" s="90"/>
      <c r="AF214" s="90"/>
      <c r="AG214" s="90"/>
      <c r="AH214" s="86"/>
      <c r="AI214" s="90"/>
      <c r="AJ214" s="90"/>
      <c r="AK214" s="91"/>
    </row>
    <row r="215" customHeight="1" spans="1:37">
      <c r="A215" s="101"/>
      <c r="B215" s="101"/>
      <c r="C215" s="86" t="s">
        <v>448</v>
      </c>
      <c r="D215" s="86">
        <v>64163</v>
      </c>
      <c r="E215" s="86">
        <v>17705</v>
      </c>
      <c r="F215" s="86"/>
      <c r="G215" s="90"/>
      <c r="H215" s="90"/>
      <c r="I215" s="90"/>
      <c r="J215" s="86"/>
      <c r="K215" s="90"/>
      <c r="L215" s="90"/>
      <c r="M215" s="90"/>
      <c r="N215" s="86"/>
      <c r="O215" s="90"/>
      <c r="P215" s="90"/>
      <c r="Q215" s="90"/>
      <c r="R215" s="86"/>
      <c r="S215" s="90"/>
      <c r="T215" s="90"/>
      <c r="U215" s="90"/>
      <c r="V215" s="86">
        <v>0</v>
      </c>
      <c r="W215" s="90">
        <v>0</v>
      </c>
      <c r="X215" s="90">
        <v>90</v>
      </c>
      <c r="Y215" s="90">
        <v>1</v>
      </c>
      <c r="Z215" s="86"/>
      <c r="AA215" s="90"/>
      <c r="AB215" s="90"/>
      <c r="AC215" s="90"/>
      <c r="AD215" s="86"/>
      <c r="AE215" s="90"/>
      <c r="AF215" s="90"/>
      <c r="AG215" s="90"/>
      <c r="AH215" s="86"/>
      <c r="AI215" s="90"/>
      <c r="AJ215" s="90"/>
      <c r="AK215" s="91"/>
    </row>
    <row r="216" customHeight="1" spans="1:37">
      <c r="A216" s="101"/>
      <c r="B216" s="101"/>
      <c r="C216" s="86" t="s">
        <v>122</v>
      </c>
      <c r="D216" s="86">
        <v>64318</v>
      </c>
      <c r="E216" s="86">
        <v>17763</v>
      </c>
      <c r="F216" s="86"/>
      <c r="G216" s="90"/>
      <c r="H216" s="90"/>
      <c r="I216" s="90"/>
      <c r="J216" s="86"/>
      <c r="K216" s="90"/>
      <c r="L216" s="90"/>
      <c r="M216" s="90"/>
      <c r="N216" s="86"/>
      <c r="O216" s="90"/>
      <c r="P216" s="90"/>
      <c r="Q216" s="90"/>
      <c r="R216" s="86"/>
      <c r="S216" s="90"/>
      <c r="T216" s="90"/>
      <c r="U216" s="90"/>
      <c r="V216" s="86"/>
      <c r="W216" s="90"/>
      <c r="X216" s="90"/>
      <c r="Y216" s="90"/>
      <c r="Z216" s="86"/>
      <c r="AA216" s="90"/>
      <c r="AB216" s="90"/>
      <c r="AC216" s="90"/>
      <c r="AD216" s="86">
        <v>14</v>
      </c>
      <c r="AE216" s="90">
        <v>8</v>
      </c>
      <c r="AF216" s="90">
        <v>90</v>
      </c>
      <c r="AG216" s="90">
        <v>1</v>
      </c>
      <c r="AH216" s="86"/>
      <c r="AI216" s="90"/>
      <c r="AJ216" s="90"/>
      <c r="AK216" s="91"/>
    </row>
    <row r="217" customHeight="1" spans="1:37">
      <c r="A217" s="101"/>
      <c r="B217" s="101"/>
      <c r="C217" s="86" t="s">
        <v>986</v>
      </c>
      <c r="D217" s="86">
        <v>63901</v>
      </c>
      <c r="E217" s="86">
        <v>17632</v>
      </c>
      <c r="F217" s="86"/>
      <c r="G217" s="90"/>
      <c r="H217" s="90"/>
      <c r="I217" s="90"/>
      <c r="J217" s="86"/>
      <c r="K217" s="90"/>
      <c r="L217" s="90"/>
      <c r="M217" s="90"/>
      <c r="N217" s="86"/>
      <c r="O217" s="90"/>
      <c r="P217" s="90"/>
      <c r="Q217" s="90"/>
      <c r="R217" s="86">
        <v>0</v>
      </c>
      <c r="S217" s="90">
        <v>0</v>
      </c>
      <c r="T217" s="90"/>
      <c r="U217" s="90">
        <v>1</v>
      </c>
      <c r="V217" s="86"/>
      <c r="W217" s="90"/>
      <c r="X217" s="90"/>
      <c r="Y217" s="90"/>
      <c r="Z217" s="86"/>
      <c r="AA217" s="90"/>
      <c r="AB217" s="90"/>
      <c r="AC217" s="90"/>
      <c r="AD217" s="86"/>
      <c r="AE217" s="90"/>
      <c r="AF217" s="90"/>
      <c r="AG217" s="90"/>
      <c r="AH217" s="86"/>
      <c r="AI217" s="90"/>
      <c r="AJ217" s="90"/>
      <c r="AK217" s="91"/>
    </row>
    <row r="218" customHeight="1" spans="1:37">
      <c r="A218" s="101"/>
      <c r="B218" s="101"/>
      <c r="C218" s="86" t="s">
        <v>1494</v>
      </c>
      <c r="D218" s="86">
        <v>63615</v>
      </c>
      <c r="E218" s="86">
        <v>17570</v>
      </c>
      <c r="F218" s="86"/>
      <c r="G218" s="90"/>
      <c r="H218" s="90"/>
      <c r="I218" s="90"/>
      <c r="J218" s="86"/>
      <c r="K218" s="90"/>
      <c r="L218" s="90"/>
      <c r="M218" s="90"/>
      <c r="N218" s="86">
        <v>0</v>
      </c>
      <c r="O218" s="90">
        <v>0</v>
      </c>
      <c r="P218" s="90">
        <v>90</v>
      </c>
      <c r="Q218" s="90">
        <v>1</v>
      </c>
      <c r="R218" s="86"/>
      <c r="S218" s="90"/>
      <c r="T218" s="90"/>
      <c r="U218" s="90"/>
      <c r="V218" s="86"/>
      <c r="W218" s="90"/>
      <c r="X218" s="90"/>
      <c r="Y218" s="90"/>
      <c r="Z218" s="86"/>
      <c r="AA218" s="90"/>
      <c r="AB218" s="90"/>
      <c r="AC218" s="90"/>
      <c r="AD218" s="86"/>
      <c r="AE218" s="90"/>
      <c r="AF218" s="90"/>
      <c r="AG218" s="90"/>
      <c r="AH218" s="86"/>
      <c r="AI218" s="90"/>
      <c r="AJ218" s="90"/>
      <c r="AK218" s="91"/>
    </row>
    <row r="219" customHeight="1" spans="1:37">
      <c r="A219" s="101"/>
      <c r="B219" s="86" t="s">
        <v>975</v>
      </c>
      <c r="C219" s="86" t="s">
        <v>712</v>
      </c>
      <c r="D219" s="86">
        <v>64009</v>
      </c>
      <c r="E219" s="86">
        <v>17660</v>
      </c>
      <c r="F219" s="86"/>
      <c r="G219" s="90"/>
      <c r="H219" s="90"/>
      <c r="I219" s="90"/>
      <c r="J219" s="86"/>
      <c r="K219" s="90"/>
      <c r="L219" s="90"/>
      <c r="M219" s="90"/>
      <c r="N219" s="86"/>
      <c r="O219" s="90"/>
      <c r="P219" s="90"/>
      <c r="Q219" s="90"/>
      <c r="R219" s="86"/>
      <c r="S219" s="90"/>
      <c r="T219" s="90"/>
      <c r="U219" s="90"/>
      <c r="V219" s="86">
        <v>0</v>
      </c>
      <c r="W219" s="90">
        <v>0</v>
      </c>
      <c r="X219" s="90"/>
      <c r="Y219" s="90">
        <v>1</v>
      </c>
      <c r="Z219" s="86"/>
      <c r="AA219" s="90"/>
      <c r="AB219" s="90"/>
      <c r="AC219" s="90"/>
      <c r="AD219" s="86"/>
      <c r="AE219" s="90"/>
      <c r="AF219" s="90"/>
      <c r="AG219" s="90"/>
      <c r="AH219" s="86"/>
      <c r="AI219" s="90"/>
      <c r="AJ219" s="90"/>
      <c r="AK219" s="91"/>
    </row>
    <row r="220" customHeight="1" spans="1:37">
      <c r="A220" s="101"/>
      <c r="B220" s="101"/>
      <c r="C220" s="86" t="s">
        <v>1188</v>
      </c>
      <c r="D220" s="86">
        <v>63390</v>
      </c>
      <c r="E220" s="86">
        <v>17530</v>
      </c>
      <c r="F220" s="86"/>
      <c r="G220" s="90"/>
      <c r="H220" s="90"/>
      <c r="I220" s="90"/>
      <c r="J220" s="86">
        <v>0</v>
      </c>
      <c r="K220" s="90">
        <v>0</v>
      </c>
      <c r="L220" s="90">
        <v>90</v>
      </c>
      <c r="M220" s="90">
        <v>1</v>
      </c>
      <c r="N220" s="86"/>
      <c r="O220" s="90"/>
      <c r="P220" s="90"/>
      <c r="Q220" s="90"/>
      <c r="R220" s="86"/>
      <c r="S220" s="90"/>
      <c r="T220" s="90"/>
      <c r="U220" s="90"/>
      <c r="V220" s="86"/>
      <c r="W220" s="90"/>
      <c r="X220" s="90"/>
      <c r="Y220" s="90"/>
      <c r="Z220" s="86"/>
      <c r="AA220" s="90"/>
      <c r="AB220" s="90"/>
      <c r="AC220" s="90"/>
      <c r="AD220" s="86"/>
      <c r="AE220" s="90"/>
      <c r="AF220" s="90"/>
      <c r="AG220" s="90"/>
      <c r="AH220" s="86"/>
      <c r="AI220" s="90"/>
      <c r="AJ220" s="90"/>
      <c r="AK220" s="91"/>
    </row>
    <row r="221" customHeight="1" spans="1:37">
      <c r="A221" s="101"/>
      <c r="B221" s="101"/>
      <c r="C221" s="86" t="s">
        <v>1058</v>
      </c>
      <c r="D221" s="86">
        <v>63617</v>
      </c>
      <c r="E221" s="86">
        <v>17617</v>
      </c>
      <c r="F221" s="86"/>
      <c r="G221" s="90"/>
      <c r="H221" s="90"/>
      <c r="I221" s="90"/>
      <c r="J221" s="86"/>
      <c r="K221" s="90"/>
      <c r="L221" s="90"/>
      <c r="M221" s="90"/>
      <c r="N221" s="86"/>
      <c r="O221" s="90"/>
      <c r="P221" s="90"/>
      <c r="Q221" s="90"/>
      <c r="R221" s="86">
        <v>0</v>
      </c>
      <c r="S221" s="90">
        <v>0</v>
      </c>
      <c r="T221" s="90">
        <v>90</v>
      </c>
      <c r="U221" s="90">
        <v>1</v>
      </c>
      <c r="V221" s="86"/>
      <c r="W221" s="90"/>
      <c r="X221" s="90"/>
      <c r="Y221" s="90"/>
      <c r="Z221" s="86"/>
      <c r="AA221" s="90"/>
      <c r="AB221" s="90"/>
      <c r="AC221" s="90"/>
      <c r="AD221" s="86"/>
      <c r="AE221" s="90"/>
      <c r="AF221" s="90"/>
      <c r="AG221" s="90"/>
      <c r="AH221" s="86"/>
      <c r="AI221" s="90"/>
      <c r="AJ221" s="90"/>
      <c r="AK221" s="91"/>
    </row>
    <row r="222" customHeight="1" spans="1:37">
      <c r="A222" s="101"/>
      <c r="B222" s="101"/>
      <c r="C222" s="86" t="s">
        <v>1173</v>
      </c>
      <c r="D222" s="86">
        <v>63430</v>
      </c>
      <c r="E222" s="86">
        <v>17537</v>
      </c>
      <c r="F222" s="86"/>
      <c r="G222" s="90"/>
      <c r="H222" s="90"/>
      <c r="I222" s="90"/>
      <c r="J222" s="86">
        <v>0</v>
      </c>
      <c r="K222" s="90">
        <v>0</v>
      </c>
      <c r="L222" s="90">
        <v>90</v>
      </c>
      <c r="M222" s="90">
        <v>1</v>
      </c>
      <c r="N222" s="86"/>
      <c r="O222" s="90"/>
      <c r="P222" s="90"/>
      <c r="Q222" s="90"/>
      <c r="R222" s="86"/>
      <c r="S222" s="90"/>
      <c r="T222" s="90"/>
      <c r="U222" s="90"/>
      <c r="V222" s="86"/>
      <c r="W222" s="90"/>
      <c r="X222" s="90"/>
      <c r="Y222" s="90"/>
      <c r="Z222" s="86"/>
      <c r="AA222" s="90"/>
      <c r="AB222" s="90"/>
      <c r="AC222" s="90"/>
      <c r="AD222" s="86"/>
      <c r="AE222" s="90"/>
      <c r="AF222" s="90"/>
      <c r="AG222" s="90"/>
      <c r="AH222" s="86"/>
      <c r="AI222" s="90"/>
      <c r="AJ222" s="90"/>
      <c r="AK222" s="91"/>
    </row>
    <row r="223" customHeight="1" spans="1:37">
      <c r="A223" s="101"/>
      <c r="B223" s="86" t="s">
        <v>197</v>
      </c>
      <c r="C223" s="86" t="s">
        <v>961</v>
      </c>
      <c r="D223" s="86">
        <v>64008</v>
      </c>
      <c r="E223" s="86">
        <v>17646</v>
      </c>
      <c r="F223" s="86"/>
      <c r="G223" s="90"/>
      <c r="H223" s="90"/>
      <c r="I223" s="90"/>
      <c r="J223" s="86"/>
      <c r="K223" s="90"/>
      <c r="L223" s="90"/>
      <c r="M223" s="90"/>
      <c r="N223" s="86"/>
      <c r="O223" s="90"/>
      <c r="P223" s="90"/>
      <c r="Q223" s="90"/>
      <c r="R223" s="86"/>
      <c r="S223" s="90"/>
      <c r="T223" s="90"/>
      <c r="U223" s="90"/>
      <c r="V223" s="86">
        <v>0</v>
      </c>
      <c r="W223" s="90">
        <v>0</v>
      </c>
      <c r="X223" s="90">
        <v>90</v>
      </c>
      <c r="Y223" s="90">
        <v>1</v>
      </c>
      <c r="Z223" s="86"/>
      <c r="AA223" s="90"/>
      <c r="AB223" s="90"/>
      <c r="AC223" s="90"/>
      <c r="AD223" s="86"/>
      <c r="AE223" s="90"/>
      <c r="AF223" s="90"/>
      <c r="AG223" s="90"/>
      <c r="AH223" s="86"/>
      <c r="AI223" s="90"/>
      <c r="AJ223" s="90"/>
      <c r="AK223" s="91"/>
    </row>
    <row r="224" customHeight="1" spans="1:37">
      <c r="A224" s="101"/>
      <c r="B224" s="101"/>
      <c r="C224" s="86" t="s">
        <v>248</v>
      </c>
      <c r="D224" s="86">
        <v>64288</v>
      </c>
      <c r="E224" s="86">
        <v>17754</v>
      </c>
      <c r="F224" s="86"/>
      <c r="G224" s="90"/>
      <c r="H224" s="90"/>
      <c r="I224" s="90"/>
      <c r="J224" s="86"/>
      <c r="K224" s="90"/>
      <c r="L224" s="90"/>
      <c r="M224" s="90"/>
      <c r="N224" s="86"/>
      <c r="O224" s="90"/>
      <c r="P224" s="90"/>
      <c r="Q224" s="90"/>
      <c r="R224" s="86"/>
      <c r="S224" s="90"/>
      <c r="T224" s="90"/>
      <c r="U224" s="90"/>
      <c r="V224" s="86"/>
      <c r="W224" s="90"/>
      <c r="X224" s="90"/>
      <c r="Y224" s="90"/>
      <c r="Z224" s="86"/>
      <c r="AA224" s="90"/>
      <c r="AB224" s="90"/>
      <c r="AC224" s="90"/>
      <c r="AD224" s="86">
        <v>71</v>
      </c>
      <c r="AE224" s="90">
        <v>32330</v>
      </c>
      <c r="AF224" s="90">
        <v>90</v>
      </c>
      <c r="AG224" s="90">
        <v>1</v>
      </c>
      <c r="AH224" s="86"/>
      <c r="AI224" s="90"/>
      <c r="AJ224" s="90"/>
      <c r="AK224" s="91"/>
    </row>
    <row r="225" customHeight="1" spans="1:37">
      <c r="A225" s="101"/>
      <c r="B225" s="101"/>
      <c r="C225" s="86" t="s">
        <v>198</v>
      </c>
      <c r="D225" s="86">
        <v>64297</v>
      </c>
      <c r="E225" s="86" t="s">
        <v>1494</v>
      </c>
      <c r="F225" s="86"/>
      <c r="G225" s="90"/>
      <c r="H225" s="90"/>
      <c r="I225" s="90"/>
      <c r="J225" s="86"/>
      <c r="K225" s="90"/>
      <c r="L225" s="90"/>
      <c r="M225" s="90"/>
      <c r="N225" s="86"/>
      <c r="O225" s="90"/>
      <c r="P225" s="90"/>
      <c r="Q225" s="90"/>
      <c r="R225" s="86"/>
      <c r="S225" s="90"/>
      <c r="T225" s="90"/>
      <c r="U225" s="90"/>
      <c r="V225" s="86"/>
      <c r="W225" s="90"/>
      <c r="X225" s="90"/>
      <c r="Y225" s="90"/>
      <c r="Z225" s="86"/>
      <c r="AA225" s="90"/>
      <c r="AB225" s="90"/>
      <c r="AC225" s="90"/>
      <c r="AD225" s="86">
        <v>47</v>
      </c>
      <c r="AE225" s="90">
        <v>32330</v>
      </c>
      <c r="AF225" s="90">
        <v>90</v>
      </c>
      <c r="AG225" s="90">
        <v>1</v>
      </c>
      <c r="AH225" s="86"/>
      <c r="AI225" s="90"/>
      <c r="AJ225" s="90"/>
      <c r="AK225" s="91"/>
    </row>
    <row r="226" customHeight="1" spans="1:37">
      <c r="A226" s="101"/>
      <c r="B226" s="101"/>
      <c r="C226" s="86" t="s">
        <v>396</v>
      </c>
      <c r="D226" s="86">
        <v>64044</v>
      </c>
      <c r="E226" s="86">
        <v>17670</v>
      </c>
      <c r="F226" s="86"/>
      <c r="G226" s="90"/>
      <c r="H226" s="90"/>
      <c r="I226" s="90"/>
      <c r="J226" s="86"/>
      <c r="K226" s="90"/>
      <c r="L226" s="90"/>
      <c r="M226" s="90"/>
      <c r="N226" s="86"/>
      <c r="O226" s="90"/>
      <c r="P226" s="90"/>
      <c r="Q226" s="90"/>
      <c r="R226" s="86"/>
      <c r="S226" s="90"/>
      <c r="T226" s="90"/>
      <c r="U226" s="90"/>
      <c r="V226" s="86">
        <v>0</v>
      </c>
      <c r="W226" s="90">
        <v>0</v>
      </c>
      <c r="X226" s="90">
        <v>90</v>
      </c>
      <c r="Y226" s="90">
        <v>1</v>
      </c>
      <c r="Z226" s="86"/>
      <c r="AA226" s="90"/>
      <c r="AB226" s="90"/>
      <c r="AC226" s="90"/>
      <c r="AD226" s="86"/>
      <c r="AE226" s="90"/>
      <c r="AF226" s="90"/>
      <c r="AG226" s="90"/>
      <c r="AH226" s="86"/>
      <c r="AI226" s="90"/>
      <c r="AJ226" s="90"/>
      <c r="AK226" s="91"/>
    </row>
    <row r="227" customHeight="1" spans="1:37">
      <c r="A227" s="101"/>
      <c r="B227" s="101"/>
      <c r="C227" s="86" t="s">
        <v>1354</v>
      </c>
      <c r="D227" s="86">
        <v>64221</v>
      </c>
      <c r="E227" s="86">
        <v>17724</v>
      </c>
      <c r="F227" s="86"/>
      <c r="G227" s="90"/>
      <c r="H227" s="90"/>
      <c r="I227" s="90"/>
      <c r="J227" s="86"/>
      <c r="K227" s="90"/>
      <c r="L227" s="90"/>
      <c r="M227" s="90"/>
      <c r="N227" s="86"/>
      <c r="O227" s="90"/>
      <c r="P227" s="90"/>
      <c r="Q227" s="90"/>
      <c r="R227" s="86"/>
      <c r="S227" s="90"/>
      <c r="T227" s="90"/>
      <c r="U227" s="90"/>
      <c r="V227" s="86"/>
      <c r="W227" s="90"/>
      <c r="X227" s="90"/>
      <c r="Y227" s="90"/>
      <c r="Z227" s="86">
        <v>0</v>
      </c>
      <c r="AA227" s="90">
        <v>248</v>
      </c>
      <c r="AB227" s="90">
        <v>90</v>
      </c>
      <c r="AC227" s="90">
        <v>1</v>
      </c>
      <c r="AD227" s="86"/>
      <c r="AE227" s="90"/>
      <c r="AF227" s="90"/>
      <c r="AG227" s="90"/>
      <c r="AH227" s="86"/>
      <c r="AI227" s="90"/>
      <c r="AJ227" s="90"/>
      <c r="AK227" s="91"/>
    </row>
    <row r="228" customHeight="1" spans="1:37">
      <c r="A228" s="101"/>
      <c r="B228" s="86" t="s">
        <v>1322</v>
      </c>
      <c r="C228" s="86" t="s">
        <v>1324</v>
      </c>
      <c r="D228" s="86">
        <v>63945</v>
      </c>
      <c r="E228" s="86" t="s">
        <v>1494</v>
      </c>
      <c r="F228" s="86"/>
      <c r="G228" s="90"/>
      <c r="H228" s="90"/>
      <c r="I228" s="90"/>
      <c r="J228" s="86"/>
      <c r="K228" s="90"/>
      <c r="L228" s="90"/>
      <c r="M228" s="90"/>
      <c r="N228" s="86"/>
      <c r="O228" s="90"/>
      <c r="P228" s="90"/>
      <c r="Q228" s="90"/>
      <c r="R228" s="86">
        <v>0</v>
      </c>
      <c r="S228" s="90">
        <v>32330</v>
      </c>
      <c r="T228" s="90">
        <v>90</v>
      </c>
      <c r="U228" s="90">
        <v>1</v>
      </c>
      <c r="V228" s="86"/>
      <c r="W228" s="90"/>
      <c r="X228" s="90"/>
      <c r="Y228" s="90"/>
      <c r="Z228" s="86"/>
      <c r="AA228" s="90"/>
      <c r="AB228" s="90"/>
      <c r="AC228" s="90"/>
      <c r="AD228" s="86"/>
      <c r="AE228" s="90"/>
      <c r="AF228" s="90"/>
      <c r="AG228" s="90"/>
      <c r="AH228" s="86"/>
      <c r="AI228" s="90"/>
      <c r="AJ228" s="90"/>
      <c r="AK228" s="91"/>
    </row>
    <row r="229" customHeight="1" spans="1:37">
      <c r="A229" s="101"/>
      <c r="B229" s="86" t="s">
        <v>1097</v>
      </c>
      <c r="C229" s="86" t="s">
        <v>1494</v>
      </c>
      <c r="D229" s="86">
        <v>63643</v>
      </c>
      <c r="E229" s="86">
        <v>17573</v>
      </c>
      <c r="F229" s="86"/>
      <c r="G229" s="90"/>
      <c r="H229" s="90"/>
      <c r="I229" s="90"/>
      <c r="J229" s="86"/>
      <c r="K229" s="90"/>
      <c r="L229" s="90"/>
      <c r="M229" s="90"/>
      <c r="N229" s="86">
        <v>0</v>
      </c>
      <c r="O229" s="90">
        <v>0</v>
      </c>
      <c r="P229" s="90">
        <v>90</v>
      </c>
      <c r="Q229" s="90">
        <v>1</v>
      </c>
      <c r="R229" s="86"/>
      <c r="S229" s="90"/>
      <c r="T229" s="90"/>
      <c r="U229" s="90"/>
      <c r="V229" s="86"/>
      <c r="W229" s="90"/>
      <c r="X229" s="90"/>
      <c r="Y229" s="90"/>
      <c r="Z229" s="86"/>
      <c r="AA229" s="90"/>
      <c r="AB229" s="90"/>
      <c r="AC229" s="90"/>
      <c r="AD229" s="86"/>
      <c r="AE229" s="90"/>
      <c r="AF229" s="90"/>
      <c r="AG229" s="90"/>
      <c r="AH229" s="86"/>
      <c r="AI229" s="90"/>
      <c r="AJ229" s="90"/>
      <c r="AK229" s="91"/>
    </row>
    <row r="230" customHeight="1" spans="1:37">
      <c r="A230" s="101"/>
      <c r="B230" s="86" t="s">
        <v>917</v>
      </c>
      <c r="C230" s="86" t="s">
        <v>1198</v>
      </c>
      <c r="D230" s="86">
        <v>63359</v>
      </c>
      <c r="E230" s="86">
        <v>17541</v>
      </c>
      <c r="F230" s="86"/>
      <c r="G230" s="90"/>
      <c r="H230" s="90"/>
      <c r="I230" s="90"/>
      <c r="J230" s="86">
        <v>0</v>
      </c>
      <c r="K230" s="90">
        <v>0</v>
      </c>
      <c r="L230" s="90">
        <v>90</v>
      </c>
      <c r="M230" s="90">
        <v>1</v>
      </c>
      <c r="N230" s="86"/>
      <c r="O230" s="90"/>
      <c r="P230" s="90"/>
      <c r="Q230" s="90"/>
      <c r="R230" s="86"/>
      <c r="S230" s="90"/>
      <c r="T230" s="90"/>
      <c r="U230" s="90"/>
      <c r="V230" s="86"/>
      <c r="W230" s="90"/>
      <c r="X230" s="90"/>
      <c r="Y230" s="90"/>
      <c r="Z230" s="86"/>
      <c r="AA230" s="90"/>
      <c r="AB230" s="90"/>
      <c r="AC230" s="90"/>
      <c r="AD230" s="86"/>
      <c r="AE230" s="90"/>
      <c r="AF230" s="90"/>
      <c r="AG230" s="90"/>
      <c r="AH230" s="86"/>
      <c r="AI230" s="90"/>
      <c r="AJ230" s="90"/>
      <c r="AK230" s="91"/>
    </row>
    <row r="231" customHeight="1" spans="1:37">
      <c r="A231" s="101"/>
      <c r="B231" s="101"/>
      <c r="C231" s="86" t="s">
        <v>918</v>
      </c>
      <c r="D231" s="86">
        <v>63703</v>
      </c>
      <c r="E231" s="86">
        <v>17608</v>
      </c>
      <c r="F231" s="86"/>
      <c r="G231" s="90"/>
      <c r="H231" s="90"/>
      <c r="I231" s="90"/>
      <c r="J231" s="86"/>
      <c r="K231" s="90"/>
      <c r="L231" s="90"/>
      <c r="M231" s="90"/>
      <c r="N231" s="86">
        <v>0</v>
      </c>
      <c r="O231" s="90">
        <v>0</v>
      </c>
      <c r="P231" s="90">
        <v>90</v>
      </c>
      <c r="Q231" s="90">
        <v>1</v>
      </c>
      <c r="R231" s="86"/>
      <c r="S231" s="90"/>
      <c r="T231" s="90"/>
      <c r="U231" s="90"/>
      <c r="V231" s="86"/>
      <c r="W231" s="90"/>
      <c r="X231" s="90"/>
      <c r="Y231" s="90"/>
      <c r="Z231" s="86"/>
      <c r="AA231" s="90"/>
      <c r="AB231" s="90"/>
      <c r="AC231" s="90"/>
      <c r="AD231" s="86"/>
      <c r="AE231" s="90"/>
      <c r="AF231" s="90"/>
      <c r="AG231" s="90"/>
      <c r="AH231" s="86"/>
      <c r="AI231" s="90"/>
      <c r="AJ231" s="90"/>
      <c r="AK231" s="91"/>
    </row>
    <row r="232" customHeight="1" spans="1:37">
      <c r="A232" s="101"/>
      <c r="B232" s="86" t="s">
        <v>103</v>
      </c>
      <c r="C232" s="86" t="s">
        <v>1494</v>
      </c>
      <c r="D232" s="86">
        <v>63457</v>
      </c>
      <c r="E232" s="86">
        <v>17544</v>
      </c>
      <c r="F232" s="86"/>
      <c r="G232" s="90"/>
      <c r="H232" s="90"/>
      <c r="I232" s="90"/>
      <c r="J232" s="86">
        <v>0</v>
      </c>
      <c r="K232" s="90">
        <v>0</v>
      </c>
      <c r="L232" s="90">
        <v>90</v>
      </c>
      <c r="M232" s="90">
        <v>1</v>
      </c>
      <c r="N232" s="86"/>
      <c r="O232" s="90"/>
      <c r="P232" s="90"/>
      <c r="Q232" s="90"/>
      <c r="R232" s="86"/>
      <c r="S232" s="90"/>
      <c r="T232" s="90"/>
      <c r="U232" s="90"/>
      <c r="V232" s="86"/>
      <c r="W232" s="90"/>
      <c r="X232" s="90"/>
      <c r="Y232" s="90"/>
      <c r="Z232" s="86"/>
      <c r="AA232" s="90"/>
      <c r="AB232" s="90"/>
      <c r="AC232" s="90"/>
      <c r="AD232" s="86"/>
      <c r="AE232" s="90"/>
      <c r="AF232" s="90"/>
      <c r="AG232" s="90"/>
      <c r="AH232" s="86"/>
      <c r="AI232" s="90"/>
      <c r="AJ232" s="90"/>
      <c r="AK232" s="91"/>
    </row>
    <row r="233" customHeight="1" spans="1:37">
      <c r="A233" s="101"/>
      <c r="B233" s="101"/>
      <c r="C233" s="101"/>
      <c r="D233" s="86">
        <v>63611</v>
      </c>
      <c r="E233" s="86">
        <v>17579</v>
      </c>
      <c r="F233" s="86"/>
      <c r="G233" s="90"/>
      <c r="H233" s="90"/>
      <c r="I233" s="90"/>
      <c r="J233" s="86"/>
      <c r="K233" s="90"/>
      <c r="L233" s="90"/>
      <c r="M233" s="90"/>
      <c r="N233" s="86">
        <v>0</v>
      </c>
      <c r="O233" s="90">
        <v>0</v>
      </c>
      <c r="P233" s="90">
        <v>90</v>
      </c>
      <c r="Q233" s="90">
        <v>1</v>
      </c>
      <c r="R233" s="86"/>
      <c r="S233" s="90"/>
      <c r="T233" s="90"/>
      <c r="U233" s="90"/>
      <c r="V233" s="86"/>
      <c r="W233" s="90"/>
      <c r="X233" s="90"/>
      <c r="Y233" s="90"/>
      <c r="Z233" s="86"/>
      <c r="AA233" s="90"/>
      <c r="AB233" s="90"/>
      <c r="AC233" s="90"/>
      <c r="AD233" s="86"/>
      <c r="AE233" s="90"/>
      <c r="AF233" s="90"/>
      <c r="AG233" s="90"/>
      <c r="AH233" s="86"/>
      <c r="AI233" s="90"/>
      <c r="AJ233" s="90"/>
      <c r="AK233" s="91"/>
    </row>
    <row r="234" customHeight="1" spans="1:37">
      <c r="A234" s="101"/>
      <c r="B234" s="86" t="s">
        <v>1349</v>
      </c>
      <c r="C234" s="86" t="s">
        <v>1350</v>
      </c>
      <c r="D234" s="86">
        <v>64306</v>
      </c>
      <c r="E234" s="86" t="s">
        <v>1494</v>
      </c>
      <c r="F234" s="86"/>
      <c r="G234" s="90"/>
      <c r="H234" s="90"/>
      <c r="I234" s="90"/>
      <c r="J234" s="86"/>
      <c r="K234" s="90"/>
      <c r="L234" s="90"/>
      <c r="M234" s="90"/>
      <c r="N234" s="86"/>
      <c r="O234" s="90"/>
      <c r="P234" s="90"/>
      <c r="Q234" s="90"/>
      <c r="R234" s="86"/>
      <c r="S234" s="90"/>
      <c r="T234" s="90"/>
      <c r="U234" s="90"/>
      <c r="V234" s="86"/>
      <c r="W234" s="90"/>
      <c r="X234" s="90"/>
      <c r="Y234" s="90"/>
      <c r="Z234" s="86"/>
      <c r="AA234" s="90"/>
      <c r="AB234" s="90"/>
      <c r="AC234" s="90"/>
      <c r="AD234" s="86">
        <v>0</v>
      </c>
      <c r="AE234" s="90">
        <v>32330</v>
      </c>
      <c r="AF234" s="90">
        <v>90</v>
      </c>
      <c r="AG234" s="90">
        <v>1</v>
      </c>
      <c r="AH234" s="86"/>
      <c r="AI234" s="90"/>
      <c r="AJ234" s="90"/>
      <c r="AK234" s="91"/>
    </row>
    <row r="235" customHeight="1" spans="1:37">
      <c r="A235" s="101"/>
      <c r="B235" s="86" t="s">
        <v>1203</v>
      </c>
      <c r="C235" s="86" t="s">
        <v>1204</v>
      </c>
      <c r="D235" s="86">
        <v>63243</v>
      </c>
      <c r="E235" s="86">
        <v>29652</v>
      </c>
      <c r="F235" s="86"/>
      <c r="G235" s="90"/>
      <c r="H235" s="90"/>
      <c r="I235" s="90"/>
      <c r="J235" s="86">
        <v>0</v>
      </c>
      <c r="K235" s="90">
        <v>0</v>
      </c>
      <c r="L235" s="90">
        <v>90</v>
      </c>
      <c r="M235" s="90">
        <v>1</v>
      </c>
      <c r="N235" s="86"/>
      <c r="O235" s="90"/>
      <c r="P235" s="90"/>
      <c r="Q235" s="90"/>
      <c r="R235" s="86"/>
      <c r="S235" s="90"/>
      <c r="T235" s="90"/>
      <c r="U235" s="90"/>
      <c r="V235" s="86"/>
      <c r="W235" s="90"/>
      <c r="X235" s="90"/>
      <c r="Y235" s="90"/>
      <c r="Z235" s="86"/>
      <c r="AA235" s="90"/>
      <c r="AB235" s="90"/>
      <c r="AC235" s="90"/>
      <c r="AD235" s="86"/>
      <c r="AE235" s="90"/>
      <c r="AF235" s="90"/>
      <c r="AG235" s="90"/>
      <c r="AH235" s="86"/>
      <c r="AI235" s="90"/>
      <c r="AJ235" s="90"/>
      <c r="AK235" s="91"/>
    </row>
    <row r="236" customHeight="1" spans="1:37">
      <c r="A236" s="101"/>
      <c r="B236" s="86" t="s">
        <v>997</v>
      </c>
      <c r="C236" s="86" t="s">
        <v>998</v>
      </c>
      <c r="D236" s="86">
        <v>63963</v>
      </c>
      <c r="E236" s="86">
        <v>17640</v>
      </c>
      <c r="F236" s="86"/>
      <c r="G236" s="90"/>
      <c r="H236" s="90"/>
      <c r="I236" s="90"/>
      <c r="J236" s="86"/>
      <c r="K236" s="90"/>
      <c r="L236" s="90"/>
      <c r="M236" s="90"/>
      <c r="N236" s="86"/>
      <c r="O236" s="90"/>
      <c r="P236" s="90"/>
      <c r="Q236" s="90"/>
      <c r="R236" s="86">
        <v>0</v>
      </c>
      <c r="S236" s="90">
        <v>0</v>
      </c>
      <c r="T236" s="90">
        <v>90</v>
      </c>
      <c r="U236" s="90">
        <v>1</v>
      </c>
      <c r="V236" s="86"/>
      <c r="W236" s="90"/>
      <c r="X236" s="90"/>
      <c r="Y236" s="90"/>
      <c r="Z236" s="86"/>
      <c r="AA236" s="90"/>
      <c r="AB236" s="90"/>
      <c r="AC236" s="90"/>
      <c r="AD236" s="86"/>
      <c r="AE236" s="90"/>
      <c r="AF236" s="90"/>
      <c r="AG236" s="90"/>
      <c r="AH236" s="86"/>
      <c r="AI236" s="90"/>
      <c r="AJ236" s="90"/>
      <c r="AK236" s="91"/>
    </row>
    <row r="237" customHeight="1" spans="1:37">
      <c r="A237" s="101"/>
      <c r="B237" s="86" t="s">
        <v>125</v>
      </c>
      <c r="C237" s="86" t="s">
        <v>128</v>
      </c>
      <c r="D237" s="86">
        <v>64303</v>
      </c>
      <c r="E237" s="86" t="s">
        <v>1494</v>
      </c>
      <c r="F237" s="86"/>
      <c r="G237" s="90"/>
      <c r="H237" s="90"/>
      <c r="I237" s="90"/>
      <c r="J237" s="86"/>
      <c r="K237" s="90"/>
      <c r="L237" s="90"/>
      <c r="M237" s="90"/>
      <c r="N237" s="86"/>
      <c r="O237" s="90"/>
      <c r="P237" s="90"/>
      <c r="Q237" s="90"/>
      <c r="R237" s="86"/>
      <c r="S237" s="90"/>
      <c r="T237" s="90"/>
      <c r="U237" s="90"/>
      <c r="V237" s="86"/>
      <c r="W237" s="90"/>
      <c r="X237" s="90"/>
      <c r="Y237" s="90"/>
      <c r="Z237" s="86"/>
      <c r="AA237" s="90"/>
      <c r="AB237" s="90"/>
      <c r="AC237" s="90"/>
      <c r="AD237" s="86">
        <v>15</v>
      </c>
      <c r="AE237" s="90">
        <v>32330</v>
      </c>
      <c r="AF237" s="90">
        <v>90</v>
      </c>
      <c r="AG237" s="90">
        <v>1</v>
      </c>
      <c r="AH237" s="86"/>
      <c r="AI237" s="90"/>
      <c r="AJ237" s="90"/>
      <c r="AK237" s="91"/>
    </row>
    <row r="238" customHeight="1" spans="1:37">
      <c r="A238" s="101"/>
      <c r="B238" s="101"/>
      <c r="C238" s="86" t="s">
        <v>1041</v>
      </c>
      <c r="D238" s="86">
        <v>63864</v>
      </c>
      <c r="E238" s="86">
        <v>31723</v>
      </c>
      <c r="F238" s="86"/>
      <c r="G238" s="90"/>
      <c r="H238" s="90"/>
      <c r="I238" s="90"/>
      <c r="J238" s="86"/>
      <c r="K238" s="90"/>
      <c r="L238" s="90"/>
      <c r="M238" s="90"/>
      <c r="N238" s="86"/>
      <c r="O238" s="90"/>
      <c r="P238" s="90"/>
      <c r="Q238" s="90"/>
      <c r="R238" s="86">
        <v>0</v>
      </c>
      <c r="S238" s="90">
        <v>0</v>
      </c>
      <c r="T238" s="90">
        <v>90</v>
      </c>
      <c r="U238" s="90">
        <v>1</v>
      </c>
      <c r="V238" s="86"/>
      <c r="W238" s="90"/>
      <c r="X238" s="90"/>
      <c r="Y238" s="90"/>
      <c r="Z238" s="86"/>
      <c r="AA238" s="90"/>
      <c r="AB238" s="90"/>
      <c r="AC238" s="90"/>
      <c r="AD238" s="86"/>
      <c r="AE238" s="90"/>
      <c r="AF238" s="90"/>
      <c r="AG238" s="90"/>
      <c r="AH238" s="86"/>
      <c r="AI238" s="90"/>
      <c r="AJ238" s="90"/>
      <c r="AK238" s="91"/>
    </row>
    <row r="239" customHeight="1" spans="1:37">
      <c r="A239" s="101"/>
      <c r="B239" s="86" t="s">
        <v>540</v>
      </c>
      <c r="C239" s="86" t="s">
        <v>819</v>
      </c>
      <c r="D239" s="86">
        <v>64121</v>
      </c>
      <c r="E239" s="86">
        <v>32683</v>
      </c>
      <c r="F239" s="86"/>
      <c r="G239" s="90"/>
      <c r="H239" s="90"/>
      <c r="I239" s="90"/>
      <c r="J239" s="86"/>
      <c r="K239" s="90"/>
      <c r="L239" s="90"/>
      <c r="M239" s="90"/>
      <c r="N239" s="86"/>
      <c r="O239" s="90"/>
      <c r="P239" s="90"/>
      <c r="Q239" s="90"/>
      <c r="R239" s="86"/>
      <c r="S239" s="90"/>
      <c r="T239" s="90"/>
      <c r="U239" s="90"/>
      <c r="V239" s="86">
        <v>0</v>
      </c>
      <c r="W239" s="90">
        <v>0</v>
      </c>
      <c r="X239" s="90"/>
      <c r="Y239" s="90">
        <v>1</v>
      </c>
      <c r="Z239" s="86"/>
      <c r="AA239" s="90"/>
      <c r="AB239" s="90"/>
      <c r="AC239" s="90"/>
      <c r="AD239" s="86"/>
      <c r="AE239" s="90"/>
      <c r="AF239" s="90"/>
      <c r="AG239" s="90"/>
      <c r="AH239" s="86"/>
      <c r="AI239" s="90"/>
      <c r="AJ239" s="90"/>
      <c r="AK239" s="91"/>
    </row>
    <row r="240" customHeight="1" spans="1:37">
      <c r="A240" s="101"/>
      <c r="B240" s="101"/>
      <c r="C240" s="86" t="s">
        <v>1494</v>
      </c>
      <c r="D240" s="86">
        <v>63560</v>
      </c>
      <c r="E240" s="86">
        <v>17553</v>
      </c>
      <c r="F240" s="86"/>
      <c r="G240" s="90"/>
      <c r="H240" s="90"/>
      <c r="I240" s="90"/>
      <c r="J240" s="86"/>
      <c r="K240" s="90"/>
      <c r="L240" s="90"/>
      <c r="M240" s="90"/>
      <c r="N240" s="86">
        <v>0</v>
      </c>
      <c r="O240" s="90">
        <v>0</v>
      </c>
      <c r="P240" s="90">
        <v>90</v>
      </c>
      <c r="Q240" s="90">
        <v>1</v>
      </c>
      <c r="R240" s="86"/>
      <c r="S240" s="90"/>
      <c r="T240" s="90"/>
      <c r="U240" s="90"/>
      <c r="V240" s="86"/>
      <c r="W240" s="90"/>
      <c r="X240" s="90"/>
      <c r="Y240" s="90"/>
      <c r="Z240" s="86"/>
      <c r="AA240" s="90"/>
      <c r="AB240" s="90"/>
      <c r="AC240" s="90"/>
      <c r="AD240" s="86"/>
      <c r="AE240" s="90"/>
      <c r="AF240" s="90"/>
      <c r="AG240" s="90"/>
      <c r="AH240" s="86"/>
      <c r="AI240" s="90"/>
      <c r="AJ240" s="90"/>
      <c r="AK240" s="91"/>
    </row>
    <row r="241" customHeight="1" spans="1:37">
      <c r="A241" s="101"/>
      <c r="B241" s="101"/>
      <c r="C241" s="101"/>
      <c r="D241" s="86">
        <v>63587</v>
      </c>
      <c r="E241" s="86">
        <v>17555</v>
      </c>
      <c r="F241" s="86"/>
      <c r="G241" s="90"/>
      <c r="H241" s="90"/>
      <c r="I241" s="90"/>
      <c r="J241" s="86"/>
      <c r="K241" s="90"/>
      <c r="L241" s="90"/>
      <c r="M241" s="90"/>
      <c r="N241" s="86">
        <v>0</v>
      </c>
      <c r="O241" s="90">
        <v>0</v>
      </c>
      <c r="P241" s="90">
        <v>90</v>
      </c>
      <c r="Q241" s="90">
        <v>1</v>
      </c>
      <c r="R241" s="86"/>
      <c r="S241" s="90"/>
      <c r="T241" s="90"/>
      <c r="U241" s="90"/>
      <c r="V241" s="86"/>
      <c r="W241" s="90"/>
      <c r="X241" s="90"/>
      <c r="Y241" s="90"/>
      <c r="Z241" s="86"/>
      <c r="AA241" s="90"/>
      <c r="AB241" s="90"/>
      <c r="AC241" s="90"/>
      <c r="AD241" s="86"/>
      <c r="AE241" s="90"/>
      <c r="AF241" s="90"/>
      <c r="AG241" s="90"/>
      <c r="AH241" s="86"/>
      <c r="AI241" s="90"/>
      <c r="AJ241" s="90"/>
      <c r="AK241" s="91"/>
    </row>
    <row r="242" customHeight="1" spans="1:37">
      <c r="A242" s="101"/>
      <c r="B242" s="86" t="s">
        <v>984</v>
      </c>
      <c r="C242" s="86" t="s">
        <v>214</v>
      </c>
      <c r="D242" s="86">
        <v>63997</v>
      </c>
      <c r="E242" s="86">
        <v>31730</v>
      </c>
      <c r="F242" s="86"/>
      <c r="G242" s="90"/>
      <c r="H242" s="90"/>
      <c r="I242" s="90"/>
      <c r="J242" s="86"/>
      <c r="K242" s="90"/>
      <c r="L242" s="90"/>
      <c r="M242" s="90"/>
      <c r="N242" s="86"/>
      <c r="O242" s="90"/>
      <c r="P242" s="90"/>
      <c r="Q242" s="90"/>
      <c r="R242" s="86"/>
      <c r="S242" s="90"/>
      <c r="T242" s="90"/>
      <c r="U242" s="90"/>
      <c r="V242" s="86">
        <v>0</v>
      </c>
      <c r="W242" s="90">
        <v>0</v>
      </c>
      <c r="X242" s="90">
        <v>90</v>
      </c>
      <c r="Y242" s="90">
        <v>1</v>
      </c>
      <c r="Z242" s="86"/>
      <c r="AA242" s="90"/>
      <c r="AB242" s="90"/>
      <c r="AC242" s="90"/>
      <c r="AD242" s="86"/>
      <c r="AE242" s="90"/>
      <c r="AF242" s="90"/>
      <c r="AG242" s="90"/>
      <c r="AH242" s="86"/>
      <c r="AI242" s="90"/>
      <c r="AJ242" s="90"/>
      <c r="AK242" s="91"/>
    </row>
    <row r="243" customHeight="1" spans="1:37">
      <c r="A243" s="101"/>
      <c r="B243" s="86" t="s">
        <v>999</v>
      </c>
      <c r="C243" s="86" t="s">
        <v>1494</v>
      </c>
      <c r="D243" s="86">
        <v>63515</v>
      </c>
      <c r="E243" s="86">
        <v>17576</v>
      </c>
      <c r="F243" s="86"/>
      <c r="G243" s="90"/>
      <c r="H243" s="90"/>
      <c r="I243" s="90"/>
      <c r="J243" s="86"/>
      <c r="K243" s="90"/>
      <c r="L243" s="90"/>
      <c r="M243" s="90"/>
      <c r="N243" s="86">
        <v>0</v>
      </c>
      <c r="O243" s="90">
        <v>0</v>
      </c>
      <c r="P243" s="90">
        <v>90</v>
      </c>
      <c r="Q243" s="90">
        <v>1</v>
      </c>
      <c r="R243" s="86"/>
      <c r="S243" s="90"/>
      <c r="T243" s="90"/>
      <c r="U243" s="90"/>
      <c r="V243" s="86"/>
      <c r="W243" s="90"/>
      <c r="X243" s="90"/>
      <c r="Y243" s="90"/>
      <c r="Z243" s="86"/>
      <c r="AA243" s="90"/>
      <c r="AB243" s="90"/>
      <c r="AC243" s="90"/>
      <c r="AD243" s="86"/>
      <c r="AE243" s="90"/>
      <c r="AF243" s="90"/>
      <c r="AG243" s="90"/>
      <c r="AH243" s="86"/>
      <c r="AI243" s="90"/>
      <c r="AJ243" s="90"/>
      <c r="AK243" s="91"/>
    </row>
    <row r="244" customHeight="1" spans="1:37">
      <c r="A244" s="101"/>
      <c r="B244" s="101"/>
      <c r="C244" s="101"/>
      <c r="D244" s="86">
        <v>63655</v>
      </c>
      <c r="E244" s="86" t="s">
        <v>1494</v>
      </c>
      <c r="F244" s="86"/>
      <c r="G244" s="90"/>
      <c r="H244" s="90"/>
      <c r="I244" s="90"/>
      <c r="J244" s="86"/>
      <c r="K244" s="90"/>
      <c r="L244" s="90"/>
      <c r="M244" s="90"/>
      <c r="N244" s="86">
        <v>0</v>
      </c>
      <c r="O244" s="90">
        <v>32330</v>
      </c>
      <c r="P244" s="90">
        <v>90</v>
      </c>
      <c r="Q244" s="90">
        <v>1</v>
      </c>
      <c r="R244" s="86"/>
      <c r="S244" s="90"/>
      <c r="T244" s="90"/>
      <c r="U244" s="90"/>
      <c r="V244" s="86"/>
      <c r="W244" s="90"/>
      <c r="X244" s="90"/>
      <c r="Y244" s="90"/>
      <c r="Z244" s="86"/>
      <c r="AA244" s="90"/>
      <c r="AB244" s="90"/>
      <c r="AC244" s="90"/>
      <c r="AD244" s="86"/>
      <c r="AE244" s="90"/>
      <c r="AF244" s="90"/>
      <c r="AG244" s="90"/>
      <c r="AH244" s="86"/>
      <c r="AI244" s="90"/>
      <c r="AJ244" s="90"/>
      <c r="AK244" s="91"/>
    </row>
    <row r="245" customHeight="1" spans="1:37">
      <c r="A245" s="101"/>
      <c r="B245" s="86" t="s">
        <v>108</v>
      </c>
      <c r="C245" s="86" t="s">
        <v>286</v>
      </c>
      <c r="D245" s="86">
        <v>64272</v>
      </c>
      <c r="E245" s="86">
        <v>17753</v>
      </c>
      <c r="F245" s="86"/>
      <c r="G245" s="90"/>
      <c r="H245" s="90"/>
      <c r="I245" s="90"/>
      <c r="J245" s="86"/>
      <c r="K245" s="90"/>
      <c r="L245" s="90"/>
      <c r="M245" s="90"/>
      <c r="N245" s="86"/>
      <c r="O245" s="90"/>
      <c r="P245" s="90"/>
      <c r="Q245" s="90"/>
      <c r="R245" s="86"/>
      <c r="S245" s="90"/>
      <c r="T245" s="90"/>
      <c r="U245" s="90"/>
      <c r="V245" s="86"/>
      <c r="W245" s="90"/>
      <c r="X245" s="90"/>
      <c r="Y245" s="90"/>
      <c r="Z245" s="86">
        <v>115</v>
      </c>
      <c r="AA245" s="90">
        <v>49</v>
      </c>
      <c r="AB245" s="90">
        <v>90</v>
      </c>
      <c r="AC245" s="90">
        <v>1</v>
      </c>
      <c r="AD245" s="86"/>
      <c r="AE245" s="90"/>
      <c r="AF245" s="90"/>
      <c r="AG245" s="90"/>
      <c r="AH245" s="86"/>
      <c r="AI245" s="90"/>
      <c r="AJ245" s="90"/>
      <c r="AK245" s="91"/>
    </row>
    <row r="246" customHeight="1" spans="1:37">
      <c r="A246" s="101"/>
      <c r="B246" s="101"/>
      <c r="C246" s="86" t="s">
        <v>1004</v>
      </c>
      <c r="D246" s="86">
        <v>63811</v>
      </c>
      <c r="E246" s="86">
        <v>17619</v>
      </c>
      <c r="F246" s="86"/>
      <c r="G246" s="90"/>
      <c r="H246" s="90"/>
      <c r="I246" s="90"/>
      <c r="J246" s="86"/>
      <c r="K246" s="90"/>
      <c r="L246" s="90"/>
      <c r="M246" s="90"/>
      <c r="N246" s="86"/>
      <c r="O246" s="90"/>
      <c r="P246" s="90"/>
      <c r="Q246" s="90"/>
      <c r="R246" s="86">
        <v>0</v>
      </c>
      <c r="S246" s="90">
        <v>0</v>
      </c>
      <c r="T246" s="90">
        <v>90</v>
      </c>
      <c r="U246" s="90">
        <v>1</v>
      </c>
      <c r="V246" s="86"/>
      <c r="W246" s="90"/>
      <c r="X246" s="90"/>
      <c r="Y246" s="90"/>
      <c r="Z246" s="86"/>
      <c r="AA246" s="90"/>
      <c r="AB246" s="90"/>
      <c r="AC246" s="90"/>
      <c r="AD246" s="86"/>
      <c r="AE246" s="90"/>
      <c r="AF246" s="90"/>
      <c r="AG246" s="90"/>
      <c r="AH246" s="86"/>
      <c r="AI246" s="90"/>
      <c r="AJ246" s="90"/>
      <c r="AK246" s="91"/>
    </row>
    <row r="247" customHeight="1" spans="1:37">
      <c r="A247" s="101"/>
      <c r="B247" s="101"/>
      <c r="C247" s="86" t="s">
        <v>937</v>
      </c>
      <c r="D247" s="86">
        <v>63812</v>
      </c>
      <c r="E247" s="86">
        <v>17618</v>
      </c>
      <c r="F247" s="86"/>
      <c r="G247" s="90"/>
      <c r="H247" s="90"/>
      <c r="I247" s="90"/>
      <c r="J247" s="86"/>
      <c r="K247" s="90"/>
      <c r="L247" s="90"/>
      <c r="M247" s="90"/>
      <c r="N247" s="86"/>
      <c r="O247" s="90"/>
      <c r="P247" s="90"/>
      <c r="Q247" s="90"/>
      <c r="R247" s="86">
        <v>0</v>
      </c>
      <c r="S247" s="90">
        <v>0</v>
      </c>
      <c r="T247" s="90">
        <v>90</v>
      </c>
      <c r="U247" s="90">
        <v>1</v>
      </c>
      <c r="V247" s="86"/>
      <c r="W247" s="90"/>
      <c r="X247" s="90"/>
      <c r="Y247" s="90"/>
      <c r="Z247" s="86"/>
      <c r="AA247" s="90"/>
      <c r="AB247" s="90"/>
      <c r="AC247" s="90"/>
      <c r="AD247" s="86"/>
      <c r="AE247" s="90"/>
      <c r="AF247" s="90"/>
      <c r="AG247" s="90"/>
      <c r="AH247" s="86"/>
      <c r="AI247" s="90"/>
      <c r="AJ247" s="90"/>
      <c r="AK247" s="91"/>
    </row>
    <row r="248" customHeight="1" spans="1:37">
      <c r="A248" s="101"/>
      <c r="B248" s="101"/>
      <c r="C248" s="86" t="s">
        <v>270</v>
      </c>
      <c r="D248" s="86">
        <v>64091</v>
      </c>
      <c r="E248" s="86">
        <v>17686</v>
      </c>
      <c r="F248" s="86"/>
      <c r="G248" s="90"/>
      <c r="H248" s="90"/>
      <c r="I248" s="90"/>
      <c r="J248" s="86"/>
      <c r="K248" s="90"/>
      <c r="L248" s="90"/>
      <c r="M248" s="90"/>
      <c r="N248" s="86"/>
      <c r="O248" s="90"/>
      <c r="P248" s="90"/>
      <c r="Q248" s="90"/>
      <c r="R248" s="86"/>
      <c r="S248" s="90"/>
      <c r="T248" s="90"/>
      <c r="U248" s="90"/>
      <c r="V248" s="86">
        <v>0</v>
      </c>
      <c r="W248" s="90">
        <v>0</v>
      </c>
      <c r="X248" s="90">
        <v>90</v>
      </c>
      <c r="Y248" s="90">
        <v>1</v>
      </c>
      <c r="Z248" s="86"/>
      <c r="AA248" s="90"/>
      <c r="AB248" s="90"/>
      <c r="AC248" s="90"/>
      <c r="AD248" s="86"/>
      <c r="AE248" s="90"/>
      <c r="AF248" s="90"/>
      <c r="AG248" s="90"/>
      <c r="AH248" s="86"/>
      <c r="AI248" s="90"/>
      <c r="AJ248" s="90"/>
      <c r="AK248" s="91"/>
    </row>
    <row r="249" customHeight="1" spans="1:37">
      <c r="A249" s="101"/>
      <c r="B249" s="101"/>
      <c r="C249" s="86" t="s">
        <v>552</v>
      </c>
      <c r="D249" s="86">
        <v>64231</v>
      </c>
      <c r="E249" s="86">
        <v>17741</v>
      </c>
      <c r="F249" s="86"/>
      <c r="G249" s="90"/>
      <c r="H249" s="90"/>
      <c r="I249" s="90"/>
      <c r="J249" s="86"/>
      <c r="K249" s="90"/>
      <c r="L249" s="90"/>
      <c r="M249" s="90"/>
      <c r="N249" s="86"/>
      <c r="O249" s="90"/>
      <c r="P249" s="90"/>
      <c r="Q249" s="90"/>
      <c r="R249" s="86"/>
      <c r="S249" s="90"/>
      <c r="T249" s="90"/>
      <c r="U249" s="90"/>
      <c r="V249" s="86"/>
      <c r="W249" s="90"/>
      <c r="X249" s="90"/>
      <c r="Y249" s="90"/>
      <c r="Z249" s="86">
        <v>0</v>
      </c>
      <c r="AA249" s="90">
        <v>0</v>
      </c>
      <c r="AB249" s="90">
        <v>90</v>
      </c>
      <c r="AC249" s="90">
        <v>1</v>
      </c>
      <c r="AD249" s="86"/>
      <c r="AE249" s="90"/>
      <c r="AF249" s="90"/>
      <c r="AG249" s="90"/>
      <c r="AH249" s="86"/>
      <c r="AI249" s="90"/>
      <c r="AJ249" s="90"/>
      <c r="AK249" s="91"/>
    </row>
    <row r="250" customHeight="1" spans="1:37">
      <c r="A250" s="101"/>
      <c r="B250" s="101"/>
      <c r="C250" s="86" t="s">
        <v>398</v>
      </c>
      <c r="D250" s="86">
        <v>64096</v>
      </c>
      <c r="E250" s="86">
        <v>17707</v>
      </c>
      <c r="F250" s="86"/>
      <c r="G250" s="90"/>
      <c r="H250" s="90"/>
      <c r="I250" s="90"/>
      <c r="J250" s="86"/>
      <c r="K250" s="90"/>
      <c r="L250" s="90"/>
      <c r="M250" s="90"/>
      <c r="N250" s="86"/>
      <c r="O250" s="90"/>
      <c r="P250" s="90"/>
      <c r="Q250" s="90"/>
      <c r="R250" s="86"/>
      <c r="S250" s="90"/>
      <c r="T250" s="90"/>
      <c r="U250" s="90"/>
      <c r="V250" s="86">
        <v>0</v>
      </c>
      <c r="W250" s="90">
        <v>0</v>
      </c>
      <c r="X250" s="90">
        <v>90</v>
      </c>
      <c r="Y250" s="90">
        <v>1</v>
      </c>
      <c r="Z250" s="86"/>
      <c r="AA250" s="90"/>
      <c r="AB250" s="90"/>
      <c r="AC250" s="90"/>
      <c r="AD250" s="86"/>
      <c r="AE250" s="90"/>
      <c r="AF250" s="90"/>
      <c r="AG250" s="90"/>
      <c r="AH250" s="86"/>
      <c r="AI250" s="90"/>
      <c r="AJ250" s="90"/>
      <c r="AK250" s="91"/>
    </row>
    <row r="251" customHeight="1" spans="1:37">
      <c r="A251" s="101"/>
      <c r="B251" s="101"/>
      <c r="C251" s="86" t="s">
        <v>1345</v>
      </c>
      <c r="D251" s="86">
        <v>64319</v>
      </c>
      <c r="E251" s="86" t="s">
        <v>1494</v>
      </c>
      <c r="F251" s="86"/>
      <c r="G251" s="90"/>
      <c r="H251" s="90"/>
      <c r="I251" s="90"/>
      <c r="J251" s="86"/>
      <c r="K251" s="90"/>
      <c r="L251" s="90"/>
      <c r="M251" s="90"/>
      <c r="N251" s="86"/>
      <c r="O251" s="90"/>
      <c r="P251" s="90"/>
      <c r="Q251" s="90"/>
      <c r="R251" s="86"/>
      <c r="S251" s="90"/>
      <c r="T251" s="90"/>
      <c r="U251" s="90"/>
      <c r="V251" s="86"/>
      <c r="W251" s="90"/>
      <c r="X251" s="90"/>
      <c r="Y251" s="90"/>
      <c r="Z251" s="86"/>
      <c r="AA251" s="90"/>
      <c r="AB251" s="90"/>
      <c r="AC251" s="90"/>
      <c r="AD251" s="86">
        <v>0</v>
      </c>
      <c r="AE251" s="90">
        <v>32330</v>
      </c>
      <c r="AF251" s="90">
        <v>90</v>
      </c>
      <c r="AG251" s="90">
        <v>1</v>
      </c>
      <c r="AH251" s="86"/>
      <c r="AI251" s="90"/>
      <c r="AJ251" s="90"/>
      <c r="AK251" s="91"/>
    </row>
    <row r="252" customHeight="1" spans="1:37">
      <c r="A252" s="101"/>
      <c r="B252" s="101"/>
      <c r="C252" s="86" t="s">
        <v>342</v>
      </c>
      <c r="D252" s="86">
        <v>64259</v>
      </c>
      <c r="E252" s="86">
        <v>17750</v>
      </c>
      <c r="F252" s="86"/>
      <c r="G252" s="90"/>
      <c r="H252" s="90"/>
      <c r="I252" s="90"/>
      <c r="J252" s="86"/>
      <c r="K252" s="90"/>
      <c r="L252" s="90"/>
      <c r="M252" s="90"/>
      <c r="N252" s="86"/>
      <c r="O252" s="90"/>
      <c r="P252" s="90"/>
      <c r="Q252" s="90"/>
      <c r="R252" s="86"/>
      <c r="S252" s="90"/>
      <c r="T252" s="90"/>
      <c r="U252" s="90"/>
      <c r="V252" s="86"/>
      <c r="W252" s="90"/>
      <c r="X252" s="90"/>
      <c r="Y252" s="90"/>
      <c r="Z252" s="86">
        <v>179</v>
      </c>
      <c r="AA252" s="90">
        <v>77</v>
      </c>
      <c r="AB252" s="90">
        <v>90</v>
      </c>
      <c r="AC252" s="90">
        <v>1</v>
      </c>
      <c r="AD252" s="86"/>
      <c r="AE252" s="90"/>
      <c r="AF252" s="90"/>
      <c r="AG252" s="90"/>
      <c r="AH252" s="86"/>
      <c r="AI252" s="90"/>
      <c r="AJ252" s="90"/>
      <c r="AK252" s="91"/>
    </row>
    <row r="253" customHeight="1" spans="1:37">
      <c r="A253" s="101"/>
      <c r="B253" s="101"/>
      <c r="C253" s="86" t="s">
        <v>707</v>
      </c>
      <c r="D253" s="86">
        <v>64175</v>
      </c>
      <c r="E253" s="86">
        <v>17711</v>
      </c>
      <c r="F253" s="86"/>
      <c r="G253" s="90"/>
      <c r="H253" s="90"/>
      <c r="I253" s="90"/>
      <c r="J253" s="86"/>
      <c r="K253" s="90"/>
      <c r="L253" s="90"/>
      <c r="M253" s="90"/>
      <c r="N253" s="86"/>
      <c r="O253" s="90"/>
      <c r="P253" s="90"/>
      <c r="Q253" s="90"/>
      <c r="R253" s="86"/>
      <c r="S253" s="90"/>
      <c r="T253" s="90"/>
      <c r="U253" s="90"/>
      <c r="V253" s="86"/>
      <c r="W253" s="90"/>
      <c r="X253" s="90"/>
      <c r="Y253" s="90"/>
      <c r="Z253" s="86">
        <v>0</v>
      </c>
      <c r="AA253" s="90">
        <v>0</v>
      </c>
      <c r="AB253" s="90">
        <v>90</v>
      </c>
      <c r="AC253" s="90">
        <v>1</v>
      </c>
      <c r="AD253" s="86"/>
      <c r="AE253" s="90"/>
      <c r="AF253" s="90"/>
      <c r="AG253" s="90"/>
      <c r="AH253" s="86"/>
      <c r="AI253" s="90"/>
      <c r="AJ253" s="90"/>
      <c r="AK253" s="91"/>
    </row>
    <row r="254" customHeight="1" spans="1:37">
      <c r="A254" s="101"/>
      <c r="B254" s="101"/>
      <c r="C254" s="86" t="s">
        <v>1086</v>
      </c>
      <c r="D254" s="86">
        <v>63688</v>
      </c>
      <c r="E254" s="86">
        <v>17611</v>
      </c>
      <c r="F254" s="86"/>
      <c r="G254" s="90"/>
      <c r="H254" s="90"/>
      <c r="I254" s="90"/>
      <c r="J254" s="86"/>
      <c r="K254" s="90"/>
      <c r="L254" s="90"/>
      <c r="M254" s="90"/>
      <c r="N254" s="86">
        <v>0</v>
      </c>
      <c r="O254" s="90">
        <v>0</v>
      </c>
      <c r="P254" s="90">
        <v>90</v>
      </c>
      <c r="Q254" s="90">
        <v>1</v>
      </c>
      <c r="R254" s="86"/>
      <c r="S254" s="90"/>
      <c r="T254" s="90"/>
      <c r="U254" s="90"/>
      <c r="V254" s="86"/>
      <c r="W254" s="90"/>
      <c r="X254" s="90"/>
      <c r="Y254" s="90"/>
      <c r="Z254" s="86"/>
      <c r="AA254" s="90"/>
      <c r="AB254" s="90"/>
      <c r="AC254" s="90"/>
      <c r="AD254" s="86"/>
      <c r="AE254" s="90"/>
      <c r="AF254" s="90"/>
      <c r="AG254" s="90"/>
      <c r="AH254" s="86"/>
      <c r="AI254" s="90"/>
      <c r="AJ254" s="90"/>
      <c r="AK254" s="91"/>
    </row>
    <row r="255" customHeight="1" spans="1:37">
      <c r="A255" s="101"/>
      <c r="B255" s="101"/>
      <c r="C255" s="86" t="s">
        <v>1189</v>
      </c>
      <c r="D255" s="86">
        <v>63385</v>
      </c>
      <c r="E255" s="86">
        <v>17520</v>
      </c>
      <c r="F255" s="86"/>
      <c r="G255" s="90"/>
      <c r="H255" s="90"/>
      <c r="I255" s="90"/>
      <c r="J255" s="86">
        <v>0</v>
      </c>
      <c r="K255" s="90">
        <v>0</v>
      </c>
      <c r="L255" s="90">
        <v>90</v>
      </c>
      <c r="M255" s="90">
        <v>1</v>
      </c>
      <c r="N255" s="86"/>
      <c r="O255" s="90"/>
      <c r="P255" s="90"/>
      <c r="Q255" s="90"/>
      <c r="R255" s="86"/>
      <c r="S255" s="90"/>
      <c r="T255" s="90"/>
      <c r="U255" s="90"/>
      <c r="V255" s="86"/>
      <c r="W255" s="90"/>
      <c r="X255" s="90"/>
      <c r="Y255" s="90"/>
      <c r="Z255" s="86"/>
      <c r="AA255" s="90"/>
      <c r="AB255" s="90"/>
      <c r="AC255" s="90"/>
      <c r="AD255" s="86"/>
      <c r="AE255" s="90"/>
      <c r="AF255" s="90"/>
      <c r="AG255" s="90"/>
      <c r="AH255" s="86"/>
      <c r="AI255" s="90"/>
      <c r="AJ255" s="90"/>
      <c r="AK255" s="91"/>
    </row>
    <row r="256" customHeight="1" spans="1:37">
      <c r="A256" s="101"/>
      <c r="B256" s="101"/>
      <c r="C256" s="86" t="s">
        <v>990</v>
      </c>
      <c r="D256" s="86">
        <v>63973</v>
      </c>
      <c r="E256" s="86">
        <v>17648</v>
      </c>
      <c r="F256" s="86"/>
      <c r="G256" s="90"/>
      <c r="H256" s="90"/>
      <c r="I256" s="90"/>
      <c r="J256" s="86"/>
      <c r="K256" s="90"/>
      <c r="L256" s="90"/>
      <c r="M256" s="90"/>
      <c r="N256" s="86"/>
      <c r="O256" s="90"/>
      <c r="P256" s="90"/>
      <c r="Q256" s="90"/>
      <c r="R256" s="86">
        <v>0</v>
      </c>
      <c r="S256" s="90">
        <v>0</v>
      </c>
      <c r="T256" s="90">
        <v>90</v>
      </c>
      <c r="U256" s="90">
        <v>1</v>
      </c>
      <c r="V256" s="86"/>
      <c r="W256" s="90"/>
      <c r="X256" s="90"/>
      <c r="Y256" s="90"/>
      <c r="Z256" s="86"/>
      <c r="AA256" s="90"/>
      <c r="AB256" s="90"/>
      <c r="AC256" s="90"/>
      <c r="AD256" s="86"/>
      <c r="AE256" s="90"/>
      <c r="AF256" s="90"/>
      <c r="AG256" s="90"/>
      <c r="AH256" s="86"/>
      <c r="AI256" s="90"/>
      <c r="AJ256" s="90"/>
      <c r="AK256" s="91"/>
    </row>
    <row r="257" customHeight="1" spans="1:37">
      <c r="A257" s="101"/>
      <c r="B257" s="101"/>
      <c r="C257" s="86" t="s">
        <v>1087</v>
      </c>
      <c r="D257" s="86">
        <v>63683</v>
      </c>
      <c r="E257" s="86">
        <v>17587</v>
      </c>
      <c r="F257" s="86"/>
      <c r="G257" s="90"/>
      <c r="H257" s="90"/>
      <c r="I257" s="90"/>
      <c r="J257" s="86"/>
      <c r="K257" s="90"/>
      <c r="L257" s="90"/>
      <c r="M257" s="90"/>
      <c r="N257" s="86">
        <v>0</v>
      </c>
      <c r="O257" s="90">
        <v>0</v>
      </c>
      <c r="P257" s="90">
        <v>90</v>
      </c>
      <c r="Q257" s="90">
        <v>1</v>
      </c>
      <c r="R257" s="86"/>
      <c r="S257" s="90"/>
      <c r="T257" s="90"/>
      <c r="U257" s="90"/>
      <c r="V257" s="86"/>
      <c r="W257" s="90"/>
      <c r="X257" s="90"/>
      <c r="Y257" s="90"/>
      <c r="Z257" s="86"/>
      <c r="AA257" s="90"/>
      <c r="AB257" s="90"/>
      <c r="AC257" s="90"/>
      <c r="AD257" s="86"/>
      <c r="AE257" s="90"/>
      <c r="AF257" s="90"/>
      <c r="AG257" s="90"/>
      <c r="AH257" s="86"/>
      <c r="AI257" s="90"/>
      <c r="AJ257" s="90"/>
      <c r="AK257" s="91"/>
    </row>
    <row r="258" customHeight="1" spans="1:37">
      <c r="A258" s="101"/>
      <c r="B258" s="101"/>
      <c r="C258" s="86" t="s">
        <v>1118</v>
      </c>
      <c r="D258" s="86">
        <v>63609</v>
      </c>
      <c r="E258" s="86">
        <v>17585</v>
      </c>
      <c r="F258" s="86"/>
      <c r="G258" s="90"/>
      <c r="H258" s="90"/>
      <c r="I258" s="90"/>
      <c r="J258" s="86"/>
      <c r="K258" s="90"/>
      <c r="L258" s="90"/>
      <c r="M258" s="90"/>
      <c r="N258" s="86">
        <v>0</v>
      </c>
      <c r="O258" s="90">
        <v>0</v>
      </c>
      <c r="P258" s="90">
        <v>90</v>
      </c>
      <c r="Q258" s="90">
        <v>1</v>
      </c>
      <c r="R258" s="86"/>
      <c r="S258" s="90"/>
      <c r="T258" s="90"/>
      <c r="U258" s="90"/>
      <c r="V258" s="86"/>
      <c r="W258" s="90"/>
      <c r="X258" s="90"/>
      <c r="Y258" s="90"/>
      <c r="Z258" s="86"/>
      <c r="AA258" s="90"/>
      <c r="AB258" s="90"/>
      <c r="AC258" s="90"/>
      <c r="AD258" s="86"/>
      <c r="AE258" s="90"/>
      <c r="AF258" s="90"/>
      <c r="AG258" s="90"/>
      <c r="AH258" s="86"/>
      <c r="AI258" s="90"/>
      <c r="AJ258" s="90"/>
      <c r="AK258" s="91"/>
    </row>
    <row r="259" customHeight="1" spans="1:37">
      <c r="A259" s="101"/>
      <c r="B259" s="101"/>
      <c r="C259" s="86" t="s">
        <v>111</v>
      </c>
      <c r="D259" s="86">
        <v>64317</v>
      </c>
      <c r="E259" s="86" t="s">
        <v>1494</v>
      </c>
      <c r="F259" s="86"/>
      <c r="G259" s="90"/>
      <c r="H259" s="90"/>
      <c r="I259" s="90"/>
      <c r="J259" s="86"/>
      <c r="K259" s="90"/>
      <c r="L259" s="90"/>
      <c r="M259" s="90"/>
      <c r="N259" s="86"/>
      <c r="O259" s="90"/>
      <c r="P259" s="90"/>
      <c r="Q259" s="90"/>
      <c r="R259" s="86"/>
      <c r="S259" s="90"/>
      <c r="T259" s="90"/>
      <c r="U259" s="90"/>
      <c r="V259" s="86"/>
      <c r="W259" s="90"/>
      <c r="X259" s="90"/>
      <c r="Y259" s="90"/>
      <c r="Z259" s="86"/>
      <c r="AA259" s="90"/>
      <c r="AB259" s="90"/>
      <c r="AC259" s="90"/>
      <c r="AD259" s="86">
        <v>9</v>
      </c>
      <c r="AE259" s="90">
        <v>32330</v>
      </c>
      <c r="AF259" s="90">
        <v>90</v>
      </c>
      <c r="AG259" s="90">
        <v>1</v>
      </c>
      <c r="AH259" s="86"/>
      <c r="AI259" s="90"/>
      <c r="AJ259" s="90"/>
      <c r="AK259" s="91"/>
    </row>
    <row r="260" customHeight="1" spans="1:37">
      <c r="A260" s="101"/>
      <c r="B260" s="86" t="s">
        <v>1238</v>
      </c>
      <c r="C260" s="86" t="s">
        <v>1239</v>
      </c>
      <c r="D260" s="86">
        <v>64235</v>
      </c>
      <c r="E260" s="86" t="s">
        <v>1494</v>
      </c>
      <c r="F260" s="86"/>
      <c r="G260" s="90"/>
      <c r="H260" s="90"/>
      <c r="I260" s="90"/>
      <c r="J260" s="86"/>
      <c r="K260" s="90"/>
      <c r="L260" s="90"/>
      <c r="M260" s="90"/>
      <c r="N260" s="86"/>
      <c r="O260" s="90"/>
      <c r="P260" s="90"/>
      <c r="Q260" s="90"/>
      <c r="R260" s="86"/>
      <c r="S260" s="90"/>
      <c r="T260" s="90"/>
      <c r="U260" s="90"/>
      <c r="V260" s="86"/>
      <c r="W260" s="90"/>
      <c r="X260" s="90"/>
      <c r="Y260" s="90"/>
      <c r="Z260" s="86">
        <v>0</v>
      </c>
      <c r="AA260" s="90">
        <v>32330</v>
      </c>
      <c r="AB260" s="90">
        <v>90</v>
      </c>
      <c r="AC260" s="90">
        <v>1</v>
      </c>
      <c r="AD260" s="86"/>
      <c r="AE260" s="90"/>
      <c r="AF260" s="90"/>
      <c r="AG260" s="90"/>
      <c r="AH260" s="86"/>
      <c r="AI260" s="90"/>
      <c r="AJ260" s="90"/>
      <c r="AK260" s="91"/>
    </row>
    <row r="261" customHeight="1" spans="1:37">
      <c r="A261" s="101"/>
      <c r="B261" s="86" t="s">
        <v>611</v>
      </c>
      <c r="C261" s="86" t="s">
        <v>876</v>
      </c>
      <c r="D261" s="86">
        <v>64087</v>
      </c>
      <c r="E261" s="86">
        <v>32462</v>
      </c>
      <c r="F261" s="86"/>
      <c r="G261" s="90"/>
      <c r="H261" s="90"/>
      <c r="I261" s="90"/>
      <c r="J261" s="86"/>
      <c r="K261" s="90"/>
      <c r="L261" s="90"/>
      <c r="M261" s="90"/>
      <c r="N261" s="86"/>
      <c r="O261" s="90"/>
      <c r="P261" s="90"/>
      <c r="Q261" s="90"/>
      <c r="R261" s="86"/>
      <c r="S261" s="90"/>
      <c r="T261" s="90"/>
      <c r="U261" s="90"/>
      <c r="V261" s="86">
        <v>0</v>
      </c>
      <c r="W261" s="90">
        <v>0</v>
      </c>
      <c r="X261" s="90">
        <v>90</v>
      </c>
      <c r="Y261" s="90">
        <v>1</v>
      </c>
      <c r="Z261" s="86"/>
      <c r="AA261" s="90"/>
      <c r="AB261" s="90"/>
      <c r="AC261" s="90"/>
      <c r="AD261" s="86"/>
      <c r="AE261" s="90"/>
      <c r="AF261" s="90"/>
      <c r="AG261" s="90"/>
      <c r="AH261" s="86"/>
      <c r="AI261" s="90"/>
      <c r="AJ261" s="90"/>
      <c r="AK261" s="91"/>
    </row>
    <row r="262" customHeight="1" spans="1:37">
      <c r="A262" s="101"/>
      <c r="B262" s="101"/>
      <c r="C262" s="86" t="s">
        <v>612</v>
      </c>
      <c r="D262" s="86">
        <v>64205</v>
      </c>
      <c r="E262" s="86">
        <v>17736</v>
      </c>
      <c r="F262" s="86"/>
      <c r="G262" s="90"/>
      <c r="H262" s="90"/>
      <c r="I262" s="90"/>
      <c r="J262" s="86"/>
      <c r="K262" s="90"/>
      <c r="L262" s="90"/>
      <c r="M262" s="90"/>
      <c r="N262" s="86"/>
      <c r="O262" s="90"/>
      <c r="P262" s="90"/>
      <c r="Q262" s="90"/>
      <c r="R262" s="86"/>
      <c r="S262" s="90"/>
      <c r="T262" s="90"/>
      <c r="U262" s="90"/>
      <c r="V262" s="86"/>
      <c r="W262" s="90"/>
      <c r="X262" s="90"/>
      <c r="Y262" s="90"/>
      <c r="Z262" s="86">
        <v>0</v>
      </c>
      <c r="AA262" s="90">
        <v>0</v>
      </c>
      <c r="AB262" s="90">
        <v>90</v>
      </c>
      <c r="AC262" s="90">
        <v>1</v>
      </c>
      <c r="AD262" s="86"/>
      <c r="AE262" s="90"/>
      <c r="AF262" s="90"/>
      <c r="AG262" s="90"/>
      <c r="AH262" s="86"/>
      <c r="AI262" s="90"/>
      <c r="AJ262" s="90"/>
      <c r="AK262" s="91"/>
    </row>
    <row r="263" customHeight="1" spans="1:37">
      <c r="A263" s="101"/>
      <c r="B263" s="86" t="s">
        <v>1231</v>
      </c>
      <c r="C263" s="86" t="s">
        <v>1233</v>
      </c>
      <c r="D263" s="86">
        <v>64243</v>
      </c>
      <c r="E263" s="86">
        <v>33171</v>
      </c>
      <c r="F263" s="86"/>
      <c r="G263" s="90"/>
      <c r="H263" s="90"/>
      <c r="I263" s="90"/>
      <c r="J263" s="86"/>
      <c r="K263" s="90"/>
      <c r="L263" s="90"/>
      <c r="M263" s="90"/>
      <c r="N263" s="86"/>
      <c r="O263" s="90"/>
      <c r="P263" s="90"/>
      <c r="Q263" s="90"/>
      <c r="R263" s="86"/>
      <c r="S263" s="90"/>
      <c r="T263" s="90"/>
      <c r="U263" s="90"/>
      <c r="V263" s="86"/>
      <c r="W263" s="90"/>
      <c r="X263" s="90"/>
      <c r="Y263" s="90"/>
      <c r="Z263" s="86">
        <v>0</v>
      </c>
      <c r="AA263" s="90">
        <v>238</v>
      </c>
      <c r="AB263" s="90">
        <v>90</v>
      </c>
      <c r="AC263" s="90">
        <v>1</v>
      </c>
      <c r="AD263" s="86"/>
      <c r="AE263" s="90"/>
      <c r="AF263" s="90"/>
      <c r="AG263" s="90"/>
      <c r="AH263" s="86"/>
      <c r="AI263" s="90"/>
      <c r="AJ263" s="90"/>
      <c r="AK263" s="91"/>
    </row>
    <row r="264" customHeight="1" spans="1:37">
      <c r="A264" s="101"/>
      <c r="B264" s="86" t="s">
        <v>274</v>
      </c>
      <c r="C264" s="86" t="s">
        <v>1351</v>
      </c>
      <c r="D264" s="86">
        <v>64263</v>
      </c>
      <c r="E264" s="86" t="s">
        <v>1494</v>
      </c>
      <c r="F264" s="86"/>
      <c r="G264" s="90"/>
      <c r="H264" s="90"/>
      <c r="I264" s="90"/>
      <c r="J264" s="86"/>
      <c r="K264" s="90"/>
      <c r="L264" s="90"/>
      <c r="M264" s="90"/>
      <c r="N264" s="86"/>
      <c r="O264" s="90"/>
      <c r="P264" s="90"/>
      <c r="Q264" s="90"/>
      <c r="R264" s="86"/>
      <c r="S264" s="90"/>
      <c r="T264" s="90"/>
      <c r="U264" s="90"/>
      <c r="V264" s="86"/>
      <c r="W264" s="90"/>
      <c r="X264" s="90"/>
      <c r="Y264" s="90"/>
      <c r="Z264" s="86"/>
      <c r="AA264" s="90"/>
      <c r="AB264" s="90"/>
      <c r="AC264" s="90"/>
      <c r="AD264" s="86">
        <v>0</v>
      </c>
      <c r="AE264" s="90">
        <v>32330</v>
      </c>
      <c r="AF264" s="90">
        <v>90</v>
      </c>
      <c r="AG264" s="90">
        <v>1</v>
      </c>
      <c r="AH264" s="86"/>
      <c r="AI264" s="90"/>
      <c r="AJ264" s="90"/>
      <c r="AK264" s="91"/>
    </row>
    <row r="265" customHeight="1" spans="1:37">
      <c r="A265" s="101"/>
      <c r="B265" s="101"/>
      <c r="C265" s="86" t="s">
        <v>1330</v>
      </c>
      <c r="D265" s="86">
        <v>63837</v>
      </c>
      <c r="E265" s="86" t="s">
        <v>1494</v>
      </c>
      <c r="F265" s="86"/>
      <c r="G265" s="90"/>
      <c r="H265" s="90"/>
      <c r="I265" s="90"/>
      <c r="J265" s="86"/>
      <c r="K265" s="90"/>
      <c r="L265" s="90"/>
      <c r="M265" s="90"/>
      <c r="N265" s="86"/>
      <c r="O265" s="90"/>
      <c r="P265" s="90"/>
      <c r="Q265" s="90"/>
      <c r="R265" s="86">
        <v>0</v>
      </c>
      <c r="S265" s="90">
        <v>32330</v>
      </c>
      <c r="T265" s="90">
        <v>90</v>
      </c>
      <c r="U265" s="90">
        <v>1</v>
      </c>
      <c r="V265" s="86"/>
      <c r="W265" s="90"/>
      <c r="X265" s="90"/>
      <c r="Y265" s="90"/>
      <c r="Z265" s="86"/>
      <c r="AA265" s="90"/>
      <c r="AB265" s="90"/>
      <c r="AC265" s="90"/>
      <c r="AD265" s="86"/>
      <c r="AE265" s="90"/>
      <c r="AF265" s="90"/>
      <c r="AG265" s="90"/>
      <c r="AH265" s="86"/>
      <c r="AI265" s="90"/>
      <c r="AJ265" s="90"/>
      <c r="AK265" s="91"/>
    </row>
    <row r="266" customHeight="1" spans="1:37">
      <c r="A266" s="101"/>
      <c r="B266" s="101"/>
      <c r="C266" s="86" t="s">
        <v>697</v>
      </c>
      <c r="D266" s="86">
        <v>63818</v>
      </c>
      <c r="E266" s="86">
        <v>17733</v>
      </c>
      <c r="F266" s="86"/>
      <c r="G266" s="90"/>
      <c r="H266" s="90"/>
      <c r="I266" s="90"/>
      <c r="J266" s="86"/>
      <c r="K266" s="90"/>
      <c r="L266" s="90"/>
      <c r="M266" s="90"/>
      <c r="N266" s="86"/>
      <c r="O266" s="90"/>
      <c r="P266" s="90"/>
      <c r="Q266" s="90"/>
      <c r="R266" s="86"/>
      <c r="S266" s="90"/>
      <c r="T266" s="90"/>
      <c r="U266" s="90"/>
      <c r="V266" s="86"/>
      <c r="W266" s="90"/>
      <c r="X266" s="90"/>
      <c r="Y266" s="90"/>
      <c r="Z266" s="86">
        <v>0</v>
      </c>
      <c r="AA266" s="90">
        <v>0</v>
      </c>
      <c r="AB266" s="90">
        <v>90</v>
      </c>
      <c r="AC266" s="90">
        <v>1</v>
      </c>
      <c r="AD266" s="86"/>
      <c r="AE266" s="90"/>
      <c r="AF266" s="90"/>
      <c r="AG266" s="90"/>
      <c r="AH266" s="86"/>
      <c r="AI266" s="90"/>
      <c r="AJ266" s="90"/>
      <c r="AK266" s="91"/>
    </row>
    <row r="267" customHeight="1" spans="1:37">
      <c r="A267" s="101"/>
      <c r="B267" s="86" t="s">
        <v>678</v>
      </c>
      <c r="C267" s="86" t="s">
        <v>1053</v>
      </c>
      <c r="D267" s="86">
        <v>63810</v>
      </c>
      <c r="E267" s="86" t="s">
        <v>67</v>
      </c>
      <c r="F267" s="86"/>
      <c r="G267" s="90"/>
      <c r="H267" s="90"/>
      <c r="I267" s="90"/>
      <c r="J267" s="86"/>
      <c r="K267" s="90"/>
      <c r="L267" s="90"/>
      <c r="M267" s="90"/>
      <c r="N267" s="86"/>
      <c r="O267" s="90"/>
      <c r="P267" s="90"/>
      <c r="Q267" s="90"/>
      <c r="R267" s="86">
        <v>0</v>
      </c>
      <c r="S267" s="90">
        <v>32330</v>
      </c>
      <c r="T267" s="90">
        <v>90</v>
      </c>
      <c r="U267" s="90">
        <v>1</v>
      </c>
      <c r="V267" s="86"/>
      <c r="W267" s="90"/>
      <c r="X267" s="90"/>
      <c r="Y267" s="90"/>
      <c r="Z267" s="86"/>
      <c r="AA267" s="90"/>
      <c r="AB267" s="90"/>
      <c r="AC267" s="90"/>
      <c r="AD267" s="86"/>
      <c r="AE267" s="90"/>
      <c r="AF267" s="90"/>
      <c r="AG267" s="90"/>
      <c r="AH267" s="86"/>
      <c r="AI267" s="90"/>
      <c r="AJ267" s="90"/>
      <c r="AK267" s="91"/>
    </row>
    <row r="268" customHeight="1" spans="1:37">
      <c r="A268" s="101"/>
      <c r="B268" s="101"/>
      <c r="C268" s="86" t="s">
        <v>679</v>
      </c>
      <c r="D268" s="86">
        <v>64183</v>
      </c>
      <c r="E268" s="86">
        <v>17713</v>
      </c>
      <c r="F268" s="86"/>
      <c r="G268" s="90"/>
      <c r="H268" s="90"/>
      <c r="I268" s="90"/>
      <c r="J268" s="86"/>
      <c r="K268" s="90"/>
      <c r="L268" s="90"/>
      <c r="M268" s="90"/>
      <c r="N268" s="86"/>
      <c r="O268" s="90"/>
      <c r="P268" s="90"/>
      <c r="Q268" s="90"/>
      <c r="R268" s="86"/>
      <c r="S268" s="90"/>
      <c r="T268" s="90"/>
      <c r="U268" s="90"/>
      <c r="V268" s="86"/>
      <c r="W268" s="90"/>
      <c r="X268" s="90"/>
      <c r="Y268" s="90"/>
      <c r="Z268" s="86">
        <v>0</v>
      </c>
      <c r="AA268" s="90">
        <v>0</v>
      </c>
      <c r="AB268" s="90">
        <v>90</v>
      </c>
      <c r="AC268" s="90">
        <v>1</v>
      </c>
      <c r="AD268" s="86"/>
      <c r="AE268" s="90"/>
      <c r="AF268" s="90"/>
      <c r="AG268" s="90"/>
      <c r="AH268" s="86"/>
      <c r="AI268" s="90"/>
      <c r="AJ268" s="90"/>
      <c r="AK268" s="91"/>
    </row>
    <row r="269" customHeight="1" spans="1:37">
      <c r="A269" s="101"/>
      <c r="B269" s="86" t="s">
        <v>1042</v>
      </c>
      <c r="C269" s="86" t="s">
        <v>1172</v>
      </c>
      <c r="D269" s="86">
        <v>63435</v>
      </c>
      <c r="E269" s="86">
        <v>30312</v>
      </c>
      <c r="F269" s="86"/>
      <c r="G269" s="90"/>
      <c r="H269" s="90"/>
      <c r="I269" s="90"/>
      <c r="J269" s="86">
        <v>0</v>
      </c>
      <c r="K269" s="90">
        <v>0</v>
      </c>
      <c r="L269" s="90">
        <v>90</v>
      </c>
      <c r="M269" s="90">
        <v>1</v>
      </c>
      <c r="N269" s="86"/>
      <c r="O269" s="90"/>
      <c r="P269" s="90"/>
      <c r="Q269" s="90"/>
      <c r="R269" s="86"/>
      <c r="S269" s="90"/>
      <c r="T269" s="90"/>
      <c r="U269" s="90"/>
      <c r="V269" s="86"/>
      <c r="W269" s="90"/>
      <c r="X269" s="90"/>
      <c r="Y269" s="90"/>
      <c r="Z269" s="86"/>
      <c r="AA269" s="90"/>
      <c r="AB269" s="90"/>
      <c r="AC269" s="90"/>
      <c r="AD269" s="86"/>
      <c r="AE269" s="90"/>
      <c r="AF269" s="90"/>
      <c r="AG269" s="90"/>
      <c r="AH269" s="86"/>
      <c r="AI269" s="90"/>
      <c r="AJ269" s="90"/>
      <c r="AK269" s="91"/>
    </row>
    <row r="270" customHeight="1" spans="1:37">
      <c r="A270" s="101"/>
      <c r="B270" s="101"/>
      <c r="C270" s="86" t="s">
        <v>1326</v>
      </c>
      <c r="D270" s="86">
        <v>63911</v>
      </c>
      <c r="E270" s="86" t="s">
        <v>1494</v>
      </c>
      <c r="F270" s="86"/>
      <c r="G270" s="90"/>
      <c r="H270" s="90"/>
      <c r="I270" s="90"/>
      <c r="J270" s="86"/>
      <c r="K270" s="90"/>
      <c r="L270" s="90"/>
      <c r="M270" s="90"/>
      <c r="N270" s="86"/>
      <c r="O270" s="90"/>
      <c r="P270" s="90"/>
      <c r="Q270" s="90"/>
      <c r="R270" s="86">
        <v>0</v>
      </c>
      <c r="S270" s="90">
        <v>32330</v>
      </c>
      <c r="T270" s="90">
        <v>90</v>
      </c>
      <c r="U270" s="90">
        <v>1</v>
      </c>
      <c r="V270" s="86"/>
      <c r="W270" s="90"/>
      <c r="X270" s="90"/>
      <c r="Y270" s="90"/>
      <c r="Z270" s="86"/>
      <c r="AA270" s="90"/>
      <c r="AB270" s="90"/>
      <c r="AC270" s="90"/>
      <c r="AD270" s="86"/>
      <c r="AE270" s="90"/>
      <c r="AF270" s="90"/>
      <c r="AG270" s="90"/>
      <c r="AH270" s="86"/>
      <c r="AI270" s="90"/>
      <c r="AJ270" s="90"/>
      <c r="AK270" s="91"/>
    </row>
    <row r="271" customHeight="1" spans="1:37">
      <c r="A271" s="101"/>
      <c r="B271" s="86" t="s">
        <v>1191</v>
      </c>
      <c r="C271" s="86" t="s">
        <v>1192</v>
      </c>
      <c r="D271" s="86">
        <v>63338</v>
      </c>
      <c r="E271" s="86">
        <v>29932</v>
      </c>
      <c r="F271" s="86"/>
      <c r="G271" s="90"/>
      <c r="H271" s="90"/>
      <c r="I271" s="90"/>
      <c r="J271" s="86">
        <v>0</v>
      </c>
      <c r="K271" s="90">
        <v>0</v>
      </c>
      <c r="L271" s="90">
        <v>90</v>
      </c>
      <c r="M271" s="90">
        <v>1</v>
      </c>
      <c r="N271" s="86"/>
      <c r="O271" s="90"/>
      <c r="P271" s="90"/>
      <c r="Q271" s="90"/>
      <c r="R271" s="86"/>
      <c r="S271" s="90"/>
      <c r="T271" s="90"/>
      <c r="U271" s="90"/>
      <c r="V271" s="86"/>
      <c r="W271" s="90"/>
      <c r="X271" s="90"/>
      <c r="Y271" s="90"/>
      <c r="Z271" s="86"/>
      <c r="AA271" s="90"/>
      <c r="AB271" s="90"/>
      <c r="AC271" s="90"/>
      <c r="AD271" s="86"/>
      <c r="AE271" s="90"/>
      <c r="AF271" s="90"/>
      <c r="AG271" s="90"/>
      <c r="AH271" s="86"/>
      <c r="AI271" s="90"/>
      <c r="AJ271" s="90"/>
      <c r="AK271" s="91"/>
    </row>
    <row r="272" customHeight="1" spans="1:37">
      <c r="A272" s="101"/>
      <c r="B272" s="86" t="s">
        <v>477</v>
      </c>
      <c r="C272" s="86" t="s">
        <v>478</v>
      </c>
      <c r="D272" s="86">
        <v>64239</v>
      </c>
      <c r="E272" s="86">
        <v>33374</v>
      </c>
      <c r="F272" s="86"/>
      <c r="G272" s="90"/>
      <c r="H272" s="90"/>
      <c r="I272" s="90"/>
      <c r="J272" s="86"/>
      <c r="K272" s="90"/>
      <c r="L272" s="90"/>
      <c r="M272" s="90"/>
      <c r="N272" s="86"/>
      <c r="O272" s="90"/>
      <c r="P272" s="90"/>
      <c r="Q272" s="90"/>
      <c r="R272" s="86"/>
      <c r="S272" s="90"/>
      <c r="T272" s="90"/>
      <c r="U272" s="90"/>
      <c r="V272" s="86"/>
      <c r="W272" s="90"/>
      <c r="X272" s="90"/>
      <c r="Y272" s="90"/>
      <c r="Z272" s="86">
        <v>0</v>
      </c>
      <c r="AA272" s="90">
        <v>0</v>
      </c>
      <c r="AB272" s="90">
        <v>90</v>
      </c>
      <c r="AC272" s="90">
        <v>1</v>
      </c>
      <c r="AD272" s="86"/>
      <c r="AE272" s="90"/>
      <c r="AF272" s="90"/>
      <c r="AG272" s="90"/>
      <c r="AH272" s="86"/>
      <c r="AI272" s="90"/>
      <c r="AJ272" s="90"/>
      <c r="AK272" s="91"/>
    </row>
    <row r="273" customHeight="1" spans="1:37">
      <c r="A273" s="101"/>
      <c r="B273" s="86" t="s">
        <v>168</v>
      </c>
      <c r="C273" s="86" t="s">
        <v>170</v>
      </c>
      <c r="D273" s="86">
        <v>64186</v>
      </c>
      <c r="E273" s="86">
        <v>17761</v>
      </c>
      <c r="F273" s="86"/>
      <c r="G273" s="90"/>
      <c r="H273" s="90"/>
      <c r="I273" s="90"/>
      <c r="J273" s="86"/>
      <c r="K273" s="90"/>
      <c r="L273" s="90"/>
      <c r="M273" s="90"/>
      <c r="N273" s="86"/>
      <c r="O273" s="90"/>
      <c r="P273" s="90"/>
      <c r="Q273" s="90"/>
      <c r="R273" s="86"/>
      <c r="S273" s="90"/>
      <c r="T273" s="90"/>
      <c r="U273" s="90"/>
      <c r="V273" s="86"/>
      <c r="W273" s="90"/>
      <c r="X273" s="90"/>
      <c r="Y273" s="90"/>
      <c r="Z273" s="86"/>
      <c r="AA273" s="90"/>
      <c r="AB273" s="90"/>
      <c r="AC273" s="90"/>
      <c r="AD273" s="86">
        <v>28</v>
      </c>
      <c r="AE273" s="90">
        <v>17</v>
      </c>
      <c r="AF273" s="90">
        <v>90</v>
      </c>
      <c r="AG273" s="90">
        <v>1</v>
      </c>
      <c r="AH273" s="86"/>
      <c r="AI273" s="90"/>
      <c r="AJ273" s="90"/>
      <c r="AK273" s="91"/>
    </row>
    <row r="274" customHeight="1" spans="1:37">
      <c r="A274" s="101"/>
      <c r="B274" s="101"/>
      <c r="C274" s="86" t="s">
        <v>634</v>
      </c>
      <c r="D274" s="86">
        <v>64185</v>
      </c>
      <c r="E274" s="86">
        <v>17726</v>
      </c>
      <c r="F274" s="86"/>
      <c r="G274" s="90"/>
      <c r="H274" s="90"/>
      <c r="I274" s="90"/>
      <c r="J274" s="86"/>
      <c r="K274" s="90"/>
      <c r="L274" s="90"/>
      <c r="M274" s="90"/>
      <c r="N274" s="86"/>
      <c r="O274" s="90"/>
      <c r="P274" s="90"/>
      <c r="Q274" s="90"/>
      <c r="R274" s="86"/>
      <c r="S274" s="90"/>
      <c r="T274" s="90"/>
      <c r="U274" s="90"/>
      <c r="V274" s="86"/>
      <c r="W274" s="90"/>
      <c r="X274" s="90"/>
      <c r="Y274" s="90"/>
      <c r="Z274" s="86">
        <v>0</v>
      </c>
      <c r="AA274" s="90">
        <v>0</v>
      </c>
      <c r="AB274" s="90">
        <v>90</v>
      </c>
      <c r="AC274" s="90">
        <v>1</v>
      </c>
      <c r="AD274" s="86"/>
      <c r="AE274" s="90"/>
      <c r="AF274" s="90"/>
      <c r="AG274" s="90"/>
      <c r="AH274" s="86"/>
      <c r="AI274" s="90"/>
      <c r="AJ274" s="90"/>
      <c r="AK274" s="91"/>
    </row>
    <row r="275" customHeight="1" spans="1:37">
      <c r="A275" s="101"/>
      <c r="B275" s="86" t="s">
        <v>1201</v>
      </c>
      <c r="C275" s="86" t="s">
        <v>971</v>
      </c>
      <c r="D275" s="86">
        <v>63280</v>
      </c>
      <c r="E275" s="86">
        <v>29758</v>
      </c>
      <c r="F275" s="86"/>
      <c r="G275" s="90"/>
      <c r="H275" s="90"/>
      <c r="I275" s="90"/>
      <c r="J275" s="86">
        <v>0</v>
      </c>
      <c r="K275" s="90">
        <v>0</v>
      </c>
      <c r="L275" s="90">
        <v>90</v>
      </c>
      <c r="M275" s="90">
        <v>1</v>
      </c>
      <c r="N275" s="86"/>
      <c r="O275" s="90"/>
      <c r="P275" s="90"/>
      <c r="Q275" s="90"/>
      <c r="R275" s="86"/>
      <c r="S275" s="90"/>
      <c r="T275" s="90"/>
      <c r="U275" s="90"/>
      <c r="V275" s="86"/>
      <c r="W275" s="90"/>
      <c r="X275" s="90"/>
      <c r="Y275" s="90"/>
      <c r="Z275" s="86"/>
      <c r="AA275" s="90"/>
      <c r="AB275" s="90"/>
      <c r="AC275" s="90"/>
      <c r="AD275" s="86"/>
      <c r="AE275" s="90"/>
      <c r="AF275" s="90"/>
      <c r="AG275" s="90"/>
      <c r="AH275" s="86"/>
      <c r="AI275" s="90"/>
      <c r="AJ275" s="90"/>
      <c r="AK275" s="91"/>
    </row>
    <row r="276" customHeight="1" spans="1:37">
      <c r="A276" s="101"/>
      <c r="B276" s="86" t="s">
        <v>154</v>
      </c>
      <c r="C276" s="86" t="s">
        <v>157</v>
      </c>
      <c r="D276" s="86">
        <v>64312</v>
      </c>
      <c r="E276" s="86">
        <v>33705</v>
      </c>
      <c r="F276" s="86"/>
      <c r="G276" s="90"/>
      <c r="H276" s="90"/>
      <c r="I276" s="90"/>
      <c r="J276" s="86"/>
      <c r="K276" s="90"/>
      <c r="L276" s="90"/>
      <c r="M276" s="90"/>
      <c r="N276" s="86"/>
      <c r="O276" s="90"/>
      <c r="P276" s="90"/>
      <c r="Q276" s="90"/>
      <c r="R276" s="86"/>
      <c r="S276" s="90"/>
      <c r="T276" s="90"/>
      <c r="U276" s="90"/>
      <c r="V276" s="86"/>
      <c r="W276" s="90"/>
      <c r="X276" s="90"/>
      <c r="Y276" s="90"/>
      <c r="Z276" s="86"/>
      <c r="AA276" s="90"/>
      <c r="AB276" s="90"/>
      <c r="AC276" s="90"/>
      <c r="AD276" s="86">
        <v>23</v>
      </c>
      <c r="AE276" s="90">
        <v>32330</v>
      </c>
      <c r="AF276" s="90">
        <v>90</v>
      </c>
      <c r="AG276" s="90">
        <v>1</v>
      </c>
      <c r="AH276" s="86"/>
      <c r="AI276" s="90"/>
      <c r="AJ276" s="90"/>
      <c r="AK276" s="91"/>
    </row>
    <row r="277" customHeight="1" spans="1:37">
      <c r="A277" s="101"/>
      <c r="B277" s="86" t="s">
        <v>544</v>
      </c>
      <c r="C277" s="86" t="s">
        <v>853</v>
      </c>
      <c r="D277" s="86">
        <v>64106</v>
      </c>
      <c r="E277" s="86">
        <v>17702</v>
      </c>
      <c r="F277" s="86"/>
      <c r="G277" s="90"/>
      <c r="H277" s="90"/>
      <c r="I277" s="90"/>
      <c r="J277" s="86"/>
      <c r="K277" s="90"/>
      <c r="L277" s="90"/>
      <c r="M277" s="90"/>
      <c r="N277" s="86"/>
      <c r="O277" s="90"/>
      <c r="P277" s="90"/>
      <c r="Q277" s="90"/>
      <c r="R277" s="86"/>
      <c r="S277" s="90"/>
      <c r="T277" s="90"/>
      <c r="U277" s="90"/>
      <c r="V277" s="86">
        <v>0</v>
      </c>
      <c r="W277" s="90">
        <v>0</v>
      </c>
      <c r="X277" s="90">
        <v>90</v>
      </c>
      <c r="Y277" s="90">
        <v>1</v>
      </c>
      <c r="Z277" s="86"/>
      <c r="AA277" s="90"/>
      <c r="AB277" s="90"/>
      <c r="AC277" s="90"/>
      <c r="AD277" s="86"/>
      <c r="AE277" s="90"/>
      <c r="AF277" s="90"/>
      <c r="AG277" s="90"/>
      <c r="AH277" s="86"/>
      <c r="AI277" s="90"/>
      <c r="AJ277" s="90"/>
      <c r="AK277" s="91"/>
    </row>
    <row r="278" customHeight="1" spans="1:37">
      <c r="A278" s="101"/>
      <c r="B278" s="86" t="s">
        <v>722</v>
      </c>
      <c r="C278" s="86" t="s">
        <v>724</v>
      </c>
      <c r="D278" s="86">
        <v>63876</v>
      </c>
      <c r="E278" s="86">
        <v>17634</v>
      </c>
      <c r="F278" s="86"/>
      <c r="G278" s="90"/>
      <c r="H278" s="90"/>
      <c r="I278" s="90"/>
      <c r="J278" s="86"/>
      <c r="K278" s="90"/>
      <c r="L278" s="90"/>
      <c r="M278" s="90"/>
      <c r="N278" s="86"/>
      <c r="O278" s="90"/>
      <c r="P278" s="90"/>
      <c r="Q278" s="90"/>
      <c r="R278" s="86">
        <v>0</v>
      </c>
      <c r="S278" s="90">
        <v>0</v>
      </c>
      <c r="T278" s="90">
        <v>90</v>
      </c>
      <c r="U278" s="90">
        <v>1</v>
      </c>
      <c r="V278" s="86"/>
      <c r="W278" s="90"/>
      <c r="X278" s="90"/>
      <c r="Y278" s="90"/>
      <c r="Z278" s="86"/>
      <c r="AA278" s="90"/>
      <c r="AB278" s="90"/>
      <c r="AC278" s="90"/>
      <c r="AD278" s="86"/>
      <c r="AE278" s="90"/>
      <c r="AF278" s="90"/>
      <c r="AG278" s="90"/>
      <c r="AH278" s="86"/>
      <c r="AI278" s="90"/>
      <c r="AJ278" s="90"/>
      <c r="AK278" s="91"/>
    </row>
    <row r="279" customHeight="1" spans="1:37">
      <c r="A279" s="101"/>
      <c r="B279" s="86" t="s">
        <v>76</v>
      </c>
      <c r="C279" s="86" t="s">
        <v>79</v>
      </c>
      <c r="D279" s="86">
        <v>64192</v>
      </c>
      <c r="E279" s="86">
        <v>17730</v>
      </c>
      <c r="F279" s="86"/>
      <c r="G279" s="90"/>
      <c r="H279" s="90"/>
      <c r="I279" s="90"/>
      <c r="J279" s="86"/>
      <c r="K279" s="90"/>
      <c r="L279" s="90"/>
      <c r="M279" s="90"/>
      <c r="N279" s="86"/>
      <c r="O279" s="90"/>
      <c r="P279" s="90"/>
      <c r="Q279" s="90"/>
      <c r="R279" s="86"/>
      <c r="S279" s="90"/>
      <c r="T279" s="90"/>
      <c r="U279" s="90"/>
      <c r="V279" s="86"/>
      <c r="W279" s="90"/>
      <c r="X279" s="90"/>
      <c r="Y279" s="90"/>
      <c r="Z279" s="86">
        <v>0</v>
      </c>
      <c r="AA279" s="90">
        <v>0</v>
      </c>
      <c r="AB279" s="90">
        <v>90</v>
      </c>
      <c r="AC279" s="90">
        <v>1</v>
      </c>
      <c r="AD279" s="86"/>
      <c r="AE279" s="90"/>
      <c r="AF279" s="90"/>
      <c r="AG279" s="90"/>
      <c r="AH279" s="86"/>
      <c r="AI279" s="90"/>
      <c r="AJ279" s="90"/>
      <c r="AK279" s="91"/>
    </row>
    <row r="280" customHeight="1" spans="1:37">
      <c r="A280" s="101"/>
      <c r="B280" s="101"/>
      <c r="C280" s="86" t="s">
        <v>472</v>
      </c>
      <c r="D280" s="86">
        <v>64020</v>
      </c>
      <c r="E280" s="86">
        <v>17655</v>
      </c>
      <c r="F280" s="86"/>
      <c r="G280" s="90"/>
      <c r="H280" s="90"/>
      <c r="I280" s="90"/>
      <c r="J280" s="86"/>
      <c r="K280" s="90"/>
      <c r="L280" s="90"/>
      <c r="M280" s="90"/>
      <c r="N280" s="86"/>
      <c r="O280" s="90"/>
      <c r="P280" s="90"/>
      <c r="Q280" s="90"/>
      <c r="R280" s="86"/>
      <c r="S280" s="90"/>
      <c r="T280" s="90"/>
      <c r="U280" s="90"/>
      <c r="V280" s="86">
        <v>0</v>
      </c>
      <c r="W280" s="90">
        <v>0</v>
      </c>
      <c r="X280" s="90"/>
      <c r="Y280" s="90">
        <v>1</v>
      </c>
      <c r="Z280" s="86"/>
      <c r="AA280" s="90"/>
      <c r="AB280" s="90"/>
      <c r="AC280" s="90"/>
      <c r="AD280" s="86"/>
      <c r="AE280" s="90"/>
      <c r="AF280" s="90"/>
      <c r="AG280" s="90"/>
      <c r="AH280" s="86"/>
      <c r="AI280" s="90"/>
      <c r="AJ280" s="90"/>
      <c r="AK280" s="91"/>
    </row>
    <row r="281" customHeight="1" spans="1:37">
      <c r="A281" s="101"/>
      <c r="B281" s="101"/>
      <c r="C281" s="86" t="s">
        <v>838</v>
      </c>
      <c r="D281" s="86">
        <v>63461</v>
      </c>
      <c r="E281" s="86">
        <v>30441</v>
      </c>
      <c r="F281" s="86"/>
      <c r="G281" s="90"/>
      <c r="H281" s="90"/>
      <c r="I281" s="90"/>
      <c r="J281" s="86">
        <v>0</v>
      </c>
      <c r="K281" s="90">
        <v>0</v>
      </c>
      <c r="L281" s="90">
        <v>90</v>
      </c>
      <c r="M281" s="90">
        <v>1</v>
      </c>
      <c r="N281" s="86"/>
      <c r="O281" s="90"/>
      <c r="P281" s="90"/>
      <c r="Q281" s="90"/>
      <c r="R281" s="86"/>
      <c r="S281" s="90"/>
      <c r="T281" s="90"/>
      <c r="U281" s="90"/>
      <c r="V281" s="86"/>
      <c r="W281" s="90"/>
      <c r="X281" s="90"/>
      <c r="Y281" s="90"/>
      <c r="Z281" s="86"/>
      <c r="AA281" s="90"/>
      <c r="AB281" s="90"/>
      <c r="AC281" s="90"/>
      <c r="AD281" s="86"/>
      <c r="AE281" s="90"/>
      <c r="AF281" s="90"/>
      <c r="AG281" s="90"/>
      <c r="AH281" s="86"/>
      <c r="AI281" s="90"/>
      <c r="AJ281" s="90"/>
      <c r="AK281" s="91"/>
    </row>
    <row r="282" customHeight="1" spans="1:37">
      <c r="A282" s="101"/>
      <c r="B282" s="101"/>
      <c r="C282" s="86" t="s">
        <v>1037</v>
      </c>
      <c r="D282" s="86">
        <v>63878</v>
      </c>
      <c r="E282" s="86">
        <v>31751</v>
      </c>
      <c r="F282" s="86"/>
      <c r="G282" s="90"/>
      <c r="H282" s="90"/>
      <c r="I282" s="90"/>
      <c r="J282" s="86"/>
      <c r="K282" s="90"/>
      <c r="L282" s="90"/>
      <c r="M282" s="90"/>
      <c r="N282" s="86"/>
      <c r="O282" s="90"/>
      <c r="P282" s="90"/>
      <c r="Q282" s="90"/>
      <c r="R282" s="86">
        <v>0</v>
      </c>
      <c r="S282" s="90">
        <v>0</v>
      </c>
      <c r="T282" s="90">
        <v>90</v>
      </c>
      <c r="U282" s="90">
        <v>1</v>
      </c>
      <c r="V282" s="86"/>
      <c r="W282" s="90"/>
      <c r="X282" s="90"/>
      <c r="Y282" s="90"/>
      <c r="Z282" s="86"/>
      <c r="AA282" s="90"/>
      <c r="AB282" s="90"/>
      <c r="AC282" s="90"/>
      <c r="AD282" s="86"/>
      <c r="AE282" s="90"/>
      <c r="AF282" s="90"/>
      <c r="AG282" s="90"/>
      <c r="AH282" s="86"/>
      <c r="AI282" s="90"/>
      <c r="AJ282" s="90"/>
      <c r="AK282" s="91"/>
    </row>
    <row r="283" customHeight="1" spans="1:37">
      <c r="A283" s="101"/>
      <c r="B283" s="86" t="s">
        <v>303</v>
      </c>
      <c r="C283" s="86" t="s">
        <v>305</v>
      </c>
      <c r="D283" s="86">
        <v>64051</v>
      </c>
      <c r="E283" s="86">
        <v>17682</v>
      </c>
      <c r="F283" s="86"/>
      <c r="G283" s="90"/>
      <c r="H283" s="90"/>
      <c r="I283" s="90"/>
      <c r="J283" s="86"/>
      <c r="K283" s="90"/>
      <c r="L283" s="90"/>
      <c r="M283" s="90"/>
      <c r="N283" s="86"/>
      <c r="O283" s="90"/>
      <c r="P283" s="90"/>
      <c r="Q283" s="90"/>
      <c r="R283" s="86"/>
      <c r="S283" s="90"/>
      <c r="T283" s="90"/>
      <c r="U283" s="90"/>
      <c r="V283" s="86">
        <v>0</v>
      </c>
      <c r="W283" s="90">
        <v>0</v>
      </c>
      <c r="X283" s="90">
        <v>90</v>
      </c>
      <c r="Y283" s="90">
        <v>1</v>
      </c>
      <c r="Z283" s="86"/>
      <c r="AA283" s="90"/>
      <c r="AB283" s="90"/>
      <c r="AC283" s="90"/>
      <c r="AD283" s="86"/>
      <c r="AE283" s="90"/>
      <c r="AF283" s="90"/>
      <c r="AG283" s="90"/>
      <c r="AH283" s="86"/>
      <c r="AI283" s="90"/>
      <c r="AJ283" s="90"/>
      <c r="AK283" s="91"/>
    </row>
    <row r="284" customHeight="1" spans="1:37">
      <c r="A284" s="101"/>
      <c r="B284" s="86" t="s">
        <v>930</v>
      </c>
      <c r="C284" s="86" t="s">
        <v>995</v>
      </c>
      <c r="D284" s="86">
        <v>63967</v>
      </c>
      <c r="E284" s="86">
        <v>32014</v>
      </c>
      <c r="F284" s="86"/>
      <c r="G284" s="90"/>
      <c r="H284" s="90"/>
      <c r="I284" s="90"/>
      <c r="J284" s="86"/>
      <c r="K284" s="90"/>
      <c r="L284" s="90"/>
      <c r="M284" s="90"/>
      <c r="N284" s="86"/>
      <c r="O284" s="90"/>
      <c r="P284" s="90"/>
      <c r="Q284" s="90"/>
      <c r="R284" s="86">
        <v>0</v>
      </c>
      <c r="S284" s="90">
        <v>0</v>
      </c>
      <c r="T284" s="90">
        <v>90</v>
      </c>
      <c r="U284" s="90">
        <v>1</v>
      </c>
      <c r="V284" s="86"/>
      <c r="W284" s="90"/>
      <c r="X284" s="90"/>
      <c r="Y284" s="90"/>
      <c r="Z284" s="86"/>
      <c r="AA284" s="90"/>
      <c r="AB284" s="90"/>
      <c r="AC284" s="90"/>
      <c r="AD284" s="86"/>
      <c r="AE284" s="90"/>
      <c r="AF284" s="90"/>
      <c r="AG284" s="90"/>
      <c r="AH284" s="86"/>
      <c r="AI284" s="90"/>
      <c r="AJ284" s="90"/>
      <c r="AK284" s="91"/>
    </row>
    <row r="285" customHeight="1" spans="1:37">
      <c r="A285" s="101"/>
      <c r="B285" s="86" t="s">
        <v>83</v>
      </c>
      <c r="C285" s="86" t="s">
        <v>91</v>
      </c>
      <c r="D285" s="86">
        <v>64327</v>
      </c>
      <c r="E285" s="86" t="s">
        <v>1494</v>
      </c>
      <c r="F285" s="86"/>
      <c r="G285" s="90"/>
      <c r="H285" s="90"/>
      <c r="I285" s="90"/>
      <c r="J285" s="86"/>
      <c r="K285" s="90"/>
      <c r="L285" s="90"/>
      <c r="M285" s="90"/>
      <c r="N285" s="86"/>
      <c r="O285" s="90"/>
      <c r="P285" s="90"/>
      <c r="Q285" s="90"/>
      <c r="R285" s="86"/>
      <c r="S285" s="90"/>
      <c r="T285" s="90"/>
      <c r="U285" s="90"/>
      <c r="V285" s="86"/>
      <c r="W285" s="90"/>
      <c r="X285" s="90"/>
      <c r="Y285" s="90"/>
      <c r="Z285" s="86"/>
      <c r="AA285" s="90"/>
      <c r="AB285" s="90"/>
      <c r="AC285" s="90"/>
      <c r="AD285" s="86">
        <v>3</v>
      </c>
      <c r="AE285" s="90">
        <v>32330</v>
      </c>
      <c r="AF285" s="90">
        <v>90</v>
      </c>
      <c r="AG285" s="90">
        <v>1</v>
      </c>
      <c r="AH285" s="86"/>
      <c r="AI285" s="90"/>
      <c r="AJ285" s="90"/>
      <c r="AK285" s="91"/>
    </row>
    <row r="286" customHeight="1" spans="1:37">
      <c r="A286" s="101"/>
      <c r="B286" s="101"/>
      <c r="C286" s="86" t="s">
        <v>87</v>
      </c>
      <c r="D286" s="86">
        <v>64322</v>
      </c>
      <c r="E286" s="86" t="s">
        <v>1494</v>
      </c>
      <c r="F286" s="86"/>
      <c r="G286" s="90"/>
      <c r="H286" s="90"/>
      <c r="I286" s="90"/>
      <c r="J286" s="86"/>
      <c r="K286" s="90"/>
      <c r="L286" s="90"/>
      <c r="M286" s="90"/>
      <c r="N286" s="86"/>
      <c r="O286" s="90"/>
      <c r="P286" s="90"/>
      <c r="Q286" s="90"/>
      <c r="R286" s="86"/>
      <c r="S286" s="90"/>
      <c r="T286" s="90"/>
      <c r="U286" s="90"/>
      <c r="V286" s="86"/>
      <c r="W286" s="90"/>
      <c r="X286" s="90"/>
      <c r="Y286" s="90"/>
      <c r="Z286" s="86"/>
      <c r="AA286" s="90"/>
      <c r="AB286" s="90"/>
      <c r="AC286" s="90"/>
      <c r="AD286" s="86">
        <v>3</v>
      </c>
      <c r="AE286" s="90">
        <v>32330</v>
      </c>
      <c r="AF286" s="90">
        <v>90</v>
      </c>
      <c r="AG286" s="90">
        <v>1</v>
      </c>
      <c r="AH286" s="86"/>
      <c r="AI286" s="90"/>
      <c r="AJ286" s="90"/>
      <c r="AK286" s="91"/>
    </row>
    <row r="287" customHeight="1" spans="1:37">
      <c r="A287" s="101"/>
      <c r="B287" s="101"/>
      <c r="C287" s="86" t="s">
        <v>504</v>
      </c>
      <c r="D287" s="86">
        <v>64072</v>
      </c>
      <c r="E287" s="86">
        <v>17677</v>
      </c>
      <c r="F287" s="86"/>
      <c r="G287" s="90"/>
      <c r="H287" s="90"/>
      <c r="I287" s="90"/>
      <c r="J287" s="86"/>
      <c r="K287" s="90"/>
      <c r="L287" s="90"/>
      <c r="M287" s="90"/>
      <c r="N287" s="86"/>
      <c r="O287" s="90"/>
      <c r="P287" s="90"/>
      <c r="Q287" s="90"/>
      <c r="R287" s="86"/>
      <c r="S287" s="90"/>
      <c r="T287" s="90"/>
      <c r="U287" s="90"/>
      <c r="V287" s="86">
        <v>0</v>
      </c>
      <c r="W287" s="90">
        <v>0</v>
      </c>
      <c r="X287" s="90">
        <v>90</v>
      </c>
      <c r="Y287" s="90">
        <v>1</v>
      </c>
      <c r="Z287" s="86"/>
      <c r="AA287" s="90"/>
      <c r="AB287" s="90"/>
      <c r="AC287" s="90"/>
      <c r="AD287" s="86"/>
      <c r="AE287" s="90"/>
      <c r="AF287" s="90"/>
      <c r="AG287" s="90"/>
      <c r="AH287" s="86"/>
      <c r="AI287" s="90"/>
      <c r="AJ287" s="90"/>
      <c r="AK287" s="91"/>
    </row>
    <row r="288" customHeight="1" spans="1:37">
      <c r="A288" s="101"/>
      <c r="B288" s="86" t="s">
        <v>64</v>
      </c>
      <c r="C288" s="86" t="s">
        <v>799</v>
      </c>
      <c r="D288" s="86">
        <v>63717</v>
      </c>
      <c r="E288" s="86">
        <v>31057</v>
      </c>
      <c r="F288" s="86"/>
      <c r="G288" s="90"/>
      <c r="H288" s="90"/>
      <c r="I288" s="90"/>
      <c r="J288" s="86"/>
      <c r="K288" s="90"/>
      <c r="L288" s="90"/>
      <c r="M288" s="90"/>
      <c r="N288" s="86">
        <v>0</v>
      </c>
      <c r="O288" s="90">
        <v>0</v>
      </c>
      <c r="P288" s="90">
        <v>90</v>
      </c>
      <c r="Q288" s="90">
        <v>1</v>
      </c>
      <c r="R288" s="86"/>
      <c r="S288" s="90"/>
      <c r="T288" s="90"/>
      <c r="U288" s="90"/>
      <c r="V288" s="86"/>
      <c r="W288" s="90"/>
      <c r="X288" s="90"/>
      <c r="Y288" s="90"/>
      <c r="Z288" s="86"/>
      <c r="AA288" s="90"/>
      <c r="AB288" s="90"/>
      <c r="AC288" s="90"/>
      <c r="AD288" s="86"/>
      <c r="AE288" s="90"/>
      <c r="AF288" s="90"/>
      <c r="AG288" s="90"/>
      <c r="AH288" s="86"/>
      <c r="AI288" s="90"/>
      <c r="AJ288" s="90"/>
      <c r="AK288" s="91"/>
    </row>
    <row r="289" customHeight="1" spans="1:37">
      <c r="A289" s="101"/>
      <c r="B289" s="101"/>
      <c r="C289" s="86" t="s">
        <v>68</v>
      </c>
      <c r="D289" s="86">
        <v>63990</v>
      </c>
      <c r="E289" s="86">
        <v>17644</v>
      </c>
      <c r="F289" s="86"/>
      <c r="G289" s="90"/>
      <c r="H289" s="90"/>
      <c r="I289" s="90"/>
      <c r="J289" s="86"/>
      <c r="K289" s="90"/>
      <c r="L289" s="90"/>
      <c r="M289" s="90"/>
      <c r="N289" s="86"/>
      <c r="O289" s="90"/>
      <c r="P289" s="90"/>
      <c r="Q289" s="90"/>
      <c r="R289" s="86">
        <v>0</v>
      </c>
      <c r="S289" s="90">
        <v>0</v>
      </c>
      <c r="T289" s="90">
        <v>90</v>
      </c>
      <c r="U289" s="90">
        <v>1</v>
      </c>
      <c r="V289" s="86"/>
      <c r="W289" s="90"/>
      <c r="X289" s="90"/>
      <c r="Y289" s="90"/>
      <c r="Z289" s="86"/>
      <c r="AA289" s="90"/>
      <c r="AB289" s="90"/>
      <c r="AC289" s="90"/>
      <c r="AD289" s="86"/>
      <c r="AE289" s="90"/>
      <c r="AF289" s="90"/>
      <c r="AG289" s="90"/>
      <c r="AH289" s="86"/>
      <c r="AI289" s="90"/>
      <c r="AJ289" s="90"/>
      <c r="AK289" s="91"/>
    </row>
    <row r="290" customHeight="1" spans="1:37">
      <c r="A290" s="101"/>
      <c r="B290" s="86" t="s">
        <v>1105</v>
      </c>
      <c r="C290" s="86" t="s">
        <v>1494</v>
      </c>
      <c r="D290" s="86">
        <v>63628</v>
      </c>
      <c r="E290" s="86">
        <v>17600</v>
      </c>
      <c r="F290" s="86"/>
      <c r="G290" s="90"/>
      <c r="H290" s="90"/>
      <c r="I290" s="90"/>
      <c r="J290" s="86"/>
      <c r="K290" s="90"/>
      <c r="L290" s="90"/>
      <c r="M290" s="90"/>
      <c r="N290" s="86">
        <v>0</v>
      </c>
      <c r="O290" s="90">
        <v>0</v>
      </c>
      <c r="P290" s="90">
        <v>90</v>
      </c>
      <c r="Q290" s="90">
        <v>1</v>
      </c>
      <c r="R290" s="86"/>
      <c r="S290" s="90"/>
      <c r="T290" s="90"/>
      <c r="U290" s="90"/>
      <c r="V290" s="86"/>
      <c r="W290" s="90"/>
      <c r="X290" s="90"/>
      <c r="Y290" s="90"/>
      <c r="Z290" s="86"/>
      <c r="AA290" s="90"/>
      <c r="AB290" s="90"/>
      <c r="AC290" s="90"/>
      <c r="AD290" s="86"/>
      <c r="AE290" s="90"/>
      <c r="AF290" s="90"/>
      <c r="AG290" s="90"/>
      <c r="AH290" s="86"/>
      <c r="AI290" s="90"/>
      <c r="AJ290" s="90"/>
      <c r="AK290" s="91"/>
    </row>
    <row r="291" customHeight="1" spans="1:37">
      <c r="A291" s="101"/>
      <c r="B291" s="86" t="s">
        <v>1346</v>
      </c>
      <c r="C291" s="86" t="s">
        <v>1347</v>
      </c>
      <c r="D291" s="86">
        <v>64315</v>
      </c>
      <c r="E291" s="86" t="s">
        <v>1494</v>
      </c>
      <c r="F291" s="86"/>
      <c r="G291" s="90"/>
      <c r="H291" s="90"/>
      <c r="I291" s="90"/>
      <c r="J291" s="86"/>
      <c r="K291" s="90"/>
      <c r="L291" s="90"/>
      <c r="M291" s="90"/>
      <c r="N291" s="86"/>
      <c r="O291" s="90"/>
      <c r="P291" s="90"/>
      <c r="Q291" s="90"/>
      <c r="R291" s="86"/>
      <c r="S291" s="90"/>
      <c r="T291" s="90"/>
      <c r="U291" s="90"/>
      <c r="V291" s="86"/>
      <c r="W291" s="90"/>
      <c r="X291" s="90"/>
      <c r="Y291" s="90"/>
      <c r="Z291" s="86"/>
      <c r="AA291" s="90"/>
      <c r="AB291" s="90"/>
      <c r="AC291" s="90"/>
      <c r="AD291" s="86">
        <v>0</v>
      </c>
      <c r="AE291" s="90">
        <v>32330</v>
      </c>
      <c r="AF291" s="90">
        <v>90</v>
      </c>
      <c r="AG291" s="90">
        <v>1</v>
      </c>
      <c r="AH291" s="86"/>
      <c r="AI291" s="90"/>
      <c r="AJ291" s="90"/>
      <c r="AK291" s="91"/>
    </row>
    <row r="292" customHeight="1" spans="1:37">
      <c r="A292" s="101"/>
      <c r="B292" s="86" t="s">
        <v>1146</v>
      </c>
      <c r="C292" s="86" t="s">
        <v>1147</v>
      </c>
      <c r="D292" s="86">
        <v>63511</v>
      </c>
      <c r="E292" s="86">
        <v>30587</v>
      </c>
      <c r="F292" s="86"/>
      <c r="G292" s="90"/>
      <c r="H292" s="90"/>
      <c r="I292" s="90"/>
      <c r="J292" s="86"/>
      <c r="K292" s="90"/>
      <c r="L292" s="90"/>
      <c r="M292" s="90"/>
      <c r="N292" s="86">
        <v>0</v>
      </c>
      <c r="O292" s="90">
        <v>0</v>
      </c>
      <c r="P292" s="90">
        <v>90</v>
      </c>
      <c r="Q292" s="90">
        <v>1</v>
      </c>
      <c r="R292" s="86"/>
      <c r="S292" s="90"/>
      <c r="T292" s="90"/>
      <c r="U292" s="90"/>
      <c r="V292" s="86"/>
      <c r="W292" s="90"/>
      <c r="X292" s="90"/>
      <c r="Y292" s="90"/>
      <c r="Z292" s="86"/>
      <c r="AA292" s="90"/>
      <c r="AB292" s="90"/>
      <c r="AC292" s="90"/>
      <c r="AD292" s="86"/>
      <c r="AE292" s="90"/>
      <c r="AF292" s="90"/>
      <c r="AG292" s="90"/>
      <c r="AH292" s="86"/>
      <c r="AI292" s="90"/>
      <c r="AJ292" s="90"/>
      <c r="AK292" s="91"/>
    </row>
    <row r="293" customHeight="1" spans="1:37">
      <c r="A293" s="101"/>
      <c r="B293" s="86" t="s">
        <v>371</v>
      </c>
      <c r="C293" s="86" t="s">
        <v>486</v>
      </c>
      <c r="D293" s="86">
        <v>64248</v>
      </c>
      <c r="E293" s="86">
        <v>33314</v>
      </c>
      <c r="F293" s="86"/>
      <c r="G293" s="90"/>
      <c r="H293" s="90"/>
      <c r="I293" s="90"/>
      <c r="J293" s="86"/>
      <c r="K293" s="90"/>
      <c r="L293" s="90"/>
      <c r="M293" s="90"/>
      <c r="N293" s="86"/>
      <c r="O293" s="90"/>
      <c r="P293" s="90"/>
      <c r="Q293" s="90"/>
      <c r="R293" s="86"/>
      <c r="S293" s="90"/>
      <c r="T293" s="90"/>
      <c r="U293" s="90"/>
      <c r="V293" s="86"/>
      <c r="W293" s="90"/>
      <c r="X293" s="90"/>
      <c r="Y293" s="90"/>
      <c r="Z293" s="86">
        <v>0</v>
      </c>
      <c r="AA293" s="90">
        <v>0</v>
      </c>
      <c r="AB293" s="90">
        <v>90</v>
      </c>
      <c r="AC293" s="90">
        <v>1</v>
      </c>
      <c r="AD293" s="86"/>
      <c r="AE293" s="90"/>
      <c r="AF293" s="90"/>
      <c r="AG293" s="90"/>
      <c r="AH293" s="86"/>
      <c r="AI293" s="90"/>
      <c r="AJ293" s="90"/>
      <c r="AK293" s="91"/>
    </row>
    <row r="294" customHeight="1" spans="1:37">
      <c r="A294" s="101"/>
      <c r="B294" s="101"/>
      <c r="C294" s="86" t="s">
        <v>1253</v>
      </c>
      <c r="D294" s="86">
        <v>64211</v>
      </c>
      <c r="E294" s="86" t="s">
        <v>1494</v>
      </c>
      <c r="F294" s="86"/>
      <c r="G294" s="90"/>
      <c r="H294" s="90"/>
      <c r="I294" s="90"/>
      <c r="J294" s="86"/>
      <c r="K294" s="90"/>
      <c r="L294" s="90"/>
      <c r="M294" s="90"/>
      <c r="N294" s="86"/>
      <c r="O294" s="90"/>
      <c r="P294" s="90"/>
      <c r="Q294" s="90"/>
      <c r="R294" s="86"/>
      <c r="S294" s="90"/>
      <c r="T294" s="90"/>
      <c r="U294" s="90"/>
      <c r="V294" s="86"/>
      <c r="W294" s="90"/>
      <c r="X294" s="90"/>
      <c r="Y294" s="90"/>
      <c r="Z294" s="86">
        <v>0</v>
      </c>
      <c r="AA294" s="90">
        <v>32330</v>
      </c>
      <c r="AB294" s="90">
        <v>90</v>
      </c>
      <c r="AC294" s="90">
        <v>1</v>
      </c>
      <c r="AD294" s="86"/>
      <c r="AE294" s="90"/>
      <c r="AF294" s="90"/>
      <c r="AG294" s="90"/>
      <c r="AH294" s="86"/>
      <c r="AI294" s="90"/>
      <c r="AJ294" s="90"/>
      <c r="AK294" s="91"/>
    </row>
    <row r="295" customHeight="1" spans="1:37">
      <c r="A295" s="101"/>
      <c r="B295" s="101"/>
      <c r="C295" s="86" t="s">
        <v>919</v>
      </c>
      <c r="D295" s="86">
        <v>64067</v>
      </c>
      <c r="E295" s="86">
        <v>32378</v>
      </c>
      <c r="F295" s="86"/>
      <c r="G295" s="90"/>
      <c r="H295" s="90"/>
      <c r="I295" s="90"/>
      <c r="J295" s="86"/>
      <c r="K295" s="90"/>
      <c r="L295" s="90"/>
      <c r="M295" s="90"/>
      <c r="N295" s="86"/>
      <c r="O295" s="90"/>
      <c r="P295" s="90"/>
      <c r="Q295" s="90"/>
      <c r="R295" s="86"/>
      <c r="S295" s="90"/>
      <c r="T295" s="90"/>
      <c r="U295" s="90"/>
      <c r="V295" s="86">
        <v>0</v>
      </c>
      <c r="W295" s="90">
        <v>0</v>
      </c>
      <c r="X295" s="90"/>
      <c r="Y295" s="90">
        <v>1</v>
      </c>
      <c r="Z295" s="86"/>
      <c r="AA295" s="90"/>
      <c r="AB295" s="90"/>
      <c r="AC295" s="90"/>
      <c r="AD295" s="86"/>
      <c r="AE295" s="90"/>
      <c r="AF295" s="90"/>
      <c r="AG295" s="90"/>
      <c r="AH295" s="86"/>
      <c r="AI295" s="90"/>
      <c r="AJ295" s="90"/>
      <c r="AK295" s="91"/>
    </row>
    <row r="296" customHeight="1" spans="1:37">
      <c r="A296" s="101"/>
      <c r="B296" s="101"/>
      <c r="C296" s="86" t="s">
        <v>557</v>
      </c>
      <c r="D296" s="86">
        <v>63953</v>
      </c>
      <c r="E296" s="86">
        <v>17667</v>
      </c>
      <c r="F296" s="86"/>
      <c r="G296" s="90"/>
      <c r="H296" s="90"/>
      <c r="I296" s="90"/>
      <c r="J296" s="86"/>
      <c r="K296" s="90"/>
      <c r="L296" s="90"/>
      <c r="M296" s="90"/>
      <c r="N296" s="86"/>
      <c r="O296" s="90"/>
      <c r="P296" s="90"/>
      <c r="Q296" s="90"/>
      <c r="R296" s="86">
        <v>0</v>
      </c>
      <c r="S296" s="90">
        <v>0</v>
      </c>
      <c r="T296" s="90">
        <v>90</v>
      </c>
      <c r="U296" s="90">
        <v>1</v>
      </c>
      <c r="V296" s="86"/>
      <c r="W296" s="90"/>
      <c r="X296" s="90"/>
      <c r="Y296" s="90"/>
      <c r="Z296" s="86"/>
      <c r="AA296" s="90"/>
      <c r="AB296" s="90"/>
      <c r="AC296" s="90"/>
      <c r="AD296" s="86"/>
      <c r="AE296" s="90"/>
      <c r="AF296" s="90"/>
      <c r="AG296" s="90"/>
      <c r="AH296" s="86"/>
      <c r="AI296" s="90"/>
      <c r="AJ296" s="90"/>
      <c r="AK296" s="91"/>
    </row>
    <row r="297" customHeight="1" spans="1:37">
      <c r="A297" s="101"/>
      <c r="B297" s="101"/>
      <c r="C297" s="86" t="s">
        <v>372</v>
      </c>
      <c r="D297" s="86">
        <v>63861</v>
      </c>
      <c r="E297" s="86">
        <v>31679</v>
      </c>
      <c r="F297" s="86"/>
      <c r="G297" s="90"/>
      <c r="H297" s="90"/>
      <c r="I297" s="90"/>
      <c r="J297" s="86"/>
      <c r="K297" s="90"/>
      <c r="L297" s="90"/>
      <c r="M297" s="90"/>
      <c r="N297" s="86"/>
      <c r="O297" s="90"/>
      <c r="P297" s="90"/>
      <c r="Q297" s="90"/>
      <c r="R297" s="86">
        <v>0</v>
      </c>
      <c r="S297" s="90">
        <v>0</v>
      </c>
      <c r="T297" s="90">
        <v>90</v>
      </c>
      <c r="U297" s="90">
        <v>1</v>
      </c>
      <c r="V297" s="86"/>
      <c r="W297" s="90"/>
      <c r="X297" s="90"/>
      <c r="Y297" s="90"/>
      <c r="Z297" s="86"/>
      <c r="AA297" s="90"/>
      <c r="AB297" s="90"/>
      <c r="AC297" s="90"/>
      <c r="AD297" s="86"/>
      <c r="AE297" s="90"/>
      <c r="AF297" s="90"/>
      <c r="AG297" s="90"/>
      <c r="AH297" s="86"/>
      <c r="AI297" s="90"/>
      <c r="AJ297" s="90"/>
      <c r="AK297" s="91"/>
    </row>
    <row r="298" customHeight="1" spans="1:37">
      <c r="A298" s="101"/>
      <c r="B298" s="101"/>
      <c r="C298" s="86" t="s">
        <v>554</v>
      </c>
      <c r="D298" s="86">
        <v>64225</v>
      </c>
      <c r="E298" s="86">
        <v>33228</v>
      </c>
      <c r="F298" s="86"/>
      <c r="G298" s="90"/>
      <c r="H298" s="90"/>
      <c r="I298" s="90"/>
      <c r="J298" s="86"/>
      <c r="K298" s="90"/>
      <c r="L298" s="90"/>
      <c r="M298" s="90"/>
      <c r="N298" s="86"/>
      <c r="O298" s="90"/>
      <c r="P298" s="90"/>
      <c r="Q298" s="90"/>
      <c r="R298" s="86"/>
      <c r="S298" s="90"/>
      <c r="T298" s="90"/>
      <c r="U298" s="90"/>
      <c r="V298" s="86"/>
      <c r="W298" s="90"/>
      <c r="X298" s="90"/>
      <c r="Y298" s="90"/>
      <c r="Z298" s="86">
        <v>0</v>
      </c>
      <c r="AA298" s="90">
        <v>0</v>
      </c>
      <c r="AB298" s="90">
        <v>90</v>
      </c>
      <c r="AC298" s="90">
        <v>1</v>
      </c>
      <c r="AD298" s="86"/>
      <c r="AE298" s="90"/>
      <c r="AF298" s="90"/>
      <c r="AG298" s="90"/>
      <c r="AH298" s="86"/>
      <c r="AI298" s="90"/>
      <c r="AJ298" s="90"/>
      <c r="AK298" s="91"/>
    </row>
    <row r="299" customHeight="1" spans="1:37">
      <c r="A299" s="101"/>
      <c r="B299" s="86" t="s">
        <v>602</v>
      </c>
      <c r="C299" s="86" t="s">
        <v>1068</v>
      </c>
      <c r="D299" s="86">
        <v>63753</v>
      </c>
      <c r="E299" s="86">
        <v>17601</v>
      </c>
      <c r="F299" s="86"/>
      <c r="G299" s="90"/>
      <c r="H299" s="90"/>
      <c r="I299" s="90"/>
      <c r="J299" s="86"/>
      <c r="K299" s="90"/>
      <c r="L299" s="90"/>
      <c r="M299" s="90"/>
      <c r="N299" s="86"/>
      <c r="O299" s="90"/>
      <c r="P299" s="90"/>
      <c r="Q299" s="90"/>
      <c r="R299" s="86">
        <v>0</v>
      </c>
      <c r="S299" s="90">
        <v>0</v>
      </c>
      <c r="T299" s="90">
        <v>90</v>
      </c>
      <c r="U299" s="90">
        <v>1</v>
      </c>
      <c r="V299" s="86"/>
      <c r="W299" s="90"/>
      <c r="X299" s="90"/>
      <c r="Y299" s="90"/>
      <c r="Z299" s="86"/>
      <c r="AA299" s="90"/>
      <c r="AB299" s="90"/>
      <c r="AC299" s="90"/>
      <c r="AD299" s="86"/>
      <c r="AE299" s="90"/>
      <c r="AF299" s="90"/>
      <c r="AG299" s="90"/>
      <c r="AH299" s="86"/>
      <c r="AI299" s="90"/>
      <c r="AJ299" s="90"/>
      <c r="AK299" s="91"/>
    </row>
    <row r="300" customHeight="1" spans="1:37">
      <c r="A300" s="101"/>
      <c r="B300" s="101"/>
      <c r="C300" s="86" t="s">
        <v>603</v>
      </c>
      <c r="D300" s="86">
        <v>64130</v>
      </c>
      <c r="E300" s="86">
        <v>32325</v>
      </c>
      <c r="F300" s="86"/>
      <c r="G300" s="90"/>
      <c r="H300" s="90"/>
      <c r="I300" s="90"/>
      <c r="J300" s="86"/>
      <c r="K300" s="90"/>
      <c r="L300" s="90"/>
      <c r="M300" s="90"/>
      <c r="N300" s="86"/>
      <c r="O300" s="90"/>
      <c r="P300" s="90"/>
      <c r="Q300" s="90"/>
      <c r="R300" s="86"/>
      <c r="S300" s="90"/>
      <c r="T300" s="90"/>
      <c r="U300" s="90"/>
      <c r="V300" s="86"/>
      <c r="W300" s="90"/>
      <c r="X300" s="90"/>
      <c r="Y300" s="90"/>
      <c r="Z300" s="86">
        <v>0</v>
      </c>
      <c r="AA300" s="90">
        <v>0</v>
      </c>
      <c r="AB300" s="90">
        <v>90</v>
      </c>
      <c r="AC300" s="90">
        <v>1</v>
      </c>
      <c r="AD300" s="86"/>
      <c r="AE300" s="90"/>
      <c r="AF300" s="90"/>
      <c r="AG300" s="90"/>
      <c r="AH300" s="86"/>
      <c r="AI300" s="90"/>
      <c r="AJ300" s="90"/>
      <c r="AK300" s="91"/>
    </row>
    <row r="301" customHeight="1" spans="1:37">
      <c r="A301" s="101"/>
      <c r="B301" s="86" t="s">
        <v>1091</v>
      </c>
      <c r="C301" s="86" t="s">
        <v>1092</v>
      </c>
      <c r="D301" s="86">
        <v>63642</v>
      </c>
      <c r="E301" s="86">
        <v>17590</v>
      </c>
      <c r="F301" s="86"/>
      <c r="G301" s="90"/>
      <c r="H301" s="90"/>
      <c r="I301" s="90"/>
      <c r="J301" s="86"/>
      <c r="K301" s="90"/>
      <c r="L301" s="90"/>
      <c r="M301" s="90"/>
      <c r="N301" s="86">
        <v>0</v>
      </c>
      <c r="O301" s="90">
        <v>0</v>
      </c>
      <c r="P301" s="90">
        <v>90</v>
      </c>
      <c r="Q301" s="90">
        <v>1</v>
      </c>
      <c r="R301" s="86"/>
      <c r="S301" s="90"/>
      <c r="T301" s="90"/>
      <c r="U301" s="90"/>
      <c r="V301" s="86"/>
      <c r="W301" s="90"/>
      <c r="X301" s="90"/>
      <c r="Y301" s="90"/>
      <c r="Z301" s="86"/>
      <c r="AA301" s="90"/>
      <c r="AB301" s="90"/>
      <c r="AC301" s="90"/>
      <c r="AD301" s="86"/>
      <c r="AE301" s="90"/>
      <c r="AF301" s="90"/>
      <c r="AG301" s="90"/>
      <c r="AH301" s="86"/>
      <c r="AI301" s="90"/>
      <c r="AJ301" s="90"/>
      <c r="AK301" s="91"/>
    </row>
    <row r="302" customHeight="1" spans="1:37">
      <c r="A302" s="101"/>
      <c r="B302" s="86" t="s">
        <v>882</v>
      </c>
      <c r="C302" s="86" t="s">
        <v>883</v>
      </c>
      <c r="D302" s="86">
        <v>64086</v>
      </c>
      <c r="E302" s="86">
        <v>17698</v>
      </c>
      <c r="F302" s="86"/>
      <c r="G302" s="90"/>
      <c r="H302" s="90"/>
      <c r="I302" s="90"/>
      <c r="J302" s="86"/>
      <c r="K302" s="90"/>
      <c r="L302" s="90"/>
      <c r="M302" s="90"/>
      <c r="N302" s="86"/>
      <c r="O302" s="90"/>
      <c r="P302" s="90"/>
      <c r="Q302" s="90"/>
      <c r="R302" s="86"/>
      <c r="S302" s="90"/>
      <c r="T302" s="90"/>
      <c r="U302" s="90"/>
      <c r="V302" s="86">
        <v>0</v>
      </c>
      <c r="W302" s="90">
        <v>0</v>
      </c>
      <c r="X302" s="90">
        <v>90</v>
      </c>
      <c r="Y302" s="90">
        <v>1</v>
      </c>
      <c r="Z302" s="86"/>
      <c r="AA302" s="90"/>
      <c r="AB302" s="90"/>
      <c r="AC302" s="90"/>
      <c r="AD302" s="86"/>
      <c r="AE302" s="90"/>
      <c r="AF302" s="90"/>
      <c r="AG302" s="90"/>
      <c r="AH302" s="86"/>
      <c r="AI302" s="90"/>
      <c r="AJ302" s="90"/>
      <c r="AK302" s="91"/>
    </row>
    <row r="303" customHeight="1" spans="1:37">
      <c r="A303" s="101"/>
      <c r="B303" s="86" t="s">
        <v>903</v>
      </c>
      <c r="C303" s="86" t="s">
        <v>904</v>
      </c>
      <c r="D303" s="86">
        <v>63846</v>
      </c>
      <c r="E303" s="86">
        <v>31972</v>
      </c>
      <c r="F303" s="86"/>
      <c r="G303" s="90"/>
      <c r="H303" s="90"/>
      <c r="I303" s="90"/>
      <c r="J303" s="86"/>
      <c r="K303" s="90"/>
      <c r="L303" s="90"/>
      <c r="M303" s="90"/>
      <c r="N303" s="86"/>
      <c r="O303" s="90"/>
      <c r="P303" s="90"/>
      <c r="Q303" s="90"/>
      <c r="R303" s="86"/>
      <c r="S303" s="90"/>
      <c r="T303" s="90"/>
      <c r="U303" s="90"/>
      <c r="V303" s="86">
        <v>0</v>
      </c>
      <c r="W303" s="90">
        <v>0</v>
      </c>
      <c r="X303" s="90">
        <v>90</v>
      </c>
      <c r="Y303" s="90">
        <v>1</v>
      </c>
      <c r="Z303" s="86"/>
      <c r="AA303" s="90"/>
      <c r="AB303" s="90"/>
      <c r="AC303" s="90"/>
      <c r="AD303" s="86"/>
      <c r="AE303" s="90"/>
      <c r="AF303" s="90"/>
      <c r="AG303" s="90"/>
      <c r="AH303" s="86"/>
      <c r="AI303" s="90"/>
      <c r="AJ303" s="90"/>
      <c r="AK303" s="91"/>
    </row>
    <row r="304" customHeight="1" spans="1:37">
      <c r="A304" s="101"/>
      <c r="B304" s="101"/>
      <c r="C304" s="86" t="s">
        <v>1001</v>
      </c>
      <c r="D304" s="86">
        <v>63962</v>
      </c>
      <c r="E304" s="86">
        <v>17668</v>
      </c>
      <c r="F304" s="86"/>
      <c r="G304" s="90"/>
      <c r="H304" s="90"/>
      <c r="I304" s="90"/>
      <c r="J304" s="86"/>
      <c r="K304" s="90"/>
      <c r="L304" s="90"/>
      <c r="M304" s="90"/>
      <c r="N304" s="86"/>
      <c r="O304" s="90"/>
      <c r="P304" s="90"/>
      <c r="Q304" s="90"/>
      <c r="R304" s="86">
        <v>0</v>
      </c>
      <c r="S304" s="90">
        <v>0</v>
      </c>
      <c r="T304" s="90">
        <v>90</v>
      </c>
      <c r="U304" s="90">
        <v>1</v>
      </c>
      <c r="V304" s="86"/>
      <c r="W304" s="90"/>
      <c r="X304" s="90"/>
      <c r="Y304" s="90"/>
      <c r="Z304" s="86"/>
      <c r="AA304" s="90"/>
      <c r="AB304" s="90"/>
      <c r="AC304" s="90"/>
      <c r="AD304" s="86"/>
      <c r="AE304" s="90"/>
      <c r="AF304" s="90"/>
      <c r="AG304" s="90"/>
      <c r="AH304" s="86"/>
      <c r="AI304" s="90"/>
      <c r="AJ304" s="90"/>
      <c r="AK304" s="91"/>
    </row>
    <row r="305" customHeight="1" spans="1:37">
      <c r="A305" s="101"/>
      <c r="B305" s="101"/>
      <c r="C305" s="86" t="s">
        <v>517</v>
      </c>
      <c r="D305" s="86">
        <v>63962</v>
      </c>
      <c r="E305" s="86">
        <v>17668</v>
      </c>
      <c r="F305" s="86"/>
      <c r="G305" s="90"/>
      <c r="H305" s="90"/>
      <c r="I305" s="90"/>
      <c r="J305" s="86"/>
      <c r="K305" s="90"/>
      <c r="L305" s="90"/>
      <c r="M305" s="90"/>
      <c r="N305" s="86"/>
      <c r="O305" s="90"/>
      <c r="P305" s="90"/>
      <c r="Q305" s="90"/>
      <c r="R305" s="86">
        <v>0</v>
      </c>
      <c r="S305" s="90">
        <v>0</v>
      </c>
      <c r="T305" s="90">
        <v>90</v>
      </c>
      <c r="U305" s="90">
        <v>1</v>
      </c>
      <c r="V305" s="86"/>
      <c r="W305" s="90"/>
      <c r="X305" s="90"/>
      <c r="Y305" s="90"/>
      <c r="Z305" s="86"/>
      <c r="AA305" s="90"/>
      <c r="AB305" s="90"/>
      <c r="AC305" s="90"/>
      <c r="AD305" s="86"/>
      <c r="AE305" s="90"/>
      <c r="AF305" s="90"/>
      <c r="AG305" s="90"/>
      <c r="AH305" s="86"/>
      <c r="AI305" s="90"/>
      <c r="AJ305" s="90"/>
      <c r="AK305" s="91"/>
    </row>
    <row r="306" customHeight="1" spans="1:37">
      <c r="A306" s="101"/>
      <c r="B306" s="86" t="s">
        <v>1082</v>
      </c>
      <c r="C306" s="86" t="s">
        <v>1083</v>
      </c>
      <c r="D306" s="86">
        <v>63719</v>
      </c>
      <c r="E306" s="86">
        <v>17606</v>
      </c>
      <c r="F306" s="86"/>
      <c r="G306" s="90"/>
      <c r="H306" s="90"/>
      <c r="I306" s="90"/>
      <c r="J306" s="86"/>
      <c r="K306" s="90"/>
      <c r="L306" s="90"/>
      <c r="M306" s="90"/>
      <c r="N306" s="86">
        <v>0</v>
      </c>
      <c r="O306" s="90">
        <v>0</v>
      </c>
      <c r="P306" s="90">
        <v>90</v>
      </c>
      <c r="Q306" s="90">
        <v>1</v>
      </c>
      <c r="R306" s="86"/>
      <c r="S306" s="90"/>
      <c r="T306" s="90"/>
      <c r="U306" s="90"/>
      <c r="V306" s="86"/>
      <c r="W306" s="90"/>
      <c r="X306" s="90"/>
      <c r="Y306" s="90"/>
      <c r="Z306" s="86"/>
      <c r="AA306" s="90"/>
      <c r="AB306" s="90"/>
      <c r="AC306" s="90"/>
      <c r="AD306" s="86"/>
      <c r="AE306" s="90"/>
      <c r="AF306" s="90"/>
      <c r="AG306" s="90"/>
      <c r="AH306" s="86"/>
      <c r="AI306" s="90"/>
      <c r="AJ306" s="90"/>
      <c r="AK306" s="91"/>
    </row>
    <row r="307" customHeight="1" spans="1:37">
      <c r="A307" s="101"/>
      <c r="B307" s="86" t="s">
        <v>189</v>
      </c>
      <c r="C307" s="86" t="s">
        <v>639</v>
      </c>
      <c r="D307" s="86">
        <v>64196</v>
      </c>
      <c r="E307" s="86">
        <v>17720</v>
      </c>
      <c r="F307" s="86"/>
      <c r="G307" s="90"/>
      <c r="H307" s="90"/>
      <c r="I307" s="90"/>
      <c r="J307" s="86"/>
      <c r="K307" s="90"/>
      <c r="L307" s="90"/>
      <c r="M307" s="90"/>
      <c r="N307" s="86"/>
      <c r="O307" s="90"/>
      <c r="P307" s="90"/>
      <c r="Q307" s="90"/>
      <c r="R307" s="86"/>
      <c r="S307" s="90"/>
      <c r="T307" s="90"/>
      <c r="U307" s="90"/>
      <c r="V307" s="86"/>
      <c r="W307" s="90"/>
      <c r="X307" s="90"/>
      <c r="Y307" s="90"/>
      <c r="Z307" s="86">
        <v>0</v>
      </c>
      <c r="AA307" s="90">
        <v>0</v>
      </c>
      <c r="AB307" s="90">
        <v>90</v>
      </c>
      <c r="AC307" s="90">
        <v>1</v>
      </c>
      <c r="AD307" s="86"/>
      <c r="AE307" s="90"/>
      <c r="AF307" s="90"/>
      <c r="AG307" s="90"/>
      <c r="AH307" s="86"/>
      <c r="AI307" s="90"/>
      <c r="AJ307" s="90"/>
      <c r="AK307" s="91"/>
    </row>
    <row r="308" customHeight="1" spans="1:37">
      <c r="A308" s="101"/>
      <c r="B308" s="101"/>
      <c r="C308" s="86" t="s">
        <v>886</v>
      </c>
      <c r="D308" s="86">
        <v>64084</v>
      </c>
      <c r="E308" s="86">
        <v>32668</v>
      </c>
      <c r="F308" s="86"/>
      <c r="G308" s="90"/>
      <c r="H308" s="90"/>
      <c r="I308" s="90"/>
      <c r="J308" s="86"/>
      <c r="K308" s="90"/>
      <c r="L308" s="90"/>
      <c r="M308" s="90"/>
      <c r="N308" s="86"/>
      <c r="O308" s="90"/>
      <c r="P308" s="90"/>
      <c r="Q308" s="90"/>
      <c r="R308" s="86"/>
      <c r="S308" s="90"/>
      <c r="T308" s="90"/>
      <c r="U308" s="90"/>
      <c r="V308" s="86">
        <v>0</v>
      </c>
      <c r="W308" s="90">
        <v>0</v>
      </c>
      <c r="X308" s="90">
        <v>90</v>
      </c>
      <c r="Y308" s="90">
        <v>1</v>
      </c>
      <c r="Z308" s="86"/>
      <c r="AA308" s="90"/>
      <c r="AB308" s="90"/>
      <c r="AC308" s="90"/>
      <c r="AD308" s="86"/>
      <c r="AE308" s="90"/>
      <c r="AF308" s="90"/>
      <c r="AG308" s="90"/>
      <c r="AH308" s="86"/>
      <c r="AI308" s="90"/>
      <c r="AJ308" s="90"/>
      <c r="AK308" s="91"/>
    </row>
    <row r="309" customHeight="1" spans="1:37">
      <c r="A309" s="101"/>
      <c r="B309" s="101"/>
      <c r="C309" s="86" t="s">
        <v>190</v>
      </c>
      <c r="D309" s="86">
        <v>64300</v>
      </c>
      <c r="E309" s="86">
        <v>33566</v>
      </c>
      <c r="F309" s="86"/>
      <c r="G309" s="90"/>
      <c r="H309" s="90"/>
      <c r="I309" s="90"/>
      <c r="J309" s="86"/>
      <c r="K309" s="90"/>
      <c r="L309" s="90"/>
      <c r="M309" s="90"/>
      <c r="N309" s="86"/>
      <c r="O309" s="90"/>
      <c r="P309" s="90"/>
      <c r="Q309" s="90"/>
      <c r="R309" s="86"/>
      <c r="S309" s="90"/>
      <c r="T309" s="90"/>
      <c r="U309" s="90"/>
      <c r="V309" s="86"/>
      <c r="W309" s="90"/>
      <c r="X309" s="90"/>
      <c r="Y309" s="90"/>
      <c r="Z309" s="86"/>
      <c r="AA309" s="90"/>
      <c r="AB309" s="90"/>
      <c r="AC309" s="90"/>
      <c r="AD309" s="86">
        <v>43</v>
      </c>
      <c r="AE309" s="90">
        <v>75</v>
      </c>
      <c r="AF309" s="90">
        <v>90</v>
      </c>
      <c r="AG309" s="90">
        <v>1</v>
      </c>
      <c r="AH309" s="86"/>
      <c r="AI309" s="90"/>
      <c r="AJ309" s="90"/>
      <c r="AK309" s="91"/>
    </row>
    <row r="310" customHeight="1" spans="1:37">
      <c r="A310" s="101"/>
      <c r="B310" s="86" t="s">
        <v>92</v>
      </c>
      <c r="C310" s="86" t="s">
        <v>455</v>
      </c>
      <c r="D310" s="86">
        <v>64265</v>
      </c>
      <c r="E310" s="86">
        <v>17745</v>
      </c>
      <c r="F310" s="86"/>
      <c r="G310" s="90"/>
      <c r="H310" s="90"/>
      <c r="I310" s="90"/>
      <c r="J310" s="86"/>
      <c r="K310" s="90"/>
      <c r="L310" s="90"/>
      <c r="M310" s="90"/>
      <c r="N310" s="86"/>
      <c r="O310" s="90"/>
      <c r="P310" s="90"/>
      <c r="Q310" s="90"/>
      <c r="R310" s="86"/>
      <c r="S310" s="90"/>
      <c r="T310" s="90"/>
      <c r="U310" s="90"/>
      <c r="V310" s="86"/>
      <c r="W310" s="90"/>
      <c r="X310" s="90"/>
      <c r="Y310" s="90"/>
      <c r="Z310" s="86">
        <v>0</v>
      </c>
      <c r="AA310" s="90">
        <v>0</v>
      </c>
      <c r="AB310" s="90">
        <v>90</v>
      </c>
      <c r="AC310" s="90">
        <v>1</v>
      </c>
      <c r="AD310" s="86"/>
      <c r="AE310" s="90"/>
      <c r="AF310" s="90"/>
      <c r="AG310" s="90"/>
      <c r="AH310" s="86"/>
      <c r="AI310" s="90"/>
      <c r="AJ310" s="90"/>
      <c r="AK310" s="91"/>
    </row>
    <row r="311" customHeight="1" spans="1:37">
      <c r="A311" s="101"/>
      <c r="B311" s="101"/>
      <c r="C311" s="86" t="s">
        <v>98</v>
      </c>
      <c r="D311" s="86">
        <v>64316</v>
      </c>
      <c r="E311" s="86" t="s">
        <v>1494</v>
      </c>
      <c r="F311" s="86"/>
      <c r="G311" s="90"/>
      <c r="H311" s="90"/>
      <c r="I311" s="90"/>
      <c r="J311" s="86"/>
      <c r="K311" s="90"/>
      <c r="L311" s="90"/>
      <c r="M311" s="90"/>
      <c r="N311" s="86"/>
      <c r="O311" s="90"/>
      <c r="P311" s="90"/>
      <c r="Q311" s="90"/>
      <c r="R311" s="86"/>
      <c r="S311" s="90"/>
      <c r="T311" s="90"/>
      <c r="U311" s="90"/>
      <c r="V311" s="86"/>
      <c r="W311" s="90"/>
      <c r="X311" s="90"/>
      <c r="Y311" s="90"/>
      <c r="Z311" s="86"/>
      <c r="AA311" s="90"/>
      <c r="AB311" s="90"/>
      <c r="AC311" s="90"/>
      <c r="AD311" s="86">
        <v>8</v>
      </c>
      <c r="AE311" s="90">
        <v>32330</v>
      </c>
      <c r="AF311" s="90">
        <v>90</v>
      </c>
      <c r="AG311" s="90">
        <v>1</v>
      </c>
      <c r="AH311" s="86"/>
      <c r="AI311" s="90"/>
      <c r="AJ311" s="90"/>
      <c r="AK311" s="91"/>
    </row>
    <row r="312" customHeight="1" spans="1:37">
      <c r="A312" s="101"/>
      <c r="B312" s="101"/>
      <c r="C312" s="86" t="s">
        <v>195</v>
      </c>
      <c r="D312" s="86">
        <v>64274</v>
      </c>
      <c r="E312" s="86" t="s">
        <v>1494</v>
      </c>
      <c r="F312" s="86"/>
      <c r="G312" s="90"/>
      <c r="H312" s="90"/>
      <c r="I312" s="90"/>
      <c r="J312" s="86"/>
      <c r="K312" s="90"/>
      <c r="L312" s="90"/>
      <c r="M312" s="90"/>
      <c r="N312" s="86"/>
      <c r="O312" s="90"/>
      <c r="P312" s="90"/>
      <c r="Q312" s="90"/>
      <c r="R312" s="86"/>
      <c r="S312" s="90"/>
      <c r="T312" s="90"/>
      <c r="U312" s="90"/>
      <c r="V312" s="86"/>
      <c r="W312" s="90"/>
      <c r="X312" s="90"/>
      <c r="Y312" s="90"/>
      <c r="Z312" s="86"/>
      <c r="AA312" s="90"/>
      <c r="AB312" s="90"/>
      <c r="AC312" s="90"/>
      <c r="AD312" s="86">
        <v>44</v>
      </c>
      <c r="AE312" s="90">
        <v>32330</v>
      </c>
      <c r="AF312" s="90">
        <v>90</v>
      </c>
      <c r="AG312" s="90">
        <v>1</v>
      </c>
      <c r="AH312" s="86"/>
      <c r="AI312" s="90"/>
      <c r="AJ312" s="90"/>
      <c r="AK312" s="91"/>
    </row>
    <row r="313" customHeight="1" spans="1:37">
      <c r="A313" s="101"/>
      <c r="B313" s="101"/>
      <c r="C313" s="86" t="s">
        <v>1256</v>
      </c>
      <c r="D313" s="86">
        <v>64161</v>
      </c>
      <c r="E313" s="86" t="s">
        <v>1494</v>
      </c>
      <c r="F313" s="86"/>
      <c r="G313" s="90"/>
      <c r="H313" s="90"/>
      <c r="I313" s="90"/>
      <c r="J313" s="86"/>
      <c r="K313" s="90"/>
      <c r="L313" s="90"/>
      <c r="M313" s="90"/>
      <c r="N313" s="86"/>
      <c r="O313" s="90"/>
      <c r="P313" s="90"/>
      <c r="Q313" s="90"/>
      <c r="R313" s="86"/>
      <c r="S313" s="90"/>
      <c r="T313" s="90"/>
      <c r="U313" s="90"/>
      <c r="V313" s="86"/>
      <c r="W313" s="90"/>
      <c r="X313" s="90"/>
      <c r="Y313" s="90"/>
      <c r="Z313" s="86">
        <v>0</v>
      </c>
      <c r="AA313" s="90">
        <v>32330</v>
      </c>
      <c r="AB313" s="90">
        <v>90</v>
      </c>
      <c r="AC313" s="90">
        <v>1</v>
      </c>
      <c r="AD313" s="86"/>
      <c r="AE313" s="90"/>
      <c r="AF313" s="90"/>
      <c r="AG313" s="90"/>
      <c r="AH313" s="86"/>
      <c r="AI313" s="90"/>
      <c r="AJ313" s="90"/>
      <c r="AK313" s="91"/>
    </row>
    <row r="314" customHeight="1" spans="1:37">
      <c r="A314" s="101"/>
      <c r="B314" s="86" t="s">
        <v>1297</v>
      </c>
      <c r="C314" s="86" t="s">
        <v>1298</v>
      </c>
      <c r="D314" s="86">
        <v>64088</v>
      </c>
      <c r="E314" s="86">
        <v>17706</v>
      </c>
      <c r="F314" s="86"/>
      <c r="G314" s="90"/>
      <c r="H314" s="90"/>
      <c r="I314" s="90"/>
      <c r="J314" s="86"/>
      <c r="K314" s="90"/>
      <c r="L314" s="90"/>
      <c r="M314" s="90"/>
      <c r="N314" s="86"/>
      <c r="O314" s="90"/>
      <c r="P314" s="90"/>
      <c r="Q314" s="90"/>
      <c r="R314" s="86"/>
      <c r="S314" s="90"/>
      <c r="T314" s="90"/>
      <c r="U314" s="90"/>
      <c r="V314" s="86">
        <v>0</v>
      </c>
      <c r="W314" s="90">
        <v>331</v>
      </c>
      <c r="X314" s="90">
        <v>90</v>
      </c>
      <c r="Y314" s="90">
        <v>1</v>
      </c>
      <c r="Z314" s="86"/>
      <c r="AA314" s="90"/>
      <c r="AB314" s="90"/>
      <c r="AC314" s="90"/>
      <c r="AD314" s="86"/>
      <c r="AE314" s="90"/>
      <c r="AF314" s="90"/>
      <c r="AG314" s="90"/>
      <c r="AH314" s="86"/>
      <c r="AI314" s="90"/>
      <c r="AJ314" s="90"/>
      <c r="AK314" s="91"/>
    </row>
    <row r="315" customHeight="1" spans="1:37">
      <c r="A315" s="101"/>
      <c r="B315" s="86" t="s">
        <v>1096</v>
      </c>
      <c r="C315" s="86" t="s">
        <v>1250</v>
      </c>
      <c r="D315" s="86">
        <v>64214</v>
      </c>
      <c r="E315" s="86" t="s">
        <v>1494</v>
      </c>
      <c r="F315" s="86"/>
      <c r="G315" s="90"/>
      <c r="H315" s="90"/>
      <c r="I315" s="90"/>
      <c r="J315" s="86"/>
      <c r="K315" s="90"/>
      <c r="L315" s="90"/>
      <c r="M315" s="90"/>
      <c r="N315" s="86"/>
      <c r="O315" s="90"/>
      <c r="P315" s="90"/>
      <c r="Q315" s="90"/>
      <c r="R315" s="86"/>
      <c r="S315" s="90"/>
      <c r="T315" s="90"/>
      <c r="U315" s="90"/>
      <c r="V315" s="86"/>
      <c r="W315" s="90"/>
      <c r="X315" s="90"/>
      <c r="Y315" s="90"/>
      <c r="Z315" s="86">
        <v>0</v>
      </c>
      <c r="AA315" s="90">
        <v>32330</v>
      </c>
      <c r="AB315" s="90">
        <v>90</v>
      </c>
      <c r="AC315" s="90">
        <v>1</v>
      </c>
      <c r="AD315" s="86"/>
      <c r="AE315" s="90"/>
      <c r="AF315" s="90"/>
      <c r="AG315" s="90"/>
      <c r="AH315" s="86"/>
      <c r="AI315" s="90"/>
      <c r="AJ315" s="90"/>
      <c r="AK315" s="91"/>
    </row>
    <row r="316" customHeight="1" spans="1:37">
      <c r="A316" s="101"/>
      <c r="B316" s="101"/>
      <c r="C316" s="86" t="s">
        <v>1242</v>
      </c>
      <c r="D316" s="86">
        <v>64080</v>
      </c>
      <c r="E316" s="86">
        <v>17680</v>
      </c>
      <c r="F316" s="86"/>
      <c r="G316" s="90"/>
      <c r="H316" s="90"/>
      <c r="I316" s="90"/>
      <c r="J316" s="86"/>
      <c r="K316" s="90"/>
      <c r="L316" s="90"/>
      <c r="M316" s="90"/>
      <c r="N316" s="86"/>
      <c r="O316" s="90"/>
      <c r="P316" s="90"/>
      <c r="Q316" s="90"/>
      <c r="R316" s="86"/>
      <c r="S316" s="90"/>
      <c r="T316" s="90"/>
      <c r="U316" s="90"/>
      <c r="V316" s="86">
        <v>0</v>
      </c>
      <c r="W316" s="90">
        <v>450</v>
      </c>
      <c r="X316" s="90">
        <v>90</v>
      </c>
      <c r="Y316" s="90">
        <v>1</v>
      </c>
      <c r="Z316" s="86"/>
      <c r="AA316" s="90"/>
      <c r="AB316" s="90"/>
      <c r="AC316" s="90"/>
      <c r="AD316" s="86"/>
      <c r="AE316" s="90"/>
      <c r="AF316" s="90"/>
      <c r="AG316" s="90"/>
      <c r="AH316" s="86"/>
      <c r="AI316" s="90"/>
      <c r="AJ316" s="90"/>
      <c r="AK316" s="91"/>
    </row>
    <row r="317" customHeight="1" spans="1:37">
      <c r="A317" s="101"/>
      <c r="B317" s="101"/>
      <c r="C317" s="86" t="s">
        <v>1278</v>
      </c>
      <c r="D317" s="86">
        <v>64143</v>
      </c>
      <c r="E317" s="86">
        <v>17699</v>
      </c>
      <c r="F317" s="86"/>
      <c r="G317" s="90"/>
      <c r="H317" s="90"/>
      <c r="I317" s="90"/>
      <c r="J317" s="86"/>
      <c r="K317" s="90"/>
      <c r="L317" s="90"/>
      <c r="M317" s="90"/>
      <c r="N317" s="86"/>
      <c r="O317" s="90"/>
      <c r="P317" s="90"/>
      <c r="Q317" s="90"/>
      <c r="R317" s="86"/>
      <c r="S317" s="90"/>
      <c r="T317" s="90"/>
      <c r="U317" s="90"/>
      <c r="V317" s="86">
        <v>0</v>
      </c>
      <c r="W317" s="90">
        <v>358</v>
      </c>
      <c r="X317" s="90">
        <v>90</v>
      </c>
      <c r="Y317" s="90">
        <v>1</v>
      </c>
      <c r="Z317" s="86"/>
      <c r="AA317" s="90"/>
      <c r="AB317" s="90"/>
      <c r="AC317" s="90"/>
      <c r="AD317" s="86"/>
      <c r="AE317" s="90"/>
      <c r="AF317" s="90"/>
      <c r="AG317" s="90"/>
      <c r="AH317" s="86"/>
      <c r="AI317" s="90"/>
      <c r="AJ317" s="90"/>
      <c r="AK317" s="91"/>
    </row>
    <row r="318" customHeight="1" spans="1:37">
      <c r="A318" s="101"/>
      <c r="B318" s="86" t="s">
        <v>132</v>
      </c>
      <c r="C318" s="86" t="s">
        <v>135</v>
      </c>
      <c r="D318" s="86">
        <v>64301</v>
      </c>
      <c r="E318" s="86" t="s">
        <v>1494</v>
      </c>
      <c r="F318" s="86"/>
      <c r="G318" s="90"/>
      <c r="H318" s="90"/>
      <c r="I318" s="90"/>
      <c r="J318" s="86"/>
      <c r="K318" s="90"/>
      <c r="L318" s="90"/>
      <c r="M318" s="90"/>
      <c r="N318" s="86"/>
      <c r="O318" s="90"/>
      <c r="P318" s="90"/>
      <c r="Q318" s="90"/>
      <c r="R318" s="86"/>
      <c r="S318" s="90"/>
      <c r="T318" s="90"/>
      <c r="U318" s="90"/>
      <c r="V318" s="86"/>
      <c r="W318" s="90"/>
      <c r="X318" s="90"/>
      <c r="Y318" s="90"/>
      <c r="Z318" s="86"/>
      <c r="AA318" s="90"/>
      <c r="AB318" s="90"/>
      <c r="AC318" s="90"/>
      <c r="AD318" s="86">
        <v>18</v>
      </c>
      <c r="AE318" s="90">
        <v>32330</v>
      </c>
      <c r="AF318" s="90">
        <v>90</v>
      </c>
      <c r="AG318" s="90">
        <v>1</v>
      </c>
      <c r="AH318" s="86"/>
      <c r="AI318" s="90"/>
      <c r="AJ318" s="90"/>
      <c r="AK318" s="91"/>
    </row>
    <row r="319" customHeight="1" spans="1:37">
      <c r="A319" s="101"/>
      <c r="B319" s="101"/>
      <c r="C319" s="86" t="s">
        <v>801</v>
      </c>
      <c r="D319" s="86">
        <v>64123</v>
      </c>
      <c r="E319" s="86">
        <v>17685</v>
      </c>
      <c r="F319" s="86"/>
      <c r="G319" s="90"/>
      <c r="H319" s="90"/>
      <c r="I319" s="90"/>
      <c r="J319" s="86"/>
      <c r="K319" s="90"/>
      <c r="L319" s="90"/>
      <c r="M319" s="90"/>
      <c r="N319" s="86"/>
      <c r="O319" s="90"/>
      <c r="P319" s="90"/>
      <c r="Q319" s="90"/>
      <c r="R319" s="86"/>
      <c r="S319" s="90"/>
      <c r="T319" s="90"/>
      <c r="U319" s="90"/>
      <c r="V319" s="86">
        <v>0</v>
      </c>
      <c r="W319" s="90">
        <v>0</v>
      </c>
      <c r="X319" s="90">
        <v>90</v>
      </c>
      <c r="Y319" s="90">
        <v>1</v>
      </c>
      <c r="Z319" s="86"/>
      <c r="AA319" s="90"/>
      <c r="AB319" s="90"/>
      <c r="AC319" s="90"/>
      <c r="AD319" s="86"/>
      <c r="AE319" s="90"/>
      <c r="AF319" s="90"/>
      <c r="AG319" s="90"/>
      <c r="AH319" s="86"/>
      <c r="AI319" s="90"/>
      <c r="AJ319" s="90"/>
      <c r="AK319" s="91"/>
    </row>
    <row r="320" customHeight="1" spans="1:37">
      <c r="A320" s="101"/>
      <c r="B320" s="101"/>
      <c r="C320" s="86" t="s">
        <v>1019</v>
      </c>
      <c r="D320" s="86">
        <v>63900</v>
      </c>
      <c r="E320" s="86">
        <v>17627</v>
      </c>
      <c r="F320" s="86"/>
      <c r="G320" s="90"/>
      <c r="H320" s="90"/>
      <c r="I320" s="90"/>
      <c r="J320" s="86"/>
      <c r="K320" s="90"/>
      <c r="L320" s="90"/>
      <c r="M320" s="90"/>
      <c r="N320" s="86"/>
      <c r="O320" s="90"/>
      <c r="P320" s="90"/>
      <c r="Q320" s="90"/>
      <c r="R320" s="86">
        <v>0</v>
      </c>
      <c r="S320" s="90">
        <v>0</v>
      </c>
      <c r="T320" s="90">
        <v>90</v>
      </c>
      <c r="U320" s="90">
        <v>1</v>
      </c>
      <c r="V320" s="86"/>
      <c r="W320" s="90"/>
      <c r="X320" s="90"/>
      <c r="Y320" s="90"/>
      <c r="Z320" s="86"/>
      <c r="AA320" s="90"/>
      <c r="AB320" s="90"/>
      <c r="AC320" s="90"/>
      <c r="AD320" s="86"/>
      <c r="AE320" s="90"/>
      <c r="AF320" s="90"/>
      <c r="AG320" s="90"/>
      <c r="AH320" s="86"/>
      <c r="AI320" s="90"/>
      <c r="AJ320" s="90"/>
      <c r="AK320" s="91"/>
    </row>
    <row r="321" customHeight="1" spans="1:37">
      <c r="A321" s="101"/>
      <c r="B321" s="101"/>
      <c r="C321" s="86" t="s">
        <v>174</v>
      </c>
      <c r="D321" s="86">
        <v>63853</v>
      </c>
      <c r="E321" s="86">
        <v>17623</v>
      </c>
      <c r="F321" s="86"/>
      <c r="G321" s="90"/>
      <c r="H321" s="90"/>
      <c r="I321" s="90"/>
      <c r="J321" s="86"/>
      <c r="K321" s="90"/>
      <c r="L321" s="90"/>
      <c r="M321" s="90"/>
      <c r="N321" s="86"/>
      <c r="O321" s="90"/>
      <c r="P321" s="90"/>
      <c r="Q321" s="90"/>
      <c r="R321" s="86">
        <v>0</v>
      </c>
      <c r="S321" s="90">
        <v>734</v>
      </c>
      <c r="T321" s="90">
        <v>90</v>
      </c>
      <c r="U321" s="90">
        <v>1</v>
      </c>
      <c r="V321" s="86"/>
      <c r="W321" s="90"/>
      <c r="X321" s="90"/>
      <c r="Y321" s="90"/>
      <c r="Z321" s="86"/>
      <c r="AA321" s="90"/>
      <c r="AB321" s="90"/>
      <c r="AC321" s="90"/>
      <c r="AD321" s="86"/>
      <c r="AE321" s="90"/>
      <c r="AF321" s="90"/>
      <c r="AG321" s="90"/>
      <c r="AH321" s="86"/>
      <c r="AI321" s="90"/>
      <c r="AJ321" s="90"/>
      <c r="AK321" s="91"/>
    </row>
    <row r="322" customHeight="1" spans="1:37">
      <c r="A322" s="101"/>
      <c r="B322" s="101"/>
      <c r="C322" s="86" t="s">
        <v>870</v>
      </c>
      <c r="D322" s="86">
        <v>64081</v>
      </c>
      <c r="E322" s="86">
        <v>17674</v>
      </c>
      <c r="F322" s="86"/>
      <c r="G322" s="90"/>
      <c r="H322" s="90"/>
      <c r="I322" s="90"/>
      <c r="J322" s="86"/>
      <c r="K322" s="90"/>
      <c r="L322" s="90"/>
      <c r="M322" s="90"/>
      <c r="N322" s="86"/>
      <c r="O322" s="90"/>
      <c r="P322" s="90"/>
      <c r="Q322" s="90"/>
      <c r="R322" s="86"/>
      <c r="S322" s="90"/>
      <c r="T322" s="90"/>
      <c r="U322" s="90"/>
      <c r="V322" s="86">
        <v>0</v>
      </c>
      <c r="W322" s="90">
        <v>0</v>
      </c>
      <c r="X322" s="90">
        <v>90</v>
      </c>
      <c r="Y322" s="90">
        <v>1</v>
      </c>
      <c r="Z322" s="86"/>
      <c r="AA322" s="90"/>
      <c r="AB322" s="90"/>
      <c r="AC322" s="90"/>
      <c r="AD322" s="86"/>
      <c r="AE322" s="90"/>
      <c r="AF322" s="90"/>
      <c r="AG322" s="90"/>
      <c r="AH322" s="86"/>
      <c r="AI322" s="90"/>
      <c r="AJ322" s="90"/>
      <c r="AK322" s="91"/>
    </row>
    <row r="323" customHeight="1" spans="1:37">
      <c r="A323" s="101"/>
      <c r="B323" s="101"/>
      <c r="C323" s="86" t="s">
        <v>907</v>
      </c>
      <c r="D323" s="86">
        <v>63453</v>
      </c>
      <c r="E323" s="86">
        <v>17536</v>
      </c>
      <c r="F323" s="86"/>
      <c r="G323" s="90"/>
      <c r="H323" s="90"/>
      <c r="I323" s="90"/>
      <c r="J323" s="86">
        <v>0</v>
      </c>
      <c r="K323" s="90">
        <v>0</v>
      </c>
      <c r="L323" s="90">
        <v>90</v>
      </c>
      <c r="M323" s="90">
        <v>1</v>
      </c>
      <c r="N323" s="86"/>
      <c r="O323" s="90"/>
      <c r="P323" s="90"/>
      <c r="Q323" s="90"/>
      <c r="R323" s="86"/>
      <c r="S323" s="90"/>
      <c r="T323" s="90"/>
      <c r="U323" s="90"/>
      <c r="V323" s="86"/>
      <c r="W323" s="90"/>
      <c r="X323" s="90"/>
      <c r="Y323" s="90"/>
      <c r="Z323" s="86"/>
      <c r="AA323" s="90"/>
      <c r="AB323" s="90"/>
      <c r="AC323" s="90"/>
      <c r="AD323" s="86"/>
      <c r="AE323" s="90"/>
      <c r="AF323" s="90"/>
      <c r="AG323" s="90"/>
      <c r="AH323" s="86"/>
      <c r="AI323" s="90"/>
      <c r="AJ323" s="90"/>
      <c r="AK323" s="91"/>
    </row>
    <row r="324" customHeight="1" spans="1:37">
      <c r="A324" s="101"/>
      <c r="B324" s="101"/>
      <c r="C324" s="86" t="s">
        <v>1227</v>
      </c>
      <c r="D324" s="86">
        <v>64247</v>
      </c>
      <c r="E324" s="86">
        <v>17738</v>
      </c>
      <c r="F324" s="86"/>
      <c r="G324" s="90"/>
      <c r="H324" s="90"/>
      <c r="I324" s="90"/>
      <c r="J324" s="86"/>
      <c r="K324" s="90"/>
      <c r="L324" s="90"/>
      <c r="M324" s="90"/>
      <c r="N324" s="86"/>
      <c r="O324" s="90"/>
      <c r="P324" s="90"/>
      <c r="Q324" s="90"/>
      <c r="R324" s="86"/>
      <c r="S324" s="90"/>
      <c r="T324" s="90"/>
      <c r="U324" s="90"/>
      <c r="V324" s="86"/>
      <c r="W324" s="90"/>
      <c r="X324" s="90"/>
      <c r="Y324" s="90"/>
      <c r="Z324" s="86">
        <v>0</v>
      </c>
      <c r="AA324" s="90">
        <v>165</v>
      </c>
      <c r="AB324" s="90">
        <v>90</v>
      </c>
      <c r="AC324" s="90">
        <v>1</v>
      </c>
      <c r="AD324" s="86"/>
      <c r="AE324" s="90"/>
      <c r="AF324" s="90"/>
      <c r="AG324" s="90"/>
      <c r="AH324" s="86"/>
      <c r="AI324" s="90"/>
      <c r="AJ324" s="90"/>
      <c r="AK324" s="91"/>
    </row>
    <row r="325" customHeight="1" spans="1:37">
      <c r="A325" s="101"/>
      <c r="B325" s="86" t="s">
        <v>1183</v>
      </c>
      <c r="C325" s="86" t="s">
        <v>1187</v>
      </c>
      <c r="D325" s="86">
        <v>63394</v>
      </c>
      <c r="E325" s="86">
        <v>17540</v>
      </c>
      <c r="F325" s="86"/>
      <c r="G325" s="90"/>
      <c r="H325" s="90"/>
      <c r="I325" s="90"/>
      <c r="J325" s="86">
        <v>0</v>
      </c>
      <c r="K325" s="90">
        <v>0</v>
      </c>
      <c r="L325" s="90">
        <v>90</v>
      </c>
      <c r="M325" s="90">
        <v>1</v>
      </c>
      <c r="N325" s="86"/>
      <c r="O325" s="90"/>
      <c r="P325" s="90"/>
      <c r="Q325" s="90"/>
      <c r="R325" s="86"/>
      <c r="S325" s="90"/>
      <c r="T325" s="90"/>
      <c r="U325" s="90"/>
      <c r="V325" s="86"/>
      <c r="W325" s="90"/>
      <c r="X325" s="90"/>
      <c r="Y325" s="90"/>
      <c r="Z325" s="86"/>
      <c r="AA325" s="90"/>
      <c r="AB325" s="90"/>
      <c r="AC325" s="90"/>
      <c r="AD325" s="86"/>
      <c r="AE325" s="90"/>
      <c r="AF325" s="90"/>
      <c r="AG325" s="90"/>
      <c r="AH325" s="86"/>
      <c r="AI325" s="90"/>
      <c r="AJ325" s="90"/>
      <c r="AK325" s="91"/>
    </row>
    <row r="326" customHeight="1" spans="1:37">
      <c r="A326" s="101"/>
      <c r="B326" s="86" t="s">
        <v>419</v>
      </c>
      <c r="C326" s="86" t="s">
        <v>1223</v>
      </c>
      <c r="D326" s="86">
        <v>64251</v>
      </c>
      <c r="E326" s="86">
        <v>17742</v>
      </c>
      <c r="F326" s="86"/>
      <c r="G326" s="90"/>
      <c r="H326" s="90"/>
      <c r="I326" s="90"/>
      <c r="J326" s="86"/>
      <c r="K326" s="90"/>
      <c r="L326" s="90"/>
      <c r="M326" s="90"/>
      <c r="N326" s="86"/>
      <c r="O326" s="90"/>
      <c r="P326" s="90"/>
      <c r="Q326" s="90"/>
      <c r="R326" s="86"/>
      <c r="S326" s="90"/>
      <c r="T326" s="90"/>
      <c r="U326" s="90"/>
      <c r="V326" s="86"/>
      <c r="W326" s="90"/>
      <c r="X326" s="90"/>
      <c r="Y326" s="90"/>
      <c r="Z326" s="86">
        <v>0</v>
      </c>
      <c r="AA326" s="90">
        <v>146</v>
      </c>
      <c r="AB326" s="90">
        <v>90</v>
      </c>
      <c r="AC326" s="90">
        <v>1</v>
      </c>
      <c r="AD326" s="86"/>
      <c r="AE326" s="90"/>
      <c r="AF326" s="90"/>
      <c r="AG326" s="90"/>
      <c r="AH326" s="86"/>
      <c r="AI326" s="90"/>
      <c r="AJ326" s="90"/>
      <c r="AK326" s="91"/>
    </row>
    <row r="327" customHeight="1" spans="1:37">
      <c r="A327" s="101"/>
      <c r="B327" s="101"/>
      <c r="C327" s="86" t="s">
        <v>1246</v>
      </c>
      <c r="D327" s="86">
        <v>64219</v>
      </c>
      <c r="E327" s="86">
        <v>17725</v>
      </c>
      <c r="F327" s="86"/>
      <c r="G327" s="90"/>
      <c r="H327" s="90"/>
      <c r="I327" s="90"/>
      <c r="J327" s="86"/>
      <c r="K327" s="90"/>
      <c r="L327" s="90"/>
      <c r="M327" s="90"/>
      <c r="N327" s="86"/>
      <c r="O327" s="90"/>
      <c r="P327" s="90"/>
      <c r="Q327" s="90"/>
      <c r="R327" s="86"/>
      <c r="S327" s="90"/>
      <c r="T327" s="90"/>
      <c r="U327" s="90"/>
      <c r="V327" s="86"/>
      <c r="W327" s="90"/>
      <c r="X327" s="90"/>
      <c r="Y327" s="90"/>
      <c r="Z327" s="86">
        <v>0</v>
      </c>
      <c r="AA327" s="90">
        <v>231</v>
      </c>
      <c r="AB327" s="90">
        <v>90</v>
      </c>
      <c r="AC327" s="90">
        <v>1</v>
      </c>
      <c r="AD327" s="86"/>
      <c r="AE327" s="90"/>
      <c r="AF327" s="90"/>
      <c r="AG327" s="90"/>
      <c r="AH327" s="86"/>
      <c r="AI327" s="90"/>
      <c r="AJ327" s="90"/>
      <c r="AK327" s="91"/>
    </row>
    <row r="328" customHeight="1" spans="1:37">
      <c r="A328" s="101"/>
      <c r="B328" s="101"/>
      <c r="C328" s="86" t="s">
        <v>420</v>
      </c>
      <c r="D328" s="86">
        <v>64276</v>
      </c>
      <c r="E328" s="86">
        <v>17749</v>
      </c>
      <c r="F328" s="86"/>
      <c r="G328" s="90"/>
      <c r="H328" s="90"/>
      <c r="I328" s="90"/>
      <c r="J328" s="86"/>
      <c r="K328" s="90"/>
      <c r="L328" s="90"/>
      <c r="M328" s="90"/>
      <c r="N328" s="86"/>
      <c r="O328" s="90"/>
      <c r="P328" s="90"/>
      <c r="Q328" s="90"/>
      <c r="R328" s="86"/>
      <c r="S328" s="90"/>
      <c r="T328" s="90"/>
      <c r="U328" s="90"/>
      <c r="V328" s="86"/>
      <c r="W328" s="90"/>
      <c r="X328" s="90"/>
      <c r="Y328" s="90"/>
      <c r="Z328" s="86"/>
      <c r="AA328" s="90"/>
      <c r="AB328" s="90"/>
      <c r="AC328" s="90"/>
      <c r="AD328" s="86">
        <v>0</v>
      </c>
      <c r="AE328" s="90">
        <v>0</v>
      </c>
      <c r="AF328" s="90">
        <v>90</v>
      </c>
      <c r="AG328" s="90">
        <v>1</v>
      </c>
      <c r="AH328" s="86"/>
      <c r="AI328" s="90"/>
      <c r="AJ328" s="90"/>
      <c r="AK328" s="91"/>
    </row>
    <row r="329" customHeight="1" spans="1:37">
      <c r="A329" s="101"/>
      <c r="B329" s="101"/>
      <c r="C329" s="86" t="s">
        <v>1494</v>
      </c>
      <c r="D329" s="86">
        <v>63535</v>
      </c>
      <c r="E329" s="86">
        <v>17566</v>
      </c>
      <c r="F329" s="86"/>
      <c r="G329" s="90"/>
      <c r="H329" s="90"/>
      <c r="I329" s="90"/>
      <c r="J329" s="86"/>
      <c r="K329" s="90"/>
      <c r="L329" s="90"/>
      <c r="M329" s="90"/>
      <c r="N329" s="86">
        <v>0</v>
      </c>
      <c r="O329" s="90">
        <v>0</v>
      </c>
      <c r="P329" s="90">
        <v>90</v>
      </c>
      <c r="Q329" s="90">
        <v>1</v>
      </c>
      <c r="R329" s="86"/>
      <c r="S329" s="90"/>
      <c r="T329" s="90"/>
      <c r="U329" s="90"/>
      <c r="V329" s="86"/>
      <c r="W329" s="90"/>
      <c r="X329" s="90"/>
      <c r="Y329" s="90"/>
      <c r="Z329" s="86"/>
      <c r="AA329" s="90"/>
      <c r="AB329" s="90"/>
      <c r="AC329" s="90"/>
      <c r="AD329" s="86"/>
      <c r="AE329" s="90"/>
      <c r="AF329" s="90"/>
      <c r="AG329" s="90"/>
      <c r="AH329" s="86"/>
      <c r="AI329" s="90"/>
      <c r="AJ329" s="90"/>
      <c r="AK329" s="91"/>
    </row>
    <row r="330" customHeight="1" spans="1:37">
      <c r="A330" s="101"/>
      <c r="B330" s="86" t="s">
        <v>251</v>
      </c>
      <c r="C330" s="86" t="s">
        <v>252</v>
      </c>
      <c r="D330" s="86">
        <v>64285</v>
      </c>
      <c r="E330" s="86">
        <v>33650</v>
      </c>
      <c r="F330" s="86"/>
      <c r="G330" s="90"/>
      <c r="H330" s="90"/>
      <c r="I330" s="90"/>
      <c r="J330" s="86"/>
      <c r="K330" s="90"/>
      <c r="L330" s="90"/>
      <c r="M330" s="90"/>
      <c r="N330" s="86"/>
      <c r="O330" s="90"/>
      <c r="P330" s="90"/>
      <c r="Q330" s="90"/>
      <c r="R330" s="86"/>
      <c r="S330" s="90"/>
      <c r="T330" s="90"/>
      <c r="U330" s="90"/>
      <c r="V330" s="86"/>
      <c r="W330" s="90"/>
      <c r="X330" s="90"/>
      <c r="Y330" s="90"/>
      <c r="Z330" s="86"/>
      <c r="AA330" s="90"/>
      <c r="AB330" s="90"/>
      <c r="AC330" s="90"/>
      <c r="AD330" s="86">
        <v>78</v>
      </c>
      <c r="AE330" s="90">
        <v>32330</v>
      </c>
      <c r="AF330" s="90">
        <v>90</v>
      </c>
      <c r="AG330" s="90">
        <v>1</v>
      </c>
      <c r="AH330" s="86"/>
      <c r="AI330" s="90"/>
      <c r="AJ330" s="90"/>
      <c r="AK330" s="91"/>
    </row>
    <row r="331" customHeight="1" spans="1:37">
      <c r="A331" s="101"/>
      <c r="B331" s="101"/>
      <c r="C331" s="86" t="s">
        <v>1494</v>
      </c>
      <c r="D331" s="86">
        <v>63629</v>
      </c>
      <c r="E331" s="86">
        <v>17580</v>
      </c>
      <c r="F331" s="86"/>
      <c r="G331" s="90"/>
      <c r="H331" s="90"/>
      <c r="I331" s="90"/>
      <c r="J331" s="86"/>
      <c r="K331" s="90"/>
      <c r="L331" s="90"/>
      <c r="M331" s="90"/>
      <c r="N331" s="86">
        <v>0</v>
      </c>
      <c r="O331" s="90">
        <v>0</v>
      </c>
      <c r="P331" s="90">
        <v>90</v>
      </c>
      <c r="Q331" s="90">
        <v>1</v>
      </c>
      <c r="R331" s="86"/>
      <c r="S331" s="90"/>
      <c r="T331" s="90"/>
      <c r="U331" s="90"/>
      <c r="V331" s="86"/>
      <c r="W331" s="90"/>
      <c r="X331" s="90"/>
      <c r="Y331" s="90"/>
      <c r="Z331" s="86"/>
      <c r="AA331" s="90"/>
      <c r="AB331" s="90"/>
      <c r="AC331" s="90"/>
      <c r="AD331" s="86"/>
      <c r="AE331" s="90"/>
      <c r="AF331" s="90"/>
      <c r="AG331" s="90"/>
      <c r="AH331" s="86"/>
      <c r="AI331" s="90"/>
      <c r="AJ331" s="90"/>
      <c r="AK331" s="91"/>
    </row>
    <row r="332" customHeight="1" spans="1:37">
      <c r="A332" s="101"/>
      <c r="B332" s="86" t="s">
        <v>1015</v>
      </c>
      <c r="C332" s="86" t="s">
        <v>1016</v>
      </c>
      <c r="D332" s="86">
        <v>63674</v>
      </c>
      <c r="E332" s="86">
        <v>31107</v>
      </c>
      <c r="F332" s="86"/>
      <c r="G332" s="90"/>
      <c r="H332" s="90"/>
      <c r="I332" s="90"/>
      <c r="J332" s="86"/>
      <c r="K332" s="90"/>
      <c r="L332" s="90"/>
      <c r="M332" s="90"/>
      <c r="N332" s="86">
        <v>0</v>
      </c>
      <c r="O332" s="90">
        <v>0</v>
      </c>
      <c r="P332" s="90">
        <v>90</v>
      </c>
      <c r="Q332" s="90">
        <v>1</v>
      </c>
      <c r="R332" s="86"/>
      <c r="S332" s="90"/>
      <c r="T332" s="90"/>
      <c r="U332" s="90"/>
      <c r="V332" s="86"/>
      <c r="W332" s="90"/>
      <c r="X332" s="90"/>
      <c r="Y332" s="90"/>
      <c r="Z332" s="86"/>
      <c r="AA332" s="90"/>
      <c r="AB332" s="90"/>
      <c r="AC332" s="90"/>
      <c r="AD332" s="86"/>
      <c r="AE332" s="90"/>
      <c r="AF332" s="90"/>
      <c r="AG332" s="90"/>
      <c r="AH332" s="86"/>
      <c r="AI332" s="90"/>
      <c r="AJ332" s="90"/>
      <c r="AK332" s="91"/>
    </row>
    <row r="333" customHeight="1" spans="1:37">
      <c r="A333" s="101"/>
      <c r="B333" s="101"/>
      <c r="C333" s="86" t="s">
        <v>1320</v>
      </c>
      <c r="D333" s="86">
        <v>63955</v>
      </c>
      <c r="E333" s="86" t="s">
        <v>1494</v>
      </c>
      <c r="F333" s="86"/>
      <c r="G333" s="90"/>
      <c r="H333" s="90"/>
      <c r="I333" s="90"/>
      <c r="J333" s="86"/>
      <c r="K333" s="90"/>
      <c r="L333" s="90"/>
      <c r="M333" s="90"/>
      <c r="N333" s="86"/>
      <c r="O333" s="90"/>
      <c r="P333" s="90"/>
      <c r="Q333" s="90"/>
      <c r="R333" s="86">
        <v>0</v>
      </c>
      <c r="S333" s="90">
        <v>32330</v>
      </c>
      <c r="T333" s="90">
        <v>90</v>
      </c>
      <c r="U333" s="90">
        <v>1</v>
      </c>
      <c r="V333" s="86"/>
      <c r="W333" s="90"/>
      <c r="X333" s="90"/>
      <c r="Y333" s="90"/>
      <c r="Z333" s="86"/>
      <c r="AA333" s="90"/>
      <c r="AB333" s="90"/>
      <c r="AC333" s="90"/>
      <c r="AD333" s="86"/>
      <c r="AE333" s="90"/>
      <c r="AF333" s="90"/>
      <c r="AG333" s="90"/>
      <c r="AH333" s="86"/>
      <c r="AI333" s="90"/>
      <c r="AJ333" s="90"/>
      <c r="AK333" s="91"/>
    </row>
    <row r="334" customHeight="1" spans="1:37">
      <c r="A334" s="101"/>
      <c r="B334" s="86" t="s">
        <v>527</v>
      </c>
      <c r="C334" s="86" t="s">
        <v>863</v>
      </c>
      <c r="D334" s="86">
        <v>63974</v>
      </c>
      <c r="E334" s="86">
        <v>17641</v>
      </c>
      <c r="F334" s="86"/>
      <c r="G334" s="90"/>
      <c r="H334" s="90"/>
      <c r="I334" s="90"/>
      <c r="J334" s="86"/>
      <c r="K334" s="90"/>
      <c r="L334" s="90"/>
      <c r="M334" s="90"/>
      <c r="N334" s="86"/>
      <c r="O334" s="90"/>
      <c r="P334" s="90"/>
      <c r="Q334" s="90"/>
      <c r="R334" s="86">
        <v>0</v>
      </c>
      <c r="S334" s="90">
        <v>0</v>
      </c>
      <c r="T334" s="90">
        <v>90</v>
      </c>
      <c r="U334" s="90">
        <v>1</v>
      </c>
      <c r="V334" s="86"/>
      <c r="W334" s="90"/>
      <c r="X334" s="90"/>
      <c r="Y334" s="90"/>
      <c r="Z334" s="86"/>
      <c r="AA334" s="90"/>
      <c r="AB334" s="90"/>
      <c r="AC334" s="90"/>
      <c r="AD334" s="86"/>
      <c r="AE334" s="90"/>
      <c r="AF334" s="90"/>
      <c r="AG334" s="90"/>
      <c r="AH334" s="86"/>
      <c r="AI334" s="90"/>
      <c r="AJ334" s="90"/>
      <c r="AK334" s="91"/>
    </row>
    <row r="335" customHeight="1" spans="1:37">
      <c r="A335" s="101"/>
      <c r="B335" s="86" t="s">
        <v>944</v>
      </c>
      <c r="C335" s="86" t="s">
        <v>945</v>
      </c>
      <c r="D335" s="86">
        <v>63349</v>
      </c>
      <c r="E335" s="86">
        <v>30294</v>
      </c>
      <c r="F335" s="86"/>
      <c r="G335" s="90"/>
      <c r="H335" s="90"/>
      <c r="I335" s="90"/>
      <c r="J335" s="86">
        <v>0</v>
      </c>
      <c r="K335" s="90">
        <v>0</v>
      </c>
      <c r="L335" s="90">
        <v>90</v>
      </c>
      <c r="M335" s="90">
        <v>1</v>
      </c>
      <c r="N335" s="86"/>
      <c r="O335" s="90"/>
      <c r="P335" s="90"/>
      <c r="Q335" s="90"/>
      <c r="R335" s="86"/>
      <c r="S335" s="90"/>
      <c r="T335" s="90"/>
      <c r="U335" s="90"/>
      <c r="V335" s="86"/>
      <c r="W335" s="90"/>
      <c r="X335" s="90"/>
      <c r="Y335" s="90"/>
      <c r="Z335" s="86"/>
      <c r="AA335" s="90"/>
      <c r="AB335" s="90"/>
      <c r="AC335" s="90"/>
      <c r="AD335" s="86"/>
      <c r="AE335" s="90"/>
      <c r="AF335" s="90"/>
      <c r="AG335" s="90"/>
      <c r="AH335" s="86"/>
      <c r="AI335" s="90"/>
      <c r="AJ335" s="90"/>
      <c r="AK335" s="91"/>
    </row>
    <row r="336" customHeight="1" spans="1:37">
      <c r="A336" s="101"/>
      <c r="B336" s="86" t="s">
        <v>266</v>
      </c>
      <c r="C336" s="86" t="s">
        <v>387</v>
      </c>
      <c r="D336" s="86">
        <v>64222</v>
      </c>
      <c r="E336" s="86">
        <v>17737</v>
      </c>
      <c r="F336" s="86"/>
      <c r="G336" s="90"/>
      <c r="H336" s="90"/>
      <c r="I336" s="90"/>
      <c r="J336" s="86"/>
      <c r="K336" s="90"/>
      <c r="L336" s="90"/>
      <c r="M336" s="90"/>
      <c r="N336" s="86"/>
      <c r="O336" s="90"/>
      <c r="P336" s="90"/>
      <c r="Q336" s="90"/>
      <c r="R336" s="86"/>
      <c r="S336" s="90"/>
      <c r="T336" s="90"/>
      <c r="U336" s="90"/>
      <c r="V336" s="86"/>
      <c r="W336" s="90"/>
      <c r="X336" s="90"/>
      <c r="Y336" s="90"/>
      <c r="Z336" s="86">
        <v>0</v>
      </c>
      <c r="AA336" s="90">
        <v>0</v>
      </c>
      <c r="AB336" s="90">
        <v>90</v>
      </c>
      <c r="AC336" s="90">
        <v>1</v>
      </c>
      <c r="AD336" s="86"/>
      <c r="AE336" s="90"/>
      <c r="AF336" s="90"/>
      <c r="AG336" s="90"/>
      <c r="AH336" s="86"/>
      <c r="AI336" s="90"/>
      <c r="AJ336" s="90"/>
      <c r="AK336" s="91"/>
    </row>
    <row r="337" customHeight="1" spans="1:37">
      <c r="A337" s="101"/>
      <c r="B337" s="101"/>
      <c r="C337" s="86" t="s">
        <v>267</v>
      </c>
      <c r="D337" s="86">
        <v>64282</v>
      </c>
      <c r="E337" s="86">
        <v>17756</v>
      </c>
      <c r="F337" s="86"/>
      <c r="G337" s="90"/>
      <c r="H337" s="90"/>
      <c r="I337" s="90"/>
      <c r="J337" s="86"/>
      <c r="K337" s="90"/>
      <c r="L337" s="90"/>
      <c r="M337" s="90"/>
      <c r="N337" s="86"/>
      <c r="O337" s="90"/>
      <c r="P337" s="90"/>
      <c r="Q337" s="90"/>
      <c r="R337" s="86"/>
      <c r="S337" s="90"/>
      <c r="T337" s="90"/>
      <c r="U337" s="90"/>
      <c r="V337" s="86"/>
      <c r="W337" s="90"/>
      <c r="X337" s="90"/>
      <c r="Y337" s="90"/>
      <c r="Z337" s="86"/>
      <c r="AA337" s="90"/>
      <c r="AB337" s="90"/>
      <c r="AC337" s="90"/>
      <c r="AD337" s="86">
        <v>84</v>
      </c>
      <c r="AE337" s="90">
        <v>41</v>
      </c>
      <c r="AF337" s="90">
        <v>90</v>
      </c>
      <c r="AG337" s="90">
        <v>1</v>
      </c>
      <c r="AH337" s="86"/>
      <c r="AI337" s="90"/>
      <c r="AJ337" s="90"/>
      <c r="AK337" s="91"/>
    </row>
    <row r="338" customHeight="1" spans="1:37">
      <c r="A338" s="101"/>
      <c r="B338" s="86" t="s">
        <v>258</v>
      </c>
      <c r="C338" s="86" t="s">
        <v>939</v>
      </c>
      <c r="D338" s="86">
        <v>64053</v>
      </c>
      <c r="E338" s="86">
        <v>17669</v>
      </c>
      <c r="F338" s="86"/>
      <c r="G338" s="90"/>
      <c r="H338" s="90"/>
      <c r="I338" s="90"/>
      <c r="J338" s="86"/>
      <c r="K338" s="90"/>
      <c r="L338" s="90"/>
      <c r="M338" s="90"/>
      <c r="N338" s="86"/>
      <c r="O338" s="90"/>
      <c r="P338" s="90"/>
      <c r="Q338" s="90"/>
      <c r="R338" s="86"/>
      <c r="S338" s="90"/>
      <c r="T338" s="90"/>
      <c r="U338" s="90"/>
      <c r="V338" s="86">
        <v>0</v>
      </c>
      <c r="W338" s="90">
        <v>0</v>
      </c>
      <c r="X338" s="90"/>
      <c r="Y338" s="90">
        <v>1</v>
      </c>
      <c r="Z338" s="86"/>
      <c r="AA338" s="90"/>
      <c r="AB338" s="90"/>
      <c r="AC338" s="90"/>
      <c r="AD338" s="86"/>
      <c r="AE338" s="90"/>
      <c r="AF338" s="90"/>
      <c r="AG338" s="90"/>
      <c r="AH338" s="86"/>
      <c r="AI338" s="90"/>
      <c r="AJ338" s="90"/>
      <c r="AK338" s="91"/>
    </row>
    <row r="339" customHeight="1" spans="1:37">
      <c r="A339" s="101"/>
      <c r="B339" s="101"/>
      <c r="C339" s="86" t="s">
        <v>989</v>
      </c>
      <c r="D339" s="86">
        <v>63978</v>
      </c>
      <c r="E339" s="86">
        <v>17639</v>
      </c>
      <c r="F339" s="86"/>
      <c r="G339" s="90"/>
      <c r="H339" s="90"/>
      <c r="I339" s="90"/>
      <c r="J339" s="86"/>
      <c r="K339" s="90"/>
      <c r="L339" s="90"/>
      <c r="M339" s="90"/>
      <c r="N339" s="86"/>
      <c r="O339" s="90"/>
      <c r="P339" s="90"/>
      <c r="Q339" s="90"/>
      <c r="R339" s="86">
        <v>0</v>
      </c>
      <c r="S339" s="90">
        <v>0</v>
      </c>
      <c r="T339" s="90">
        <v>90</v>
      </c>
      <c r="U339" s="90">
        <v>1</v>
      </c>
      <c r="V339" s="86"/>
      <c r="W339" s="90"/>
      <c r="X339" s="90"/>
      <c r="Y339" s="90"/>
      <c r="Z339" s="86"/>
      <c r="AA339" s="90"/>
      <c r="AB339" s="90"/>
      <c r="AC339" s="90"/>
      <c r="AD339" s="86"/>
      <c r="AE339" s="90"/>
      <c r="AF339" s="90"/>
      <c r="AG339" s="90"/>
      <c r="AH339" s="86"/>
      <c r="AI339" s="90"/>
      <c r="AJ339" s="90"/>
      <c r="AK339" s="91"/>
    </row>
    <row r="340" customHeight="1" spans="1:37">
      <c r="A340" s="101"/>
      <c r="B340" s="101"/>
      <c r="C340" s="86" t="s">
        <v>263</v>
      </c>
      <c r="D340" s="86">
        <v>64279</v>
      </c>
      <c r="E340" s="86" t="s">
        <v>1494</v>
      </c>
      <c r="F340" s="86"/>
      <c r="G340" s="90"/>
      <c r="H340" s="90"/>
      <c r="I340" s="90"/>
      <c r="J340" s="86"/>
      <c r="K340" s="90"/>
      <c r="L340" s="90"/>
      <c r="M340" s="90"/>
      <c r="N340" s="86"/>
      <c r="O340" s="90"/>
      <c r="P340" s="90"/>
      <c r="Q340" s="90"/>
      <c r="R340" s="86"/>
      <c r="S340" s="90"/>
      <c r="T340" s="90"/>
      <c r="U340" s="90"/>
      <c r="V340" s="86"/>
      <c r="W340" s="90"/>
      <c r="X340" s="90"/>
      <c r="Y340" s="90"/>
      <c r="Z340" s="86"/>
      <c r="AA340" s="90"/>
      <c r="AB340" s="90"/>
      <c r="AC340" s="90"/>
      <c r="AD340" s="86">
        <v>80</v>
      </c>
      <c r="AE340" s="90">
        <v>32330</v>
      </c>
      <c r="AF340" s="90">
        <v>90</v>
      </c>
      <c r="AG340" s="90">
        <v>1</v>
      </c>
      <c r="AH340" s="86"/>
      <c r="AI340" s="90"/>
      <c r="AJ340" s="90"/>
      <c r="AK340" s="91"/>
    </row>
    <row r="341" customHeight="1" spans="1:37">
      <c r="A341" s="101"/>
      <c r="B341" s="86" t="s">
        <v>159</v>
      </c>
      <c r="C341" s="86" t="s">
        <v>160</v>
      </c>
      <c r="D341" s="86">
        <v>64307</v>
      </c>
      <c r="E341" s="86" t="s">
        <v>1494</v>
      </c>
      <c r="F341" s="86"/>
      <c r="G341" s="90"/>
      <c r="H341" s="90"/>
      <c r="I341" s="90"/>
      <c r="J341" s="86"/>
      <c r="K341" s="90"/>
      <c r="L341" s="90"/>
      <c r="M341" s="90"/>
      <c r="N341" s="86"/>
      <c r="O341" s="90"/>
      <c r="P341" s="90"/>
      <c r="Q341" s="90"/>
      <c r="R341" s="86"/>
      <c r="S341" s="90"/>
      <c r="T341" s="90"/>
      <c r="U341" s="90"/>
      <c r="V341" s="86"/>
      <c r="W341" s="90"/>
      <c r="X341" s="90"/>
      <c r="Y341" s="90"/>
      <c r="Z341" s="86"/>
      <c r="AA341" s="90"/>
      <c r="AB341" s="90"/>
      <c r="AC341" s="90"/>
      <c r="AD341" s="86">
        <v>25</v>
      </c>
      <c r="AE341" s="90">
        <v>32330</v>
      </c>
      <c r="AF341" s="90">
        <v>90</v>
      </c>
      <c r="AG341" s="90">
        <v>1</v>
      </c>
      <c r="AH341" s="86"/>
      <c r="AI341" s="90"/>
      <c r="AJ341" s="90"/>
      <c r="AK341" s="91"/>
    </row>
    <row r="342" customHeight="1" spans="1:37">
      <c r="A342" s="101"/>
      <c r="B342" s="101"/>
      <c r="C342" s="86" t="s">
        <v>1235</v>
      </c>
      <c r="D342" s="86">
        <v>64240</v>
      </c>
      <c r="E342" s="86" t="s">
        <v>1494</v>
      </c>
      <c r="F342" s="86"/>
      <c r="G342" s="90"/>
      <c r="H342" s="90"/>
      <c r="I342" s="90"/>
      <c r="J342" s="86"/>
      <c r="K342" s="90"/>
      <c r="L342" s="90"/>
      <c r="M342" s="90"/>
      <c r="N342" s="86"/>
      <c r="O342" s="90"/>
      <c r="P342" s="90"/>
      <c r="Q342" s="90"/>
      <c r="R342" s="86"/>
      <c r="S342" s="90"/>
      <c r="T342" s="90"/>
      <c r="U342" s="90"/>
      <c r="V342" s="86"/>
      <c r="W342" s="90"/>
      <c r="X342" s="90"/>
      <c r="Y342" s="90"/>
      <c r="Z342" s="86">
        <v>0</v>
      </c>
      <c r="AA342" s="90">
        <v>32330</v>
      </c>
      <c r="AB342" s="90">
        <v>90</v>
      </c>
      <c r="AC342" s="90">
        <v>1</v>
      </c>
      <c r="AD342" s="86"/>
      <c r="AE342" s="90"/>
      <c r="AF342" s="90"/>
      <c r="AG342" s="90"/>
      <c r="AH342" s="86"/>
      <c r="AI342" s="90"/>
      <c r="AJ342" s="90"/>
      <c r="AK342" s="91"/>
    </row>
    <row r="343" customHeight="1" spans="1:37">
      <c r="A343" s="101"/>
      <c r="B343" s="101"/>
      <c r="C343" s="86" t="s">
        <v>381</v>
      </c>
      <c r="D343" s="86">
        <v>64197</v>
      </c>
      <c r="E343" s="86">
        <v>17721</v>
      </c>
      <c r="F343" s="86"/>
      <c r="G343" s="90"/>
      <c r="H343" s="90"/>
      <c r="I343" s="90"/>
      <c r="J343" s="86"/>
      <c r="K343" s="90"/>
      <c r="L343" s="90"/>
      <c r="M343" s="90"/>
      <c r="N343" s="86"/>
      <c r="O343" s="90"/>
      <c r="P343" s="90"/>
      <c r="Q343" s="90"/>
      <c r="R343" s="86"/>
      <c r="S343" s="90"/>
      <c r="T343" s="90"/>
      <c r="U343" s="90"/>
      <c r="V343" s="86"/>
      <c r="W343" s="90"/>
      <c r="X343" s="90"/>
      <c r="Y343" s="90"/>
      <c r="Z343" s="86"/>
      <c r="AA343" s="90"/>
      <c r="AB343" s="90"/>
      <c r="AC343" s="90"/>
      <c r="AD343" s="86">
        <v>33</v>
      </c>
      <c r="AE343" s="90">
        <v>292</v>
      </c>
      <c r="AF343" s="90">
        <v>90</v>
      </c>
      <c r="AG343" s="90">
        <v>1</v>
      </c>
      <c r="AH343" s="86"/>
      <c r="AI343" s="90"/>
      <c r="AJ343" s="90"/>
      <c r="AK343" s="91"/>
    </row>
    <row r="344" customHeight="1" spans="1:37">
      <c r="A344" s="101"/>
      <c r="B344" s="101"/>
      <c r="C344" s="86" t="s">
        <v>765</v>
      </c>
      <c r="D344" s="86">
        <v>64145</v>
      </c>
      <c r="E344" s="86">
        <v>17695</v>
      </c>
      <c r="F344" s="86"/>
      <c r="G344" s="90"/>
      <c r="H344" s="90"/>
      <c r="I344" s="90"/>
      <c r="J344" s="86"/>
      <c r="K344" s="90"/>
      <c r="L344" s="90"/>
      <c r="M344" s="90"/>
      <c r="N344" s="86"/>
      <c r="O344" s="90"/>
      <c r="P344" s="90"/>
      <c r="Q344" s="90"/>
      <c r="R344" s="86"/>
      <c r="S344" s="90"/>
      <c r="T344" s="90"/>
      <c r="U344" s="90"/>
      <c r="V344" s="86">
        <v>0</v>
      </c>
      <c r="W344" s="90">
        <v>0</v>
      </c>
      <c r="X344" s="90">
        <v>90</v>
      </c>
      <c r="Y344" s="90">
        <v>1</v>
      </c>
      <c r="Z344" s="86"/>
      <c r="AA344" s="90"/>
      <c r="AB344" s="90"/>
      <c r="AC344" s="90"/>
      <c r="AD344" s="86"/>
      <c r="AE344" s="90"/>
      <c r="AF344" s="90"/>
      <c r="AG344" s="90"/>
      <c r="AH344" s="86"/>
      <c r="AI344" s="90"/>
      <c r="AJ344" s="90"/>
      <c r="AK344" s="91"/>
    </row>
    <row r="345" customHeight="1" spans="1:37">
      <c r="A345" s="101"/>
      <c r="B345" s="86" t="s">
        <v>1076</v>
      </c>
      <c r="C345" s="86" t="s">
        <v>1077</v>
      </c>
      <c r="D345" s="86">
        <v>63401</v>
      </c>
      <c r="E345" s="86">
        <v>17533</v>
      </c>
      <c r="F345" s="86"/>
      <c r="G345" s="90"/>
      <c r="H345" s="90"/>
      <c r="I345" s="90"/>
      <c r="J345" s="86">
        <v>0</v>
      </c>
      <c r="K345" s="90">
        <v>0</v>
      </c>
      <c r="L345" s="90">
        <v>90</v>
      </c>
      <c r="M345" s="90">
        <v>1</v>
      </c>
      <c r="N345" s="86"/>
      <c r="O345" s="90"/>
      <c r="P345" s="90"/>
      <c r="Q345" s="90"/>
      <c r="R345" s="86"/>
      <c r="S345" s="90"/>
      <c r="T345" s="90"/>
      <c r="U345" s="90"/>
      <c r="V345" s="86"/>
      <c r="W345" s="90"/>
      <c r="X345" s="90"/>
      <c r="Y345" s="90"/>
      <c r="Z345" s="86"/>
      <c r="AA345" s="90"/>
      <c r="AB345" s="90"/>
      <c r="AC345" s="90"/>
      <c r="AD345" s="86"/>
      <c r="AE345" s="90"/>
      <c r="AF345" s="90"/>
      <c r="AG345" s="90"/>
      <c r="AH345" s="86"/>
      <c r="AI345" s="90"/>
      <c r="AJ345" s="90"/>
      <c r="AK345" s="91"/>
    </row>
    <row r="346" customHeight="1" spans="1:37">
      <c r="A346" s="101"/>
      <c r="B346" s="101"/>
      <c r="C346" s="86" t="s">
        <v>1494</v>
      </c>
      <c r="D346" s="86">
        <v>63648</v>
      </c>
      <c r="E346" s="86">
        <v>17582</v>
      </c>
      <c r="F346" s="86"/>
      <c r="G346" s="90"/>
      <c r="H346" s="90"/>
      <c r="I346" s="90"/>
      <c r="J346" s="86"/>
      <c r="K346" s="90"/>
      <c r="L346" s="90"/>
      <c r="M346" s="90"/>
      <c r="N346" s="86">
        <v>0</v>
      </c>
      <c r="O346" s="90">
        <v>0</v>
      </c>
      <c r="P346" s="90">
        <v>90</v>
      </c>
      <c r="Q346" s="90">
        <v>1</v>
      </c>
      <c r="R346" s="86"/>
      <c r="S346" s="90"/>
      <c r="T346" s="90"/>
      <c r="U346" s="90"/>
      <c r="V346" s="86"/>
      <c r="W346" s="90"/>
      <c r="X346" s="90"/>
      <c r="Y346" s="90"/>
      <c r="Z346" s="86"/>
      <c r="AA346" s="90"/>
      <c r="AB346" s="90"/>
      <c r="AC346" s="90"/>
      <c r="AD346" s="86"/>
      <c r="AE346" s="90"/>
      <c r="AF346" s="90"/>
      <c r="AG346" s="90"/>
      <c r="AH346" s="86"/>
      <c r="AI346" s="90"/>
      <c r="AJ346" s="90"/>
      <c r="AK346" s="91"/>
    </row>
    <row r="347" customHeight="1" spans="1:37">
      <c r="A347" s="101"/>
      <c r="B347" s="86" t="s">
        <v>295</v>
      </c>
      <c r="C347" s="86" t="s">
        <v>357</v>
      </c>
      <c r="D347" s="86">
        <v>64245</v>
      </c>
      <c r="E347" s="86">
        <v>33643</v>
      </c>
      <c r="F347" s="86"/>
      <c r="G347" s="90"/>
      <c r="H347" s="90"/>
      <c r="I347" s="90"/>
      <c r="J347" s="86"/>
      <c r="K347" s="90"/>
      <c r="L347" s="90"/>
      <c r="M347" s="90"/>
      <c r="N347" s="86"/>
      <c r="O347" s="90"/>
      <c r="P347" s="90"/>
      <c r="Q347" s="90"/>
      <c r="R347" s="86"/>
      <c r="S347" s="90"/>
      <c r="T347" s="90"/>
      <c r="U347" s="90"/>
      <c r="V347" s="86"/>
      <c r="W347" s="90"/>
      <c r="X347" s="90"/>
      <c r="Y347" s="90"/>
      <c r="Z347" s="86">
        <v>203</v>
      </c>
      <c r="AA347" s="90">
        <v>66</v>
      </c>
      <c r="AB347" s="90">
        <v>90</v>
      </c>
      <c r="AC347" s="90">
        <v>1</v>
      </c>
      <c r="AD347" s="86"/>
      <c r="AE347" s="90"/>
      <c r="AF347" s="90"/>
      <c r="AG347" s="90"/>
      <c r="AH347" s="86"/>
      <c r="AI347" s="90"/>
      <c r="AJ347" s="90"/>
      <c r="AK347" s="91"/>
    </row>
    <row r="348" customHeight="1" spans="1:37">
      <c r="A348" s="101"/>
      <c r="B348" s="86" t="s">
        <v>324</v>
      </c>
      <c r="C348" s="86" t="s">
        <v>1145</v>
      </c>
      <c r="D348" s="86">
        <v>63409</v>
      </c>
      <c r="E348" s="86">
        <v>17548</v>
      </c>
      <c r="F348" s="86"/>
      <c r="G348" s="90"/>
      <c r="H348" s="90"/>
      <c r="I348" s="90"/>
      <c r="J348" s="86"/>
      <c r="K348" s="90"/>
      <c r="L348" s="90"/>
      <c r="M348" s="90"/>
      <c r="N348" s="86">
        <v>0</v>
      </c>
      <c r="O348" s="90">
        <v>0</v>
      </c>
      <c r="P348" s="90">
        <v>90</v>
      </c>
      <c r="Q348" s="90">
        <v>1</v>
      </c>
      <c r="R348" s="86"/>
      <c r="S348" s="90"/>
      <c r="T348" s="90"/>
      <c r="U348" s="90"/>
      <c r="V348" s="86"/>
      <c r="W348" s="90"/>
      <c r="X348" s="90"/>
      <c r="Y348" s="90"/>
      <c r="Z348" s="86"/>
      <c r="AA348" s="90"/>
      <c r="AB348" s="90"/>
      <c r="AC348" s="90"/>
      <c r="AD348" s="86"/>
      <c r="AE348" s="90"/>
      <c r="AF348" s="90"/>
      <c r="AG348" s="90"/>
      <c r="AH348" s="86"/>
      <c r="AI348" s="90"/>
      <c r="AJ348" s="90"/>
      <c r="AK348" s="91"/>
    </row>
    <row r="349" customHeight="1" spans="1:37">
      <c r="A349" s="101"/>
      <c r="B349" s="101"/>
      <c r="C349" s="86" t="s">
        <v>1056</v>
      </c>
      <c r="D349" s="86">
        <v>63626</v>
      </c>
      <c r="E349" s="86">
        <v>17577</v>
      </c>
      <c r="F349" s="86"/>
      <c r="G349" s="90"/>
      <c r="H349" s="90"/>
      <c r="I349" s="90"/>
      <c r="J349" s="86"/>
      <c r="K349" s="90"/>
      <c r="L349" s="90"/>
      <c r="M349" s="90"/>
      <c r="N349" s="86">
        <v>0</v>
      </c>
      <c r="O349" s="90">
        <v>0</v>
      </c>
      <c r="P349" s="90">
        <v>90</v>
      </c>
      <c r="Q349" s="90">
        <v>1</v>
      </c>
      <c r="R349" s="86"/>
      <c r="S349" s="90"/>
      <c r="T349" s="90"/>
      <c r="U349" s="90"/>
      <c r="V349" s="86"/>
      <c r="W349" s="90"/>
      <c r="X349" s="90"/>
      <c r="Y349" s="90"/>
      <c r="Z349" s="86"/>
      <c r="AA349" s="90"/>
      <c r="AB349" s="90"/>
      <c r="AC349" s="90"/>
      <c r="AD349" s="86"/>
      <c r="AE349" s="90"/>
      <c r="AF349" s="90"/>
      <c r="AG349" s="90"/>
      <c r="AH349" s="86"/>
      <c r="AI349" s="90"/>
      <c r="AJ349" s="90"/>
      <c r="AK349" s="91"/>
    </row>
    <row r="350" customHeight="1" spans="1:37">
      <c r="A350" s="101"/>
      <c r="B350" s="101"/>
      <c r="C350" s="86" t="s">
        <v>1048</v>
      </c>
      <c r="D350" s="86">
        <v>63825</v>
      </c>
      <c r="E350" s="86">
        <v>17612</v>
      </c>
      <c r="F350" s="86"/>
      <c r="G350" s="90"/>
      <c r="H350" s="90"/>
      <c r="I350" s="90"/>
      <c r="J350" s="86"/>
      <c r="K350" s="90"/>
      <c r="L350" s="90"/>
      <c r="M350" s="90"/>
      <c r="N350" s="86"/>
      <c r="O350" s="90"/>
      <c r="P350" s="90"/>
      <c r="Q350" s="90"/>
      <c r="R350" s="86">
        <v>0</v>
      </c>
      <c r="S350" s="90">
        <v>0</v>
      </c>
      <c r="T350" s="90">
        <v>90</v>
      </c>
      <c r="U350" s="90">
        <v>1</v>
      </c>
      <c r="V350" s="86"/>
      <c r="W350" s="90"/>
      <c r="X350" s="90"/>
      <c r="Y350" s="90"/>
      <c r="Z350" s="86"/>
      <c r="AA350" s="90"/>
      <c r="AB350" s="90"/>
      <c r="AC350" s="90"/>
      <c r="AD350" s="86"/>
      <c r="AE350" s="90"/>
      <c r="AF350" s="90"/>
      <c r="AG350" s="90"/>
      <c r="AH350" s="86"/>
      <c r="AI350" s="90"/>
      <c r="AJ350" s="90"/>
      <c r="AK350" s="91"/>
    </row>
    <row r="351" customHeight="1" spans="1:37">
      <c r="A351" s="101"/>
      <c r="B351" s="101"/>
      <c r="C351" s="86" t="s">
        <v>804</v>
      </c>
      <c r="D351" s="86">
        <v>64001</v>
      </c>
      <c r="E351" s="86">
        <v>17653</v>
      </c>
      <c r="F351" s="86"/>
      <c r="G351" s="90"/>
      <c r="H351" s="90"/>
      <c r="I351" s="90"/>
      <c r="J351" s="86"/>
      <c r="K351" s="90"/>
      <c r="L351" s="90"/>
      <c r="M351" s="90"/>
      <c r="N351" s="86"/>
      <c r="O351" s="90"/>
      <c r="P351" s="90"/>
      <c r="Q351" s="90"/>
      <c r="R351" s="86"/>
      <c r="S351" s="90"/>
      <c r="T351" s="90"/>
      <c r="U351" s="90"/>
      <c r="V351" s="86">
        <v>0</v>
      </c>
      <c r="W351" s="90">
        <v>0</v>
      </c>
      <c r="X351" s="90"/>
      <c r="Y351" s="90">
        <v>1</v>
      </c>
      <c r="Z351" s="86"/>
      <c r="AA351" s="90"/>
      <c r="AB351" s="90"/>
      <c r="AC351" s="90"/>
      <c r="AD351" s="86"/>
      <c r="AE351" s="90"/>
      <c r="AF351" s="90"/>
      <c r="AG351" s="90"/>
      <c r="AH351" s="86"/>
      <c r="AI351" s="90"/>
      <c r="AJ351" s="90"/>
      <c r="AK351" s="91"/>
    </row>
    <row r="352" customHeight="1" spans="1:37">
      <c r="A352" s="101"/>
      <c r="B352" s="101"/>
      <c r="C352" s="86" t="s">
        <v>1178</v>
      </c>
      <c r="D352" s="86">
        <v>63423</v>
      </c>
      <c r="E352" s="86">
        <v>17531</v>
      </c>
      <c r="F352" s="86"/>
      <c r="G352" s="90"/>
      <c r="H352" s="90"/>
      <c r="I352" s="90"/>
      <c r="J352" s="86">
        <v>0</v>
      </c>
      <c r="K352" s="90">
        <v>0</v>
      </c>
      <c r="L352" s="90">
        <v>90</v>
      </c>
      <c r="M352" s="90">
        <v>1</v>
      </c>
      <c r="N352" s="86"/>
      <c r="O352" s="90"/>
      <c r="P352" s="90"/>
      <c r="Q352" s="90"/>
      <c r="R352" s="86"/>
      <c r="S352" s="90"/>
      <c r="T352" s="90"/>
      <c r="U352" s="90"/>
      <c r="V352" s="86"/>
      <c r="W352" s="90"/>
      <c r="X352" s="90"/>
      <c r="Y352" s="90"/>
      <c r="Z352" s="86"/>
      <c r="AA352" s="90"/>
      <c r="AB352" s="90"/>
      <c r="AC352" s="90"/>
      <c r="AD352" s="86"/>
      <c r="AE352" s="90"/>
      <c r="AF352" s="90"/>
      <c r="AG352" s="90"/>
      <c r="AH352" s="86"/>
      <c r="AI352" s="90"/>
      <c r="AJ352" s="90"/>
      <c r="AK352" s="91"/>
    </row>
    <row r="353" customHeight="1" spans="1:37">
      <c r="A353" s="101"/>
      <c r="B353" s="101"/>
      <c r="C353" s="86" t="s">
        <v>325</v>
      </c>
      <c r="D353" s="86">
        <v>64216</v>
      </c>
      <c r="E353" s="86" t="s">
        <v>1494</v>
      </c>
      <c r="F353" s="86">
        <v>0</v>
      </c>
      <c r="G353" s="90">
        <v>32330</v>
      </c>
      <c r="H353" s="90">
        <v>90</v>
      </c>
      <c r="I353" s="90">
        <v>1</v>
      </c>
      <c r="J353" s="86"/>
      <c r="K353" s="90"/>
      <c r="L353" s="90"/>
      <c r="M353" s="90"/>
      <c r="N353" s="86"/>
      <c r="O353" s="90"/>
      <c r="P353" s="90"/>
      <c r="Q353" s="90"/>
      <c r="R353" s="86"/>
      <c r="S353" s="90"/>
      <c r="T353" s="90"/>
      <c r="U353" s="90"/>
      <c r="V353" s="86"/>
      <c r="W353" s="90"/>
      <c r="X353" s="90"/>
      <c r="Y353" s="90"/>
      <c r="Z353" s="86">
        <v>122</v>
      </c>
      <c r="AA353" s="90">
        <v>32330</v>
      </c>
      <c r="AB353" s="90">
        <v>90</v>
      </c>
      <c r="AC353" s="90">
        <v>1</v>
      </c>
      <c r="AD353" s="86"/>
      <c r="AE353" s="90"/>
      <c r="AF353" s="90"/>
      <c r="AG353" s="90"/>
      <c r="AH353" s="86"/>
      <c r="AI353" s="90"/>
      <c r="AJ353" s="90"/>
      <c r="AK353" s="91"/>
    </row>
    <row r="354" customHeight="1" spans="1:37">
      <c r="A354" s="101"/>
      <c r="B354" s="101"/>
      <c r="C354" s="86" t="s">
        <v>1272</v>
      </c>
      <c r="D354" s="86">
        <v>64154</v>
      </c>
      <c r="E354" s="86" t="s">
        <v>1494</v>
      </c>
      <c r="F354" s="86"/>
      <c r="G354" s="90"/>
      <c r="H354" s="90"/>
      <c r="I354" s="90"/>
      <c r="J354" s="86"/>
      <c r="K354" s="90"/>
      <c r="L354" s="90"/>
      <c r="M354" s="90"/>
      <c r="N354" s="86"/>
      <c r="O354" s="90"/>
      <c r="P354" s="90"/>
      <c r="Q354" s="90"/>
      <c r="R354" s="86"/>
      <c r="S354" s="90"/>
      <c r="T354" s="90"/>
      <c r="U354" s="90"/>
      <c r="V354" s="86">
        <v>0</v>
      </c>
      <c r="W354" s="90">
        <v>32330</v>
      </c>
      <c r="X354" s="90">
        <v>90</v>
      </c>
      <c r="Y354" s="90">
        <v>1</v>
      </c>
      <c r="Z354" s="86"/>
      <c r="AA354" s="90"/>
      <c r="AB354" s="90"/>
      <c r="AC354" s="90"/>
      <c r="AD354" s="86"/>
      <c r="AE354" s="90"/>
      <c r="AF354" s="90"/>
      <c r="AG354" s="90"/>
      <c r="AH354" s="86"/>
      <c r="AI354" s="90"/>
      <c r="AJ354" s="90"/>
      <c r="AK354" s="91"/>
    </row>
    <row r="355" customHeight="1" spans="1:37">
      <c r="A355" s="101"/>
      <c r="B355" s="86" t="s">
        <v>279</v>
      </c>
      <c r="C355" s="86" t="s">
        <v>281</v>
      </c>
      <c r="D355" s="86">
        <v>64275</v>
      </c>
      <c r="E355" s="86">
        <v>33581</v>
      </c>
      <c r="F355" s="86"/>
      <c r="G355" s="90"/>
      <c r="H355" s="90"/>
      <c r="I355" s="90"/>
      <c r="J355" s="86"/>
      <c r="K355" s="90"/>
      <c r="L355" s="90"/>
      <c r="M355" s="90"/>
      <c r="N355" s="86"/>
      <c r="O355" s="90"/>
      <c r="P355" s="90"/>
      <c r="Q355" s="90"/>
      <c r="R355" s="86"/>
      <c r="S355" s="90"/>
      <c r="T355" s="90"/>
      <c r="U355" s="90"/>
      <c r="V355" s="86"/>
      <c r="W355" s="90"/>
      <c r="X355" s="90"/>
      <c r="Y355" s="90"/>
      <c r="Z355" s="86"/>
      <c r="AA355" s="90"/>
      <c r="AB355" s="90"/>
      <c r="AC355" s="90"/>
      <c r="AD355" s="86">
        <v>97</v>
      </c>
      <c r="AE355" s="90">
        <v>75</v>
      </c>
      <c r="AF355" s="90">
        <v>90</v>
      </c>
      <c r="AG355" s="90">
        <v>1</v>
      </c>
      <c r="AH355" s="86"/>
      <c r="AI355" s="90"/>
      <c r="AJ355" s="90"/>
      <c r="AK355" s="91"/>
    </row>
    <row r="356" customHeight="1" spans="1:37">
      <c r="A356" s="101"/>
      <c r="B356" s="101"/>
      <c r="C356" s="86" t="s">
        <v>431</v>
      </c>
      <c r="D356" s="86">
        <v>64271</v>
      </c>
      <c r="E356" s="86" t="s">
        <v>67</v>
      </c>
      <c r="F356" s="86"/>
      <c r="G356" s="90"/>
      <c r="H356" s="90"/>
      <c r="I356" s="90"/>
      <c r="J356" s="86"/>
      <c r="K356" s="90"/>
      <c r="L356" s="90"/>
      <c r="M356" s="90"/>
      <c r="N356" s="86"/>
      <c r="O356" s="90"/>
      <c r="P356" s="90"/>
      <c r="Q356" s="90"/>
      <c r="R356" s="86"/>
      <c r="S356" s="90"/>
      <c r="T356" s="90"/>
      <c r="U356" s="90"/>
      <c r="V356" s="86"/>
      <c r="W356" s="90"/>
      <c r="X356" s="90"/>
      <c r="Y356" s="90"/>
      <c r="Z356" s="86">
        <v>0</v>
      </c>
      <c r="AA356" s="90">
        <v>32330</v>
      </c>
      <c r="AB356" s="90">
        <v>90</v>
      </c>
      <c r="AC356" s="90">
        <v>1</v>
      </c>
      <c r="AD356" s="86"/>
      <c r="AE356" s="90"/>
      <c r="AF356" s="90"/>
      <c r="AG356" s="90"/>
      <c r="AH356" s="86"/>
      <c r="AI356" s="90"/>
      <c r="AJ356" s="90"/>
      <c r="AK356" s="91"/>
    </row>
    <row r="357" customHeight="1" spans="1:37">
      <c r="A357" s="101"/>
      <c r="B357" s="101"/>
      <c r="C357" s="86" t="s">
        <v>1283</v>
      </c>
      <c r="D357" s="86">
        <v>64135</v>
      </c>
      <c r="E357" s="86" t="s">
        <v>1494</v>
      </c>
      <c r="F357" s="86"/>
      <c r="G357" s="90"/>
      <c r="H357" s="90"/>
      <c r="I357" s="90"/>
      <c r="J357" s="86"/>
      <c r="K357" s="90"/>
      <c r="L357" s="90"/>
      <c r="M357" s="90"/>
      <c r="N357" s="86"/>
      <c r="O357" s="90"/>
      <c r="P357" s="90"/>
      <c r="Q357" s="90"/>
      <c r="R357" s="86"/>
      <c r="S357" s="90"/>
      <c r="T357" s="90"/>
      <c r="U357" s="90"/>
      <c r="V357" s="86">
        <v>0</v>
      </c>
      <c r="W357" s="90">
        <v>32330</v>
      </c>
      <c r="X357" s="90">
        <v>90</v>
      </c>
      <c r="Y357" s="90">
        <v>1</v>
      </c>
      <c r="Z357" s="86"/>
      <c r="AA357" s="90"/>
      <c r="AB357" s="90"/>
      <c r="AC357" s="90"/>
      <c r="AD357" s="86"/>
      <c r="AE357" s="90"/>
      <c r="AF357" s="90"/>
      <c r="AG357" s="90"/>
      <c r="AH357" s="86"/>
      <c r="AI357" s="90"/>
      <c r="AJ357" s="90"/>
      <c r="AK357" s="91"/>
    </row>
    <row r="358" customHeight="1" spans="1:37">
      <c r="A358" s="101"/>
      <c r="B358" s="101"/>
      <c r="C358" s="86" t="s">
        <v>1038</v>
      </c>
      <c r="D358" s="86">
        <v>63569</v>
      </c>
      <c r="E358" s="86">
        <v>30774</v>
      </c>
      <c r="F358" s="86"/>
      <c r="G358" s="90"/>
      <c r="H358" s="90"/>
      <c r="I358" s="90"/>
      <c r="J358" s="86"/>
      <c r="K358" s="90"/>
      <c r="L358" s="90"/>
      <c r="M358" s="90"/>
      <c r="N358" s="86">
        <v>0</v>
      </c>
      <c r="O358" s="90">
        <v>0</v>
      </c>
      <c r="P358" s="90">
        <v>90</v>
      </c>
      <c r="Q358" s="90">
        <v>1</v>
      </c>
      <c r="R358" s="86"/>
      <c r="S358" s="90"/>
      <c r="T358" s="90"/>
      <c r="U358" s="90"/>
      <c r="V358" s="86"/>
      <c r="W358" s="90"/>
      <c r="X358" s="90"/>
      <c r="Y358" s="90"/>
      <c r="Z358" s="86"/>
      <c r="AA358" s="90"/>
      <c r="AB358" s="90"/>
      <c r="AC358" s="90"/>
      <c r="AD358" s="86"/>
      <c r="AE358" s="90"/>
      <c r="AF358" s="90"/>
      <c r="AG358" s="90"/>
      <c r="AH358" s="86"/>
      <c r="AI358" s="90"/>
      <c r="AJ358" s="90"/>
      <c r="AK358" s="91"/>
    </row>
    <row r="359" customHeight="1" spans="1:37">
      <c r="A359" s="101"/>
      <c r="B359" s="86" t="s">
        <v>289</v>
      </c>
      <c r="C359" s="86" t="s">
        <v>290</v>
      </c>
      <c r="D359" s="86">
        <v>64124</v>
      </c>
      <c r="E359" s="86">
        <v>17714</v>
      </c>
      <c r="F359" s="86"/>
      <c r="G359" s="90"/>
      <c r="H359" s="90"/>
      <c r="I359" s="90"/>
      <c r="J359" s="86"/>
      <c r="K359" s="90"/>
      <c r="L359" s="90"/>
      <c r="M359" s="90"/>
      <c r="N359" s="86"/>
      <c r="O359" s="90"/>
      <c r="P359" s="90"/>
      <c r="Q359" s="90"/>
      <c r="R359" s="86"/>
      <c r="S359" s="90"/>
      <c r="T359" s="90"/>
      <c r="U359" s="90"/>
      <c r="V359" s="86">
        <v>0</v>
      </c>
      <c r="W359" s="90">
        <v>0</v>
      </c>
      <c r="X359" s="90">
        <v>90</v>
      </c>
      <c r="Y359" s="90">
        <v>1</v>
      </c>
      <c r="Z359" s="86"/>
      <c r="AA359" s="90"/>
      <c r="AB359" s="90"/>
      <c r="AC359" s="90"/>
      <c r="AD359" s="86"/>
      <c r="AE359" s="90"/>
      <c r="AF359" s="90"/>
      <c r="AG359" s="90"/>
      <c r="AH359" s="86"/>
      <c r="AI359" s="90"/>
      <c r="AJ359" s="90"/>
      <c r="AK359" s="91"/>
    </row>
    <row r="360" customHeight="1" spans="1:37">
      <c r="A360" s="101"/>
      <c r="B360" s="101"/>
      <c r="C360" s="86" t="s">
        <v>363</v>
      </c>
      <c r="D360" s="86">
        <v>64233</v>
      </c>
      <c r="E360" s="86">
        <v>17744</v>
      </c>
      <c r="F360" s="86"/>
      <c r="G360" s="90"/>
      <c r="H360" s="90"/>
      <c r="I360" s="90"/>
      <c r="J360" s="86"/>
      <c r="K360" s="90"/>
      <c r="L360" s="90"/>
      <c r="M360" s="90"/>
      <c r="N360" s="86"/>
      <c r="O360" s="90"/>
      <c r="P360" s="90"/>
      <c r="Q360" s="90"/>
      <c r="R360" s="86"/>
      <c r="S360" s="90"/>
      <c r="T360" s="90"/>
      <c r="U360" s="90"/>
      <c r="V360" s="86"/>
      <c r="W360" s="90"/>
      <c r="X360" s="90"/>
      <c r="Y360" s="90"/>
      <c r="Z360" s="86">
        <v>229</v>
      </c>
      <c r="AA360" s="90">
        <v>137</v>
      </c>
      <c r="AB360" s="90">
        <v>90</v>
      </c>
      <c r="AC360" s="90">
        <v>1</v>
      </c>
      <c r="AD360" s="86"/>
      <c r="AE360" s="90"/>
      <c r="AF360" s="90"/>
      <c r="AG360" s="90"/>
      <c r="AH360" s="86"/>
      <c r="AI360" s="90"/>
      <c r="AJ360" s="90"/>
      <c r="AK360" s="91"/>
    </row>
    <row r="361" customHeight="1" spans="1:37">
      <c r="A361" s="101"/>
      <c r="B361" s="101"/>
      <c r="C361" s="86" t="s">
        <v>489</v>
      </c>
      <c r="D361" s="86">
        <v>64249</v>
      </c>
      <c r="E361" s="86">
        <v>33356</v>
      </c>
      <c r="F361" s="86"/>
      <c r="G361" s="90"/>
      <c r="H361" s="90"/>
      <c r="I361" s="90"/>
      <c r="J361" s="86"/>
      <c r="K361" s="90"/>
      <c r="L361" s="90"/>
      <c r="M361" s="90"/>
      <c r="N361" s="86"/>
      <c r="O361" s="90"/>
      <c r="P361" s="90"/>
      <c r="Q361" s="90"/>
      <c r="R361" s="86"/>
      <c r="S361" s="90"/>
      <c r="T361" s="90"/>
      <c r="U361" s="90"/>
      <c r="V361" s="86"/>
      <c r="W361" s="90"/>
      <c r="X361" s="90"/>
      <c r="Y361" s="90"/>
      <c r="Z361" s="86">
        <v>0</v>
      </c>
      <c r="AA361" s="90">
        <v>0</v>
      </c>
      <c r="AB361" s="90">
        <v>90</v>
      </c>
      <c r="AC361" s="90">
        <v>1</v>
      </c>
      <c r="AD361" s="86"/>
      <c r="AE361" s="90"/>
      <c r="AF361" s="90"/>
      <c r="AG361" s="90"/>
      <c r="AH361" s="86"/>
      <c r="AI361" s="90"/>
      <c r="AJ361" s="90"/>
      <c r="AK361" s="91"/>
    </row>
    <row r="362" customHeight="1" spans="1:37">
      <c r="A362" s="101"/>
      <c r="B362" s="86" t="s">
        <v>1138</v>
      </c>
      <c r="C362" s="86" t="s">
        <v>1139</v>
      </c>
      <c r="D362" s="86">
        <v>63530</v>
      </c>
      <c r="E362" s="86">
        <v>17547</v>
      </c>
      <c r="F362" s="86"/>
      <c r="G362" s="90"/>
      <c r="H362" s="90"/>
      <c r="I362" s="90"/>
      <c r="J362" s="86"/>
      <c r="K362" s="90"/>
      <c r="L362" s="90"/>
      <c r="M362" s="90"/>
      <c r="N362" s="86">
        <v>0</v>
      </c>
      <c r="O362" s="90">
        <v>0</v>
      </c>
      <c r="P362" s="90">
        <v>90</v>
      </c>
      <c r="Q362" s="90">
        <v>1</v>
      </c>
      <c r="R362" s="86"/>
      <c r="S362" s="90"/>
      <c r="T362" s="90"/>
      <c r="U362" s="90"/>
      <c r="V362" s="86"/>
      <c r="W362" s="90"/>
      <c r="X362" s="90"/>
      <c r="Y362" s="90"/>
      <c r="Z362" s="86"/>
      <c r="AA362" s="90"/>
      <c r="AB362" s="90"/>
      <c r="AC362" s="90"/>
      <c r="AD362" s="86"/>
      <c r="AE362" s="90"/>
      <c r="AF362" s="90"/>
      <c r="AG362" s="90"/>
      <c r="AH362" s="86"/>
      <c r="AI362" s="90"/>
      <c r="AJ362" s="90"/>
      <c r="AK362" s="91"/>
    </row>
    <row r="363" customHeight="1" spans="1:37">
      <c r="A363" s="101"/>
      <c r="B363" s="86" t="s">
        <v>750</v>
      </c>
      <c r="C363" s="86" t="s">
        <v>751</v>
      </c>
      <c r="D363" s="86">
        <v>64149</v>
      </c>
      <c r="E363" s="86">
        <v>32882</v>
      </c>
      <c r="F363" s="86"/>
      <c r="G363" s="90"/>
      <c r="H363" s="90"/>
      <c r="I363" s="90"/>
      <c r="J363" s="86"/>
      <c r="K363" s="90"/>
      <c r="L363" s="90"/>
      <c r="M363" s="90"/>
      <c r="N363" s="86"/>
      <c r="O363" s="90"/>
      <c r="P363" s="90"/>
      <c r="Q363" s="90"/>
      <c r="R363" s="86"/>
      <c r="S363" s="90"/>
      <c r="T363" s="90"/>
      <c r="U363" s="90"/>
      <c r="V363" s="86">
        <v>0</v>
      </c>
      <c r="W363" s="90">
        <v>0</v>
      </c>
      <c r="X363" s="90">
        <v>90</v>
      </c>
      <c r="Y363" s="90">
        <v>1</v>
      </c>
      <c r="Z363" s="86"/>
      <c r="AA363" s="90"/>
      <c r="AB363" s="90"/>
      <c r="AC363" s="90"/>
      <c r="AD363" s="86"/>
      <c r="AE363" s="90"/>
      <c r="AF363" s="90"/>
      <c r="AG363" s="90"/>
      <c r="AH363" s="86"/>
      <c r="AI363" s="90"/>
      <c r="AJ363" s="90"/>
      <c r="AK363" s="91"/>
    </row>
    <row r="364" customHeight="1" spans="1:37">
      <c r="A364" s="101"/>
      <c r="B364" s="86" t="s">
        <v>1168</v>
      </c>
      <c r="C364" s="86" t="s">
        <v>1169</v>
      </c>
      <c r="D364" s="86">
        <v>63447</v>
      </c>
      <c r="E364" s="86">
        <v>17551</v>
      </c>
      <c r="F364" s="86"/>
      <c r="G364" s="90"/>
      <c r="H364" s="90"/>
      <c r="I364" s="90"/>
      <c r="J364" s="86">
        <v>0</v>
      </c>
      <c r="K364" s="90">
        <v>0</v>
      </c>
      <c r="L364" s="90">
        <v>90</v>
      </c>
      <c r="M364" s="90">
        <v>1</v>
      </c>
      <c r="N364" s="86"/>
      <c r="O364" s="90"/>
      <c r="P364" s="90"/>
      <c r="Q364" s="90"/>
      <c r="R364" s="86"/>
      <c r="S364" s="90"/>
      <c r="T364" s="90"/>
      <c r="U364" s="90"/>
      <c r="V364" s="86"/>
      <c r="W364" s="90"/>
      <c r="X364" s="90"/>
      <c r="Y364" s="90"/>
      <c r="Z364" s="86"/>
      <c r="AA364" s="90"/>
      <c r="AB364" s="90"/>
      <c r="AC364" s="90"/>
      <c r="AD364" s="86"/>
      <c r="AE364" s="90"/>
      <c r="AF364" s="90"/>
      <c r="AG364" s="90"/>
      <c r="AH364" s="86"/>
      <c r="AI364" s="90"/>
      <c r="AJ364" s="90"/>
      <c r="AK364" s="91"/>
    </row>
    <row r="365" customHeight="1" spans="1:37">
      <c r="A365" s="101"/>
      <c r="B365" s="86" t="s">
        <v>146</v>
      </c>
      <c r="C365" s="86" t="s">
        <v>147</v>
      </c>
      <c r="D365" s="86">
        <v>64309</v>
      </c>
      <c r="E365" s="86" t="s">
        <v>1494</v>
      </c>
      <c r="F365" s="86"/>
      <c r="G365" s="90"/>
      <c r="H365" s="90"/>
      <c r="I365" s="90"/>
      <c r="J365" s="86"/>
      <c r="K365" s="90"/>
      <c r="L365" s="90"/>
      <c r="M365" s="90"/>
      <c r="N365" s="86"/>
      <c r="O365" s="90"/>
      <c r="P365" s="90"/>
      <c r="Q365" s="90"/>
      <c r="R365" s="86"/>
      <c r="S365" s="90"/>
      <c r="T365" s="90"/>
      <c r="U365" s="90"/>
      <c r="V365" s="86"/>
      <c r="W365" s="90"/>
      <c r="X365" s="90"/>
      <c r="Y365" s="90"/>
      <c r="Z365" s="86"/>
      <c r="AA365" s="90"/>
      <c r="AB365" s="90"/>
      <c r="AC365" s="90"/>
      <c r="AD365" s="86">
        <v>21</v>
      </c>
      <c r="AE365" s="90">
        <v>32330</v>
      </c>
      <c r="AF365" s="90">
        <v>90</v>
      </c>
      <c r="AG365" s="90">
        <v>1</v>
      </c>
      <c r="AH365" s="86"/>
      <c r="AI365" s="90"/>
      <c r="AJ365" s="90"/>
      <c r="AK365" s="91"/>
    </row>
    <row r="366" customHeight="1" spans="1:37">
      <c r="A366" s="101"/>
      <c r="B366" s="101"/>
      <c r="C366" s="86" t="s">
        <v>246</v>
      </c>
      <c r="D366" s="86">
        <v>64287</v>
      </c>
      <c r="E366" s="86">
        <v>17755</v>
      </c>
      <c r="F366" s="86"/>
      <c r="G366" s="90"/>
      <c r="H366" s="90"/>
      <c r="I366" s="90"/>
      <c r="J366" s="86"/>
      <c r="K366" s="90"/>
      <c r="L366" s="90"/>
      <c r="M366" s="90"/>
      <c r="N366" s="86"/>
      <c r="O366" s="90"/>
      <c r="P366" s="90"/>
      <c r="Q366" s="90"/>
      <c r="R366" s="86"/>
      <c r="S366" s="90"/>
      <c r="T366" s="90"/>
      <c r="U366" s="90"/>
      <c r="V366" s="86"/>
      <c r="W366" s="90"/>
      <c r="X366" s="90"/>
      <c r="Y366" s="90"/>
      <c r="Z366" s="86"/>
      <c r="AA366" s="90"/>
      <c r="AB366" s="90"/>
      <c r="AC366" s="90"/>
      <c r="AD366" s="86">
        <v>68</v>
      </c>
      <c r="AE366" s="90">
        <v>41</v>
      </c>
      <c r="AF366" s="90">
        <v>90</v>
      </c>
      <c r="AG366" s="90">
        <v>1</v>
      </c>
      <c r="AH366" s="86"/>
      <c r="AI366" s="90"/>
      <c r="AJ366" s="90"/>
      <c r="AK366" s="91"/>
    </row>
    <row r="367" customHeight="1" spans="1:37">
      <c r="A367" s="101"/>
      <c r="B367" s="101"/>
      <c r="C367" s="86" t="s">
        <v>180</v>
      </c>
      <c r="D367" s="86">
        <v>64302</v>
      </c>
      <c r="E367" s="86">
        <v>17762</v>
      </c>
      <c r="F367" s="86"/>
      <c r="G367" s="90"/>
      <c r="H367" s="90"/>
      <c r="I367" s="90"/>
      <c r="J367" s="86"/>
      <c r="K367" s="90"/>
      <c r="L367" s="90"/>
      <c r="M367" s="90"/>
      <c r="N367" s="86"/>
      <c r="O367" s="90"/>
      <c r="P367" s="90"/>
      <c r="Q367" s="90"/>
      <c r="R367" s="86"/>
      <c r="S367" s="90"/>
      <c r="T367" s="90"/>
      <c r="U367" s="90"/>
      <c r="V367" s="86"/>
      <c r="W367" s="90"/>
      <c r="X367" s="90"/>
      <c r="Y367" s="90"/>
      <c r="Z367" s="86"/>
      <c r="AA367" s="90"/>
      <c r="AB367" s="90"/>
      <c r="AC367" s="90"/>
      <c r="AD367" s="86">
        <v>39</v>
      </c>
      <c r="AE367" s="90">
        <v>2</v>
      </c>
      <c r="AF367" s="90">
        <v>90</v>
      </c>
      <c r="AG367" s="90">
        <v>1</v>
      </c>
      <c r="AH367" s="86"/>
      <c r="AI367" s="90"/>
      <c r="AJ367" s="90"/>
      <c r="AK367" s="91"/>
    </row>
    <row r="368" customHeight="1" spans="1:37">
      <c r="A368" s="101"/>
      <c r="B368" s="101"/>
      <c r="C368" s="86" t="s">
        <v>184</v>
      </c>
      <c r="D368" s="86">
        <v>64299</v>
      </c>
      <c r="E368" s="86">
        <v>17757</v>
      </c>
      <c r="F368" s="86"/>
      <c r="G368" s="90"/>
      <c r="H368" s="90"/>
      <c r="I368" s="90"/>
      <c r="J368" s="86"/>
      <c r="K368" s="90"/>
      <c r="L368" s="90"/>
      <c r="M368" s="90"/>
      <c r="N368" s="86"/>
      <c r="O368" s="90"/>
      <c r="P368" s="90"/>
      <c r="Q368" s="90"/>
      <c r="R368" s="86"/>
      <c r="S368" s="90"/>
      <c r="T368" s="90"/>
      <c r="U368" s="90"/>
      <c r="V368" s="86"/>
      <c r="W368" s="90"/>
      <c r="X368" s="90"/>
      <c r="Y368" s="90"/>
      <c r="Z368" s="86"/>
      <c r="AA368" s="90"/>
      <c r="AB368" s="90"/>
      <c r="AC368" s="90"/>
      <c r="AD368" s="86">
        <v>43</v>
      </c>
      <c r="AE368" s="90">
        <v>41</v>
      </c>
      <c r="AF368" s="90">
        <v>90</v>
      </c>
      <c r="AG368" s="90">
        <v>1</v>
      </c>
      <c r="AH368" s="86"/>
      <c r="AI368" s="90"/>
      <c r="AJ368" s="90"/>
      <c r="AK368" s="91"/>
    </row>
    <row r="369" customHeight="1" spans="1:37">
      <c r="A369" s="101"/>
      <c r="B369" s="86" t="s">
        <v>1338</v>
      </c>
      <c r="C369" s="86" t="s">
        <v>1341</v>
      </c>
      <c r="D369" s="86">
        <v>64325</v>
      </c>
      <c r="E369" s="86" t="s">
        <v>1494</v>
      </c>
      <c r="F369" s="86"/>
      <c r="G369" s="90"/>
      <c r="H369" s="90"/>
      <c r="I369" s="90"/>
      <c r="J369" s="86"/>
      <c r="K369" s="90"/>
      <c r="L369" s="90"/>
      <c r="M369" s="90"/>
      <c r="N369" s="86"/>
      <c r="O369" s="90"/>
      <c r="P369" s="90"/>
      <c r="Q369" s="90"/>
      <c r="R369" s="86"/>
      <c r="S369" s="90"/>
      <c r="T369" s="90"/>
      <c r="U369" s="90"/>
      <c r="V369" s="86"/>
      <c r="W369" s="90"/>
      <c r="X369" s="90"/>
      <c r="Y369" s="90"/>
      <c r="Z369" s="86"/>
      <c r="AA369" s="90"/>
      <c r="AB369" s="90"/>
      <c r="AC369" s="90"/>
      <c r="AD369" s="86">
        <v>0</v>
      </c>
      <c r="AE369" s="90">
        <v>32330</v>
      </c>
      <c r="AF369" s="90">
        <v>90</v>
      </c>
      <c r="AG369" s="90">
        <v>1</v>
      </c>
      <c r="AH369" s="86"/>
      <c r="AI369" s="90"/>
      <c r="AJ369" s="90"/>
      <c r="AK369" s="91"/>
    </row>
    <row r="370" customHeight="1" spans="1:37">
      <c r="A370" s="101"/>
      <c r="B370" s="101"/>
      <c r="C370" s="86" t="s">
        <v>1339</v>
      </c>
      <c r="D370" s="86">
        <v>64324</v>
      </c>
      <c r="E370" s="86" t="s">
        <v>1494</v>
      </c>
      <c r="F370" s="86"/>
      <c r="G370" s="90"/>
      <c r="H370" s="90"/>
      <c r="I370" s="90"/>
      <c r="J370" s="86"/>
      <c r="K370" s="90"/>
      <c r="L370" s="90"/>
      <c r="M370" s="90"/>
      <c r="N370" s="86"/>
      <c r="O370" s="90"/>
      <c r="P370" s="90"/>
      <c r="Q370" s="90"/>
      <c r="R370" s="86"/>
      <c r="S370" s="90"/>
      <c r="T370" s="90"/>
      <c r="U370" s="90"/>
      <c r="V370" s="86"/>
      <c r="W370" s="90"/>
      <c r="X370" s="90"/>
      <c r="Y370" s="90"/>
      <c r="Z370" s="86"/>
      <c r="AA370" s="90"/>
      <c r="AB370" s="90"/>
      <c r="AC370" s="90"/>
      <c r="AD370" s="86">
        <v>0</v>
      </c>
      <c r="AE370" s="90">
        <v>32330</v>
      </c>
      <c r="AF370" s="90">
        <v>90</v>
      </c>
      <c r="AG370" s="90">
        <v>1</v>
      </c>
      <c r="AH370" s="86"/>
      <c r="AI370" s="90"/>
      <c r="AJ370" s="90"/>
      <c r="AK370" s="91"/>
    </row>
    <row r="371" customHeight="1" spans="1:37">
      <c r="A371" s="86" t="s">
        <v>1522</v>
      </c>
      <c r="B371" s="86"/>
      <c r="C371" s="86"/>
      <c r="D371" s="86"/>
      <c r="E371" s="87"/>
      <c r="F371" s="86">
        <v>0</v>
      </c>
      <c r="G371" s="90">
        <v>32330</v>
      </c>
      <c r="H371" s="90">
        <v>90</v>
      </c>
      <c r="I371" s="90">
        <v>1</v>
      </c>
      <c r="J371" s="86">
        <v>0</v>
      </c>
      <c r="K371" s="90">
        <v>0</v>
      </c>
      <c r="L371" s="90">
        <v>90</v>
      </c>
      <c r="M371" s="90">
        <v>21</v>
      </c>
      <c r="N371" s="86">
        <v>0</v>
      </c>
      <c r="O371" s="90">
        <v>2486.92307692308</v>
      </c>
      <c r="P371" s="90">
        <v>90</v>
      </c>
      <c r="Q371" s="90">
        <v>39</v>
      </c>
      <c r="R371" s="86">
        <v>0</v>
      </c>
      <c r="S371" s="90">
        <v>6136.32432432432</v>
      </c>
      <c r="T371" s="90">
        <v>90</v>
      </c>
      <c r="U371" s="90">
        <v>37</v>
      </c>
      <c r="V371" s="86">
        <v>0</v>
      </c>
      <c r="W371" s="90">
        <v>4081.02083333333</v>
      </c>
      <c r="X371" s="90">
        <v>90</v>
      </c>
      <c r="Y371" s="90">
        <v>48</v>
      </c>
      <c r="Z371" s="86">
        <v>29.2432432432432</v>
      </c>
      <c r="AA371" s="90">
        <v>7042.10810810811</v>
      </c>
      <c r="AB371" s="90">
        <v>90</v>
      </c>
      <c r="AC371" s="90">
        <v>37</v>
      </c>
      <c r="AD371" s="86">
        <v>30.3939393939394</v>
      </c>
      <c r="AE371" s="90">
        <v>20593.4545454545</v>
      </c>
      <c r="AF371" s="90">
        <v>90</v>
      </c>
      <c r="AG371" s="90">
        <v>33</v>
      </c>
      <c r="AH371" s="86"/>
      <c r="AI371" s="90"/>
      <c r="AJ371" s="90"/>
      <c r="AK371" s="91"/>
    </row>
    <row r="372" customHeight="1" spans="1:37">
      <c r="A372" s="86" t="s">
        <v>72</v>
      </c>
      <c r="B372" s="86" t="s">
        <v>665</v>
      </c>
      <c r="C372" s="86" t="s">
        <v>666</v>
      </c>
      <c r="D372" s="86">
        <v>64184</v>
      </c>
      <c r="E372" s="86">
        <v>17684</v>
      </c>
      <c r="F372" s="86"/>
      <c r="G372" s="90"/>
      <c r="H372" s="90"/>
      <c r="I372" s="90"/>
      <c r="J372" s="86"/>
      <c r="K372" s="90"/>
      <c r="L372" s="90"/>
      <c r="M372" s="90"/>
      <c r="N372" s="86"/>
      <c r="O372" s="90"/>
      <c r="P372" s="90"/>
      <c r="Q372" s="90"/>
      <c r="R372" s="86"/>
      <c r="S372" s="90"/>
      <c r="T372" s="90"/>
      <c r="U372" s="90"/>
      <c r="V372" s="86"/>
      <c r="W372" s="90"/>
      <c r="X372" s="90"/>
      <c r="Y372" s="90"/>
      <c r="Z372" s="86">
        <v>0</v>
      </c>
      <c r="AA372" s="90">
        <v>0</v>
      </c>
      <c r="AB372" s="90">
        <v>90</v>
      </c>
      <c r="AC372" s="90">
        <v>1</v>
      </c>
      <c r="AD372" s="86"/>
      <c r="AE372" s="90"/>
      <c r="AF372" s="90"/>
      <c r="AG372" s="90"/>
      <c r="AH372" s="86"/>
      <c r="AI372" s="90"/>
      <c r="AJ372" s="90"/>
      <c r="AK372" s="91"/>
    </row>
    <row r="373" customHeight="1" spans="1:37">
      <c r="A373" s="101"/>
      <c r="B373" s="101"/>
      <c r="C373" s="86" t="s">
        <v>1059</v>
      </c>
      <c r="D373" s="86">
        <v>63789</v>
      </c>
      <c r="E373" s="86">
        <v>29584</v>
      </c>
      <c r="F373" s="86"/>
      <c r="G373" s="90"/>
      <c r="H373" s="90"/>
      <c r="I373" s="90"/>
      <c r="J373" s="86"/>
      <c r="K373" s="90"/>
      <c r="L373" s="90"/>
      <c r="M373" s="90"/>
      <c r="N373" s="86"/>
      <c r="O373" s="90"/>
      <c r="P373" s="90"/>
      <c r="Q373" s="90"/>
      <c r="R373" s="86">
        <v>0</v>
      </c>
      <c r="S373" s="90">
        <v>0</v>
      </c>
      <c r="T373" s="90">
        <v>90</v>
      </c>
      <c r="U373" s="90">
        <v>1</v>
      </c>
      <c r="V373" s="86"/>
      <c r="W373" s="90"/>
      <c r="X373" s="90"/>
      <c r="Y373" s="90"/>
      <c r="Z373" s="86"/>
      <c r="AA373" s="90"/>
      <c r="AB373" s="90"/>
      <c r="AC373" s="90"/>
      <c r="AD373" s="86"/>
      <c r="AE373" s="90"/>
      <c r="AF373" s="90"/>
      <c r="AG373" s="90"/>
      <c r="AH373" s="86"/>
      <c r="AI373" s="90"/>
      <c r="AJ373" s="90"/>
      <c r="AK373" s="91"/>
    </row>
    <row r="374" customHeight="1" spans="1:37">
      <c r="A374" s="101"/>
      <c r="B374" s="86" t="s">
        <v>1012</v>
      </c>
      <c r="C374" s="86" t="s">
        <v>840</v>
      </c>
      <c r="D374" s="86">
        <v>63747</v>
      </c>
      <c r="E374" s="86">
        <v>30016</v>
      </c>
      <c r="F374" s="86"/>
      <c r="G374" s="90"/>
      <c r="H374" s="90"/>
      <c r="I374" s="90"/>
      <c r="J374" s="86"/>
      <c r="K374" s="90"/>
      <c r="L374" s="90"/>
      <c r="M374" s="90"/>
      <c r="N374" s="86"/>
      <c r="O374" s="90"/>
      <c r="P374" s="90"/>
      <c r="Q374" s="90"/>
      <c r="R374" s="86">
        <v>0</v>
      </c>
      <c r="S374" s="90">
        <v>0</v>
      </c>
      <c r="T374" s="90">
        <v>90</v>
      </c>
      <c r="U374" s="90">
        <v>1</v>
      </c>
      <c r="V374" s="86"/>
      <c r="W374" s="90"/>
      <c r="X374" s="90"/>
      <c r="Y374" s="90"/>
      <c r="Z374" s="86"/>
      <c r="AA374" s="90"/>
      <c r="AB374" s="90"/>
      <c r="AC374" s="90"/>
      <c r="AD374" s="86"/>
      <c r="AE374" s="90"/>
      <c r="AF374" s="90"/>
      <c r="AG374" s="90"/>
      <c r="AH374" s="86"/>
      <c r="AI374" s="90"/>
      <c r="AJ374" s="90"/>
      <c r="AK374" s="91"/>
    </row>
    <row r="375" customHeight="1" spans="1:37">
      <c r="A375" s="101"/>
      <c r="B375" s="101"/>
      <c r="C375" s="101"/>
      <c r="D375" s="86">
        <v>63941</v>
      </c>
      <c r="E375" s="86">
        <v>30016</v>
      </c>
      <c r="F375" s="86"/>
      <c r="G375" s="90"/>
      <c r="H375" s="90"/>
      <c r="I375" s="90"/>
      <c r="J375" s="86"/>
      <c r="K375" s="90"/>
      <c r="L375" s="90"/>
      <c r="M375" s="90"/>
      <c r="N375" s="86"/>
      <c r="O375" s="90"/>
      <c r="P375" s="90"/>
      <c r="Q375" s="90"/>
      <c r="R375" s="86">
        <v>0</v>
      </c>
      <c r="S375" s="90">
        <v>0</v>
      </c>
      <c r="T375" s="90">
        <v>90</v>
      </c>
      <c r="U375" s="90">
        <v>1</v>
      </c>
      <c r="V375" s="86"/>
      <c r="W375" s="90"/>
      <c r="X375" s="90"/>
      <c r="Y375" s="90"/>
      <c r="Z375" s="86"/>
      <c r="AA375" s="90"/>
      <c r="AB375" s="90"/>
      <c r="AC375" s="90"/>
      <c r="AD375" s="86"/>
      <c r="AE375" s="90"/>
      <c r="AF375" s="90"/>
      <c r="AG375" s="90"/>
      <c r="AH375" s="86"/>
      <c r="AI375" s="90"/>
      <c r="AJ375" s="90"/>
      <c r="AK375" s="91"/>
    </row>
    <row r="376" customHeight="1" spans="1:37">
      <c r="A376" s="101"/>
      <c r="B376" s="86" t="s">
        <v>850</v>
      </c>
      <c r="C376" s="86" t="s">
        <v>851</v>
      </c>
      <c r="D376" s="86">
        <v>63916</v>
      </c>
      <c r="E376" s="86">
        <v>17572</v>
      </c>
      <c r="F376" s="86"/>
      <c r="G376" s="90"/>
      <c r="H376" s="90"/>
      <c r="I376" s="90"/>
      <c r="J376" s="86"/>
      <c r="K376" s="90"/>
      <c r="L376" s="90"/>
      <c r="M376" s="90"/>
      <c r="N376" s="86"/>
      <c r="O376" s="90"/>
      <c r="P376" s="90"/>
      <c r="Q376" s="90"/>
      <c r="R376" s="86">
        <v>0</v>
      </c>
      <c r="S376" s="90">
        <v>0</v>
      </c>
      <c r="T376" s="90">
        <v>90</v>
      </c>
      <c r="U376" s="90">
        <v>1</v>
      </c>
      <c r="V376" s="86"/>
      <c r="W376" s="90"/>
      <c r="X376" s="90"/>
      <c r="Y376" s="90"/>
      <c r="Z376" s="86"/>
      <c r="AA376" s="90"/>
      <c r="AB376" s="90"/>
      <c r="AC376" s="90"/>
      <c r="AD376" s="86"/>
      <c r="AE376" s="90"/>
      <c r="AF376" s="90"/>
      <c r="AG376" s="90"/>
      <c r="AH376" s="86"/>
      <c r="AI376" s="90"/>
      <c r="AJ376" s="90"/>
      <c r="AK376" s="91"/>
    </row>
    <row r="377" customHeight="1" spans="1:37">
      <c r="A377" s="101"/>
      <c r="B377" s="101"/>
      <c r="C377" s="101"/>
      <c r="D377" s="86">
        <v>64109</v>
      </c>
      <c r="E377" s="86">
        <v>17572</v>
      </c>
      <c r="F377" s="86"/>
      <c r="G377" s="90"/>
      <c r="H377" s="90"/>
      <c r="I377" s="90"/>
      <c r="J377" s="86"/>
      <c r="K377" s="90"/>
      <c r="L377" s="90"/>
      <c r="M377" s="90"/>
      <c r="N377" s="86"/>
      <c r="O377" s="90"/>
      <c r="P377" s="90"/>
      <c r="Q377" s="90"/>
      <c r="R377" s="86"/>
      <c r="S377" s="90"/>
      <c r="T377" s="90"/>
      <c r="U377" s="90"/>
      <c r="V377" s="86">
        <v>0</v>
      </c>
      <c r="W377" s="90">
        <v>0</v>
      </c>
      <c r="X377" s="90">
        <v>90</v>
      </c>
      <c r="Y377" s="90">
        <v>1</v>
      </c>
      <c r="Z377" s="86"/>
      <c r="AA377" s="90"/>
      <c r="AB377" s="90"/>
      <c r="AC377" s="90"/>
      <c r="AD377" s="86"/>
      <c r="AE377" s="90"/>
      <c r="AF377" s="90"/>
      <c r="AG377" s="90"/>
      <c r="AH377" s="86"/>
      <c r="AI377" s="90"/>
      <c r="AJ377" s="90"/>
      <c r="AK377" s="91"/>
    </row>
    <row r="378" customHeight="1" spans="1:37">
      <c r="A378" s="101"/>
      <c r="B378" s="86" t="s">
        <v>807</v>
      </c>
      <c r="C378" s="86" t="s">
        <v>808</v>
      </c>
      <c r="D378" s="86">
        <v>63781</v>
      </c>
      <c r="E378" s="86" t="s">
        <v>67</v>
      </c>
      <c r="F378" s="86"/>
      <c r="G378" s="90"/>
      <c r="H378" s="90"/>
      <c r="I378" s="90"/>
      <c r="J378" s="86"/>
      <c r="K378" s="90"/>
      <c r="L378" s="90"/>
      <c r="M378" s="90"/>
      <c r="N378" s="86"/>
      <c r="O378" s="90"/>
      <c r="P378" s="90"/>
      <c r="Q378" s="90"/>
      <c r="R378" s="86">
        <v>0</v>
      </c>
      <c r="S378" s="90">
        <v>32330</v>
      </c>
      <c r="T378" s="90">
        <v>90</v>
      </c>
      <c r="U378" s="90">
        <v>1</v>
      </c>
      <c r="V378" s="86"/>
      <c r="W378" s="90"/>
      <c r="X378" s="90"/>
      <c r="Y378" s="90"/>
      <c r="Z378" s="86"/>
      <c r="AA378" s="90"/>
      <c r="AB378" s="90"/>
      <c r="AC378" s="90"/>
      <c r="AD378" s="86"/>
      <c r="AE378" s="90"/>
      <c r="AF378" s="90"/>
      <c r="AG378" s="90"/>
      <c r="AH378" s="86"/>
      <c r="AI378" s="90"/>
      <c r="AJ378" s="90"/>
      <c r="AK378" s="91"/>
    </row>
    <row r="379" customHeight="1" spans="1:37">
      <c r="A379" s="101"/>
      <c r="B379" s="101"/>
      <c r="C379" s="101"/>
      <c r="D379" s="86">
        <v>64126</v>
      </c>
      <c r="E379" s="86" t="s">
        <v>67</v>
      </c>
      <c r="F379" s="86"/>
      <c r="G379" s="90"/>
      <c r="H379" s="90"/>
      <c r="I379" s="90"/>
      <c r="J379" s="86"/>
      <c r="K379" s="90"/>
      <c r="L379" s="90"/>
      <c r="M379" s="90"/>
      <c r="N379" s="86"/>
      <c r="O379" s="90"/>
      <c r="P379" s="90"/>
      <c r="Q379" s="90"/>
      <c r="R379" s="86"/>
      <c r="S379" s="90"/>
      <c r="T379" s="90"/>
      <c r="U379" s="90"/>
      <c r="V379" s="86">
        <v>0</v>
      </c>
      <c r="W379" s="90">
        <v>0</v>
      </c>
      <c r="X379" s="90">
        <v>90</v>
      </c>
      <c r="Y379" s="90">
        <v>1</v>
      </c>
      <c r="Z379" s="86"/>
      <c r="AA379" s="90"/>
      <c r="AB379" s="90"/>
      <c r="AC379" s="90"/>
      <c r="AD379" s="86"/>
      <c r="AE379" s="90"/>
      <c r="AF379" s="90"/>
      <c r="AG379" s="90"/>
      <c r="AH379" s="86"/>
      <c r="AI379" s="90"/>
      <c r="AJ379" s="90"/>
      <c r="AK379" s="91"/>
    </row>
    <row r="380" customHeight="1" spans="1:37">
      <c r="A380" s="101"/>
      <c r="B380" s="86" t="s">
        <v>1150</v>
      </c>
      <c r="C380" s="86" t="s">
        <v>1151</v>
      </c>
      <c r="D380" s="86">
        <v>63501</v>
      </c>
      <c r="E380" s="86">
        <v>28687</v>
      </c>
      <c r="F380" s="86"/>
      <c r="G380" s="90"/>
      <c r="H380" s="90"/>
      <c r="I380" s="90"/>
      <c r="J380" s="86"/>
      <c r="K380" s="90"/>
      <c r="L380" s="90"/>
      <c r="M380" s="90"/>
      <c r="N380" s="86">
        <v>0</v>
      </c>
      <c r="O380" s="90">
        <v>0</v>
      </c>
      <c r="P380" s="90">
        <v>90</v>
      </c>
      <c r="Q380" s="90">
        <v>1</v>
      </c>
      <c r="R380" s="86"/>
      <c r="S380" s="90"/>
      <c r="T380" s="90"/>
      <c r="U380" s="90"/>
      <c r="V380" s="86"/>
      <c r="W380" s="90"/>
      <c r="X380" s="90"/>
      <c r="Y380" s="90"/>
      <c r="Z380" s="86"/>
      <c r="AA380" s="90"/>
      <c r="AB380" s="90"/>
      <c r="AC380" s="90"/>
      <c r="AD380" s="86"/>
      <c r="AE380" s="90"/>
      <c r="AF380" s="90"/>
      <c r="AG380" s="90"/>
      <c r="AH380" s="86"/>
      <c r="AI380" s="90"/>
      <c r="AJ380" s="90"/>
      <c r="AK380" s="91"/>
    </row>
    <row r="381" customHeight="1" spans="1:37">
      <c r="A381" s="101"/>
      <c r="B381" s="86" t="s">
        <v>350</v>
      </c>
      <c r="C381" s="86" t="s">
        <v>994</v>
      </c>
      <c r="D381" s="86">
        <v>63969</v>
      </c>
      <c r="E381" s="86">
        <v>30547</v>
      </c>
      <c r="F381" s="86"/>
      <c r="G381" s="90"/>
      <c r="H381" s="90"/>
      <c r="I381" s="90"/>
      <c r="J381" s="86"/>
      <c r="K381" s="90"/>
      <c r="L381" s="90"/>
      <c r="M381" s="90"/>
      <c r="N381" s="86"/>
      <c r="O381" s="90"/>
      <c r="P381" s="90"/>
      <c r="Q381" s="90"/>
      <c r="R381" s="86">
        <v>0</v>
      </c>
      <c r="S381" s="90">
        <v>0</v>
      </c>
      <c r="T381" s="90">
        <v>90</v>
      </c>
      <c r="U381" s="90">
        <v>1</v>
      </c>
      <c r="V381" s="86"/>
      <c r="W381" s="90"/>
      <c r="X381" s="90"/>
      <c r="Y381" s="90"/>
      <c r="Z381" s="86"/>
      <c r="AA381" s="90"/>
      <c r="AB381" s="90"/>
      <c r="AC381" s="90"/>
      <c r="AD381" s="86"/>
      <c r="AE381" s="90"/>
      <c r="AF381" s="90"/>
      <c r="AG381" s="90"/>
      <c r="AH381" s="86"/>
      <c r="AI381" s="90"/>
      <c r="AJ381" s="90"/>
      <c r="AK381" s="91"/>
    </row>
    <row r="382" customHeight="1" spans="1:37">
      <c r="A382" s="101"/>
      <c r="B382" s="86" t="s">
        <v>1176</v>
      </c>
      <c r="C382" s="86" t="s">
        <v>1177</v>
      </c>
      <c r="D382" s="86">
        <v>63428</v>
      </c>
      <c r="E382" s="86">
        <v>29736</v>
      </c>
      <c r="F382" s="86"/>
      <c r="G382" s="90"/>
      <c r="H382" s="90"/>
      <c r="I382" s="90"/>
      <c r="J382" s="86">
        <v>0</v>
      </c>
      <c r="K382" s="90">
        <v>0</v>
      </c>
      <c r="L382" s="90">
        <v>90</v>
      </c>
      <c r="M382" s="90">
        <v>1</v>
      </c>
      <c r="N382" s="86"/>
      <c r="O382" s="90"/>
      <c r="P382" s="90"/>
      <c r="Q382" s="90"/>
      <c r="R382" s="86"/>
      <c r="S382" s="90"/>
      <c r="T382" s="90"/>
      <c r="U382" s="90"/>
      <c r="V382" s="86"/>
      <c r="W382" s="90"/>
      <c r="X382" s="90"/>
      <c r="Y382" s="90"/>
      <c r="Z382" s="86"/>
      <c r="AA382" s="90"/>
      <c r="AB382" s="90"/>
      <c r="AC382" s="90"/>
      <c r="AD382" s="86"/>
      <c r="AE382" s="90"/>
      <c r="AF382" s="90"/>
      <c r="AG382" s="90"/>
      <c r="AH382" s="86"/>
      <c r="AI382" s="90"/>
      <c r="AJ382" s="90"/>
      <c r="AK382" s="91"/>
    </row>
    <row r="383" customHeight="1" spans="1:37">
      <c r="A383" s="101"/>
      <c r="B383" s="86" t="s">
        <v>860</v>
      </c>
      <c r="C383" s="86" t="s">
        <v>861</v>
      </c>
      <c r="D383" s="86">
        <v>64099</v>
      </c>
      <c r="E383" s="86">
        <v>17654</v>
      </c>
      <c r="F383" s="86"/>
      <c r="G383" s="90"/>
      <c r="H383" s="90"/>
      <c r="I383" s="90"/>
      <c r="J383" s="86"/>
      <c r="K383" s="90"/>
      <c r="L383" s="90"/>
      <c r="M383" s="90"/>
      <c r="N383" s="86"/>
      <c r="O383" s="90"/>
      <c r="P383" s="90"/>
      <c r="Q383" s="90"/>
      <c r="R383" s="86"/>
      <c r="S383" s="90"/>
      <c r="T383" s="90"/>
      <c r="U383" s="90"/>
      <c r="V383" s="86">
        <v>0</v>
      </c>
      <c r="W383" s="90">
        <v>0</v>
      </c>
      <c r="X383" s="90"/>
      <c r="Y383" s="90">
        <v>1</v>
      </c>
      <c r="Z383" s="86"/>
      <c r="AA383" s="90"/>
      <c r="AB383" s="90"/>
      <c r="AC383" s="90"/>
      <c r="AD383" s="86"/>
      <c r="AE383" s="90"/>
      <c r="AF383" s="90"/>
      <c r="AG383" s="90"/>
      <c r="AH383" s="86"/>
      <c r="AI383" s="90"/>
      <c r="AJ383" s="90"/>
      <c r="AK383" s="91"/>
    </row>
    <row r="384" customHeight="1" spans="1:37">
      <c r="A384" s="101"/>
      <c r="B384" s="101"/>
      <c r="C384" s="86" t="s">
        <v>1090</v>
      </c>
      <c r="D384" s="86">
        <v>63671</v>
      </c>
      <c r="E384" s="86">
        <v>17489</v>
      </c>
      <c r="F384" s="86"/>
      <c r="G384" s="90"/>
      <c r="H384" s="90"/>
      <c r="I384" s="90"/>
      <c r="J384" s="86"/>
      <c r="K384" s="90"/>
      <c r="L384" s="90"/>
      <c r="M384" s="90"/>
      <c r="N384" s="86">
        <v>0</v>
      </c>
      <c r="O384" s="90">
        <v>32330</v>
      </c>
      <c r="P384" s="90">
        <v>90</v>
      </c>
      <c r="Q384" s="90">
        <v>1</v>
      </c>
      <c r="R384" s="86"/>
      <c r="S384" s="90"/>
      <c r="T384" s="90"/>
      <c r="U384" s="90"/>
      <c r="V384" s="86"/>
      <c r="W384" s="90"/>
      <c r="X384" s="90"/>
      <c r="Y384" s="90"/>
      <c r="Z384" s="86"/>
      <c r="AA384" s="90"/>
      <c r="AB384" s="90"/>
      <c r="AC384" s="90"/>
      <c r="AD384" s="86"/>
      <c r="AE384" s="90"/>
      <c r="AF384" s="90"/>
      <c r="AG384" s="90"/>
      <c r="AH384" s="86"/>
      <c r="AI384" s="90"/>
      <c r="AJ384" s="90"/>
      <c r="AK384" s="91"/>
    </row>
    <row r="385" customHeight="1" spans="1:37">
      <c r="A385" s="101"/>
      <c r="B385" s="86" t="s">
        <v>331</v>
      </c>
      <c r="C385" s="86" t="s">
        <v>668</v>
      </c>
      <c r="D385" s="86">
        <v>64173</v>
      </c>
      <c r="E385" s="86">
        <v>17508</v>
      </c>
      <c r="F385" s="86"/>
      <c r="G385" s="90"/>
      <c r="H385" s="90"/>
      <c r="I385" s="90"/>
      <c r="J385" s="86"/>
      <c r="K385" s="90"/>
      <c r="L385" s="90"/>
      <c r="M385" s="90"/>
      <c r="N385" s="86"/>
      <c r="O385" s="90"/>
      <c r="P385" s="90"/>
      <c r="Q385" s="90"/>
      <c r="R385" s="86"/>
      <c r="S385" s="90"/>
      <c r="T385" s="90"/>
      <c r="U385" s="90"/>
      <c r="V385" s="86"/>
      <c r="W385" s="90"/>
      <c r="X385" s="90"/>
      <c r="Y385" s="90"/>
      <c r="Z385" s="86">
        <v>0</v>
      </c>
      <c r="AA385" s="90">
        <v>0</v>
      </c>
      <c r="AB385" s="90">
        <v>90</v>
      </c>
      <c r="AC385" s="90">
        <v>1</v>
      </c>
      <c r="AD385" s="86"/>
      <c r="AE385" s="90"/>
      <c r="AF385" s="90"/>
      <c r="AG385" s="90"/>
      <c r="AH385" s="86"/>
      <c r="AI385" s="90"/>
      <c r="AJ385" s="90"/>
      <c r="AK385" s="91"/>
    </row>
    <row r="386" customHeight="1" spans="1:37">
      <c r="A386" s="101"/>
      <c r="B386" s="101"/>
      <c r="C386" s="86" t="s">
        <v>393</v>
      </c>
      <c r="D386" s="86" t="s">
        <v>67</v>
      </c>
      <c r="E386" s="86">
        <v>17508</v>
      </c>
      <c r="F386" s="86"/>
      <c r="G386" s="90"/>
      <c r="H386" s="90"/>
      <c r="I386" s="90"/>
      <c r="J386" s="86"/>
      <c r="K386" s="90"/>
      <c r="L386" s="90"/>
      <c r="M386" s="90"/>
      <c r="N386" s="86"/>
      <c r="O386" s="90"/>
      <c r="P386" s="90"/>
      <c r="Q386" s="90"/>
      <c r="R386" s="86"/>
      <c r="S386" s="90"/>
      <c r="T386" s="90"/>
      <c r="U386" s="90"/>
      <c r="V386" s="86"/>
      <c r="W386" s="90"/>
      <c r="X386" s="90"/>
      <c r="Y386" s="90"/>
      <c r="Z386" s="86"/>
      <c r="AA386" s="90"/>
      <c r="AB386" s="90"/>
      <c r="AC386" s="90"/>
      <c r="AD386" s="86">
        <v>0</v>
      </c>
      <c r="AE386" s="90">
        <v>0</v>
      </c>
      <c r="AF386" s="90">
        <v>90</v>
      </c>
      <c r="AG386" s="90">
        <v>1</v>
      </c>
      <c r="AH386" s="86"/>
      <c r="AI386" s="90"/>
      <c r="AJ386" s="90"/>
      <c r="AK386" s="91"/>
    </row>
    <row r="387" customHeight="1" spans="1:37">
      <c r="A387" s="101"/>
      <c r="B387" s="86" t="s">
        <v>337</v>
      </c>
      <c r="C387" s="86" t="s">
        <v>339</v>
      </c>
      <c r="D387" s="86">
        <v>64260</v>
      </c>
      <c r="E387" s="86">
        <v>17694</v>
      </c>
      <c r="F387" s="86"/>
      <c r="G387" s="90"/>
      <c r="H387" s="90"/>
      <c r="I387" s="90"/>
      <c r="J387" s="86"/>
      <c r="K387" s="90"/>
      <c r="L387" s="90"/>
      <c r="M387" s="90"/>
      <c r="N387" s="86"/>
      <c r="O387" s="90"/>
      <c r="P387" s="90"/>
      <c r="Q387" s="90"/>
      <c r="R387" s="86"/>
      <c r="S387" s="90"/>
      <c r="T387" s="90"/>
      <c r="U387" s="90"/>
      <c r="V387" s="86"/>
      <c r="W387" s="90"/>
      <c r="X387" s="90"/>
      <c r="Y387" s="90"/>
      <c r="Z387" s="86"/>
      <c r="AA387" s="90"/>
      <c r="AB387" s="90"/>
      <c r="AC387" s="90"/>
      <c r="AD387" s="86">
        <v>56</v>
      </c>
      <c r="AE387" s="90">
        <v>0</v>
      </c>
      <c r="AF387" s="90">
        <v>90</v>
      </c>
      <c r="AG387" s="90">
        <v>1</v>
      </c>
      <c r="AH387" s="86"/>
      <c r="AI387" s="90"/>
      <c r="AJ387" s="90"/>
      <c r="AK387" s="91"/>
    </row>
    <row r="388" customHeight="1" spans="1:37">
      <c r="A388" s="101"/>
      <c r="B388" s="86" t="s">
        <v>947</v>
      </c>
      <c r="C388" s="86" t="s">
        <v>701</v>
      </c>
      <c r="D388" s="86">
        <v>64041</v>
      </c>
      <c r="E388" s="86">
        <v>17436</v>
      </c>
      <c r="F388" s="86"/>
      <c r="G388" s="90"/>
      <c r="H388" s="90"/>
      <c r="I388" s="90"/>
      <c r="J388" s="86"/>
      <c r="K388" s="90"/>
      <c r="L388" s="90"/>
      <c r="M388" s="90"/>
      <c r="N388" s="86"/>
      <c r="O388" s="90"/>
      <c r="P388" s="90"/>
      <c r="Q388" s="90"/>
      <c r="R388" s="86"/>
      <c r="S388" s="90"/>
      <c r="T388" s="90"/>
      <c r="U388" s="90"/>
      <c r="V388" s="86">
        <v>0</v>
      </c>
      <c r="W388" s="90">
        <v>0</v>
      </c>
      <c r="X388" s="90">
        <v>90</v>
      </c>
      <c r="Y388" s="90">
        <v>1</v>
      </c>
      <c r="Z388" s="86"/>
      <c r="AA388" s="90"/>
      <c r="AB388" s="90"/>
      <c r="AC388" s="90"/>
      <c r="AD388" s="86"/>
      <c r="AE388" s="90"/>
      <c r="AF388" s="90"/>
      <c r="AG388" s="90"/>
      <c r="AH388" s="86"/>
      <c r="AI388" s="90"/>
      <c r="AJ388" s="90"/>
      <c r="AK388" s="91"/>
    </row>
    <row r="389" customHeight="1" spans="1:37">
      <c r="A389" s="101"/>
      <c r="B389" s="86" t="s">
        <v>867</v>
      </c>
      <c r="C389" s="86" t="s">
        <v>868</v>
      </c>
      <c r="D389" s="86">
        <v>64094</v>
      </c>
      <c r="E389" s="86">
        <v>17552</v>
      </c>
      <c r="F389" s="86"/>
      <c r="G389" s="90"/>
      <c r="H389" s="90"/>
      <c r="I389" s="90"/>
      <c r="J389" s="86"/>
      <c r="K389" s="90"/>
      <c r="L389" s="90"/>
      <c r="M389" s="90"/>
      <c r="N389" s="86"/>
      <c r="O389" s="90"/>
      <c r="P389" s="90"/>
      <c r="Q389" s="90"/>
      <c r="R389" s="86"/>
      <c r="S389" s="90"/>
      <c r="T389" s="90"/>
      <c r="U389" s="90"/>
      <c r="V389" s="86">
        <v>0</v>
      </c>
      <c r="W389" s="90">
        <v>0</v>
      </c>
      <c r="X389" s="90">
        <v>90</v>
      </c>
      <c r="Y389" s="90">
        <v>1</v>
      </c>
      <c r="Z389" s="86"/>
      <c r="AA389" s="90"/>
      <c r="AB389" s="90"/>
      <c r="AC389" s="90"/>
      <c r="AD389" s="86"/>
      <c r="AE389" s="90"/>
      <c r="AF389" s="90"/>
      <c r="AG389" s="90"/>
      <c r="AH389" s="86"/>
      <c r="AI389" s="90"/>
      <c r="AJ389" s="90"/>
      <c r="AK389" s="91"/>
    </row>
    <row r="390" customHeight="1" spans="1:37">
      <c r="A390" s="101"/>
      <c r="B390" s="101"/>
      <c r="C390" s="86" t="s">
        <v>1049</v>
      </c>
      <c r="D390" s="86">
        <v>63819</v>
      </c>
      <c r="E390" s="86">
        <v>17552</v>
      </c>
      <c r="F390" s="86"/>
      <c r="G390" s="90"/>
      <c r="H390" s="90"/>
      <c r="I390" s="90"/>
      <c r="J390" s="86"/>
      <c r="K390" s="90"/>
      <c r="L390" s="90"/>
      <c r="M390" s="90"/>
      <c r="N390" s="86"/>
      <c r="O390" s="90"/>
      <c r="P390" s="90"/>
      <c r="Q390" s="90"/>
      <c r="R390" s="86">
        <v>0</v>
      </c>
      <c r="S390" s="90">
        <v>32330</v>
      </c>
      <c r="T390" s="90">
        <v>90</v>
      </c>
      <c r="U390" s="90">
        <v>1</v>
      </c>
      <c r="V390" s="86"/>
      <c r="W390" s="90"/>
      <c r="X390" s="90"/>
      <c r="Y390" s="90"/>
      <c r="Z390" s="86"/>
      <c r="AA390" s="90"/>
      <c r="AB390" s="90"/>
      <c r="AC390" s="90"/>
      <c r="AD390" s="86"/>
      <c r="AE390" s="90"/>
      <c r="AF390" s="90"/>
      <c r="AG390" s="90"/>
      <c r="AH390" s="86"/>
      <c r="AI390" s="90"/>
      <c r="AJ390" s="90"/>
      <c r="AK390" s="91"/>
    </row>
    <row r="391" customHeight="1" spans="1:37">
      <c r="A391" s="101"/>
      <c r="B391" s="86" t="s">
        <v>897</v>
      </c>
      <c r="C391" s="86" t="s">
        <v>898</v>
      </c>
      <c r="D391" s="86">
        <v>64076</v>
      </c>
      <c r="E391" s="86">
        <v>17631</v>
      </c>
      <c r="F391" s="86"/>
      <c r="G391" s="90"/>
      <c r="H391" s="90"/>
      <c r="I391" s="90"/>
      <c r="J391" s="86"/>
      <c r="K391" s="90"/>
      <c r="L391" s="90"/>
      <c r="M391" s="90"/>
      <c r="N391" s="86"/>
      <c r="O391" s="90"/>
      <c r="P391" s="90"/>
      <c r="Q391" s="90"/>
      <c r="R391" s="86"/>
      <c r="S391" s="90"/>
      <c r="T391" s="90"/>
      <c r="U391" s="90"/>
      <c r="V391" s="86">
        <v>0</v>
      </c>
      <c r="W391" s="90">
        <v>0</v>
      </c>
      <c r="X391" s="90">
        <v>90</v>
      </c>
      <c r="Y391" s="90">
        <v>1</v>
      </c>
      <c r="Z391" s="86"/>
      <c r="AA391" s="90"/>
      <c r="AB391" s="90"/>
      <c r="AC391" s="90"/>
      <c r="AD391" s="86"/>
      <c r="AE391" s="90"/>
      <c r="AF391" s="90"/>
      <c r="AG391" s="90"/>
      <c r="AH391" s="86"/>
      <c r="AI391" s="90"/>
      <c r="AJ391" s="90"/>
      <c r="AK391" s="91"/>
    </row>
    <row r="392" customHeight="1" spans="1:37">
      <c r="A392" s="101"/>
      <c r="B392" s="86" t="s">
        <v>1026</v>
      </c>
      <c r="C392" s="86" t="s">
        <v>1027</v>
      </c>
      <c r="D392" s="86">
        <v>63894</v>
      </c>
      <c r="E392" s="86">
        <v>17637</v>
      </c>
      <c r="F392" s="86"/>
      <c r="G392" s="90"/>
      <c r="H392" s="90"/>
      <c r="I392" s="90"/>
      <c r="J392" s="86"/>
      <c r="K392" s="90"/>
      <c r="L392" s="90"/>
      <c r="M392" s="90"/>
      <c r="N392" s="86"/>
      <c r="O392" s="90"/>
      <c r="P392" s="90"/>
      <c r="Q392" s="90"/>
      <c r="R392" s="86">
        <v>0</v>
      </c>
      <c r="S392" s="90">
        <v>0</v>
      </c>
      <c r="T392" s="90">
        <v>90</v>
      </c>
      <c r="U392" s="90">
        <v>1</v>
      </c>
      <c r="V392" s="86"/>
      <c r="W392" s="90"/>
      <c r="X392" s="90"/>
      <c r="Y392" s="90"/>
      <c r="Z392" s="86"/>
      <c r="AA392" s="90"/>
      <c r="AB392" s="90"/>
      <c r="AC392" s="90"/>
      <c r="AD392" s="86"/>
      <c r="AE392" s="90"/>
      <c r="AF392" s="90"/>
      <c r="AG392" s="90"/>
      <c r="AH392" s="86"/>
      <c r="AI392" s="90"/>
      <c r="AJ392" s="90"/>
      <c r="AK392" s="91"/>
    </row>
    <row r="393" customHeight="1" spans="1:37">
      <c r="A393" s="101"/>
      <c r="B393" s="86" t="s">
        <v>652</v>
      </c>
      <c r="C393" s="86" t="s">
        <v>653</v>
      </c>
      <c r="D393" s="86">
        <v>64189</v>
      </c>
      <c r="E393" s="86">
        <v>17582</v>
      </c>
      <c r="F393" s="86"/>
      <c r="G393" s="90"/>
      <c r="H393" s="90"/>
      <c r="I393" s="90"/>
      <c r="J393" s="86"/>
      <c r="K393" s="90"/>
      <c r="L393" s="90"/>
      <c r="M393" s="90"/>
      <c r="N393" s="86"/>
      <c r="O393" s="90"/>
      <c r="P393" s="90"/>
      <c r="Q393" s="90"/>
      <c r="R393" s="86"/>
      <c r="S393" s="90"/>
      <c r="T393" s="90"/>
      <c r="U393" s="90"/>
      <c r="V393" s="86"/>
      <c r="W393" s="90"/>
      <c r="X393" s="90"/>
      <c r="Y393" s="90"/>
      <c r="Z393" s="86">
        <v>0</v>
      </c>
      <c r="AA393" s="90">
        <v>0</v>
      </c>
      <c r="AB393" s="90">
        <v>90</v>
      </c>
      <c r="AC393" s="90">
        <v>1</v>
      </c>
      <c r="AD393" s="86"/>
      <c r="AE393" s="90"/>
      <c r="AF393" s="90"/>
      <c r="AG393" s="90"/>
      <c r="AH393" s="86"/>
      <c r="AI393" s="90"/>
      <c r="AJ393" s="90"/>
      <c r="AK393" s="91"/>
    </row>
    <row r="394" customHeight="1" spans="1:37">
      <c r="A394" s="101"/>
      <c r="B394" s="86" t="s">
        <v>955</v>
      </c>
      <c r="C394" s="86" t="s">
        <v>498</v>
      </c>
      <c r="D394" s="86">
        <v>63891</v>
      </c>
      <c r="E394" s="86">
        <v>17593</v>
      </c>
      <c r="F394" s="86"/>
      <c r="G394" s="90"/>
      <c r="H394" s="90"/>
      <c r="I394" s="90"/>
      <c r="J394" s="86"/>
      <c r="K394" s="90"/>
      <c r="L394" s="90"/>
      <c r="M394" s="90"/>
      <c r="N394" s="86"/>
      <c r="O394" s="90"/>
      <c r="P394" s="90"/>
      <c r="Q394" s="90"/>
      <c r="R394" s="86">
        <v>0</v>
      </c>
      <c r="S394" s="90">
        <v>0</v>
      </c>
      <c r="T394" s="90">
        <v>90</v>
      </c>
      <c r="U394" s="90">
        <v>1</v>
      </c>
      <c r="V394" s="86"/>
      <c r="W394" s="90"/>
      <c r="X394" s="90"/>
      <c r="Y394" s="90"/>
      <c r="Z394" s="86"/>
      <c r="AA394" s="90"/>
      <c r="AB394" s="90"/>
      <c r="AC394" s="90"/>
      <c r="AD394" s="86"/>
      <c r="AE394" s="90"/>
      <c r="AF394" s="90"/>
      <c r="AG394" s="90"/>
      <c r="AH394" s="86"/>
      <c r="AI394" s="90"/>
      <c r="AJ394" s="90"/>
      <c r="AK394" s="91"/>
    </row>
    <row r="395" customHeight="1" spans="1:37">
      <c r="A395" s="101"/>
      <c r="B395" s="101"/>
      <c r="C395" s="86" t="s">
        <v>744</v>
      </c>
      <c r="D395" s="86">
        <v>63752</v>
      </c>
      <c r="E395" s="86">
        <v>17605</v>
      </c>
      <c r="F395" s="86"/>
      <c r="G395" s="90"/>
      <c r="H395" s="90"/>
      <c r="I395" s="90"/>
      <c r="J395" s="86"/>
      <c r="K395" s="90"/>
      <c r="L395" s="90"/>
      <c r="M395" s="90"/>
      <c r="N395" s="86"/>
      <c r="O395" s="90"/>
      <c r="P395" s="90"/>
      <c r="Q395" s="90"/>
      <c r="R395" s="86">
        <v>0</v>
      </c>
      <c r="S395" s="90">
        <v>0</v>
      </c>
      <c r="T395" s="90">
        <v>90</v>
      </c>
      <c r="U395" s="90">
        <v>1</v>
      </c>
      <c r="V395" s="86"/>
      <c r="W395" s="90"/>
      <c r="X395" s="90"/>
      <c r="Y395" s="90"/>
      <c r="Z395" s="86"/>
      <c r="AA395" s="90"/>
      <c r="AB395" s="90"/>
      <c r="AC395" s="90"/>
      <c r="AD395" s="86"/>
      <c r="AE395" s="90"/>
      <c r="AF395" s="90"/>
      <c r="AG395" s="90"/>
      <c r="AH395" s="86"/>
      <c r="AI395" s="90"/>
      <c r="AJ395" s="90"/>
      <c r="AK395" s="91"/>
    </row>
    <row r="396" customHeight="1" spans="1:37">
      <c r="A396" s="101"/>
      <c r="B396" s="101"/>
      <c r="C396" s="101"/>
      <c r="D396" s="86">
        <v>63951</v>
      </c>
      <c r="E396" s="86">
        <v>17605</v>
      </c>
      <c r="F396" s="86"/>
      <c r="G396" s="90"/>
      <c r="H396" s="90"/>
      <c r="I396" s="90"/>
      <c r="J396" s="86"/>
      <c r="K396" s="90"/>
      <c r="L396" s="90"/>
      <c r="M396" s="90"/>
      <c r="N396" s="86"/>
      <c r="O396" s="90"/>
      <c r="P396" s="90"/>
      <c r="Q396" s="90"/>
      <c r="R396" s="86">
        <v>0</v>
      </c>
      <c r="S396" s="90">
        <v>0</v>
      </c>
      <c r="T396" s="90">
        <v>90</v>
      </c>
      <c r="U396" s="90">
        <v>1</v>
      </c>
      <c r="V396" s="86"/>
      <c r="W396" s="90"/>
      <c r="X396" s="90"/>
      <c r="Y396" s="90"/>
      <c r="Z396" s="86"/>
      <c r="AA396" s="90"/>
      <c r="AB396" s="90"/>
      <c r="AC396" s="90"/>
      <c r="AD396" s="86"/>
      <c r="AE396" s="90"/>
      <c r="AF396" s="90"/>
      <c r="AG396" s="90"/>
      <c r="AH396" s="86"/>
      <c r="AI396" s="90"/>
      <c r="AJ396" s="90"/>
      <c r="AK396" s="91"/>
    </row>
    <row r="397" customHeight="1" spans="1:37">
      <c r="A397" s="101"/>
      <c r="B397" s="101"/>
      <c r="C397" s="101"/>
      <c r="D397" s="86">
        <v>64030</v>
      </c>
      <c r="E397" s="86">
        <v>17605</v>
      </c>
      <c r="F397" s="86"/>
      <c r="G397" s="90"/>
      <c r="H397" s="90"/>
      <c r="I397" s="90"/>
      <c r="J397" s="86"/>
      <c r="K397" s="90"/>
      <c r="L397" s="90"/>
      <c r="M397" s="90"/>
      <c r="N397" s="86"/>
      <c r="O397" s="90"/>
      <c r="P397" s="90"/>
      <c r="Q397" s="90"/>
      <c r="R397" s="86"/>
      <c r="S397" s="90"/>
      <c r="T397" s="90"/>
      <c r="U397" s="90"/>
      <c r="V397" s="86">
        <v>0</v>
      </c>
      <c r="W397" s="90">
        <v>0</v>
      </c>
      <c r="X397" s="90"/>
      <c r="Y397" s="90">
        <v>1</v>
      </c>
      <c r="Z397" s="86"/>
      <c r="AA397" s="90"/>
      <c r="AB397" s="90"/>
      <c r="AC397" s="90"/>
      <c r="AD397" s="86"/>
      <c r="AE397" s="90"/>
      <c r="AF397" s="90"/>
      <c r="AG397" s="90"/>
      <c r="AH397" s="86"/>
      <c r="AI397" s="90"/>
      <c r="AJ397" s="90"/>
      <c r="AK397" s="91"/>
    </row>
    <row r="398" customHeight="1" spans="1:37">
      <c r="A398" s="101"/>
      <c r="B398" s="86" t="s">
        <v>909</v>
      </c>
      <c r="C398" s="86" t="s">
        <v>910</v>
      </c>
      <c r="D398" s="86" t="s">
        <v>67</v>
      </c>
      <c r="E398" s="86">
        <v>24385</v>
      </c>
      <c r="F398" s="86"/>
      <c r="G398" s="90"/>
      <c r="H398" s="90"/>
      <c r="I398" s="90"/>
      <c r="J398" s="86"/>
      <c r="K398" s="90"/>
      <c r="L398" s="90"/>
      <c r="M398" s="90"/>
      <c r="N398" s="86"/>
      <c r="O398" s="90"/>
      <c r="P398" s="90"/>
      <c r="Q398" s="90"/>
      <c r="R398" s="86"/>
      <c r="S398" s="90"/>
      <c r="T398" s="90"/>
      <c r="U398" s="90"/>
      <c r="V398" s="86">
        <v>0</v>
      </c>
      <c r="W398" s="90">
        <v>0</v>
      </c>
      <c r="X398" s="90"/>
      <c r="Y398" s="90">
        <v>1</v>
      </c>
      <c r="Z398" s="86"/>
      <c r="AA398" s="90"/>
      <c r="AB398" s="90"/>
      <c r="AC398" s="90"/>
      <c r="AD398" s="86"/>
      <c r="AE398" s="90"/>
      <c r="AF398" s="90"/>
      <c r="AG398" s="90"/>
      <c r="AH398" s="86"/>
      <c r="AI398" s="90"/>
      <c r="AJ398" s="90"/>
      <c r="AK398" s="91"/>
    </row>
    <row r="399" customHeight="1" spans="1:37">
      <c r="A399" s="101"/>
      <c r="B399" s="86" t="s">
        <v>1125</v>
      </c>
      <c r="C399" s="86" t="s">
        <v>1494</v>
      </c>
      <c r="D399" s="86">
        <v>63586</v>
      </c>
      <c r="E399" s="86">
        <v>24385</v>
      </c>
      <c r="F399" s="86"/>
      <c r="G399" s="90"/>
      <c r="H399" s="90"/>
      <c r="I399" s="90"/>
      <c r="J399" s="86"/>
      <c r="K399" s="90"/>
      <c r="L399" s="90"/>
      <c r="M399" s="90"/>
      <c r="N399" s="86">
        <v>0</v>
      </c>
      <c r="O399" s="90">
        <v>0</v>
      </c>
      <c r="P399" s="90">
        <v>90</v>
      </c>
      <c r="Q399" s="90">
        <v>1</v>
      </c>
      <c r="R399" s="86"/>
      <c r="S399" s="90"/>
      <c r="T399" s="90"/>
      <c r="U399" s="90"/>
      <c r="V399" s="86"/>
      <c r="W399" s="90"/>
      <c r="X399" s="90"/>
      <c r="Y399" s="90"/>
      <c r="Z399" s="86"/>
      <c r="AA399" s="90"/>
      <c r="AB399" s="90"/>
      <c r="AC399" s="90"/>
      <c r="AD399" s="86"/>
      <c r="AE399" s="90"/>
      <c r="AF399" s="90"/>
      <c r="AG399" s="90"/>
      <c r="AH399" s="86"/>
      <c r="AI399" s="90"/>
      <c r="AJ399" s="90"/>
      <c r="AK399" s="91"/>
    </row>
    <row r="400" customHeight="1" spans="1:37">
      <c r="A400" s="101"/>
      <c r="B400" s="86" t="s">
        <v>820</v>
      </c>
      <c r="C400" s="86" t="s">
        <v>1044</v>
      </c>
      <c r="D400" s="86">
        <v>63851</v>
      </c>
      <c r="E400" s="86">
        <v>17480</v>
      </c>
      <c r="F400" s="86"/>
      <c r="G400" s="90"/>
      <c r="H400" s="90"/>
      <c r="I400" s="90"/>
      <c r="J400" s="86"/>
      <c r="K400" s="90"/>
      <c r="L400" s="90"/>
      <c r="M400" s="90"/>
      <c r="N400" s="86"/>
      <c r="O400" s="90"/>
      <c r="P400" s="90"/>
      <c r="Q400" s="90"/>
      <c r="R400" s="86">
        <v>0</v>
      </c>
      <c r="S400" s="90">
        <v>32330</v>
      </c>
      <c r="T400" s="90">
        <v>90</v>
      </c>
      <c r="U400" s="90">
        <v>1</v>
      </c>
      <c r="V400" s="86"/>
      <c r="W400" s="90"/>
      <c r="X400" s="90"/>
      <c r="Y400" s="90"/>
      <c r="Z400" s="86"/>
      <c r="AA400" s="90"/>
      <c r="AB400" s="90"/>
      <c r="AC400" s="90"/>
      <c r="AD400" s="86"/>
      <c r="AE400" s="90"/>
      <c r="AF400" s="90"/>
      <c r="AG400" s="90"/>
      <c r="AH400" s="86"/>
      <c r="AI400" s="90"/>
      <c r="AJ400" s="90"/>
      <c r="AK400" s="91"/>
    </row>
    <row r="401" customHeight="1" spans="1:37">
      <c r="A401" s="101"/>
      <c r="B401" s="86" t="s">
        <v>1073</v>
      </c>
      <c r="C401" s="86" t="s">
        <v>1074</v>
      </c>
      <c r="D401" s="86">
        <v>63741</v>
      </c>
      <c r="E401" s="86">
        <v>21726</v>
      </c>
      <c r="F401" s="86"/>
      <c r="G401" s="90"/>
      <c r="H401" s="90"/>
      <c r="I401" s="90"/>
      <c r="J401" s="86"/>
      <c r="K401" s="90"/>
      <c r="L401" s="90"/>
      <c r="M401" s="90"/>
      <c r="N401" s="86"/>
      <c r="O401" s="90"/>
      <c r="P401" s="90"/>
      <c r="Q401" s="90"/>
      <c r="R401" s="86">
        <v>0</v>
      </c>
      <c r="S401" s="90">
        <v>0</v>
      </c>
      <c r="T401" s="90">
        <v>90</v>
      </c>
      <c r="U401" s="90">
        <v>1</v>
      </c>
      <c r="V401" s="86"/>
      <c r="W401" s="90"/>
      <c r="X401" s="90"/>
      <c r="Y401" s="90"/>
      <c r="Z401" s="86"/>
      <c r="AA401" s="90"/>
      <c r="AB401" s="90"/>
      <c r="AC401" s="90"/>
      <c r="AD401" s="86"/>
      <c r="AE401" s="90"/>
      <c r="AF401" s="90"/>
      <c r="AG401" s="90"/>
      <c r="AH401" s="86"/>
      <c r="AI401" s="90"/>
      <c r="AJ401" s="90"/>
      <c r="AK401" s="91"/>
    </row>
    <row r="402" customHeight="1" spans="1:37">
      <c r="A402" s="101"/>
      <c r="B402" s="86" t="s">
        <v>891</v>
      </c>
      <c r="C402" s="86" t="s">
        <v>969</v>
      </c>
      <c r="D402" s="86">
        <v>64013</v>
      </c>
      <c r="E402" s="86">
        <v>29767</v>
      </c>
      <c r="F402" s="86"/>
      <c r="G402" s="90"/>
      <c r="H402" s="90"/>
      <c r="I402" s="90"/>
      <c r="J402" s="86"/>
      <c r="K402" s="90"/>
      <c r="L402" s="90"/>
      <c r="M402" s="90"/>
      <c r="N402" s="86"/>
      <c r="O402" s="90"/>
      <c r="P402" s="90"/>
      <c r="Q402" s="90"/>
      <c r="R402" s="86"/>
      <c r="S402" s="90"/>
      <c r="T402" s="90"/>
      <c r="U402" s="90"/>
      <c r="V402" s="86">
        <v>0</v>
      </c>
      <c r="W402" s="90">
        <v>0</v>
      </c>
      <c r="X402" s="90"/>
      <c r="Y402" s="90">
        <v>1</v>
      </c>
      <c r="Z402" s="86"/>
      <c r="AA402" s="90"/>
      <c r="AB402" s="90"/>
      <c r="AC402" s="90"/>
      <c r="AD402" s="86"/>
      <c r="AE402" s="90"/>
      <c r="AF402" s="90"/>
      <c r="AG402" s="90"/>
      <c r="AH402" s="86"/>
      <c r="AI402" s="90"/>
      <c r="AJ402" s="90"/>
      <c r="AK402" s="91"/>
    </row>
    <row r="403" customHeight="1" spans="1:37">
      <c r="A403" s="101"/>
      <c r="B403" s="101"/>
      <c r="C403" s="86" t="s">
        <v>893</v>
      </c>
      <c r="D403" s="86">
        <v>63326</v>
      </c>
      <c r="E403" s="86">
        <v>29767</v>
      </c>
      <c r="F403" s="86"/>
      <c r="G403" s="90"/>
      <c r="H403" s="90"/>
      <c r="I403" s="90"/>
      <c r="J403" s="86">
        <v>0</v>
      </c>
      <c r="K403" s="90">
        <v>0</v>
      </c>
      <c r="L403" s="90">
        <v>90</v>
      </c>
      <c r="M403" s="90">
        <v>1</v>
      </c>
      <c r="N403" s="86"/>
      <c r="O403" s="90"/>
      <c r="P403" s="90"/>
      <c r="Q403" s="90"/>
      <c r="R403" s="86">
        <v>0</v>
      </c>
      <c r="S403" s="90">
        <v>32330</v>
      </c>
      <c r="T403" s="90">
        <v>90</v>
      </c>
      <c r="U403" s="90">
        <v>1</v>
      </c>
      <c r="V403" s="86"/>
      <c r="W403" s="90"/>
      <c r="X403" s="90"/>
      <c r="Y403" s="90"/>
      <c r="Z403" s="86"/>
      <c r="AA403" s="90"/>
      <c r="AB403" s="90"/>
      <c r="AC403" s="90"/>
      <c r="AD403" s="86"/>
      <c r="AE403" s="90"/>
      <c r="AF403" s="90"/>
      <c r="AG403" s="90"/>
      <c r="AH403" s="86"/>
      <c r="AI403" s="90"/>
      <c r="AJ403" s="90"/>
      <c r="AK403" s="91"/>
    </row>
    <row r="404" customHeight="1" spans="1:37">
      <c r="A404" s="101"/>
      <c r="B404" s="101"/>
      <c r="C404" s="101"/>
      <c r="D404" s="86">
        <v>64082</v>
      </c>
      <c r="E404" s="86">
        <v>29767</v>
      </c>
      <c r="F404" s="86"/>
      <c r="G404" s="90"/>
      <c r="H404" s="90"/>
      <c r="I404" s="90"/>
      <c r="J404" s="86"/>
      <c r="K404" s="90"/>
      <c r="L404" s="90"/>
      <c r="M404" s="90"/>
      <c r="N404" s="86"/>
      <c r="O404" s="90"/>
      <c r="P404" s="90"/>
      <c r="Q404" s="90"/>
      <c r="R404" s="86"/>
      <c r="S404" s="90"/>
      <c r="T404" s="90"/>
      <c r="U404" s="90"/>
      <c r="V404" s="86">
        <v>0</v>
      </c>
      <c r="W404" s="90">
        <v>0</v>
      </c>
      <c r="X404" s="90">
        <v>90</v>
      </c>
      <c r="Y404" s="90">
        <v>1</v>
      </c>
      <c r="Z404" s="86"/>
      <c r="AA404" s="90"/>
      <c r="AB404" s="90"/>
      <c r="AC404" s="90"/>
      <c r="AD404" s="86"/>
      <c r="AE404" s="90"/>
      <c r="AF404" s="90"/>
      <c r="AG404" s="90"/>
      <c r="AH404" s="86"/>
      <c r="AI404" s="90"/>
      <c r="AJ404" s="90"/>
      <c r="AK404" s="91"/>
    </row>
    <row r="405" customHeight="1" spans="1:37">
      <c r="A405" s="101"/>
      <c r="B405" s="101"/>
      <c r="C405" s="86" t="s">
        <v>1197</v>
      </c>
      <c r="D405" s="86">
        <v>64010</v>
      </c>
      <c r="E405" s="86">
        <v>29938</v>
      </c>
      <c r="F405" s="86"/>
      <c r="G405" s="90"/>
      <c r="H405" s="90"/>
      <c r="I405" s="90"/>
      <c r="J405" s="86"/>
      <c r="K405" s="90"/>
      <c r="L405" s="90"/>
      <c r="M405" s="90"/>
      <c r="N405" s="86"/>
      <c r="O405" s="90"/>
      <c r="P405" s="90"/>
      <c r="Q405" s="90"/>
      <c r="R405" s="86"/>
      <c r="S405" s="90"/>
      <c r="T405" s="90"/>
      <c r="U405" s="90"/>
      <c r="V405" s="86">
        <v>0</v>
      </c>
      <c r="W405" s="90">
        <v>337</v>
      </c>
      <c r="X405" s="90">
        <v>90</v>
      </c>
      <c r="Y405" s="90">
        <v>1</v>
      </c>
      <c r="Z405" s="86"/>
      <c r="AA405" s="90"/>
      <c r="AB405" s="90"/>
      <c r="AC405" s="90"/>
      <c r="AD405" s="86"/>
      <c r="AE405" s="90"/>
      <c r="AF405" s="90"/>
      <c r="AG405" s="90"/>
      <c r="AH405" s="86"/>
      <c r="AI405" s="90"/>
      <c r="AJ405" s="90"/>
      <c r="AK405" s="91"/>
    </row>
    <row r="406" customHeight="1" spans="1:37">
      <c r="A406" s="101"/>
      <c r="B406" s="86" t="s">
        <v>227</v>
      </c>
      <c r="C406" s="86" t="s">
        <v>228</v>
      </c>
      <c r="D406" s="86">
        <v>64292</v>
      </c>
      <c r="E406" s="86">
        <v>17731</v>
      </c>
      <c r="F406" s="86"/>
      <c r="G406" s="90"/>
      <c r="H406" s="90"/>
      <c r="I406" s="90"/>
      <c r="J406" s="86"/>
      <c r="K406" s="90"/>
      <c r="L406" s="90"/>
      <c r="M406" s="90"/>
      <c r="N406" s="86"/>
      <c r="O406" s="90"/>
      <c r="P406" s="90"/>
      <c r="Q406" s="90"/>
      <c r="R406" s="86"/>
      <c r="S406" s="90"/>
      <c r="T406" s="90"/>
      <c r="U406" s="90"/>
      <c r="V406" s="86"/>
      <c r="W406" s="90"/>
      <c r="X406" s="90"/>
      <c r="Y406" s="90"/>
      <c r="Z406" s="86"/>
      <c r="AA406" s="90"/>
      <c r="AB406" s="90"/>
      <c r="AC406" s="90"/>
      <c r="AD406" s="86">
        <v>59</v>
      </c>
      <c r="AE406" s="90">
        <v>214</v>
      </c>
      <c r="AF406" s="90">
        <v>90</v>
      </c>
      <c r="AG406" s="90">
        <v>1</v>
      </c>
      <c r="AH406" s="86"/>
      <c r="AI406" s="90"/>
      <c r="AJ406" s="90"/>
      <c r="AK406" s="91"/>
    </row>
    <row r="407" customHeight="1" spans="1:37">
      <c r="A407" s="101"/>
      <c r="B407" s="86" t="s">
        <v>149</v>
      </c>
      <c r="C407" s="86" t="s">
        <v>778</v>
      </c>
      <c r="D407" s="86">
        <v>64141</v>
      </c>
      <c r="E407" s="86">
        <v>17675</v>
      </c>
      <c r="F407" s="86"/>
      <c r="G407" s="90"/>
      <c r="H407" s="90"/>
      <c r="I407" s="90"/>
      <c r="J407" s="86"/>
      <c r="K407" s="90"/>
      <c r="L407" s="90"/>
      <c r="M407" s="90"/>
      <c r="N407" s="86"/>
      <c r="O407" s="90"/>
      <c r="P407" s="90"/>
      <c r="Q407" s="90"/>
      <c r="R407" s="86"/>
      <c r="S407" s="90"/>
      <c r="T407" s="90"/>
      <c r="U407" s="90"/>
      <c r="V407" s="86">
        <v>0</v>
      </c>
      <c r="W407" s="90">
        <v>0</v>
      </c>
      <c r="X407" s="90">
        <v>90</v>
      </c>
      <c r="Y407" s="90">
        <v>1</v>
      </c>
      <c r="Z407" s="86"/>
      <c r="AA407" s="90"/>
      <c r="AB407" s="90"/>
      <c r="AC407" s="90"/>
      <c r="AD407" s="86"/>
      <c r="AE407" s="90"/>
      <c r="AF407" s="90"/>
      <c r="AG407" s="90"/>
      <c r="AH407" s="86"/>
      <c r="AI407" s="90"/>
      <c r="AJ407" s="90"/>
      <c r="AK407" s="91"/>
    </row>
    <row r="408" customHeight="1" spans="1:37">
      <c r="A408" s="101"/>
      <c r="B408" s="101"/>
      <c r="C408" s="86" t="s">
        <v>598</v>
      </c>
      <c r="D408" s="86">
        <v>64209</v>
      </c>
      <c r="E408" s="86">
        <v>31102</v>
      </c>
      <c r="F408" s="86"/>
      <c r="G408" s="90"/>
      <c r="H408" s="90"/>
      <c r="I408" s="90"/>
      <c r="J408" s="86"/>
      <c r="K408" s="90"/>
      <c r="L408" s="90"/>
      <c r="M408" s="90"/>
      <c r="N408" s="86"/>
      <c r="O408" s="90"/>
      <c r="P408" s="90"/>
      <c r="Q408" s="90"/>
      <c r="R408" s="86"/>
      <c r="S408" s="90"/>
      <c r="T408" s="90"/>
      <c r="U408" s="90"/>
      <c r="V408" s="86"/>
      <c r="W408" s="90"/>
      <c r="X408" s="90"/>
      <c r="Y408" s="90"/>
      <c r="Z408" s="86">
        <v>0</v>
      </c>
      <c r="AA408" s="90">
        <v>0</v>
      </c>
      <c r="AB408" s="90">
        <v>90</v>
      </c>
      <c r="AC408" s="90">
        <v>1</v>
      </c>
      <c r="AD408" s="86"/>
      <c r="AE408" s="90"/>
      <c r="AF408" s="90"/>
      <c r="AG408" s="90"/>
      <c r="AH408" s="86"/>
      <c r="AI408" s="90"/>
      <c r="AJ408" s="90"/>
      <c r="AK408" s="91"/>
    </row>
    <row r="409" customHeight="1" spans="1:37">
      <c r="A409" s="101"/>
      <c r="B409" s="101"/>
      <c r="C409" s="86" t="s">
        <v>915</v>
      </c>
      <c r="D409" s="86">
        <v>64068</v>
      </c>
      <c r="E409" s="86">
        <v>17616</v>
      </c>
      <c r="F409" s="86"/>
      <c r="G409" s="90"/>
      <c r="H409" s="90"/>
      <c r="I409" s="90"/>
      <c r="J409" s="86"/>
      <c r="K409" s="90"/>
      <c r="L409" s="90"/>
      <c r="M409" s="90"/>
      <c r="N409" s="86"/>
      <c r="O409" s="90"/>
      <c r="P409" s="90"/>
      <c r="Q409" s="90"/>
      <c r="R409" s="86"/>
      <c r="S409" s="90"/>
      <c r="T409" s="90"/>
      <c r="U409" s="90"/>
      <c r="V409" s="86">
        <v>0</v>
      </c>
      <c r="W409" s="90">
        <v>0</v>
      </c>
      <c r="X409" s="90">
        <v>90</v>
      </c>
      <c r="Y409" s="90">
        <v>1</v>
      </c>
      <c r="Z409" s="86"/>
      <c r="AA409" s="90"/>
      <c r="AB409" s="90"/>
      <c r="AC409" s="90"/>
      <c r="AD409" s="86"/>
      <c r="AE409" s="90"/>
      <c r="AF409" s="90"/>
      <c r="AG409" s="90"/>
      <c r="AH409" s="86"/>
      <c r="AI409" s="90"/>
      <c r="AJ409" s="90"/>
      <c r="AK409" s="91"/>
    </row>
    <row r="410" customHeight="1" spans="1:37">
      <c r="A410" s="101"/>
      <c r="B410" s="101"/>
      <c r="C410" s="86" t="s">
        <v>151</v>
      </c>
      <c r="D410" s="86">
        <v>64266</v>
      </c>
      <c r="E410" s="86">
        <v>17616</v>
      </c>
      <c r="F410" s="86"/>
      <c r="G410" s="90"/>
      <c r="H410" s="90"/>
      <c r="I410" s="90"/>
      <c r="J410" s="86"/>
      <c r="K410" s="90"/>
      <c r="L410" s="90"/>
      <c r="M410" s="90"/>
      <c r="N410" s="86"/>
      <c r="O410" s="90"/>
      <c r="P410" s="90"/>
      <c r="Q410" s="90"/>
      <c r="R410" s="86"/>
      <c r="S410" s="90"/>
      <c r="T410" s="90"/>
      <c r="U410" s="90"/>
      <c r="V410" s="86"/>
      <c r="W410" s="90"/>
      <c r="X410" s="90"/>
      <c r="Y410" s="90"/>
      <c r="Z410" s="86"/>
      <c r="AA410" s="90"/>
      <c r="AB410" s="90"/>
      <c r="AC410" s="90"/>
      <c r="AD410" s="86">
        <v>0</v>
      </c>
      <c r="AE410" s="90">
        <v>0</v>
      </c>
      <c r="AF410" s="90">
        <v>90</v>
      </c>
      <c r="AG410" s="90">
        <v>1</v>
      </c>
      <c r="AH410" s="86"/>
      <c r="AI410" s="90"/>
      <c r="AJ410" s="90"/>
      <c r="AK410" s="91"/>
    </row>
    <row r="411" customHeight="1" spans="1:37">
      <c r="A411" s="101"/>
      <c r="B411" s="101"/>
      <c r="C411" s="101"/>
      <c r="D411" s="86">
        <v>64314</v>
      </c>
      <c r="E411" s="86">
        <v>17616</v>
      </c>
      <c r="F411" s="86"/>
      <c r="G411" s="90"/>
      <c r="H411" s="90"/>
      <c r="I411" s="90"/>
      <c r="J411" s="86"/>
      <c r="K411" s="90"/>
      <c r="L411" s="90"/>
      <c r="M411" s="90"/>
      <c r="N411" s="86"/>
      <c r="O411" s="90"/>
      <c r="P411" s="90"/>
      <c r="Q411" s="90"/>
      <c r="R411" s="86"/>
      <c r="S411" s="90"/>
      <c r="T411" s="90"/>
      <c r="U411" s="90"/>
      <c r="V411" s="86"/>
      <c r="W411" s="90"/>
      <c r="X411" s="90"/>
      <c r="Y411" s="90"/>
      <c r="Z411" s="86"/>
      <c r="AA411" s="90"/>
      <c r="AB411" s="90"/>
      <c r="AC411" s="90"/>
      <c r="AD411" s="86">
        <v>21</v>
      </c>
      <c r="AE411" s="90">
        <v>32330</v>
      </c>
      <c r="AF411" s="90">
        <v>90</v>
      </c>
      <c r="AG411" s="90">
        <v>1</v>
      </c>
      <c r="AH411" s="86"/>
      <c r="AI411" s="90"/>
      <c r="AJ411" s="90"/>
      <c r="AK411" s="91"/>
    </row>
    <row r="412" customHeight="1" spans="1:37">
      <c r="A412" s="101"/>
      <c r="B412" s="101"/>
      <c r="C412" s="86" t="s">
        <v>1093</v>
      </c>
      <c r="D412" s="86">
        <v>63667</v>
      </c>
      <c r="E412" s="86">
        <v>17405</v>
      </c>
      <c r="F412" s="86"/>
      <c r="G412" s="90"/>
      <c r="H412" s="90"/>
      <c r="I412" s="90"/>
      <c r="J412" s="86"/>
      <c r="K412" s="90"/>
      <c r="L412" s="90"/>
      <c r="M412" s="90"/>
      <c r="N412" s="86">
        <v>0</v>
      </c>
      <c r="O412" s="90">
        <v>0</v>
      </c>
      <c r="P412" s="90">
        <v>90</v>
      </c>
      <c r="Q412" s="90">
        <v>1</v>
      </c>
      <c r="R412" s="86"/>
      <c r="S412" s="90"/>
      <c r="T412" s="90"/>
      <c r="U412" s="90"/>
      <c r="V412" s="86"/>
      <c r="W412" s="90"/>
      <c r="X412" s="90"/>
      <c r="Y412" s="90"/>
      <c r="Z412" s="86"/>
      <c r="AA412" s="90"/>
      <c r="AB412" s="90"/>
      <c r="AC412" s="90"/>
      <c r="AD412" s="86"/>
      <c r="AE412" s="90"/>
      <c r="AF412" s="90"/>
      <c r="AG412" s="90"/>
      <c r="AH412" s="86"/>
      <c r="AI412" s="90"/>
      <c r="AJ412" s="90"/>
      <c r="AK412" s="91"/>
    </row>
    <row r="413" customHeight="1" spans="1:37">
      <c r="A413" s="101"/>
      <c r="B413" s="86" t="s">
        <v>1148</v>
      </c>
      <c r="C413" s="86" t="s">
        <v>1149</v>
      </c>
      <c r="D413" s="86">
        <v>63503</v>
      </c>
      <c r="E413" s="86">
        <v>26250</v>
      </c>
      <c r="F413" s="86"/>
      <c r="G413" s="90"/>
      <c r="H413" s="90"/>
      <c r="I413" s="90"/>
      <c r="J413" s="86"/>
      <c r="K413" s="90"/>
      <c r="L413" s="90"/>
      <c r="M413" s="90"/>
      <c r="N413" s="86">
        <v>0</v>
      </c>
      <c r="O413" s="90">
        <v>0</v>
      </c>
      <c r="P413" s="90">
        <v>90</v>
      </c>
      <c r="Q413" s="90">
        <v>1</v>
      </c>
      <c r="R413" s="86"/>
      <c r="S413" s="90"/>
      <c r="T413" s="90"/>
      <c r="U413" s="90"/>
      <c r="V413" s="86"/>
      <c r="W413" s="90"/>
      <c r="X413" s="90"/>
      <c r="Y413" s="90"/>
      <c r="Z413" s="86"/>
      <c r="AA413" s="90"/>
      <c r="AB413" s="90"/>
      <c r="AC413" s="90"/>
      <c r="AD413" s="86"/>
      <c r="AE413" s="90"/>
      <c r="AF413" s="90"/>
      <c r="AG413" s="90"/>
      <c r="AH413" s="86"/>
      <c r="AI413" s="90"/>
      <c r="AJ413" s="90"/>
      <c r="AK413" s="91"/>
    </row>
    <row r="414" customHeight="1" spans="1:37">
      <c r="A414" s="101"/>
      <c r="B414" s="86" t="s">
        <v>711</v>
      </c>
      <c r="C414" s="86" t="s">
        <v>712</v>
      </c>
      <c r="D414" s="86">
        <v>64172</v>
      </c>
      <c r="E414" s="86">
        <v>17660</v>
      </c>
      <c r="F414" s="86"/>
      <c r="G414" s="90"/>
      <c r="H414" s="90"/>
      <c r="I414" s="90"/>
      <c r="J414" s="86"/>
      <c r="K414" s="90"/>
      <c r="L414" s="90"/>
      <c r="M414" s="90"/>
      <c r="N414" s="86"/>
      <c r="O414" s="90"/>
      <c r="P414" s="90"/>
      <c r="Q414" s="90"/>
      <c r="R414" s="86"/>
      <c r="S414" s="90"/>
      <c r="T414" s="90"/>
      <c r="U414" s="90"/>
      <c r="V414" s="86"/>
      <c r="W414" s="90"/>
      <c r="X414" s="90"/>
      <c r="Y414" s="90"/>
      <c r="Z414" s="86">
        <v>0</v>
      </c>
      <c r="AA414" s="90">
        <v>0</v>
      </c>
      <c r="AB414" s="90">
        <v>90</v>
      </c>
      <c r="AC414" s="90">
        <v>1</v>
      </c>
      <c r="AD414" s="86"/>
      <c r="AE414" s="90"/>
      <c r="AF414" s="90"/>
      <c r="AG414" s="90"/>
      <c r="AH414" s="86"/>
      <c r="AI414" s="90"/>
      <c r="AJ414" s="90"/>
      <c r="AK414" s="91"/>
    </row>
    <row r="415" customHeight="1" spans="1:37">
      <c r="A415" s="101"/>
      <c r="B415" s="86" t="s">
        <v>1063</v>
      </c>
      <c r="C415" s="86" t="s">
        <v>1064</v>
      </c>
      <c r="D415" s="86">
        <v>63660</v>
      </c>
      <c r="E415" s="86">
        <v>17528</v>
      </c>
      <c r="F415" s="86"/>
      <c r="G415" s="90"/>
      <c r="H415" s="90"/>
      <c r="I415" s="90"/>
      <c r="J415" s="86"/>
      <c r="K415" s="90"/>
      <c r="L415" s="90"/>
      <c r="M415" s="90"/>
      <c r="N415" s="86">
        <v>0</v>
      </c>
      <c r="O415" s="90">
        <v>0</v>
      </c>
      <c r="P415" s="90">
        <v>90</v>
      </c>
      <c r="Q415" s="90">
        <v>1</v>
      </c>
      <c r="R415" s="86"/>
      <c r="S415" s="90"/>
      <c r="T415" s="90"/>
      <c r="U415" s="90"/>
      <c r="V415" s="86"/>
      <c r="W415" s="90"/>
      <c r="X415" s="90"/>
      <c r="Y415" s="90"/>
      <c r="Z415" s="86"/>
      <c r="AA415" s="90"/>
      <c r="AB415" s="90"/>
      <c r="AC415" s="90"/>
      <c r="AD415" s="86"/>
      <c r="AE415" s="90"/>
      <c r="AF415" s="90"/>
      <c r="AG415" s="90"/>
      <c r="AH415" s="86"/>
      <c r="AI415" s="90"/>
      <c r="AJ415" s="90"/>
      <c r="AK415" s="91"/>
    </row>
    <row r="416" customHeight="1" spans="1:37">
      <c r="A416" s="101"/>
      <c r="B416" s="101"/>
      <c r="C416" s="101"/>
      <c r="D416" s="86">
        <v>63779</v>
      </c>
      <c r="E416" s="86">
        <v>17528</v>
      </c>
      <c r="F416" s="86"/>
      <c r="G416" s="90"/>
      <c r="H416" s="90"/>
      <c r="I416" s="90"/>
      <c r="J416" s="86"/>
      <c r="K416" s="90"/>
      <c r="L416" s="90"/>
      <c r="M416" s="90"/>
      <c r="N416" s="86"/>
      <c r="O416" s="90"/>
      <c r="P416" s="90"/>
      <c r="Q416" s="90"/>
      <c r="R416" s="86">
        <v>0</v>
      </c>
      <c r="S416" s="90">
        <v>0</v>
      </c>
      <c r="T416" s="90">
        <v>90</v>
      </c>
      <c r="U416" s="90">
        <v>1</v>
      </c>
      <c r="V416" s="86"/>
      <c r="W416" s="90"/>
      <c r="X416" s="90"/>
      <c r="Y416" s="90"/>
      <c r="Z416" s="86"/>
      <c r="AA416" s="90"/>
      <c r="AB416" s="90"/>
      <c r="AC416" s="90"/>
      <c r="AD416" s="86"/>
      <c r="AE416" s="90"/>
      <c r="AF416" s="90"/>
      <c r="AG416" s="90"/>
      <c r="AH416" s="86"/>
      <c r="AI416" s="90"/>
      <c r="AJ416" s="90"/>
      <c r="AK416" s="91"/>
    </row>
    <row r="417" customHeight="1" spans="1:37">
      <c r="A417" s="101"/>
      <c r="B417" s="86" t="s">
        <v>531</v>
      </c>
      <c r="C417" s="86" t="s">
        <v>585</v>
      </c>
      <c r="D417" s="86">
        <v>64129</v>
      </c>
      <c r="E417" s="86">
        <v>17647</v>
      </c>
      <c r="F417" s="86"/>
      <c r="G417" s="90"/>
      <c r="H417" s="90"/>
      <c r="I417" s="90"/>
      <c r="J417" s="86"/>
      <c r="K417" s="90"/>
      <c r="L417" s="90"/>
      <c r="M417" s="90"/>
      <c r="N417" s="86"/>
      <c r="O417" s="90"/>
      <c r="P417" s="90"/>
      <c r="Q417" s="90"/>
      <c r="R417" s="86"/>
      <c r="S417" s="90"/>
      <c r="T417" s="90"/>
      <c r="U417" s="90"/>
      <c r="V417" s="86">
        <v>0</v>
      </c>
      <c r="W417" s="90">
        <v>0</v>
      </c>
      <c r="X417" s="90">
        <v>90</v>
      </c>
      <c r="Y417" s="90">
        <v>1</v>
      </c>
      <c r="Z417" s="86"/>
      <c r="AA417" s="90"/>
      <c r="AB417" s="90"/>
      <c r="AC417" s="90"/>
      <c r="AD417" s="86"/>
      <c r="AE417" s="90"/>
      <c r="AF417" s="90"/>
      <c r="AG417" s="90"/>
      <c r="AH417" s="86"/>
      <c r="AI417" s="90"/>
      <c r="AJ417" s="90"/>
      <c r="AK417" s="91"/>
    </row>
    <row r="418" customHeight="1" spans="1:37">
      <c r="A418" s="101"/>
      <c r="B418" s="101"/>
      <c r="C418" s="101"/>
      <c r="D418" s="86">
        <v>64213</v>
      </c>
      <c r="E418" s="86">
        <v>17647</v>
      </c>
      <c r="F418" s="86"/>
      <c r="G418" s="90"/>
      <c r="H418" s="90"/>
      <c r="I418" s="90"/>
      <c r="J418" s="86"/>
      <c r="K418" s="90"/>
      <c r="L418" s="90"/>
      <c r="M418" s="90"/>
      <c r="N418" s="86"/>
      <c r="O418" s="90"/>
      <c r="P418" s="90"/>
      <c r="Q418" s="90"/>
      <c r="R418" s="86"/>
      <c r="S418" s="90"/>
      <c r="T418" s="90"/>
      <c r="U418" s="90"/>
      <c r="V418" s="86"/>
      <c r="W418" s="90"/>
      <c r="X418" s="90"/>
      <c r="Y418" s="90"/>
      <c r="Z418" s="86">
        <v>0</v>
      </c>
      <c r="AA418" s="90">
        <v>0</v>
      </c>
      <c r="AB418" s="90">
        <v>90</v>
      </c>
      <c r="AC418" s="90">
        <v>1</v>
      </c>
      <c r="AD418" s="86"/>
      <c r="AE418" s="90"/>
      <c r="AF418" s="90"/>
      <c r="AG418" s="90"/>
      <c r="AH418" s="86"/>
      <c r="AI418" s="90"/>
      <c r="AJ418" s="90"/>
      <c r="AK418" s="91"/>
    </row>
    <row r="419" customHeight="1" spans="1:37">
      <c r="A419" s="101"/>
      <c r="B419" s="86" t="s">
        <v>119</v>
      </c>
      <c r="C419" s="86" t="s">
        <v>735</v>
      </c>
      <c r="D419" s="86">
        <v>64155</v>
      </c>
      <c r="E419" s="86">
        <v>17652</v>
      </c>
      <c r="F419" s="86"/>
      <c r="G419" s="90"/>
      <c r="H419" s="90"/>
      <c r="I419" s="90"/>
      <c r="J419" s="86"/>
      <c r="K419" s="90"/>
      <c r="L419" s="90"/>
      <c r="M419" s="90"/>
      <c r="N419" s="86"/>
      <c r="O419" s="90"/>
      <c r="P419" s="90"/>
      <c r="Q419" s="90"/>
      <c r="R419" s="86"/>
      <c r="S419" s="90"/>
      <c r="T419" s="90"/>
      <c r="U419" s="90"/>
      <c r="V419" s="86">
        <v>0</v>
      </c>
      <c r="W419" s="90">
        <v>0</v>
      </c>
      <c r="X419" s="90">
        <v>90</v>
      </c>
      <c r="Y419" s="90">
        <v>1</v>
      </c>
      <c r="Z419" s="86"/>
      <c r="AA419" s="90"/>
      <c r="AB419" s="90"/>
      <c r="AC419" s="90"/>
      <c r="AD419" s="86"/>
      <c r="AE419" s="90"/>
      <c r="AF419" s="90"/>
      <c r="AG419" s="90"/>
      <c r="AH419" s="86"/>
      <c r="AI419" s="90"/>
      <c r="AJ419" s="90"/>
      <c r="AK419" s="91"/>
    </row>
    <row r="420" customHeight="1" spans="1:37">
      <c r="A420" s="101"/>
      <c r="B420" s="101"/>
      <c r="C420" s="86" t="s">
        <v>448</v>
      </c>
      <c r="D420" s="86">
        <v>64269</v>
      </c>
      <c r="E420" s="86">
        <v>17705</v>
      </c>
      <c r="F420" s="86"/>
      <c r="G420" s="90"/>
      <c r="H420" s="90"/>
      <c r="I420" s="90"/>
      <c r="J420" s="86"/>
      <c r="K420" s="90"/>
      <c r="L420" s="90"/>
      <c r="M420" s="90"/>
      <c r="N420" s="86"/>
      <c r="O420" s="90"/>
      <c r="P420" s="90"/>
      <c r="Q420" s="90"/>
      <c r="R420" s="86"/>
      <c r="S420" s="90"/>
      <c r="T420" s="90"/>
      <c r="U420" s="90"/>
      <c r="V420" s="86"/>
      <c r="W420" s="90"/>
      <c r="X420" s="90"/>
      <c r="Y420" s="90"/>
      <c r="Z420" s="86">
        <v>0</v>
      </c>
      <c r="AA420" s="90">
        <v>0</v>
      </c>
      <c r="AB420" s="90">
        <v>90</v>
      </c>
      <c r="AC420" s="90">
        <v>1</v>
      </c>
      <c r="AD420" s="86"/>
      <c r="AE420" s="90"/>
      <c r="AF420" s="90"/>
      <c r="AG420" s="90"/>
      <c r="AH420" s="86"/>
      <c r="AI420" s="90"/>
      <c r="AJ420" s="90"/>
      <c r="AK420" s="91"/>
    </row>
    <row r="421" customHeight="1" spans="1:37">
      <c r="A421" s="101"/>
      <c r="B421" s="101"/>
      <c r="C421" s="86" t="s">
        <v>1207</v>
      </c>
      <c r="D421" s="86" t="s">
        <v>67</v>
      </c>
      <c r="E421" s="86">
        <v>17705</v>
      </c>
      <c r="F421" s="86"/>
      <c r="G421" s="90"/>
      <c r="H421" s="90"/>
      <c r="I421" s="90"/>
      <c r="J421" s="86"/>
      <c r="K421" s="90"/>
      <c r="L421" s="90"/>
      <c r="M421" s="90"/>
      <c r="N421" s="86"/>
      <c r="O421" s="90"/>
      <c r="P421" s="90"/>
      <c r="Q421" s="90"/>
      <c r="R421" s="86"/>
      <c r="S421" s="90"/>
      <c r="T421" s="90"/>
      <c r="U421" s="90"/>
      <c r="V421" s="86"/>
      <c r="W421" s="90"/>
      <c r="X421" s="90"/>
      <c r="Y421" s="90"/>
      <c r="Z421" s="86"/>
      <c r="AA421" s="90"/>
      <c r="AB421" s="90"/>
      <c r="AC421" s="90"/>
      <c r="AD421" s="86">
        <v>0</v>
      </c>
      <c r="AE421" s="90">
        <v>32330</v>
      </c>
      <c r="AF421" s="90">
        <v>90</v>
      </c>
      <c r="AG421" s="90">
        <v>1</v>
      </c>
      <c r="AH421" s="86"/>
      <c r="AI421" s="90"/>
      <c r="AJ421" s="90"/>
      <c r="AK421" s="91"/>
    </row>
    <row r="422" customHeight="1" spans="1:37">
      <c r="A422" s="101"/>
      <c r="B422" s="101"/>
      <c r="C422" s="86" t="s">
        <v>986</v>
      </c>
      <c r="D422" s="86">
        <v>63992</v>
      </c>
      <c r="E422" s="86">
        <v>17632</v>
      </c>
      <c r="F422" s="86"/>
      <c r="G422" s="90"/>
      <c r="H422" s="90"/>
      <c r="I422" s="90"/>
      <c r="J422" s="86"/>
      <c r="K422" s="90"/>
      <c r="L422" s="90"/>
      <c r="M422" s="90"/>
      <c r="N422" s="86"/>
      <c r="O422" s="90"/>
      <c r="P422" s="90"/>
      <c r="Q422" s="90"/>
      <c r="R422" s="86">
        <v>0</v>
      </c>
      <c r="S422" s="90">
        <v>0</v>
      </c>
      <c r="T422" s="90"/>
      <c r="U422" s="90">
        <v>1</v>
      </c>
      <c r="V422" s="86"/>
      <c r="W422" s="90"/>
      <c r="X422" s="90"/>
      <c r="Y422" s="90"/>
      <c r="Z422" s="86"/>
      <c r="AA422" s="90"/>
      <c r="AB422" s="90"/>
      <c r="AC422" s="90"/>
      <c r="AD422" s="86"/>
      <c r="AE422" s="90"/>
      <c r="AF422" s="90"/>
      <c r="AG422" s="90"/>
      <c r="AH422" s="86"/>
      <c r="AI422" s="90"/>
      <c r="AJ422" s="90"/>
      <c r="AK422" s="91"/>
    </row>
    <row r="423" customHeight="1" spans="1:37">
      <c r="A423" s="101"/>
      <c r="B423" s="86" t="s">
        <v>975</v>
      </c>
      <c r="C423" s="86" t="s">
        <v>1157</v>
      </c>
      <c r="D423" s="86">
        <v>63483</v>
      </c>
      <c r="E423" s="86">
        <v>17478</v>
      </c>
      <c r="F423" s="86"/>
      <c r="G423" s="90"/>
      <c r="H423" s="90"/>
      <c r="I423" s="90"/>
      <c r="J423" s="86">
        <v>0</v>
      </c>
      <c r="K423" s="90">
        <v>0</v>
      </c>
      <c r="L423" s="90">
        <v>90</v>
      </c>
      <c r="M423" s="90">
        <v>1</v>
      </c>
      <c r="N423" s="86"/>
      <c r="O423" s="90"/>
      <c r="P423" s="90"/>
      <c r="Q423" s="90"/>
      <c r="R423" s="86"/>
      <c r="S423" s="90"/>
      <c r="T423" s="90"/>
      <c r="U423" s="90"/>
      <c r="V423" s="86"/>
      <c r="W423" s="90"/>
      <c r="X423" s="90"/>
      <c r="Y423" s="90"/>
      <c r="Z423" s="86"/>
      <c r="AA423" s="90"/>
      <c r="AB423" s="90"/>
      <c r="AC423" s="90"/>
      <c r="AD423" s="86"/>
      <c r="AE423" s="90"/>
      <c r="AF423" s="90"/>
      <c r="AG423" s="90"/>
      <c r="AH423" s="86"/>
      <c r="AI423" s="90"/>
      <c r="AJ423" s="90"/>
      <c r="AK423" s="91"/>
    </row>
    <row r="424" customHeight="1" spans="1:37">
      <c r="A424" s="101"/>
      <c r="B424" s="86" t="s">
        <v>197</v>
      </c>
      <c r="C424" s="86" t="s">
        <v>498</v>
      </c>
      <c r="D424" s="86">
        <v>64244</v>
      </c>
      <c r="E424" s="86">
        <v>17593</v>
      </c>
      <c r="F424" s="86"/>
      <c r="G424" s="90"/>
      <c r="H424" s="90"/>
      <c r="I424" s="90"/>
      <c r="J424" s="86"/>
      <c r="K424" s="90"/>
      <c r="L424" s="90"/>
      <c r="M424" s="90"/>
      <c r="N424" s="86"/>
      <c r="O424" s="90"/>
      <c r="P424" s="90"/>
      <c r="Q424" s="90"/>
      <c r="R424" s="86"/>
      <c r="S424" s="90"/>
      <c r="T424" s="90"/>
      <c r="U424" s="90"/>
      <c r="V424" s="86"/>
      <c r="W424" s="90"/>
      <c r="X424" s="90"/>
      <c r="Y424" s="90"/>
      <c r="Z424" s="86">
        <v>0</v>
      </c>
      <c r="AA424" s="90">
        <v>0</v>
      </c>
      <c r="AB424" s="90">
        <v>90</v>
      </c>
      <c r="AC424" s="90">
        <v>1</v>
      </c>
      <c r="AD424" s="86"/>
      <c r="AE424" s="90"/>
      <c r="AF424" s="90"/>
      <c r="AG424" s="90"/>
      <c r="AH424" s="86"/>
      <c r="AI424" s="90"/>
      <c r="AJ424" s="90"/>
      <c r="AK424" s="91"/>
    </row>
    <row r="425" customHeight="1" spans="1:37">
      <c r="A425" s="101"/>
      <c r="B425" s="101"/>
      <c r="C425" s="86" t="s">
        <v>744</v>
      </c>
      <c r="D425" s="86">
        <v>64150</v>
      </c>
      <c r="E425" s="86">
        <v>17605</v>
      </c>
      <c r="F425" s="86"/>
      <c r="G425" s="90"/>
      <c r="H425" s="90"/>
      <c r="I425" s="90"/>
      <c r="J425" s="86"/>
      <c r="K425" s="90"/>
      <c r="L425" s="90"/>
      <c r="M425" s="90"/>
      <c r="N425" s="86"/>
      <c r="O425" s="90"/>
      <c r="P425" s="90"/>
      <c r="Q425" s="90"/>
      <c r="R425" s="86"/>
      <c r="S425" s="90"/>
      <c r="T425" s="90"/>
      <c r="U425" s="90"/>
      <c r="V425" s="86">
        <v>0</v>
      </c>
      <c r="W425" s="90">
        <v>0</v>
      </c>
      <c r="X425" s="90">
        <v>90</v>
      </c>
      <c r="Y425" s="90">
        <v>1</v>
      </c>
      <c r="Z425" s="86"/>
      <c r="AA425" s="90"/>
      <c r="AB425" s="90"/>
      <c r="AC425" s="90"/>
      <c r="AD425" s="86"/>
      <c r="AE425" s="90"/>
      <c r="AF425" s="90"/>
      <c r="AG425" s="90"/>
      <c r="AH425" s="86"/>
      <c r="AI425" s="90"/>
      <c r="AJ425" s="90"/>
      <c r="AK425" s="91"/>
    </row>
    <row r="426" customHeight="1" spans="1:37">
      <c r="A426" s="101"/>
      <c r="B426" s="101"/>
      <c r="C426" s="86" t="s">
        <v>1098</v>
      </c>
      <c r="D426" s="86">
        <v>63644</v>
      </c>
      <c r="E426" s="86">
        <v>17491</v>
      </c>
      <c r="F426" s="86"/>
      <c r="G426" s="90"/>
      <c r="H426" s="90"/>
      <c r="I426" s="90"/>
      <c r="J426" s="86"/>
      <c r="K426" s="90"/>
      <c r="L426" s="90"/>
      <c r="M426" s="90"/>
      <c r="N426" s="86">
        <v>0</v>
      </c>
      <c r="O426" s="90">
        <v>32330</v>
      </c>
      <c r="P426" s="90">
        <v>90</v>
      </c>
      <c r="Q426" s="90">
        <v>1</v>
      </c>
      <c r="R426" s="86"/>
      <c r="S426" s="90"/>
      <c r="T426" s="90"/>
      <c r="U426" s="90"/>
      <c r="V426" s="86"/>
      <c r="W426" s="90"/>
      <c r="X426" s="90"/>
      <c r="Y426" s="90"/>
      <c r="Z426" s="86"/>
      <c r="AA426" s="90"/>
      <c r="AB426" s="90"/>
      <c r="AC426" s="90"/>
      <c r="AD426" s="86"/>
      <c r="AE426" s="90"/>
      <c r="AF426" s="90"/>
      <c r="AG426" s="90"/>
      <c r="AH426" s="86"/>
      <c r="AI426" s="90"/>
      <c r="AJ426" s="90"/>
      <c r="AK426" s="91"/>
    </row>
    <row r="427" customHeight="1" spans="1:37">
      <c r="A427" s="101"/>
      <c r="B427" s="101"/>
      <c r="C427" s="86" t="s">
        <v>913</v>
      </c>
      <c r="D427" s="86">
        <v>64011</v>
      </c>
      <c r="E427" s="86">
        <v>17479</v>
      </c>
      <c r="F427" s="86"/>
      <c r="G427" s="90"/>
      <c r="H427" s="90"/>
      <c r="I427" s="90"/>
      <c r="J427" s="86"/>
      <c r="K427" s="90"/>
      <c r="L427" s="90"/>
      <c r="M427" s="90"/>
      <c r="N427" s="86"/>
      <c r="O427" s="90"/>
      <c r="P427" s="90"/>
      <c r="Q427" s="90"/>
      <c r="R427" s="86"/>
      <c r="S427" s="90"/>
      <c r="T427" s="90"/>
      <c r="U427" s="90"/>
      <c r="V427" s="86">
        <v>0</v>
      </c>
      <c r="W427" s="90">
        <v>0</v>
      </c>
      <c r="X427" s="90">
        <v>90</v>
      </c>
      <c r="Y427" s="90">
        <v>1</v>
      </c>
      <c r="Z427" s="86"/>
      <c r="AA427" s="90"/>
      <c r="AB427" s="90"/>
      <c r="AC427" s="90"/>
      <c r="AD427" s="86"/>
      <c r="AE427" s="90"/>
      <c r="AF427" s="90"/>
      <c r="AG427" s="90"/>
      <c r="AH427" s="86"/>
      <c r="AI427" s="90"/>
      <c r="AJ427" s="90"/>
      <c r="AK427" s="91"/>
    </row>
    <row r="428" customHeight="1" spans="1:37">
      <c r="A428" s="101"/>
      <c r="B428" s="101"/>
      <c r="C428" s="101"/>
      <c r="D428" s="86">
        <v>64070</v>
      </c>
      <c r="E428" s="86">
        <v>17479</v>
      </c>
      <c r="F428" s="86"/>
      <c r="G428" s="90"/>
      <c r="H428" s="90"/>
      <c r="I428" s="90"/>
      <c r="J428" s="86"/>
      <c r="K428" s="90"/>
      <c r="L428" s="90"/>
      <c r="M428" s="90"/>
      <c r="N428" s="86"/>
      <c r="O428" s="90"/>
      <c r="P428" s="90"/>
      <c r="Q428" s="90"/>
      <c r="R428" s="86"/>
      <c r="S428" s="90"/>
      <c r="T428" s="90"/>
      <c r="U428" s="90"/>
      <c r="V428" s="86">
        <v>0</v>
      </c>
      <c r="W428" s="90">
        <v>0</v>
      </c>
      <c r="X428" s="90">
        <v>90</v>
      </c>
      <c r="Y428" s="90">
        <v>1</v>
      </c>
      <c r="Z428" s="86"/>
      <c r="AA428" s="90"/>
      <c r="AB428" s="90"/>
      <c r="AC428" s="90"/>
      <c r="AD428" s="86"/>
      <c r="AE428" s="90"/>
      <c r="AF428" s="90"/>
      <c r="AG428" s="90"/>
      <c r="AH428" s="86"/>
      <c r="AI428" s="90"/>
      <c r="AJ428" s="90"/>
      <c r="AK428" s="91"/>
    </row>
    <row r="429" customHeight="1" spans="1:37">
      <c r="A429" s="101"/>
      <c r="B429" s="101"/>
      <c r="C429" s="86" t="s">
        <v>396</v>
      </c>
      <c r="D429" s="86">
        <v>64146</v>
      </c>
      <c r="E429" s="86">
        <v>17670</v>
      </c>
      <c r="F429" s="86"/>
      <c r="G429" s="90"/>
      <c r="H429" s="90"/>
      <c r="I429" s="90"/>
      <c r="J429" s="86"/>
      <c r="K429" s="90"/>
      <c r="L429" s="90"/>
      <c r="M429" s="90"/>
      <c r="N429" s="86"/>
      <c r="O429" s="90"/>
      <c r="P429" s="90"/>
      <c r="Q429" s="90"/>
      <c r="R429" s="86"/>
      <c r="S429" s="90"/>
      <c r="T429" s="90"/>
      <c r="U429" s="90"/>
      <c r="V429" s="86">
        <v>0</v>
      </c>
      <c r="W429" s="90">
        <v>0</v>
      </c>
      <c r="X429" s="90">
        <v>90</v>
      </c>
      <c r="Y429" s="90">
        <v>1</v>
      </c>
      <c r="Z429" s="86"/>
      <c r="AA429" s="90"/>
      <c r="AB429" s="90"/>
      <c r="AC429" s="90"/>
      <c r="AD429" s="86"/>
      <c r="AE429" s="90"/>
      <c r="AF429" s="90"/>
      <c r="AG429" s="90"/>
      <c r="AH429" s="86"/>
      <c r="AI429" s="90"/>
      <c r="AJ429" s="90"/>
      <c r="AK429" s="91"/>
    </row>
    <row r="430" customHeight="1" spans="1:37">
      <c r="A430" s="101"/>
      <c r="B430" s="101"/>
      <c r="C430" s="101"/>
      <c r="D430" s="86">
        <v>64207</v>
      </c>
      <c r="E430" s="86">
        <v>17670</v>
      </c>
      <c r="F430" s="86"/>
      <c r="G430" s="90"/>
      <c r="H430" s="90"/>
      <c r="I430" s="90"/>
      <c r="J430" s="86"/>
      <c r="K430" s="90"/>
      <c r="L430" s="90"/>
      <c r="M430" s="90"/>
      <c r="N430" s="86"/>
      <c r="O430" s="90"/>
      <c r="P430" s="90"/>
      <c r="Q430" s="90"/>
      <c r="R430" s="86"/>
      <c r="S430" s="90"/>
      <c r="T430" s="90"/>
      <c r="U430" s="90"/>
      <c r="V430" s="86"/>
      <c r="W430" s="90"/>
      <c r="X430" s="90"/>
      <c r="Y430" s="90"/>
      <c r="Z430" s="86">
        <v>0</v>
      </c>
      <c r="AA430" s="90">
        <v>0</v>
      </c>
      <c r="AB430" s="90">
        <v>90</v>
      </c>
      <c r="AC430" s="90">
        <v>1</v>
      </c>
      <c r="AD430" s="86"/>
      <c r="AE430" s="90"/>
      <c r="AF430" s="90"/>
      <c r="AG430" s="90"/>
      <c r="AH430" s="86"/>
      <c r="AI430" s="90"/>
      <c r="AJ430" s="90"/>
      <c r="AK430" s="91"/>
    </row>
    <row r="431" customHeight="1" spans="1:37">
      <c r="A431" s="101"/>
      <c r="B431" s="101"/>
      <c r="C431" s="101"/>
      <c r="D431" s="86">
        <v>64289</v>
      </c>
      <c r="E431" s="86">
        <v>17670</v>
      </c>
      <c r="F431" s="86"/>
      <c r="G431" s="90"/>
      <c r="H431" s="90"/>
      <c r="I431" s="90"/>
      <c r="J431" s="86"/>
      <c r="K431" s="90"/>
      <c r="L431" s="90"/>
      <c r="M431" s="90"/>
      <c r="N431" s="86"/>
      <c r="O431" s="90"/>
      <c r="P431" s="90"/>
      <c r="Q431" s="90"/>
      <c r="R431" s="86"/>
      <c r="S431" s="90"/>
      <c r="T431" s="90"/>
      <c r="U431" s="90"/>
      <c r="V431" s="86"/>
      <c r="W431" s="90"/>
      <c r="X431" s="90"/>
      <c r="Y431" s="90"/>
      <c r="Z431" s="86"/>
      <c r="AA431" s="90"/>
      <c r="AB431" s="90"/>
      <c r="AC431" s="90"/>
      <c r="AD431" s="86">
        <v>0</v>
      </c>
      <c r="AE431" s="90">
        <v>32330</v>
      </c>
      <c r="AF431" s="90">
        <v>90</v>
      </c>
      <c r="AG431" s="90">
        <v>1</v>
      </c>
      <c r="AH431" s="86"/>
      <c r="AI431" s="90"/>
      <c r="AJ431" s="90"/>
      <c r="AK431" s="91"/>
    </row>
    <row r="432" customHeight="1" spans="1:37">
      <c r="A432" s="101"/>
      <c r="B432" s="101"/>
      <c r="C432" s="86" t="s">
        <v>846</v>
      </c>
      <c r="D432" s="86">
        <v>64113</v>
      </c>
      <c r="E432" s="86">
        <v>17590</v>
      </c>
      <c r="F432" s="86"/>
      <c r="G432" s="90"/>
      <c r="H432" s="90"/>
      <c r="I432" s="90"/>
      <c r="J432" s="86"/>
      <c r="K432" s="90"/>
      <c r="L432" s="90"/>
      <c r="M432" s="90"/>
      <c r="N432" s="86"/>
      <c r="O432" s="90"/>
      <c r="P432" s="90"/>
      <c r="Q432" s="90"/>
      <c r="R432" s="86"/>
      <c r="S432" s="90"/>
      <c r="T432" s="90"/>
      <c r="U432" s="90"/>
      <c r="V432" s="86">
        <v>0</v>
      </c>
      <c r="W432" s="90">
        <v>0</v>
      </c>
      <c r="X432" s="90"/>
      <c r="Y432" s="90">
        <v>1</v>
      </c>
      <c r="Z432" s="86"/>
      <c r="AA432" s="90"/>
      <c r="AB432" s="90"/>
      <c r="AC432" s="90"/>
      <c r="AD432" s="86"/>
      <c r="AE432" s="90"/>
      <c r="AF432" s="90"/>
      <c r="AG432" s="90"/>
      <c r="AH432" s="86"/>
      <c r="AI432" s="90"/>
      <c r="AJ432" s="90"/>
      <c r="AK432" s="91"/>
    </row>
    <row r="433" customHeight="1" spans="1:37">
      <c r="A433" s="101"/>
      <c r="B433" s="101"/>
      <c r="C433" s="101"/>
      <c r="D433" s="86" t="s">
        <v>67</v>
      </c>
      <c r="E433" s="86">
        <v>17590</v>
      </c>
      <c r="F433" s="86"/>
      <c r="G433" s="90"/>
      <c r="H433" s="90"/>
      <c r="I433" s="90"/>
      <c r="J433" s="86"/>
      <c r="K433" s="90"/>
      <c r="L433" s="90"/>
      <c r="M433" s="90"/>
      <c r="N433" s="86"/>
      <c r="O433" s="90"/>
      <c r="P433" s="90"/>
      <c r="Q433" s="90"/>
      <c r="R433" s="86"/>
      <c r="S433" s="90"/>
      <c r="T433" s="90"/>
      <c r="U433" s="90"/>
      <c r="V433" s="86">
        <v>0</v>
      </c>
      <c r="W433" s="90">
        <v>0</v>
      </c>
      <c r="X433" s="90"/>
      <c r="Y433" s="90">
        <v>1</v>
      </c>
      <c r="Z433" s="86"/>
      <c r="AA433" s="90"/>
      <c r="AB433" s="90"/>
      <c r="AC433" s="90"/>
      <c r="AD433" s="86"/>
      <c r="AE433" s="90"/>
      <c r="AF433" s="90"/>
      <c r="AG433" s="90"/>
      <c r="AH433" s="86"/>
      <c r="AI433" s="90"/>
      <c r="AJ433" s="90"/>
      <c r="AK433" s="91"/>
    </row>
    <row r="434" customHeight="1" spans="1:37">
      <c r="A434" s="101"/>
      <c r="B434" s="86" t="s">
        <v>163</v>
      </c>
      <c r="C434" s="86" t="s">
        <v>1494</v>
      </c>
      <c r="D434" s="86">
        <v>63467</v>
      </c>
      <c r="E434" s="86" t="s">
        <v>1494</v>
      </c>
      <c r="F434" s="86"/>
      <c r="G434" s="90"/>
      <c r="H434" s="90"/>
      <c r="I434" s="90"/>
      <c r="J434" s="86">
        <v>0</v>
      </c>
      <c r="K434" s="90">
        <v>32330</v>
      </c>
      <c r="L434" s="90">
        <v>90</v>
      </c>
      <c r="M434" s="90">
        <v>1</v>
      </c>
      <c r="N434" s="86"/>
      <c r="O434" s="90"/>
      <c r="P434" s="90"/>
      <c r="Q434" s="90"/>
      <c r="R434" s="86"/>
      <c r="S434" s="90"/>
      <c r="T434" s="90"/>
      <c r="U434" s="90"/>
      <c r="V434" s="86"/>
      <c r="W434" s="90"/>
      <c r="X434" s="90"/>
      <c r="Y434" s="90"/>
      <c r="Z434" s="86"/>
      <c r="AA434" s="90"/>
      <c r="AB434" s="90"/>
      <c r="AC434" s="90"/>
      <c r="AD434" s="86"/>
      <c r="AE434" s="90"/>
      <c r="AF434" s="90"/>
      <c r="AG434" s="90"/>
      <c r="AH434" s="86"/>
      <c r="AI434" s="90"/>
      <c r="AJ434" s="90"/>
      <c r="AK434" s="91"/>
    </row>
    <row r="435" customHeight="1" spans="1:37">
      <c r="A435" s="101"/>
      <c r="B435" s="86" t="s">
        <v>917</v>
      </c>
      <c r="C435" s="86" t="s">
        <v>918</v>
      </c>
      <c r="D435" s="86">
        <v>64069</v>
      </c>
      <c r="E435" s="86">
        <v>17608</v>
      </c>
      <c r="F435" s="86"/>
      <c r="G435" s="90"/>
      <c r="H435" s="90"/>
      <c r="I435" s="90"/>
      <c r="J435" s="86"/>
      <c r="K435" s="90"/>
      <c r="L435" s="90"/>
      <c r="M435" s="90"/>
      <c r="N435" s="86"/>
      <c r="O435" s="90"/>
      <c r="P435" s="90"/>
      <c r="Q435" s="90"/>
      <c r="R435" s="86"/>
      <c r="S435" s="90"/>
      <c r="T435" s="90"/>
      <c r="U435" s="90"/>
      <c r="V435" s="86">
        <v>0</v>
      </c>
      <c r="W435" s="90">
        <v>0</v>
      </c>
      <c r="X435" s="90"/>
      <c r="Y435" s="90">
        <v>1</v>
      </c>
      <c r="Z435" s="86"/>
      <c r="AA435" s="90"/>
      <c r="AB435" s="90"/>
      <c r="AC435" s="90"/>
      <c r="AD435" s="86"/>
      <c r="AE435" s="90"/>
      <c r="AF435" s="90"/>
      <c r="AG435" s="90"/>
      <c r="AH435" s="86"/>
      <c r="AI435" s="90"/>
      <c r="AJ435" s="90"/>
      <c r="AK435" s="91"/>
    </row>
    <row r="436" customHeight="1" spans="1:37">
      <c r="A436" s="101"/>
      <c r="B436" s="86" t="s">
        <v>589</v>
      </c>
      <c r="C436" s="86" t="s">
        <v>840</v>
      </c>
      <c r="D436" s="86">
        <v>64111</v>
      </c>
      <c r="E436" s="86">
        <v>30016</v>
      </c>
      <c r="F436" s="86"/>
      <c r="G436" s="90"/>
      <c r="H436" s="90"/>
      <c r="I436" s="90"/>
      <c r="J436" s="86"/>
      <c r="K436" s="90"/>
      <c r="L436" s="90"/>
      <c r="M436" s="90"/>
      <c r="N436" s="86"/>
      <c r="O436" s="90"/>
      <c r="P436" s="90"/>
      <c r="Q436" s="90"/>
      <c r="R436" s="86"/>
      <c r="S436" s="90"/>
      <c r="T436" s="90"/>
      <c r="U436" s="90"/>
      <c r="V436" s="86">
        <v>0</v>
      </c>
      <c r="W436" s="90">
        <v>0</v>
      </c>
      <c r="X436" s="90">
        <v>90</v>
      </c>
      <c r="Y436" s="90">
        <v>1</v>
      </c>
      <c r="Z436" s="86"/>
      <c r="AA436" s="90"/>
      <c r="AB436" s="90"/>
      <c r="AC436" s="90"/>
      <c r="AD436" s="86"/>
      <c r="AE436" s="90"/>
      <c r="AF436" s="90"/>
      <c r="AG436" s="90"/>
      <c r="AH436" s="86"/>
      <c r="AI436" s="90"/>
      <c r="AJ436" s="90"/>
      <c r="AK436" s="91"/>
    </row>
    <row r="437" customHeight="1" spans="1:37">
      <c r="A437" s="101"/>
      <c r="B437" s="101"/>
      <c r="C437" s="86" t="s">
        <v>971</v>
      </c>
      <c r="D437" s="86">
        <v>64014</v>
      </c>
      <c r="E437" s="86">
        <v>29758</v>
      </c>
      <c r="F437" s="86"/>
      <c r="G437" s="90"/>
      <c r="H437" s="90"/>
      <c r="I437" s="90"/>
      <c r="J437" s="86"/>
      <c r="K437" s="90"/>
      <c r="L437" s="90"/>
      <c r="M437" s="90"/>
      <c r="N437" s="86"/>
      <c r="O437" s="90"/>
      <c r="P437" s="90"/>
      <c r="Q437" s="90"/>
      <c r="R437" s="86"/>
      <c r="S437" s="90"/>
      <c r="T437" s="90"/>
      <c r="U437" s="90"/>
      <c r="V437" s="86">
        <v>0</v>
      </c>
      <c r="W437" s="90">
        <v>0</v>
      </c>
      <c r="X437" s="90"/>
      <c r="Y437" s="90">
        <v>1</v>
      </c>
      <c r="Z437" s="86"/>
      <c r="AA437" s="90"/>
      <c r="AB437" s="90"/>
      <c r="AC437" s="90"/>
      <c r="AD437" s="86"/>
      <c r="AE437" s="90"/>
      <c r="AF437" s="90"/>
      <c r="AG437" s="90"/>
      <c r="AH437" s="86"/>
      <c r="AI437" s="90"/>
      <c r="AJ437" s="90"/>
      <c r="AK437" s="91"/>
    </row>
    <row r="438" customHeight="1" spans="1:37">
      <c r="A438" s="101"/>
      <c r="B438" s="86" t="s">
        <v>103</v>
      </c>
      <c r="C438" s="86" t="s">
        <v>361</v>
      </c>
      <c r="D438" s="86">
        <v>64238</v>
      </c>
      <c r="E438" s="86">
        <v>17579</v>
      </c>
      <c r="F438" s="86"/>
      <c r="G438" s="90"/>
      <c r="H438" s="90"/>
      <c r="I438" s="90"/>
      <c r="J438" s="86"/>
      <c r="K438" s="90"/>
      <c r="L438" s="90"/>
      <c r="M438" s="90"/>
      <c r="N438" s="86"/>
      <c r="O438" s="90"/>
      <c r="P438" s="90"/>
      <c r="Q438" s="90"/>
      <c r="R438" s="86"/>
      <c r="S438" s="90"/>
      <c r="T438" s="90"/>
      <c r="U438" s="90"/>
      <c r="V438" s="86"/>
      <c r="W438" s="90"/>
      <c r="X438" s="90"/>
      <c r="Y438" s="90"/>
      <c r="Z438" s="86"/>
      <c r="AA438" s="90"/>
      <c r="AB438" s="90"/>
      <c r="AC438" s="90"/>
      <c r="AD438" s="86">
        <v>64</v>
      </c>
      <c r="AE438" s="90">
        <v>32330</v>
      </c>
      <c r="AF438" s="90">
        <v>90</v>
      </c>
      <c r="AG438" s="90">
        <v>1</v>
      </c>
      <c r="AH438" s="86"/>
      <c r="AI438" s="90"/>
      <c r="AJ438" s="90"/>
      <c r="AK438" s="91"/>
    </row>
    <row r="439" customHeight="1" spans="1:37">
      <c r="A439" s="101"/>
      <c r="B439" s="101"/>
      <c r="C439" s="86" t="s">
        <v>218</v>
      </c>
      <c r="D439" s="86">
        <v>64294</v>
      </c>
      <c r="E439" s="86">
        <v>17579</v>
      </c>
      <c r="F439" s="86"/>
      <c r="G439" s="90"/>
      <c r="H439" s="90"/>
      <c r="I439" s="90"/>
      <c r="J439" s="86"/>
      <c r="K439" s="90"/>
      <c r="L439" s="90"/>
      <c r="M439" s="90"/>
      <c r="N439" s="86"/>
      <c r="O439" s="90"/>
      <c r="P439" s="90"/>
      <c r="Q439" s="90"/>
      <c r="R439" s="86"/>
      <c r="S439" s="90"/>
      <c r="T439" s="90"/>
      <c r="U439" s="90"/>
      <c r="V439" s="86"/>
      <c r="W439" s="90"/>
      <c r="X439" s="90"/>
      <c r="Y439" s="90"/>
      <c r="Z439" s="86"/>
      <c r="AA439" s="90"/>
      <c r="AB439" s="90"/>
      <c r="AC439" s="90"/>
      <c r="AD439" s="86">
        <v>56</v>
      </c>
      <c r="AE439" s="90">
        <v>32330</v>
      </c>
      <c r="AF439" s="90">
        <v>90</v>
      </c>
      <c r="AG439" s="90">
        <v>1</v>
      </c>
      <c r="AH439" s="86"/>
      <c r="AI439" s="90"/>
      <c r="AJ439" s="90"/>
      <c r="AK439" s="91"/>
    </row>
    <row r="440" customHeight="1" spans="1:37">
      <c r="A440" s="101"/>
      <c r="B440" s="101"/>
      <c r="C440" s="86" t="s">
        <v>105</v>
      </c>
      <c r="D440" s="86">
        <v>64320</v>
      </c>
      <c r="E440" s="86">
        <v>28018</v>
      </c>
      <c r="F440" s="86"/>
      <c r="G440" s="90"/>
      <c r="H440" s="90"/>
      <c r="I440" s="90"/>
      <c r="J440" s="86"/>
      <c r="K440" s="90"/>
      <c r="L440" s="90"/>
      <c r="M440" s="90"/>
      <c r="N440" s="86"/>
      <c r="O440" s="90"/>
      <c r="P440" s="90"/>
      <c r="Q440" s="90"/>
      <c r="R440" s="86"/>
      <c r="S440" s="90"/>
      <c r="T440" s="90"/>
      <c r="U440" s="90"/>
      <c r="V440" s="86"/>
      <c r="W440" s="90"/>
      <c r="X440" s="90"/>
      <c r="Y440" s="90"/>
      <c r="Z440" s="86"/>
      <c r="AA440" s="90"/>
      <c r="AB440" s="90"/>
      <c r="AC440" s="90"/>
      <c r="AD440" s="86">
        <v>8</v>
      </c>
      <c r="AE440" s="90">
        <v>32330</v>
      </c>
      <c r="AF440" s="90">
        <v>90</v>
      </c>
      <c r="AG440" s="90">
        <v>1</v>
      </c>
      <c r="AH440" s="86"/>
      <c r="AI440" s="90"/>
      <c r="AJ440" s="90"/>
      <c r="AK440" s="91"/>
    </row>
    <row r="441" customHeight="1" spans="1:37">
      <c r="A441" s="101"/>
      <c r="B441" s="86" t="s">
        <v>540</v>
      </c>
      <c r="C441" s="86" t="s">
        <v>1045</v>
      </c>
      <c r="D441" s="86">
        <v>63739</v>
      </c>
      <c r="E441" s="86">
        <v>17555</v>
      </c>
      <c r="F441" s="86"/>
      <c r="G441" s="90"/>
      <c r="H441" s="90"/>
      <c r="I441" s="90"/>
      <c r="J441" s="86"/>
      <c r="K441" s="90"/>
      <c r="L441" s="90"/>
      <c r="M441" s="90"/>
      <c r="N441" s="86"/>
      <c r="O441" s="90"/>
      <c r="P441" s="90"/>
      <c r="Q441" s="90"/>
      <c r="R441" s="86">
        <v>0</v>
      </c>
      <c r="S441" s="90">
        <v>32330</v>
      </c>
      <c r="T441" s="90">
        <v>90</v>
      </c>
      <c r="U441" s="90">
        <v>1</v>
      </c>
      <c r="V441" s="86"/>
      <c r="W441" s="90"/>
      <c r="X441" s="90"/>
      <c r="Y441" s="90"/>
      <c r="Z441" s="86"/>
      <c r="AA441" s="90"/>
      <c r="AB441" s="90"/>
      <c r="AC441" s="90"/>
      <c r="AD441" s="86"/>
      <c r="AE441" s="90"/>
      <c r="AF441" s="90"/>
      <c r="AG441" s="90"/>
      <c r="AH441" s="86"/>
      <c r="AI441" s="90"/>
      <c r="AJ441" s="90"/>
      <c r="AK441" s="91"/>
    </row>
    <row r="442" customHeight="1" spans="1:37">
      <c r="A442" s="101"/>
      <c r="B442" s="101"/>
      <c r="C442" s="101"/>
      <c r="D442" s="86">
        <v>63813</v>
      </c>
      <c r="E442" s="86">
        <v>17555</v>
      </c>
      <c r="F442" s="86"/>
      <c r="G442" s="90"/>
      <c r="H442" s="90"/>
      <c r="I442" s="90"/>
      <c r="J442" s="86"/>
      <c r="K442" s="90"/>
      <c r="L442" s="90"/>
      <c r="M442" s="90"/>
      <c r="N442" s="86"/>
      <c r="O442" s="90"/>
      <c r="P442" s="90"/>
      <c r="Q442" s="90"/>
      <c r="R442" s="86">
        <v>0</v>
      </c>
      <c r="S442" s="90">
        <v>0</v>
      </c>
      <c r="T442" s="90">
        <v>90</v>
      </c>
      <c r="U442" s="90">
        <v>1</v>
      </c>
      <c r="V442" s="86"/>
      <c r="W442" s="90"/>
      <c r="X442" s="90"/>
      <c r="Y442" s="90"/>
      <c r="Z442" s="86"/>
      <c r="AA442" s="90"/>
      <c r="AB442" s="90"/>
      <c r="AC442" s="90"/>
      <c r="AD442" s="86"/>
      <c r="AE442" s="90"/>
      <c r="AF442" s="90"/>
      <c r="AG442" s="90"/>
      <c r="AH442" s="86"/>
      <c r="AI442" s="90"/>
      <c r="AJ442" s="90"/>
      <c r="AK442" s="91"/>
    </row>
    <row r="443" customHeight="1" spans="1:37">
      <c r="A443" s="101"/>
      <c r="B443" s="101"/>
      <c r="C443" s="101"/>
      <c r="D443" s="86">
        <v>63848</v>
      </c>
      <c r="E443" s="86">
        <v>17555</v>
      </c>
      <c r="F443" s="86"/>
      <c r="G443" s="90"/>
      <c r="H443" s="90"/>
      <c r="I443" s="90"/>
      <c r="J443" s="86"/>
      <c r="K443" s="90"/>
      <c r="L443" s="90"/>
      <c r="M443" s="90"/>
      <c r="N443" s="86"/>
      <c r="O443" s="90"/>
      <c r="P443" s="90"/>
      <c r="Q443" s="90"/>
      <c r="R443" s="86">
        <v>0</v>
      </c>
      <c r="S443" s="90">
        <v>0</v>
      </c>
      <c r="T443" s="90">
        <v>90</v>
      </c>
      <c r="U443" s="90">
        <v>1</v>
      </c>
      <c r="V443" s="86"/>
      <c r="W443" s="90"/>
      <c r="X443" s="90"/>
      <c r="Y443" s="90"/>
      <c r="Z443" s="86"/>
      <c r="AA443" s="90"/>
      <c r="AB443" s="90"/>
      <c r="AC443" s="90"/>
      <c r="AD443" s="86"/>
      <c r="AE443" s="90"/>
      <c r="AF443" s="90"/>
      <c r="AG443" s="90"/>
      <c r="AH443" s="86"/>
      <c r="AI443" s="90"/>
      <c r="AJ443" s="90"/>
      <c r="AK443" s="91"/>
    </row>
    <row r="444" customHeight="1" spans="1:37">
      <c r="A444" s="101"/>
      <c r="B444" s="101"/>
      <c r="C444" s="86" t="s">
        <v>1089</v>
      </c>
      <c r="D444" s="86">
        <v>63680</v>
      </c>
      <c r="E444" s="86">
        <v>17555</v>
      </c>
      <c r="F444" s="86"/>
      <c r="G444" s="90"/>
      <c r="H444" s="90"/>
      <c r="I444" s="90"/>
      <c r="J444" s="86"/>
      <c r="K444" s="90"/>
      <c r="L444" s="90"/>
      <c r="M444" s="90"/>
      <c r="N444" s="86">
        <v>0</v>
      </c>
      <c r="O444" s="90">
        <v>32330</v>
      </c>
      <c r="P444" s="90">
        <v>90</v>
      </c>
      <c r="Q444" s="90">
        <v>1</v>
      </c>
      <c r="R444" s="86"/>
      <c r="S444" s="90"/>
      <c r="T444" s="90"/>
      <c r="U444" s="90"/>
      <c r="V444" s="86"/>
      <c r="W444" s="90"/>
      <c r="X444" s="90"/>
      <c r="Y444" s="90"/>
      <c r="Z444" s="86"/>
      <c r="AA444" s="90"/>
      <c r="AB444" s="90"/>
      <c r="AC444" s="90"/>
      <c r="AD444" s="86"/>
      <c r="AE444" s="90"/>
      <c r="AF444" s="90"/>
      <c r="AG444" s="90"/>
      <c r="AH444" s="86"/>
      <c r="AI444" s="90"/>
      <c r="AJ444" s="90"/>
      <c r="AK444" s="91"/>
    </row>
    <row r="445" customHeight="1" spans="1:37">
      <c r="A445" s="101"/>
      <c r="B445" s="86" t="s">
        <v>1071</v>
      </c>
      <c r="C445" s="86" t="s">
        <v>378</v>
      </c>
      <c r="D445" s="86">
        <v>63595</v>
      </c>
      <c r="E445" s="86">
        <v>25859</v>
      </c>
      <c r="F445" s="86"/>
      <c r="G445" s="90"/>
      <c r="H445" s="90"/>
      <c r="I445" s="90"/>
      <c r="J445" s="86"/>
      <c r="K445" s="90"/>
      <c r="L445" s="90"/>
      <c r="M445" s="90"/>
      <c r="N445" s="86">
        <v>0</v>
      </c>
      <c r="O445" s="90">
        <v>0</v>
      </c>
      <c r="P445" s="90">
        <v>90</v>
      </c>
      <c r="Q445" s="90">
        <v>1</v>
      </c>
      <c r="R445" s="86"/>
      <c r="S445" s="90"/>
      <c r="T445" s="90"/>
      <c r="U445" s="90"/>
      <c r="V445" s="86"/>
      <c r="W445" s="90"/>
      <c r="X445" s="90"/>
      <c r="Y445" s="90"/>
      <c r="Z445" s="86"/>
      <c r="AA445" s="90"/>
      <c r="AB445" s="90"/>
      <c r="AC445" s="90"/>
      <c r="AD445" s="86"/>
      <c r="AE445" s="90"/>
      <c r="AF445" s="90"/>
      <c r="AG445" s="90"/>
      <c r="AH445" s="86"/>
      <c r="AI445" s="90"/>
      <c r="AJ445" s="90"/>
      <c r="AK445" s="91"/>
    </row>
    <row r="446" customHeight="1" spans="1:37">
      <c r="A446" s="101"/>
      <c r="B446" s="101"/>
      <c r="C446" s="101"/>
      <c r="D446" s="86">
        <v>63745</v>
      </c>
      <c r="E446" s="86">
        <v>25859</v>
      </c>
      <c r="F446" s="86"/>
      <c r="G446" s="90"/>
      <c r="H446" s="90"/>
      <c r="I446" s="90"/>
      <c r="J446" s="86"/>
      <c r="K446" s="90"/>
      <c r="L446" s="90"/>
      <c r="M446" s="90"/>
      <c r="N446" s="86"/>
      <c r="O446" s="90"/>
      <c r="P446" s="90"/>
      <c r="Q446" s="90"/>
      <c r="R446" s="86">
        <v>0</v>
      </c>
      <c r="S446" s="90">
        <v>32330</v>
      </c>
      <c r="T446" s="90">
        <v>90</v>
      </c>
      <c r="U446" s="90">
        <v>1</v>
      </c>
      <c r="V446" s="86"/>
      <c r="W446" s="90"/>
      <c r="X446" s="90"/>
      <c r="Y446" s="90"/>
      <c r="Z446" s="86"/>
      <c r="AA446" s="90"/>
      <c r="AB446" s="90"/>
      <c r="AC446" s="90"/>
      <c r="AD446" s="86"/>
      <c r="AE446" s="90"/>
      <c r="AF446" s="90"/>
      <c r="AG446" s="90"/>
      <c r="AH446" s="86"/>
      <c r="AI446" s="90"/>
      <c r="AJ446" s="90"/>
      <c r="AK446" s="91"/>
    </row>
    <row r="447" customHeight="1" spans="1:37">
      <c r="A447" s="101"/>
      <c r="B447" s="101"/>
      <c r="C447" s="86" t="s">
        <v>1494</v>
      </c>
      <c r="D447" s="86">
        <v>63523</v>
      </c>
      <c r="E447" s="86">
        <v>25859</v>
      </c>
      <c r="F447" s="86"/>
      <c r="G447" s="90"/>
      <c r="H447" s="90"/>
      <c r="I447" s="90"/>
      <c r="J447" s="86"/>
      <c r="K447" s="90"/>
      <c r="L447" s="90"/>
      <c r="M447" s="90"/>
      <c r="N447" s="86">
        <v>0</v>
      </c>
      <c r="O447" s="90">
        <v>0</v>
      </c>
      <c r="P447" s="90">
        <v>90</v>
      </c>
      <c r="Q447" s="90">
        <v>1</v>
      </c>
      <c r="R447" s="86"/>
      <c r="S447" s="90"/>
      <c r="T447" s="90"/>
      <c r="U447" s="90"/>
      <c r="V447" s="86"/>
      <c r="W447" s="90"/>
      <c r="X447" s="90"/>
      <c r="Y447" s="90"/>
      <c r="Z447" s="86"/>
      <c r="AA447" s="90"/>
      <c r="AB447" s="90"/>
      <c r="AC447" s="90"/>
      <c r="AD447" s="86"/>
      <c r="AE447" s="90"/>
      <c r="AF447" s="90"/>
      <c r="AG447" s="90"/>
      <c r="AH447" s="86"/>
      <c r="AI447" s="90"/>
      <c r="AJ447" s="90"/>
      <c r="AK447" s="91"/>
    </row>
    <row r="448" customHeight="1" spans="1:37">
      <c r="A448" s="101"/>
      <c r="B448" s="86" t="s">
        <v>999</v>
      </c>
      <c r="C448" s="86" t="s">
        <v>1000</v>
      </c>
      <c r="D448" s="86">
        <v>63966</v>
      </c>
      <c r="E448" s="86">
        <v>17576</v>
      </c>
      <c r="F448" s="86"/>
      <c r="G448" s="90"/>
      <c r="H448" s="90"/>
      <c r="I448" s="90"/>
      <c r="J448" s="86"/>
      <c r="K448" s="90"/>
      <c r="L448" s="90"/>
      <c r="M448" s="90"/>
      <c r="N448" s="86"/>
      <c r="O448" s="90"/>
      <c r="P448" s="90"/>
      <c r="Q448" s="90"/>
      <c r="R448" s="86">
        <v>0</v>
      </c>
      <c r="S448" s="90">
        <v>32330</v>
      </c>
      <c r="T448" s="90">
        <v>90</v>
      </c>
      <c r="U448" s="90">
        <v>1</v>
      </c>
      <c r="V448" s="86"/>
      <c r="W448" s="90"/>
      <c r="X448" s="90"/>
      <c r="Y448" s="90"/>
      <c r="Z448" s="86"/>
      <c r="AA448" s="90"/>
      <c r="AB448" s="90"/>
      <c r="AC448" s="90"/>
      <c r="AD448" s="86"/>
      <c r="AE448" s="90"/>
      <c r="AF448" s="90"/>
      <c r="AG448" s="90"/>
      <c r="AH448" s="86"/>
      <c r="AI448" s="90"/>
      <c r="AJ448" s="90"/>
      <c r="AK448" s="91"/>
    </row>
    <row r="449" customHeight="1" spans="1:37">
      <c r="A449" s="101"/>
      <c r="B449" s="86" t="s">
        <v>108</v>
      </c>
      <c r="C449" s="86" t="s">
        <v>1004</v>
      </c>
      <c r="D449" s="86">
        <v>63949</v>
      </c>
      <c r="E449" s="86">
        <v>17619</v>
      </c>
      <c r="F449" s="86"/>
      <c r="G449" s="90"/>
      <c r="H449" s="90"/>
      <c r="I449" s="90"/>
      <c r="J449" s="86"/>
      <c r="K449" s="90"/>
      <c r="L449" s="90"/>
      <c r="M449" s="90"/>
      <c r="N449" s="86"/>
      <c r="O449" s="90"/>
      <c r="P449" s="90"/>
      <c r="Q449" s="90"/>
      <c r="R449" s="86">
        <v>0</v>
      </c>
      <c r="S449" s="90">
        <v>0</v>
      </c>
      <c r="T449" s="90">
        <v>90</v>
      </c>
      <c r="U449" s="90">
        <v>1</v>
      </c>
      <c r="V449" s="86"/>
      <c r="W449" s="90"/>
      <c r="X449" s="90"/>
      <c r="Y449" s="90"/>
      <c r="Z449" s="86"/>
      <c r="AA449" s="90"/>
      <c r="AB449" s="90"/>
      <c r="AC449" s="90"/>
      <c r="AD449" s="86"/>
      <c r="AE449" s="90"/>
      <c r="AF449" s="90"/>
      <c r="AG449" s="90"/>
      <c r="AH449" s="86"/>
      <c r="AI449" s="90"/>
      <c r="AJ449" s="90"/>
      <c r="AK449" s="91"/>
    </row>
    <row r="450" customHeight="1" spans="1:37">
      <c r="A450" s="101"/>
      <c r="B450" s="101"/>
      <c r="C450" s="86" t="s">
        <v>937</v>
      </c>
      <c r="D450" s="86">
        <v>64055</v>
      </c>
      <c r="E450" s="86">
        <v>17618</v>
      </c>
      <c r="F450" s="86"/>
      <c r="G450" s="90"/>
      <c r="H450" s="90"/>
      <c r="I450" s="90"/>
      <c r="J450" s="86"/>
      <c r="K450" s="90"/>
      <c r="L450" s="90"/>
      <c r="M450" s="90"/>
      <c r="N450" s="86"/>
      <c r="O450" s="90"/>
      <c r="P450" s="90"/>
      <c r="Q450" s="90"/>
      <c r="R450" s="86"/>
      <c r="S450" s="90"/>
      <c r="T450" s="90"/>
      <c r="U450" s="90"/>
      <c r="V450" s="86">
        <v>0</v>
      </c>
      <c r="W450" s="90">
        <v>0</v>
      </c>
      <c r="X450" s="90"/>
      <c r="Y450" s="90">
        <v>1</v>
      </c>
      <c r="Z450" s="86"/>
      <c r="AA450" s="90"/>
      <c r="AB450" s="90"/>
      <c r="AC450" s="90"/>
      <c r="AD450" s="86"/>
      <c r="AE450" s="90"/>
      <c r="AF450" s="90"/>
      <c r="AG450" s="90"/>
      <c r="AH450" s="86"/>
      <c r="AI450" s="90"/>
      <c r="AJ450" s="90"/>
      <c r="AK450" s="91"/>
    </row>
    <row r="451" customHeight="1" spans="1:37">
      <c r="A451" s="101"/>
      <c r="B451" s="101"/>
      <c r="C451" s="86" t="s">
        <v>270</v>
      </c>
      <c r="D451" s="86">
        <v>64268</v>
      </c>
      <c r="E451" s="86">
        <v>17686</v>
      </c>
      <c r="F451" s="86"/>
      <c r="G451" s="90"/>
      <c r="H451" s="90"/>
      <c r="I451" s="90"/>
      <c r="J451" s="86"/>
      <c r="K451" s="90"/>
      <c r="L451" s="90"/>
      <c r="M451" s="90"/>
      <c r="N451" s="86"/>
      <c r="O451" s="90"/>
      <c r="P451" s="90"/>
      <c r="Q451" s="90"/>
      <c r="R451" s="86"/>
      <c r="S451" s="90"/>
      <c r="T451" s="90"/>
      <c r="U451" s="90"/>
      <c r="V451" s="86"/>
      <c r="W451" s="90"/>
      <c r="X451" s="90"/>
      <c r="Y451" s="90"/>
      <c r="Z451" s="86">
        <v>0</v>
      </c>
      <c r="AA451" s="90">
        <v>0</v>
      </c>
      <c r="AB451" s="90">
        <v>90</v>
      </c>
      <c r="AC451" s="90">
        <v>1</v>
      </c>
      <c r="AD451" s="86"/>
      <c r="AE451" s="90"/>
      <c r="AF451" s="90"/>
      <c r="AG451" s="90"/>
      <c r="AH451" s="86"/>
      <c r="AI451" s="90"/>
      <c r="AJ451" s="90"/>
      <c r="AK451" s="91"/>
    </row>
    <row r="452" customHeight="1" spans="1:37">
      <c r="A452" s="101"/>
      <c r="B452" s="101"/>
      <c r="C452" s="101"/>
      <c r="D452" s="86">
        <v>64278</v>
      </c>
      <c r="E452" s="86">
        <v>17686</v>
      </c>
      <c r="F452" s="86"/>
      <c r="G452" s="90"/>
      <c r="H452" s="90"/>
      <c r="I452" s="90"/>
      <c r="J452" s="86"/>
      <c r="K452" s="90"/>
      <c r="L452" s="90"/>
      <c r="M452" s="90"/>
      <c r="N452" s="86"/>
      <c r="O452" s="90"/>
      <c r="P452" s="90"/>
      <c r="Q452" s="90"/>
      <c r="R452" s="86"/>
      <c r="S452" s="90"/>
      <c r="T452" s="90"/>
      <c r="U452" s="90"/>
      <c r="V452" s="86"/>
      <c r="W452" s="90"/>
      <c r="X452" s="90"/>
      <c r="Y452" s="90"/>
      <c r="Z452" s="86"/>
      <c r="AA452" s="90"/>
      <c r="AB452" s="90"/>
      <c r="AC452" s="90"/>
      <c r="AD452" s="86">
        <v>88</v>
      </c>
      <c r="AE452" s="90">
        <v>32330</v>
      </c>
      <c r="AF452" s="90">
        <v>90</v>
      </c>
      <c r="AG452" s="90">
        <v>1</v>
      </c>
      <c r="AH452" s="86"/>
      <c r="AI452" s="90"/>
      <c r="AJ452" s="90"/>
      <c r="AK452" s="91"/>
    </row>
    <row r="453" customHeight="1" spans="1:37">
      <c r="A453" s="101"/>
      <c r="B453" s="101"/>
      <c r="C453" s="86" t="s">
        <v>398</v>
      </c>
      <c r="D453" s="86">
        <v>64286</v>
      </c>
      <c r="E453" s="86">
        <v>17707</v>
      </c>
      <c r="F453" s="86"/>
      <c r="G453" s="90"/>
      <c r="H453" s="90"/>
      <c r="I453" s="90"/>
      <c r="J453" s="86"/>
      <c r="K453" s="90"/>
      <c r="L453" s="90"/>
      <c r="M453" s="90"/>
      <c r="N453" s="86"/>
      <c r="O453" s="90"/>
      <c r="P453" s="90"/>
      <c r="Q453" s="90"/>
      <c r="R453" s="86"/>
      <c r="S453" s="90"/>
      <c r="T453" s="90"/>
      <c r="U453" s="90"/>
      <c r="V453" s="86"/>
      <c r="W453" s="90"/>
      <c r="X453" s="90"/>
      <c r="Y453" s="90"/>
      <c r="Z453" s="86"/>
      <c r="AA453" s="90"/>
      <c r="AB453" s="90"/>
      <c r="AC453" s="90"/>
      <c r="AD453" s="86">
        <v>0</v>
      </c>
      <c r="AE453" s="90">
        <v>0</v>
      </c>
      <c r="AF453" s="90">
        <v>90</v>
      </c>
      <c r="AG453" s="90">
        <v>1</v>
      </c>
      <c r="AH453" s="86"/>
      <c r="AI453" s="90"/>
      <c r="AJ453" s="90"/>
      <c r="AK453" s="91"/>
    </row>
    <row r="454" customHeight="1" spans="1:37">
      <c r="A454" s="101"/>
      <c r="B454" s="101"/>
      <c r="C454" s="86" t="s">
        <v>1104</v>
      </c>
      <c r="D454" s="86">
        <v>63635</v>
      </c>
      <c r="E454" s="86">
        <v>17502</v>
      </c>
      <c r="F454" s="86"/>
      <c r="G454" s="90"/>
      <c r="H454" s="90"/>
      <c r="I454" s="90"/>
      <c r="J454" s="86"/>
      <c r="K454" s="90"/>
      <c r="L454" s="90"/>
      <c r="M454" s="90"/>
      <c r="N454" s="86">
        <v>0</v>
      </c>
      <c r="O454" s="90">
        <v>0</v>
      </c>
      <c r="P454" s="90">
        <v>90</v>
      </c>
      <c r="Q454" s="90">
        <v>1</v>
      </c>
      <c r="R454" s="86"/>
      <c r="S454" s="90"/>
      <c r="T454" s="90"/>
      <c r="U454" s="90"/>
      <c r="V454" s="86"/>
      <c r="W454" s="90"/>
      <c r="X454" s="90"/>
      <c r="Y454" s="90"/>
      <c r="Z454" s="86"/>
      <c r="AA454" s="90"/>
      <c r="AB454" s="90"/>
      <c r="AC454" s="90"/>
      <c r="AD454" s="86"/>
      <c r="AE454" s="90"/>
      <c r="AF454" s="90"/>
      <c r="AG454" s="90"/>
      <c r="AH454" s="86"/>
      <c r="AI454" s="90"/>
      <c r="AJ454" s="90"/>
      <c r="AK454" s="91"/>
    </row>
    <row r="455" customHeight="1" spans="1:37">
      <c r="A455" s="101"/>
      <c r="B455" s="101"/>
      <c r="C455" s="86" t="s">
        <v>346</v>
      </c>
      <c r="D455" s="86">
        <v>63822</v>
      </c>
      <c r="E455" s="86">
        <v>16076</v>
      </c>
      <c r="F455" s="86"/>
      <c r="G455" s="90"/>
      <c r="H455" s="90"/>
      <c r="I455" s="90"/>
      <c r="J455" s="86"/>
      <c r="K455" s="90"/>
      <c r="L455" s="90"/>
      <c r="M455" s="90"/>
      <c r="N455" s="86"/>
      <c r="O455" s="90"/>
      <c r="P455" s="90"/>
      <c r="Q455" s="90"/>
      <c r="R455" s="86">
        <v>0</v>
      </c>
      <c r="S455" s="90">
        <v>32330</v>
      </c>
      <c r="T455" s="90">
        <v>90</v>
      </c>
      <c r="U455" s="90">
        <v>1</v>
      </c>
      <c r="V455" s="86"/>
      <c r="W455" s="90"/>
      <c r="X455" s="90"/>
      <c r="Y455" s="90"/>
      <c r="Z455" s="86"/>
      <c r="AA455" s="90"/>
      <c r="AB455" s="90"/>
      <c r="AC455" s="90"/>
      <c r="AD455" s="86"/>
      <c r="AE455" s="90"/>
      <c r="AF455" s="90"/>
      <c r="AG455" s="90"/>
      <c r="AH455" s="86"/>
      <c r="AI455" s="90"/>
      <c r="AJ455" s="90"/>
      <c r="AK455" s="91"/>
    </row>
    <row r="456" customHeight="1" spans="1:37">
      <c r="A456" s="101"/>
      <c r="B456" s="101"/>
      <c r="C456" s="101"/>
      <c r="D456" s="86">
        <v>64252</v>
      </c>
      <c r="E456" s="86">
        <v>16076</v>
      </c>
      <c r="F456" s="86"/>
      <c r="G456" s="90"/>
      <c r="H456" s="90"/>
      <c r="I456" s="90"/>
      <c r="J456" s="86"/>
      <c r="K456" s="90"/>
      <c r="L456" s="90"/>
      <c r="M456" s="90"/>
      <c r="N456" s="86"/>
      <c r="O456" s="90"/>
      <c r="P456" s="90"/>
      <c r="Q456" s="90"/>
      <c r="R456" s="86"/>
      <c r="S456" s="90"/>
      <c r="T456" s="90"/>
      <c r="U456" s="90"/>
      <c r="V456" s="86"/>
      <c r="W456" s="90"/>
      <c r="X456" s="90"/>
      <c r="Y456" s="90"/>
      <c r="Z456" s="86">
        <v>184</v>
      </c>
      <c r="AA456" s="90">
        <v>32330</v>
      </c>
      <c r="AB456" s="90">
        <v>90</v>
      </c>
      <c r="AC456" s="90">
        <v>1</v>
      </c>
      <c r="AD456" s="86"/>
      <c r="AE456" s="90"/>
      <c r="AF456" s="90"/>
      <c r="AG456" s="90"/>
      <c r="AH456" s="86"/>
      <c r="AI456" s="90"/>
      <c r="AJ456" s="90"/>
      <c r="AK456" s="91"/>
    </row>
    <row r="457" customHeight="1" spans="1:37">
      <c r="A457" s="101"/>
      <c r="B457" s="101"/>
      <c r="C457" s="86" t="s">
        <v>1160</v>
      </c>
      <c r="D457" s="86">
        <v>63465</v>
      </c>
      <c r="E457" s="86">
        <v>17497</v>
      </c>
      <c r="F457" s="86"/>
      <c r="G457" s="90"/>
      <c r="H457" s="90"/>
      <c r="I457" s="90"/>
      <c r="J457" s="86">
        <v>0</v>
      </c>
      <c r="K457" s="90">
        <v>0</v>
      </c>
      <c r="L457" s="90">
        <v>90</v>
      </c>
      <c r="M457" s="90">
        <v>1</v>
      </c>
      <c r="N457" s="86"/>
      <c r="O457" s="90"/>
      <c r="P457" s="90"/>
      <c r="Q457" s="90"/>
      <c r="R457" s="86"/>
      <c r="S457" s="90"/>
      <c r="T457" s="90"/>
      <c r="U457" s="90"/>
      <c r="V457" s="86"/>
      <c r="W457" s="90"/>
      <c r="X457" s="90"/>
      <c r="Y457" s="90"/>
      <c r="Z457" s="86"/>
      <c r="AA457" s="90"/>
      <c r="AB457" s="90"/>
      <c r="AC457" s="90"/>
      <c r="AD457" s="86"/>
      <c r="AE457" s="90"/>
      <c r="AF457" s="90"/>
      <c r="AG457" s="90"/>
      <c r="AH457" s="86"/>
      <c r="AI457" s="90"/>
      <c r="AJ457" s="90"/>
      <c r="AK457" s="91"/>
    </row>
    <row r="458" customHeight="1" spans="1:37">
      <c r="A458" s="101"/>
      <c r="B458" s="86" t="s">
        <v>1042</v>
      </c>
      <c r="C458" s="86" t="s">
        <v>1043</v>
      </c>
      <c r="D458" s="86">
        <v>63665</v>
      </c>
      <c r="E458" s="86">
        <v>27982</v>
      </c>
      <c r="F458" s="86"/>
      <c r="G458" s="90"/>
      <c r="H458" s="90"/>
      <c r="I458" s="90"/>
      <c r="J458" s="86"/>
      <c r="K458" s="90"/>
      <c r="L458" s="90"/>
      <c r="M458" s="90"/>
      <c r="N458" s="86">
        <v>0</v>
      </c>
      <c r="O458" s="90">
        <v>0</v>
      </c>
      <c r="P458" s="90">
        <v>90</v>
      </c>
      <c r="Q458" s="90">
        <v>1</v>
      </c>
      <c r="R458" s="86"/>
      <c r="S458" s="90"/>
      <c r="T458" s="90"/>
      <c r="U458" s="90"/>
      <c r="V458" s="86"/>
      <c r="W458" s="90"/>
      <c r="X458" s="90"/>
      <c r="Y458" s="90"/>
      <c r="Z458" s="86"/>
      <c r="AA458" s="90"/>
      <c r="AB458" s="90"/>
      <c r="AC458" s="90"/>
      <c r="AD458" s="86"/>
      <c r="AE458" s="90"/>
      <c r="AF458" s="90"/>
      <c r="AG458" s="90"/>
      <c r="AH458" s="86"/>
      <c r="AI458" s="90"/>
      <c r="AJ458" s="90"/>
      <c r="AK458" s="91"/>
    </row>
    <row r="459" customHeight="1" spans="1:37">
      <c r="A459" s="101"/>
      <c r="B459" s="101"/>
      <c r="C459" s="101"/>
      <c r="D459" s="86">
        <v>63855</v>
      </c>
      <c r="E459" s="86">
        <v>27982</v>
      </c>
      <c r="F459" s="86"/>
      <c r="G459" s="90"/>
      <c r="H459" s="90"/>
      <c r="I459" s="90"/>
      <c r="J459" s="86"/>
      <c r="K459" s="90"/>
      <c r="L459" s="90"/>
      <c r="M459" s="90"/>
      <c r="N459" s="86"/>
      <c r="O459" s="90"/>
      <c r="P459" s="90"/>
      <c r="Q459" s="90"/>
      <c r="R459" s="86">
        <v>0</v>
      </c>
      <c r="S459" s="90">
        <v>32330</v>
      </c>
      <c r="T459" s="90">
        <v>90</v>
      </c>
      <c r="U459" s="90">
        <v>1</v>
      </c>
      <c r="V459" s="86"/>
      <c r="W459" s="90"/>
      <c r="X459" s="90"/>
      <c r="Y459" s="90"/>
      <c r="Z459" s="86"/>
      <c r="AA459" s="90"/>
      <c r="AB459" s="90"/>
      <c r="AC459" s="90"/>
      <c r="AD459" s="86"/>
      <c r="AE459" s="90"/>
      <c r="AF459" s="90"/>
      <c r="AG459" s="90"/>
      <c r="AH459" s="86"/>
      <c r="AI459" s="90"/>
      <c r="AJ459" s="90"/>
      <c r="AK459" s="91"/>
    </row>
    <row r="460" customHeight="1" spans="1:37">
      <c r="A460" s="101"/>
      <c r="B460" s="86" t="s">
        <v>1194</v>
      </c>
      <c r="C460" s="86" t="s">
        <v>1195</v>
      </c>
      <c r="D460" s="86">
        <v>63368</v>
      </c>
      <c r="E460" s="86">
        <v>25108</v>
      </c>
      <c r="F460" s="86"/>
      <c r="G460" s="90"/>
      <c r="H460" s="90"/>
      <c r="I460" s="90"/>
      <c r="J460" s="86">
        <v>0</v>
      </c>
      <c r="K460" s="90">
        <v>0</v>
      </c>
      <c r="L460" s="90">
        <v>90</v>
      </c>
      <c r="M460" s="90">
        <v>1</v>
      </c>
      <c r="N460" s="86"/>
      <c r="O460" s="90"/>
      <c r="P460" s="90"/>
      <c r="Q460" s="90"/>
      <c r="R460" s="86"/>
      <c r="S460" s="90"/>
      <c r="T460" s="90"/>
      <c r="U460" s="90"/>
      <c r="V460" s="86"/>
      <c r="W460" s="90"/>
      <c r="X460" s="90"/>
      <c r="Y460" s="90"/>
      <c r="Z460" s="86"/>
      <c r="AA460" s="90"/>
      <c r="AB460" s="90"/>
      <c r="AC460" s="90"/>
      <c r="AD460" s="86"/>
      <c r="AE460" s="90"/>
      <c r="AF460" s="90"/>
      <c r="AG460" s="90"/>
      <c r="AH460" s="86"/>
      <c r="AI460" s="90"/>
      <c r="AJ460" s="90"/>
      <c r="AK460" s="91"/>
    </row>
    <row r="461" customHeight="1" spans="1:37">
      <c r="A461" s="101"/>
      <c r="B461" s="86" t="s">
        <v>310</v>
      </c>
      <c r="C461" s="86" t="s">
        <v>960</v>
      </c>
      <c r="D461" s="86">
        <v>64023</v>
      </c>
      <c r="E461" s="86">
        <v>30685</v>
      </c>
      <c r="F461" s="86"/>
      <c r="G461" s="90"/>
      <c r="H461" s="90"/>
      <c r="I461" s="90"/>
      <c r="J461" s="86"/>
      <c r="K461" s="90"/>
      <c r="L461" s="90"/>
      <c r="M461" s="90"/>
      <c r="N461" s="86"/>
      <c r="O461" s="90"/>
      <c r="P461" s="90"/>
      <c r="Q461" s="90"/>
      <c r="R461" s="86"/>
      <c r="S461" s="90"/>
      <c r="T461" s="90"/>
      <c r="U461" s="90"/>
      <c r="V461" s="86">
        <v>0</v>
      </c>
      <c r="W461" s="90">
        <v>0</v>
      </c>
      <c r="X461" s="90">
        <v>90</v>
      </c>
      <c r="Y461" s="90">
        <v>1</v>
      </c>
      <c r="Z461" s="86"/>
      <c r="AA461" s="90"/>
      <c r="AB461" s="90"/>
      <c r="AC461" s="90"/>
      <c r="AD461" s="86"/>
      <c r="AE461" s="90"/>
      <c r="AF461" s="90"/>
      <c r="AG461" s="90"/>
      <c r="AH461" s="86"/>
      <c r="AI461" s="90"/>
      <c r="AJ461" s="90"/>
      <c r="AK461" s="91"/>
    </row>
    <row r="462" customHeight="1" spans="1:37">
      <c r="A462" s="101"/>
      <c r="B462" s="86" t="s">
        <v>722</v>
      </c>
      <c r="C462" s="86" t="s">
        <v>724</v>
      </c>
      <c r="D462" s="86">
        <v>64167</v>
      </c>
      <c r="E462" s="86">
        <v>17634</v>
      </c>
      <c r="F462" s="86"/>
      <c r="G462" s="90"/>
      <c r="H462" s="90"/>
      <c r="I462" s="90"/>
      <c r="J462" s="86"/>
      <c r="K462" s="90"/>
      <c r="L462" s="90"/>
      <c r="M462" s="90"/>
      <c r="N462" s="86"/>
      <c r="O462" s="90"/>
      <c r="P462" s="90"/>
      <c r="Q462" s="90"/>
      <c r="R462" s="86"/>
      <c r="S462" s="90"/>
      <c r="T462" s="90"/>
      <c r="U462" s="90"/>
      <c r="V462" s="86">
        <v>0</v>
      </c>
      <c r="W462" s="90">
        <v>0</v>
      </c>
      <c r="X462" s="90">
        <v>90</v>
      </c>
      <c r="Y462" s="90">
        <v>1</v>
      </c>
      <c r="Z462" s="86"/>
      <c r="AA462" s="90"/>
      <c r="AB462" s="90"/>
      <c r="AC462" s="90"/>
      <c r="AD462" s="86"/>
      <c r="AE462" s="90"/>
      <c r="AF462" s="90"/>
      <c r="AG462" s="90"/>
      <c r="AH462" s="86"/>
      <c r="AI462" s="90"/>
      <c r="AJ462" s="90"/>
      <c r="AK462" s="91"/>
    </row>
    <row r="463" customHeight="1" spans="1:37">
      <c r="A463" s="101"/>
      <c r="B463" s="86" t="s">
        <v>76</v>
      </c>
      <c r="C463" s="86" t="s">
        <v>79</v>
      </c>
      <c r="D463" s="86">
        <v>64330</v>
      </c>
      <c r="E463" s="86">
        <v>17730</v>
      </c>
      <c r="F463" s="86"/>
      <c r="G463" s="90"/>
      <c r="H463" s="90"/>
      <c r="I463" s="90"/>
      <c r="J463" s="86"/>
      <c r="K463" s="90"/>
      <c r="L463" s="90"/>
      <c r="M463" s="90"/>
      <c r="N463" s="86"/>
      <c r="O463" s="90"/>
      <c r="P463" s="90"/>
      <c r="Q463" s="90"/>
      <c r="R463" s="86"/>
      <c r="S463" s="90"/>
      <c r="T463" s="90"/>
      <c r="U463" s="90"/>
      <c r="V463" s="86"/>
      <c r="W463" s="90"/>
      <c r="X463" s="90"/>
      <c r="Y463" s="90"/>
      <c r="Z463" s="86"/>
      <c r="AA463" s="90"/>
      <c r="AB463" s="90"/>
      <c r="AC463" s="90"/>
      <c r="AD463" s="86">
        <v>2</v>
      </c>
      <c r="AE463" s="90">
        <v>32330</v>
      </c>
      <c r="AF463" s="90">
        <v>90</v>
      </c>
      <c r="AG463" s="90">
        <v>1</v>
      </c>
      <c r="AH463" s="86"/>
      <c r="AI463" s="90"/>
      <c r="AJ463" s="90"/>
      <c r="AK463" s="91"/>
    </row>
    <row r="464" customHeight="1" spans="1:37">
      <c r="A464" s="101"/>
      <c r="B464" s="101"/>
      <c r="C464" s="86" t="s">
        <v>1108</v>
      </c>
      <c r="D464" s="86">
        <v>63618</v>
      </c>
      <c r="E464" s="86">
        <v>27912</v>
      </c>
      <c r="F464" s="86"/>
      <c r="G464" s="90"/>
      <c r="H464" s="90"/>
      <c r="I464" s="90"/>
      <c r="J464" s="86"/>
      <c r="K464" s="90"/>
      <c r="L464" s="90"/>
      <c r="M464" s="90"/>
      <c r="N464" s="86">
        <v>0</v>
      </c>
      <c r="O464" s="90">
        <v>32330</v>
      </c>
      <c r="P464" s="90">
        <v>90</v>
      </c>
      <c r="Q464" s="90">
        <v>1</v>
      </c>
      <c r="R464" s="86"/>
      <c r="S464" s="90"/>
      <c r="T464" s="90"/>
      <c r="U464" s="90"/>
      <c r="V464" s="86"/>
      <c r="W464" s="90"/>
      <c r="X464" s="90"/>
      <c r="Y464" s="90"/>
      <c r="Z464" s="86"/>
      <c r="AA464" s="90"/>
      <c r="AB464" s="90"/>
      <c r="AC464" s="90"/>
      <c r="AD464" s="86"/>
      <c r="AE464" s="90"/>
      <c r="AF464" s="90"/>
      <c r="AG464" s="90"/>
      <c r="AH464" s="86"/>
      <c r="AI464" s="90"/>
      <c r="AJ464" s="90"/>
      <c r="AK464" s="91"/>
    </row>
    <row r="465" customHeight="1" spans="1:37">
      <c r="A465" s="101"/>
      <c r="B465" s="101"/>
      <c r="C465" s="86" t="s">
        <v>1109</v>
      </c>
      <c r="D465" s="86">
        <v>63619</v>
      </c>
      <c r="E465" s="86">
        <v>27870</v>
      </c>
      <c r="F465" s="86"/>
      <c r="G465" s="90"/>
      <c r="H465" s="90"/>
      <c r="I465" s="90"/>
      <c r="J465" s="86"/>
      <c r="K465" s="90"/>
      <c r="L465" s="90"/>
      <c r="M465" s="90"/>
      <c r="N465" s="86">
        <v>0</v>
      </c>
      <c r="O465" s="90">
        <v>32330</v>
      </c>
      <c r="P465" s="90">
        <v>90</v>
      </c>
      <c r="Q465" s="90">
        <v>1</v>
      </c>
      <c r="R465" s="86"/>
      <c r="S465" s="90"/>
      <c r="T465" s="90"/>
      <c r="U465" s="90"/>
      <c r="V465" s="86"/>
      <c r="W465" s="90"/>
      <c r="X465" s="90"/>
      <c r="Y465" s="90"/>
      <c r="Z465" s="86"/>
      <c r="AA465" s="90"/>
      <c r="AB465" s="90"/>
      <c r="AC465" s="90"/>
      <c r="AD465" s="86"/>
      <c r="AE465" s="90"/>
      <c r="AF465" s="90"/>
      <c r="AG465" s="90"/>
      <c r="AH465" s="86"/>
      <c r="AI465" s="90"/>
      <c r="AJ465" s="90"/>
      <c r="AK465" s="91"/>
    </row>
    <row r="466" customHeight="1" spans="1:37">
      <c r="A466" s="101"/>
      <c r="B466" s="101"/>
      <c r="C466" s="86" t="s">
        <v>472</v>
      </c>
      <c r="D466" s="86">
        <v>64256</v>
      </c>
      <c r="E466" s="86">
        <v>17655</v>
      </c>
      <c r="F466" s="86"/>
      <c r="G466" s="90"/>
      <c r="H466" s="90"/>
      <c r="I466" s="90"/>
      <c r="J466" s="86"/>
      <c r="K466" s="90"/>
      <c r="L466" s="90"/>
      <c r="M466" s="90"/>
      <c r="N466" s="86"/>
      <c r="O466" s="90"/>
      <c r="P466" s="90"/>
      <c r="Q466" s="90"/>
      <c r="R466" s="86"/>
      <c r="S466" s="90"/>
      <c r="T466" s="90"/>
      <c r="U466" s="90"/>
      <c r="V466" s="86"/>
      <c r="W466" s="90"/>
      <c r="X466" s="90"/>
      <c r="Y466" s="90"/>
      <c r="Z466" s="86">
        <v>0</v>
      </c>
      <c r="AA466" s="90">
        <v>32330</v>
      </c>
      <c r="AB466" s="90">
        <v>90</v>
      </c>
      <c r="AC466" s="90">
        <v>1</v>
      </c>
      <c r="AD466" s="86"/>
      <c r="AE466" s="90"/>
      <c r="AF466" s="90"/>
      <c r="AG466" s="90"/>
      <c r="AH466" s="86"/>
      <c r="AI466" s="90"/>
      <c r="AJ466" s="90"/>
      <c r="AK466" s="91"/>
    </row>
    <row r="467" customHeight="1" spans="1:37">
      <c r="A467" s="101"/>
      <c r="B467" s="101"/>
      <c r="C467" s="86" t="s">
        <v>838</v>
      </c>
      <c r="D467" s="86">
        <v>63702</v>
      </c>
      <c r="E467" s="86">
        <v>30441</v>
      </c>
      <c r="F467" s="86"/>
      <c r="G467" s="90"/>
      <c r="H467" s="90"/>
      <c r="I467" s="90"/>
      <c r="J467" s="86"/>
      <c r="K467" s="90"/>
      <c r="L467" s="90"/>
      <c r="M467" s="90"/>
      <c r="N467" s="86">
        <v>0</v>
      </c>
      <c r="O467" s="90">
        <v>0</v>
      </c>
      <c r="P467" s="90">
        <v>90</v>
      </c>
      <c r="Q467" s="90">
        <v>1</v>
      </c>
      <c r="R467" s="86"/>
      <c r="S467" s="90"/>
      <c r="T467" s="90"/>
      <c r="U467" s="90"/>
      <c r="V467" s="86"/>
      <c r="W467" s="90"/>
      <c r="X467" s="90"/>
      <c r="Y467" s="90"/>
      <c r="Z467" s="86"/>
      <c r="AA467" s="90"/>
      <c r="AB467" s="90"/>
      <c r="AC467" s="90"/>
      <c r="AD467" s="86"/>
      <c r="AE467" s="90"/>
      <c r="AF467" s="90"/>
      <c r="AG467" s="90"/>
      <c r="AH467" s="86"/>
      <c r="AI467" s="90"/>
      <c r="AJ467" s="90"/>
      <c r="AK467" s="91"/>
    </row>
    <row r="468" customHeight="1" spans="1:37">
      <c r="A468" s="101"/>
      <c r="B468" s="101"/>
      <c r="C468" s="101"/>
      <c r="D468" s="86">
        <v>64117</v>
      </c>
      <c r="E468" s="86">
        <v>30441</v>
      </c>
      <c r="F468" s="86"/>
      <c r="G468" s="90"/>
      <c r="H468" s="90"/>
      <c r="I468" s="90"/>
      <c r="J468" s="86"/>
      <c r="K468" s="90"/>
      <c r="L468" s="90"/>
      <c r="M468" s="90"/>
      <c r="N468" s="86"/>
      <c r="O468" s="90"/>
      <c r="P468" s="90"/>
      <c r="Q468" s="90"/>
      <c r="R468" s="86"/>
      <c r="S468" s="90"/>
      <c r="T468" s="90"/>
      <c r="U468" s="90"/>
      <c r="V468" s="86">
        <v>0</v>
      </c>
      <c r="W468" s="90">
        <v>0</v>
      </c>
      <c r="X468" s="90">
        <v>90</v>
      </c>
      <c r="Y468" s="90">
        <v>1</v>
      </c>
      <c r="Z468" s="86"/>
      <c r="AA468" s="90"/>
      <c r="AB468" s="90"/>
      <c r="AC468" s="90"/>
      <c r="AD468" s="86"/>
      <c r="AE468" s="90"/>
      <c r="AF468" s="90"/>
      <c r="AG468" s="90"/>
      <c r="AH468" s="86"/>
      <c r="AI468" s="90"/>
      <c r="AJ468" s="90"/>
      <c r="AK468" s="91"/>
    </row>
    <row r="469" customHeight="1" spans="1:37">
      <c r="A469" s="101"/>
      <c r="B469" s="86" t="s">
        <v>1069</v>
      </c>
      <c r="C469" s="86" t="s">
        <v>1070</v>
      </c>
      <c r="D469" s="86">
        <v>63758</v>
      </c>
      <c r="E469" s="86">
        <v>17483</v>
      </c>
      <c r="F469" s="86"/>
      <c r="G469" s="90"/>
      <c r="H469" s="90"/>
      <c r="I469" s="90"/>
      <c r="J469" s="86"/>
      <c r="K469" s="90"/>
      <c r="L469" s="90"/>
      <c r="M469" s="90"/>
      <c r="N469" s="86"/>
      <c r="O469" s="90"/>
      <c r="P469" s="90"/>
      <c r="Q469" s="90"/>
      <c r="R469" s="86">
        <v>0</v>
      </c>
      <c r="S469" s="90">
        <v>32330</v>
      </c>
      <c r="T469" s="90">
        <v>90</v>
      </c>
      <c r="U469" s="90">
        <v>1</v>
      </c>
      <c r="V469" s="86"/>
      <c r="W469" s="90"/>
      <c r="X469" s="90"/>
      <c r="Y469" s="90"/>
      <c r="Z469" s="86"/>
      <c r="AA469" s="90"/>
      <c r="AB469" s="90"/>
      <c r="AC469" s="90"/>
      <c r="AD469" s="86"/>
      <c r="AE469" s="90"/>
      <c r="AF469" s="90"/>
      <c r="AG469" s="90"/>
      <c r="AH469" s="86"/>
      <c r="AI469" s="90"/>
      <c r="AJ469" s="90"/>
      <c r="AK469" s="91"/>
    </row>
    <row r="470" customHeight="1" spans="1:37">
      <c r="A470" s="101"/>
      <c r="B470" s="86" t="s">
        <v>303</v>
      </c>
      <c r="C470" s="86" t="s">
        <v>305</v>
      </c>
      <c r="D470" s="86">
        <v>64264</v>
      </c>
      <c r="E470" s="86">
        <v>17682</v>
      </c>
      <c r="F470" s="86"/>
      <c r="G470" s="90"/>
      <c r="H470" s="90"/>
      <c r="I470" s="90"/>
      <c r="J470" s="86"/>
      <c r="K470" s="90"/>
      <c r="L470" s="90"/>
      <c r="M470" s="90"/>
      <c r="N470" s="86"/>
      <c r="O470" s="90"/>
      <c r="P470" s="90"/>
      <c r="Q470" s="90"/>
      <c r="R470" s="86"/>
      <c r="S470" s="90"/>
      <c r="T470" s="90"/>
      <c r="U470" s="90"/>
      <c r="V470" s="86"/>
      <c r="W470" s="90"/>
      <c r="X470" s="90"/>
      <c r="Y470" s="90"/>
      <c r="Z470" s="86">
        <v>129</v>
      </c>
      <c r="AA470" s="90">
        <v>32330</v>
      </c>
      <c r="AB470" s="90">
        <v>90</v>
      </c>
      <c r="AC470" s="90">
        <v>1</v>
      </c>
      <c r="AD470" s="86"/>
      <c r="AE470" s="90"/>
      <c r="AF470" s="90"/>
      <c r="AG470" s="90"/>
      <c r="AH470" s="86"/>
      <c r="AI470" s="90"/>
      <c r="AJ470" s="90"/>
      <c r="AK470" s="91"/>
    </row>
    <row r="471" customHeight="1" spans="1:37">
      <c r="A471" s="101"/>
      <c r="B471" s="86" t="s">
        <v>930</v>
      </c>
      <c r="C471" s="86" t="s">
        <v>933</v>
      </c>
      <c r="D471" s="86">
        <v>64056</v>
      </c>
      <c r="E471" s="86">
        <v>32014</v>
      </c>
      <c r="F471" s="86"/>
      <c r="G471" s="90"/>
      <c r="H471" s="90"/>
      <c r="I471" s="90"/>
      <c r="J471" s="86"/>
      <c r="K471" s="90"/>
      <c r="L471" s="90"/>
      <c r="M471" s="90"/>
      <c r="N471" s="86"/>
      <c r="O471" s="90"/>
      <c r="P471" s="90"/>
      <c r="Q471" s="90"/>
      <c r="R471" s="86"/>
      <c r="S471" s="90"/>
      <c r="T471" s="90"/>
      <c r="U471" s="90"/>
      <c r="V471" s="86">
        <v>0</v>
      </c>
      <c r="W471" s="90">
        <v>0</v>
      </c>
      <c r="X471" s="90">
        <v>90</v>
      </c>
      <c r="Y471" s="90">
        <v>1</v>
      </c>
      <c r="Z471" s="86"/>
      <c r="AA471" s="90"/>
      <c r="AB471" s="90"/>
      <c r="AC471" s="90"/>
      <c r="AD471" s="86"/>
      <c r="AE471" s="90"/>
      <c r="AF471" s="90"/>
      <c r="AG471" s="90"/>
      <c r="AH471" s="86"/>
      <c r="AI471" s="90"/>
      <c r="AJ471" s="90"/>
      <c r="AK471" s="91"/>
    </row>
    <row r="472" customHeight="1" spans="1:37">
      <c r="A472" s="101"/>
      <c r="B472" s="101"/>
      <c r="C472" s="86" t="s">
        <v>931</v>
      </c>
      <c r="D472" s="86">
        <v>64057</v>
      </c>
      <c r="E472" s="86">
        <v>32014</v>
      </c>
      <c r="F472" s="86"/>
      <c r="G472" s="90"/>
      <c r="H472" s="90"/>
      <c r="I472" s="90"/>
      <c r="J472" s="86"/>
      <c r="K472" s="90"/>
      <c r="L472" s="90"/>
      <c r="M472" s="90"/>
      <c r="N472" s="86"/>
      <c r="O472" s="90"/>
      <c r="P472" s="90"/>
      <c r="Q472" s="90"/>
      <c r="R472" s="86"/>
      <c r="S472" s="90"/>
      <c r="T472" s="90"/>
      <c r="U472" s="90"/>
      <c r="V472" s="86">
        <v>0</v>
      </c>
      <c r="W472" s="90">
        <v>0</v>
      </c>
      <c r="X472" s="90">
        <v>90</v>
      </c>
      <c r="Y472" s="90">
        <v>1</v>
      </c>
      <c r="Z472" s="86"/>
      <c r="AA472" s="90"/>
      <c r="AB472" s="90"/>
      <c r="AC472" s="90"/>
      <c r="AD472" s="86"/>
      <c r="AE472" s="90"/>
      <c r="AF472" s="90"/>
      <c r="AG472" s="90"/>
      <c r="AH472" s="86"/>
      <c r="AI472" s="90"/>
      <c r="AJ472" s="90"/>
      <c r="AK472" s="91"/>
    </row>
    <row r="473" customHeight="1" spans="1:37">
      <c r="A473" s="101"/>
      <c r="B473" s="86" t="s">
        <v>648</v>
      </c>
      <c r="C473" s="86" t="s">
        <v>649</v>
      </c>
      <c r="D473" s="86">
        <v>64191</v>
      </c>
      <c r="E473" s="86">
        <v>25108</v>
      </c>
      <c r="F473" s="86"/>
      <c r="G473" s="90"/>
      <c r="H473" s="90"/>
      <c r="I473" s="90"/>
      <c r="J473" s="86"/>
      <c r="K473" s="90"/>
      <c r="L473" s="90"/>
      <c r="M473" s="90"/>
      <c r="N473" s="86"/>
      <c r="O473" s="90"/>
      <c r="P473" s="90"/>
      <c r="Q473" s="90"/>
      <c r="R473" s="86"/>
      <c r="S473" s="90"/>
      <c r="T473" s="90"/>
      <c r="U473" s="90"/>
      <c r="V473" s="86"/>
      <c r="W473" s="90"/>
      <c r="X473" s="90"/>
      <c r="Y473" s="90"/>
      <c r="Z473" s="86">
        <v>0</v>
      </c>
      <c r="AA473" s="90">
        <v>0</v>
      </c>
      <c r="AB473" s="90">
        <v>90</v>
      </c>
      <c r="AC473" s="90">
        <v>1</v>
      </c>
      <c r="AD473" s="86"/>
      <c r="AE473" s="90"/>
      <c r="AF473" s="90"/>
      <c r="AG473" s="90"/>
      <c r="AH473" s="86"/>
      <c r="AI473" s="90"/>
      <c r="AJ473" s="90"/>
      <c r="AK473" s="91"/>
    </row>
    <row r="474" customHeight="1" spans="1:37">
      <c r="A474" s="101"/>
      <c r="B474" s="86" t="s">
        <v>376</v>
      </c>
      <c r="C474" s="86" t="s">
        <v>378</v>
      </c>
      <c r="D474" s="86">
        <v>64218</v>
      </c>
      <c r="E474" s="86">
        <v>25859</v>
      </c>
      <c r="F474" s="86"/>
      <c r="G474" s="90"/>
      <c r="H474" s="90"/>
      <c r="I474" s="90"/>
      <c r="J474" s="86"/>
      <c r="K474" s="90"/>
      <c r="L474" s="90"/>
      <c r="M474" s="90"/>
      <c r="N474" s="86"/>
      <c r="O474" s="90"/>
      <c r="P474" s="90"/>
      <c r="Q474" s="90"/>
      <c r="R474" s="86"/>
      <c r="S474" s="90"/>
      <c r="T474" s="90"/>
      <c r="U474" s="90"/>
      <c r="V474" s="86"/>
      <c r="W474" s="90"/>
      <c r="X474" s="90"/>
      <c r="Y474" s="90"/>
      <c r="Z474" s="86">
        <v>277</v>
      </c>
      <c r="AA474" s="90">
        <v>0</v>
      </c>
      <c r="AB474" s="90">
        <v>90</v>
      </c>
      <c r="AC474" s="90">
        <v>1</v>
      </c>
      <c r="AD474" s="86"/>
      <c r="AE474" s="90"/>
      <c r="AF474" s="90"/>
      <c r="AG474" s="90"/>
      <c r="AH474" s="86"/>
      <c r="AI474" s="90"/>
      <c r="AJ474" s="90"/>
      <c r="AK474" s="91"/>
    </row>
    <row r="475" customHeight="1" spans="1:37">
      <c r="A475" s="101"/>
      <c r="B475" s="101"/>
      <c r="C475" s="86" t="s">
        <v>1494</v>
      </c>
      <c r="D475" s="86">
        <v>63504</v>
      </c>
      <c r="E475" s="86">
        <v>23010</v>
      </c>
      <c r="F475" s="86"/>
      <c r="G475" s="90"/>
      <c r="H475" s="90"/>
      <c r="I475" s="90"/>
      <c r="J475" s="86"/>
      <c r="K475" s="90"/>
      <c r="L475" s="90"/>
      <c r="M475" s="90"/>
      <c r="N475" s="86">
        <v>0</v>
      </c>
      <c r="O475" s="90">
        <v>0</v>
      </c>
      <c r="P475" s="90">
        <v>90</v>
      </c>
      <c r="Q475" s="90">
        <v>1</v>
      </c>
      <c r="R475" s="86"/>
      <c r="S475" s="90"/>
      <c r="T475" s="90"/>
      <c r="U475" s="90"/>
      <c r="V475" s="86"/>
      <c r="W475" s="90"/>
      <c r="X475" s="90"/>
      <c r="Y475" s="90"/>
      <c r="Z475" s="86"/>
      <c r="AA475" s="90"/>
      <c r="AB475" s="90"/>
      <c r="AC475" s="90"/>
      <c r="AD475" s="86"/>
      <c r="AE475" s="90"/>
      <c r="AF475" s="90"/>
      <c r="AG475" s="90"/>
      <c r="AH475" s="86"/>
      <c r="AI475" s="90"/>
      <c r="AJ475" s="90"/>
      <c r="AK475" s="91"/>
    </row>
    <row r="476" customHeight="1" spans="1:37">
      <c r="A476" s="101"/>
      <c r="B476" s="86" t="s">
        <v>83</v>
      </c>
      <c r="C476" s="86" t="s">
        <v>504</v>
      </c>
      <c r="D476" s="86">
        <v>64176</v>
      </c>
      <c r="E476" s="86">
        <v>17677</v>
      </c>
      <c r="F476" s="86"/>
      <c r="G476" s="90"/>
      <c r="H476" s="90"/>
      <c r="I476" s="90"/>
      <c r="J476" s="86"/>
      <c r="K476" s="90"/>
      <c r="L476" s="90"/>
      <c r="M476" s="90"/>
      <c r="N476" s="86"/>
      <c r="O476" s="90"/>
      <c r="P476" s="90"/>
      <c r="Q476" s="90"/>
      <c r="R476" s="86"/>
      <c r="S476" s="90"/>
      <c r="T476" s="90"/>
      <c r="U476" s="90"/>
      <c r="V476" s="86"/>
      <c r="W476" s="90"/>
      <c r="X476" s="90"/>
      <c r="Y476" s="90"/>
      <c r="Z476" s="86">
        <v>0</v>
      </c>
      <c r="AA476" s="90">
        <v>0</v>
      </c>
      <c r="AB476" s="90">
        <v>90</v>
      </c>
      <c r="AC476" s="90">
        <v>1</v>
      </c>
      <c r="AD476" s="86"/>
      <c r="AE476" s="90"/>
      <c r="AF476" s="90"/>
      <c r="AG476" s="90"/>
      <c r="AH476" s="86"/>
      <c r="AI476" s="90"/>
      <c r="AJ476" s="90"/>
      <c r="AK476" s="91"/>
    </row>
    <row r="477" customHeight="1" spans="1:37">
      <c r="A477" s="101"/>
      <c r="B477" s="101"/>
      <c r="C477" s="101"/>
      <c r="D477" s="86">
        <v>64241</v>
      </c>
      <c r="E477" s="86">
        <v>17677</v>
      </c>
      <c r="F477" s="86"/>
      <c r="G477" s="90"/>
      <c r="H477" s="90"/>
      <c r="I477" s="90"/>
      <c r="J477" s="86"/>
      <c r="K477" s="90"/>
      <c r="L477" s="90"/>
      <c r="M477" s="90"/>
      <c r="N477" s="86"/>
      <c r="O477" s="90"/>
      <c r="P477" s="90"/>
      <c r="Q477" s="90"/>
      <c r="R477" s="86"/>
      <c r="S477" s="90"/>
      <c r="T477" s="90"/>
      <c r="U477" s="90"/>
      <c r="V477" s="86"/>
      <c r="W477" s="90"/>
      <c r="X477" s="90"/>
      <c r="Y477" s="90"/>
      <c r="Z477" s="86">
        <v>0</v>
      </c>
      <c r="AA477" s="90">
        <v>0</v>
      </c>
      <c r="AB477" s="90">
        <v>90</v>
      </c>
      <c r="AC477" s="90">
        <v>1</v>
      </c>
      <c r="AD477" s="86"/>
      <c r="AE477" s="90"/>
      <c r="AF477" s="90"/>
      <c r="AG477" s="90"/>
      <c r="AH477" s="86"/>
      <c r="AI477" s="90"/>
      <c r="AJ477" s="90"/>
      <c r="AK477" s="91"/>
    </row>
    <row r="478" customHeight="1" spans="1:37">
      <c r="A478" s="101"/>
      <c r="B478" s="86" t="s">
        <v>64</v>
      </c>
      <c r="C478" s="86" t="s">
        <v>1079</v>
      </c>
      <c r="D478" s="86">
        <v>63725</v>
      </c>
      <c r="E478" s="86">
        <v>17527</v>
      </c>
      <c r="F478" s="86"/>
      <c r="G478" s="90"/>
      <c r="H478" s="90"/>
      <c r="I478" s="90"/>
      <c r="J478" s="86"/>
      <c r="K478" s="90"/>
      <c r="L478" s="90"/>
      <c r="M478" s="90"/>
      <c r="N478" s="86">
        <v>0</v>
      </c>
      <c r="O478" s="90">
        <v>32330</v>
      </c>
      <c r="P478" s="90">
        <v>90</v>
      </c>
      <c r="Q478" s="90">
        <v>1</v>
      </c>
      <c r="R478" s="86"/>
      <c r="S478" s="90"/>
      <c r="T478" s="90"/>
      <c r="U478" s="90"/>
      <c r="V478" s="86"/>
      <c r="W478" s="90"/>
      <c r="X478" s="90"/>
      <c r="Y478" s="90"/>
      <c r="Z478" s="86"/>
      <c r="AA478" s="90"/>
      <c r="AB478" s="90"/>
      <c r="AC478" s="90"/>
      <c r="AD478" s="86"/>
      <c r="AE478" s="90"/>
      <c r="AF478" s="90"/>
      <c r="AG478" s="90"/>
      <c r="AH478" s="86"/>
      <c r="AI478" s="90"/>
      <c r="AJ478" s="90"/>
      <c r="AK478" s="91"/>
    </row>
    <row r="479" customHeight="1" spans="1:37">
      <c r="A479" s="101"/>
      <c r="B479" s="101"/>
      <c r="C479" s="86" t="s">
        <v>799</v>
      </c>
      <c r="D479" s="86">
        <v>63985</v>
      </c>
      <c r="E479" s="86">
        <v>31057</v>
      </c>
      <c r="F479" s="86"/>
      <c r="G479" s="90"/>
      <c r="H479" s="90"/>
      <c r="I479" s="90"/>
      <c r="J479" s="86"/>
      <c r="K479" s="90"/>
      <c r="L479" s="90"/>
      <c r="M479" s="90"/>
      <c r="N479" s="86"/>
      <c r="O479" s="90"/>
      <c r="P479" s="90"/>
      <c r="Q479" s="90"/>
      <c r="R479" s="86">
        <v>0</v>
      </c>
      <c r="S479" s="90">
        <v>0</v>
      </c>
      <c r="T479" s="90">
        <v>90</v>
      </c>
      <c r="U479" s="90">
        <v>1</v>
      </c>
      <c r="V479" s="86"/>
      <c r="W479" s="90"/>
      <c r="X479" s="90"/>
      <c r="Y479" s="90"/>
      <c r="Z479" s="86"/>
      <c r="AA479" s="90"/>
      <c r="AB479" s="90"/>
      <c r="AC479" s="90"/>
      <c r="AD479" s="86"/>
      <c r="AE479" s="90"/>
      <c r="AF479" s="90"/>
      <c r="AG479" s="90"/>
      <c r="AH479" s="86"/>
      <c r="AI479" s="90"/>
      <c r="AJ479" s="90"/>
      <c r="AK479" s="91"/>
    </row>
    <row r="480" customHeight="1" spans="1:37">
      <c r="A480" s="101"/>
      <c r="B480" s="101"/>
      <c r="C480" s="101"/>
      <c r="D480" s="86">
        <v>64122</v>
      </c>
      <c r="E480" s="86">
        <v>31057</v>
      </c>
      <c r="F480" s="86"/>
      <c r="G480" s="90"/>
      <c r="H480" s="90"/>
      <c r="I480" s="90"/>
      <c r="J480" s="86"/>
      <c r="K480" s="90"/>
      <c r="L480" s="90"/>
      <c r="M480" s="90"/>
      <c r="N480" s="86"/>
      <c r="O480" s="90"/>
      <c r="P480" s="90"/>
      <c r="Q480" s="90"/>
      <c r="R480" s="86"/>
      <c r="S480" s="90"/>
      <c r="T480" s="90"/>
      <c r="U480" s="90"/>
      <c r="V480" s="86">
        <v>0</v>
      </c>
      <c r="W480" s="90">
        <v>0</v>
      </c>
      <c r="X480" s="90">
        <v>90</v>
      </c>
      <c r="Y480" s="90">
        <v>1</v>
      </c>
      <c r="Z480" s="86"/>
      <c r="AA480" s="90"/>
      <c r="AB480" s="90"/>
      <c r="AC480" s="90"/>
      <c r="AD480" s="86"/>
      <c r="AE480" s="90"/>
      <c r="AF480" s="90"/>
      <c r="AG480" s="90"/>
      <c r="AH480" s="86"/>
      <c r="AI480" s="90"/>
      <c r="AJ480" s="90"/>
      <c r="AK480" s="91"/>
    </row>
    <row r="481" customHeight="1" spans="1:37">
      <c r="A481" s="101"/>
      <c r="B481" s="101"/>
      <c r="C481" s="86" t="s">
        <v>68</v>
      </c>
      <c r="D481" s="86">
        <v>64328</v>
      </c>
      <c r="E481" s="86">
        <v>17644</v>
      </c>
      <c r="F481" s="86"/>
      <c r="G481" s="90"/>
      <c r="H481" s="90"/>
      <c r="I481" s="90"/>
      <c r="J481" s="86"/>
      <c r="K481" s="90"/>
      <c r="L481" s="90"/>
      <c r="M481" s="90"/>
      <c r="N481" s="86"/>
      <c r="O481" s="90"/>
      <c r="P481" s="90"/>
      <c r="Q481" s="90"/>
      <c r="R481" s="86"/>
      <c r="S481" s="90"/>
      <c r="T481" s="90"/>
      <c r="U481" s="90"/>
      <c r="V481" s="86"/>
      <c r="W481" s="90"/>
      <c r="X481" s="90"/>
      <c r="Y481" s="90"/>
      <c r="Z481" s="86"/>
      <c r="AA481" s="90"/>
      <c r="AB481" s="90"/>
      <c r="AC481" s="90"/>
      <c r="AD481" s="86">
        <v>1</v>
      </c>
      <c r="AE481" s="90">
        <v>0</v>
      </c>
      <c r="AF481" s="90">
        <v>90</v>
      </c>
      <c r="AG481" s="90">
        <v>1</v>
      </c>
      <c r="AH481" s="86"/>
      <c r="AI481" s="90"/>
      <c r="AJ481" s="90"/>
      <c r="AK481" s="91"/>
    </row>
    <row r="482" customHeight="1" spans="1:37">
      <c r="A482" s="101"/>
      <c r="B482" s="86" t="s">
        <v>1114</v>
      </c>
      <c r="C482" s="86" t="s">
        <v>1494</v>
      </c>
      <c r="D482" s="86">
        <v>63613</v>
      </c>
      <c r="E482" s="86">
        <v>29892</v>
      </c>
      <c r="F482" s="86"/>
      <c r="G482" s="90"/>
      <c r="H482" s="90"/>
      <c r="I482" s="90"/>
      <c r="J482" s="86"/>
      <c r="K482" s="90"/>
      <c r="L482" s="90"/>
      <c r="M482" s="90"/>
      <c r="N482" s="86">
        <v>0</v>
      </c>
      <c r="O482" s="90">
        <v>0</v>
      </c>
      <c r="P482" s="90">
        <v>90</v>
      </c>
      <c r="Q482" s="90">
        <v>1</v>
      </c>
      <c r="R482" s="86"/>
      <c r="S482" s="90"/>
      <c r="T482" s="90"/>
      <c r="U482" s="90"/>
      <c r="V482" s="86"/>
      <c r="W482" s="90"/>
      <c r="X482" s="90"/>
      <c r="Y482" s="90"/>
      <c r="Z482" s="86"/>
      <c r="AA482" s="90"/>
      <c r="AB482" s="90"/>
      <c r="AC482" s="90"/>
      <c r="AD482" s="86"/>
      <c r="AE482" s="90"/>
      <c r="AF482" s="90"/>
      <c r="AG482" s="90"/>
      <c r="AH482" s="86"/>
      <c r="AI482" s="90"/>
      <c r="AJ482" s="90"/>
      <c r="AK482" s="91"/>
    </row>
    <row r="483" customHeight="1" spans="1:37">
      <c r="A483" s="101"/>
      <c r="B483" s="86" t="s">
        <v>371</v>
      </c>
      <c r="C483" s="86" t="s">
        <v>1158</v>
      </c>
      <c r="D483" s="86">
        <v>63481</v>
      </c>
      <c r="E483" s="86">
        <v>17487</v>
      </c>
      <c r="F483" s="86"/>
      <c r="G483" s="90"/>
      <c r="H483" s="90"/>
      <c r="I483" s="90"/>
      <c r="J483" s="86">
        <v>0</v>
      </c>
      <c r="K483" s="90">
        <v>0</v>
      </c>
      <c r="L483" s="90">
        <v>90</v>
      </c>
      <c r="M483" s="90">
        <v>1</v>
      </c>
      <c r="N483" s="86"/>
      <c r="O483" s="90"/>
      <c r="P483" s="90"/>
      <c r="Q483" s="90"/>
      <c r="R483" s="86"/>
      <c r="S483" s="90"/>
      <c r="T483" s="90"/>
      <c r="U483" s="90"/>
      <c r="V483" s="86"/>
      <c r="W483" s="90"/>
      <c r="X483" s="90"/>
      <c r="Y483" s="90"/>
      <c r="Z483" s="86"/>
      <c r="AA483" s="90"/>
      <c r="AB483" s="90"/>
      <c r="AC483" s="90"/>
      <c r="AD483" s="86"/>
      <c r="AE483" s="90"/>
      <c r="AF483" s="90"/>
      <c r="AG483" s="90"/>
      <c r="AH483" s="86"/>
      <c r="AI483" s="90"/>
      <c r="AJ483" s="90"/>
      <c r="AK483" s="91"/>
    </row>
    <row r="484" customHeight="1" spans="1:37">
      <c r="A484" s="101"/>
      <c r="B484" s="101"/>
      <c r="C484" s="86" t="s">
        <v>557</v>
      </c>
      <c r="D484" s="86">
        <v>64230</v>
      </c>
      <c r="E484" s="86">
        <v>17667</v>
      </c>
      <c r="F484" s="86"/>
      <c r="G484" s="90"/>
      <c r="H484" s="90"/>
      <c r="I484" s="90"/>
      <c r="J484" s="86"/>
      <c r="K484" s="90"/>
      <c r="L484" s="90"/>
      <c r="M484" s="90"/>
      <c r="N484" s="86"/>
      <c r="O484" s="90"/>
      <c r="P484" s="90"/>
      <c r="Q484" s="90"/>
      <c r="R484" s="86"/>
      <c r="S484" s="90"/>
      <c r="T484" s="90"/>
      <c r="U484" s="90"/>
      <c r="V484" s="86"/>
      <c r="W484" s="90"/>
      <c r="X484" s="90"/>
      <c r="Y484" s="90"/>
      <c r="Z484" s="86">
        <v>0</v>
      </c>
      <c r="AA484" s="90">
        <v>0</v>
      </c>
      <c r="AB484" s="90">
        <v>90</v>
      </c>
      <c r="AC484" s="90">
        <v>1</v>
      </c>
      <c r="AD484" s="86"/>
      <c r="AE484" s="90"/>
      <c r="AF484" s="90"/>
      <c r="AG484" s="90"/>
      <c r="AH484" s="86"/>
      <c r="AI484" s="90"/>
      <c r="AJ484" s="90"/>
      <c r="AK484" s="91"/>
    </row>
    <row r="485" customHeight="1" spans="1:37">
      <c r="A485" s="101"/>
      <c r="B485" s="101"/>
      <c r="C485" s="86" t="s">
        <v>848</v>
      </c>
      <c r="D485" s="86">
        <v>64107</v>
      </c>
      <c r="E485" s="86">
        <v>31679</v>
      </c>
      <c r="F485" s="86"/>
      <c r="G485" s="90"/>
      <c r="H485" s="90"/>
      <c r="I485" s="90"/>
      <c r="J485" s="86"/>
      <c r="K485" s="90"/>
      <c r="L485" s="90"/>
      <c r="M485" s="90"/>
      <c r="N485" s="86"/>
      <c r="O485" s="90"/>
      <c r="P485" s="90"/>
      <c r="Q485" s="90"/>
      <c r="R485" s="86"/>
      <c r="S485" s="90"/>
      <c r="T485" s="90"/>
      <c r="U485" s="90"/>
      <c r="V485" s="86">
        <v>0</v>
      </c>
      <c r="W485" s="90">
        <v>0</v>
      </c>
      <c r="X485" s="90">
        <v>90</v>
      </c>
      <c r="Y485" s="90">
        <v>1</v>
      </c>
      <c r="Z485" s="86"/>
      <c r="AA485" s="90"/>
      <c r="AB485" s="90"/>
      <c r="AC485" s="90"/>
      <c r="AD485" s="86"/>
      <c r="AE485" s="90"/>
      <c r="AF485" s="90"/>
      <c r="AG485" s="90"/>
      <c r="AH485" s="86"/>
      <c r="AI485" s="90"/>
      <c r="AJ485" s="90"/>
      <c r="AK485" s="91"/>
    </row>
    <row r="486" customHeight="1" spans="1:37">
      <c r="A486" s="101"/>
      <c r="B486" s="101"/>
      <c r="C486" s="86" t="s">
        <v>372</v>
      </c>
      <c r="D486" s="86">
        <v>64229</v>
      </c>
      <c r="E486" s="86">
        <v>31679</v>
      </c>
      <c r="F486" s="86"/>
      <c r="G486" s="90"/>
      <c r="H486" s="90"/>
      <c r="I486" s="90"/>
      <c r="J486" s="86"/>
      <c r="K486" s="90"/>
      <c r="L486" s="90"/>
      <c r="M486" s="90"/>
      <c r="N486" s="86"/>
      <c r="O486" s="90"/>
      <c r="P486" s="90"/>
      <c r="Q486" s="90"/>
      <c r="R486" s="86"/>
      <c r="S486" s="90"/>
      <c r="T486" s="90"/>
      <c r="U486" s="90"/>
      <c r="V486" s="86"/>
      <c r="W486" s="90"/>
      <c r="X486" s="90"/>
      <c r="Y486" s="90"/>
      <c r="Z486" s="86">
        <v>242</v>
      </c>
      <c r="AA486" s="90">
        <v>0</v>
      </c>
      <c r="AB486" s="90">
        <v>90</v>
      </c>
      <c r="AC486" s="90">
        <v>1</v>
      </c>
      <c r="AD486" s="86"/>
      <c r="AE486" s="90"/>
      <c r="AF486" s="90"/>
      <c r="AG486" s="90"/>
      <c r="AH486" s="86"/>
      <c r="AI486" s="90"/>
      <c r="AJ486" s="90"/>
      <c r="AK486" s="91"/>
    </row>
    <row r="487" customHeight="1" spans="1:37">
      <c r="A487" s="101"/>
      <c r="B487" s="86" t="s">
        <v>602</v>
      </c>
      <c r="C487" s="86" t="s">
        <v>1068</v>
      </c>
      <c r="D487" s="86">
        <v>64281</v>
      </c>
      <c r="E487" s="86">
        <v>17601</v>
      </c>
      <c r="F487" s="86"/>
      <c r="G487" s="90"/>
      <c r="H487" s="90"/>
      <c r="I487" s="90"/>
      <c r="J487" s="86"/>
      <c r="K487" s="90"/>
      <c r="L487" s="90"/>
      <c r="M487" s="90"/>
      <c r="N487" s="86"/>
      <c r="O487" s="90"/>
      <c r="P487" s="90"/>
      <c r="Q487" s="90"/>
      <c r="R487" s="86"/>
      <c r="S487" s="90"/>
      <c r="T487" s="90"/>
      <c r="U487" s="90"/>
      <c r="V487" s="86"/>
      <c r="W487" s="90"/>
      <c r="X487" s="90"/>
      <c r="Y487" s="90"/>
      <c r="Z487" s="86"/>
      <c r="AA487" s="90"/>
      <c r="AB487" s="90"/>
      <c r="AC487" s="90"/>
      <c r="AD487" s="86">
        <v>0</v>
      </c>
      <c r="AE487" s="90">
        <v>32330</v>
      </c>
      <c r="AF487" s="90">
        <v>90</v>
      </c>
      <c r="AG487" s="90">
        <v>1</v>
      </c>
      <c r="AH487" s="86"/>
      <c r="AI487" s="90"/>
      <c r="AJ487" s="90"/>
      <c r="AK487" s="91"/>
    </row>
    <row r="488" customHeight="1" spans="1:37">
      <c r="A488" s="101"/>
      <c r="B488" s="86" t="s">
        <v>594</v>
      </c>
      <c r="C488" s="86" t="s">
        <v>701</v>
      </c>
      <c r="D488" s="86">
        <v>64177</v>
      </c>
      <c r="E488" s="86">
        <v>17436</v>
      </c>
      <c r="F488" s="86"/>
      <c r="G488" s="90"/>
      <c r="H488" s="90"/>
      <c r="I488" s="90"/>
      <c r="J488" s="86"/>
      <c r="K488" s="90"/>
      <c r="L488" s="90"/>
      <c r="M488" s="90"/>
      <c r="N488" s="86"/>
      <c r="O488" s="90"/>
      <c r="P488" s="90"/>
      <c r="Q488" s="90"/>
      <c r="R488" s="86"/>
      <c r="S488" s="90"/>
      <c r="T488" s="90"/>
      <c r="U488" s="90"/>
      <c r="V488" s="86"/>
      <c r="W488" s="90"/>
      <c r="X488" s="90"/>
      <c r="Y488" s="90"/>
      <c r="Z488" s="86">
        <v>0</v>
      </c>
      <c r="AA488" s="90">
        <v>0</v>
      </c>
      <c r="AB488" s="90">
        <v>90</v>
      </c>
      <c r="AC488" s="90">
        <v>1</v>
      </c>
      <c r="AD488" s="86"/>
      <c r="AE488" s="90"/>
      <c r="AF488" s="90"/>
      <c r="AG488" s="90"/>
      <c r="AH488" s="86"/>
      <c r="AI488" s="90"/>
      <c r="AJ488" s="90"/>
      <c r="AK488" s="91"/>
    </row>
    <row r="489" customHeight="1" spans="1:37">
      <c r="A489" s="101"/>
      <c r="B489" s="101"/>
      <c r="C489" s="86" t="s">
        <v>596</v>
      </c>
      <c r="D489" s="86">
        <v>64212</v>
      </c>
      <c r="E489" s="86">
        <v>17385</v>
      </c>
      <c r="F489" s="86"/>
      <c r="G489" s="90"/>
      <c r="H489" s="90"/>
      <c r="I489" s="90"/>
      <c r="J489" s="86"/>
      <c r="K489" s="90"/>
      <c r="L489" s="90"/>
      <c r="M489" s="90"/>
      <c r="N489" s="86"/>
      <c r="O489" s="90"/>
      <c r="P489" s="90"/>
      <c r="Q489" s="90"/>
      <c r="R489" s="86"/>
      <c r="S489" s="90"/>
      <c r="T489" s="90"/>
      <c r="U489" s="90"/>
      <c r="V489" s="86"/>
      <c r="W489" s="90"/>
      <c r="X489" s="90"/>
      <c r="Y489" s="90"/>
      <c r="Z489" s="86">
        <v>0</v>
      </c>
      <c r="AA489" s="90">
        <v>0</v>
      </c>
      <c r="AB489" s="90">
        <v>90</v>
      </c>
      <c r="AC489" s="90">
        <v>1</v>
      </c>
      <c r="AD489" s="86"/>
      <c r="AE489" s="90"/>
      <c r="AF489" s="90"/>
      <c r="AG489" s="90"/>
      <c r="AH489" s="86"/>
      <c r="AI489" s="90"/>
      <c r="AJ489" s="90"/>
      <c r="AK489" s="91"/>
    </row>
    <row r="490" customHeight="1" spans="1:37">
      <c r="A490" s="101"/>
      <c r="B490" s="101"/>
      <c r="C490" s="86" t="s">
        <v>615</v>
      </c>
      <c r="D490" s="86">
        <v>64137</v>
      </c>
      <c r="E490" s="86">
        <v>17442</v>
      </c>
      <c r="F490" s="86"/>
      <c r="G490" s="90"/>
      <c r="H490" s="90"/>
      <c r="I490" s="90"/>
      <c r="J490" s="86"/>
      <c r="K490" s="90"/>
      <c r="L490" s="90"/>
      <c r="M490" s="90"/>
      <c r="N490" s="86"/>
      <c r="O490" s="90"/>
      <c r="P490" s="90"/>
      <c r="Q490" s="90"/>
      <c r="R490" s="86"/>
      <c r="S490" s="90"/>
      <c r="T490" s="90"/>
      <c r="U490" s="90"/>
      <c r="V490" s="86">
        <v>0</v>
      </c>
      <c r="W490" s="90">
        <v>0</v>
      </c>
      <c r="X490" s="90">
        <v>90</v>
      </c>
      <c r="Y490" s="90">
        <v>1</v>
      </c>
      <c r="Z490" s="86"/>
      <c r="AA490" s="90"/>
      <c r="AB490" s="90"/>
      <c r="AC490" s="90"/>
      <c r="AD490" s="86"/>
      <c r="AE490" s="90"/>
      <c r="AF490" s="90"/>
      <c r="AG490" s="90"/>
      <c r="AH490" s="86"/>
      <c r="AI490" s="90"/>
      <c r="AJ490" s="90"/>
      <c r="AK490" s="91"/>
    </row>
    <row r="491" customHeight="1" spans="1:37">
      <c r="A491" s="101"/>
      <c r="B491" s="101"/>
      <c r="C491" s="101"/>
      <c r="D491" s="86">
        <v>64164</v>
      </c>
      <c r="E491" s="86">
        <v>17442</v>
      </c>
      <c r="F491" s="86"/>
      <c r="G491" s="90"/>
      <c r="H491" s="90"/>
      <c r="I491" s="90"/>
      <c r="J491" s="86"/>
      <c r="K491" s="90"/>
      <c r="L491" s="90"/>
      <c r="M491" s="90"/>
      <c r="N491" s="86"/>
      <c r="O491" s="90"/>
      <c r="P491" s="90"/>
      <c r="Q491" s="90"/>
      <c r="R491" s="86"/>
      <c r="S491" s="90"/>
      <c r="T491" s="90"/>
      <c r="U491" s="90"/>
      <c r="V491" s="86"/>
      <c r="W491" s="90"/>
      <c r="X491" s="90"/>
      <c r="Y491" s="90"/>
      <c r="Z491" s="86">
        <v>0</v>
      </c>
      <c r="AA491" s="90">
        <v>0</v>
      </c>
      <c r="AB491" s="90">
        <v>90</v>
      </c>
      <c r="AC491" s="90">
        <v>1</v>
      </c>
      <c r="AD491" s="86"/>
      <c r="AE491" s="90"/>
      <c r="AF491" s="90"/>
      <c r="AG491" s="90"/>
      <c r="AH491" s="86"/>
      <c r="AI491" s="90"/>
      <c r="AJ491" s="90"/>
      <c r="AK491" s="91"/>
    </row>
    <row r="492" customHeight="1" spans="1:37">
      <c r="A492" s="101"/>
      <c r="B492" s="86" t="s">
        <v>92</v>
      </c>
      <c r="C492" s="86" t="s">
        <v>95</v>
      </c>
      <c r="D492" s="86">
        <v>64323</v>
      </c>
      <c r="E492" s="86">
        <v>17745</v>
      </c>
      <c r="F492" s="86"/>
      <c r="G492" s="90"/>
      <c r="H492" s="90"/>
      <c r="I492" s="90"/>
      <c r="J492" s="86"/>
      <c r="K492" s="90"/>
      <c r="L492" s="90"/>
      <c r="M492" s="90"/>
      <c r="N492" s="86"/>
      <c r="O492" s="90"/>
      <c r="P492" s="90"/>
      <c r="Q492" s="90"/>
      <c r="R492" s="86"/>
      <c r="S492" s="90"/>
      <c r="T492" s="90"/>
      <c r="U492" s="90"/>
      <c r="V492" s="86"/>
      <c r="W492" s="90"/>
      <c r="X492" s="90"/>
      <c r="Y492" s="90"/>
      <c r="Z492" s="86"/>
      <c r="AA492" s="90"/>
      <c r="AB492" s="90"/>
      <c r="AC492" s="90"/>
      <c r="AD492" s="86">
        <v>4</v>
      </c>
      <c r="AE492" s="90">
        <v>32330</v>
      </c>
      <c r="AF492" s="90">
        <v>90</v>
      </c>
      <c r="AG492" s="90">
        <v>1</v>
      </c>
      <c r="AH492" s="86"/>
      <c r="AI492" s="90"/>
      <c r="AJ492" s="90"/>
      <c r="AK492" s="91"/>
    </row>
    <row r="493" customHeight="1" spans="1:37">
      <c r="A493" s="101"/>
      <c r="B493" s="86" t="s">
        <v>1096</v>
      </c>
      <c r="C493" s="86" t="s">
        <v>1242</v>
      </c>
      <c r="D493" s="86">
        <v>64227</v>
      </c>
      <c r="E493" s="86">
        <v>17680</v>
      </c>
      <c r="F493" s="86"/>
      <c r="G493" s="90"/>
      <c r="H493" s="90"/>
      <c r="I493" s="90"/>
      <c r="J493" s="86"/>
      <c r="K493" s="90"/>
      <c r="L493" s="90"/>
      <c r="M493" s="90"/>
      <c r="N493" s="86"/>
      <c r="O493" s="90"/>
      <c r="P493" s="90"/>
      <c r="Q493" s="90"/>
      <c r="R493" s="86"/>
      <c r="S493" s="90"/>
      <c r="T493" s="90"/>
      <c r="U493" s="90"/>
      <c r="V493" s="86"/>
      <c r="W493" s="90"/>
      <c r="X493" s="90"/>
      <c r="Y493" s="90"/>
      <c r="Z493" s="86">
        <v>0</v>
      </c>
      <c r="AA493" s="90">
        <v>32330</v>
      </c>
      <c r="AB493" s="90">
        <v>90</v>
      </c>
      <c r="AC493" s="90">
        <v>1</v>
      </c>
      <c r="AD493" s="86"/>
      <c r="AE493" s="90"/>
      <c r="AF493" s="90"/>
      <c r="AG493" s="90"/>
      <c r="AH493" s="86"/>
      <c r="AI493" s="90"/>
      <c r="AJ493" s="90"/>
      <c r="AK493" s="91"/>
    </row>
    <row r="494" customHeight="1" spans="1:37">
      <c r="A494" s="101"/>
      <c r="B494" s="101"/>
      <c r="C494" s="86" t="s">
        <v>1494</v>
      </c>
      <c r="D494" s="86">
        <v>63649</v>
      </c>
      <c r="E494" s="86">
        <v>17503</v>
      </c>
      <c r="F494" s="86"/>
      <c r="G494" s="90"/>
      <c r="H494" s="90"/>
      <c r="I494" s="90"/>
      <c r="J494" s="86"/>
      <c r="K494" s="90"/>
      <c r="L494" s="90"/>
      <c r="M494" s="90"/>
      <c r="N494" s="86">
        <v>0</v>
      </c>
      <c r="O494" s="90">
        <v>32330</v>
      </c>
      <c r="P494" s="90">
        <v>90</v>
      </c>
      <c r="Q494" s="90">
        <v>1</v>
      </c>
      <c r="R494" s="86"/>
      <c r="S494" s="90"/>
      <c r="T494" s="90"/>
      <c r="U494" s="90"/>
      <c r="V494" s="86"/>
      <c r="W494" s="90"/>
      <c r="X494" s="90"/>
      <c r="Y494" s="90"/>
      <c r="Z494" s="86"/>
      <c r="AA494" s="90"/>
      <c r="AB494" s="90"/>
      <c r="AC494" s="90"/>
      <c r="AD494" s="86"/>
      <c r="AE494" s="90"/>
      <c r="AF494" s="90"/>
      <c r="AG494" s="90"/>
      <c r="AH494" s="86"/>
      <c r="AI494" s="90"/>
      <c r="AJ494" s="90"/>
      <c r="AK494" s="91"/>
    </row>
    <row r="495" customHeight="1" spans="1:37">
      <c r="A495" s="101"/>
      <c r="B495" s="86" t="s">
        <v>132</v>
      </c>
      <c r="C495" s="86" t="s">
        <v>498</v>
      </c>
      <c r="D495" s="86">
        <v>64028</v>
      </c>
      <c r="E495" s="86">
        <v>17593</v>
      </c>
      <c r="F495" s="86"/>
      <c r="G495" s="90"/>
      <c r="H495" s="90"/>
      <c r="I495" s="90"/>
      <c r="J495" s="86"/>
      <c r="K495" s="90"/>
      <c r="L495" s="90"/>
      <c r="M495" s="90"/>
      <c r="N495" s="86"/>
      <c r="O495" s="90"/>
      <c r="P495" s="90"/>
      <c r="Q495" s="90"/>
      <c r="R495" s="86"/>
      <c r="S495" s="90"/>
      <c r="T495" s="90"/>
      <c r="U495" s="90"/>
      <c r="V495" s="86">
        <v>0</v>
      </c>
      <c r="W495" s="90">
        <v>0</v>
      </c>
      <c r="X495" s="90">
        <v>90</v>
      </c>
      <c r="Y495" s="90">
        <v>1</v>
      </c>
      <c r="Z495" s="86"/>
      <c r="AA495" s="90"/>
      <c r="AB495" s="90"/>
      <c r="AC495" s="90"/>
      <c r="AD495" s="86"/>
      <c r="AE495" s="90"/>
      <c r="AF495" s="90"/>
      <c r="AG495" s="90"/>
      <c r="AH495" s="86"/>
      <c r="AI495" s="90"/>
      <c r="AJ495" s="90"/>
      <c r="AK495" s="91"/>
    </row>
    <row r="496" customHeight="1" spans="1:37">
      <c r="A496" s="101"/>
      <c r="B496" s="101"/>
      <c r="C496" s="86" t="s">
        <v>952</v>
      </c>
      <c r="D496" s="86">
        <v>64034</v>
      </c>
      <c r="E496" s="86">
        <v>17627</v>
      </c>
      <c r="F496" s="86"/>
      <c r="G496" s="90"/>
      <c r="H496" s="90"/>
      <c r="I496" s="90"/>
      <c r="J496" s="86"/>
      <c r="K496" s="90"/>
      <c r="L496" s="90"/>
      <c r="M496" s="90"/>
      <c r="N496" s="86"/>
      <c r="O496" s="90"/>
      <c r="P496" s="90"/>
      <c r="Q496" s="90"/>
      <c r="R496" s="86"/>
      <c r="S496" s="90"/>
      <c r="T496" s="90"/>
      <c r="U496" s="90"/>
      <c r="V496" s="86">
        <v>0</v>
      </c>
      <c r="W496" s="90">
        <v>0</v>
      </c>
      <c r="X496" s="90"/>
      <c r="Y496" s="90">
        <v>1</v>
      </c>
      <c r="Z496" s="86"/>
      <c r="AA496" s="90"/>
      <c r="AB496" s="90"/>
      <c r="AC496" s="90"/>
      <c r="AD496" s="86"/>
      <c r="AE496" s="90"/>
      <c r="AF496" s="90"/>
      <c r="AG496" s="90"/>
      <c r="AH496" s="86"/>
      <c r="AI496" s="90"/>
      <c r="AJ496" s="90"/>
      <c r="AK496" s="91"/>
    </row>
    <row r="497" customHeight="1" spans="1:37">
      <c r="A497" s="101"/>
      <c r="B497" s="101"/>
      <c r="C497" s="86" t="s">
        <v>174</v>
      </c>
      <c r="D497" s="86">
        <v>64308</v>
      </c>
      <c r="E497" s="86">
        <v>17623</v>
      </c>
      <c r="F497" s="86"/>
      <c r="G497" s="90"/>
      <c r="H497" s="90"/>
      <c r="I497" s="90"/>
      <c r="J497" s="86"/>
      <c r="K497" s="90"/>
      <c r="L497" s="90"/>
      <c r="M497" s="90"/>
      <c r="N497" s="86"/>
      <c r="O497" s="90"/>
      <c r="P497" s="90"/>
      <c r="Q497" s="90"/>
      <c r="R497" s="86"/>
      <c r="S497" s="90"/>
      <c r="T497" s="90"/>
      <c r="U497" s="90"/>
      <c r="V497" s="86"/>
      <c r="W497" s="90"/>
      <c r="X497" s="90"/>
      <c r="Y497" s="90"/>
      <c r="Z497" s="86"/>
      <c r="AA497" s="90"/>
      <c r="AB497" s="90"/>
      <c r="AC497" s="90"/>
      <c r="AD497" s="86">
        <v>31</v>
      </c>
      <c r="AE497" s="90">
        <v>32330</v>
      </c>
      <c r="AF497" s="90">
        <v>90</v>
      </c>
      <c r="AG497" s="90">
        <v>1</v>
      </c>
      <c r="AH497" s="86"/>
      <c r="AI497" s="90"/>
      <c r="AJ497" s="90"/>
      <c r="AK497" s="91"/>
    </row>
    <row r="498" customHeight="1" spans="1:37">
      <c r="A498" s="101"/>
      <c r="B498" s="101"/>
      <c r="C498" s="86" t="s">
        <v>834</v>
      </c>
      <c r="D498" s="86">
        <v>64118</v>
      </c>
      <c r="E498" s="86">
        <v>17623</v>
      </c>
      <c r="F498" s="86"/>
      <c r="G498" s="90"/>
      <c r="H498" s="90"/>
      <c r="I498" s="90"/>
      <c r="J498" s="86"/>
      <c r="K498" s="90"/>
      <c r="L498" s="90"/>
      <c r="M498" s="90"/>
      <c r="N498" s="86"/>
      <c r="O498" s="90"/>
      <c r="P498" s="90"/>
      <c r="Q498" s="90"/>
      <c r="R498" s="86"/>
      <c r="S498" s="90"/>
      <c r="T498" s="90"/>
      <c r="U498" s="90"/>
      <c r="V498" s="86">
        <v>0</v>
      </c>
      <c r="W498" s="90">
        <v>0</v>
      </c>
      <c r="X498" s="90">
        <v>90</v>
      </c>
      <c r="Y498" s="90">
        <v>1</v>
      </c>
      <c r="Z498" s="86"/>
      <c r="AA498" s="90"/>
      <c r="AB498" s="90"/>
      <c r="AC498" s="90"/>
      <c r="AD498" s="86"/>
      <c r="AE498" s="90"/>
      <c r="AF498" s="90"/>
      <c r="AG498" s="90"/>
      <c r="AH498" s="86"/>
      <c r="AI498" s="90"/>
      <c r="AJ498" s="90"/>
      <c r="AK498" s="91"/>
    </row>
    <row r="499" customHeight="1" spans="1:37">
      <c r="A499" s="101"/>
      <c r="B499" s="101"/>
      <c r="C499" s="86" t="s">
        <v>825</v>
      </c>
      <c r="D499" s="86">
        <v>64120</v>
      </c>
      <c r="E499" s="86">
        <v>17642</v>
      </c>
      <c r="F499" s="86"/>
      <c r="G499" s="90"/>
      <c r="H499" s="90"/>
      <c r="I499" s="90"/>
      <c r="J499" s="86"/>
      <c r="K499" s="90"/>
      <c r="L499" s="90"/>
      <c r="M499" s="90"/>
      <c r="N499" s="86"/>
      <c r="O499" s="90"/>
      <c r="P499" s="90"/>
      <c r="Q499" s="90"/>
      <c r="R499" s="86"/>
      <c r="S499" s="90"/>
      <c r="T499" s="90"/>
      <c r="U499" s="90"/>
      <c r="V499" s="86">
        <v>0</v>
      </c>
      <c r="W499" s="90">
        <v>0</v>
      </c>
      <c r="X499" s="90">
        <v>90</v>
      </c>
      <c r="Y499" s="90">
        <v>1</v>
      </c>
      <c r="Z499" s="86"/>
      <c r="AA499" s="90"/>
      <c r="AB499" s="90"/>
      <c r="AC499" s="90"/>
      <c r="AD499" s="86"/>
      <c r="AE499" s="90"/>
      <c r="AF499" s="90"/>
      <c r="AG499" s="90"/>
      <c r="AH499" s="86"/>
      <c r="AI499" s="90"/>
      <c r="AJ499" s="90"/>
      <c r="AK499" s="91"/>
    </row>
    <row r="500" customHeight="1" spans="1:37">
      <c r="A500" s="101"/>
      <c r="B500" s="101"/>
      <c r="C500" s="86" t="s">
        <v>907</v>
      </c>
      <c r="D500" s="86">
        <v>63970</v>
      </c>
      <c r="E500" s="86">
        <v>17536</v>
      </c>
      <c r="F500" s="86"/>
      <c r="G500" s="90"/>
      <c r="H500" s="90"/>
      <c r="I500" s="90"/>
      <c r="J500" s="86"/>
      <c r="K500" s="90"/>
      <c r="L500" s="90"/>
      <c r="M500" s="90"/>
      <c r="N500" s="86"/>
      <c r="O500" s="90"/>
      <c r="P500" s="90"/>
      <c r="Q500" s="90"/>
      <c r="R500" s="86">
        <v>0</v>
      </c>
      <c r="S500" s="90">
        <v>0</v>
      </c>
      <c r="T500" s="90">
        <v>90</v>
      </c>
      <c r="U500" s="90">
        <v>1</v>
      </c>
      <c r="V500" s="86"/>
      <c r="W500" s="90"/>
      <c r="X500" s="90"/>
      <c r="Y500" s="90"/>
      <c r="Z500" s="86"/>
      <c r="AA500" s="90"/>
      <c r="AB500" s="90"/>
      <c r="AC500" s="90"/>
      <c r="AD500" s="86"/>
      <c r="AE500" s="90"/>
      <c r="AF500" s="90"/>
      <c r="AG500" s="90"/>
      <c r="AH500" s="86"/>
      <c r="AI500" s="90"/>
      <c r="AJ500" s="90"/>
      <c r="AK500" s="91"/>
    </row>
    <row r="501" customHeight="1" spans="1:37">
      <c r="A501" s="101"/>
      <c r="B501" s="101"/>
      <c r="C501" s="101"/>
      <c r="D501" s="86">
        <v>64083</v>
      </c>
      <c r="E501" s="86">
        <v>17536</v>
      </c>
      <c r="F501" s="86"/>
      <c r="G501" s="90"/>
      <c r="H501" s="90"/>
      <c r="I501" s="90"/>
      <c r="J501" s="86"/>
      <c r="K501" s="90"/>
      <c r="L501" s="90"/>
      <c r="M501" s="90"/>
      <c r="N501" s="86"/>
      <c r="O501" s="90"/>
      <c r="P501" s="90"/>
      <c r="Q501" s="90"/>
      <c r="R501" s="86"/>
      <c r="S501" s="90"/>
      <c r="T501" s="90"/>
      <c r="U501" s="90"/>
      <c r="V501" s="86">
        <v>0</v>
      </c>
      <c r="W501" s="90">
        <v>0</v>
      </c>
      <c r="X501" s="90"/>
      <c r="Y501" s="90">
        <v>1</v>
      </c>
      <c r="Z501" s="86"/>
      <c r="AA501" s="90"/>
      <c r="AB501" s="90"/>
      <c r="AC501" s="90"/>
      <c r="AD501" s="86"/>
      <c r="AE501" s="90"/>
      <c r="AF501" s="90"/>
      <c r="AG501" s="90"/>
      <c r="AH501" s="86"/>
      <c r="AI501" s="90"/>
      <c r="AJ501" s="90"/>
      <c r="AK501" s="91"/>
    </row>
    <row r="502" customHeight="1" spans="1:37">
      <c r="A502" s="101"/>
      <c r="B502" s="86" t="s">
        <v>419</v>
      </c>
      <c r="C502" s="86" t="s">
        <v>1274</v>
      </c>
      <c r="D502" s="86">
        <v>64152</v>
      </c>
      <c r="E502" s="86">
        <v>17566</v>
      </c>
      <c r="F502" s="86"/>
      <c r="G502" s="90"/>
      <c r="H502" s="90"/>
      <c r="I502" s="90"/>
      <c r="J502" s="86"/>
      <c r="K502" s="90"/>
      <c r="L502" s="90"/>
      <c r="M502" s="90"/>
      <c r="N502" s="86"/>
      <c r="O502" s="90"/>
      <c r="P502" s="90"/>
      <c r="Q502" s="90"/>
      <c r="R502" s="86"/>
      <c r="S502" s="90"/>
      <c r="T502" s="90"/>
      <c r="U502" s="90"/>
      <c r="V502" s="86">
        <v>0</v>
      </c>
      <c r="W502" s="90">
        <v>1031</v>
      </c>
      <c r="X502" s="90">
        <v>90</v>
      </c>
      <c r="Y502" s="90">
        <v>1</v>
      </c>
      <c r="Z502" s="86"/>
      <c r="AA502" s="90"/>
      <c r="AB502" s="90"/>
      <c r="AC502" s="90"/>
      <c r="AD502" s="86"/>
      <c r="AE502" s="90"/>
      <c r="AF502" s="90"/>
      <c r="AG502" s="90"/>
      <c r="AH502" s="86"/>
      <c r="AI502" s="90"/>
      <c r="AJ502" s="90"/>
      <c r="AK502" s="91"/>
    </row>
    <row r="503" customHeight="1" spans="1:37">
      <c r="A503" s="101"/>
      <c r="B503" s="86" t="s">
        <v>251</v>
      </c>
      <c r="C503" s="86" t="s">
        <v>729</v>
      </c>
      <c r="D503" s="86">
        <v>64160</v>
      </c>
      <c r="E503" s="86">
        <v>17407</v>
      </c>
      <c r="F503" s="86"/>
      <c r="G503" s="90"/>
      <c r="H503" s="90"/>
      <c r="I503" s="90"/>
      <c r="J503" s="86"/>
      <c r="K503" s="90"/>
      <c r="L503" s="90"/>
      <c r="M503" s="90"/>
      <c r="N503" s="86"/>
      <c r="O503" s="90"/>
      <c r="P503" s="90"/>
      <c r="Q503" s="90"/>
      <c r="R503" s="86"/>
      <c r="S503" s="90"/>
      <c r="T503" s="90"/>
      <c r="U503" s="90"/>
      <c r="V503" s="86">
        <v>0</v>
      </c>
      <c r="W503" s="90">
        <v>0</v>
      </c>
      <c r="X503" s="90">
        <v>90</v>
      </c>
      <c r="Y503" s="90">
        <v>1</v>
      </c>
      <c r="Z503" s="86"/>
      <c r="AA503" s="90"/>
      <c r="AB503" s="90"/>
      <c r="AC503" s="90"/>
      <c r="AD503" s="86"/>
      <c r="AE503" s="90"/>
      <c r="AF503" s="90"/>
      <c r="AG503" s="90"/>
      <c r="AH503" s="86"/>
      <c r="AI503" s="90"/>
      <c r="AJ503" s="90"/>
      <c r="AK503" s="91"/>
    </row>
    <row r="504" customHeight="1" spans="1:37">
      <c r="A504" s="101"/>
      <c r="B504" s="101"/>
      <c r="C504" s="86" t="s">
        <v>1494</v>
      </c>
      <c r="D504" s="86">
        <v>63528</v>
      </c>
      <c r="E504" s="86">
        <v>17402</v>
      </c>
      <c r="F504" s="86"/>
      <c r="G504" s="90"/>
      <c r="H504" s="90"/>
      <c r="I504" s="90"/>
      <c r="J504" s="86"/>
      <c r="K504" s="90"/>
      <c r="L504" s="90"/>
      <c r="M504" s="90"/>
      <c r="N504" s="86">
        <v>0</v>
      </c>
      <c r="O504" s="90">
        <v>0</v>
      </c>
      <c r="P504" s="90">
        <v>90</v>
      </c>
      <c r="Q504" s="90">
        <v>1</v>
      </c>
      <c r="R504" s="86"/>
      <c r="S504" s="90"/>
      <c r="T504" s="90"/>
      <c r="U504" s="90"/>
      <c r="V504" s="86"/>
      <c r="W504" s="90"/>
      <c r="X504" s="90"/>
      <c r="Y504" s="90"/>
      <c r="Z504" s="86"/>
      <c r="AA504" s="90"/>
      <c r="AB504" s="90"/>
      <c r="AC504" s="90"/>
      <c r="AD504" s="86"/>
      <c r="AE504" s="90"/>
      <c r="AF504" s="90"/>
      <c r="AG504" s="90"/>
      <c r="AH504" s="86"/>
      <c r="AI504" s="90"/>
      <c r="AJ504" s="90"/>
      <c r="AK504" s="91"/>
    </row>
    <row r="505" customHeight="1" spans="1:37">
      <c r="A505" s="101"/>
      <c r="B505" s="86" t="s">
        <v>1015</v>
      </c>
      <c r="C505" s="86" t="s">
        <v>1016</v>
      </c>
      <c r="D505" s="86">
        <v>63787</v>
      </c>
      <c r="E505" s="86">
        <v>31107</v>
      </c>
      <c r="F505" s="86"/>
      <c r="G505" s="90"/>
      <c r="H505" s="90"/>
      <c r="I505" s="90"/>
      <c r="J505" s="86"/>
      <c r="K505" s="90"/>
      <c r="L505" s="90"/>
      <c r="M505" s="90"/>
      <c r="N505" s="86"/>
      <c r="O505" s="90"/>
      <c r="P505" s="90"/>
      <c r="Q505" s="90"/>
      <c r="R505" s="86">
        <v>0</v>
      </c>
      <c r="S505" s="90">
        <v>0</v>
      </c>
      <c r="T505" s="90">
        <v>90</v>
      </c>
      <c r="U505" s="90">
        <v>1</v>
      </c>
      <c r="V505" s="86"/>
      <c r="W505" s="90"/>
      <c r="X505" s="90"/>
      <c r="Y505" s="90"/>
      <c r="Z505" s="86"/>
      <c r="AA505" s="90"/>
      <c r="AB505" s="90"/>
      <c r="AC505" s="90"/>
      <c r="AD505" s="86"/>
      <c r="AE505" s="90"/>
      <c r="AF505" s="90"/>
      <c r="AG505" s="90"/>
      <c r="AH505" s="86"/>
      <c r="AI505" s="90"/>
      <c r="AJ505" s="90"/>
      <c r="AK505" s="91"/>
    </row>
    <row r="506" customHeight="1" spans="1:37">
      <c r="A506" s="101"/>
      <c r="B506" s="101"/>
      <c r="C506" s="101"/>
      <c r="D506" s="86">
        <v>63926</v>
      </c>
      <c r="E506" s="86">
        <v>31107</v>
      </c>
      <c r="F506" s="86"/>
      <c r="G506" s="90"/>
      <c r="H506" s="90"/>
      <c r="I506" s="90"/>
      <c r="J506" s="86"/>
      <c r="K506" s="90"/>
      <c r="L506" s="90"/>
      <c r="M506" s="90"/>
      <c r="N506" s="86"/>
      <c r="O506" s="90"/>
      <c r="P506" s="90"/>
      <c r="Q506" s="90"/>
      <c r="R506" s="86">
        <v>0</v>
      </c>
      <c r="S506" s="90">
        <v>0</v>
      </c>
      <c r="T506" s="90">
        <v>90</v>
      </c>
      <c r="U506" s="90">
        <v>1</v>
      </c>
      <c r="V506" s="86"/>
      <c r="W506" s="90"/>
      <c r="X506" s="90"/>
      <c r="Y506" s="90"/>
      <c r="Z506" s="86"/>
      <c r="AA506" s="90"/>
      <c r="AB506" s="90"/>
      <c r="AC506" s="90"/>
      <c r="AD506" s="86"/>
      <c r="AE506" s="90"/>
      <c r="AF506" s="90"/>
      <c r="AG506" s="90"/>
      <c r="AH506" s="86"/>
      <c r="AI506" s="90"/>
      <c r="AJ506" s="90"/>
      <c r="AK506" s="91"/>
    </row>
    <row r="507" customHeight="1" spans="1:37">
      <c r="A507" s="101"/>
      <c r="B507" s="86" t="s">
        <v>1061</v>
      </c>
      <c r="C507" s="86" t="s">
        <v>701</v>
      </c>
      <c r="D507" s="86">
        <v>63571</v>
      </c>
      <c r="E507" s="86">
        <v>17436</v>
      </c>
      <c r="F507" s="86"/>
      <c r="G507" s="90"/>
      <c r="H507" s="90"/>
      <c r="I507" s="90"/>
      <c r="J507" s="86"/>
      <c r="K507" s="90"/>
      <c r="L507" s="90"/>
      <c r="M507" s="90"/>
      <c r="N507" s="86">
        <v>0</v>
      </c>
      <c r="O507" s="90">
        <v>0</v>
      </c>
      <c r="P507" s="90">
        <v>90</v>
      </c>
      <c r="Q507" s="90">
        <v>1</v>
      </c>
      <c r="R507" s="86"/>
      <c r="S507" s="90"/>
      <c r="T507" s="90"/>
      <c r="U507" s="90"/>
      <c r="V507" s="86"/>
      <c r="W507" s="90"/>
      <c r="X507" s="90"/>
      <c r="Y507" s="90"/>
      <c r="Z507" s="86"/>
      <c r="AA507" s="90"/>
      <c r="AB507" s="90"/>
      <c r="AC507" s="90"/>
      <c r="AD507" s="86"/>
      <c r="AE507" s="90"/>
      <c r="AF507" s="90"/>
      <c r="AG507" s="90"/>
      <c r="AH507" s="86"/>
      <c r="AI507" s="90"/>
      <c r="AJ507" s="90"/>
      <c r="AK507" s="91"/>
    </row>
    <row r="508" customHeight="1" spans="1:37">
      <c r="A508" s="101"/>
      <c r="B508" s="101"/>
      <c r="C508" s="101"/>
      <c r="D508" s="86">
        <v>63784</v>
      </c>
      <c r="E508" s="86">
        <v>17436</v>
      </c>
      <c r="F508" s="86"/>
      <c r="G508" s="90"/>
      <c r="H508" s="90"/>
      <c r="I508" s="90"/>
      <c r="J508" s="86"/>
      <c r="K508" s="90"/>
      <c r="L508" s="90"/>
      <c r="M508" s="90"/>
      <c r="N508" s="86"/>
      <c r="O508" s="90"/>
      <c r="P508" s="90"/>
      <c r="Q508" s="90"/>
      <c r="R508" s="86">
        <v>0</v>
      </c>
      <c r="S508" s="90">
        <v>0</v>
      </c>
      <c r="T508" s="90">
        <v>90</v>
      </c>
      <c r="U508" s="90">
        <v>1</v>
      </c>
      <c r="V508" s="86"/>
      <c r="W508" s="90"/>
      <c r="X508" s="90"/>
      <c r="Y508" s="90"/>
      <c r="Z508" s="86"/>
      <c r="AA508" s="90"/>
      <c r="AB508" s="90"/>
      <c r="AC508" s="90"/>
      <c r="AD508" s="86"/>
      <c r="AE508" s="90"/>
      <c r="AF508" s="90"/>
      <c r="AG508" s="90"/>
      <c r="AH508" s="86"/>
      <c r="AI508" s="90"/>
      <c r="AJ508" s="90"/>
      <c r="AK508" s="91"/>
    </row>
    <row r="509" customHeight="1" spans="1:37">
      <c r="A509" s="101"/>
      <c r="B509" s="86" t="s">
        <v>527</v>
      </c>
      <c r="C509" s="86" t="s">
        <v>863</v>
      </c>
      <c r="D509" s="86">
        <v>64097</v>
      </c>
      <c r="E509" s="86">
        <v>17641</v>
      </c>
      <c r="F509" s="86"/>
      <c r="G509" s="90"/>
      <c r="H509" s="90"/>
      <c r="I509" s="90"/>
      <c r="J509" s="86"/>
      <c r="K509" s="90"/>
      <c r="L509" s="90"/>
      <c r="M509" s="90"/>
      <c r="N509" s="86"/>
      <c r="O509" s="90"/>
      <c r="P509" s="90"/>
      <c r="Q509" s="90"/>
      <c r="R509" s="86"/>
      <c r="S509" s="90"/>
      <c r="T509" s="90"/>
      <c r="U509" s="90"/>
      <c r="V509" s="86">
        <v>0</v>
      </c>
      <c r="W509" s="90">
        <v>0</v>
      </c>
      <c r="X509" s="90">
        <v>90</v>
      </c>
      <c r="Y509" s="90">
        <v>1</v>
      </c>
      <c r="Z509" s="86"/>
      <c r="AA509" s="90"/>
      <c r="AB509" s="90"/>
      <c r="AC509" s="90"/>
      <c r="AD509" s="86"/>
      <c r="AE509" s="90"/>
      <c r="AF509" s="90"/>
      <c r="AG509" s="90"/>
      <c r="AH509" s="86"/>
      <c r="AI509" s="90"/>
      <c r="AJ509" s="90"/>
      <c r="AK509" s="91"/>
    </row>
    <row r="510" customHeight="1" spans="1:37">
      <c r="A510" s="101"/>
      <c r="B510" s="86" t="s">
        <v>944</v>
      </c>
      <c r="C510" s="86" t="s">
        <v>945</v>
      </c>
      <c r="D510" s="86">
        <v>63716</v>
      </c>
      <c r="E510" s="86">
        <v>30294</v>
      </c>
      <c r="F510" s="86"/>
      <c r="G510" s="90"/>
      <c r="H510" s="90"/>
      <c r="I510" s="90"/>
      <c r="J510" s="86"/>
      <c r="K510" s="90"/>
      <c r="L510" s="90"/>
      <c r="M510" s="90"/>
      <c r="N510" s="86">
        <v>0</v>
      </c>
      <c r="O510" s="90">
        <v>0</v>
      </c>
      <c r="P510" s="90">
        <v>90</v>
      </c>
      <c r="Q510" s="90">
        <v>1</v>
      </c>
      <c r="R510" s="86"/>
      <c r="S510" s="90"/>
      <c r="T510" s="90"/>
      <c r="U510" s="90"/>
      <c r="V510" s="86"/>
      <c r="W510" s="90"/>
      <c r="X510" s="90"/>
      <c r="Y510" s="90"/>
      <c r="Z510" s="86"/>
      <c r="AA510" s="90"/>
      <c r="AB510" s="90"/>
      <c r="AC510" s="90"/>
      <c r="AD510" s="86"/>
      <c r="AE510" s="90"/>
      <c r="AF510" s="90"/>
      <c r="AG510" s="90"/>
      <c r="AH510" s="86"/>
      <c r="AI510" s="90"/>
      <c r="AJ510" s="90"/>
      <c r="AK510" s="91"/>
    </row>
    <row r="511" customHeight="1" spans="1:37">
      <c r="A511" s="101"/>
      <c r="B511" s="101"/>
      <c r="C511" s="101"/>
      <c r="D511" s="86">
        <v>64043</v>
      </c>
      <c r="E511" s="86">
        <v>30294</v>
      </c>
      <c r="F511" s="86"/>
      <c r="G511" s="90"/>
      <c r="H511" s="90"/>
      <c r="I511" s="90"/>
      <c r="J511" s="86"/>
      <c r="K511" s="90"/>
      <c r="L511" s="90"/>
      <c r="M511" s="90"/>
      <c r="N511" s="86"/>
      <c r="O511" s="90"/>
      <c r="P511" s="90"/>
      <c r="Q511" s="90"/>
      <c r="R511" s="86"/>
      <c r="S511" s="90"/>
      <c r="T511" s="90"/>
      <c r="U511" s="90"/>
      <c r="V511" s="86">
        <v>0</v>
      </c>
      <c r="W511" s="90">
        <v>0</v>
      </c>
      <c r="X511" s="90">
        <v>90</v>
      </c>
      <c r="Y511" s="90">
        <v>1</v>
      </c>
      <c r="Z511" s="86"/>
      <c r="AA511" s="90"/>
      <c r="AB511" s="90"/>
      <c r="AC511" s="90"/>
      <c r="AD511" s="86"/>
      <c r="AE511" s="90"/>
      <c r="AF511" s="90"/>
      <c r="AG511" s="90"/>
      <c r="AH511" s="86"/>
      <c r="AI511" s="90"/>
      <c r="AJ511" s="90"/>
      <c r="AK511" s="91"/>
    </row>
    <row r="512" customHeight="1" spans="1:37">
      <c r="A512" s="101"/>
      <c r="B512" s="101"/>
      <c r="C512" s="101"/>
      <c r="D512" s="86">
        <v>64075</v>
      </c>
      <c r="E512" s="86">
        <v>30294</v>
      </c>
      <c r="F512" s="86"/>
      <c r="G512" s="90"/>
      <c r="H512" s="90"/>
      <c r="I512" s="90"/>
      <c r="J512" s="86"/>
      <c r="K512" s="90"/>
      <c r="L512" s="90"/>
      <c r="M512" s="90"/>
      <c r="N512" s="86"/>
      <c r="O512" s="90"/>
      <c r="P512" s="90"/>
      <c r="Q512" s="90"/>
      <c r="R512" s="86"/>
      <c r="S512" s="90"/>
      <c r="T512" s="90"/>
      <c r="U512" s="90"/>
      <c r="V512" s="86">
        <v>0</v>
      </c>
      <c r="W512" s="90">
        <v>0</v>
      </c>
      <c r="X512" s="90">
        <v>90</v>
      </c>
      <c r="Y512" s="90">
        <v>1</v>
      </c>
      <c r="Z512" s="86"/>
      <c r="AA512" s="90"/>
      <c r="AB512" s="90"/>
      <c r="AC512" s="90"/>
      <c r="AD512" s="86"/>
      <c r="AE512" s="90"/>
      <c r="AF512" s="90"/>
      <c r="AG512" s="90"/>
      <c r="AH512" s="86"/>
      <c r="AI512" s="90"/>
      <c r="AJ512" s="90"/>
      <c r="AK512" s="91"/>
    </row>
    <row r="513" customHeight="1" spans="1:37">
      <c r="A513" s="101"/>
      <c r="B513" s="86" t="s">
        <v>266</v>
      </c>
      <c r="C513" s="86" t="s">
        <v>387</v>
      </c>
      <c r="D513" s="86">
        <v>64262</v>
      </c>
      <c r="E513" s="86">
        <v>17737</v>
      </c>
      <c r="F513" s="86"/>
      <c r="G513" s="90"/>
      <c r="H513" s="90"/>
      <c r="I513" s="90"/>
      <c r="J513" s="86"/>
      <c r="K513" s="90"/>
      <c r="L513" s="90"/>
      <c r="M513" s="90"/>
      <c r="N513" s="86"/>
      <c r="O513" s="90"/>
      <c r="P513" s="90"/>
      <c r="Q513" s="90"/>
      <c r="R513" s="86"/>
      <c r="S513" s="90"/>
      <c r="T513" s="90"/>
      <c r="U513" s="90"/>
      <c r="V513" s="86"/>
      <c r="W513" s="90"/>
      <c r="X513" s="90"/>
      <c r="Y513" s="90"/>
      <c r="Z513" s="86">
        <v>0</v>
      </c>
      <c r="AA513" s="90">
        <v>32330</v>
      </c>
      <c r="AB513" s="90">
        <v>90</v>
      </c>
      <c r="AC513" s="90">
        <v>1</v>
      </c>
      <c r="AD513" s="86"/>
      <c r="AE513" s="90"/>
      <c r="AF513" s="90"/>
      <c r="AG513" s="90"/>
      <c r="AH513" s="86"/>
      <c r="AI513" s="90"/>
      <c r="AJ513" s="90"/>
      <c r="AK513" s="91"/>
    </row>
    <row r="514" customHeight="1" spans="1:37">
      <c r="A514" s="101"/>
      <c r="B514" s="101"/>
      <c r="C514" s="101"/>
      <c r="D514" s="86">
        <v>64298</v>
      </c>
      <c r="E514" s="86">
        <v>17737</v>
      </c>
      <c r="F514" s="86"/>
      <c r="G514" s="90"/>
      <c r="H514" s="90"/>
      <c r="I514" s="90"/>
      <c r="J514" s="86"/>
      <c r="K514" s="90"/>
      <c r="L514" s="90"/>
      <c r="M514" s="90"/>
      <c r="N514" s="86"/>
      <c r="O514" s="90"/>
      <c r="P514" s="90"/>
      <c r="Q514" s="90"/>
      <c r="R514" s="86"/>
      <c r="S514" s="90"/>
      <c r="T514" s="90"/>
      <c r="U514" s="90"/>
      <c r="V514" s="86"/>
      <c r="W514" s="90"/>
      <c r="X514" s="90"/>
      <c r="Y514" s="90"/>
      <c r="Z514" s="86"/>
      <c r="AA514" s="90"/>
      <c r="AB514" s="90"/>
      <c r="AC514" s="90"/>
      <c r="AD514" s="86">
        <v>0</v>
      </c>
      <c r="AE514" s="90">
        <v>0</v>
      </c>
      <c r="AF514" s="90">
        <v>90</v>
      </c>
      <c r="AG514" s="90">
        <v>1</v>
      </c>
      <c r="AH514" s="86"/>
      <c r="AI514" s="90"/>
      <c r="AJ514" s="90"/>
      <c r="AK514" s="91"/>
    </row>
    <row r="515" customHeight="1" spans="1:37">
      <c r="A515" s="101"/>
      <c r="B515" s="101"/>
      <c r="C515" s="86" t="s">
        <v>470</v>
      </c>
      <c r="D515" s="86">
        <v>63960</v>
      </c>
      <c r="E515" s="86">
        <v>17446</v>
      </c>
      <c r="F515" s="86"/>
      <c r="G515" s="90"/>
      <c r="H515" s="90"/>
      <c r="I515" s="90"/>
      <c r="J515" s="86"/>
      <c r="K515" s="90"/>
      <c r="L515" s="90"/>
      <c r="M515" s="90"/>
      <c r="N515" s="86"/>
      <c r="O515" s="90"/>
      <c r="P515" s="90"/>
      <c r="Q515" s="90"/>
      <c r="R515" s="86">
        <v>0</v>
      </c>
      <c r="S515" s="90">
        <v>0</v>
      </c>
      <c r="T515" s="90">
        <v>90</v>
      </c>
      <c r="U515" s="90">
        <v>1</v>
      </c>
      <c r="V515" s="86"/>
      <c r="W515" s="90"/>
      <c r="X515" s="90"/>
      <c r="Y515" s="90"/>
      <c r="Z515" s="86"/>
      <c r="AA515" s="90"/>
      <c r="AB515" s="90"/>
      <c r="AC515" s="90"/>
      <c r="AD515" s="86"/>
      <c r="AE515" s="90"/>
      <c r="AF515" s="90"/>
      <c r="AG515" s="90"/>
      <c r="AH515" s="86"/>
      <c r="AI515" s="90"/>
      <c r="AJ515" s="90"/>
      <c r="AK515" s="91"/>
    </row>
    <row r="516" customHeight="1" spans="1:37">
      <c r="A516" s="101"/>
      <c r="B516" s="101"/>
      <c r="C516" s="101"/>
      <c r="D516" s="86">
        <v>64187</v>
      </c>
      <c r="E516" s="86">
        <v>17446</v>
      </c>
      <c r="F516" s="86"/>
      <c r="G516" s="90"/>
      <c r="H516" s="90"/>
      <c r="I516" s="90"/>
      <c r="J516" s="86"/>
      <c r="K516" s="90"/>
      <c r="L516" s="90"/>
      <c r="M516" s="90"/>
      <c r="N516" s="86"/>
      <c r="O516" s="90"/>
      <c r="P516" s="90"/>
      <c r="Q516" s="90"/>
      <c r="R516" s="86"/>
      <c r="S516" s="90"/>
      <c r="T516" s="90"/>
      <c r="U516" s="90"/>
      <c r="V516" s="86"/>
      <c r="W516" s="90"/>
      <c r="X516" s="90"/>
      <c r="Y516" s="90"/>
      <c r="Z516" s="86">
        <v>0</v>
      </c>
      <c r="AA516" s="90">
        <v>0</v>
      </c>
      <c r="AB516" s="90">
        <v>90</v>
      </c>
      <c r="AC516" s="90">
        <v>1</v>
      </c>
      <c r="AD516" s="86"/>
      <c r="AE516" s="90"/>
      <c r="AF516" s="90"/>
      <c r="AG516" s="90"/>
      <c r="AH516" s="86"/>
      <c r="AI516" s="90"/>
      <c r="AJ516" s="90"/>
      <c r="AK516" s="91"/>
    </row>
    <row r="517" customHeight="1" spans="1:37">
      <c r="A517" s="101"/>
      <c r="B517" s="101"/>
      <c r="C517" s="101"/>
      <c r="D517" s="86">
        <v>64261</v>
      </c>
      <c r="E517" s="86">
        <v>17446</v>
      </c>
      <c r="F517" s="86"/>
      <c r="G517" s="90"/>
      <c r="H517" s="90"/>
      <c r="I517" s="90"/>
      <c r="J517" s="86"/>
      <c r="K517" s="90"/>
      <c r="L517" s="90"/>
      <c r="M517" s="90"/>
      <c r="N517" s="86"/>
      <c r="O517" s="90"/>
      <c r="P517" s="90"/>
      <c r="Q517" s="90"/>
      <c r="R517" s="86"/>
      <c r="S517" s="90"/>
      <c r="T517" s="90"/>
      <c r="U517" s="90"/>
      <c r="V517" s="86"/>
      <c r="W517" s="90"/>
      <c r="X517" s="90"/>
      <c r="Y517" s="90"/>
      <c r="Z517" s="86">
        <v>0</v>
      </c>
      <c r="AA517" s="90">
        <v>0</v>
      </c>
      <c r="AB517" s="90">
        <v>90</v>
      </c>
      <c r="AC517" s="90">
        <v>1</v>
      </c>
      <c r="AD517" s="86"/>
      <c r="AE517" s="90"/>
      <c r="AF517" s="90"/>
      <c r="AG517" s="90"/>
      <c r="AH517" s="86"/>
      <c r="AI517" s="90"/>
      <c r="AJ517" s="90"/>
      <c r="AK517" s="91"/>
    </row>
    <row r="518" customHeight="1" spans="1:37">
      <c r="A518" s="101"/>
      <c r="B518" s="101"/>
      <c r="C518" s="86" t="s">
        <v>1088</v>
      </c>
      <c r="D518" s="86">
        <v>63679</v>
      </c>
      <c r="E518" s="86">
        <v>17449</v>
      </c>
      <c r="F518" s="86"/>
      <c r="G518" s="90"/>
      <c r="H518" s="90"/>
      <c r="I518" s="90"/>
      <c r="J518" s="86"/>
      <c r="K518" s="90"/>
      <c r="L518" s="90"/>
      <c r="M518" s="90"/>
      <c r="N518" s="86">
        <v>0</v>
      </c>
      <c r="O518" s="90">
        <v>0</v>
      </c>
      <c r="P518" s="90">
        <v>90</v>
      </c>
      <c r="Q518" s="90">
        <v>1</v>
      </c>
      <c r="R518" s="86"/>
      <c r="S518" s="90"/>
      <c r="T518" s="90"/>
      <c r="U518" s="90"/>
      <c r="V518" s="86"/>
      <c r="W518" s="90"/>
      <c r="X518" s="90"/>
      <c r="Y518" s="90"/>
      <c r="Z518" s="86"/>
      <c r="AA518" s="90"/>
      <c r="AB518" s="90"/>
      <c r="AC518" s="90"/>
      <c r="AD518" s="86"/>
      <c r="AE518" s="90"/>
      <c r="AF518" s="90"/>
      <c r="AG518" s="90"/>
      <c r="AH518" s="86"/>
      <c r="AI518" s="90"/>
      <c r="AJ518" s="90"/>
      <c r="AK518" s="91"/>
    </row>
    <row r="519" customHeight="1" spans="1:37">
      <c r="A519" s="101"/>
      <c r="B519" s="101"/>
      <c r="C519" s="86" t="s">
        <v>935</v>
      </c>
      <c r="D519" s="86">
        <v>64058</v>
      </c>
      <c r="E519" s="86">
        <v>17446</v>
      </c>
      <c r="F519" s="86"/>
      <c r="G519" s="90"/>
      <c r="H519" s="90"/>
      <c r="I519" s="90"/>
      <c r="J519" s="86"/>
      <c r="K519" s="90"/>
      <c r="L519" s="90"/>
      <c r="M519" s="90"/>
      <c r="N519" s="86"/>
      <c r="O519" s="90"/>
      <c r="P519" s="90"/>
      <c r="Q519" s="90"/>
      <c r="R519" s="86"/>
      <c r="S519" s="90"/>
      <c r="T519" s="90"/>
      <c r="U519" s="90"/>
      <c r="V519" s="86">
        <v>0</v>
      </c>
      <c r="W519" s="90">
        <v>0</v>
      </c>
      <c r="X519" s="90"/>
      <c r="Y519" s="90">
        <v>1</v>
      </c>
      <c r="Z519" s="86"/>
      <c r="AA519" s="90"/>
      <c r="AB519" s="90"/>
      <c r="AC519" s="90"/>
      <c r="AD519" s="86"/>
      <c r="AE519" s="90"/>
      <c r="AF519" s="90"/>
      <c r="AG519" s="90"/>
      <c r="AH519" s="86"/>
      <c r="AI519" s="90"/>
      <c r="AJ519" s="90"/>
      <c r="AK519" s="91"/>
    </row>
    <row r="520" customHeight="1" spans="1:37">
      <c r="A520" s="101"/>
      <c r="B520" s="86" t="s">
        <v>258</v>
      </c>
      <c r="C520" s="86" t="s">
        <v>260</v>
      </c>
      <c r="D520" s="86">
        <v>64284</v>
      </c>
      <c r="E520" s="86">
        <v>17669</v>
      </c>
      <c r="F520" s="86"/>
      <c r="G520" s="90"/>
      <c r="H520" s="90"/>
      <c r="I520" s="90"/>
      <c r="J520" s="86"/>
      <c r="K520" s="90"/>
      <c r="L520" s="90"/>
      <c r="M520" s="90"/>
      <c r="N520" s="86"/>
      <c r="O520" s="90"/>
      <c r="P520" s="90"/>
      <c r="Q520" s="90"/>
      <c r="R520" s="86"/>
      <c r="S520" s="90"/>
      <c r="T520" s="90"/>
      <c r="U520" s="90"/>
      <c r="V520" s="86"/>
      <c r="W520" s="90"/>
      <c r="X520" s="90"/>
      <c r="Y520" s="90"/>
      <c r="Z520" s="86"/>
      <c r="AA520" s="90"/>
      <c r="AB520" s="90"/>
      <c r="AC520" s="90"/>
      <c r="AD520" s="86">
        <v>79</v>
      </c>
      <c r="AE520" s="90">
        <v>32330</v>
      </c>
      <c r="AF520" s="90">
        <v>90</v>
      </c>
      <c r="AG520" s="90">
        <v>1</v>
      </c>
      <c r="AH520" s="86"/>
      <c r="AI520" s="90"/>
      <c r="AJ520" s="90"/>
      <c r="AK520" s="91"/>
    </row>
    <row r="521" customHeight="1" spans="1:37">
      <c r="A521" s="101"/>
      <c r="B521" s="86" t="s">
        <v>1054</v>
      </c>
      <c r="C521" s="86" t="s">
        <v>971</v>
      </c>
      <c r="D521" s="86">
        <v>63862</v>
      </c>
      <c r="E521" s="86">
        <v>29758</v>
      </c>
      <c r="F521" s="86"/>
      <c r="G521" s="90"/>
      <c r="H521" s="90"/>
      <c r="I521" s="90"/>
      <c r="J521" s="86"/>
      <c r="K521" s="90"/>
      <c r="L521" s="90"/>
      <c r="M521" s="90"/>
      <c r="N521" s="86"/>
      <c r="O521" s="90"/>
      <c r="P521" s="90"/>
      <c r="Q521" s="90"/>
      <c r="R521" s="86">
        <v>0</v>
      </c>
      <c r="S521" s="90">
        <v>0</v>
      </c>
      <c r="T521" s="90">
        <v>90</v>
      </c>
      <c r="U521" s="90">
        <v>1</v>
      </c>
      <c r="V521" s="86"/>
      <c r="W521" s="90"/>
      <c r="X521" s="90"/>
      <c r="Y521" s="90"/>
      <c r="Z521" s="86"/>
      <c r="AA521" s="90"/>
      <c r="AB521" s="90"/>
      <c r="AC521" s="90"/>
      <c r="AD521" s="86"/>
      <c r="AE521" s="90"/>
      <c r="AF521" s="90"/>
      <c r="AG521" s="90"/>
      <c r="AH521" s="86"/>
      <c r="AI521" s="90"/>
      <c r="AJ521" s="90"/>
      <c r="AK521" s="91"/>
    </row>
    <row r="522" customHeight="1" spans="1:37">
      <c r="A522" s="101"/>
      <c r="B522" s="86" t="s">
        <v>211</v>
      </c>
      <c r="C522" s="86" t="s">
        <v>214</v>
      </c>
      <c r="D522" s="86">
        <v>64293</v>
      </c>
      <c r="E522" s="86">
        <v>31730</v>
      </c>
      <c r="F522" s="86"/>
      <c r="G522" s="90"/>
      <c r="H522" s="90"/>
      <c r="I522" s="90"/>
      <c r="J522" s="86"/>
      <c r="K522" s="90"/>
      <c r="L522" s="90"/>
      <c r="M522" s="90"/>
      <c r="N522" s="86"/>
      <c r="O522" s="90"/>
      <c r="P522" s="90"/>
      <c r="Q522" s="90"/>
      <c r="R522" s="86"/>
      <c r="S522" s="90"/>
      <c r="T522" s="90"/>
      <c r="U522" s="90"/>
      <c r="V522" s="86"/>
      <c r="W522" s="90"/>
      <c r="X522" s="90"/>
      <c r="Y522" s="90"/>
      <c r="Z522" s="86"/>
      <c r="AA522" s="90"/>
      <c r="AB522" s="90"/>
      <c r="AC522" s="90"/>
      <c r="AD522" s="86">
        <v>56</v>
      </c>
      <c r="AE522" s="90">
        <v>0</v>
      </c>
      <c r="AF522" s="90">
        <v>90</v>
      </c>
      <c r="AG522" s="90">
        <v>1</v>
      </c>
      <c r="AH522" s="86"/>
      <c r="AI522" s="90"/>
      <c r="AJ522" s="90"/>
      <c r="AK522" s="91"/>
    </row>
    <row r="523" customHeight="1" spans="1:37">
      <c r="A523" s="101"/>
      <c r="B523" s="86" t="s">
        <v>1076</v>
      </c>
      <c r="C523" s="86" t="s">
        <v>1077</v>
      </c>
      <c r="D523" s="86">
        <v>63737</v>
      </c>
      <c r="E523" s="86">
        <v>17533</v>
      </c>
      <c r="F523" s="86"/>
      <c r="G523" s="90"/>
      <c r="H523" s="90"/>
      <c r="I523" s="90"/>
      <c r="J523" s="86"/>
      <c r="K523" s="90"/>
      <c r="L523" s="90"/>
      <c r="M523" s="90"/>
      <c r="N523" s="86">
        <v>0</v>
      </c>
      <c r="O523" s="90">
        <v>0</v>
      </c>
      <c r="P523" s="90">
        <v>90</v>
      </c>
      <c r="Q523" s="90">
        <v>1</v>
      </c>
      <c r="R523" s="86"/>
      <c r="S523" s="90"/>
      <c r="T523" s="90"/>
      <c r="U523" s="90"/>
      <c r="V523" s="86"/>
      <c r="W523" s="90"/>
      <c r="X523" s="90"/>
      <c r="Y523" s="90"/>
      <c r="Z523" s="86"/>
      <c r="AA523" s="90"/>
      <c r="AB523" s="90"/>
      <c r="AC523" s="90"/>
      <c r="AD523" s="86"/>
      <c r="AE523" s="90"/>
      <c r="AF523" s="90"/>
      <c r="AG523" s="90"/>
      <c r="AH523" s="86"/>
      <c r="AI523" s="90"/>
      <c r="AJ523" s="90"/>
      <c r="AK523" s="91"/>
    </row>
    <row r="524" customHeight="1" spans="1:37">
      <c r="A524" s="101"/>
      <c r="B524" s="86" t="s">
        <v>295</v>
      </c>
      <c r="C524" s="86" t="s">
        <v>517</v>
      </c>
      <c r="D524" s="86">
        <v>64237</v>
      </c>
      <c r="E524" s="86">
        <v>17668</v>
      </c>
      <c r="F524" s="86"/>
      <c r="G524" s="90"/>
      <c r="H524" s="90"/>
      <c r="I524" s="90"/>
      <c r="J524" s="86"/>
      <c r="K524" s="90"/>
      <c r="L524" s="90"/>
      <c r="M524" s="90"/>
      <c r="N524" s="86"/>
      <c r="O524" s="90"/>
      <c r="P524" s="90"/>
      <c r="Q524" s="90"/>
      <c r="R524" s="86"/>
      <c r="S524" s="90"/>
      <c r="T524" s="90"/>
      <c r="U524" s="90"/>
      <c r="V524" s="86"/>
      <c r="W524" s="90"/>
      <c r="X524" s="90"/>
      <c r="Y524" s="90"/>
      <c r="Z524" s="86">
        <v>0</v>
      </c>
      <c r="AA524" s="90">
        <v>0</v>
      </c>
      <c r="AB524" s="90">
        <v>90</v>
      </c>
      <c r="AC524" s="90">
        <v>1</v>
      </c>
      <c r="AD524" s="86"/>
      <c r="AE524" s="90"/>
      <c r="AF524" s="90"/>
      <c r="AG524" s="90"/>
      <c r="AH524" s="86"/>
      <c r="AI524" s="90"/>
      <c r="AJ524" s="90"/>
      <c r="AK524" s="91"/>
    </row>
    <row r="525" customHeight="1" spans="1:37">
      <c r="A525" s="101"/>
      <c r="B525" s="101"/>
      <c r="C525" s="101"/>
      <c r="D525" s="86" t="s">
        <v>1494</v>
      </c>
      <c r="E525" s="86">
        <v>17668</v>
      </c>
      <c r="F525" s="86"/>
      <c r="G525" s="90"/>
      <c r="H525" s="90"/>
      <c r="I525" s="90"/>
      <c r="J525" s="86"/>
      <c r="K525" s="90"/>
      <c r="L525" s="90"/>
      <c r="M525" s="90"/>
      <c r="N525" s="86"/>
      <c r="O525" s="90"/>
      <c r="P525" s="90"/>
      <c r="Q525" s="90"/>
      <c r="R525" s="86"/>
      <c r="S525" s="90"/>
      <c r="T525" s="90"/>
      <c r="U525" s="90"/>
      <c r="V525" s="86"/>
      <c r="W525" s="90"/>
      <c r="X525" s="90"/>
      <c r="Y525" s="90"/>
      <c r="Z525" s="86">
        <v>0</v>
      </c>
      <c r="AA525" s="90">
        <v>0</v>
      </c>
      <c r="AB525" s="90">
        <v>90</v>
      </c>
      <c r="AC525" s="90">
        <v>1</v>
      </c>
      <c r="AD525" s="86"/>
      <c r="AE525" s="90"/>
      <c r="AF525" s="90"/>
      <c r="AG525" s="90"/>
      <c r="AH525" s="86"/>
      <c r="AI525" s="90"/>
      <c r="AJ525" s="90"/>
      <c r="AK525" s="91"/>
    </row>
    <row r="526" customHeight="1" spans="1:37">
      <c r="A526" s="101"/>
      <c r="B526" s="86" t="s">
        <v>324</v>
      </c>
      <c r="C526" s="86" t="s">
        <v>1085</v>
      </c>
      <c r="D526" s="86">
        <v>63712</v>
      </c>
      <c r="E526" s="86">
        <v>17433</v>
      </c>
      <c r="F526" s="86"/>
      <c r="G526" s="90"/>
      <c r="H526" s="90"/>
      <c r="I526" s="90"/>
      <c r="J526" s="86"/>
      <c r="K526" s="90"/>
      <c r="L526" s="90"/>
      <c r="M526" s="90"/>
      <c r="N526" s="86">
        <v>0</v>
      </c>
      <c r="O526" s="90">
        <v>32330</v>
      </c>
      <c r="P526" s="90">
        <v>90</v>
      </c>
      <c r="Q526" s="90">
        <v>1</v>
      </c>
      <c r="R526" s="86"/>
      <c r="S526" s="90"/>
      <c r="T526" s="90"/>
      <c r="U526" s="90"/>
      <c r="V526" s="86"/>
      <c r="W526" s="90"/>
      <c r="X526" s="90"/>
      <c r="Y526" s="90"/>
      <c r="Z526" s="86"/>
      <c r="AA526" s="90"/>
      <c r="AB526" s="90"/>
      <c r="AC526" s="90"/>
      <c r="AD526" s="86"/>
      <c r="AE526" s="90"/>
      <c r="AF526" s="90"/>
      <c r="AG526" s="90"/>
      <c r="AH526" s="86"/>
      <c r="AI526" s="90"/>
      <c r="AJ526" s="90"/>
      <c r="AK526" s="91"/>
    </row>
    <row r="527" customHeight="1" spans="1:37">
      <c r="A527" s="101"/>
      <c r="B527" s="101"/>
      <c r="C527" s="86" t="s">
        <v>1056</v>
      </c>
      <c r="D527" s="86">
        <v>63798</v>
      </c>
      <c r="E527" s="86">
        <v>17577</v>
      </c>
      <c r="F527" s="86"/>
      <c r="G527" s="90"/>
      <c r="H527" s="90"/>
      <c r="I527" s="90"/>
      <c r="J527" s="86"/>
      <c r="K527" s="90"/>
      <c r="L527" s="90"/>
      <c r="M527" s="90"/>
      <c r="N527" s="86"/>
      <c r="O527" s="90"/>
      <c r="P527" s="90"/>
      <c r="Q527" s="90"/>
      <c r="R527" s="86">
        <v>0</v>
      </c>
      <c r="S527" s="90">
        <v>32330</v>
      </c>
      <c r="T527" s="90">
        <v>90</v>
      </c>
      <c r="U527" s="90">
        <v>1</v>
      </c>
      <c r="V527" s="86"/>
      <c r="W527" s="90"/>
      <c r="X527" s="90"/>
      <c r="Y527" s="90"/>
      <c r="Z527" s="86"/>
      <c r="AA527" s="90"/>
      <c r="AB527" s="90"/>
      <c r="AC527" s="90"/>
      <c r="AD527" s="86"/>
      <c r="AE527" s="90"/>
      <c r="AF527" s="90"/>
      <c r="AG527" s="90"/>
      <c r="AH527" s="86"/>
      <c r="AI527" s="90"/>
      <c r="AJ527" s="90"/>
      <c r="AK527" s="91"/>
    </row>
    <row r="528" customHeight="1" spans="1:37">
      <c r="A528" s="101"/>
      <c r="B528" s="101"/>
      <c r="C528" s="86" t="s">
        <v>1075</v>
      </c>
      <c r="D528" s="86">
        <v>63740</v>
      </c>
      <c r="E528" s="86">
        <v>17393</v>
      </c>
      <c r="F528" s="86"/>
      <c r="G528" s="90"/>
      <c r="H528" s="90"/>
      <c r="I528" s="90"/>
      <c r="J528" s="86"/>
      <c r="K528" s="90"/>
      <c r="L528" s="90"/>
      <c r="M528" s="90"/>
      <c r="N528" s="86"/>
      <c r="O528" s="90"/>
      <c r="P528" s="90"/>
      <c r="Q528" s="90"/>
      <c r="R528" s="86">
        <v>0</v>
      </c>
      <c r="S528" s="90">
        <v>32330</v>
      </c>
      <c r="T528" s="90">
        <v>90</v>
      </c>
      <c r="U528" s="90">
        <v>1</v>
      </c>
      <c r="V528" s="86"/>
      <c r="W528" s="90"/>
      <c r="X528" s="90"/>
      <c r="Y528" s="90"/>
      <c r="Z528" s="86"/>
      <c r="AA528" s="90"/>
      <c r="AB528" s="90"/>
      <c r="AC528" s="90"/>
      <c r="AD528" s="86"/>
      <c r="AE528" s="90"/>
      <c r="AF528" s="90"/>
      <c r="AG528" s="90"/>
      <c r="AH528" s="86"/>
      <c r="AI528" s="90"/>
      <c r="AJ528" s="90"/>
      <c r="AK528" s="91"/>
    </row>
    <row r="529" customHeight="1" spans="1:37">
      <c r="A529" s="101"/>
      <c r="B529" s="101"/>
      <c r="C529" s="86" t="s">
        <v>965</v>
      </c>
      <c r="D529" s="86">
        <v>64022</v>
      </c>
      <c r="E529" s="86">
        <v>17519</v>
      </c>
      <c r="F529" s="86"/>
      <c r="G529" s="90"/>
      <c r="H529" s="90"/>
      <c r="I529" s="90"/>
      <c r="J529" s="86"/>
      <c r="K529" s="90"/>
      <c r="L529" s="90"/>
      <c r="M529" s="90"/>
      <c r="N529" s="86"/>
      <c r="O529" s="90"/>
      <c r="P529" s="90"/>
      <c r="Q529" s="90"/>
      <c r="R529" s="86"/>
      <c r="S529" s="90"/>
      <c r="T529" s="90"/>
      <c r="U529" s="90"/>
      <c r="V529" s="86">
        <v>0</v>
      </c>
      <c r="W529" s="90">
        <v>0</v>
      </c>
      <c r="X529" s="90">
        <v>90</v>
      </c>
      <c r="Y529" s="90">
        <v>1</v>
      </c>
      <c r="Z529" s="86"/>
      <c r="AA529" s="90"/>
      <c r="AB529" s="90"/>
      <c r="AC529" s="90"/>
      <c r="AD529" s="86"/>
      <c r="AE529" s="90"/>
      <c r="AF529" s="90"/>
      <c r="AG529" s="90"/>
      <c r="AH529" s="86"/>
      <c r="AI529" s="90"/>
      <c r="AJ529" s="90"/>
      <c r="AK529" s="91"/>
    </row>
    <row r="530" customHeight="1" spans="1:37">
      <c r="A530" s="101"/>
      <c r="B530" s="101"/>
      <c r="C530" s="101"/>
      <c r="D530" s="86" t="s">
        <v>67</v>
      </c>
      <c r="E530" s="86">
        <v>17519</v>
      </c>
      <c r="F530" s="86"/>
      <c r="G530" s="90"/>
      <c r="H530" s="90"/>
      <c r="I530" s="90"/>
      <c r="J530" s="86"/>
      <c r="K530" s="90"/>
      <c r="L530" s="90"/>
      <c r="M530" s="90"/>
      <c r="N530" s="86"/>
      <c r="O530" s="90"/>
      <c r="P530" s="90"/>
      <c r="Q530" s="90"/>
      <c r="R530" s="86">
        <v>0</v>
      </c>
      <c r="S530" s="90">
        <v>0</v>
      </c>
      <c r="T530" s="90">
        <v>90</v>
      </c>
      <c r="U530" s="90">
        <v>1</v>
      </c>
      <c r="V530" s="86"/>
      <c r="W530" s="90"/>
      <c r="X530" s="90"/>
      <c r="Y530" s="90"/>
      <c r="Z530" s="86"/>
      <c r="AA530" s="90"/>
      <c r="AB530" s="90"/>
      <c r="AC530" s="90"/>
      <c r="AD530" s="86"/>
      <c r="AE530" s="90"/>
      <c r="AF530" s="90"/>
      <c r="AG530" s="90"/>
      <c r="AH530" s="86"/>
      <c r="AI530" s="90"/>
      <c r="AJ530" s="90"/>
      <c r="AK530" s="91"/>
    </row>
    <row r="531" customHeight="1" spans="1:37">
      <c r="A531" s="101"/>
      <c r="B531" s="101"/>
      <c r="C531" s="86" t="s">
        <v>1057</v>
      </c>
      <c r="D531" s="86">
        <v>63793</v>
      </c>
      <c r="E531" s="86">
        <v>25141</v>
      </c>
      <c r="F531" s="86"/>
      <c r="G531" s="90"/>
      <c r="H531" s="90"/>
      <c r="I531" s="90"/>
      <c r="J531" s="86"/>
      <c r="K531" s="90"/>
      <c r="L531" s="90"/>
      <c r="M531" s="90"/>
      <c r="N531" s="86"/>
      <c r="O531" s="90"/>
      <c r="P531" s="90"/>
      <c r="Q531" s="90"/>
      <c r="R531" s="86">
        <v>0</v>
      </c>
      <c r="S531" s="90">
        <v>0</v>
      </c>
      <c r="T531" s="90">
        <v>90</v>
      </c>
      <c r="U531" s="90">
        <v>1</v>
      </c>
      <c r="V531" s="86"/>
      <c r="W531" s="90"/>
      <c r="X531" s="90"/>
      <c r="Y531" s="90"/>
      <c r="Z531" s="86"/>
      <c r="AA531" s="90"/>
      <c r="AB531" s="90"/>
      <c r="AC531" s="90"/>
      <c r="AD531" s="86"/>
      <c r="AE531" s="90"/>
      <c r="AF531" s="90"/>
      <c r="AG531" s="90"/>
      <c r="AH531" s="86"/>
      <c r="AI531" s="90"/>
      <c r="AJ531" s="90"/>
      <c r="AK531" s="91"/>
    </row>
    <row r="532" customHeight="1" spans="1:37">
      <c r="A532" s="101"/>
      <c r="B532" s="101"/>
      <c r="C532" s="86" t="s">
        <v>737</v>
      </c>
      <c r="D532" s="86">
        <v>64002</v>
      </c>
      <c r="E532" s="86">
        <v>26140</v>
      </c>
      <c r="F532" s="86"/>
      <c r="G532" s="90"/>
      <c r="H532" s="90"/>
      <c r="I532" s="90"/>
      <c r="J532" s="86"/>
      <c r="K532" s="90"/>
      <c r="L532" s="90"/>
      <c r="M532" s="90"/>
      <c r="N532" s="86"/>
      <c r="O532" s="90"/>
      <c r="P532" s="90"/>
      <c r="Q532" s="90"/>
      <c r="R532" s="86"/>
      <c r="S532" s="90"/>
      <c r="T532" s="90"/>
      <c r="U532" s="90"/>
      <c r="V532" s="86">
        <v>0</v>
      </c>
      <c r="W532" s="90">
        <v>0</v>
      </c>
      <c r="X532" s="90"/>
      <c r="Y532" s="90">
        <v>1</v>
      </c>
      <c r="Z532" s="86"/>
      <c r="AA532" s="90"/>
      <c r="AB532" s="90"/>
      <c r="AC532" s="90"/>
      <c r="AD532" s="86"/>
      <c r="AE532" s="90"/>
      <c r="AF532" s="90"/>
      <c r="AG532" s="90"/>
      <c r="AH532" s="86"/>
      <c r="AI532" s="90"/>
      <c r="AJ532" s="90"/>
      <c r="AK532" s="91"/>
    </row>
    <row r="533" customHeight="1" spans="1:37">
      <c r="A533" s="101"/>
      <c r="B533" s="101"/>
      <c r="C533" s="101"/>
      <c r="D533" s="86">
        <v>64153</v>
      </c>
      <c r="E533" s="86">
        <v>26140</v>
      </c>
      <c r="F533" s="86"/>
      <c r="G533" s="90"/>
      <c r="H533" s="90"/>
      <c r="I533" s="90"/>
      <c r="J533" s="86"/>
      <c r="K533" s="90"/>
      <c r="L533" s="90"/>
      <c r="M533" s="90"/>
      <c r="N533" s="86"/>
      <c r="O533" s="90"/>
      <c r="P533" s="90"/>
      <c r="Q533" s="90"/>
      <c r="R533" s="86"/>
      <c r="S533" s="90"/>
      <c r="T533" s="90"/>
      <c r="U533" s="90"/>
      <c r="V533" s="86">
        <v>0</v>
      </c>
      <c r="W533" s="90">
        <v>0</v>
      </c>
      <c r="X533" s="90"/>
      <c r="Y533" s="90">
        <v>1</v>
      </c>
      <c r="Z533" s="86"/>
      <c r="AA533" s="90"/>
      <c r="AB533" s="90"/>
      <c r="AC533" s="90"/>
      <c r="AD533" s="86"/>
      <c r="AE533" s="90"/>
      <c r="AF533" s="90"/>
      <c r="AG533" s="90"/>
      <c r="AH533" s="86"/>
      <c r="AI533" s="90"/>
      <c r="AJ533" s="90"/>
      <c r="AK533" s="91"/>
    </row>
    <row r="534" customHeight="1" spans="1:37">
      <c r="A534" s="101"/>
      <c r="B534" s="101"/>
      <c r="C534" s="101"/>
      <c r="D534" s="86">
        <v>64199</v>
      </c>
      <c r="E534" s="86">
        <v>26140</v>
      </c>
      <c r="F534" s="86"/>
      <c r="G534" s="90"/>
      <c r="H534" s="90"/>
      <c r="I534" s="90"/>
      <c r="J534" s="86"/>
      <c r="K534" s="90"/>
      <c r="L534" s="90"/>
      <c r="M534" s="90"/>
      <c r="N534" s="86"/>
      <c r="O534" s="90"/>
      <c r="P534" s="90"/>
      <c r="Q534" s="90"/>
      <c r="R534" s="86"/>
      <c r="S534" s="90"/>
      <c r="T534" s="90"/>
      <c r="U534" s="90"/>
      <c r="V534" s="86"/>
      <c r="W534" s="90"/>
      <c r="X534" s="90"/>
      <c r="Y534" s="90"/>
      <c r="Z534" s="86">
        <v>0</v>
      </c>
      <c r="AA534" s="90">
        <v>32330</v>
      </c>
      <c r="AB534" s="90">
        <v>90</v>
      </c>
      <c r="AC534" s="90">
        <v>1</v>
      </c>
      <c r="AD534" s="86"/>
      <c r="AE534" s="90"/>
      <c r="AF534" s="90"/>
      <c r="AG534" s="90"/>
      <c r="AH534" s="86"/>
      <c r="AI534" s="90"/>
      <c r="AJ534" s="90"/>
      <c r="AK534" s="91"/>
    </row>
    <row r="535" customHeight="1" spans="1:37">
      <c r="A535" s="101"/>
      <c r="B535" s="101"/>
      <c r="C535" s="86" t="s">
        <v>1132</v>
      </c>
      <c r="D535" s="86">
        <v>63470</v>
      </c>
      <c r="E535" s="86">
        <v>17084</v>
      </c>
      <c r="F535" s="86"/>
      <c r="G535" s="90"/>
      <c r="H535" s="90"/>
      <c r="I535" s="90"/>
      <c r="J535" s="86">
        <v>0</v>
      </c>
      <c r="K535" s="90">
        <v>32330</v>
      </c>
      <c r="L535" s="90">
        <v>90</v>
      </c>
      <c r="M535" s="90">
        <v>1</v>
      </c>
      <c r="N535" s="86"/>
      <c r="O535" s="90"/>
      <c r="P535" s="90"/>
      <c r="Q535" s="90"/>
      <c r="R535" s="86"/>
      <c r="S535" s="90"/>
      <c r="T535" s="90"/>
      <c r="U535" s="90"/>
      <c r="V535" s="86"/>
      <c r="W535" s="90"/>
      <c r="X535" s="90"/>
      <c r="Y535" s="90"/>
      <c r="Z535" s="86"/>
      <c r="AA535" s="90"/>
      <c r="AB535" s="90"/>
      <c r="AC535" s="90"/>
      <c r="AD535" s="86"/>
      <c r="AE535" s="90"/>
      <c r="AF535" s="90"/>
      <c r="AG535" s="90"/>
      <c r="AH535" s="86"/>
      <c r="AI535" s="90"/>
      <c r="AJ535" s="90"/>
      <c r="AK535" s="91"/>
    </row>
    <row r="536" customHeight="1" spans="1:37">
      <c r="A536" s="101"/>
      <c r="B536" s="101"/>
      <c r="C536" s="101"/>
      <c r="D536" s="86">
        <v>63550</v>
      </c>
      <c r="E536" s="86">
        <v>17084</v>
      </c>
      <c r="F536" s="86"/>
      <c r="G536" s="90"/>
      <c r="H536" s="90"/>
      <c r="I536" s="90"/>
      <c r="J536" s="86"/>
      <c r="K536" s="90"/>
      <c r="L536" s="90"/>
      <c r="M536" s="90"/>
      <c r="N536" s="86">
        <v>0</v>
      </c>
      <c r="O536" s="90">
        <v>32330</v>
      </c>
      <c r="P536" s="90">
        <v>90</v>
      </c>
      <c r="Q536" s="90">
        <v>1</v>
      </c>
      <c r="R536" s="86"/>
      <c r="S536" s="90"/>
      <c r="T536" s="90"/>
      <c r="U536" s="90"/>
      <c r="V536" s="86"/>
      <c r="W536" s="90"/>
      <c r="X536" s="90"/>
      <c r="Y536" s="90"/>
      <c r="Z536" s="86"/>
      <c r="AA536" s="90"/>
      <c r="AB536" s="90"/>
      <c r="AC536" s="90"/>
      <c r="AD536" s="86"/>
      <c r="AE536" s="90"/>
      <c r="AF536" s="90"/>
      <c r="AG536" s="90"/>
      <c r="AH536" s="86"/>
      <c r="AI536" s="90"/>
      <c r="AJ536" s="90"/>
      <c r="AK536" s="91"/>
    </row>
    <row r="537" customHeight="1" spans="1:37">
      <c r="A537" s="101"/>
      <c r="B537" s="101"/>
      <c r="C537" s="86" t="s">
        <v>804</v>
      </c>
      <c r="D537" s="86">
        <v>64132</v>
      </c>
      <c r="E537" s="86">
        <v>17653</v>
      </c>
      <c r="F537" s="86"/>
      <c r="G537" s="90"/>
      <c r="H537" s="90"/>
      <c r="I537" s="90"/>
      <c r="J537" s="86"/>
      <c r="K537" s="90"/>
      <c r="L537" s="90"/>
      <c r="M537" s="90"/>
      <c r="N537" s="86"/>
      <c r="O537" s="90"/>
      <c r="P537" s="90"/>
      <c r="Q537" s="90"/>
      <c r="R537" s="86"/>
      <c r="S537" s="90"/>
      <c r="T537" s="90"/>
      <c r="U537" s="90"/>
      <c r="V537" s="86">
        <v>0</v>
      </c>
      <c r="W537" s="90">
        <v>0</v>
      </c>
      <c r="X537" s="90">
        <v>90</v>
      </c>
      <c r="Y537" s="90">
        <v>1</v>
      </c>
      <c r="Z537" s="86"/>
      <c r="AA537" s="90"/>
      <c r="AB537" s="90"/>
      <c r="AC537" s="90"/>
      <c r="AD537" s="86"/>
      <c r="AE537" s="90"/>
      <c r="AF537" s="90"/>
      <c r="AG537" s="90"/>
      <c r="AH537" s="86"/>
      <c r="AI537" s="90"/>
      <c r="AJ537" s="90"/>
      <c r="AK537" s="91"/>
    </row>
    <row r="538" customHeight="1" spans="1:37">
      <c r="A538" s="101"/>
      <c r="B538" s="101"/>
      <c r="C538" s="86" t="s">
        <v>922</v>
      </c>
      <c r="D538" s="86">
        <v>63505</v>
      </c>
      <c r="E538" s="86">
        <v>17410</v>
      </c>
      <c r="F538" s="86"/>
      <c r="G538" s="90"/>
      <c r="H538" s="90"/>
      <c r="I538" s="90"/>
      <c r="J538" s="86"/>
      <c r="K538" s="90"/>
      <c r="L538" s="90"/>
      <c r="M538" s="90"/>
      <c r="N538" s="86">
        <v>0</v>
      </c>
      <c r="O538" s="90">
        <v>0</v>
      </c>
      <c r="P538" s="90">
        <v>90</v>
      </c>
      <c r="Q538" s="90">
        <v>1</v>
      </c>
      <c r="R538" s="86"/>
      <c r="S538" s="90"/>
      <c r="T538" s="90"/>
      <c r="U538" s="90"/>
      <c r="V538" s="86"/>
      <c r="W538" s="90"/>
      <c r="X538" s="90"/>
      <c r="Y538" s="90"/>
      <c r="Z538" s="86"/>
      <c r="AA538" s="90"/>
      <c r="AB538" s="90"/>
      <c r="AC538" s="90"/>
      <c r="AD538" s="86"/>
      <c r="AE538" s="90"/>
      <c r="AF538" s="90"/>
      <c r="AG538" s="90"/>
      <c r="AH538" s="86"/>
      <c r="AI538" s="90"/>
      <c r="AJ538" s="90"/>
      <c r="AK538" s="91"/>
    </row>
    <row r="539" customHeight="1" spans="1:37">
      <c r="A539" s="101"/>
      <c r="B539" s="101"/>
      <c r="C539" s="101"/>
      <c r="D539" s="86">
        <v>64064</v>
      </c>
      <c r="E539" s="86">
        <v>17410</v>
      </c>
      <c r="F539" s="86"/>
      <c r="G539" s="90"/>
      <c r="H539" s="90"/>
      <c r="I539" s="90"/>
      <c r="J539" s="86"/>
      <c r="K539" s="90"/>
      <c r="L539" s="90"/>
      <c r="M539" s="90"/>
      <c r="N539" s="86"/>
      <c r="O539" s="90"/>
      <c r="P539" s="90"/>
      <c r="Q539" s="90"/>
      <c r="R539" s="86"/>
      <c r="S539" s="90"/>
      <c r="T539" s="90"/>
      <c r="U539" s="90"/>
      <c r="V539" s="86">
        <v>0</v>
      </c>
      <c r="W539" s="90">
        <v>0</v>
      </c>
      <c r="X539" s="90"/>
      <c r="Y539" s="90">
        <v>1</v>
      </c>
      <c r="Z539" s="86"/>
      <c r="AA539" s="90"/>
      <c r="AB539" s="90"/>
      <c r="AC539" s="90"/>
      <c r="AD539" s="86"/>
      <c r="AE539" s="90"/>
      <c r="AF539" s="90"/>
      <c r="AG539" s="90"/>
      <c r="AH539" s="86"/>
      <c r="AI539" s="90"/>
      <c r="AJ539" s="90"/>
      <c r="AK539" s="91"/>
    </row>
    <row r="540" customHeight="1" spans="1:37">
      <c r="A540" s="101"/>
      <c r="B540" s="86" t="s">
        <v>279</v>
      </c>
      <c r="C540" s="86" t="s">
        <v>993</v>
      </c>
      <c r="D540" s="86">
        <v>63495</v>
      </c>
      <c r="E540" s="86">
        <v>29801</v>
      </c>
      <c r="F540" s="86"/>
      <c r="G540" s="90"/>
      <c r="H540" s="90"/>
      <c r="I540" s="90"/>
      <c r="J540" s="86"/>
      <c r="K540" s="90"/>
      <c r="L540" s="90"/>
      <c r="M540" s="90"/>
      <c r="N540" s="86">
        <v>0</v>
      </c>
      <c r="O540" s="90">
        <v>0</v>
      </c>
      <c r="P540" s="90">
        <v>90</v>
      </c>
      <c r="Q540" s="90">
        <v>1</v>
      </c>
      <c r="R540" s="86"/>
      <c r="S540" s="90"/>
      <c r="T540" s="90"/>
      <c r="U540" s="90"/>
      <c r="V540" s="86"/>
      <c r="W540" s="90"/>
      <c r="X540" s="90"/>
      <c r="Y540" s="90"/>
      <c r="Z540" s="86"/>
      <c r="AA540" s="90"/>
      <c r="AB540" s="90"/>
      <c r="AC540" s="90"/>
      <c r="AD540" s="86"/>
      <c r="AE540" s="90"/>
      <c r="AF540" s="90"/>
      <c r="AG540" s="90"/>
      <c r="AH540" s="86"/>
      <c r="AI540" s="90"/>
      <c r="AJ540" s="90"/>
      <c r="AK540" s="91"/>
    </row>
    <row r="541" customHeight="1" spans="1:37">
      <c r="A541" s="101"/>
      <c r="B541" s="101"/>
      <c r="C541" s="101"/>
      <c r="D541" s="86">
        <v>63971</v>
      </c>
      <c r="E541" s="86">
        <v>29801</v>
      </c>
      <c r="F541" s="86"/>
      <c r="G541" s="90"/>
      <c r="H541" s="90"/>
      <c r="I541" s="90"/>
      <c r="J541" s="86"/>
      <c r="K541" s="90"/>
      <c r="L541" s="90"/>
      <c r="M541" s="90"/>
      <c r="N541" s="86"/>
      <c r="O541" s="90"/>
      <c r="P541" s="90"/>
      <c r="Q541" s="90"/>
      <c r="R541" s="86">
        <v>0</v>
      </c>
      <c r="S541" s="90">
        <v>32330</v>
      </c>
      <c r="T541" s="90">
        <v>90</v>
      </c>
      <c r="U541" s="90">
        <v>1</v>
      </c>
      <c r="V541" s="86"/>
      <c r="W541" s="90"/>
      <c r="X541" s="90"/>
      <c r="Y541" s="90"/>
      <c r="Z541" s="86"/>
      <c r="AA541" s="90"/>
      <c r="AB541" s="90"/>
      <c r="AC541" s="90"/>
      <c r="AD541" s="86"/>
      <c r="AE541" s="90"/>
      <c r="AF541" s="90"/>
      <c r="AG541" s="90"/>
      <c r="AH541" s="86"/>
      <c r="AI541" s="90"/>
      <c r="AJ541" s="90"/>
      <c r="AK541" s="91"/>
    </row>
    <row r="542" customHeight="1" spans="1:37">
      <c r="A542" s="101"/>
      <c r="B542" s="101"/>
      <c r="C542" s="86" t="s">
        <v>1200</v>
      </c>
      <c r="D542" s="86">
        <v>63270</v>
      </c>
      <c r="E542" s="86" t="s">
        <v>67</v>
      </c>
      <c r="F542" s="86"/>
      <c r="G542" s="90"/>
      <c r="H542" s="90"/>
      <c r="I542" s="90"/>
      <c r="J542" s="86">
        <v>0</v>
      </c>
      <c r="K542" s="90">
        <v>32330</v>
      </c>
      <c r="L542" s="90">
        <v>90</v>
      </c>
      <c r="M542" s="90">
        <v>1</v>
      </c>
      <c r="N542" s="86"/>
      <c r="O542" s="90"/>
      <c r="P542" s="90"/>
      <c r="Q542" s="90"/>
      <c r="R542" s="86"/>
      <c r="S542" s="90"/>
      <c r="T542" s="90"/>
      <c r="U542" s="90"/>
      <c r="V542" s="86"/>
      <c r="W542" s="90"/>
      <c r="X542" s="90"/>
      <c r="Y542" s="90"/>
      <c r="Z542" s="86"/>
      <c r="AA542" s="90"/>
      <c r="AB542" s="90"/>
      <c r="AC542" s="90"/>
      <c r="AD542" s="86"/>
      <c r="AE542" s="90"/>
      <c r="AF542" s="90"/>
      <c r="AG542" s="90"/>
      <c r="AH542" s="86"/>
      <c r="AI542" s="90"/>
      <c r="AJ542" s="90"/>
      <c r="AK542" s="91"/>
    </row>
    <row r="543" customHeight="1" spans="1:37">
      <c r="A543" s="101"/>
      <c r="B543" s="101"/>
      <c r="C543" s="86" t="s">
        <v>1038</v>
      </c>
      <c r="D543" s="86">
        <v>63775</v>
      </c>
      <c r="E543" s="86">
        <v>30774</v>
      </c>
      <c r="F543" s="86"/>
      <c r="G543" s="90"/>
      <c r="H543" s="90"/>
      <c r="I543" s="90"/>
      <c r="J543" s="86"/>
      <c r="K543" s="90"/>
      <c r="L543" s="90"/>
      <c r="M543" s="90"/>
      <c r="N543" s="86"/>
      <c r="O543" s="90"/>
      <c r="P543" s="90"/>
      <c r="Q543" s="90"/>
      <c r="R543" s="86">
        <v>0</v>
      </c>
      <c r="S543" s="90">
        <v>0</v>
      </c>
      <c r="T543" s="90">
        <v>90</v>
      </c>
      <c r="U543" s="90">
        <v>1</v>
      </c>
      <c r="V543" s="86"/>
      <c r="W543" s="90"/>
      <c r="X543" s="90"/>
      <c r="Y543" s="90"/>
      <c r="Z543" s="86"/>
      <c r="AA543" s="90"/>
      <c r="AB543" s="90"/>
      <c r="AC543" s="90"/>
      <c r="AD543" s="86"/>
      <c r="AE543" s="90"/>
      <c r="AF543" s="90"/>
      <c r="AG543" s="90"/>
      <c r="AH543" s="86"/>
      <c r="AI543" s="90"/>
      <c r="AJ543" s="90"/>
      <c r="AK543" s="91"/>
    </row>
    <row r="544" customHeight="1" spans="1:37">
      <c r="A544" s="101"/>
      <c r="B544" s="101"/>
      <c r="C544" s="101"/>
      <c r="D544" s="86">
        <v>63840</v>
      </c>
      <c r="E544" s="86">
        <v>30074</v>
      </c>
      <c r="F544" s="86"/>
      <c r="G544" s="90"/>
      <c r="H544" s="90"/>
      <c r="I544" s="90"/>
      <c r="J544" s="86"/>
      <c r="K544" s="90"/>
      <c r="L544" s="90"/>
      <c r="M544" s="90"/>
      <c r="N544" s="86"/>
      <c r="O544" s="90"/>
      <c r="P544" s="90"/>
      <c r="Q544" s="90"/>
      <c r="R544" s="86">
        <v>0</v>
      </c>
      <c r="S544" s="90">
        <v>0</v>
      </c>
      <c r="T544" s="90">
        <v>90</v>
      </c>
      <c r="U544" s="90">
        <v>1</v>
      </c>
      <c r="V544" s="86"/>
      <c r="W544" s="90"/>
      <c r="X544" s="90"/>
      <c r="Y544" s="90"/>
      <c r="Z544" s="86"/>
      <c r="AA544" s="90"/>
      <c r="AB544" s="90"/>
      <c r="AC544" s="90"/>
      <c r="AD544" s="86"/>
      <c r="AE544" s="90"/>
      <c r="AF544" s="90"/>
      <c r="AG544" s="90"/>
      <c r="AH544" s="86"/>
      <c r="AI544" s="90"/>
      <c r="AJ544" s="90"/>
      <c r="AK544" s="91"/>
    </row>
    <row r="545" customHeight="1" spans="1:37">
      <c r="A545" s="101"/>
      <c r="B545" s="101"/>
      <c r="C545" s="86" t="s">
        <v>1494</v>
      </c>
      <c r="D545" s="86">
        <v>63585</v>
      </c>
      <c r="E545" s="86">
        <v>26946</v>
      </c>
      <c r="F545" s="86"/>
      <c r="G545" s="90"/>
      <c r="H545" s="90"/>
      <c r="I545" s="90"/>
      <c r="J545" s="86"/>
      <c r="K545" s="90"/>
      <c r="L545" s="90"/>
      <c r="M545" s="90"/>
      <c r="N545" s="86">
        <v>0</v>
      </c>
      <c r="O545" s="90">
        <v>32330</v>
      </c>
      <c r="P545" s="90">
        <v>90</v>
      </c>
      <c r="Q545" s="90">
        <v>1</v>
      </c>
      <c r="R545" s="86"/>
      <c r="S545" s="90"/>
      <c r="T545" s="90"/>
      <c r="U545" s="90"/>
      <c r="V545" s="86"/>
      <c r="W545" s="90"/>
      <c r="X545" s="90"/>
      <c r="Y545" s="90"/>
      <c r="Z545" s="86"/>
      <c r="AA545" s="90"/>
      <c r="AB545" s="90"/>
      <c r="AC545" s="90"/>
      <c r="AD545" s="86"/>
      <c r="AE545" s="90"/>
      <c r="AF545" s="90"/>
      <c r="AG545" s="90"/>
      <c r="AH545" s="86"/>
      <c r="AI545" s="90"/>
      <c r="AJ545" s="90"/>
      <c r="AK545" s="91"/>
    </row>
    <row r="546" customHeight="1" spans="1:37">
      <c r="A546" s="101"/>
      <c r="B546" s="86" t="s">
        <v>289</v>
      </c>
      <c r="C546" s="86" t="s">
        <v>290</v>
      </c>
      <c r="D546" s="86">
        <v>64273</v>
      </c>
      <c r="E546" s="86">
        <v>17714</v>
      </c>
      <c r="F546" s="86"/>
      <c r="G546" s="90"/>
      <c r="H546" s="90"/>
      <c r="I546" s="90"/>
      <c r="J546" s="86"/>
      <c r="K546" s="90"/>
      <c r="L546" s="90"/>
      <c r="M546" s="90"/>
      <c r="N546" s="86"/>
      <c r="O546" s="90"/>
      <c r="P546" s="90"/>
      <c r="Q546" s="90"/>
      <c r="R546" s="86"/>
      <c r="S546" s="90"/>
      <c r="T546" s="90"/>
      <c r="U546" s="90"/>
      <c r="V546" s="86"/>
      <c r="W546" s="90"/>
      <c r="X546" s="90"/>
      <c r="Y546" s="90"/>
      <c r="Z546" s="86">
        <v>116</v>
      </c>
      <c r="AA546" s="90">
        <v>32330</v>
      </c>
      <c r="AB546" s="90">
        <v>90</v>
      </c>
      <c r="AC546" s="90">
        <v>1</v>
      </c>
      <c r="AD546" s="86"/>
      <c r="AE546" s="90"/>
      <c r="AF546" s="90"/>
      <c r="AG546" s="90"/>
      <c r="AH546" s="86"/>
      <c r="AI546" s="90"/>
      <c r="AJ546" s="90"/>
      <c r="AK546" s="91"/>
    </row>
    <row r="547" customHeight="1" spans="1:37">
      <c r="A547" s="101"/>
      <c r="B547" s="101"/>
      <c r="C547" s="86" t="s">
        <v>500</v>
      </c>
      <c r="D547" s="86">
        <v>64242</v>
      </c>
      <c r="E547" s="86">
        <v>17714</v>
      </c>
      <c r="F547" s="86"/>
      <c r="G547" s="90"/>
      <c r="H547" s="90"/>
      <c r="I547" s="90"/>
      <c r="J547" s="86"/>
      <c r="K547" s="90"/>
      <c r="L547" s="90"/>
      <c r="M547" s="90"/>
      <c r="N547" s="86"/>
      <c r="O547" s="90"/>
      <c r="P547" s="90"/>
      <c r="Q547" s="90"/>
      <c r="R547" s="86"/>
      <c r="S547" s="90"/>
      <c r="T547" s="90"/>
      <c r="U547" s="90"/>
      <c r="V547" s="86"/>
      <c r="W547" s="90"/>
      <c r="X547" s="90"/>
      <c r="Y547" s="90"/>
      <c r="Z547" s="86">
        <v>0</v>
      </c>
      <c r="AA547" s="90">
        <v>0</v>
      </c>
      <c r="AB547" s="90">
        <v>90</v>
      </c>
      <c r="AC547" s="90">
        <v>1</v>
      </c>
      <c r="AD547" s="86"/>
      <c r="AE547" s="90"/>
      <c r="AF547" s="90"/>
      <c r="AG547" s="90"/>
      <c r="AH547" s="86"/>
      <c r="AI547" s="90"/>
      <c r="AJ547" s="90"/>
      <c r="AK547" s="91"/>
    </row>
    <row r="548" customHeight="1" spans="1:37">
      <c r="A548" s="101"/>
      <c r="B548" s="101"/>
      <c r="C548" s="86" t="s">
        <v>784</v>
      </c>
      <c r="D548" s="86">
        <v>64138</v>
      </c>
      <c r="E548" s="86">
        <v>31849</v>
      </c>
      <c r="F548" s="86"/>
      <c r="G548" s="90"/>
      <c r="H548" s="90"/>
      <c r="I548" s="90"/>
      <c r="J548" s="86"/>
      <c r="K548" s="90"/>
      <c r="L548" s="90"/>
      <c r="M548" s="90"/>
      <c r="N548" s="86"/>
      <c r="O548" s="90"/>
      <c r="P548" s="90"/>
      <c r="Q548" s="90"/>
      <c r="R548" s="86"/>
      <c r="S548" s="90"/>
      <c r="T548" s="90"/>
      <c r="U548" s="90"/>
      <c r="V548" s="86">
        <v>0</v>
      </c>
      <c r="W548" s="90">
        <v>0</v>
      </c>
      <c r="X548" s="90">
        <v>90</v>
      </c>
      <c r="Y548" s="90">
        <v>1</v>
      </c>
      <c r="Z548" s="86"/>
      <c r="AA548" s="90"/>
      <c r="AB548" s="90"/>
      <c r="AC548" s="90"/>
      <c r="AD548" s="86"/>
      <c r="AE548" s="90"/>
      <c r="AF548" s="90"/>
      <c r="AG548" s="90"/>
      <c r="AH548" s="86"/>
      <c r="AI548" s="90"/>
      <c r="AJ548" s="90"/>
      <c r="AK548" s="91"/>
    </row>
    <row r="549" customHeight="1" spans="1:37">
      <c r="A549" s="101"/>
      <c r="B549" s="86" t="s">
        <v>1129</v>
      </c>
      <c r="C549" s="86" t="s">
        <v>1494</v>
      </c>
      <c r="D549" s="86">
        <v>63555</v>
      </c>
      <c r="E549" s="86">
        <v>29902</v>
      </c>
      <c r="F549" s="86"/>
      <c r="G549" s="90"/>
      <c r="H549" s="90"/>
      <c r="I549" s="90"/>
      <c r="J549" s="86"/>
      <c r="K549" s="90"/>
      <c r="L549" s="90"/>
      <c r="M549" s="90"/>
      <c r="N549" s="86">
        <v>0</v>
      </c>
      <c r="O549" s="90">
        <v>32330</v>
      </c>
      <c r="P549" s="90">
        <v>90</v>
      </c>
      <c r="Q549" s="90">
        <v>1</v>
      </c>
      <c r="R549" s="86"/>
      <c r="S549" s="90"/>
      <c r="T549" s="90"/>
      <c r="U549" s="90"/>
      <c r="V549" s="86"/>
      <c r="W549" s="90"/>
      <c r="X549" s="90"/>
      <c r="Y549" s="90"/>
      <c r="Z549" s="86"/>
      <c r="AA549" s="90"/>
      <c r="AB549" s="90"/>
      <c r="AC549" s="90"/>
      <c r="AD549" s="86"/>
      <c r="AE549" s="90"/>
      <c r="AF549" s="90"/>
      <c r="AG549" s="90"/>
      <c r="AH549" s="86"/>
      <c r="AI549" s="90"/>
      <c r="AJ549" s="90"/>
      <c r="AK549" s="91"/>
    </row>
    <row r="550" customHeight="1" spans="1:37">
      <c r="A550" s="86" t="s">
        <v>1523</v>
      </c>
      <c r="B550" s="86"/>
      <c r="C550" s="86"/>
      <c r="D550" s="86"/>
      <c r="E550" s="87"/>
      <c r="F550" s="86"/>
      <c r="G550" s="90"/>
      <c r="H550" s="90"/>
      <c r="I550" s="90"/>
      <c r="J550" s="86">
        <v>0</v>
      </c>
      <c r="K550" s="90">
        <v>10776.6666666667</v>
      </c>
      <c r="L550" s="90">
        <v>90</v>
      </c>
      <c r="M550" s="90">
        <v>9</v>
      </c>
      <c r="N550" s="86">
        <v>0</v>
      </c>
      <c r="O550" s="90">
        <v>11854.3333333333</v>
      </c>
      <c r="P550" s="90">
        <v>90</v>
      </c>
      <c r="Q550" s="90">
        <v>30</v>
      </c>
      <c r="R550" s="86">
        <v>0</v>
      </c>
      <c r="S550" s="90">
        <v>10776.6666666667</v>
      </c>
      <c r="T550" s="90">
        <v>90</v>
      </c>
      <c r="U550" s="90">
        <v>39</v>
      </c>
      <c r="V550" s="86">
        <v>0</v>
      </c>
      <c r="W550" s="90">
        <v>27.36</v>
      </c>
      <c r="X550" s="90">
        <v>90</v>
      </c>
      <c r="Y550" s="90">
        <v>50</v>
      </c>
      <c r="Z550" s="86">
        <v>30.5806451612903</v>
      </c>
      <c r="AA550" s="90">
        <v>7300.32258064516</v>
      </c>
      <c r="AB550" s="90">
        <v>90</v>
      </c>
      <c r="AC550" s="90">
        <v>31</v>
      </c>
      <c r="AD550" s="86">
        <v>26.25</v>
      </c>
      <c r="AE550" s="90">
        <v>19408.7</v>
      </c>
      <c r="AF550" s="90">
        <v>90</v>
      </c>
      <c r="AG550" s="90">
        <v>20</v>
      </c>
      <c r="AH550" s="86"/>
      <c r="AI550" s="90"/>
      <c r="AJ550" s="90"/>
      <c r="AK550" s="91"/>
    </row>
    <row r="551" customHeight="1" spans="1:37">
      <c r="A551" s="86" t="s">
        <v>118</v>
      </c>
      <c r="B551" s="86" t="s">
        <v>1184</v>
      </c>
      <c r="C551" s="86" t="s">
        <v>1494</v>
      </c>
      <c r="D551" s="86">
        <v>63414</v>
      </c>
      <c r="E551" s="86">
        <v>29976</v>
      </c>
      <c r="F551" s="86"/>
      <c r="G551" s="90"/>
      <c r="H551" s="90"/>
      <c r="I551" s="90"/>
      <c r="J551" s="86">
        <v>0</v>
      </c>
      <c r="K551" s="90">
        <v>0</v>
      </c>
      <c r="L551" s="90">
        <v>90</v>
      </c>
      <c r="M551" s="90">
        <v>1</v>
      </c>
      <c r="N551" s="86"/>
      <c r="O551" s="90"/>
      <c r="P551" s="90"/>
      <c r="Q551" s="90"/>
      <c r="R551" s="86"/>
      <c r="S551" s="90"/>
      <c r="T551" s="90"/>
      <c r="U551" s="90"/>
      <c r="V551" s="86"/>
      <c r="W551" s="90"/>
      <c r="X551" s="90"/>
      <c r="Y551" s="90"/>
      <c r="Z551" s="86"/>
      <c r="AA551" s="90"/>
      <c r="AB551" s="90"/>
      <c r="AC551" s="90"/>
      <c r="AD551" s="86"/>
      <c r="AE551" s="90"/>
      <c r="AF551" s="90"/>
      <c r="AG551" s="90"/>
      <c r="AH551" s="86"/>
      <c r="AI551" s="90"/>
      <c r="AJ551" s="90"/>
      <c r="AK551" s="91"/>
    </row>
    <row r="552" customHeight="1" spans="1:37">
      <c r="A552" s="101"/>
      <c r="B552" s="86" t="s">
        <v>443</v>
      </c>
      <c r="C552" s="86" t="s">
        <v>445</v>
      </c>
      <c r="D552" s="86" t="s">
        <v>67</v>
      </c>
      <c r="E552" s="86">
        <v>32916</v>
      </c>
      <c r="F552" s="86"/>
      <c r="G552" s="90"/>
      <c r="H552" s="90"/>
      <c r="I552" s="90"/>
      <c r="J552" s="86"/>
      <c r="K552" s="90"/>
      <c r="L552" s="90"/>
      <c r="M552" s="90"/>
      <c r="N552" s="86"/>
      <c r="O552" s="90"/>
      <c r="P552" s="90"/>
      <c r="Q552" s="90"/>
      <c r="R552" s="86"/>
      <c r="S552" s="90"/>
      <c r="T552" s="90"/>
      <c r="U552" s="90"/>
      <c r="V552" s="86"/>
      <c r="W552" s="90"/>
      <c r="X552" s="90"/>
      <c r="Y552" s="90"/>
      <c r="Z552" s="86">
        <v>0</v>
      </c>
      <c r="AA552" s="90">
        <v>0</v>
      </c>
      <c r="AB552" s="90">
        <v>90</v>
      </c>
      <c r="AC552" s="90">
        <v>1</v>
      </c>
      <c r="AD552" s="86"/>
      <c r="AE552" s="90"/>
      <c r="AF552" s="90"/>
      <c r="AG552" s="90"/>
      <c r="AH552" s="86"/>
      <c r="AI552" s="90"/>
      <c r="AJ552" s="90"/>
      <c r="AK552" s="91"/>
    </row>
    <row r="553" customHeight="1" spans="1:37">
      <c r="A553" s="101"/>
      <c r="B553" s="86" t="s">
        <v>686</v>
      </c>
      <c r="C553" s="86" t="s">
        <v>687</v>
      </c>
      <c r="D553" s="86">
        <v>64181</v>
      </c>
      <c r="E553" s="86">
        <v>32588</v>
      </c>
      <c r="F553" s="86"/>
      <c r="G553" s="90"/>
      <c r="H553" s="90"/>
      <c r="I553" s="90"/>
      <c r="J553" s="86"/>
      <c r="K553" s="90"/>
      <c r="L553" s="90"/>
      <c r="M553" s="90"/>
      <c r="N553" s="86"/>
      <c r="O553" s="90"/>
      <c r="P553" s="90"/>
      <c r="Q553" s="90"/>
      <c r="R553" s="86"/>
      <c r="S553" s="90"/>
      <c r="T553" s="90"/>
      <c r="U553" s="90"/>
      <c r="V553" s="86"/>
      <c r="W553" s="90"/>
      <c r="X553" s="90"/>
      <c r="Y553" s="90"/>
      <c r="Z553" s="86">
        <v>0</v>
      </c>
      <c r="AA553" s="90">
        <v>0</v>
      </c>
      <c r="AB553" s="90">
        <v>90</v>
      </c>
      <c r="AC553" s="90">
        <v>1</v>
      </c>
      <c r="AD553" s="86"/>
      <c r="AE553" s="90"/>
      <c r="AF553" s="90"/>
      <c r="AG553" s="90"/>
      <c r="AH553" s="86"/>
      <c r="AI553" s="90"/>
      <c r="AJ553" s="90"/>
      <c r="AK553" s="91"/>
    </row>
    <row r="554" customHeight="1" spans="1:37">
      <c r="A554" s="101"/>
      <c r="B554" s="86" t="s">
        <v>957</v>
      </c>
      <c r="C554" s="86" t="s">
        <v>716</v>
      </c>
      <c r="D554" s="86" t="s">
        <v>67</v>
      </c>
      <c r="E554" s="86">
        <v>31699</v>
      </c>
      <c r="F554" s="86"/>
      <c r="G554" s="90"/>
      <c r="H554" s="90"/>
      <c r="I554" s="90"/>
      <c r="J554" s="86"/>
      <c r="K554" s="90"/>
      <c r="L554" s="90"/>
      <c r="M554" s="90"/>
      <c r="N554" s="86"/>
      <c r="O554" s="90"/>
      <c r="P554" s="90"/>
      <c r="Q554" s="90"/>
      <c r="R554" s="86"/>
      <c r="S554" s="90"/>
      <c r="T554" s="90"/>
      <c r="U554" s="90"/>
      <c r="V554" s="86">
        <v>0</v>
      </c>
      <c r="W554" s="90">
        <v>0</v>
      </c>
      <c r="X554" s="90"/>
      <c r="Y554" s="90">
        <v>1</v>
      </c>
      <c r="Z554" s="86"/>
      <c r="AA554" s="90"/>
      <c r="AB554" s="90"/>
      <c r="AC554" s="90"/>
      <c r="AD554" s="86"/>
      <c r="AE554" s="90"/>
      <c r="AF554" s="90"/>
      <c r="AG554" s="90"/>
      <c r="AH554" s="86"/>
      <c r="AI554" s="90"/>
      <c r="AJ554" s="90"/>
      <c r="AK554" s="91"/>
    </row>
    <row r="555" customHeight="1" spans="1:37">
      <c r="A555" s="101"/>
      <c r="B555" s="86" t="s">
        <v>113</v>
      </c>
      <c r="C555" s="86" t="s">
        <v>115</v>
      </c>
      <c r="D555" s="86" t="s">
        <v>67</v>
      </c>
      <c r="E555" s="86">
        <v>33530</v>
      </c>
      <c r="F555" s="86"/>
      <c r="G555" s="90"/>
      <c r="H555" s="90"/>
      <c r="I555" s="90"/>
      <c r="J555" s="86"/>
      <c r="K555" s="90"/>
      <c r="L555" s="90"/>
      <c r="M555" s="90"/>
      <c r="N555" s="86"/>
      <c r="O555" s="90"/>
      <c r="P555" s="90"/>
      <c r="Q555" s="90"/>
      <c r="R555" s="86"/>
      <c r="S555" s="90"/>
      <c r="T555" s="90"/>
      <c r="U555" s="90"/>
      <c r="V555" s="86"/>
      <c r="W555" s="90"/>
      <c r="X555" s="90"/>
      <c r="Y555" s="90"/>
      <c r="Z555" s="86"/>
      <c r="AA555" s="90"/>
      <c r="AB555" s="90"/>
      <c r="AC555" s="90"/>
      <c r="AD555" s="86">
        <v>13</v>
      </c>
      <c r="AE555" s="90">
        <v>40</v>
      </c>
      <c r="AF555" s="90">
        <v>90</v>
      </c>
      <c r="AG555" s="90">
        <v>1</v>
      </c>
      <c r="AH555" s="86"/>
      <c r="AI555" s="90"/>
      <c r="AJ555" s="90"/>
      <c r="AK555" s="91"/>
    </row>
    <row r="556" customHeight="1" spans="1:37">
      <c r="A556" s="101"/>
      <c r="B556" s="86" t="s">
        <v>829</v>
      </c>
      <c r="C556" s="86" t="s">
        <v>716</v>
      </c>
      <c r="D556" s="86">
        <v>63832</v>
      </c>
      <c r="E556" s="86">
        <v>31454</v>
      </c>
      <c r="F556" s="86"/>
      <c r="G556" s="90"/>
      <c r="H556" s="90"/>
      <c r="I556" s="90"/>
      <c r="J556" s="86"/>
      <c r="K556" s="90"/>
      <c r="L556" s="90"/>
      <c r="M556" s="90"/>
      <c r="N556" s="86"/>
      <c r="O556" s="90"/>
      <c r="P556" s="90"/>
      <c r="Q556" s="90"/>
      <c r="R556" s="86"/>
      <c r="S556" s="90"/>
      <c r="T556" s="90"/>
      <c r="U556" s="90"/>
      <c r="V556" s="86">
        <v>0</v>
      </c>
      <c r="W556" s="90">
        <v>0</v>
      </c>
      <c r="X556" s="90"/>
      <c r="Y556" s="90">
        <v>1</v>
      </c>
      <c r="Z556" s="86"/>
      <c r="AA556" s="90"/>
      <c r="AB556" s="90"/>
      <c r="AC556" s="90"/>
      <c r="AD556" s="86"/>
      <c r="AE556" s="90"/>
      <c r="AF556" s="90"/>
      <c r="AG556" s="90"/>
      <c r="AH556" s="86"/>
      <c r="AI556" s="90"/>
      <c r="AJ556" s="90"/>
      <c r="AK556" s="91"/>
    </row>
    <row r="557" customHeight="1" spans="1:37">
      <c r="A557" s="101"/>
      <c r="B557" s="86" t="s">
        <v>438</v>
      </c>
      <c r="C557" s="86" t="s">
        <v>439</v>
      </c>
      <c r="D557" s="86" t="s">
        <v>67</v>
      </c>
      <c r="E557" s="86">
        <v>33268</v>
      </c>
      <c r="F557" s="86"/>
      <c r="G557" s="90"/>
      <c r="H557" s="90"/>
      <c r="I557" s="90"/>
      <c r="J557" s="86"/>
      <c r="K557" s="90"/>
      <c r="L557" s="90"/>
      <c r="M557" s="90"/>
      <c r="N557" s="86"/>
      <c r="O557" s="90"/>
      <c r="P557" s="90"/>
      <c r="Q557" s="90"/>
      <c r="R557" s="86"/>
      <c r="S557" s="90"/>
      <c r="T557" s="90"/>
      <c r="U557" s="90"/>
      <c r="V557" s="86"/>
      <c r="W557" s="90"/>
      <c r="X557" s="90"/>
      <c r="Y557" s="90"/>
      <c r="Z557" s="86">
        <v>0</v>
      </c>
      <c r="AA557" s="90">
        <v>0</v>
      </c>
      <c r="AB557" s="90">
        <v>90</v>
      </c>
      <c r="AC557" s="90">
        <v>1</v>
      </c>
      <c r="AD557" s="86"/>
      <c r="AE557" s="90"/>
      <c r="AF557" s="90"/>
      <c r="AG557" s="90"/>
      <c r="AH557" s="86"/>
      <c r="AI557" s="90"/>
      <c r="AJ557" s="90"/>
      <c r="AK557" s="91"/>
    </row>
    <row r="558" customHeight="1" spans="1:37">
      <c r="A558" s="101"/>
      <c r="B558" s="86" t="s">
        <v>820</v>
      </c>
      <c r="C558" s="86" t="s">
        <v>1167</v>
      </c>
      <c r="D558" s="86">
        <v>63446</v>
      </c>
      <c r="E558" s="86">
        <v>30356</v>
      </c>
      <c r="F558" s="86"/>
      <c r="G558" s="90"/>
      <c r="H558" s="90"/>
      <c r="I558" s="90"/>
      <c r="J558" s="86">
        <v>0</v>
      </c>
      <c r="K558" s="90">
        <v>0</v>
      </c>
      <c r="L558" s="90">
        <v>90</v>
      </c>
      <c r="M558" s="90">
        <v>1</v>
      </c>
      <c r="N558" s="86"/>
      <c r="O558" s="90"/>
      <c r="P558" s="90"/>
      <c r="Q558" s="90"/>
      <c r="R558" s="86"/>
      <c r="S558" s="90"/>
      <c r="T558" s="90"/>
      <c r="U558" s="90"/>
      <c r="V558" s="86"/>
      <c r="W558" s="90"/>
      <c r="X558" s="90"/>
      <c r="Y558" s="90"/>
      <c r="Z558" s="86"/>
      <c r="AA558" s="90"/>
      <c r="AB558" s="90"/>
      <c r="AC558" s="90"/>
      <c r="AD558" s="86"/>
      <c r="AE558" s="90"/>
      <c r="AF558" s="90"/>
      <c r="AG558" s="90"/>
      <c r="AH558" s="86"/>
      <c r="AI558" s="90"/>
      <c r="AJ558" s="90"/>
      <c r="AK558" s="91"/>
    </row>
    <row r="559" customHeight="1" spans="1:37">
      <c r="A559" s="101"/>
      <c r="B559" s="101"/>
      <c r="C559" s="86" t="s">
        <v>1494</v>
      </c>
      <c r="D559" s="86">
        <v>63669</v>
      </c>
      <c r="E559" s="86">
        <v>31031</v>
      </c>
      <c r="F559" s="86"/>
      <c r="G559" s="90"/>
      <c r="H559" s="90"/>
      <c r="I559" s="90"/>
      <c r="J559" s="86"/>
      <c r="K559" s="90"/>
      <c r="L559" s="90"/>
      <c r="M559" s="90"/>
      <c r="N559" s="86">
        <v>0</v>
      </c>
      <c r="O559" s="90">
        <v>0</v>
      </c>
      <c r="P559" s="90">
        <v>90</v>
      </c>
      <c r="Q559" s="90">
        <v>1</v>
      </c>
      <c r="R559" s="86"/>
      <c r="S559" s="90"/>
      <c r="T559" s="90"/>
      <c r="U559" s="90"/>
      <c r="V559" s="86"/>
      <c r="W559" s="90"/>
      <c r="X559" s="90"/>
      <c r="Y559" s="90"/>
      <c r="Z559" s="86"/>
      <c r="AA559" s="90"/>
      <c r="AB559" s="90"/>
      <c r="AC559" s="90"/>
      <c r="AD559" s="86"/>
      <c r="AE559" s="90"/>
      <c r="AF559" s="90"/>
      <c r="AG559" s="90"/>
      <c r="AH559" s="86"/>
      <c r="AI559" s="90"/>
      <c r="AJ559" s="90"/>
      <c r="AK559" s="91"/>
    </row>
    <row r="560" customHeight="1" spans="1:37">
      <c r="A560" s="101"/>
      <c r="B560" s="101"/>
      <c r="C560" s="101"/>
      <c r="D560" s="86">
        <v>63685</v>
      </c>
      <c r="E560" s="86">
        <v>31144</v>
      </c>
      <c r="F560" s="86"/>
      <c r="G560" s="90"/>
      <c r="H560" s="90"/>
      <c r="I560" s="90"/>
      <c r="J560" s="86"/>
      <c r="K560" s="90"/>
      <c r="L560" s="90"/>
      <c r="M560" s="90"/>
      <c r="N560" s="86">
        <v>0</v>
      </c>
      <c r="O560" s="90">
        <v>0</v>
      </c>
      <c r="P560" s="90">
        <v>90</v>
      </c>
      <c r="Q560" s="90">
        <v>1</v>
      </c>
      <c r="R560" s="86"/>
      <c r="S560" s="90"/>
      <c r="T560" s="90"/>
      <c r="U560" s="90"/>
      <c r="V560" s="86"/>
      <c r="W560" s="90"/>
      <c r="X560" s="90"/>
      <c r="Y560" s="90"/>
      <c r="Z560" s="86"/>
      <c r="AA560" s="90"/>
      <c r="AB560" s="90"/>
      <c r="AC560" s="90"/>
      <c r="AD560" s="86"/>
      <c r="AE560" s="90"/>
      <c r="AF560" s="90"/>
      <c r="AG560" s="90"/>
      <c r="AH560" s="86"/>
      <c r="AI560" s="90"/>
      <c r="AJ560" s="90"/>
      <c r="AK560" s="91"/>
    </row>
    <row r="561" customHeight="1" spans="1:37">
      <c r="A561" s="101"/>
      <c r="B561" s="101"/>
      <c r="C561" s="101"/>
      <c r="D561" s="86">
        <v>63690</v>
      </c>
      <c r="E561" s="86">
        <v>31184</v>
      </c>
      <c r="F561" s="86"/>
      <c r="G561" s="90"/>
      <c r="H561" s="90"/>
      <c r="I561" s="90"/>
      <c r="J561" s="86"/>
      <c r="K561" s="90"/>
      <c r="L561" s="90"/>
      <c r="M561" s="90"/>
      <c r="N561" s="86"/>
      <c r="O561" s="90"/>
      <c r="P561" s="90"/>
      <c r="Q561" s="90"/>
      <c r="R561" s="86">
        <v>0</v>
      </c>
      <c r="S561" s="90">
        <v>0</v>
      </c>
      <c r="T561" s="90">
        <v>90</v>
      </c>
      <c r="U561" s="90">
        <v>1</v>
      </c>
      <c r="V561" s="86"/>
      <c r="W561" s="90"/>
      <c r="X561" s="90"/>
      <c r="Y561" s="90"/>
      <c r="Z561" s="86"/>
      <c r="AA561" s="90"/>
      <c r="AB561" s="90"/>
      <c r="AC561" s="90"/>
      <c r="AD561" s="86"/>
      <c r="AE561" s="90"/>
      <c r="AF561" s="90"/>
      <c r="AG561" s="90"/>
      <c r="AH561" s="86"/>
      <c r="AI561" s="90"/>
      <c r="AJ561" s="90"/>
      <c r="AK561" s="91"/>
    </row>
    <row r="562" customHeight="1" spans="1:37">
      <c r="A562" s="101"/>
      <c r="B562" s="86" t="s">
        <v>531</v>
      </c>
      <c r="C562" s="86" t="s">
        <v>1333</v>
      </c>
      <c r="D562" s="86" t="s">
        <v>67</v>
      </c>
      <c r="E562" s="86">
        <v>31242</v>
      </c>
      <c r="F562" s="86"/>
      <c r="G562" s="90"/>
      <c r="H562" s="90"/>
      <c r="I562" s="90"/>
      <c r="J562" s="86"/>
      <c r="K562" s="90"/>
      <c r="L562" s="90"/>
      <c r="M562" s="90"/>
      <c r="N562" s="86">
        <v>0</v>
      </c>
      <c r="O562" s="90">
        <v>0</v>
      </c>
      <c r="P562" s="90">
        <v>90</v>
      </c>
      <c r="Q562" s="90">
        <v>1</v>
      </c>
      <c r="R562" s="86"/>
      <c r="S562" s="90"/>
      <c r="T562" s="90"/>
      <c r="U562" s="90"/>
      <c r="V562" s="86"/>
      <c r="W562" s="90"/>
      <c r="X562" s="90"/>
      <c r="Y562" s="90"/>
      <c r="Z562" s="86"/>
      <c r="AA562" s="90"/>
      <c r="AB562" s="90"/>
      <c r="AC562" s="90"/>
      <c r="AD562" s="86"/>
      <c r="AE562" s="90"/>
      <c r="AF562" s="90"/>
      <c r="AG562" s="90"/>
      <c r="AH562" s="86"/>
      <c r="AI562" s="90"/>
      <c r="AJ562" s="90"/>
      <c r="AK562" s="91"/>
    </row>
    <row r="563" customHeight="1" spans="1:37">
      <c r="A563" s="101"/>
      <c r="B563" s="86" t="s">
        <v>119</v>
      </c>
      <c r="C563" s="86" t="s">
        <v>403</v>
      </c>
      <c r="D563" s="86" t="s">
        <v>401</v>
      </c>
      <c r="E563" s="86">
        <v>33485</v>
      </c>
      <c r="F563" s="86"/>
      <c r="G563" s="90"/>
      <c r="H563" s="90"/>
      <c r="I563" s="90"/>
      <c r="J563" s="86"/>
      <c r="K563" s="90"/>
      <c r="L563" s="90"/>
      <c r="M563" s="90"/>
      <c r="N563" s="86"/>
      <c r="O563" s="90"/>
      <c r="P563" s="90"/>
      <c r="Q563" s="90"/>
      <c r="R563" s="86"/>
      <c r="S563" s="90"/>
      <c r="T563" s="90"/>
      <c r="U563" s="90"/>
      <c r="V563" s="86"/>
      <c r="W563" s="90"/>
      <c r="X563" s="90"/>
      <c r="Y563" s="90"/>
      <c r="Z563" s="86"/>
      <c r="AA563" s="90"/>
      <c r="AB563" s="90"/>
      <c r="AC563" s="90"/>
      <c r="AD563" s="86">
        <v>0</v>
      </c>
      <c r="AE563" s="90">
        <v>0</v>
      </c>
      <c r="AF563" s="90">
        <v>90</v>
      </c>
      <c r="AG563" s="90">
        <v>1</v>
      </c>
      <c r="AH563" s="86"/>
      <c r="AI563" s="90"/>
      <c r="AJ563" s="90"/>
      <c r="AK563" s="91"/>
    </row>
    <row r="564" customHeight="1" spans="1:37">
      <c r="A564" s="101"/>
      <c r="B564" s="101"/>
      <c r="C564" s="86" t="s">
        <v>1494</v>
      </c>
      <c r="D564" s="86" t="s">
        <v>67</v>
      </c>
      <c r="E564" s="86">
        <v>31270</v>
      </c>
      <c r="F564" s="86"/>
      <c r="G564" s="90"/>
      <c r="H564" s="90"/>
      <c r="I564" s="90"/>
      <c r="J564" s="86"/>
      <c r="K564" s="90"/>
      <c r="L564" s="90"/>
      <c r="M564" s="90"/>
      <c r="N564" s="86">
        <v>0</v>
      </c>
      <c r="O564" s="90">
        <v>0</v>
      </c>
      <c r="P564" s="90">
        <v>90</v>
      </c>
      <c r="Q564" s="90">
        <v>1</v>
      </c>
      <c r="R564" s="86"/>
      <c r="S564" s="90"/>
      <c r="T564" s="90"/>
      <c r="U564" s="90"/>
      <c r="V564" s="86"/>
      <c r="W564" s="90"/>
      <c r="X564" s="90"/>
      <c r="Y564" s="90"/>
      <c r="Z564" s="86"/>
      <c r="AA564" s="90"/>
      <c r="AB564" s="90"/>
      <c r="AC564" s="90"/>
      <c r="AD564" s="86"/>
      <c r="AE564" s="90"/>
      <c r="AF564" s="90"/>
      <c r="AG564" s="90"/>
      <c r="AH564" s="86"/>
      <c r="AI564" s="90"/>
      <c r="AJ564" s="90"/>
      <c r="AK564" s="91"/>
    </row>
    <row r="565" customHeight="1" spans="1:37">
      <c r="A565" s="101"/>
      <c r="B565" s="86" t="s">
        <v>521</v>
      </c>
      <c r="C565" s="86" t="s">
        <v>1494</v>
      </c>
      <c r="D565" s="86">
        <v>63568</v>
      </c>
      <c r="E565" s="86">
        <v>30334</v>
      </c>
      <c r="F565" s="86"/>
      <c r="G565" s="90"/>
      <c r="H565" s="90"/>
      <c r="I565" s="90"/>
      <c r="J565" s="86">
        <v>0</v>
      </c>
      <c r="K565" s="90">
        <v>0</v>
      </c>
      <c r="L565" s="90">
        <v>90</v>
      </c>
      <c r="M565" s="90">
        <v>1</v>
      </c>
      <c r="N565" s="86">
        <v>0</v>
      </c>
      <c r="O565" s="90">
        <v>32330</v>
      </c>
      <c r="P565" s="90">
        <v>90</v>
      </c>
      <c r="Q565" s="90">
        <v>1</v>
      </c>
      <c r="R565" s="86"/>
      <c r="S565" s="90"/>
      <c r="T565" s="90"/>
      <c r="U565" s="90"/>
      <c r="V565" s="86"/>
      <c r="W565" s="90"/>
      <c r="X565" s="90"/>
      <c r="Y565" s="90"/>
      <c r="Z565" s="86"/>
      <c r="AA565" s="90"/>
      <c r="AB565" s="90"/>
      <c r="AC565" s="90"/>
      <c r="AD565" s="86"/>
      <c r="AE565" s="90"/>
      <c r="AF565" s="90"/>
      <c r="AG565" s="90"/>
      <c r="AH565" s="86"/>
      <c r="AI565" s="90"/>
      <c r="AJ565" s="90"/>
      <c r="AK565" s="91"/>
    </row>
    <row r="566" customHeight="1" spans="1:37">
      <c r="A566" s="101"/>
      <c r="B566" s="86" t="s">
        <v>163</v>
      </c>
      <c r="C566" s="86" t="s">
        <v>390</v>
      </c>
      <c r="D566" s="86" t="s">
        <v>67</v>
      </c>
      <c r="E566" s="86">
        <v>33393</v>
      </c>
      <c r="F566" s="86"/>
      <c r="G566" s="90"/>
      <c r="H566" s="90"/>
      <c r="I566" s="90"/>
      <c r="J566" s="86"/>
      <c r="K566" s="90"/>
      <c r="L566" s="90"/>
      <c r="M566" s="90"/>
      <c r="N566" s="86"/>
      <c r="O566" s="90"/>
      <c r="P566" s="90"/>
      <c r="Q566" s="90"/>
      <c r="R566" s="86"/>
      <c r="S566" s="90"/>
      <c r="T566" s="90"/>
      <c r="U566" s="90"/>
      <c r="V566" s="86"/>
      <c r="W566" s="90"/>
      <c r="X566" s="90"/>
      <c r="Y566" s="90"/>
      <c r="Z566" s="86"/>
      <c r="AA566" s="90"/>
      <c r="AB566" s="90"/>
      <c r="AC566" s="90"/>
      <c r="AD566" s="86">
        <v>0</v>
      </c>
      <c r="AE566" s="90">
        <v>0</v>
      </c>
      <c r="AF566" s="90">
        <v>90</v>
      </c>
      <c r="AG566" s="90">
        <v>1</v>
      </c>
      <c r="AH566" s="86"/>
      <c r="AI566" s="90"/>
      <c r="AJ566" s="90"/>
      <c r="AK566" s="91"/>
    </row>
    <row r="567" customHeight="1" spans="1:37">
      <c r="A567" s="101"/>
      <c r="B567" s="86" t="s">
        <v>540</v>
      </c>
      <c r="C567" s="86" t="s">
        <v>541</v>
      </c>
      <c r="D567" s="86" t="s">
        <v>67</v>
      </c>
      <c r="E567" s="86">
        <v>33195</v>
      </c>
      <c r="F567" s="86"/>
      <c r="G567" s="90"/>
      <c r="H567" s="90"/>
      <c r="I567" s="90"/>
      <c r="J567" s="86"/>
      <c r="K567" s="90"/>
      <c r="L567" s="90"/>
      <c r="M567" s="90"/>
      <c r="N567" s="86"/>
      <c r="O567" s="90"/>
      <c r="P567" s="90"/>
      <c r="Q567" s="90"/>
      <c r="R567" s="86"/>
      <c r="S567" s="90"/>
      <c r="T567" s="90"/>
      <c r="U567" s="90"/>
      <c r="V567" s="86"/>
      <c r="W567" s="90"/>
      <c r="X567" s="90"/>
      <c r="Y567" s="90"/>
      <c r="Z567" s="86">
        <v>0</v>
      </c>
      <c r="AA567" s="90">
        <v>0</v>
      </c>
      <c r="AB567" s="90">
        <v>90</v>
      </c>
      <c r="AC567" s="90">
        <v>1</v>
      </c>
      <c r="AD567" s="86"/>
      <c r="AE567" s="90"/>
      <c r="AF567" s="90"/>
      <c r="AG567" s="90"/>
      <c r="AH567" s="86"/>
      <c r="AI567" s="90"/>
      <c r="AJ567" s="90"/>
      <c r="AK567" s="91"/>
    </row>
    <row r="568" customHeight="1" spans="1:37">
      <c r="A568" s="101"/>
      <c r="B568" s="101"/>
      <c r="C568" s="86" t="s">
        <v>1494</v>
      </c>
      <c r="D568" s="86">
        <v>62723</v>
      </c>
      <c r="E568" s="86">
        <v>27790</v>
      </c>
      <c r="F568" s="86"/>
      <c r="G568" s="90"/>
      <c r="H568" s="90"/>
      <c r="I568" s="90"/>
      <c r="J568" s="86"/>
      <c r="K568" s="90"/>
      <c r="L568" s="90"/>
      <c r="M568" s="90"/>
      <c r="N568" s="86">
        <v>0</v>
      </c>
      <c r="O568" s="90">
        <v>0</v>
      </c>
      <c r="P568" s="90">
        <v>90</v>
      </c>
      <c r="Q568" s="90">
        <v>1</v>
      </c>
      <c r="R568" s="86"/>
      <c r="S568" s="90"/>
      <c r="T568" s="90"/>
      <c r="U568" s="90"/>
      <c r="V568" s="86"/>
      <c r="W568" s="90"/>
      <c r="X568" s="90"/>
      <c r="Y568" s="90"/>
      <c r="Z568" s="86"/>
      <c r="AA568" s="90"/>
      <c r="AB568" s="90"/>
      <c r="AC568" s="90"/>
      <c r="AD568" s="86"/>
      <c r="AE568" s="90"/>
      <c r="AF568" s="90"/>
      <c r="AG568" s="90"/>
      <c r="AH568" s="86"/>
      <c r="AI568" s="90"/>
      <c r="AJ568" s="90"/>
      <c r="AK568" s="91"/>
    </row>
    <row r="569" customHeight="1" spans="1:37">
      <c r="A569" s="101"/>
      <c r="B569" s="101"/>
      <c r="C569" s="101"/>
      <c r="D569" s="86" t="s">
        <v>67</v>
      </c>
      <c r="E569" s="86">
        <v>26646</v>
      </c>
      <c r="F569" s="86"/>
      <c r="G569" s="90"/>
      <c r="H569" s="90"/>
      <c r="I569" s="90"/>
      <c r="J569" s="86"/>
      <c r="K569" s="90"/>
      <c r="L569" s="90"/>
      <c r="M569" s="90"/>
      <c r="N569" s="86">
        <v>0</v>
      </c>
      <c r="O569" s="90">
        <v>0</v>
      </c>
      <c r="P569" s="90">
        <v>90</v>
      </c>
      <c r="Q569" s="90">
        <v>1</v>
      </c>
      <c r="R569" s="86"/>
      <c r="S569" s="90"/>
      <c r="T569" s="90"/>
      <c r="U569" s="90"/>
      <c r="V569" s="86"/>
      <c r="W569" s="90"/>
      <c r="X569" s="90"/>
      <c r="Y569" s="90"/>
      <c r="Z569" s="86"/>
      <c r="AA569" s="90"/>
      <c r="AB569" s="90"/>
      <c r="AC569" s="90"/>
      <c r="AD569" s="86"/>
      <c r="AE569" s="90"/>
      <c r="AF569" s="90"/>
      <c r="AG569" s="90"/>
      <c r="AH569" s="86"/>
      <c r="AI569" s="90"/>
      <c r="AJ569" s="90"/>
      <c r="AK569" s="91"/>
    </row>
    <row r="570" customHeight="1" spans="1:37">
      <c r="A570" s="101"/>
      <c r="B570" s="86" t="s">
        <v>1106</v>
      </c>
      <c r="C570" s="86" t="s">
        <v>1494</v>
      </c>
      <c r="D570" s="86" t="s">
        <v>67</v>
      </c>
      <c r="E570" s="86">
        <v>31700</v>
      </c>
      <c r="F570" s="86"/>
      <c r="G570" s="90"/>
      <c r="H570" s="90"/>
      <c r="I570" s="90"/>
      <c r="J570" s="86"/>
      <c r="K570" s="90"/>
      <c r="L570" s="90"/>
      <c r="M570" s="90"/>
      <c r="N570" s="86">
        <v>0</v>
      </c>
      <c r="O570" s="90">
        <v>0</v>
      </c>
      <c r="P570" s="90">
        <v>90</v>
      </c>
      <c r="Q570" s="90">
        <v>1</v>
      </c>
      <c r="R570" s="86"/>
      <c r="S570" s="90"/>
      <c r="T570" s="90"/>
      <c r="U570" s="90"/>
      <c r="V570" s="86"/>
      <c r="W570" s="90"/>
      <c r="X570" s="90"/>
      <c r="Y570" s="90"/>
      <c r="Z570" s="86"/>
      <c r="AA570" s="90"/>
      <c r="AB570" s="90"/>
      <c r="AC570" s="90"/>
      <c r="AD570" s="86"/>
      <c r="AE570" s="90"/>
      <c r="AF570" s="90"/>
      <c r="AG570" s="90"/>
      <c r="AH570" s="86"/>
      <c r="AI570" s="90"/>
      <c r="AJ570" s="90"/>
      <c r="AK570" s="91"/>
    </row>
    <row r="571" customHeight="1" spans="1:37">
      <c r="A571" s="101"/>
      <c r="B571" s="86" t="s">
        <v>154</v>
      </c>
      <c r="C571" s="86" t="s">
        <v>300</v>
      </c>
      <c r="D571" s="86" t="s">
        <v>67</v>
      </c>
      <c r="E571" s="86">
        <v>33472</v>
      </c>
      <c r="F571" s="86"/>
      <c r="G571" s="90"/>
      <c r="H571" s="90"/>
      <c r="I571" s="90"/>
      <c r="J571" s="86"/>
      <c r="K571" s="90"/>
      <c r="L571" s="90"/>
      <c r="M571" s="90"/>
      <c r="N571" s="86"/>
      <c r="O571" s="90"/>
      <c r="P571" s="90"/>
      <c r="Q571" s="90"/>
      <c r="R571" s="86"/>
      <c r="S571" s="90"/>
      <c r="T571" s="90"/>
      <c r="U571" s="90"/>
      <c r="V571" s="86"/>
      <c r="W571" s="90"/>
      <c r="X571" s="90"/>
      <c r="Y571" s="90"/>
      <c r="Z571" s="86">
        <v>121</v>
      </c>
      <c r="AA571" s="90">
        <v>135</v>
      </c>
      <c r="AB571" s="90">
        <v>90</v>
      </c>
      <c r="AC571" s="90">
        <v>1</v>
      </c>
      <c r="AD571" s="86"/>
      <c r="AE571" s="90"/>
      <c r="AF571" s="90"/>
      <c r="AG571" s="90"/>
      <c r="AH571" s="86"/>
      <c r="AI571" s="90"/>
      <c r="AJ571" s="90"/>
      <c r="AK571" s="91"/>
    </row>
    <row r="572" customHeight="1" spans="1:37">
      <c r="A572" s="101"/>
      <c r="B572" s="101"/>
      <c r="C572" s="86" t="s">
        <v>1211</v>
      </c>
      <c r="D572" s="86" t="s">
        <v>67</v>
      </c>
      <c r="E572" s="86">
        <v>32705</v>
      </c>
      <c r="F572" s="86"/>
      <c r="G572" s="90"/>
      <c r="H572" s="90"/>
      <c r="I572" s="90"/>
      <c r="J572" s="86"/>
      <c r="K572" s="90"/>
      <c r="L572" s="90"/>
      <c r="M572" s="90"/>
      <c r="N572" s="86"/>
      <c r="O572" s="90"/>
      <c r="P572" s="90"/>
      <c r="Q572" s="90"/>
      <c r="R572" s="86"/>
      <c r="S572" s="90"/>
      <c r="T572" s="90"/>
      <c r="U572" s="90"/>
      <c r="V572" s="86"/>
      <c r="W572" s="90"/>
      <c r="X572" s="90"/>
      <c r="Y572" s="90"/>
      <c r="Z572" s="86">
        <v>0</v>
      </c>
      <c r="AA572" s="90">
        <v>397</v>
      </c>
      <c r="AB572" s="90">
        <v>90</v>
      </c>
      <c r="AC572" s="90">
        <v>1</v>
      </c>
      <c r="AD572" s="86"/>
      <c r="AE572" s="90"/>
      <c r="AF572" s="90"/>
      <c r="AG572" s="90"/>
      <c r="AH572" s="86"/>
      <c r="AI572" s="90"/>
      <c r="AJ572" s="90"/>
      <c r="AK572" s="91"/>
    </row>
    <row r="573" customHeight="1" spans="1:37">
      <c r="A573" s="101"/>
      <c r="B573" s="86" t="s">
        <v>714</v>
      </c>
      <c r="C573" s="86" t="s">
        <v>716</v>
      </c>
      <c r="D573" s="86">
        <v>64171</v>
      </c>
      <c r="E573" s="86">
        <v>32512</v>
      </c>
      <c r="F573" s="86"/>
      <c r="G573" s="90"/>
      <c r="H573" s="90"/>
      <c r="I573" s="90"/>
      <c r="J573" s="86"/>
      <c r="K573" s="90"/>
      <c r="L573" s="90"/>
      <c r="M573" s="90"/>
      <c r="N573" s="86"/>
      <c r="O573" s="90"/>
      <c r="P573" s="90"/>
      <c r="Q573" s="90"/>
      <c r="R573" s="86"/>
      <c r="S573" s="90"/>
      <c r="T573" s="90"/>
      <c r="U573" s="90"/>
      <c r="V573" s="86"/>
      <c r="W573" s="90"/>
      <c r="X573" s="90"/>
      <c r="Y573" s="90"/>
      <c r="Z573" s="86">
        <v>0</v>
      </c>
      <c r="AA573" s="90">
        <v>0</v>
      </c>
      <c r="AB573" s="90">
        <v>90</v>
      </c>
      <c r="AC573" s="90">
        <v>1</v>
      </c>
      <c r="AD573" s="86"/>
      <c r="AE573" s="90"/>
      <c r="AF573" s="90"/>
      <c r="AG573" s="90"/>
      <c r="AH573" s="86"/>
      <c r="AI573" s="90"/>
      <c r="AJ573" s="90"/>
      <c r="AK573" s="91"/>
    </row>
    <row r="574" customHeight="1" spans="1:37">
      <c r="A574" s="101"/>
      <c r="B574" s="86" t="s">
        <v>206</v>
      </c>
      <c r="C574" s="86" t="s">
        <v>208</v>
      </c>
      <c r="D574" s="86" t="s">
        <v>67</v>
      </c>
      <c r="E574" s="86">
        <v>33543</v>
      </c>
      <c r="F574" s="86"/>
      <c r="G574" s="90"/>
      <c r="H574" s="90"/>
      <c r="I574" s="90"/>
      <c r="J574" s="86"/>
      <c r="K574" s="90"/>
      <c r="L574" s="90"/>
      <c r="M574" s="90"/>
      <c r="N574" s="86"/>
      <c r="O574" s="90"/>
      <c r="P574" s="90"/>
      <c r="Q574" s="90"/>
      <c r="R574" s="86"/>
      <c r="S574" s="90"/>
      <c r="T574" s="90"/>
      <c r="U574" s="90"/>
      <c r="V574" s="86"/>
      <c r="W574" s="90"/>
      <c r="X574" s="90"/>
      <c r="Y574" s="90"/>
      <c r="Z574" s="86"/>
      <c r="AA574" s="90"/>
      <c r="AB574" s="90"/>
      <c r="AC574" s="90"/>
      <c r="AD574" s="86">
        <v>53</v>
      </c>
      <c r="AE574" s="90">
        <v>0</v>
      </c>
      <c r="AF574" s="90">
        <v>90</v>
      </c>
      <c r="AG574" s="90">
        <v>1</v>
      </c>
      <c r="AH574" s="86"/>
      <c r="AI574" s="90"/>
      <c r="AJ574" s="90"/>
      <c r="AK574" s="91"/>
    </row>
    <row r="575" customHeight="1" spans="1:37">
      <c r="A575" s="101"/>
      <c r="B575" s="86" t="s">
        <v>459</v>
      </c>
      <c r="C575" s="86" t="s">
        <v>461</v>
      </c>
      <c r="D575" s="86" t="s">
        <v>458</v>
      </c>
      <c r="E575" s="86">
        <v>30873</v>
      </c>
      <c r="F575" s="86"/>
      <c r="G575" s="90"/>
      <c r="H575" s="90"/>
      <c r="I575" s="90"/>
      <c r="J575" s="86"/>
      <c r="K575" s="90"/>
      <c r="L575" s="90"/>
      <c r="M575" s="90"/>
      <c r="N575" s="86"/>
      <c r="O575" s="90"/>
      <c r="P575" s="90"/>
      <c r="Q575" s="90"/>
      <c r="R575" s="86"/>
      <c r="S575" s="90"/>
      <c r="T575" s="90"/>
      <c r="U575" s="90"/>
      <c r="V575" s="86"/>
      <c r="W575" s="90"/>
      <c r="X575" s="90"/>
      <c r="Y575" s="90"/>
      <c r="Z575" s="86">
        <v>0</v>
      </c>
      <c r="AA575" s="90">
        <v>0</v>
      </c>
      <c r="AB575" s="90">
        <v>90</v>
      </c>
      <c r="AC575" s="90">
        <v>1</v>
      </c>
      <c r="AD575" s="86"/>
      <c r="AE575" s="90"/>
      <c r="AF575" s="90"/>
      <c r="AG575" s="90"/>
      <c r="AH575" s="86"/>
      <c r="AI575" s="90"/>
      <c r="AJ575" s="90"/>
      <c r="AK575" s="91"/>
    </row>
    <row r="576" customHeight="1" spans="1:37">
      <c r="A576" s="101"/>
      <c r="B576" s="86" t="s">
        <v>1061</v>
      </c>
      <c r="C576" s="86" t="s">
        <v>1162</v>
      </c>
      <c r="D576" s="86">
        <v>63200</v>
      </c>
      <c r="E576" s="86">
        <v>29379</v>
      </c>
      <c r="F576" s="86"/>
      <c r="G576" s="90"/>
      <c r="H576" s="90"/>
      <c r="I576" s="90"/>
      <c r="J576" s="86">
        <v>0</v>
      </c>
      <c r="K576" s="90">
        <v>0</v>
      </c>
      <c r="L576" s="90">
        <v>90</v>
      </c>
      <c r="M576" s="90">
        <v>1</v>
      </c>
      <c r="N576" s="86"/>
      <c r="O576" s="90"/>
      <c r="P576" s="90"/>
      <c r="Q576" s="90"/>
      <c r="R576" s="86"/>
      <c r="S576" s="90"/>
      <c r="T576" s="90"/>
      <c r="U576" s="90"/>
      <c r="V576" s="86"/>
      <c r="W576" s="90"/>
      <c r="X576" s="90"/>
      <c r="Y576" s="90"/>
      <c r="Z576" s="86"/>
      <c r="AA576" s="90"/>
      <c r="AB576" s="90"/>
      <c r="AC576" s="90"/>
      <c r="AD576" s="86"/>
      <c r="AE576" s="90"/>
      <c r="AF576" s="90"/>
      <c r="AG576" s="90"/>
      <c r="AH576" s="86"/>
      <c r="AI576" s="90"/>
      <c r="AJ576" s="90"/>
      <c r="AK576" s="91"/>
    </row>
    <row r="577" customHeight="1" spans="1:37">
      <c r="A577" s="101"/>
      <c r="B577" s="86" t="s">
        <v>1142</v>
      </c>
      <c r="C577" s="86" t="s">
        <v>1143</v>
      </c>
      <c r="D577" s="86">
        <v>63518</v>
      </c>
      <c r="E577" s="86">
        <v>30618</v>
      </c>
      <c r="F577" s="86"/>
      <c r="G577" s="90"/>
      <c r="H577" s="90"/>
      <c r="I577" s="90"/>
      <c r="J577" s="86"/>
      <c r="K577" s="90"/>
      <c r="L577" s="90"/>
      <c r="M577" s="90"/>
      <c r="N577" s="86">
        <v>0</v>
      </c>
      <c r="O577" s="90">
        <v>0</v>
      </c>
      <c r="P577" s="90">
        <v>90</v>
      </c>
      <c r="Q577" s="90">
        <v>1</v>
      </c>
      <c r="R577" s="86"/>
      <c r="S577" s="90"/>
      <c r="T577" s="90"/>
      <c r="U577" s="90"/>
      <c r="V577" s="86"/>
      <c r="W577" s="90"/>
      <c r="X577" s="90"/>
      <c r="Y577" s="90"/>
      <c r="Z577" s="86"/>
      <c r="AA577" s="90"/>
      <c r="AB577" s="90"/>
      <c r="AC577" s="90"/>
      <c r="AD577" s="86"/>
      <c r="AE577" s="90"/>
      <c r="AF577" s="90"/>
      <c r="AG577" s="90"/>
      <c r="AH577" s="86"/>
      <c r="AI577" s="90"/>
      <c r="AJ577" s="90"/>
      <c r="AK577" s="91"/>
    </row>
    <row r="578" customHeight="1" spans="1:37">
      <c r="A578" s="101"/>
      <c r="B578" s="86" t="s">
        <v>258</v>
      </c>
      <c r="C578" s="86" t="s">
        <v>1494</v>
      </c>
      <c r="D578" s="86" t="s">
        <v>67</v>
      </c>
      <c r="E578" s="86">
        <v>31320</v>
      </c>
      <c r="F578" s="86"/>
      <c r="G578" s="90"/>
      <c r="H578" s="90"/>
      <c r="I578" s="90"/>
      <c r="J578" s="86"/>
      <c r="K578" s="90"/>
      <c r="L578" s="90"/>
      <c r="M578" s="90"/>
      <c r="N578" s="86"/>
      <c r="O578" s="90"/>
      <c r="P578" s="90"/>
      <c r="Q578" s="90"/>
      <c r="R578" s="86">
        <v>0</v>
      </c>
      <c r="S578" s="90">
        <v>0</v>
      </c>
      <c r="T578" s="90">
        <v>90</v>
      </c>
      <c r="U578" s="90">
        <v>1</v>
      </c>
      <c r="V578" s="86"/>
      <c r="W578" s="90"/>
      <c r="X578" s="90"/>
      <c r="Y578" s="90"/>
      <c r="Z578" s="86"/>
      <c r="AA578" s="90"/>
      <c r="AB578" s="90"/>
      <c r="AC578" s="90"/>
      <c r="AD578" s="86"/>
      <c r="AE578" s="90"/>
      <c r="AF578" s="90"/>
      <c r="AG578" s="90"/>
      <c r="AH578" s="86"/>
      <c r="AI578" s="90"/>
      <c r="AJ578" s="90"/>
      <c r="AK578" s="91"/>
    </row>
    <row r="579" customHeight="1" spans="1:37">
      <c r="A579" s="101"/>
      <c r="B579" s="86" t="s">
        <v>324</v>
      </c>
      <c r="C579" s="86" t="s">
        <v>1358</v>
      </c>
      <c r="D579" s="86">
        <v>64220</v>
      </c>
      <c r="E579" s="86">
        <v>32448</v>
      </c>
      <c r="F579" s="86"/>
      <c r="G579" s="90"/>
      <c r="H579" s="90"/>
      <c r="I579" s="90"/>
      <c r="J579" s="86"/>
      <c r="K579" s="90"/>
      <c r="L579" s="90"/>
      <c r="M579" s="90"/>
      <c r="N579" s="86"/>
      <c r="O579" s="90"/>
      <c r="P579" s="90"/>
      <c r="Q579" s="90"/>
      <c r="R579" s="86"/>
      <c r="S579" s="90"/>
      <c r="T579" s="90"/>
      <c r="U579" s="90"/>
      <c r="V579" s="86"/>
      <c r="W579" s="90"/>
      <c r="X579" s="90"/>
      <c r="Y579" s="90"/>
      <c r="Z579" s="86">
        <v>0</v>
      </c>
      <c r="AA579" s="90">
        <v>389</v>
      </c>
      <c r="AB579" s="90">
        <v>90</v>
      </c>
      <c r="AC579" s="90">
        <v>1</v>
      </c>
      <c r="AD579" s="86"/>
      <c r="AE579" s="90"/>
      <c r="AF579" s="90"/>
      <c r="AG579" s="90"/>
      <c r="AH579" s="86"/>
      <c r="AI579" s="90"/>
      <c r="AJ579" s="90"/>
      <c r="AK579" s="91"/>
    </row>
    <row r="580" customHeight="1" spans="1:37">
      <c r="A580" s="101"/>
      <c r="B580" s="86" t="s">
        <v>1186</v>
      </c>
      <c r="C580" s="86" t="s">
        <v>1494</v>
      </c>
      <c r="D580" s="86">
        <v>22520</v>
      </c>
      <c r="E580" s="86">
        <v>29974</v>
      </c>
      <c r="F580" s="86"/>
      <c r="G580" s="90"/>
      <c r="H580" s="90"/>
      <c r="I580" s="90"/>
      <c r="J580" s="86">
        <v>0</v>
      </c>
      <c r="K580" s="90">
        <v>0</v>
      </c>
      <c r="L580" s="90">
        <v>90</v>
      </c>
      <c r="M580" s="90">
        <v>1</v>
      </c>
      <c r="N580" s="86"/>
      <c r="O580" s="90"/>
      <c r="P580" s="90"/>
      <c r="Q580" s="90"/>
      <c r="R580" s="86"/>
      <c r="S580" s="90"/>
      <c r="T580" s="90"/>
      <c r="U580" s="90"/>
      <c r="V580" s="86"/>
      <c r="W580" s="90"/>
      <c r="X580" s="90"/>
      <c r="Y580" s="90"/>
      <c r="Z580" s="86"/>
      <c r="AA580" s="90"/>
      <c r="AB580" s="90"/>
      <c r="AC580" s="90"/>
      <c r="AD580" s="86"/>
      <c r="AE580" s="90"/>
      <c r="AF580" s="90"/>
      <c r="AG580" s="90"/>
      <c r="AH580" s="86"/>
      <c r="AI580" s="90"/>
      <c r="AJ580" s="90"/>
      <c r="AK580" s="91"/>
    </row>
    <row r="581" customHeight="1" spans="1:37">
      <c r="A581" s="101"/>
      <c r="B581" s="86" t="s">
        <v>618</v>
      </c>
      <c r="C581" s="86" t="s">
        <v>620</v>
      </c>
      <c r="D581" s="86">
        <v>64203</v>
      </c>
      <c r="E581" s="86">
        <v>31070</v>
      </c>
      <c r="F581" s="86"/>
      <c r="G581" s="90"/>
      <c r="H581" s="90"/>
      <c r="I581" s="90"/>
      <c r="J581" s="86"/>
      <c r="K581" s="90"/>
      <c r="L581" s="90"/>
      <c r="M581" s="90"/>
      <c r="N581" s="86"/>
      <c r="O581" s="90"/>
      <c r="P581" s="90"/>
      <c r="Q581" s="90"/>
      <c r="R581" s="86"/>
      <c r="S581" s="90"/>
      <c r="T581" s="90"/>
      <c r="U581" s="90"/>
      <c r="V581" s="86"/>
      <c r="W581" s="90"/>
      <c r="X581" s="90"/>
      <c r="Y581" s="90"/>
      <c r="Z581" s="86">
        <v>0</v>
      </c>
      <c r="AA581" s="90">
        <v>0</v>
      </c>
      <c r="AB581" s="90">
        <v>90</v>
      </c>
      <c r="AC581" s="90">
        <v>1</v>
      </c>
      <c r="AD581" s="86"/>
      <c r="AE581" s="90"/>
      <c r="AF581" s="90"/>
      <c r="AG581" s="90"/>
      <c r="AH581" s="86"/>
      <c r="AI581" s="90"/>
      <c r="AJ581" s="90"/>
      <c r="AK581" s="91"/>
    </row>
    <row r="582" customHeight="1" spans="1:37">
      <c r="A582" s="86" t="s">
        <v>1524</v>
      </c>
      <c r="B582" s="86"/>
      <c r="C582" s="86"/>
      <c r="D582" s="86"/>
      <c r="E582" s="87"/>
      <c r="F582" s="86"/>
      <c r="G582" s="90"/>
      <c r="H582" s="90"/>
      <c r="I582" s="90"/>
      <c r="J582" s="86">
        <v>0</v>
      </c>
      <c r="K582" s="90">
        <v>0</v>
      </c>
      <c r="L582" s="90">
        <v>90</v>
      </c>
      <c r="M582" s="90">
        <v>5</v>
      </c>
      <c r="N582" s="86">
        <v>0</v>
      </c>
      <c r="O582" s="90">
        <v>3592.22222222222</v>
      </c>
      <c r="P582" s="90">
        <v>90</v>
      </c>
      <c r="Q582" s="90">
        <v>9</v>
      </c>
      <c r="R582" s="86">
        <v>0</v>
      </c>
      <c r="S582" s="90">
        <v>0</v>
      </c>
      <c r="T582" s="90">
        <v>90</v>
      </c>
      <c r="U582" s="90">
        <v>2</v>
      </c>
      <c r="V582" s="86">
        <v>0</v>
      </c>
      <c r="W582" s="90">
        <v>0</v>
      </c>
      <c r="X582" s="90"/>
      <c r="Y582" s="90">
        <v>2</v>
      </c>
      <c r="Z582" s="86">
        <v>12.1</v>
      </c>
      <c r="AA582" s="90">
        <v>92.1</v>
      </c>
      <c r="AB582" s="90">
        <v>90</v>
      </c>
      <c r="AC582" s="90">
        <v>10</v>
      </c>
      <c r="AD582" s="86">
        <v>16.5</v>
      </c>
      <c r="AE582" s="90">
        <v>10</v>
      </c>
      <c r="AF582" s="90">
        <v>90</v>
      </c>
      <c r="AG582" s="90">
        <v>4</v>
      </c>
      <c r="AH582" s="86"/>
      <c r="AI582" s="90"/>
      <c r="AJ582" s="90"/>
      <c r="AK582" s="91"/>
    </row>
    <row r="583" customHeight="1" spans="1:37">
      <c r="A583" s="86" t="s">
        <v>385</v>
      </c>
      <c r="B583" s="86" t="s">
        <v>820</v>
      </c>
      <c r="C583" s="86" t="s">
        <v>716</v>
      </c>
      <c r="D583" s="86">
        <v>63948</v>
      </c>
      <c r="E583" s="86">
        <v>31991</v>
      </c>
      <c r="F583" s="86"/>
      <c r="G583" s="90"/>
      <c r="H583" s="90"/>
      <c r="I583" s="90"/>
      <c r="J583" s="86"/>
      <c r="K583" s="90"/>
      <c r="L583" s="90"/>
      <c r="M583" s="90"/>
      <c r="N583" s="86"/>
      <c r="O583" s="90"/>
      <c r="P583" s="90"/>
      <c r="Q583" s="90"/>
      <c r="R583" s="86">
        <v>0</v>
      </c>
      <c r="S583" s="90">
        <v>0</v>
      </c>
      <c r="T583" s="90">
        <v>90</v>
      </c>
      <c r="U583" s="90">
        <v>1</v>
      </c>
      <c r="V583" s="86"/>
      <c r="W583" s="90"/>
      <c r="X583" s="90"/>
      <c r="Y583" s="90"/>
      <c r="Z583" s="86"/>
      <c r="AA583" s="90"/>
      <c r="AB583" s="90"/>
      <c r="AC583" s="90"/>
      <c r="AD583" s="86"/>
      <c r="AE583" s="90"/>
      <c r="AF583" s="90"/>
      <c r="AG583" s="90"/>
      <c r="AH583" s="86"/>
      <c r="AI583" s="90"/>
      <c r="AJ583" s="90"/>
      <c r="AK583" s="91"/>
    </row>
    <row r="584" customHeight="1" spans="1:37">
      <c r="A584" s="101"/>
      <c r="B584" s="86" t="s">
        <v>83</v>
      </c>
      <c r="C584" s="86" t="s">
        <v>384</v>
      </c>
      <c r="D584" s="86">
        <v>64304</v>
      </c>
      <c r="E584" s="86">
        <v>29505</v>
      </c>
      <c r="F584" s="86"/>
      <c r="G584" s="90"/>
      <c r="H584" s="90"/>
      <c r="I584" s="90"/>
      <c r="J584" s="86"/>
      <c r="K584" s="90"/>
      <c r="L584" s="90"/>
      <c r="M584" s="90"/>
      <c r="N584" s="86"/>
      <c r="O584" s="90"/>
      <c r="P584" s="90"/>
      <c r="Q584" s="90"/>
      <c r="R584" s="86"/>
      <c r="S584" s="90"/>
      <c r="T584" s="90"/>
      <c r="U584" s="90"/>
      <c r="V584" s="86"/>
      <c r="W584" s="90"/>
      <c r="X584" s="90"/>
      <c r="Y584" s="90"/>
      <c r="Z584" s="86"/>
      <c r="AA584" s="90"/>
      <c r="AB584" s="90"/>
      <c r="AC584" s="90"/>
      <c r="AD584" s="86">
        <v>0</v>
      </c>
      <c r="AE584" s="90">
        <v>32330</v>
      </c>
      <c r="AF584" s="90">
        <v>90</v>
      </c>
      <c r="AG584" s="90">
        <v>1</v>
      </c>
      <c r="AH584" s="86"/>
      <c r="AI584" s="90"/>
      <c r="AJ584" s="90"/>
      <c r="AK584" s="91"/>
    </row>
    <row r="585" customHeight="1" spans="1:37">
      <c r="A585" s="86" t="s">
        <v>1525</v>
      </c>
      <c r="B585" s="86"/>
      <c r="C585" s="86"/>
      <c r="D585" s="86"/>
      <c r="E585" s="87"/>
      <c r="F585" s="86"/>
      <c r="G585" s="90"/>
      <c r="H585" s="90"/>
      <c r="I585" s="90"/>
      <c r="J585" s="86"/>
      <c r="K585" s="90"/>
      <c r="L585" s="90"/>
      <c r="M585" s="90"/>
      <c r="N585" s="86"/>
      <c r="O585" s="90"/>
      <c r="P585" s="90"/>
      <c r="Q585" s="90"/>
      <c r="R585" s="86">
        <v>0</v>
      </c>
      <c r="S585" s="90">
        <v>0</v>
      </c>
      <c r="T585" s="90">
        <v>90</v>
      </c>
      <c r="U585" s="90">
        <v>1</v>
      </c>
      <c r="V585" s="86"/>
      <c r="W585" s="90"/>
      <c r="X585" s="90"/>
      <c r="Y585" s="90"/>
      <c r="Z585" s="86"/>
      <c r="AA585" s="90"/>
      <c r="AB585" s="90"/>
      <c r="AC585" s="90"/>
      <c r="AD585" s="86">
        <v>0</v>
      </c>
      <c r="AE585" s="90">
        <v>32330</v>
      </c>
      <c r="AF585" s="90">
        <v>90</v>
      </c>
      <c r="AG585" s="90">
        <v>1</v>
      </c>
      <c r="AH585" s="86"/>
      <c r="AI585" s="90"/>
      <c r="AJ585" s="90"/>
      <c r="AK585" s="91"/>
    </row>
    <row r="586" customHeight="1" spans="1:37">
      <c r="A586" s="86" t="s">
        <v>1494</v>
      </c>
      <c r="B586" s="86" t="s">
        <v>1494</v>
      </c>
      <c r="C586" s="86" t="s">
        <v>1494</v>
      </c>
      <c r="D586" s="86" t="s">
        <v>1494</v>
      </c>
      <c r="E586" s="86" t="s">
        <v>1494</v>
      </c>
      <c r="F586" s="86"/>
      <c r="G586" s="90"/>
      <c r="H586" s="90"/>
      <c r="I586" s="90"/>
      <c r="J586" s="86"/>
      <c r="K586" s="90"/>
      <c r="L586" s="90"/>
      <c r="M586" s="90"/>
      <c r="N586" s="86"/>
      <c r="O586" s="90"/>
      <c r="P586" s="90"/>
      <c r="Q586" s="90"/>
      <c r="R586" s="86"/>
      <c r="S586" s="90"/>
      <c r="T586" s="90"/>
      <c r="U586" s="90"/>
      <c r="V586" s="86"/>
      <c r="W586" s="90"/>
      <c r="X586" s="90"/>
      <c r="Y586" s="90"/>
      <c r="Z586" s="86"/>
      <c r="AA586" s="90"/>
      <c r="AB586" s="90"/>
      <c r="AC586" s="90"/>
      <c r="AD586" s="86"/>
      <c r="AE586" s="90"/>
      <c r="AF586" s="90"/>
      <c r="AG586" s="90"/>
      <c r="AH586" s="86"/>
      <c r="AI586" s="90"/>
      <c r="AJ586" s="90"/>
      <c r="AK586" s="91"/>
    </row>
    <row r="587" customHeight="1" spans="1:37">
      <c r="A587" s="86" t="s">
        <v>1515</v>
      </c>
      <c r="B587" s="86"/>
      <c r="C587" s="86"/>
      <c r="D587" s="86"/>
      <c r="E587" s="87"/>
      <c r="F587" s="86"/>
      <c r="G587" s="90"/>
      <c r="H587" s="90"/>
      <c r="I587" s="90"/>
      <c r="J587" s="86"/>
      <c r="K587" s="90"/>
      <c r="L587" s="90"/>
      <c r="M587" s="90"/>
      <c r="N587" s="86"/>
      <c r="O587" s="90"/>
      <c r="P587" s="90"/>
      <c r="Q587" s="90"/>
      <c r="R587" s="86"/>
      <c r="S587" s="90"/>
      <c r="T587" s="90"/>
      <c r="U587" s="90"/>
      <c r="V587" s="86"/>
      <c r="W587" s="90"/>
      <c r="X587" s="90"/>
      <c r="Y587" s="90"/>
      <c r="Z587" s="86"/>
      <c r="AA587" s="90"/>
      <c r="AB587" s="90"/>
      <c r="AC587" s="90"/>
      <c r="AD587" s="86"/>
      <c r="AE587" s="90"/>
      <c r="AF587" s="90"/>
      <c r="AG587" s="90"/>
      <c r="AH587" s="86"/>
      <c r="AI587" s="90"/>
      <c r="AJ587" s="90"/>
      <c r="AK587" s="91"/>
    </row>
    <row r="588" customHeight="1" spans="1:37">
      <c r="A588" s="95" t="s">
        <v>1485</v>
      </c>
      <c r="B588" s="103"/>
      <c r="C588" s="103"/>
      <c r="D588" s="103"/>
      <c r="E588" s="103"/>
      <c r="F588" s="95">
        <v>0</v>
      </c>
      <c r="G588" s="96">
        <v>32330</v>
      </c>
      <c r="H588" s="96">
        <v>90</v>
      </c>
      <c r="I588" s="96">
        <v>1</v>
      </c>
      <c r="J588" s="95">
        <v>0</v>
      </c>
      <c r="K588" s="96">
        <v>2268.77192982456</v>
      </c>
      <c r="L588" s="96">
        <v>90</v>
      </c>
      <c r="M588" s="96">
        <v>57</v>
      </c>
      <c r="N588" s="95">
        <v>0</v>
      </c>
      <c r="O588" s="96">
        <v>5878.18181818182</v>
      </c>
      <c r="P588" s="96">
        <v>90</v>
      </c>
      <c r="Q588" s="96">
        <v>110</v>
      </c>
      <c r="R588" s="95">
        <v>0</v>
      </c>
      <c r="S588" s="96">
        <v>7206.40404040404</v>
      </c>
      <c r="T588" s="96">
        <v>90</v>
      </c>
      <c r="U588" s="96">
        <v>99</v>
      </c>
      <c r="V588" s="95">
        <v>0</v>
      </c>
      <c r="W588" s="96">
        <v>2272.37692307692</v>
      </c>
      <c r="X588" s="96">
        <v>90</v>
      </c>
      <c r="Y588" s="96">
        <v>130</v>
      </c>
      <c r="Z588" s="95">
        <v>25.280701754386</v>
      </c>
      <c r="AA588" s="96">
        <v>4847.85087719298</v>
      </c>
      <c r="AB588" s="96">
        <v>90</v>
      </c>
      <c r="AC588" s="96">
        <v>114</v>
      </c>
      <c r="AD588" s="95">
        <v>28.9705882352941</v>
      </c>
      <c r="AE588" s="96">
        <v>18081.9705882353</v>
      </c>
      <c r="AF588" s="96">
        <v>90</v>
      </c>
      <c r="AG588" s="96">
        <v>68</v>
      </c>
      <c r="AH588" s="95"/>
      <c r="AI588" s="96"/>
      <c r="AJ588" s="96"/>
      <c r="AK588" s="97"/>
    </row>
    <row r="589" customHeight="1" spans="4:5">
      <c r="D589" s="107"/>
      <c r="E589" s="107"/>
    </row>
    <row r="590" customHeight="1" spans="4:5">
      <c r="D590" s="107"/>
      <c r="E590" s="107"/>
    </row>
    <row r="591" customHeight="1" spans="4:5">
      <c r="D591" s="107"/>
      <c r="E591" s="107"/>
    </row>
    <row r="592" customHeight="1" spans="4:5">
      <c r="D592" s="107"/>
      <c r="E592" s="107"/>
    </row>
    <row r="593" customHeight="1" spans="4:5">
      <c r="D593" s="107"/>
      <c r="E593" s="107"/>
    </row>
    <row r="594" customHeight="1" spans="4:5">
      <c r="D594" s="107"/>
      <c r="E594" s="107"/>
    </row>
    <row r="595" customHeight="1" spans="4:5">
      <c r="D595" s="107"/>
      <c r="E595" s="107"/>
    </row>
    <row r="596" customHeight="1" spans="4:5">
      <c r="D596" s="107"/>
      <c r="E596" s="107"/>
    </row>
    <row r="597" customHeight="1" spans="4:5">
      <c r="D597" s="107"/>
      <c r="E597" s="107"/>
    </row>
    <row r="598" customHeight="1" spans="4:5">
      <c r="D598" s="107"/>
      <c r="E598" s="107"/>
    </row>
    <row r="599" customHeight="1" spans="4:5">
      <c r="D599" s="107"/>
      <c r="E599" s="107"/>
    </row>
    <row r="600" customHeight="1" spans="4:5">
      <c r="D600" s="107"/>
      <c r="E600" s="107"/>
    </row>
    <row r="601" customHeight="1" spans="4:5">
      <c r="D601" s="107"/>
      <c r="E601" s="107"/>
    </row>
    <row r="602" customHeight="1" spans="4:5">
      <c r="D602" s="107"/>
      <c r="E602" s="107"/>
    </row>
    <row r="603" customHeight="1" spans="4:5">
      <c r="D603" s="107"/>
      <c r="E603" s="107"/>
    </row>
    <row r="604" customHeight="1" spans="4:5">
      <c r="D604" s="107"/>
      <c r="E604" s="107"/>
    </row>
    <row r="605" customHeight="1" spans="4:5">
      <c r="D605" s="107"/>
      <c r="E605" s="107"/>
    </row>
    <row r="606" customHeight="1" spans="4:5">
      <c r="D606" s="107"/>
      <c r="E606" s="107"/>
    </row>
    <row r="607" customHeight="1" spans="4:5">
      <c r="D607" s="107"/>
      <c r="E607" s="107"/>
    </row>
    <row r="608" customHeight="1" spans="4:5">
      <c r="D608" s="107"/>
      <c r="E608" s="107"/>
    </row>
    <row r="609" customHeight="1" spans="4:5">
      <c r="D609" s="107"/>
      <c r="E609" s="107"/>
    </row>
    <row r="610" customHeight="1" spans="4:5">
      <c r="D610" s="107"/>
      <c r="E610" s="107"/>
    </row>
    <row r="611" customHeight="1" spans="4:5">
      <c r="D611" s="107"/>
      <c r="E611" s="107"/>
    </row>
    <row r="612" customHeight="1" spans="4:5">
      <c r="D612" s="107"/>
      <c r="E612" s="107"/>
    </row>
    <row r="613" customHeight="1" spans="4:5">
      <c r="D613" s="107"/>
      <c r="E613" s="107"/>
    </row>
    <row r="614" customHeight="1" spans="4:5">
      <c r="D614" s="107"/>
      <c r="E614" s="107"/>
    </row>
    <row r="615" customHeight="1" spans="4:5">
      <c r="D615" s="107"/>
      <c r="E615" s="107"/>
    </row>
    <row r="616" customHeight="1" spans="4:5">
      <c r="D616" s="107"/>
      <c r="E616" s="107"/>
    </row>
    <row r="617" customHeight="1" spans="4:5">
      <c r="D617" s="107"/>
      <c r="E617" s="107"/>
    </row>
    <row r="618" customHeight="1" spans="4:5">
      <c r="D618" s="107"/>
      <c r="E618" s="107"/>
    </row>
    <row r="619" customHeight="1" spans="4:5">
      <c r="D619" s="107"/>
      <c r="E619" s="107"/>
    </row>
    <row r="620" customHeight="1" spans="4:5">
      <c r="D620" s="107"/>
      <c r="E620" s="107"/>
    </row>
    <row r="621" customHeight="1" spans="4:5">
      <c r="D621" s="107"/>
      <c r="E621" s="107"/>
    </row>
    <row r="622" customHeight="1" spans="4:5">
      <c r="D622" s="107"/>
      <c r="E622" s="107"/>
    </row>
    <row r="623" customHeight="1" spans="4:5">
      <c r="D623" s="107"/>
      <c r="E623" s="107"/>
    </row>
    <row r="624" customHeight="1" spans="4:5">
      <c r="D624" s="107"/>
      <c r="E624" s="107"/>
    </row>
    <row r="625" customHeight="1" spans="4:5">
      <c r="D625" s="107"/>
      <c r="E625" s="107"/>
    </row>
    <row r="626" customHeight="1" spans="4:5">
      <c r="D626" s="107"/>
      <c r="E626" s="107"/>
    </row>
    <row r="627" customHeight="1" spans="4:5">
      <c r="D627" s="107"/>
      <c r="E627" s="107"/>
    </row>
    <row r="628" customHeight="1" spans="4:5">
      <c r="D628" s="107"/>
      <c r="E628" s="107"/>
    </row>
    <row r="629" customHeight="1" spans="4:5">
      <c r="D629" s="107"/>
      <c r="E629" s="107"/>
    </row>
    <row r="630" customHeight="1" spans="4:5">
      <c r="D630" s="107"/>
      <c r="E630" s="107"/>
    </row>
    <row r="631" customHeight="1" spans="4:5">
      <c r="D631" s="107"/>
      <c r="E631" s="107"/>
    </row>
    <row r="632" customHeight="1" spans="4:5">
      <c r="D632" s="107"/>
      <c r="E632" s="107"/>
    </row>
    <row r="633" customHeight="1" spans="4:5">
      <c r="D633" s="107"/>
      <c r="E633" s="107"/>
    </row>
    <row r="634" customHeight="1" spans="4:5">
      <c r="D634" s="107"/>
      <c r="E634" s="107"/>
    </row>
    <row r="635" customHeight="1" spans="4:5">
      <c r="D635" s="107"/>
      <c r="E635" s="107"/>
    </row>
    <row r="636" customHeight="1" spans="4:5">
      <c r="D636" s="107"/>
      <c r="E636" s="107"/>
    </row>
    <row r="637" customHeight="1" spans="4:5">
      <c r="D637" s="107"/>
      <c r="E637" s="107"/>
    </row>
    <row r="638" customHeight="1" spans="4:5">
      <c r="D638" s="107"/>
      <c r="E638" s="107"/>
    </row>
    <row r="639" customHeight="1" spans="4:5">
      <c r="D639" s="107"/>
      <c r="E639" s="107"/>
    </row>
    <row r="640" customHeight="1" spans="4:5">
      <c r="D640" s="107"/>
      <c r="E640" s="107"/>
    </row>
    <row r="641" customHeight="1" spans="4:5">
      <c r="D641" s="107"/>
      <c r="E641" s="107"/>
    </row>
    <row r="642" customHeight="1" spans="4:5">
      <c r="D642" s="107"/>
      <c r="E642" s="107"/>
    </row>
    <row r="643" customHeight="1" spans="4:5">
      <c r="D643" s="107"/>
      <c r="E643" s="107"/>
    </row>
    <row r="644" customHeight="1" spans="4:5">
      <c r="D644" s="107"/>
      <c r="E644" s="107"/>
    </row>
    <row r="645" customHeight="1" spans="4:5">
      <c r="D645" s="107"/>
      <c r="E645" s="107"/>
    </row>
    <row r="646" customHeight="1" spans="4:5">
      <c r="D646" s="107"/>
      <c r="E646" s="107"/>
    </row>
    <row r="647" customHeight="1" spans="4:5">
      <c r="D647" s="107"/>
      <c r="E647" s="107"/>
    </row>
    <row r="648" customHeight="1" spans="4:5">
      <c r="D648" s="107"/>
      <c r="E648" s="107"/>
    </row>
    <row r="649" customHeight="1" spans="4:5">
      <c r="D649" s="107"/>
      <c r="E649" s="107"/>
    </row>
    <row r="650" customHeight="1" spans="4:5">
      <c r="D650" s="107"/>
      <c r="E650" s="107"/>
    </row>
    <row r="651" customHeight="1" spans="4:5">
      <c r="D651" s="107"/>
      <c r="E651" s="107"/>
    </row>
    <row r="652" customHeight="1" spans="4:5">
      <c r="D652" s="107"/>
      <c r="E652" s="107"/>
    </row>
    <row r="653" customHeight="1" spans="4:5">
      <c r="D653" s="107"/>
      <c r="E653" s="107"/>
    </row>
    <row r="654" customHeight="1" spans="4:5">
      <c r="D654" s="107"/>
      <c r="E654" s="107"/>
    </row>
    <row r="655" customHeight="1" spans="4:5">
      <c r="D655" s="107"/>
      <c r="E655" s="107"/>
    </row>
    <row r="656" customHeight="1" spans="4:5">
      <c r="D656" s="107"/>
      <c r="E656" s="107"/>
    </row>
    <row r="657" customHeight="1" spans="4:5">
      <c r="D657" s="107"/>
      <c r="E657" s="107"/>
    </row>
    <row r="658" customHeight="1" spans="4:5">
      <c r="D658" s="107"/>
      <c r="E658" s="107"/>
    </row>
    <row r="659" customHeight="1" spans="4:5">
      <c r="D659" s="107"/>
      <c r="E659" s="107"/>
    </row>
    <row r="660" customHeight="1" spans="4:5">
      <c r="D660" s="107"/>
      <c r="E660" s="107"/>
    </row>
    <row r="661" customHeight="1" spans="4:5">
      <c r="D661" s="107"/>
      <c r="E661" s="107"/>
    </row>
    <row r="662" customHeight="1" spans="4:5">
      <c r="D662" s="107"/>
      <c r="E662" s="107"/>
    </row>
    <row r="663" customHeight="1" spans="4:5">
      <c r="D663" s="107"/>
      <c r="E663" s="107"/>
    </row>
    <row r="664" customHeight="1" spans="4:5">
      <c r="D664" s="107"/>
      <c r="E664" s="107"/>
    </row>
    <row r="665" customHeight="1" spans="4:5">
      <c r="D665" s="107"/>
      <c r="E665" s="107"/>
    </row>
    <row r="666" customHeight="1" spans="4:5">
      <c r="D666" s="107"/>
      <c r="E666" s="107"/>
    </row>
    <row r="667" customHeight="1" spans="4:5">
      <c r="D667" s="107"/>
      <c r="E667" s="107"/>
    </row>
    <row r="668" customHeight="1" spans="4:5">
      <c r="D668" s="107"/>
      <c r="E668" s="107"/>
    </row>
    <row r="669" customHeight="1" spans="4:5">
      <c r="D669" s="107"/>
      <c r="E669" s="107"/>
    </row>
    <row r="670" customHeight="1" spans="4:5">
      <c r="D670" s="107"/>
      <c r="E670" s="107"/>
    </row>
    <row r="671" customHeight="1" spans="4:5">
      <c r="D671" s="107"/>
      <c r="E671" s="107"/>
    </row>
    <row r="672" customHeight="1" spans="4:5">
      <c r="D672" s="107"/>
      <c r="E672" s="107"/>
    </row>
    <row r="673" customHeight="1" spans="4:5">
      <c r="D673" s="107"/>
      <c r="E673" s="107"/>
    </row>
    <row r="674" customHeight="1" spans="4:5">
      <c r="D674" s="107"/>
      <c r="E674" s="107"/>
    </row>
    <row r="675" customHeight="1" spans="4:5">
      <c r="D675" s="107"/>
      <c r="E675" s="107"/>
    </row>
    <row r="676" customHeight="1" spans="4:5">
      <c r="D676" s="107"/>
      <c r="E676" s="107"/>
    </row>
    <row r="677" customHeight="1" spans="4:5">
      <c r="D677" s="107"/>
      <c r="E677" s="107"/>
    </row>
    <row r="678" customHeight="1" spans="4:5">
      <c r="D678" s="107"/>
      <c r="E678" s="107"/>
    </row>
    <row r="679" customHeight="1" spans="4:5">
      <c r="D679" s="107"/>
      <c r="E679" s="107"/>
    </row>
    <row r="680" customHeight="1" spans="4:5">
      <c r="D680" s="107"/>
      <c r="E680" s="107"/>
    </row>
    <row r="681" customHeight="1" spans="4:5">
      <c r="D681" s="107"/>
      <c r="E681" s="107"/>
    </row>
    <row r="682" customHeight="1" spans="4:5">
      <c r="D682" s="107"/>
      <c r="E682" s="107"/>
    </row>
    <row r="683" customHeight="1" spans="4:5">
      <c r="D683" s="107"/>
      <c r="E683" s="107"/>
    </row>
    <row r="684" customHeight="1" spans="4:5">
      <c r="D684" s="107"/>
      <c r="E684" s="107"/>
    </row>
    <row r="685" customHeight="1" spans="4:5">
      <c r="D685" s="107"/>
      <c r="E685" s="107"/>
    </row>
    <row r="686" customHeight="1" spans="4:5">
      <c r="D686" s="107"/>
      <c r="E686" s="107"/>
    </row>
    <row r="687" customHeight="1" spans="4:5">
      <c r="D687" s="107"/>
      <c r="E687" s="107"/>
    </row>
    <row r="688" customHeight="1" spans="4:5">
      <c r="D688" s="107"/>
      <c r="E688" s="107"/>
    </row>
    <row r="689" customHeight="1" spans="4:5">
      <c r="D689" s="107"/>
      <c r="E689" s="107"/>
    </row>
    <row r="690" customHeight="1" spans="4:5">
      <c r="D690" s="107"/>
      <c r="E690" s="107"/>
    </row>
    <row r="691" customHeight="1" spans="4:5">
      <c r="D691" s="107"/>
      <c r="E691" s="107"/>
    </row>
    <row r="692" customHeight="1" spans="4:5">
      <c r="D692" s="107"/>
      <c r="E692" s="107"/>
    </row>
    <row r="693" customHeight="1" spans="4:5">
      <c r="D693" s="107"/>
      <c r="E693" s="107"/>
    </row>
    <row r="694" customHeight="1" spans="4:5">
      <c r="D694" s="107"/>
      <c r="E694" s="107"/>
    </row>
    <row r="695" customHeight="1" spans="4:5">
      <c r="D695" s="107"/>
      <c r="E695" s="107"/>
    </row>
    <row r="696" customHeight="1" spans="4:5">
      <c r="D696" s="107"/>
      <c r="E696" s="107"/>
    </row>
    <row r="697" customHeight="1" spans="4:5">
      <c r="D697" s="107"/>
      <c r="E697" s="107"/>
    </row>
    <row r="698" customHeight="1" spans="4:5">
      <c r="D698" s="107"/>
      <c r="E698" s="107"/>
    </row>
    <row r="699" customHeight="1" spans="4:5">
      <c r="D699" s="107"/>
      <c r="E699" s="107"/>
    </row>
    <row r="700" customHeight="1" spans="4:5">
      <c r="D700" s="107"/>
      <c r="E700" s="107"/>
    </row>
    <row r="701" customHeight="1" spans="4:5">
      <c r="D701" s="107"/>
      <c r="E701" s="107"/>
    </row>
    <row r="702" customHeight="1" spans="4:5">
      <c r="D702" s="107"/>
      <c r="E702" s="107"/>
    </row>
    <row r="703" customHeight="1" spans="4:5">
      <c r="D703" s="107"/>
      <c r="E703" s="107"/>
    </row>
    <row r="704" customHeight="1" spans="4:5">
      <c r="D704" s="107"/>
      <c r="E704" s="107"/>
    </row>
    <row r="705" customHeight="1" spans="4:5">
      <c r="D705" s="107"/>
      <c r="E705" s="107"/>
    </row>
    <row r="706" customHeight="1" spans="4:5">
      <c r="D706" s="107"/>
      <c r="E706" s="107"/>
    </row>
    <row r="707" customHeight="1" spans="4:5">
      <c r="D707" s="107"/>
      <c r="E707" s="107"/>
    </row>
    <row r="708" customHeight="1" spans="4:5">
      <c r="D708" s="107"/>
      <c r="E708" s="107"/>
    </row>
    <row r="709" customHeight="1" spans="4:5">
      <c r="D709" s="107"/>
      <c r="E709" s="107"/>
    </row>
    <row r="710" customHeight="1" spans="4:5">
      <c r="D710" s="107"/>
      <c r="E710" s="107"/>
    </row>
    <row r="711" customHeight="1" spans="4:5">
      <c r="D711" s="107"/>
      <c r="E711" s="107"/>
    </row>
    <row r="712" customHeight="1" spans="4:5">
      <c r="D712" s="107"/>
      <c r="E712" s="107"/>
    </row>
    <row r="713" customHeight="1" spans="4:5">
      <c r="D713" s="107"/>
      <c r="E713" s="107"/>
    </row>
    <row r="714" customHeight="1" spans="4:5">
      <c r="D714" s="107"/>
      <c r="E714" s="107"/>
    </row>
    <row r="715" customHeight="1" spans="4:5">
      <c r="D715" s="107"/>
      <c r="E715" s="107"/>
    </row>
    <row r="716" customHeight="1" spans="4:5">
      <c r="D716" s="107"/>
      <c r="E716" s="107"/>
    </row>
    <row r="717" customHeight="1" spans="4:5">
      <c r="D717" s="107"/>
      <c r="E717" s="107"/>
    </row>
    <row r="718" customHeight="1" spans="4:5">
      <c r="D718" s="107"/>
      <c r="E718" s="107"/>
    </row>
    <row r="719" customHeight="1" spans="4:5">
      <c r="D719" s="107"/>
      <c r="E719" s="107"/>
    </row>
    <row r="720" customHeight="1" spans="4:5">
      <c r="D720" s="107"/>
      <c r="E720" s="107"/>
    </row>
    <row r="721" customHeight="1" spans="4:5">
      <c r="D721" s="107"/>
      <c r="E721" s="107"/>
    </row>
    <row r="722" customHeight="1" spans="4:5">
      <c r="D722" s="107"/>
      <c r="E722" s="107"/>
    </row>
    <row r="723" customHeight="1" spans="4:5">
      <c r="D723" s="107"/>
      <c r="E723" s="107"/>
    </row>
    <row r="724" customHeight="1" spans="4:5">
      <c r="D724" s="107"/>
      <c r="E724" s="107"/>
    </row>
    <row r="725" customHeight="1" spans="4:5">
      <c r="D725" s="107"/>
      <c r="E725" s="107"/>
    </row>
    <row r="726" customHeight="1" spans="4:5">
      <c r="D726" s="107"/>
      <c r="E726" s="107"/>
    </row>
    <row r="727" customHeight="1" spans="4:5">
      <c r="D727" s="107"/>
      <c r="E727" s="107"/>
    </row>
    <row r="728" customHeight="1" spans="4:5">
      <c r="D728" s="107"/>
      <c r="E728" s="107"/>
    </row>
    <row r="729" customHeight="1" spans="4:5">
      <c r="D729" s="107"/>
      <c r="E729" s="107"/>
    </row>
    <row r="730" customHeight="1" spans="4:5">
      <c r="D730" s="107"/>
      <c r="E730" s="107"/>
    </row>
    <row r="731" customHeight="1" spans="4:5">
      <c r="D731" s="107"/>
      <c r="E731" s="107"/>
    </row>
    <row r="732" customHeight="1" spans="4:5">
      <c r="D732" s="107"/>
      <c r="E732" s="107"/>
    </row>
    <row r="733" customHeight="1" spans="4:5">
      <c r="D733" s="107"/>
      <c r="E733" s="107"/>
    </row>
    <row r="734" customHeight="1" spans="4:5">
      <c r="D734" s="107"/>
      <c r="E734" s="107"/>
    </row>
    <row r="735" customHeight="1" spans="4:5">
      <c r="D735" s="107"/>
      <c r="E735" s="107"/>
    </row>
    <row r="736" customHeight="1" spans="4:5">
      <c r="D736" s="107"/>
      <c r="E736" s="107"/>
    </row>
    <row r="737" customHeight="1" spans="4:5">
      <c r="D737" s="107"/>
      <c r="E737" s="107"/>
    </row>
    <row r="738" customHeight="1" spans="4:5">
      <c r="D738" s="107"/>
      <c r="E738" s="107"/>
    </row>
    <row r="739" customHeight="1" spans="4:5">
      <c r="D739" s="107"/>
      <c r="E739" s="107"/>
    </row>
    <row r="740" customHeight="1" spans="4:5">
      <c r="D740" s="107"/>
      <c r="E740" s="107"/>
    </row>
    <row r="741" customHeight="1" spans="4:5">
      <c r="D741" s="107"/>
      <c r="E741" s="107"/>
    </row>
    <row r="742" customHeight="1" spans="4:5">
      <c r="D742" s="107"/>
      <c r="E742" s="107"/>
    </row>
    <row r="743" customHeight="1" spans="4:5">
      <c r="D743" s="107"/>
      <c r="E743" s="107"/>
    </row>
    <row r="744" customHeight="1" spans="4:5">
      <c r="D744" s="107"/>
      <c r="E744" s="107"/>
    </row>
    <row r="745" customHeight="1" spans="4:5">
      <c r="D745" s="107"/>
      <c r="E745" s="107"/>
    </row>
    <row r="746" customHeight="1" spans="4:5">
      <c r="D746" s="107"/>
      <c r="E746" s="107"/>
    </row>
    <row r="747" customHeight="1" spans="4:5">
      <c r="D747" s="107"/>
      <c r="E747" s="107"/>
    </row>
    <row r="748" customHeight="1" spans="4:5">
      <c r="D748" s="107"/>
      <c r="E748" s="107"/>
    </row>
    <row r="749" customHeight="1" spans="4:5">
      <c r="D749" s="107"/>
      <c r="E749" s="107"/>
    </row>
    <row r="750" customHeight="1" spans="4:5">
      <c r="D750" s="107"/>
      <c r="E750" s="107"/>
    </row>
    <row r="751" customHeight="1" spans="4:5">
      <c r="D751" s="107"/>
      <c r="E751" s="107"/>
    </row>
    <row r="752" customHeight="1" spans="4:5">
      <c r="D752" s="107"/>
      <c r="E752" s="107"/>
    </row>
    <row r="753" customHeight="1" spans="4:5">
      <c r="D753" s="107"/>
      <c r="E753" s="107"/>
    </row>
    <row r="754" customHeight="1" spans="4:5">
      <c r="D754" s="107"/>
      <c r="E754" s="107"/>
    </row>
    <row r="755" customHeight="1" spans="4:5">
      <c r="D755" s="107"/>
      <c r="E755" s="107"/>
    </row>
    <row r="756" customHeight="1" spans="4:5">
      <c r="D756" s="107"/>
      <c r="E756" s="107"/>
    </row>
    <row r="757" customHeight="1" spans="4:5">
      <c r="D757" s="107"/>
      <c r="E757" s="107"/>
    </row>
    <row r="758" customHeight="1" spans="4:5">
      <c r="D758" s="107"/>
      <c r="E758" s="107"/>
    </row>
    <row r="759" customHeight="1" spans="4:5">
      <c r="D759" s="107"/>
      <c r="E759" s="107"/>
    </row>
    <row r="760" customHeight="1" spans="4:5">
      <c r="D760" s="107"/>
      <c r="E760" s="107"/>
    </row>
    <row r="761" customHeight="1" spans="4:5">
      <c r="D761" s="107"/>
      <c r="E761" s="107"/>
    </row>
    <row r="762" customHeight="1" spans="4:5">
      <c r="D762" s="107"/>
      <c r="E762" s="107"/>
    </row>
    <row r="763" customHeight="1" spans="4:5">
      <c r="D763" s="107"/>
      <c r="E763" s="107"/>
    </row>
    <row r="764" customHeight="1" spans="4:5">
      <c r="D764" s="107"/>
      <c r="E764" s="107"/>
    </row>
    <row r="765" customHeight="1" spans="4:5">
      <c r="D765" s="107"/>
      <c r="E765" s="107"/>
    </row>
    <row r="766" customHeight="1" spans="4:5">
      <c r="D766" s="107"/>
      <c r="E766" s="107"/>
    </row>
    <row r="767" customHeight="1" spans="4:5">
      <c r="D767" s="107"/>
      <c r="E767" s="107"/>
    </row>
    <row r="768" customHeight="1" spans="4:5">
      <c r="D768" s="107"/>
      <c r="E768" s="107"/>
    </row>
    <row r="769" customHeight="1" spans="4:5">
      <c r="D769" s="107"/>
      <c r="E769" s="107"/>
    </row>
    <row r="770" customHeight="1" spans="4:5">
      <c r="D770" s="107"/>
      <c r="E770" s="107"/>
    </row>
    <row r="771" customHeight="1" spans="4:5">
      <c r="D771" s="107"/>
      <c r="E771" s="107"/>
    </row>
    <row r="772" customHeight="1" spans="4:5">
      <c r="D772" s="107"/>
      <c r="E772" s="107"/>
    </row>
    <row r="773" customHeight="1" spans="4:5">
      <c r="D773" s="107"/>
      <c r="E773" s="107"/>
    </row>
    <row r="774" customHeight="1" spans="4:5">
      <c r="D774" s="107"/>
      <c r="E774" s="107"/>
    </row>
    <row r="775" customHeight="1" spans="4:5">
      <c r="D775" s="107"/>
      <c r="E775" s="107"/>
    </row>
    <row r="776" customHeight="1" spans="4:5">
      <c r="D776" s="107"/>
      <c r="E776" s="107"/>
    </row>
    <row r="777" customHeight="1" spans="4:5">
      <c r="D777" s="107"/>
      <c r="E777" s="107"/>
    </row>
    <row r="778" customHeight="1" spans="4:5">
      <c r="D778" s="107"/>
      <c r="E778" s="107"/>
    </row>
    <row r="779" customHeight="1" spans="4:5">
      <c r="D779" s="107"/>
      <c r="E779" s="107"/>
    </row>
    <row r="780" customHeight="1" spans="4:5">
      <c r="D780" s="107"/>
      <c r="E780" s="107"/>
    </row>
    <row r="781" customHeight="1" spans="4:5">
      <c r="D781" s="107"/>
      <c r="E781" s="107"/>
    </row>
    <row r="782" customHeight="1" spans="4:5">
      <c r="D782" s="107"/>
      <c r="E782" s="107"/>
    </row>
    <row r="783" customHeight="1" spans="4:5">
      <c r="D783" s="107"/>
      <c r="E783" s="107"/>
    </row>
    <row r="784" customHeight="1" spans="4:5">
      <c r="D784" s="107"/>
      <c r="E784" s="107"/>
    </row>
    <row r="785" customHeight="1" spans="4:5">
      <c r="D785" s="107"/>
      <c r="E785" s="107"/>
    </row>
    <row r="786" customHeight="1" spans="4:5">
      <c r="D786" s="107"/>
      <c r="E786" s="107"/>
    </row>
    <row r="787" customHeight="1" spans="4:5">
      <c r="D787" s="107"/>
      <c r="E787" s="107"/>
    </row>
    <row r="788" customHeight="1" spans="4:5">
      <c r="D788" s="107"/>
      <c r="E788" s="107"/>
    </row>
    <row r="789" customHeight="1" spans="4:5">
      <c r="D789" s="107"/>
      <c r="E789" s="107"/>
    </row>
    <row r="790" customHeight="1" spans="4:5">
      <c r="D790" s="107"/>
      <c r="E790" s="107"/>
    </row>
    <row r="791" customHeight="1" spans="4:5">
      <c r="D791" s="107"/>
      <c r="E791" s="107"/>
    </row>
    <row r="792" customHeight="1" spans="4:5">
      <c r="D792" s="107"/>
      <c r="E792" s="107"/>
    </row>
    <row r="793" customHeight="1" spans="4:5">
      <c r="D793" s="107"/>
      <c r="E793" s="107"/>
    </row>
    <row r="794" customHeight="1" spans="4:5">
      <c r="D794" s="107"/>
      <c r="E794" s="107"/>
    </row>
    <row r="795" customHeight="1" spans="4:5">
      <c r="D795" s="107"/>
      <c r="E795" s="107"/>
    </row>
    <row r="796" customHeight="1" spans="4:5">
      <c r="D796" s="107"/>
      <c r="E796" s="107"/>
    </row>
    <row r="797" customHeight="1" spans="4:5">
      <c r="D797" s="107"/>
      <c r="E797" s="107"/>
    </row>
    <row r="798" customHeight="1" spans="4:5">
      <c r="D798" s="107"/>
      <c r="E798" s="107"/>
    </row>
    <row r="799" customHeight="1" spans="4:5">
      <c r="D799" s="107"/>
      <c r="E799" s="107"/>
    </row>
    <row r="800" customHeight="1" spans="4:5">
      <c r="D800" s="107"/>
      <c r="E800" s="107"/>
    </row>
    <row r="801" customHeight="1" spans="4:5">
      <c r="D801" s="107"/>
      <c r="E801" s="107"/>
    </row>
    <row r="802" customHeight="1" spans="4:5">
      <c r="D802" s="107"/>
      <c r="E802" s="107"/>
    </row>
    <row r="803" customHeight="1" spans="4:5">
      <c r="D803" s="107"/>
      <c r="E803" s="107"/>
    </row>
    <row r="804" customHeight="1" spans="4:5">
      <c r="D804" s="107"/>
      <c r="E804" s="107"/>
    </row>
    <row r="805" customHeight="1" spans="4:5">
      <c r="D805" s="107"/>
      <c r="E805" s="107"/>
    </row>
    <row r="806" customHeight="1" spans="4:5">
      <c r="D806" s="107"/>
      <c r="E806" s="107"/>
    </row>
    <row r="807" customHeight="1" spans="4:5">
      <c r="D807" s="107"/>
      <c r="E807" s="107"/>
    </row>
    <row r="808" customHeight="1" spans="4:5">
      <c r="D808" s="107"/>
      <c r="E808" s="107"/>
    </row>
    <row r="809" customHeight="1" spans="4:5">
      <c r="D809" s="107"/>
      <c r="E809" s="107"/>
    </row>
    <row r="810" customHeight="1" spans="4:5">
      <c r="D810" s="107"/>
      <c r="E810" s="107"/>
    </row>
    <row r="811" customHeight="1" spans="4:5">
      <c r="D811" s="107"/>
      <c r="E811" s="107"/>
    </row>
    <row r="812" customHeight="1" spans="4:5">
      <c r="D812" s="107"/>
      <c r="E812" s="107"/>
    </row>
    <row r="813" customHeight="1" spans="4:5">
      <c r="D813" s="107"/>
      <c r="E813" s="107"/>
    </row>
    <row r="814" customHeight="1" spans="4:5">
      <c r="D814" s="107"/>
      <c r="E814" s="107"/>
    </row>
    <row r="815" customHeight="1" spans="4:5">
      <c r="D815" s="107"/>
      <c r="E815" s="107"/>
    </row>
    <row r="816" customHeight="1" spans="4:5">
      <c r="D816" s="107"/>
      <c r="E816" s="107"/>
    </row>
    <row r="817" customHeight="1" spans="4:5">
      <c r="D817" s="107"/>
      <c r="E817" s="107"/>
    </row>
    <row r="818" customHeight="1" spans="4:5">
      <c r="D818" s="107"/>
      <c r="E818" s="107"/>
    </row>
    <row r="819" customHeight="1" spans="4:5">
      <c r="D819" s="107"/>
      <c r="E819" s="107"/>
    </row>
    <row r="820" customHeight="1" spans="4:5">
      <c r="D820" s="107"/>
      <c r="E820" s="107"/>
    </row>
    <row r="821" customHeight="1" spans="4:5">
      <c r="D821" s="107"/>
      <c r="E821" s="107"/>
    </row>
    <row r="822" customHeight="1" spans="4:5">
      <c r="D822" s="107"/>
      <c r="E822" s="107"/>
    </row>
    <row r="823" customHeight="1" spans="4:5">
      <c r="D823" s="107"/>
      <c r="E823" s="107"/>
    </row>
    <row r="824" customHeight="1" spans="4:5">
      <c r="D824" s="107"/>
      <c r="E824" s="107"/>
    </row>
    <row r="825" customHeight="1" spans="4:5">
      <c r="D825" s="107"/>
      <c r="E825" s="107"/>
    </row>
    <row r="826" customHeight="1" spans="4:5">
      <c r="D826" s="107"/>
      <c r="E826" s="107"/>
    </row>
    <row r="827" customHeight="1" spans="4:5">
      <c r="D827" s="107"/>
      <c r="E827" s="107"/>
    </row>
    <row r="828" customHeight="1" spans="4:5">
      <c r="D828" s="107"/>
      <c r="E828" s="107"/>
    </row>
    <row r="829" customHeight="1" spans="4:5">
      <c r="D829" s="107"/>
      <c r="E829" s="107"/>
    </row>
    <row r="830" customHeight="1" spans="4:5">
      <c r="D830" s="107"/>
      <c r="E830" s="107"/>
    </row>
    <row r="831" customHeight="1" spans="4:5">
      <c r="D831" s="107"/>
      <c r="E831" s="107"/>
    </row>
    <row r="832" customHeight="1" spans="4:5">
      <c r="D832" s="107"/>
      <c r="E832" s="107"/>
    </row>
    <row r="833" customHeight="1" spans="4:5">
      <c r="D833" s="107"/>
      <c r="E833" s="107"/>
    </row>
    <row r="834" customHeight="1" spans="4:5">
      <c r="D834" s="107"/>
      <c r="E834" s="107"/>
    </row>
    <row r="835" customHeight="1" spans="4:5">
      <c r="D835" s="107"/>
      <c r="E835" s="107"/>
    </row>
    <row r="836" customHeight="1" spans="4:5">
      <c r="D836" s="107"/>
      <c r="E836" s="107"/>
    </row>
    <row r="837" customHeight="1" spans="4:5">
      <c r="D837" s="107"/>
      <c r="E837" s="107"/>
    </row>
    <row r="838" customHeight="1" spans="4:5">
      <c r="D838" s="107"/>
      <c r="E838" s="107"/>
    </row>
    <row r="839" customHeight="1" spans="4:5">
      <c r="D839" s="107"/>
      <c r="E839" s="107"/>
    </row>
    <row r="840" customHeight="1" spans="4:5">
      <c r="D840" s="107"/>
      <c r="E840" s="107"/>
    </row>
    <row r="841" customHeight="1" spans="4:5">
      <c r="D841" s="107"/>
      <c r="E841" s="107"/>
    </row>
    <row r="842" customHeight="1" spans="4:5">
      <c r="D842" s="107"/>
      <c r="E842" s="107"/>
    </row>
    <row r="843" customHeight="1" spans="4:5">
      <c r="D843" s="107"/>
      <c r="E843" s="107"/>
    </row>
    <row r="844" customHeight="1" spans="4:5">
      <c r="D844" s="107"/>
      <c r="E844" s="107"/>
    </row>
    <row r="845" customHeight="1" spans="4:5">
      <c r="D845" s="107"/>
      <c r="E845" s="107"/>
    </row>
    <row r="846" customHeight="1" spans="4:5">
      <c r="D846" s="107"/>
      <c r="E846" s="107"/>
    </row>
    <row r="847" customHeight="1" spans="4:5">
      <c r="D847" s="107"/>
      <c r="E847" s="107"/>
    </row>
    <row r="848" customHeight="1" spans="4:5">
      <c r="D848" s="107"/>
      <c r="E848" s="107"/>
    </row>
    <row r="849" customHeight="1" spans="4:5">
      <c r="D849" s="107"/>
      <c r="E849" s="107"/>
    </row>
    <row r="850" customHeight="1" spans="4:5">
      <c r="D850" s="107"/>
      <c r="E850" s="107"/>
    </row>
    <row r="851" customHeight="1" spans="4:5">
      <c r="D851" s="107"/>
      <c r="E851" s="107"/>
    </row>
    <row r="852" customHeight="1" spans="4:5">
      <c r="D852" s="107"/>
      <c r="E852" s="107"/>
    </row>
    <row r="853" customHeight="1" spans="4:5">
      <c r="D853" s="107"/>
      <c r="E853" s="107"/>
    </row>
    <row r="854" customHeight="1" spans="4:5">
      <c r="D854" s="107"/>
      <c r="E854" s="107"/>
    </row>
    <row r="855" customHeight="1" spans="4:5">
      <c r="D855" s="107"/>
      <c r="E855" s="107"/>
    </row>
    <row r="856" customHeight="1" spans="4:5">
      <c r="D856" s="107"/>
      <c r="E856" s="107"/>
    </row>
    <row r="857" customHeight="1" spans="4:5">
      <c r="D857" s="107"/>
      <c r="E857" s="107"/>
    </row>
    <row r="858" customHeight="1" spans="4:5">
      <c r="D858" s="107"/>
      <c r="E858" s="107"/>
    </row>
    <row r="859" customHeight="1" spans="4:5">
      <c r="D859" s="107"/>
      <c r="E859" s="107"/>
    </row>
    <row r="860" customHeight="1" spans="4:5">
      <c r="D860" s="107"/>
      <c r="E860" s="107"/>
    </row>
    <row r="861" customHeight="1" spans="4:5">
      <c r="D861" s="107"/>
      <c r="E861" s="107"/>
    </row>
    <row r="862" customHeight="1" spans="4:5">
      <c r="D862" s="107"/>
      <c r="E862" s="107"/>
    </row>
    <row r="863" customHeight="1" spans="4:5">
      <c r="D863" s="107"/>
      <c r="E863" s="107"/>
    </row>
    <row r="864" customHeight="1" spans="4:5">
      <c r="D864" s="107"/>
      <c r="E864" s="107"/>
    </row>
    <row r="865" customHeight="1" spans="4:5">
      <c r="D865" s="107"/>
      <c r="E865" s="107"/>
    </row>
    <row r="866" customHeight="1" spans="4:5">
      <c r="D866" s="107"/>
      <c r="E866" s="107"/>
    </row>
    <row r="867" customHeight="1" spans="4:5">
      <c r="D867" s="107"/>
      <c r="E867" s="107"/>
    </row>
    <row r="868" customHeight="1" spans="4:5">
      <c r="D868" s="107"/>
      <c r="E868" s="107"/>
    </row>
    <row r="869" customHeight="1" spans="4:5">
      <c r="D869" s="107"/>
      <c r="E869" s="107"/>
    </row>
    <row r="870" customHeight="1" spans="4:5">
      <c r="D870" s="107"/>
      <c r="E870" s="107"/>
    </row>
    <row r="871" customHeight="1" spans="4:5">
      <c r="D871" s="107"/>
      <c r="E871" s="107"/>
    </row>
    <row r="872" customHeight="1" spans="4:5">
      <c r="D872" s="107"/>
      <c r="E872" s="107"/>
    </row>
    <row r="873" customHeight="1" spans="4:5">
      <c r="D873" s="107"/>
      <c r="E873" s="107"/>
    </row>
    <row r="874" customHeight="1" spans="4:5">
      <c r="D874" s="107"/>
      <c r="E874" s="107"/>
    </row>
    <row r="875" customHeight="1" spans="4:5">
      <c r="D875" s="107"/>
      <c r="E875" s="107"/>
    </row>
    <row r="876" customHeight="1" spans="4:5">
      <c r="D876" s="107"/>
      <c r="E876" s="107"/>
    </row>
    <row r="877" customHeight="1" spans="4:5">
      <c r="D877" s="107"/>
      <c r="E877" s="107"/>
    </row>
    <row r="878" customHeight="1" spans="4:5">
      <c r="D878" s="107"/>
      <c r="E878" s="107"/>
    </row>
    <row r="879" customHeight="1" spans="4:5">
      <c r="D879" s="107"/>
      <c r="E879" s="107"/>
    </row>
    <row r="880" customHeight="1" spans="4:5">
      <c r="D880" s="107"/>
      <c r="E880" s="107"/>
    </row>
    <row r="881" customHeight="1" spans="4:5">
      <c r="D881" s="107"/>
      <c r="E881" s="107"/>
    </row>
    <row r="882" customHeight="1" spans="4:5">
      <c r="D882" s="107"/>
      <c r="E882" s="107"/>
    </row>
    <row r="883" customHeight="1" spans="4:5">
      <c r="D883" s="107"/>
      <c r="E883" s="107"/>
    </row>
    <row r="884" customHeight="1" spans="4:5">
      <c r="D884" s="107"/>
      <c r="E884" s="107"/>
    </row>
    <row r="885" customHeight="1" spans="4:5">
      <c r="D885" s="107"/>
      <c r="E885" s="107"/>
    </row>
    <row r="886" customHeight="1" spans="4:5">
      <c r="D886" s="107"/>
      <c r="E886" s="107"/>
    </row>
    <row r="887" customHeight="1" spans="4:5">
      <c r="D887" s="107"/>
      <c r="E887" s="107"/>
    </row>
    <row r="888" customHeight="1" spans="4:5">
      <c r="D888" s="107"/>
      <c r="E888" s="107"/>
    </row>
    <row r="889" customHeight="1" spans="4:5">
      <c r="D889" s="107"/>
      <c r="E889" s="107"/>
    </row>
    <row r="890" customHeight="1" spans="4:5">
      <c r="D890" s="107"/>
      <c r="E890" s="107"/>
    </row>
    <row r="891" customHeight="1" spans="4:5">
      <c r="D891" s="107"/>
      <c r="E891" s="107"/>
    </row>
    <row r="892" customHeight="1" spans="4:5">
      <c r="D892" s="107"/>
      <c r="E892" s="107"/>
    </row>
    <row r="893" customHeight="1" spans="4:5">
      <c r="D893" s="107"/>
      <c r="E893" s="107"/>
    </row>
    <row r="894" customHeight="1" spans="4:5">
      <c r="D894" s="107"/>
      <c r="E894" s="107"/>
    </row>
    <row r="895" customHeight="1" spans="4:5">
      <c r="D895" s="107"/>
      <c r="E895" s="107"/>
    </row>
    <row r="896" customHeight="1" spans="4:5">
      <c r="D896" s="107"/>
      <c r="E896" s="107"/>
    </row>
    <row r="897" customHeight="1" spans="4:5">
      <c r="D897" s="107"/>
      <c r="E897" s="107"/>
    </row>
    <row r="898" customHeight="1" spans="4:5">
      <c r="D898" s="107"/>
      <c r="E898" s="107"/>
    </row>
    <row r="899" customHeight="1" spans="4:5">
      <c r="D899" s="107"/>
      <c r="E899" s="107"/>
    </row>
    <row r="900" customHeight="1" spans="4:5">
      <c r="D900" s="107"/>
      <c r="E900" s="107"/>
    </row>
    <row r="901" customHeight="1" spans="4:5">
      <c r="D901" s="107"/>
      <c r="E901" s="107"/>
    </row>
    <row r="902" customHeight="1" spans="4:5">
      <c r="D902" s="107"/>
      <c r="E902" s="107"/>
    </row>
    <row r="903" customHeight="1" spans="4:5">
      <c r="D903" s="107"/>
      <c r="E903" s="107"/>
    </row>
    <row r="904" customHeight="1" spans="4:5">
      <c r="D904" s="107"/>
      <c r="E904" s="107"/>
    </row>
    <row r="905" customHeight="1" spans="4:5">
      <c r="D905" s="107"/>
      <c r="E905" s="107"/>
    </row>
    <row r="906" customHeight="1" spans="4:5">
      <c r="D906" s="107"/>
      <c r="E906" s="107"/>
    </row>
    <row r="907" customHeight="1" spans="4:5">
      <c r="D907" s="107"/>
      <c r="E907" s="107"/>
    </row>
    <row r="908" customHeight="1" spans="4:5">
      <c r="D908" s="107"/>
      <c r="E908" s="107"/>
    </row>
    <row r="909" customHeight="1" spans="4:5">
      <c r="D909" s="107"/>
      <c r="E909" s="107"/>
    </row>
    <row r="910" customHeight="1" spans="4:5">
      <c r="D910" s="107"/>
      <c r="E910" s="107"/>
    </row>
    <row r="911" customHeight="1" spans="4:5">
      <c r="D911" s="107"/>
      <c r="E911" s="107"/>
    </row>
    <row r="912" customHeight="1" spans="4:5">
      <c r="D912" s="107"/>
      <c r="E912" s="107"/>
    </row>
    <row r="913" customHeight="1" spans="4:5">
      <c r="D913" s="107"/>
      <c r="E913" s="107"/>
    </row>
    <row r="914" customHeight="1" spans="4:5">
      <c r="D914" s="107"/>
      <c r="E914" s="107"/>
    </row>
    <row r="915" customHeight="1" spans="4:5">
      <c r="D915" s="107"/>
      <c r="E915" s="107"/>
    </row>
    <row r="916" customHeight="1" spans="4:5">
      <c r="D916" s="107"/>
      <c r="E916" s="107"/>
    </row>
    <row r="917" customHeight="1" spans="4:5">
      <c r="D917" s="107"/>
      <c r="E917" s="107"/>
    </row>
    <row r="918" customHeight="1" spans="4:5">
      <c r="D918" s="107"/>
      <c r="E918" s="107"/>
    </row>
    <row r="919" customHeight="1" spans="4:5">
      <c r="D919" s="107"/>
      <c r="E919" s="107"/>
    </row>
    <row r="920" customHeight="1" spans="4:5">
      <c r="D920" s="107"/>
      <c r="E920" s="107"/>
    </row>
    <row r="921" customHeight="1" spans="4:5">
      <c r="D921" s="107"/>
      <c r="E921" s="107"/>
    </row>
    <row r="922" customHeight="1" spans="4:5">
      <c r="D922" s="107"/>
      <c r="E922" s="107"/>
    </row>
    <row r="923" customHeight="1" spans="4:5">
      <c r="D923" s="107"/>
      <c r="E923" s="107"/>
    </row>
    <row r="924" customHeight="1" spans="4:5">
      <c r="D924" s="107"/>
      <c r="E924" s="107"/>
    </row>
    <row r="925" customHeight="1" spans="4:5">
      <c r="D925" s="107"/>
      <c r="E925" s="107"/>
    </row>
    <row r="926" customHeight="1" spans="4:5">
      <c r="D926" s="107"/>
      <c r="E926" s="107"/>
    </row>
    <row r="927" customHeight="1" spans="4:5">
      <c r="D927" s="107"/>
      <c r="E927" s="107"/>
    </row>
    <row r="928" customHeight="1" spans="4:5">
      <c r="D928" s="107"/>
      <c r="E928" s="107"/>
    </row>
    <row r="929" customHeight="1" spans="4:5">
      <c r="D929" s="107"/>
      <c r="E929" s="107"/>
    </row>
    <row r="930" customHeight="1" spans="4:5">
      <c r="D930" s="107"/>
      <c r="E930" s="107"/>
    </row>
    <row r="931" customHeight="1" spans="4:5">
      <c r="D931" s="107"/>
      <c r="E931" s="107"/>
    </row>
    <row r="932" customHeight="1" spans="4:5">
      <c r="D932" s="107"/>
      <c r="E932" s="107"/>
    </row>
    <row r="933" customHeight="1" spans="4:5">
      <c r="D933" s="107"/>
      <c r="E933" s="107"/>
    </row>
    <row r="934" customHeight="1" spans="4:5">
      <c r="D934" s="107"/>
      <c r="E934" s="107"/>
    </row>
    <row r="935" customHeight="1" spans="4:5">
      <c r="D935" s="107"/>
      <c r="E935" s="107"/>
    </row>
    <row r="936" customHeight="1" spans="4:5">
      <c r="D936" s="107"/>
      <c r="E936" s="107"/>
    </row>
    <row r="937" customHeight="1" spans="4:5">
      <c r="D937" s="107"/>
      <c r="E937" s="107"/>
    </row>
    <row r="938" customHeight="1" spans="4:5">
      <c r="D938" s="107"/>
      <c r="E938" s="107"/>
    </row>
    <row r="939" customHeight="1" spans="4:5">
      <c r="D939" s="107"/>
      <c r="E939" s="107"/>
    </row>
    <row r="940" customHeight="1" spans="4:5">
      <c r="D940" s="107"/>
      <c r="E940" s="107"/>
    </row>
    <row r="941" customHeight="1" spans="4:5">
      <c r="D941" s="107"/>
      <c r="E941" s="107"/>
    </row>
    <row r="942" customHeight="1" spans="4:5">
      <c r="D942" s="107"/>
      <c r="E942" s="107"/>
    </row>
    <row r="943" customHeight="1" spans="4:5">
      <c r="D943" s="107"/>
      <c r="E943" s="107"/>
    </row>
    <row r="944" customHeight="1" spans="4:5">
      <c r="D944" s="107"/>
      <c r="E944" s="107"/>
    </row>
    <row r="945" customHeight="1" spans="4:5">
      <c r="D945" s="107"/>
      <c r="E945" s="107"/>
    </row>
    <row r="946" customHeight="1" spans="4:5">
      <c r="D946" s="107"/>
      <c r="E946" s="107"/>
    </row>
    <row r="947" customHeight="1" spans="4:5">
      <c r="D947" s="107"/>
      <c r="E947" s="107"/>
    </row>
    <row r="948" customHeight="1" spans="4:5">
      <c r="D948" s="107"/>
      <c r="E948" s="107"/>
    </row>
    <row r="949" customHeight="1" spans="4:5">
      <c r="D949" s="107"/>
      <c r="E949" s="107"/>
    </row>
    <row r="950" customHeight="1" spans="4:5">
      <c r="D950" s="107"/>
      <c r="E950" s="107"/>
    </row>
    <row r="951" customHeight="1" spans="4:5">
      <c r="D951" s="107"/>
      <c r="E951" s="107"/>
    </row>
    <row r="952" customHeight="1" spans="4:5">
      <c r="D952" s="107"/>
      <c r="E952" s="107"/>
    </row>
    <row r="953" customHeight="1" spans="4:5">
      <c r="D953" s="107"/>
      <c r="E953" s="107"/>
    </row>
    <row r="954" customHeight="1" spans="4:5">
      <c r="D954" s="107"/>
      <c r="E954" s="107"/>
    </row>
    <row r="955" customHeight="1" spans="4:5">
      <c r="D955" s="107"/>
      <c r="E955" s="107"/>
    </row>
    <row r="956" customHeight="1" spans="4:5">
      <c r="D956" s="107"/>
      <c r="E956" s="107"/>
    </row>
    <row r="957" customHeight="1" spans="4:5">
      <c r="D957" s="107"/>
      <c r="E957" s="107"/>
    </row>
    <row r="958" customHeight="1" spans="4:5">
      <c r="D958" s="107"/>
      <c r="E958" s="107"/>
    </row>
    <row r="959" customHeight="1" spans="4:5">
      <c r="D959" s="107"/>
      <c r="E959" s="107"/>
    </row>
    <row r="960" customHeight="1" spans="4:5">
      <c r="D960" s="107"/>
      <c r="E960" s="107"/>
    </row>
    <row r="961" customHeight="1" spans="4:5">
      <c r="D961" s="107"/>
      <c r="E961" s="107"/>
    </row>
    <row r="962" customHeight="1" spans="4:5">
      <c r="D962" s="107"/>
      <c r="E962" s="107"/>
    </row>
    <row r="963" customHeight="1" spans="4:5">
      <c r="D963" s="107"/>
      <c r="E963" s="107"/>
    </row>
    <row r="964" customHeight="1" spans="4:5">
      <c r="D964" s="107"/>
      <c r="E964" s="107"/>
    </row>
    <row r="965" customHeight="1" spans="4:5">
      <c r="D965" s="107"/>
      <c r="E965" s="107"/>
    </row>
    <row r="966" customHeight="1" spans="4:5">
      <c r="D966" s="107"/>
      <c r="E966" s="107"/>
    </row>
    <row r="967" customHeight="1" spans="4:5">
      <c r="D967" s="107"/>
      <c r="E967" s="107"/>
    </row>
    <row r="968" customHeight="1" spans="4:5">
      <c r="D968" s="107"/>
      <c r="E968" s="107"/>
    </row>
    <row r="969" customHeight="1" spans="4:5">
      <c r="D969" s="107"/>
      <c r="E969" s="107"/>
    </row>
    <row r="970" customHeight="1" spans="4:5">
      <c r="D970" s="107"/>
      <c r="E970" s="107"/>
    </row>
    <row r="971" customHeight="1" spans="4:5">
      <c r="D971" s="107"/>
      <c r="E971" s="107"/>
    </row>
    <row r="972" customHeight="1" spans="4:5">
      <c r="D972" s="107"/>
      <c r="E972" s="107"/>
    </row>
    <row r="973" customHeight="1" spans="4:5">
      <c r="D973" s="107"/>
      <c r="E973" s="107"/>
    </row>
    <row r="974" customHeight="1" spans="4:5">
      <c r="D974" s="107"/>
      <c r="E974" s="107"/>
    </row>
    <row r="975" customHeight="1" spans="4:5">
      <c r="D975" s="107"/>
      <c r="E975" s="107"/>
    </row>
    <row r="976" customHeight="1" spans="4:5">
      <c r="D976" s="107"/>
      <c r="E976" s="107"/>
    </row>
    <row r="977" customHeight="1" spans="4:5">
      <c r="D977" s="107"/>
      <c r="E977" s="107"/>
    </row>
    <row r="978" customHeight="1" spans="4:5">
      <c r="D978" s="107"/>
      <c r="E978" s="107"/>
    </row>
    <row r="979" customHeight="1" spans="4:5">
      <c r="D979" s="107"/>
      <c r="E979" s="107"/>
    </row>
    <row r="980" customHeight="1" spans="4:5">
      <c r="D980" s="107"/>
      <c r="E980" s="107"/>
    </row>
    <row r="981" customHeight="1" spans="4:5">
      <c r="D981" s="107"/>
      <c r="E981" s="107"/>
    </row>
    <row r="982" customHeight="1" spans="4:5">
      <c r="D982" s="107"/>
      <c r="E982" s="107"/>
    </row>
    <row r="983" customHeight="1" spans="4:5">
      <c r="D983" s="107"/>
      <c r="E983" s="107"/>
    </row>
    <row r="984" customHeight="1" spans="4:5">
      <c r="D984" s="107"/>
      <c r="E984" s="107"/>
    </row>
    <row r="985" customHeight="1" spans="4:5">
      <c r="D985" s="107"/>
      <c r="E985" s="107"/>
    </row>
    <row r="986" customHeight="1" spans="4:5">
      <c r="D986" s="107"/>
      <c r="E986" s="107"/>
    </row>
    <row r="987" customHeight="1" spans="4:5">
      <c r="D987" s="107"/>
      <c r="E987" s="107"/>
    </row>
    <row r="988" customHeight="1" spans="4:5">
      <c r="D988" s="107"/>
      <c r="E988" s="107"/>
    </row>
    <row r="989" customHeight="1" spans="4:5">
      <c r="D989" s="107"/>
      <c r="E989" s="107"/>
    </row>
    <row r="990" customHeight="1" spans="4:5">
      <c r="D990" s="107"/>
      <c r="E990" s="107"/>
    </row>
    <row r="991" customHeight="1" spans="4:5">
      <c r="D991" s="107"/>
      <c r="E991" s="107"/>
    </row>
    <row r="992" customHeight="1" spans="4:5">
      <c r="D992" s="107"/>
      <c r="E992" s="107"/>
    </row>
    <row r="993" customHeight="1" spans="4:5">
      <c r="D993" s="107"/>
      <c r="E993" s="107"/>
    </row>
    <row r="994" customHeight="1" spans="4:5">
      <c r="D994" s="107"/>
      <c r="E994" s="107"/>
    </row>
    <row r="995" customHeight="1" spans="4:5">
      <c r="D995" s="107"/>
      <c r="E995" s="107"/>
    </row>
    <row r="996" customHeight="1" spans="4:5">
      <c r="D996" s="107"/>
      <c r="E996" s="107"/>
    </row>
    <row r="997" customHeight="1" spans="4:5">
      <c r="D997" s="107"/>
      <c r="E997" s="107"/>
    </row>
    <row r="998" customHeight="1" spans="4:5">
      <c r="D998" s="107"/>
      <c r="E998" s="107"/>
    </row>
    <row r="999" customHeight="1" spans="4:5">
      <c r="D999" s="107"/>
      <c r="E999" s="107"/>
    </row>
    <row r="1000" customHeight="1" spans="4:5">
      <c r="D1000" s="107"/>
      <c r="E1000" s="107"/>
    </row>
  </sheetData>
  <printOptions horizontalCentered="1" gridLines="1"/>
  <pageMargins left="0.7" right="0.7" top="0.75" bottom="0.75" header="0" footer="0"/>
  <pageSetup paperSize="1" pageOrder="overThenDown" orientation="landscape" cellComments="atEnd"/>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K1000"/>
  <sheetViews>
    <sheetView showGridLines="0" workbookViewId="0">
      <selection activeCell="A1" sqref="A1"/>
    </sheetView>
  </sheetViews>
  <sheetFormatPr defaultColWidth="12.6296296296296" defaultRowHeight="15.75" customHeight="1"/>
  <cols>
    <col min="1" max="1" width="11.5" customWidth="1"/>
    <col min="2" max="2" width="12.3796296296296" customWidth="1"/>
    <col min="3" max="3" width="62.75" customWidth="1"/>
    <col min="4" max="4" width="14.8796296296296" customWidth="1"/>
    <col min="5" max="5" width="5.62962962962963" customWidth="1"/>
    <col min="6" max="6" width="18.25" customWidth="1"/>
    <col min="7" max="7" width="17" customWidth="1"/>
    <col min="8" max="8" width="14.75" customWidth="1"/>
    <col min="9" max="9" width="19.5" customWidth="1"/>
    <col min="10" max="10" width="7.25" customWidth="1"/>
    <col min="11" max="11" width="12.8888888888889"/>
    <col min="15" max="15" width="12.8888888888889"/>
    <col min="19" max="19" width="12.8888888888889"/>
    <col min="23" max="23" width="12.8888888888889"/>
    <col min="26" max="27" width="12.8888888888889"/>
    <col min="30" max="31" width="12.8888888888889"/>
  </cols>
  <sheetData>
    <row r="1" customHeight="1" spans="1:2">
      <c r="A1" s="85" t="s">
        <v>25</v>
      </c>
      <c r="B1" s="85" t="s">
        <v>1483</v>
      </c>
    </row>
    <row r="2" customHeight="1" spans="1:2">
      <c r="A2" s="85" t="s">
        <v>9</v>
      </c>
      <c r="B2" s="85" t="s">
        <v>1483</v>
      </c>
    </row>
    <row r="4" customHeight="1" spans="1:37">
      <c r="A4" s="86"/>
      <c r="B4" s="87"/>
      <c r="C4" s="87"/>
      <c r="D4" s="87"/>
      <c r="E4" s="87"/>
      <c r="F4" s="86" t="s">
        <v>27</v>
      </c>
      <c r="G4" s="86"/>
      <c r="H4" s="86"/>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8"/>
    </row>
    <row r="5" customHeight="1" spans="1:37">
      <c r="A5" s="101"/>
      <c r="B5" s="114"/>
      <c r="C5" s="114"/>
      <c r="D5" s="114"/>
      <c r="E5" s="114"/>
      <c r="F5" s="86">
        <v>1900</v>
      </c>
      <c r="G5" s="87"/>
      <c r="H5" s="87"/>
      <c r="I5" s="87"/>
      <c r="J5" s="86">
        <v>2019</v>
      </c>
      <c r="K5" s="87"/>
      <c r="L5" s="87"/>
      <c r="M5" s="87"/>
      <c r="N5" s="86">
        <v>2020</v>
      </c>
      <c r="O5" s="87"/>
      <c r="P5" s="87"/>
      <c r="Q5" s="87"/>
      <c r="R5" s="86">
        <v>2021</v>
      </c>
      <c r="S5" s="87"/>
      <c r="T5" s="87"/>
      <c r="U5" s="87"/>
      <c r="V5" s="86">
        <v>2022</v>
      </c>
      <c r="W5" s="87"/>
      <c r="X5" s="87"/>
      <c r="Y5" s="87"/>
      <c r="Z5" s="86">
        <v>2023</v>
      </c>
      <c r="AA5" s="87"/>
      <c r="AB5" s="87"/>
      <c r="AC5" s="87"/>
      <c r="AD5" s="86">
        <v>2024</v>
      </c>
      <c r="AE5" s="87"/>
      <c r="AF5" s="87"/>
      <c r="AG5" s="87"/>
      <c r="AH5" s="86" t="s">
        <v>1494</v>
      </c>
      <c r="AI5" s="87"/>
      <c r="AJ5" s="87"/>
      <c r="AK5" s="88"/>
    </row>
    <row r="6" customHeight="1" spans="1:37">
      <c r="A6" s="86" t="s">
        <v>26</v>
      </c>
      <c r="B6" s="86" t="s">
        <v>7</v>
      </c>
      <c r="C6" s="86" t="s">
        <v>11</v>
      </c>
      <c r="D6" s="86" t="s">
        <v>5</v>
      </c>
      <c r="E6" s="86" t="s">
        <v>6</v>
      </c>
      <c r="F6" s="86" t="s">
        <v>1517</v>
      </c>
      <c r="G6" s="90" t="s">
        <v>1518</v>
      </c>
      <c r="H6" s="90" t="s">
        <v>1519</v>
      </c>
      <c r="I6" s="90" t="s">
        <v>1484</v>
      </c>
      <c r="J6" s="86" t="s">
        <v>1517</v>
      </c>
      <c r="K6" s="90" t="s">
        <v>1518</v>
      </c>
      <c r="L6" s="90" t="s">
        <v>1519</v>
      </c>
      <c r="M6" s="90" t="s">
        <v>1484</v>
      </c>
      <c r="N6" s="86" t="s">
        <v>1517</v>
      </c>
      <c r="O6" s="90" t="s">
        <v>1518</v>
      </c>
      <c r="P6" s="90" t="s">
        <v>1519</v>
      </c>
      <c r="Q6" s="90" t="s">
        <v>1484</v>
      </c>
      <c r="R6" s="86" t="s">
        <v>1517</v>
      </c>
      <c r="S6" s="90" t="s">
        <v>1518</v>
      </c>
      <c r="T6" s="90" t="s">
        <v>1519</v>
      </c>
      <c r="U6" s="90" t="s">
        <v>1484</v>
      </c>
      <c r="V6" s="86" t="s">
        <v>1517</v>
      </c>
      <c r="W6" s="90" t="s">
        <v>1518</v>
      </c>
      <c r="X6" s="90" t="s">
        <v>1519</v>
      </c>
      <c r="Y6" s="90" t="s">
        <v>1484</v>
      </c>
      <c r="Z6" s="86" t="s">
        <v>1517</v>
      </c>
      <c r="AA6" s="90" t="s">
        <v>1518</v>
      </c>
      <c r="AB6" s="90" t="s">
        <v>1519</v>
      </c>
      <c r="AC6" s="90" t="s">
        <v>1484</v>
      </c>
      <c r="AD6" s="86" t="s">
        <v>1517</v>
      </c>
      <c r="AE6" s="90" t="s">
        <v>1518</v>
      </c>
      <c r="AF6" s="90" t="s">
        <v>1519</v>
      </c>
      <c r="AG6" s="90" t="s">
        <v>1484</v>
      </c>
      <c r="AH6" s="86" t="s">
        <v>1517</v>
      </c>
      <c r="AI6" s="90" t="s">
        <v>1518</v>
      </c>
      <c r="AJ6" s="90" t="s">
        <v>1519</v>
      </c>
      <c r="AK6" s="91" t="s">
        <v>1484</v>
      </c>
    </row>
    <row r="7" customHeight="1" spans="1:37">
      <c r="A7" s="86" t="s">
        <v>142</v>
      </c>
      <c r="B7" s="86" t="s">
        <v>575</v>
      </c>
      <c r="C7" s="86" t="s">
        <v>576</v>
      </c>
      <c r="D7" s="86" t="s">
        <v>574</v>
      </c>
      <c r="E7" s="86">
        <v>17719</v>
      </c>
      <c r="F7" s="86"/>
      <c r="G7" s="90"/>
      <c r="H7" s="90"/>
      <c r="I7" s="90"/>
      <c r="J7" s="86"/>
      <c r="K7" s="90"/>
      <c r="L7" s="90"/>
      <c r="M7" s="90"/>
      <c r="N7" s="86"/>
      <c r="O7" s="90"/>
      <c r="P7" s="90"/>
      <c r="Q7" s="90"/>
      <c r="R7" s="86"/>
      <c r="S7" s="90"/>
      <c r="T7" s="90"/>
      <c r="U7" s="90"/>
      <c r="V7" s="86"/>
      <c r="W7" s="90"/>
      <c r="X7" s="90"/>
      <c r="Y7" s="90"/>
      <c r="Z7" s="86">
        <v>0</v>
      </c>
      <c r="AA7" s="90">
        <v>0</v>
      </c>
      <c r="AB7" s="90">
        <v>90</v>
      </c>
      <c r="AC7" s="90">
        <v>1</v>
      </c>
      <c r="AD7" s="86"/>
      <c r="AE7" s="90"/>
      <c r="AF7" s="90"/>
      <c r="AG7" s="90"/>
      <c r="AH7" s="86"/>
      <c r="AI7" s="90"/>
      <c r="AJ7" s="90"/>
      <c r="AK7" s="91"/>
    </row>
    <row r="8" customHeight="1" spans="1:37">
      <c r="A8" s="101"/>
      <c r="B8" s="86" t="s">
        <v>665</v>
      </c>
      <c r="C8" s="86" t="s">
        <v>1030</v>
      </c>
      <c r="D8" s="86">
        <v>23423</v>
      </c>
      <c r="E8" s="86">
        <v>17622</v>
      </c>
      <c r="F8" s="86"/>
      <c r="G8" s="90"/>
      <c r="H8" s="90"/>
      <c r="I8" s="90"/>
      <c r="J8" s="86"/>
      <c r="K8" s="90"/>
      <c r="L8" s="90"/>
      <c r="M8" s="90"/>
      <c r="N8" s="86"/>
      <c r="O8" s="90"/>
      <c r="P8" s="90"/>
      <c r="Q8" s="90"/>
      <c r="R8" s="86">
        <v>0</v>
      </c>
      <c r="S8" s="90">
        <v>0</v>
      </c>
      <c r="T8" s="90"/>
      <c r="U8" s="90">
        <v>1</v>
      </c>
      <c r="V8" s="86"/>
      <c r="W8" s="90"/>
      <c r="X8" s="90"/>
      <c r="Y8" s="90"/>
      <c r="Z8" s="86"/>
      <c r="AA8" s="90"/>
      <c r="AB8" s="90"/>
      <c r="AC8" s="90"/>
      <c r="AD8" s="86"/>
      <c r="AE8" s="90"/>
      <c r="AF8" s="90"/>
      <c r="AG8" s="90"/>
      <c r="AH8" s="86"/>
      <c r="AI8" s="90"/>
      <c r="AJ8" s="90"/>
      <c r="AK8" s="91"/>
    </row>
    <row r="9" customHeight="1" spans="1:37">
      <c r="A9" s="101"/>
      <c r="B9" s="101"/>
      <c r="C9" s="86" t="s">
        <v>1107</v>
      </c>
      <c r="D9" s="86">
        <v>22844</v>
      </c>
      <c r="E9" s="86">
        <v>30875</v>
      </c>
      <c r="F9" s="86"/>
      <c r="G9" s="90"/>
      <c r="H9" s="90"/>
      <c r="I9" s="90"/>
      <c r="J9" s="86"/>
      <c r="K9" s="90"/>
      <c r="L9" s="90"/>
      <c r="M9" s="90"/>
      <c r="N9" s="86">
        <v>0</v>
      </c>
      <c r="O9" s="90">
        <v>0</v>
      </c>
      <c r="P9" s="90">
        <v>90</v>
      </c>
      <c r="Q9" s="90">
        <v>1</v>
      </c>
      <c r="R9" s="86"/>
      <c r="S9" s="90"/>
      <c r="T9" s="90"/>
      <c r="U9" s="90"/>
      <c r="V9" s="86"/>
      <c r="W9" s="90"/>
      <c r="X9" s="90"/>
      <c r="Y9" s="90"/>
      <c r="Z9" s="86"/>
      <c r="AA9" s="90"/>
      <c r="AB9" s="90"/>
      <c r="AC9" s="90"/>
      <c r="AD9" s="86"/>
      <c r="AE9" s="90"/>
      <c r="AF9" s="90"/>
      <c r="AG9" s="90"/>
      <c r="AH9" s="86"/>
      <c r="AI9" s="90"/>
      <c r="AJ9" s="90"/>
      <c r="AK9" s="91"/>
    </row>
    <row r="10" customHeight="1" spans="1:37">
      <c r="A10" s="101"/>
      <c r="B10" s="86" t="s">
        <v>350</v>
      </c>
      <c r="C10" s="86" t="s">
        <v>352</v>
      </c>
      <c r="D10" s="86" t="s">
        <v>349</v>
      </c>
      <c r="E10" s="86">
        <v>17734</v>
      </c>
      <c r="F10" s="86"/>
      <c r="G10" s="90"/>
      <c r="H10" s="90"/>
      <c r="I10" s="90"/>
      <c r="J10" s="86"/>
      <c r="K10" s="90"/>
      <c r="L10" s="90"/>
      <c r="M10" s="90"/>
      <c r="N10" s="86"/>
      <c r="O10" s="90"/>
      <c r="P10" s="90"/>
      <c r="Q10" s="90"/>
      <c r="R10" s="86"/>
      <c r="S10" s="90"/>
      <c r="T10" s="90"/>
      <c r="U10" s="90"/>
      <c r="V10" s="86"/>
      <c r="W10" s="90"/>
      <c r="X10" s="90"/>
      <c r="Y10" s="90"/>
      <c r="Z10" s="86">
        <v>188</v>
      </c>
      <c r="AA10" s="90">
        <v>0</v>
      </c>
      <c r="AB10" s="90">
        <v>90</v>
      </c>
      <c r="AC10" s="90">
        <v>1</v>
      </c>
      <c r="AD10" s="86"/>
      <c r="AE10" s="90"/>
      <c r="AF10" s="90"/>
      <c r="AG10" s="90"/>
      <c r="AH10" s="86"/>
      <c r="AI10" s="90"/>
      <c r="AJ10" s="90"/>
      <c r="AK10" s="91"/>
    </row>
    <row r="11" customHeight="1" spans="1:37">
      <c r="A11" s="101"/>
      <c r="B11" s="86" t="s">
        <v>1387</v>
      </c>
      <c r="C11" s="86" t="s">
        <v>1388</v>
      </c>
      <c r="D11" s="86" t="s">
        <v>1386</v>
      </c>
      <c r="E11" s="86">
        <v>17539</v>
      </c>
      <c r="F11" s="86"/>
      <c r="G11" s="90"/>
      <c r="H11" s="90"/>
      <c r="I11" s="90"/>
      <c r="J11" s="86"/>
      <c r="K11" s="90"/>
      <c r="L11" s="90"/>
      <c r="M11" s="90"/>
      <c r="N11" s="86">
        <v>0</v>
      </c>
      <c r="O11" s="90">
        <v>0</v>
      </c>
      <c r="P11" s="90">
        <v>90</v>
      </c>
      <c r="Q11" s="90">
        <v>1</v>
      </c>
      <c r="R11" s="86"/>
      <c r="S11" s="90"/>
      <c r="T11" s="90"/>
      <c r="U11" s="90"/>
      <c r="V11" s="86"/>
      <c r="W11" s="90"/>
      <c r="X11" s="90"/>
      <c r="Y11" s="90"/>
      <c r="Z11" s="86"/>
      <c r="AA11" s="90"/>
      <c r="AB11" s="90"/>
      <c r="AC11" s="90"/>
      <c r="AD11" s="86"/>
      <c r="AE11" s="90"/>
      <c r="AF11" s="90"/>
      <c r="AG11" s="90"/>
      <c r="AH11" s="86"/>
      <c r="AI11" s="90"/>
      <c r="AJ11" s="90"/>
      <c r="AK11" s="91"/>
    </row>
    <row r="12" customHeight="1" spans="1:37">
      <c r="A12" s="101"/>
      <c r="B12" s="86" t="s">
        <v>438</v>
      </c>
      <c r="C12" s="86" t="s">
        <v>623</v>
      </c>
      <c r="D12" s="86" t="s">
        <v>622</v>
      </c>
      <c r="E12" s="86">
        <v>32614</v>
      </c>
      <c r="F12" s="86"/>
      <c r="G12" s="90"/>
      <c r="H12" s="90"/>
      <c r="I12" s="90"/>
      <c r="J12" s="86"/>
      <c r="K12" s="90"/>
      <c r="L12" s="90"/>
      <c r="M12" s="90"/>
      <c r="N12" s="86"/>
      <c r="O12" s="90"/>
      <c r="P12" s="90"/>
      <c r="Q12" s="90"/>
      <c r="R12" s="86"/>
      <c r="S12" s="90"/>
      <c r="T12" s="90"/>
      <c r="U12" s="90"/>
      <c r="V12" s="86"/>
      <c r="W12" s="90"/>
      <c r="X12" s="90"/>
      <c r="Y12" s="90"/>
      <c r="Z12" s="86">
        <v>0</v>
      </c>
      <c r="AA12" s="90">
        <v>0</v>
      </c>
      <c r="AB12" s="90">
        <v>90</v>
      </c>
      <c r="AC12" s="90">
        <v>1</v>
      </c>
      <c r="AD12" s="86"/>
      <c r="AE12" s="90"/>
      <c r="AF12" s="90"/>
      <c r="AG12" s="90"/>
      <c r="AH12" s="86"/>
      <c r="AI12" s="90"/>
      <c r="AJ12" s="90"/>
      <c r="AK12" s="91"/>
    </row>
    <row r="13" customHeight="1" spans="1:37">
      <c r="A13" s="101"/>
      <c r="B13" s="86" t="s">
        <v>494</v>
      </c>
      <c r="C13" s="86" t="s">
        <v>889</v>
      </c>
      <c r="D13" s="86" t="s">
        <v>888</v>
      </c>
      <c r="E13" s="86">
        <v>32283</v>
      </c>
      <c r="F13" s="86"/>
      <c r="G13" s="90"/>
      <c r="H13" s="90"/>
      <c r="I13" s="90"/>
      <c r="J13" s="86"/>
      <c r="K13" s="90"/>
      <c r="L13" s="90"/>
      <c r="M13" s="90"/>
      <c r="N13" s="86"/>
      <c r="O13" s="90"/>
      <c r="P13" s="90"/>
      <c r="Q13" s="90"/>
      <c r="R13" s="86"/>
      <c r="S13" s="90"/>
      <c r="T13" s="90"/>
      <c r="U13" s="90"/>
      <c r="V13" s="86">
        <v>0</v>
      </c>
      <c r="W13" s="90">
        <v>0</v>
      </c>
      <c r="X13" s="90">
        <v>90</v>
      </c>
      <c r="Y13" s="90">
        <v>1</v>
      </c>
      <c r="Z13" s="86"/>
      <c r="AA13" s="90"/>
      <c r="AB13" s="90"/>
      <c r="AC13" s="90"/>
      <c r="AD13" s="86"/>
      <c r="AE13" s="90"/>
      <c r="AF13" s="90"/>
      <c r="AG13" s="90"/>
      <c r="AH13" s="86"/>
      <c r="AI13" s="90"/>
      <c r="AJ13" s="90"/>
      <c r="AK13" s="91"/>
    </row>
    <row r="14" customHeight="1" spans="1:37">
      <c r="A14" s="101"/>
      <c r="B14" s="86" t="s">
        <v>1369</v>
      </c>
      <c r="C14" s="86" t="s">
        <v>1370</v>
      </c>
      <c r="D14" s="86" t="s">
        <v>1368</v>
      </c>
      <c r="E14" s="86">
        <v>17649</v>
      </c>
      <c r="F14" s="86"/>
      <c r="G14" s="90"/>
      <c r="H14" s="90"/>
      <c r="I14" s="90"/>
      <c r="J14" s="86"/>
      <c r="K14" s="90"/>
      <c r="L14" s="90"/>
      <c r="M14" s="90"/>
      <c r="N14" s="86"/>
      <c r="O14" s="90"/>
      <c r="P14" s="90"/>
      <c r="Q14" s="90"/>
      <c r="R14" s="86"/>
      <c r="S14" s="90"/>
      <c r="T14" s="90"/>
      <c r="U14" s="90"/>
      <c r="V14" s="86">
        <v>0</v>
      </c>
      <c r="W14" s="90">
        <v>581</v>
      </c>
      <c r="X14" s="90">
        <v>90</v>
      </c>
      <c r="Y14" s="90">
        <v>1</v>
      </c>
      <c r="Z14" s="86"/>
      <c r="AA14" s="90"/>
      <c r="AB14" s="90"/>
      <c r="AC14" s="90"/>
      <c r="AD14" s="86"/>
      <c r="AE14" s="90"/>
      <c r="AF14" s="90"/>
      <c r="AG14" s="90"/>
      <c r="AH14" s="86"/>
      <c r="AI14" s="90"/>
      <c r="AJ14" s="90"/>
      <c r="AK14" s="91"/>
    </row>
    <row r="15" customHeight="1" spans="1:37">
      <c r="A15" s="101"/>
      <c r="B15" s="101"/>
      <c r="C15" s="86" t="s">
        <v>1374</v>
      </c>
      <c r="D15" s="86" t="s">
        <v>1368</v>
      </c>
      <c r="E15" s="86">
        <v>17650</v>
      </c>
      <c r="F15" s="86"/>
      <c r="G15" s="90"/>
      <c r="H15" s="90"/>
      <c r="I15" s="90"/>
      <c r="J15" s="86"/>
      <c r="K15" s="90"/>
      <c r="L15" s="90"/>
      <c r="M15" s="90"/>
      <c r="N15" s="86"/>
      <c r="O15" s="90"/>
      <c r="P15" s="90"/>
      <c r="Q15" s="90"/>
      <c r="R15" s="86"/>
      <c r="S15" s="90"/>
      <c r="T15" s="90"/>
      <c r="U15" s="90"/>
      <c r="V15" s="86">
        <v>0</v>
      </c>
      <c r="W15" s="90">
        <v>581</v>
      </c>
      <c r="X15" s="90">
        <v>90</v>
      </c>
      <c r="Y15" s="90">
        <v>1</v>
      </c>
      <c r="Z15" s="86"/>
      <c r="AA15" s="90"/>
      <c r="AB15" s="90"/>
      <c r="AC15" s="90"/>
      <c r="AD15" s="86"/>
      <c r="AE15" s="90"/>
      <c r="AF15" s="90"/>
      <c r="AG15" s="90"/>
      <c r="AH15" s="86"/>
      <c r="AI15" s="90"/>
      <c r="AJ15" s="90"/>
      <c r="AK15" s="91"/>
    </row>
    <row r="16" customHeight="1" spans="1:37">
      <c r="A16" s="101"/>
      <c r="B16" s="86" t="s">
        <v>606</v>
      </c>
      <c r="C16" s="86" t="s">
        <v>607</v>
      </c>
      <c r="D16" s="86" t="s">
        <v>605</v>
      </c>
      <c r="E16" s="86">
        <v>33044</v>
      </c>
      <c r="F16" s="86"/>
      <c r="G16" s="90"/>
      <c r="H16" s="90"/>
      <c r="I16" s="90"/>
      <c r="J16" s="86"/>
      <c r="K16" s="90"/>
      <c r="L16" s="90"/>
      <c r="M16" s="90"/>
      <c r="N16" s="86"/>
      <c r="O16" s="90"/>
      <c r="P16" s="90"/>
      <c r="Q16" s="90"/>
      <c r="R16" s="86"/>
      <c r="S16" s="90"/>
      <c r="T16" s="90"/>
      <c r="U16" s="90"/>
      <c r="V16" s="86"/>
      <c r="W16" s="90"/>
      <c r="X16" s="90"/>
      <c r="Y16" s="90"/>
      <c r="Z16" s="86">
        <v>0</v>
      </c>
      <c r="AA16" s="90">
        <v>0</v>
      </c>
      <c r="AB16" s="90">
        <v>90</v>
      </c>
      <c r="AC16" s="90">
        <v>1</v>
      </c>
      <c r="AD16" s="86"/>
      <c r="AE16" s="90"/>
      <c r="AF16" s="90"/>
      <c r="AG16" s="90"/>
      <c r="AH16" s="86"/>
      <c r="AI16" s="90"/>
      <c r="AJ16" s="90"/>
      <c r="AK16" s="91"/>
    </row>
    <row r="17" customHeight="1" spans="1:37">
      <c r="A17" s="101"/>
      <c r="B17" s="86" t="s">
        <v>317</v>
      </c>
      <c r="C17" s="86" t="s">
        <v>796</v>
      </c>
      <c r="D17" s="86" t="s">
        <v>795</v>
      </c>
      <c r="E17" s="86">
        <v>17687</v>
      </c>
      <c r="F17" s="86"/>
      <c r="G17" s="90"/>
      <c r="H17" s="90"/>
      <c r="I17" s="90"/>
      <c r="J17" s="86"/>
      <c r="K17" s="90"/>
      <c r="L17" s="90"/>
      <c r="M17" s="90"/>
      <c r="N17" s="86"/>
      <c r="O17" s="90"/>
      <c r="P17" s="90"/>
      <c r="Q17" s="90"/>
      <c r="R17" s="86"/>
      <c r="S17" s="90"/>
      <c r="T17" s="90"/>
      <c r="U17" s="90"/>
      <c r="V17" s="86">
        <v>0</v>
      </c>
      <c r="W17" s="90">
        <v>0</v>
      </c>
      <c r="X17" s="90">
        <v>90</v>
      </c>
      <c r="Y17" s="90">
        <v>1</v>
      </c>
      <c r="Z17" s="86"/>
      <c r="AA17" s="90"/>
      <c r="AB17" s="90"/>
      <c r="AC17" s="90"/>
      <c r="AD17" s="86"/>
      <c r="AE17" s="90"/>
      <c r="AF17" s="90"/>
      <c r="AG17" s="90"/>
      <c r="AH17" s="86"/>
      <c r="AI17" s="90"/>
      <c r="AJ17" s="90"/>
      <c r="AK17" s="91"/>
    </row>
    <row r="18" customHeight="1" spans="1:37">
      <c r="A18" s="101"/>
      <c r="B18" s="101"/>
      <c r="C18" s="86" t="s">
        <v>319</v>
      </c>
      <c r="D18" s="86" t="s">
        <v>316</v>
      </c>
      <c r="E18" s="86">
        <v>17747</v>
      </c>
      <c r="F18" s="86"/>
      <c r="G18" s="90"/>
      <c r="H18" s="90"/>
      <c r="I18" s="90"/>
      <c r="J18" s="86"/>
      <c r="K18" s="90"/>
      <c r="L18" s="90"/>
      <c r="M18" s="90"/>
      <c r="N18" s="86"/>
      <c r="O18" s="90"/>
      <c r="P18" s="90"/>
      <c r="Q18" s="90"/>
      <c r="R18" s="86"/>
      <c r="S18" s="90"/>
      <c r="T18" s="90"/>
      <c r="U18" s="90"/>
      <c r="V18" s="86"/>
      <c r="W18" s="90"/>
      <c r="X18" s="90"/>
      <c r="Y18" s="90"/>
      <c r="Z18" s="86">
        <v>142</v>
      </c>
      <c r="AA18" s="90">
        <v>74</v>
      </c>
      <c r="AB18" s="90">
        <v>90</v>
      </c>
      <c r="AC18" s="90">
        <v>1</v>
      </c>
      <c r="AD18" s="86"/>
      <c r="AE18" s="90"/>
      <c r="AF18" s="90"/>
      <c r="AG18" s="90"/>
      <c r="AH18" s="86"/>
      <c r="AI18" s="90"/>
      <c r="AJ18" s="90"/>
      <c r="AK18" s="91"/>
    </row>
    <row r="19" customHeight="1" spans="1:37">
      <c r="A19" s="101"/>
      <c r="B19" s="101"/>
      <c r="C19" s="86" t="s">
        <v>1494</v>
      </c>
      <c r="D19" s="86">
        <v>22820</v>
      </c>
      <c r="E19" s="86">
        <v>17543</v>
      </c>
      <c r="F19" s="86"/>
      <c r="G19" s="90"/>
      <c r="H19" s="90"/>
      <c r="I19" s="90"/>
      <c r="J19" s="86">
        <v>0</v>
      </c>
      <c r="K19" s="90">
        <v>0</v>
      </c>
      <c r="L19" s="90">
        <v>90</v>
      </c>
      <c r="M19" s="90">
        <v>1</v>
      </c>
      <c r="N19" s="86">
        <v>0</v>
      </c>
      <c r="O19" s="90">
        <v>0</v>
      </c>
      <c r="P19" s="90">
        <v>90</v>
      </c>
      <c r="Q19" s="90">
        <v>1</v>
      </c>
      <c r="R19" s="86"/>
      <c r="S19" s="90"/>
      <c r="T19" s="90"/>
      <c r="U19" s="90"/>
      <c r="V19" s="86"/>
      <c r="W19" s="90"/>
      <c r="X19" s="90"/>
      <c r="Y19" s="90"/>
      <c r="Z19" s="86"/>
      <c r="AA19" s="90"/>
      <c r="AB19" s="90"/>
      <c r="AC19" s="90"/>
      <c r="AD19" s="86"/>
      <c r="AE19" s="90"/>
      <c r="AF19" s="90"/>
      <c r="AG19" s="90"/>
      <c r="AH19" s="86"/>
      <c r="AI19" s="90"/>
      <c r="AJ19" s="90"/>
      <c r="AK19" s="91"/>
    </row>
    <row r="20" customHeight="1" spans="1:37">
      <c r="A20" s="101"/>
      <c r="B20" s="86" t="s">
        <v>1023</v>
      </c>
      <c r="C20" s="86" t="s">
        <v>1024</v>
      </c>
      <c r="D20" s="86" t="s">
        <v>1022</v>
      </c>
      <c r="E20" s="86">
        <v>17624</v>
      </c>
      <c r="F20" s="86"/>
      <c r="G20" s="90"/>
      <c r="H20" s="90"/>
      <c r="I20" s="90"/>
      <c r="J20" s="86"/>
      <c r="K20" s="90"/>
      <c r="L20" s="90"/>
      <c r="M20" s="90"/>
      <c r="N20" s="86"/>
      <c r="O20" s="90"/>
      <c r="P20" s="90"/>
      <c r="Q20" s="90"/>
      <c r="R20" s="86">
        <v>0</v>
      </c>
      <c r="S20" s="90">
        <v>0</v>
      </c>
      <c r="T20" s="90"/>
      <c r="U20" s="90">
        <v>1</v>
      </c>
      <c r="V20" s="86"/>
      <c r="W20" s="90"/>
      <c r="X20" s="90"/>
      <c r="Y20" s="90"/>
      <c r="Z20" s="86"/>
      <c r="AA20" s="90"/>
      <c r="AB20" s="90"/>
      <c r="AC20" s="90"/>
      <c r="AD20" s="86"/>
      <c r="AE20" s="90"/>
      <c r="AF20" s="90"/>
      <c r="AG20" s="90"/>
      <c r="AH20" s="86"/>
      <c r="AI20" s="90"/>
      <c r="AJ20" s="90"/>
      <c r="AK20" s="91"/>
    </row>
    <row r="21" customHeight="1" spans="1:37">
      <c r="A21" s="101"/>
      <c r="B21" s="86" t="s">
        <v>891</v>
      </c>
      <c r="C21" s="86" t="s">
        <v>1182</v>
      </c>
      <c r="D21" s="86">
        <v>19821</v>
      </c>
      <c r="E21" s="86">
        <v>29760</v>
      </c>
      <c r="F21" s="86"/>
      <c r="G21" s="90"/>
      <c r="H21" s="90"/>
      <c r="I21" s="90"/>
      <c r="J21" s="86">
        <v>0</v>
      </c>
      <c r="K21" s="90">
        <v>0</v>
      </c>
      <c r="L21" s="90">
        <v>90</v>
      </c>
      <c r="M21" s="90">
        <v>1</v>
      </c>
      <c r="N21" s="86"/>
      <c r="O21" s="90"/>
      <c r="P21" s="90"/>
      <c r="Q21" s="90"/>
      <c r="R21" s="86"/>
      <c r="S21" s="90"/>
      <c r="T21" s="90"/>
      <c r="U21" s="90"/>
      <c r="V21" s="86"/>
      <c r="W21" s="90"/>
      <c r="X21" s="90"/>
      <c r="Y21" s="90"/>
      <c r="Z21" s="86"/>
      <c r="AA21" s="90"/>
      <c r="AB21" s="90"/>
      <c r="AC21" s="90"/>
      <c r="AD21" s="86"/>
      <c r="AE21" s="90"/>
      <c r="AF21" s="90"/>
      <c r="AG21" s="90"/>
      <c r="AH21" s="86"/>
      <c r="AI21" s="90"/>
      <c r="AJ21" s="90"/>
      <c r="AK21" s="91"/>
    </row>
    <row r="22" customHeight="1" spans="1:37">
      <c r="A22" s="101"/>
      <c r="B22" s="101"/>
      <c r="C22" s="86" t="s">
        <v>1494</v>
      </c>
      <c r="D22" s="86">
        <v>22405</v>
      </c>
      <c r="E22" s="86">
        <v>17517</v>
      </c>
      <c r="F22" s="86"/>
      <c r="G22" s="90"/>
      <c r="H22" s="90"/>
      <c r="I22" s="90"/>
      <c r="J22" s="86">
        <v>0</v>
      </c>
      <c r="K22" s="90">
        <v>0</v>
      </c>
      <c r="L22" s="90">
        <v>90</v>
      </c>
      <c r="M22" s="90">
        <v>1</v>
      </c>
      <c r="N22" s="86"/>
      <c r="O22" s="90"/>
      <c r="P22" s="90"/>
      <c r="Q22" s="90"/>
      <c r="R22" s="86"/>
      <c r="S22" s="90"/>
      <c r="T22" s="90"/>
      <c r="U22" s="90"/>
      <c r="V22" s="86"/>
      <c r="W22" s="90"/>
      <c r="X22" s="90"/>
      <c r="Y22" s="90"/>
      <c r="Z22" s="86"/>
      <c r="AA22" s="90"/>
      <c r="AB22" s="90"/>
      <c r="AC22" s="90"/>
      <c r="AD22" s="86"/>
      <c r="AE22" s="90"/>
      <c r="AF22" s="90"/>
      <c r="AG22" s="90"/>
      <c r="AH22" s="86"/>
      <c r="AI22" s="90"/>
      <c r="AJ22" s="90"/>
      <c r="AK22" s="91"/>
    </row>
    <row r="23" customHeight="1" spans="1:37">
      <c r="A23" s="101"/>
      <c r="B23" s="86" t="s">
        <v>414</v>
      </c>
      <c r="C23" s="86" t="s">
        <v>631</v>
      </c>
      <c r="D23" s="86" t="s">
        <v>413</v>
      </c>
      <c r="E23" s="86">
        <v>17716</v>
      </c>
      <c r="F23" s="86"/>
      <c r="G23" s="90"/>
      <c r="H23" s="90"/>
      <c r="I23" s="90"/>
      <c r="J23" s="86"/>
      <c r="K23" s="90"/>
      <c r="L23" s="90"/>
      <c r="M23" s="90"/>
      <c r="N23" s="86"/>
      <c r="O23" s="90"/>
      <c r="P23" s="90"/>
      <c r="Q23" s="90"/>
      <c r="R23" s="86"/>
      <c r="S23" s="90"/>
      <c r="T23" s="90"/>
      <c r="U23" s="90"/>
      <c r="V23" s="86"/>
      <c r="W23" s="90"/>
      <c r="X23" s="90"/>
      <c r="Y23" s="90"/>
      <c r="Z23" s="86">
        <v>0</v>
      </c>
      <c r="AA23" s="90">
        <v>0</v>
      </c>
      <c r="AB23" s="90">
        <v>90</v>
      </c>
      <c r="AC23" s="90">
        <v>1</v>
      </c>
      <c r="AD23" s="86"/>
      <c r="AE23" s="90"/>
      <c r="AF23" s="90"/>
      <c r="AG23" s="90"/>
      <c r="AH23" s="86"/>
      <c r="AI23" s="90"/>
      <c r="AJ23" s="90"/>
      <c r="AK23" s="91"/>
    </row>
    <row r="24" customHeight="1" spans="1:37">
      <c r="A24" s="101"/>
      <c r="B24" s="101"/>
      <c r="C24" s="86" t="s">
        <v>537</v>
      </c>
      <c r="D24" s="86" t="s">
        <v>536</v>
      </c>
      <c r="E24" s="86">
        <v>32029</v>
      </c>
      <c r="F24" s="86"/>
      <c r="G24" s="90"/>
      <c r="H24" s="90"/>
      <c r="I24" s="90"/>
      <c r="J24" s="86"/>
      <c r="K24" s="90"/>
      <c r="L24" s="90"/>
      <c r="M24" s="90"/>
      <c r="N24" s="86"/>
      <c r="O24" s="90"/>
      <c r="P24" s="90"/>
      <c r="Q24" s="90"/>
      <c r="R24" s="86"/>
      <c r="S24" s="90"/>
      <c r="T24" s="90"/>
      <c r="U24" s="90"/>
      <c r="V24" s="86"/>
      <c r="W24" s="90"/>
      <c r="X24" s="90"/>
      <c r="Y24" s="90"/>
      <c r="Z24" s="86">
        <v>0</v>
      </c>
      <c r="AA24" s="90">
        <v>0</v>
      </c>
      <c r="AB24" s="90">
        <v>90</v>
      </c>
      <c r="AC24" s="90">
        <v>1</v>
      </c>
      <c r="AD24" s="86"/>
      <c r="AE24" s="90"/>
      <c r="AF24" s="90"/>
      <c r="AG24" s="90"/>
      <c r="AH24" s="86"/>
      <c r="AI24" s="90"/>
      <c r="AJ24" s="90"/>
      <c r="AK24" s="91"/>
    </row>
    <row r="25" customHeight="1" spans="1:37">
      <c r="A25" s="101"/>
      <c r="B25" s="101"/>
      <c r="C25" s="86" t="s">
        <v>512</v>
      </c>
      <c r="D25" s="86" t="s">
        <v>511</v>
      </c>
      <c r="E25" s="86">
        <v>33011</v>
      </c>
      <c r="F25" s="86"/>
      <c r="G25" s="90"/>
      <c r="H25" s="90"/>
      <c r="I25" s="90"/>
      <c r="J25" s="86"/>
      <c r="K25" s="90"/>
      <c r="L25" s="90"/>
      <c r="M25" s="90"/>
      <c r="N25" s="86"/>
      <c r="O25" s="90"/>
      <c r="P25" s="90"/>
      <c r="Q25" s="90"/>
      <c r="R25" s="86"/>
      <c r="S25" s="90"/>
      <c r="T25" s="90"/>
      <c r="U25" s="90"/>
      <c r="V25" s="86"/>
      <c r="W25" s="90"/>
      <c r="X25" s="90"/>
      <c r="Y25" s="90"/>
      <c r="Z25" s="86">
        <v>0</v>
      </c>
      <c r="AA25" s="90">
        <v>0</v>
      </c>
      <c r="AB25" s="90">
        <v>90</v>
      </c>
      <c r="AC25" s="90">
        <v>1</v>
      </c>
      <c r="AD25" s="86"/>
      <c r="AE25" s="90"/>
      <c r="AF25" s="90"/>
      <c r="AG25" s="90"/>
      <c r="AH25" s="86"/>
      <c r="AI25" s="90"/>
      <c r="AJ25" s="90"/>
      <c r="AK25" s="91"/>
    </row>
    <row r="26" customHeight="1" spans="1:37">
      <c r="A26" s="101"/>
      <c r="B26" s="101"/>
      <c r="C26" s="86" t="s">
        <v>508</v>
      </c>
      <c r="D26" s="86" t="s">
        <v>507</v>
      </c>
      <c r="E26" s="86">
        <v>32922</v>
      </c>
      <c r="F26" s="86"/>
      <c r="G26" s="90"/>
      <c r="H26" s="90"/>
      <c r="I26" s="90"/>
      <c r="J26" s="86"/>
      <c r="K26" s="90"/>
      <c r="L26" s="90"/>
      <c r="M26" s="90"/>
      <c r="N26" s="86"/>
      <c r="O26" s="90"/>
      <c r="P26" s="90"/>
      <c r="Q26" s="90"/>
      <c r="R26" s="86"/>
      <c r="S26" s="90"/>
      <c r="T26" s="90"/>
      <c r="U26" s="90"/>
      <c r="V26" s="86"/>
      <c r="W26" s="90"/>
      <c r="X26" s="90"/>
      <c r="Y26" s="90"/>
      <c r="Z26" s="86">
        <v>0</v>
      </c>
      <c r="AA26" s="90">
        <v>0</v>
      </c>
      <c r="AB26" s="90">
        <v>90</v>
      </c>
      <c r="AC26" s="90">
        <v>1</v>
      </c>
      <c r="AD26" s="86"/>
      <c r="AE26" s="90"/>
      <c r="AF26" s="90"/>
      <c r="AG26" s="90"/>
      <c r="AH26" s="86"/>
      <c r="AI26" s="90"/>
      <c r="AJ26" s="90"/>
      <c r="AK26" s="91"/>
    </row>
    <row r="27" customHeight="1" spans="1:37">
      <c r="A27" s="101"/>
      <c r="B27" s="101"/>
      <c r="C27" s="86" t="s">
        <v>1165</v>
      </c>
      <c r="D27" s="86" t="s">
        <v>1164</v>
      </c>
      <c r="E27" s="86">
        <v>30277</v>
      </c>
      <c r="F27" s="86"/>
      <c r="G27" s="90"/>
      <c r="H27" s="90"/>
      <c r="I27" s="90"/>
      <c r="J27" s="86">
        <v>0</v>
      </c>
      <c r="K27" s="90">
        <v>0</v>
      </c>
      <c r="L27" s="90">
        <v>90</v>
      </c>
      <c r="M27" s="90">
        <v>1</v>
      </c>
      <c r="N27" s="86"/>
      <c r="O27" s="90"/>
      <c r="P27" s="90"/>
      <c r="Q27" s="90"/>
      <c r="R27" s="86"/>
      <c r="S27" s="90"/>
      <c r="T27" s="90"/>
      <c r="U27" s="90"/>
      <c r="V27" s="86"/>
      <c r="W27" s="90"/>
      <c r="X27" s="90"/>
      <c r="Y27" s="90"/>
      <c r="Z27" s="86"/>
      <c r="AA27" s="90"/>
      <c r="AB27" s="90"/>
      <c r="AC27" s="90"/>
      <c r="AD27" s="86"/>
      <c r="AE27" s="90"/>
      <c r="AF27" s="90"/>
      <c r="AG27" s="90"/>
      <c r="AH27" s="86"/>
      <c r="AI27" s="90"/>
      <c r="AJ27" s="90"/>
      <c r="AK27" s="91"/>
    </row>
    <row r="28" customHeight="1" spans="1:37">
      <c r="A28" s="101"/>
      <c r="B28" s="101"/>
      <c r="C28" s="86" t="s">
        <v>1033</v>
      </c>
      <c r="D28" s="86" t="s">
        <v>1032</v>
      </c>
      <c r="E28" s="86">
        <v>17621</v>
      </c>
      <c r="F28" s="86"/>
      <c r="G28" s="90"/>
      <c r="H28" s="90"/>
      <c r="I28" s="90"/>
      <c r="J28" s="86"/>
      <c r="K28" s="90"/>
      <c r="L28" s="90"/>
      <c r="M28" s="90"/>
      <c r="N28" s="86"/>
      <c r="O28" s="90"/>
      <c r="P28" s="90"/>
      <c r="Q28" s="90"/>
      <c r="R28" s="86">
        <v>0</v>
      </c>
      <c r="S28" s="90">
        <v>0</v>
      </c>
      <c r="T28" s="90">
        <v>90</v>
      </c>
      <c r="U28" s="90">
        <v>1</v>
      </c>
      <c r="V28" s="86"/>
      <c r="W28" s="90"/>
      <c r="X28" s="90"/>
      <c r="Y28" s="90"/>
      <c r="Z28" s="86"/>
      <c r="AA28" s="90"/>
      <c r="AB28" s="90"/>
      <c r="AC28" s="90"/>
      <c r="AD28" s="86"/>
      <c r="AE28" s="90"/>
      <c r="AF28" s="90"/>
      <c r="AG28" s="90"/>
      <c r="AH28" s="86"/>
      <c r="AI28" s="90"/>
      <c r="AJ28" s="90"/>
      <c r="AK28" s="91"/>
    </row>
    <row r="29" customHeight="1" spans="1:37">
      <c r="A29" s="101"/>
      <c r="B29" s="101"/>
      <c r="C29" s="86" t="s">
        <v>1335</v>
      </c>
      <c r="D29" s="86">
        <v>63438</v>
      </c>
      <c r="E29" s="86">
        <v>32243</v>
      </c>
      <c r="F29" s="86"/>
      <c r="G29" s="90"/>
      <c r="H29" s="90"/>
      <c r="I29" s="90"/>
      <c r="J29" s="86">
        <v>0</v>
      </c>
      <c r="K29" s="90">
        <v>0</v>
      </c>
      <c r="L29" s="90">
        <v>90</v>
      </c>
      <c r="M29" s="90">
        <v>1</v>
      </c>
      <c r="N29" s="86"/>
      <c r="O29" s="90"/>
      <c r="P29" s="90"/>
      <c r="Q29" s="90"/>
      <c r="R29" s="86"/>
      <c r="S29" s="90"/>
      <c r="T29" s="90"/>
      <c r="U29" s="90"/>
      <c r="V29" s="86"/>
      <c r="W29" s="90"/>
      <c r="X29" s="90"/>
      <c r="Y29" s="90"/>
      <c r="Z29" s="86"/>
      <c r="AA29" s="90"/>
      <c r="AB29" s="90"/>
      <c r="AC29" s="90"/>
      <c r="AD29" s="86"/>
      <c r="AE29" s="90"/>
      <c r="AF29" s="90"/>
      <c r="AG29" s="90"/>
      <c r="AH29" s="86"/>
      <c r="AI29" s="90"/>
      <c r="AJ29" s="90"/>
      <c r="AK29" s="91"/>
    </row>
    <row r="30" customHeight="1" spans="1:37">
      <c r="A30" s="101"/>
      <c r="B30" s="101"/>
      <c r="C30" s="86" t="s">
        <v>1153</v>
      </c>
      <c r="D30" s="86" t="s">
        <v>1055</v>
      </c>
      <c r="E30" s="86">
        <v>17538</v>
      </c>
      <c r="F30" s="86"/>
      <c r="G30" s="90"/>
      <c r="H30" s="90"/>
      <c r="I30" s="90"/>
      <c r="J30" s="86"/>
      <c r="K30" s="90"/>
      <c r="L30" s="90"/>
      <c r="M30" s="90"/>
      <c r="N30" s="86">
        <v>0</v>
      </c>
      <c r="O30" s="90">
        <v>0</v>
      </c>
      <c r="P30" s="90">
        <v>90</v>
      </c>
      <c r="Q30" s="90">
        <v>1</v>
      </c>
      <c r="R30" s="86"/>
      <c r="S30" s="90"/>
      <c r="T30" s="90"/>
      <c r="U30" s="90"/>
      <c r="V30" s="86"/>
      <c r="W30" s="90"/>
      <c r="X30" s="90"/>
      <c r="Y30" s="90"/>
      <c r="Z30" s="86"/>
      <c r="AA30" s="90"/>
      <c r="AB30" s="90"/>
      <c r="AC30" s="90"/>
      <c r="AD30" s="86"/>
      <c r="AE30" s="90"/>
      <c r="AF30" s="90"/>
      <c r="AG30" s="90"/>
      <c r="AH30" s="86"/>
      <c r="AI30" s="90"/>
      <c r="AJ30" s="90"/>
      <c r="AK30" s="91"/>
    </row>
    <row r="31" customHeight="1" spans="1:37">
      <c r="A31" s="101"/>
      <c r="B31" s="101"/>
      <c r="C31" s="86" t="s">
        <v>627</v>
      </c>
      <c r="D31" s="86" t="s">
        <v>413</v>
      </c>
      <c r="E31" s="86">
        <v>17717</v>
      </c>
      <c r="F31" s="86"/>
      <c r="G31" s="90"/>
      <c r="H31" s="90"/>
      <c r="I31" s="90"/>
      <c r="J31" s="86"/>
      <c r="K31" s="90"/>
      <c r="L31" s="90"/>
      <c r="M31" s="90"/>
      <c r="N31" s="86"/>
      <c r="O31" s="90"/>
      <c r="P31" s="90"/>
      <c r="Q31" s="90"/>
      <c r="R31" s="86"/>
      <c r="S31" s="90"/>
      <c r="T31" s="90"/>
      <c r="U31" s="90"/>
      <c r="V31" s="86"/>
      <c r="W31" s="90"/>
      <c r="X31" s="90"/>
      <c r="Y31" s="90"/>
      <c r="Z31" s="86">
        <v>0</v>
      </c>
      <c r="AA31" s="90">
        <v>0</v>
      </c>
      <c r="AB31" s="90">
        <v>90</v>
      </c>
      <c r="AC31" s="90">
        <v>1</v>
      </c>
      <c r="AD31" s="86"/>
      <c r="AE31" s="90"/>
      <c r="AF31" s="90"/>
      <c r="AG31" s="90"/>
      <c r="AH31" s="86"/>
      <c r="AI31" s="90"/>
      <c r="AJ31" s="90"/>
      <c r="AK31" s="91"/>
    </row>
    <row r="32" customHeight="1" spans="1:37">
      <c r="A32" s="101"/>
      <c r="B32" s="101"/>
      <c r="C32" s="86" t="s">
        <v>786</v>
      </c>
      <c r="D32" s="86" t="s">
        <v>413</v>
      </c>
      <c r="E32" s="86">
        <v>17690</v>
      </c>
      <c r="F32" s="86"/>
      <c r="G32" s="90"/>
      <c r="H32" s="90"/>
      <c r="I32" s="90"/>
      <c r="J32" s="86"/>
      <c r="K32" s="90"/>
      <c r="L32" s="90"/>
      <c r="M32" s="90"/>
      <c r="N32" s="86"/>
      <c r="O32" s="90"/>
      <c r="P32" s="90"/>
      <c r="Q32" s="90"/>
      <c r="R32" s="86"/>
      <c r="S32" s="90"/>
      <c r="T32" s="90"/>
      <c r="U32" s="90"/>
      <c r="V32" s="86">
        <v>0</v>
      </c>
      <c r="W32" s="90">
        <v>0</v>
      </c>
      <c r="X32" s="90">
        <v>90</v>
      </c>
      <c r="Y32" s="90">
        <v>1</v>
      </c>
      <c r="Z32" s="86"/>
      <c r="AA32" s="90"/>
      <c r="AB32" s="90"/>
      <c r="AC32" s="90"/>
      <c r="AD32" s="86"/>
      <c r="AE32" s="90"/>
      <c r="AF32" s="90"/>
      <c r="AG32" s="90"/>
      <c r="AH32" s="86"/>
      <c r="AI32" s="90"/>
      <c r="AJ32" s="90"/>
      <c r="AK32" s="91"/>
    </row>
    <row r="33" customHeight="1" spans="1:37">
      <c r="A33" s="101"/>
      <c r="B33" s="101"/>
      <c r="C33" s="86" t="s">
        <v>1110</v>
      </c>
      <c r="D33" s="86">
        <v>18429</v>
      </c>
      <c r="E33" s="86">
        <v>17556</v>
      </c>
      <c r="F33" s="86"/>
      <c r="G33" s="90"/>
      <c r="H33" s="90"/>
      <c r="I33" s="90"/>
      <c r="J33" s="86"/>
      <c r="K33" s="90"/>
      <c r="L33" s="90"/>
      <c r="M33" s="90"/>
      <c r="N33" s="86">
        <v>0</v>
      </c>
      <c r="O33" s="90">
        <v>0</v>
      </c>
      <c r="P33" s="90">
        <v>90</v>
      </c>
      <c r="Q33" s="90">
        <v>1</v>
      </c>
      <c r="R33" s="86"/>
      <c r="S33" s="90"/>
      <c r="T33" s="90"/>
      <c r="U33" s="90"/>
      <c r="V33" s="86"/>
      <c r="W33" s="90"/>
      <c r="X33" s="90"/>
      <c r="Y33" s="90"/>
      <c r="Z33" s="86"/>
      <c r="AA33" s="90"/>
      <c r="AB33" s="90"/>
      <c r="AC33" s="90"/>
      <c r="AD33" s="86"/>
      <c r="AE33" s="90"/>
      <c r="AF33" s="90"/>
      <c r="AG33" s="90"/>
      <c r="AH33" s="86"/>
      <c r="AI33" s="90"/>
      <c r="AJ33" s="90"/>
      <c r="AK33" s="91"/>
    </row>
    <row r="34" customHeight="1" spans="1:37">
      <c r="A34" s="101"/>
      <c r="B34" s="101"/>
      <c r="C34" s="86" t="s">
        <v>773</v>
      </c>
      <c r="D34" s="86" t="s">
        <v>413</v>
      </c>
      <c r="E34" s="86">
        <v>17692</v>
      </c>
      <c r="F34" s="86"/>
      <c r="G34" s="90"/>
      <c r="H34" s="90"/>
      <c r="I34" s="90"/>
      <c r="J34" s="86"/>
      <c r="K34" s="90"/>
      <c r="L34" s="90"/>
      <c r="M34" s="90"/>
      <c r="N34" s="86"/>
      <c r="O34" s="90"/>
      <c r="P34" s="90"/>
      <c r="Q34" s="90"/>
      <c r="R34" s="86"/>
      <c r="S34" s="90"/>
      <c r="T34" s="90"/>
      <c r="U34" s="90"/>
      <c r="V34" s="86">
        <v>0</v>
      </c>
      <c r="W34" s="90">
        <v>0</v>
      </c>
      <c r="X34" s="90">
        <v>90</v>
      </c>
      <c r="Y34" s="90">
        <v>1</v>
      </c>
      <c r="Z34" s="86"/>
      <c r="AA34" s="90"/>
      <c r="AB34" s="90"/>
      <c r="AC34" s="90"/>
      <c r="AD34" s="86"/>
      <c r="AE34" s="90"/>
      <c r="AF34" s="90"/>
      <c r="AG34" s="90"/>
      <c r="AH34" s="86"/>
      <c r="AI34" s="90"/>
      <c r="AJ34" s="90"/>
      <c r="AK34" s="91"/>
    </row>
    <row r="35" customHeight="1" spans="1:37">
      <c r="A35" s="101"/>
      <c r="B35" s="101"/>
      <c r="C35" s="86" t="s">
        <v>1101</v>
      </c>
      <c r="D35" s="86">
        <v>18429</v>
      </c>
      <c r="E35" s="86">
        <v>17569</v>
      </c>
      <c r="F35" s="86"/>
      <c r="G35" s="90"/>
      <c r="H35" s="90"/>
      <c r="I35" s="90"/>
      <c r="J35" s="86"/>
      <c r="K35" s="90"/>
      <c r="L35" s="90"/>
      <c r="M35" s="90"/>
      <c r="N35" s="86">
        <v>0</v>
      </c>
      <c r="O35" s="90">
        <v>0</v>
      </c>
      <c r="P35" s="90">
        <v>90</v>
      </c>
      <c r="Q35" s="90">
        <v>1</v>
      </c>
      <c r="R35" s="86"/>
      <c r="S35" s="90"/>
      <c r="T35" s="90"/>
      <c r="U35" s="90"/>
      <c r="V35" s="86"/>
      <c r="W35" s="90"/>
      <c r="X35" s="90"/>
      <c r="Y35" s="90"/>
      <c r="Z35" s="86"/>
      <c r="AA35" s="90"/>
      <c r="AB35" s="90"/>
      <c r="AC35" s="90"/>
      <c r="AD35" s="86"/>
      <c r="AE35" s="90"/>
      <c r="AF35" s="90"/>
      <c r="AG35" s="90"/>
      <c r="AH35" s="86"/>
      <c r="AI35" s="90"/>
      <c r="AJ35" s="90"/>
      <c r="AK35" s="91"/>
    </row>
    <row r="36" customHeight="1" spans="1:37">
      <c r="A36" s="101"/>
      <c r="B36" s="101"/>
      <c r="C36" s="86" t="s">
        <v>927</v>
      </c>
      <c r="D36" s="86" t="s">
        <v>926</v>
      </c>
      <c r="E36" s="86">
        <v>17659</v>
      </c>
      <c r="F36" s="86"/>
      <c r="G36" s="90"/>
      <c r="H36" s="90"/>
      <c r="I36" s="90"/>
      <c r="J36" s="86"/>
      <c r="K36" s="90"/>
      <c r="L36" s="90"/>
      <c r="M36" s="90"/>
      <c r="N36" s="86"/>
      <c r="O36" s="90"/>
      <c r="P36" s="90"/>
      <c r="Q36" s="90"/>
      <c r="R36" s="86"/>
      <c r="S36" s="90"/>
      <c r="T36" s="90"/>
      <c r="U36" s="90"/>
      <c r="V36" s="86">
        <v>0</v>
      </c>
      <c r="W36" s="90">
        <v>0</v>
      </c>
      <c r="X36" s="90">
        <v>90</v>
      </c>
      <c r="Y36" s="90">
        <v>1</v>
      </c>
      <c r="Z36" s="86"/>
      <c r="AA36" s="90"/>
      <c r="AB36" s="90"/>
      <c r="AC36" s="90"/>
      <c r="AD36" s="86"/>
      <c r="AE36" s="90"/>
      <c r="AF36" s="90"/>
      <c r="AG36" s="90"/>
      <c r="AH36" s="86"/>
      <c r="AI36" s="90"/>
      <c r="AJ36" s="90"/>
      <c r="AK36" s="91"/>
    </row>
    <row r="37" customHeight="1" spans="1:37">
      <c r="A37" s="101"/>
      <c r="B37" s="101"/>
      <c r="C37" s="86" t="s">
        <v>816</v>
      </c>
      <c r="D37" s="86" t="s">
        <v>413</v>
      </c>
      <c r="E37" s="86">
        <v>17681</v>
      </c>
      <c r="F37" s="86"/>
      <c r="G37" s="90"/>
      <c r="H37" s="90"/>
      <c r="I37" s="90"/>
      <c r="J37" s="86"/>
      <c r="K37" s="90"/>
      <c r="L37" s="90"/>
      <c r="M37" s="90"/>
      <c r="N37" s="86"/>
      <c r="O37" s="90"/>
      <c r="P37" s="90"/>
      <c r="Q37" s="90"/>
      <c r="R37" s="86"/>
      <c r="S37" s="90"/>
      <c r="T37" s="90"/>
      <c r="U37" s="90"/>
      <c r="V37" s="86">
        <v>0</v>
      </c>
      <c r="W37" s="90">
        <v>0</v>
      </c>
      <c r="X37" s="90">
        <v>90</v>
      </c>
      <c r="Y37" s="90">
        <v>1</v>
      </c>
      <c r="Z37" s="86"/>
      <c r="AA37" s="90"/>
      <c r="AB37" s="90"/>
      <c r="AC37" s="90"/>
      <c r="AD37" s="86"/>
      <c r="AE37" s="90"/>
      <c r="AF37" s="90"/>
      <c r="AG37" s="90"/>
      <c r="AH37" s="86"/>
      <c r="AI37" s="90"/>
      <c r="AJ37" s="90"/>
      <c r="AK37" s="91"/>
    </row>
    <row r="38" customHeight="1" spans="1:37">
      <c r="A38" s="101"/>
      <c r="B38" s="101"/>
      <c r="C38" s="86" t="s">
        <v>474</v>
      </c>
      <c r="D38" s="86" t="s">
        <v>413</v>
      </c>
      <c r="E38" s="86">
        <v>17735</v>
      </c>
      <c r="F38" s="86"/>
      <c r="G38" s="90"/>
      <c r="H38" s="90"/>
      <c r="I38" s="90"/>
      <c r="J38" s="86"/>
      <c r="K38" s="90"/>
      <c r="L38" s="90"/>
      <c r="M38" s="90"/>
      <c r="N38" s="86"/>
      <c r="O38" s="90"/>
      <c r="P38" s="90"/>
      <c r="Q38" s="90"/>
      <c r="R38" s="86"/>
      <c r="S38" s="90"/>
      <c r="T38" s="90"/>
      <c r="U38" s="90"/>
      <c r="V38" s="86"/>
      <c r="W38" s="90"/>
      <c r="X38" s="90"/>
      <c r="Y38" s="90"/>
      <c r="Z38" s="86">
        <v>0</v>
      </c>
      <c r="AA38" s="90">
        <v>0</v>
      </c>
      <c r="AB38" s="90">
        <v>90</v>
      </c>
      <c r="AC38" s="90">
        <v>1</v>
      </c>
      <c r="AD38" s="86"/>
      <c r="AE38" s="90"/>
      <c r="AF38" s="90"/>
      <c r="AG38" s="90"/>
      <c r="AH38" s="86"/>
      <c r="AI38" s="90"/>
      <c r="AJ38" s="90"/>
      <c r="AK38" s="91"/>
    </row>
    <row r="39" customHeight="1" spans="1:37">
      <c r="A39" s="101"/>
      <c r="B39" s="101"/>
      <c r="C39" s="86" t="s">
        <v>1133</v>
      </c>
      <c r="D39" s="86">
        <v>18429</v>
      </c>
      <c r="E39" s="86">
        <v>17550</v>
      </c>
      <c r="F39" s="86"/>
      <c r="G39" s="90"/>
      <c r="H39" s="90"/>
      <c r="I39" s="90"/>
      <c r="J39" s="86"/>
      <c r="K39" s="90"/>
      <c r="L39" s="90"/>
      <c r="M39" s="90"/>
      <c r="N39" s="86">
        <v>0</v>
      </c>
      <c r="O39" s="90">
        <v>0</v>
      </c>
      <c r="P39" s="90">
        <v>90</v>
      </c>
      <c r="Q39" s="90">
        <v>1</v>
      </c>
      <c r="R39" s="86"/>
      <c r="S39" s="90"/>
      <c r="T39" s="90"/>
      <c r="U39" s="90"/>
      <c r="V39" s="86"/>
      <c r="W39" s="90"/>
      <c r="X39" s="90"/>
      <c r="Y39" s="90"/>
      <c r="Z39" s="86"/>
      <c r="AA39" s="90"/>
      <c r="AB39" s="90"/>
      <c r="AC39" s="90"/>
      <c r="AD39" s="86"/>
      <c r="AE39" s="90"/>
      <c r="AF39" s="90"/>
      <c r="AG39" s="90"/>
      <c r="AH39" s="86"/>
      <c r="AI39" s="90"/>
      <c r="AJ39" s="90"/>
      <c r="AK39" s="91"/>
    </row>
    <row r="40" customHeight="1" spans="1:37">
      <c r="A40" s="101"/>
      <c r="B40" s="101"/>
      <c r="C40" s="86" t="s">
        <v>415</v>
      </c>
      <c r="D40" s="86" t="s">
        <v>413</v>
      </c>
      <c r="E40" s="86">
        <v>17748</v>
      </c>
      <c r="F40" s="86"/>
      <c r="G40" s="90"/>
      <c r="H40" s="90"/>
      <c r="I40" s="90"/>
      <c r="J40" s="86"/>
      <c r="K40" s="90"/>
      <c r="L40" s="90"/>
      <c r="M40" s="90"/>
      <c r="N40" s="86"/>
      <c r="O40" s="90"/>
      <c r="P40" s="90"/>
      <c r="Q40" s="90"/>
      <c r="R40" s="86"/>
      <c r="S40" s="90"/>
      <c r="T40" s="90"/>
      <c r="U40" s="90"/>
      <c r="V40" s="86"/>
      <c r="W40" s="90"/>
      <c r="X40" s="90"/>
      <c r="Y40" s="90"/>
      <c r="Z40" s="86"/>
      <c r="AA40" s="90"/>
      <c r="AB40" s="90"/>
      <c r="AC40" s="90"/>
      <c r="AD40" s="86">
        <v>0</v>
      </c>
      <c r="AE40" s="90">
        <v>0</v>
      </c>
      <c r="AF40" s="90">
        <v>90</v>
      </c>
      <c r="AG40" s="90">
        <v>1</v>
      </c>
      <c r="AH40" s="86"/>
      <c r="AI40" s="90"/>
      <c r="AJ40" s="90"/>
      <c r="AK40" s="91"/>
    </row>
    <row r="41" customHeight="1" spans="1:37">
      <c r="A41" s="101"/>
      <c r="B41" s="101"/>
      <c r="C41" s="86" t="s">
        <v>1174</v>
      </c>
      <c r="D41" s="86">
        <v>23362</v>
      </c>
      <c r="E41" s="86">
        <v>17524</v>
      </c>
      <c r="F41" s="86"/>
      <c r="G41" s="90"/>
      <c r="H41" s="90"/>
      <c r="I41" s="90"/>
      <c r="J41" s="86">
        <v>0</v>
      </c>
      <c r="K41" s="90">
        <v>0</v>
      </c>
      <c r="L41" s="90">
        <v>90</v>
      </c>
      <c r="M41" s="90">
        <v>1</v>
      </c>
      <c r="N41" s="86"/>
      <c r="O41" s="90"/>
      <c r="P41" s="90"/>
      <c r="Q41" s="90"/>
      <c r="R41" s="86"/>
      <c r="S41" s="90"/>
      <c r="T41" s="90"/>
      <c r="U41" s="90"/>
      <c r="V41" s="86"/>
      <c r="W41" s="90"/>
      <c r="X41" s="90"/>
      <c r="Y41" s="90"/>
      <c r="Z41" s="86"/>
      <c r="AA41" s="90"/>
      <c r="AB41" s="90"/>
      <c r="AC41" s="90"/>
      <c r="AD41" s="86"/>
      <c r="AE41" s="90"/>
      <c r="AF41" s="90"/>
      <c r="AG41" s="90"/>
      <c r="AH41" s="86"/>
      <c r="AI41" s="90"/>
      <c r="AJ41" s="90"/>
      <c r="AK41" s="91"/>
    </row>
    <row r="42" customHeight="1" spans="1:37">
      <c r="A42" s="101"/>
      <c r="B42" s="101"/>
      <c r="C42" s="86" t="s">
        <v>467</v>
      </c>
      <c r="D42" s="86" t="s">
        <v>413</v>
      </c>
      <c r="E42" s="86">
        <v>17740</v>
      </c>
      <c r="F42" s="86"/>
      <c r="G42" s="90"/>
      <c r="H42" s="90"/>
      <c r="I42" s="90"/>
      <c r="J42" s="86"/>
      <c r="K42" s="90"/>
      <c r="L42" s="90"/>
      <c r="M42" s="90"/>
      <c r="N42" s="86"/>
      <c r="O42" s="90"/>
      <c r="P42" s="90"/>
      <c r="Q42" s="90"/>
      <c r="R42" s="86"/>
      <c r="S42" s="90"/>
      <c r="T42" s="90"/>
      <c r="U42" s="90"/>
      <c r="V42" s="86"/>
      <c r="W42" s="90"/>
      <c r="X42" s="90"/>
      <c r="Y42" s="90"/>
      <c r="Z42" s="86">
        <v>0</v>
      </c>
      <c r="AA42" s="90">
        <v>0</v>
      </c>
      <c r="AB42" s="90">
        <v>90</v>
      </c>
      <c r="AC42" s="90">
        <v>1</v>
      </c>
      <c r="AD42" s="86"/>
      <c r="AE42" s="90"/>
      <c r="AF42" s="90"/>
      <c r="AG42" s="90"/>
      <c r="AH42" s="86"/>
      <c r="AI42" s="90"/>
      <c r="AJ42" s="90"/>
      <c r="AK42" s="91"/>
    </row>
    <row r="43" customHeight="1" spans="1:37">
      <c r="A43" s="101"/>
      <c r="B43" s="101"/>
      <c r="C43" s="86" t="s">
        <v>692</v>
      </c>
      <c r="D43" s="86" t="s">
        <v>413</v>
      </c>
      <c r="E43" s="86">
        <v>17665</v>
      </c>
      <c r="F43" s="86"/>
      <c r="G43" s="90"/>
      <c r="H43" s="90"/>
      <c r="I43" s="90"/>
      <c r="J43" s="86"/>
      <c r="K43" s="90"/>
      <c r="L43" s="90"/>
      <c r="M43" s="90"/>
      <c r="N43" s="86"/>
      <c r="O43" s="90"/>
      <c r="P43" s="90"/>
      <c r="Q43" s="90"/>
      <c r="R43" s="86"/>
      <c r="S43" s="90"/>
      <c r="T43" s="90"/>
      <c r="U43" s="90"/>
      <c r="V43" s="86"/>
      <c r="W43" s="90"/>
      <c r="X43" s="90"/>
      <c r="Y43" s="90"/>
      <c r="Z43" s="86">
        <v>0</v>
      </c>
      <c r="AA43" s="90">
        <v>0</v>
      </c>
      <c r="AB43" s="90">
        <v>90</v>
      </c>
      <c r="AC43" s="90">
        <v>1</v>
      </c>
      <c r="AD43" s="86"/>
      <c r="AE43" s="90"/>
      <c r="AF43" s="90"/>
      <c r="AG43" s="90"/>
      <c r="AH43" s="86"/>
      <c r="AI43" s="90"/>
      <c r="AJ43" s="90"/>
      <c r="AK43" s="91"/>
    </row>
    <row r="44" customHeight="1" spans="1:37">
      <c r="A44" s="101"/>
      <c r="B44" s="101"/>
      <c r="C44" s="86" t="s">
        <v>1179</v>
      </c>
      <c r="D44" s="86">
        <v>18429</v>
      </c>
      <c r="E44" s="86">
        <v>17523</v>
      </c>
      <c r="F44" s="86"/>
      <c r="G44" s="90"/>
      <c r="H44" s="90"/>
      <c r="I44" s="90"/>
      <c r="J44" s="86">
        <v>0</v>
      </c>
      <c r="K44" s="90">
        <v>0</v>
      </c>
      <c r="L44" s="90">
        <v>90</v>
      </c>
      <c r="M44" s="90">
        <v>1</v>
      </c>
      <c r="N44" s="86"/>
      <c r="O44" s="90"/>
      <c r="P44" s="90"/>
      <c r="Q44" s="90"/>
      <c r="R44" s="86"/>
      <c r="S44" s="90"/>
      <c r="T44" s="90"/>
      <c r="U44" s="90"/>
      <c r="V44" s="86"/>
      <c r="W44" s="90"/>
      <c r="X44" s="90"/>
      <c r="Y44" s="90"/>
      <c r="Z44" s="86"/>
      <c r="AA44" s="90"/>
      <c r="AB44" s="90"/>
      <c r="AC44" s="90"/>
      <c r="AD44" s="86"/>
      <c r="AE44" s="90"/>
      <c r="AF44" s="90"/>
      <c r="AG44" s="90"/>
      <c r="AH44" s="86"/>
      <c r="AI44" s="90"/>
      <c r="AJ44" s="90"/>
      <c r="AK44" s="91"/>
    </row>
    <row r="45" customHeight="1" spans="1:37">
      <c r="A45" s="101"/>
      <c r="B45" s="101"/>
      <c r="C45" s="86" t="s">
        <v>741</v>
      </c>
      <c r="D45" s="86" t="s">
        <v>413</v>
      </c>
      <c r="E45" s="86">
        <v>17691</v>
      </c>
      <c r="F45" s="86"/>
      <c r="G45" s="90"/>
      <c r="H45" s="90"/>
      <c r="I45" s="90"/>
      <c r="J45" s="86"/>
      <c r="K45" s="90"/>
      <c r="L45" s="90"/>
      <c r="M45" s="90"/>
      <c r="N45" s="86"/>
      <c r="O45" s="90"/>
      <c r="P45" s="90"/>
      <c r="Q45" s="90"/>
      <c r="R45" s="86"/>
      <c r="S45" s="90"/>
      <c r="T45" s="90"/>
      <c r="U45" s="90"/>
      <c r="V45" s="86">
        <v>0</v>
      </c>
      <c r="W45" s="90">
        <v>0</v>
      </c>
      <c r="X45" s="90">
        <v>90</v>
      </c>
      <c r="Y45" s="90">
        <v>1</v>
      </c>
      <c r="Z45" s="86"/>
      <c r="AA45" s="90"/>
      <c r="AB45" s="90"/>
      <c r="AC45" s="90"/>
      <c r="AD45" s="86"/>
      <c r="AE45" s="90"/>
      <c r="AF45" s="90"/>
      <c r="AG45" s="90"/>
      <c r="AH45" s="86"/>
      <c r="AI45" s="90"/>
      <c r="AJ45" s="90"/>
      <c r="AK45" s="91"/>
    </row>
    <row r="46" customHeight="1" spans="1:37">
      <c r="A46" s="101"/>
      <c r="B46" s="101"/>
      <c r="C46" s="86" t="s">
        <v>719</v>
      </c>
      <c r="D46" s="86" t="s">
        <v>413</v>
      </c>
      <c r="E46" s="86">
        <v>17696</v>
      </c>
      <c r="F46" s="86"/>
      <c r="G46" s="90"/>
      <c r="H46" s="90"/>
      <c r="I46" s="90"/>
      <c r="J46" s="86"/>
      <c r="K46" s="90"/>
      <c r="L46" s="90"/>
      <c r="M46" s="90"/>
      <c r="N46" s="86"/>
      <c r="O46" s="90"/>
      <c r="P46" s="90"/>
      <c r="Q46" s="90"/>
      <c r="R46" s="86"/>
      <c r="S46" s="90"/>
      <c r="T46" s="90"/>
      <c r="U46" s="90"/>
      <c r="V46" s="86">
        <v>0</v>
      </c>
      <c r="W46" s="90">
        <v>0</v>
      </c>
      <c r="X46" s="90">
        <v>90</v>
      </c>
      <c r="Y46" s="90">
        <v>1</v>
      </c>
      <c r="Z46" s="86"/>
      <c r="AA46" s="90"/>
      <c r="AB46" s="90"/>
      <c r="AC46" s="90"/>
      <c r="AD46" s="86"/>
      <c r="AE46" s="90"/>
      <c r="AF46" s="90"/>
      <c r="AG46" s="90"/>
      <c r="AH46" s="86"/>
      <c r="AI46" s="90"/>
      <c r="AJ46" s="90"/>
      <c r="AK46" s="91"/>
    </row>
    <row r="47" customHeight="1" spans="1:37">
      <c r="A47" s="101"/>
      <c r="B47" s="101"/>
      <c r="C47" s="86" t="s">
        <v>464</v>
      </c>
      <c r="D47" s="86" t="s">
        <v>413</v>
      </c>
      <c r="E47" s="86">
        <v>17739</v>
      </c>
      <c r="F47" s="86"/>
      <c r="G47" s="90"/>
      <c r="H47" s="90"/>
      <c r="I47" s="90"/>
      <c r="J47" s="86"/>
      <c r="K47" s="90"/>
      <c r="L47" s="90"/>
      <c r="M47" s="90"/>
      <c r="N47" s="86"/>
      <c r="O47" s="90"/>
      <c r="P47" s="90"/>
      <c r="Q47" s="90"/>
      <c r="R47" s="86"/>
      <c r="S47" s="90"/>
      <c r="T47" s="90"/>
      <c r="U47" s="90"/>
      <c r="V47" s="86"/>
      <c r="W47" s="90"/>
      <c r="X47" s="90"/>
      <c r="Y47" s="90"/>
      <c r="Z47" s="86">
        <v>0</v>
      </c>
      <c r="AA47" s="90">
        <v>0</v>
      </c>
      <c r="AB47" s="90">
        <v>90</v>
      </c>
      <c r="AC47" s="90">
        <v>1</v>
      </c>
      <c r="AD47" s="86"/>
      <c r="AE47" s="90"/>
      <c r="AF47" s="90"/>
      <c r="AG47" s="90"/>
      <c r="AH47" s="86"/>
      <c r="AI47" s="90"/>
      <c r="AJ47" s="90"/>
      <c r="AK47" s="91"/>
    </row>
    <row r="48" customHeight="1" spans="1:37">
      <c r="A48" s="101"/>
      <c r="B48" s="101"/>
      <c r="C48" s="86" t="s">
        <v>1196</v>
      </c>
      <c r="D48" s="86">
        <v>18429</v>
      </c>
      <c r="E48" s="86">
        <v>17507</v>
      </c>
      <c r="F48" s="86"/>
      <c r="G48" s="90"/>
      <c r="H48" s="90"/>
      <c r="I48" s="90"/>
      <c r="J48" s="86">
        <v>0</v>
      </c>
      <c r="K48" s="90">
        <v>0</v>
      </c>
      <c r="L48" s="90">
        <v>90</v>
      </c>
      <c r="M48" s="90">
        <v>1</v>
      </c>
      <c r="N48" s="86"/>
      <c r="O48" s="90"/>
      <c r="P48" s="90"/>
      <c r="Q48" s="90"/>
      <c r="R48" s="86"/>
      <c r="S48" s="90"/>
      <c r="T48" s="90"/>
      <c r="U48" s="90"/>
      <c r="V48" s="86"/>
      <c r="W48" s="90"/>
      <c r="X48" s="90"/>
      <c r="Y48" s="90"/>
      <c r="Z48" s="86"/>
      <c r="AA48" s="90"/>
      <c r="AB48" s="90"/>
      <c r="AC48" s="90"/>
      <c r="AD48" s="86"/>
      <c r="AE48" s="90"/>
      <c r="AF48" s="90"/>
      <c r="AG48" s="90"/>
      <c r="AH48" s="86"/>
      <c r="AI48" s="90"/>
      <c r="AJ48" s="90"/>
      <c r="AK48" s="91"/>
    </row>
    <row r="49" customHeight="1" spans="1:37">
      <c r="A49" s="101"/>
      <c r="B49" s="101"/>
      <c r="C49" s="86" t="s">
        <v>1135</v>
      </c>
      <c r="D49" s="86">
        <v>18429</v>
      </c>
      <c r="E49" s="86">
        <v>17549</v>
      </c>
      <c r="F49" s="86"/>
      <c r="G49" s="90"/>
      <c r="H49" s="90"/>
      <c r="I49" s="90"/>
      <c r="J49" s="86"/>
      <c r="K49" s="90"/>
      <c r="L49" s="90"/>
      <c r="M49" s="90"/>
      <c r="N49" s="86">
        <v>0</v>
      </c>
      <c r="O49" s="90">
        <v>0</v>
      </c>
      <c r="P49" s="90">
        <v>90</v>
      </c>
      <c r="Q49" s="90">
        <v>1</v>
      </c>
      <c r="R49" s="86"/>
      <c r="S49" s="90"/>
      <c r="T49" s="90"/>
      <c r="U49" s="90"/>
      <c r="V49" s="86"/>
      <c r="W49" s="90"/>
      <c r="X49" s="90"/>
      <c r="Y49" s="90"/>
      <c r="Z49" s="86"/>
      <c r="AA49" s="90"/>
      <c r="AB49" s="90"/>
      <c r="AC49" s="90"/>
      <c r="AD49" s="86"/>
      <c r="AE49" s="90"/>
      <c r="AF49" s="90"/>
      <c r="AG49" s="90"/>
      <c r="AH49" s="86"/>
      <c r="AI49" s="90"/>
      <c r="AJ49" s="90"/>
      <c r="AK49" s="91"/>
    </row>
    <row r="50" customHeight="1" spans="1:37">
      <c r="A50" s="101"/>
      <c r="B50" s="101"/>
      <c r="C50" s="86" t="s">
        <v>1494</v>
      </c>
      <c r="D50" s="86">
        <v>16029</v>
      </c>
      <c r="E50" s="86">
        <v>17518</v>
      </c>
      <c r="F50" s="86"/>
      <c r="G50" s="90"/>
      <c r="H50" s="90"/>
      <c r="I50" s="90"/>
      <c r="J50" s="86">
        <v>0</v>
      </c>
      <c r="K50" s="90">
        <v>0</v>
      </c>
      <c r="L50" s="90">
        <v>90</v>
      </c>
      <c r="M50" s="90">
        <v>1</v>
      </c>
      <c r="N50" s="86"/>
      <c r="O50" s="90"/>
      <c r="P50" s="90"/>
      <c r="Q50" s="90"/>
      <c r="R50" s="86"/>
      <c r="S50" s="90"/>
      <c r="T50" s="90"/>
      <c r="U50" s="90"/>
      <c r="V50" s="86"/>
      <c r="W50" s="90"/>
      <c r="X50" s="90"/>
      <c r="Y50" s="90"/>
      <c r="Z50" s="86"/>
      <c r="AA50" s="90"/>
      <c r="AB50" s="90"/>
      <c r="AC50" s="90"/>
      <c r="AD50" s="86"/>
      <c r="AE50" s="90"/>
      <c r="AF50" s="90"/>
      <c r="AG50" s="90"/>
      <c r="AH50" s="86"/>
      <c r="AI50" s="90"/>
      <c r="AJ50" s="90"/>
      <c r="AK50" s="91"/>
    </row>
    <row r="51" customHeight="1" spans="1:37">
      <c r="A51" s="101"/>
      <c r="B51" s="101"/>
      <c r="C51" s="101"/>
      <c r="D51" s="86">
        <v>18429</v>
      </c>
      <c r="E51" s="86">
        <v>17513</v>
      </c>
      <c r="F51" s="86"/>
      <c r="G51" s="90"/>
      <c r="H51" s="90"/>
      <c r="I51" s="90"/>
      <c r="J51" s="86">
        <v>0</v>
      </c>
      <c r="K51" s="90">
        <v>0</v>
      </c>
      <c r="L51" s="90">
        <v>90</v>
      </c>
      <c r="M51" s="90">
        <v>1</v>
      </c>
      <c r="N51" s="86"/>
      <c r="O51" s="90"/>
      <c r="P51" s="90"/>
      <c r="Q51" s="90"/>
      <c r="R51" s="86"/>
      <c r="S51" s="90"/>
      <c r="T51" s="90"/>
      <c r="U51" s="90"/>
      <c r="V51" s="86"/>
      <c r="W51" s="90"/>
      <c r="X51" s="90"/>
      <c r="Y51" s="90"/>
      <c r="Z51" s="86"/>
      <c r="AA51" s="90"/>
      <c r="AB51" s="90"/>
      <c r="AC51" s="90"/>
      <c r="AD51" s="86"/>
      <c r="AE51" s="90"/>
      <c r="AF51" s="90"/>
      <c r="AG51" s="90"/>
      <c r="AH51" s="86"/>
      <c r="AI51" s="90"/>
      <c r="AJ51" s="90"/>
      <c r="AK51" s="91"/>
    </row>
    <row r="52" customHeight="1" spans="1:37">
      <c r="A52" s="101"/>
      <c r="B52" s="101"/>
      <c r="C52" s="101"/>
      <c r="D52" s="101"/>
      <c r="E52" s="92">
        <v>17515</v>
      </c>
      <c r="F52" s="93"/>
      <c r="J52" s="93">
        <v>0</v>
      </c>
      <c r="K52">
        <v>0</v>
      </c>
      <c r="L52">
        <v>90</v>
      </c>
      <c r="M52">
        <v>1</v>
      </c>
      <c r="N52" s="93"/>
      <c r="R52" s="93"/>
      <c r="V52" s="93"/>
      <c r="Z52" s="93"/>
      <c r="AD52" s="93"/>
      <c r="AH52" s="93"/>
      <c r="AK52" s="94"/>
    </row>
    <row r="53" customHeight="1" spans="1:37">
      <c r="A53" s="101"/>
      <c r="B53" s="101"/>
      <c r="C53" s="101"/>
      <c r="D53" s="101"/>
      <c r="E53" s="92">
        <v>17521</v>
      </c>
      <c r="F53" s="93"/>
      <c r="J53" s="93">
        <v>0</v>
      </c>
      <c r="K53">
        <v>0</v>
      </c>
      <c r="L53">
        <v>90</v>
      </c>
      <c r="M53">
        <v>1</v>
      </c>
      <c r="N53" s="93"/>
      <c r="R53" s="93"/>
      <c r="V53" s="93"/>
      <c r="Z53" s="93"/>
      <c r="AD53" s="93"/>
      <c r="AH53" s="93"/>
      <c r="AK53" s="94"/>
    </row>
    <row r="54" customHeight="1" spans="1:37">
      <c r="A54" s="101"/>
      <c r="B54" s="101"/>
      <c r="C54" s="101"/>
      <c r="D54" s="101"/>
      <c r="E54" s="92">
        <v>17560</v>
      </c>
      <c r="F54" s="93"/>
      <c r="J54" s="93"/>
      <c r="N54" s="93">
        <v>0</v>
      </c>
      <c r="O54">
        <v>0</v>
      </c>
      <c r="P54">
        <v>90</v>
      </c>
      <c r="Q54">
        <v>1</v>
      </c>
      <c r="R54" s="93"/>
      <c r="V54" s="93"/>
      <c r="Z54" s="93"/>
      <c r="AD54" s="93"/>
      <c r="AH54" s="93"/>
      <c r="AK54" s="94"/>
    </row>
    <row r="55" customHeight="1" spans="1:37">
      <c r="A55" s="101"/>
      <c r="B55" s="101"/>
      <c r="C55" s="101"/>
      <c r="D55" s="101"/>
      <c r="E55" s="92">
        <v>17574</v>
      </c>
      <c r="F55" s="93"/>
      <c r="J55" s="93"/>
      <c r="N55" s="93">
        <v>0</v>
      </c>
      <c r="O55">
        <v>0</v>
      </c>
      <c r="P55">
        <v>90</v>
      </c>
      <c r="Q55">
        <v>1</v>
      </c>
      <c r="R55" s="93"/>
      <c r="V55" s="93"/>
      <c r="Z55" s="93"/>
      <c r="AD55" s="93"/>
      <c r="AH55" s="93"/>
      <c r="AK55" s="94"/>
    </row>
    <row r="56" customHeight="1" spans="1:37">
      <c r="A56" s="101"/>
      <c r="B56" s="101"/>
      <c r="C56" s="101"/>
      <c r="D56" s="86">
        <v>19088</v>
      </c>
      <c r="E56" s="86">
        <v>17516</v>
      </c>
      <c r="F56" s="86"/>
      <c r="G56" s="90"/>
      <c r="H56" s="90"/>
      <c r="I56" s="90"/>
      <c r="J56" s="86">
        <v>0</v>
      </c>
      <c r="K56" s="90">
        <v>0</v>
      </c>
      <c r="L56" s="90">
        <v>90</v>
      </c>
      <c r="M56" s="90">
        <v>1</v>
      </c>
      <c r="N56" s="86"/>
      <c r="O56" s="90"/>
      <c r="P56" s="90"/>
      <c r="Q56" s="90"/>
      <c r="R56" s="86"/>
      <c r="S56" s="90"/>
      <c r="T56" s="90"/>
      <c r="U56" s="90"/>
      <c r="V56" s="86"/>
      <c r="W56" s="90"/>
      <c r="X56" s="90"/>
      <c r="Y56" s="90"/>
      <c r="Z56" s="86"/>
      <c r="AA56" s="90"/>
      <c r="AB56" s="90"/>
      <c r="AC56" s="90"/>
      <c r="AD56" s="86"/>
      <c r="AE56" s="90"/>
      <c r="AF56" s="90"/>
      <c r="AG56" s="90"/>
      <c r="AH56" s="86"/>
      <c r="AI56" s="90"/>
      <c r="AJ56" s="90"/>
      <c r="AK56" s="91"/>
    </row>
    <row r="57" customHeight="1" spans="1:37">
      <c r="A57" s="101"/>
      <c r="B57" s="101"/>
      <c r="C57" s="101"/>
      <c r="D57" s="86">
        <v>22286</v>
      </c>
      <c r="E57" s="86">
        <v>17545</v>
      </c>
      <c r="F57" s="86"/>
      <c r="G57" s="90"/>
      <c r="H57" s="90"/>
      <c r="I57" s="90"/>
      <c r="J57" s="86"/>
      <c r="K57" s="90"/>
      <c r="L57" s="90"/>
      <c r="M57" s="90"/>
      <c r="N57" s="86">
        <v>0</v>
      </c>
      <c r="O57" s="90">
        <v>0</v>
      </c>
      <c r="P57" s="90">
        <v>90</v>
      </c>
      <c r="Q57" s="90">
        <v>1</v>
      </c>
      <c r="R57" s="86"/>
      <c r="S57" s="90"/>
      <c r="T57" s="90"/>
      <c r="U57" s="90"/>
      <c r="V57" s="86"/>
      <c r="W57" s="90"/>
      <c r="X57" s="90"/>
      <c r="Y57" s="90"/>
      <c r="Z57" s="86"/>
      <c r="AA57" s="90"/>
      <c r="AB57" s="90"/>
      <c r="AC57" s="90"/>
      <c r="AD57" s="86"/>
      <c r="AE57" s="90"/>
      <c r="AF57" s="90"/>
      <c r="AG57" s="90"/>
      <c r="AH57" s="86"/>
      <c r="AI57" s="90"/>
      <c r="AJ57" s="90"/>
      <c r="AK57" s="91"/>
    </row>
    <row r="58" customHeight="1" spans="1:37">
      <c r="A58" s="101"/>
      <c r="B58" s="101"/>
      <c r="C58" s="101"/>
      <c r="D58" s="86">
        <v>22294</v>
      </c>
      <c r="E58" s="86">
        <v>29908</v>
      </c>
      <c r="F58" s="86"/>
      <c r="G58" s="90"/>
      <c r="H58" s="90"/>
      <c r="I58" s="90"/>
      <c r="J58" s="86">
        <v>0</v>
      </c>
      <c r="K58" s="90">
        <v>0</v>
      </c>
      <c r="L58" s="90">
        <v>90</v>
      </c>
      <c r="M58" s="90">
        <v>1</v>
      </c>
      <c r="N58" s="86"/>
      <c r="O58" s="90"/>
      <c r="P58" s="90"/>
      <c r="Q58" s="90"/>
      <c r="R58" s="86"/>
      <c r="S58" s="90"/>
      <c r="T58" s="90"/>
      <c r="U58" s="90"/>
      <c r="V58" s="86"/>
      <c r="W58" s="90"/>
      <c r="X58" s="90"/>
      <c r="Y58" s="90"/>
      <c r="Z58" s="86"/>
      <c r="AA58" s="90"/>
      <c r="AB58" s="90"/>
      <c r="AC58" s="90"/>
      <c r="AD58" s="86"/>
      <c r="AE58" s="90"/>
      <c r="AF58" s="90"/>
      <c r="AG58" s="90"/>
      <c r="AH58" s="86"/>
      <c r="AI58" s="90"/>
      <c r="AJ58" s="90"/>
      <c r="AK58" s="91"/>
    </row>
    <row r="59" customHeight="1" spans="1:37">
      <c r="A59" s="101"/>
      <c r="B59" s="101"/>
      <c r="C59" s="101"/>
      <c r="D59" s="86">
        <v>63365</v>
      </c>
      <c r="E59" s="86">
        <v>17443</v>
      </c>
      <c r="F59" s="86"/>
      <c r="G59" s="90"/>
      <c r="H59" s="90"/>
      <c r="I59" s="90"/>
      <c r="J59" s="86">
        <v>0</v>
      </c>
      <c r="K59" s="90">
        <v>0</v>
      </c>
      <c r="L59" s="90">
        <v>90</v>
      </c>
      <c r="M59" s="90">
        <v>1</v>
      </c>
      <c r="N59" s="86"/>
      <c r="O59" s="90"/>
      <c r="P59" s="90"/>
      <c r="Q59" s="90"/>
      <c r="R59" s="86"/>
      <c r="S59" s="90"/>
      <c r="T59" s="90"/>
      <c r="U59" s="90"/>
      <c r="V59" s="86"/>
      <c r="W59" s="90"/>
      <c r="X59" s="90"/>
      <c r="Y59" s="90"/>
      <c r="Z59" s="86"/>
      <c r="AA59" s="90"/>
      <c r="AB59" s="90"/>
      <c r="AC59" s="90"/>
      <c r="AD59" s="86"/>
      <c r="AE59" s="90"/>
      <c r="AF59" s="90"/>
      <c r="AG59" s="90"/>
      <c r="AH59" s="86"/>
      <c r="AI59" s="90"/>
      <c r="AJ59" s="90"/>
      <c r="AK59" s="91"/>
    </row>
    <row r="60" customHeight="1" spans="1:37">
      <c r="A60" s="101"/>
      <c r="B60" s="101"/>
      <c r="C60" s="101"/>
      <c r="D60" s="86">
        <v>63622</v>
      </c>
      <c r="E60" s="86">
        <v>30884</v>
      </c>
      <c r="F60" s="86"/>
      <c r="G60" s="90"/>
      <c r="H60" s="90"/>
      <c r="I60" s="90"/>
      <c r="J60" s="86"/>
      <c r="K60" s="90"/>
      <c r="L60" s="90"/>
      <c r="M60" s="90"/>
      <c r="N60" s="86">
        <v>0</v>
      </c>
      <c r="O60" s="90">
        <v>0</v>
      </c>
      <c r="P60" s="90">
        <v>90</v>
      </c>
      <c r="Q60" s="90">
        <v>1</v>
      </c>
      <c r="R60" s="86"/>
      <c r="S60" s="90"/>
      <c r="T60" s="90"/>
      <c r="U60" s="90"/>
      <c r="V60" s="86"/>
      <c r="W60" s="90"/>
      <c r="X60" s="90"/>
      <c r="Y60" s="90"/>
      <c r="Z60" s="86"/>
      <c r="AA60" s="90"/>
      <c r="AB60" s="90"/>
      <c r="AC60" s="90"/>
      <c r="AD60" s="86"/>
      <c r="AE60" s="90"/>
      <c r="AF60" s="90"/>
      <c r="AG60" s="90"/>
      <c r="AH60" s="86"/>
      <c r="AI60" s="90"/>
      <c r="AJ60" s="90"/>
      <c r="AK60" s="91"/>
    </row>
    <row r="61" customHeight="1" spans="1:37">
      <c r="A61" s="101"/>
      <c r="B61" s="101"/>
      <c r="C61" s="101"/>
      <c r="D61" s="86" t="s">
        <v>1055</v>
      </c>
      <c r="E61" s="86">
        <v>17596</v>
      </c>
      <c r="F61" s="86"/>
      <c r="G61" s="90"/>
      <c r="H61" s="90"/>
      <c r="I61" s="90"/>
      <c r="J61" s="86"/>
      <c r="K61" s="90"/>
      <c r="L61" s="90"/>
      <c r="M61" s="90"/>
      <c r="N61" s="86"/>
      <c r="O61" s="90"/>
      <c r="P61" s="90"/>
      <c r="Q61" s="90"/>
      <c r="R61" s="86">
        <v>0</v>
      </c>
      <c r="S61" s="90">
        <v>0</v>
      </c>
      <c r="T61" s="90">
        <v>90</v>
      </c>
      <c r="U61" s="90">
        <v>1</v>
      </c>
      <c r="V61" s="86"/>
      <c r="W61" s="90"/>
      <c r="X61" s="90"/>
      <c r="Y61" s="90"/>
      <c r="Z61" s="86"/>
      <c r="AA61" s="90"/>
      <c r="AB61" s="90"/>
      <c r="AC61" s="90"/>
      <c r="AD61" s="86"/>
      <c r="AE61" s="90"/>
      <c r="AF61" s="90"/>
      <c r="AG61" s="90"/>
      <c r="AH61" s="86"/>
      <c r="AI61" s="90"/>
      <c r="AJ61" s="90"/>
      <c r="AK61" s="91"/>
    </row>
    <row r="62" customHeight="1" spans="1:37">
      <c r="A62" s="101"/>
      <c r="B62" s="101"/>
      <c r="C62" s="101"/>
      <c r="D62" s="101"/>
      <c r="E62" s="92">
        <v>17599</v>
      </c>
      <c r="F62" s="93"/>
      <c r="J62" s="93"/>
      <c r="N62" s="93"/>
      <c r="R62" s="93">
        <v>0</v>
      </c>
      <c r="S62">
        <v>0</v>
      </c>
      <c r="T62">
        <v>90</v>
      </c>
      <c r="U62">
        <v>1</v>
      </c>
      <c r="V62" s="93"/>
      <c r="Z62" s="93"/>
      <c r="AD62" s="93"/>
      <c r="AH62" s="93"/>
      <c r="AK62" s="94"/>
    </row>
    <row r="63" customHeight="1" spans="1:37">
      <c r="A63" s="101"/>
      <c r="B63" s="101"/>
      <c r="C63" s="101"/>
      <c r="D63" s="101"/>
      <c r="E63" s="92">
        <v>17607</v>
      </c>
      <c r="F63" s="93"/>
      <c r="J63" s="93"/>
      <c r="N63" s="93"/>
      <c r="R63" s="93">
        <v>0</v>
      </c>
      <c r="S63">
        <v>0</v>
      </c>
      <c r="T63">
        <v>90</v>
      </c>
      <c r="U63">
        <v>1</v>
      </c>
      <c r="V63" s="93"/>
      <c r="Z63" s="93"/>
      <c r="AD63" s="93"/>
      <c r="AH63" s="93"/>
      <c r="AK63" s="94"/>
    </row>
    <row r="64" customHeight="1" spans="1:37">
      <c r="A64" s="101"/>
      <c r="B64" s="101"/>
      <c r="C64" s="101"/>
      <c r="D64" s="86" t="s">
        <v>1051</v>
      </c>
      <c r="E64" s="86">
        <v>17610</v>
      </c>
      <c r="F64" s="86"/>
      <c r="G64" s="90"/>
      <c r="H64" s="90"/>
      <c r="I64" s="90"/>
      <c r="J64" s="86"/>
      <c r="K64" s="90"/>
      <c r="L64" s="90"/>
      <c r="M64" s="90"/>
      <c r="N64" s="86"/>
      <c r="O64" s="90"/>
      <c r="P64" s="90"/>
      <c r="Q64" s="90"/>
      <c r="R64" s="86">
        <v>0</v>
      </c>
      <c r="S64" s="90">
        <v>0</v>
      </c>
      <c r="T64" s="90">
        <v>90</v>
      </c>
      <c r="U64" s="90">
        <v>1</v>
      </c>
      <c r="V64" s="86"/>
      <c r="W64" s="90"/>
      <c r="X64" s="90"/>
      <c r="Y64" s="90"/>
      <c r="Z64" s="86"/>
      <c r="AA64" s="90"/>
      <c r="AB64" s="90"/>
      <c r="AC64" s="90"/>
      <c r="AD64" s="86"/>
      <c r="AE64" s="90"/>
      <c r="AF64" s="90"/>
      <c r="AG64" s="90"/>
      <c r="AH64" s="86"/>
      <c r="AI64" s="90"/>
      <c r="AJ64" s="90"/>
      <c r="AK64" s="91"/>
    </row>
    <row r="65" customHeight="1" spans="1:37">
      <c r="A65" s="101"/>
      <c r="B65" s="86" t="s">
        <v>1063</v>
      </c>
      <c r="C65" s="86" t="s">
        <v>1494</v>
      </c>
      <c r="D65" s="86">
        <v>22818</v>
      </c>
      <c r="E65" s="86">
        <v>17542</v>
      </c>
      <c r="F65" s="86"/>
      <c r="G65" s="90"/>
      <c r="H65" s="90"/>
      <c r="I65" s="90"/>
      <c r="J65" s="86"/>
      <c r="K65" s="90"/>
      <c r="L65" s="90"/>
      <c r="M65" s="90"/>
      <c r="N65" s="86">
        <v>0</v>
      </c>
      <c r="O65" s="90">
        <v>0</v>
      </c>
      <c r="P65" s="90">
        <v>90</v>
      </c>
      <c r="Q65" s="90">
        <v>1</v>
      </c>
      <c r="R65" s="86"/>
      <c r="S65" s="90"/>
      <c r="T65" s="90"/>
      <c r="U65" s="90"/>
      <c r="V65" s="86"/>
      <c r="W65" s="90"/>
      <c r="X65" s="90"/>
      <c r="Y65" s="90"/>
      <c r="Z65" s="86"/>
      <c r="AA65" s="90"/>
      <c r="AB65" s="90"/>
      <c r="AC65" s="90"/>
      <c r="AD65" s="86"/>
      <c r="AE65" s="90"/>
      <c r="AF65" s="90"/>
      <c r="AG65" s="90"/>
      <c r="AH65" s="86"/>
      <c r="AI65" s="90"/>
      <c r="AJ65" s="90"/>
      <c r="AK65" s="91"/>
    </row>
    <row r="66" customHeight="1" spans="1:37">
      <c r="A66" s="101"/>
      <c r="B66" s="86" t="s">
        <v>531</v>
      </c>
      <c r="C66" s="86" t="s">
        <v>812</v>
      </c>
      <c r="D66" s="86" t="s">
        <v>427</v>
      </c>
      <c r="E66" s="86">
        <v>17683</v>
      </c>
      <c r="F66" s="86"/>
      <c r="G66" s="90"/>
      <c r="H66" s="90"/>
      <c r="I66" s="90"/>
      <c r="J66" s="86"/>
      <c r="K66" s="90"/>
      <c r="L66" s="90"/>
      <c r="M66" s="90"/>
      <c r="N66" s="86"/>
      <c r="O66" s="90"/>
      <c r="P66" s="90"/>
      <c r="Q66" s="90"/>
      <c r="R66" s="86"/>
      <c r="S66" s="90"/>
      <c r="T66" s="90"/>
      <c r="U66" s="90"/>
      <c r="V66" s="86">
        <v>0</v>
      </c>
      <c r="W66" s="90">
        <v>0</v>
      </c>
      <c r="X66" s="90"/>
      <c r="Y66" s="90">
        <v>1</v>
      </c>
      <c r="Z66" s="86"/>
      <c r="AA66" s="90"/>
      <c r="AB66" s="90"/>
      <c r="AC66" s="90"/>
      <c r="AD66" s="86"/>
      <c r="AE66" s="90"/>
      <c r="AF66" s="90"/>
      <c r="AG66" s="90"/>
      <c r="AH66" s="86"/>
      <c r="AI66" s="90"/>
      <c r="AJ66" s="90"/>
      <c r="AK66" s="91"/>
    </row>
    <row r="67" customHeight="1" spans="1:37">
      <c r="A67" s="101"/>
      <c r="B67" s="101"/>
      <c r="C67" s="86" t="s">
        <v>1170</v>
      </c>
      <c r="D67" s="86">
        <v>21938</v>
      </c>
      <c r="E67" s="86">
        <v>30288</v>
      </c>
      <c r="F67" s="86"/>
      <c r="G67" s="90"/>
      <c r="H67" s="90"/>
      <c r="I67" s="90"/>
      <c r="J67" s="86">
        <v>0</v>
      </c>
      <c r="K67" s="90">
        <v>0</v>
      </c>
      <c r="L67" s="90">
        <v>90</v>
      </c>
      <c r="M67" s="90">
        <v>1</v>
      </c>
      <c r="N67" s="86"/>
      <c r="O67" s="90"/>
      <c r="P67" s="90"/>
      <c r="Q67" s="90"/>
      <c r="R67" s="86"/>
      <c r="S67" s="90"/>
      <c r="T67" s="90"/>
      <c r="U67" s="90"/>
      <c r="V67" s="86"/>
      <c r="W67" s="90"/>
      <c r="X67" s="90"/>
      <c r="Y67" s="90"/>
      <c r="Z67" s="86"/>
      <c r="AA67" s="90"/>
      <c r="AB67" s="90"/>
      <c r="AC67" s="90"/>
      <c r="AD67" s="86"/>
      <c r="AE67" s="90"/>
      <c r="AF67" s="90"/>
      <c r="AG67" s="90"/>
      <c r="AH67" s="86"/>
      <c r="AI67" s="90"/>
      <c r="AJ67" s="90"/>
      <c r="AK67" s="91"/>
    </row>
    <row r="68" customHeight="1" spans="1:37">
      <c r="A68" s="101"/>
      <c r="B68" s="101"/>
      <c r="C68" s="86" t="s">
        <v>532</v>
      </c>
      <c r="D68" s="86" t="s">
        <v>423</v>
      </c>
      <c r="E68" s="86">
        <v>17708</v>
      </c>
      <c r="F68" s="86"/>
      <c r="G68" s="90"/>
      <c r="H68" s="90"/>
      <c r="I68" s="90"/>
      <c r="J68" s="86"/>
      <c r="K68" s="90"/>
      <c r="L68" s="90"/>
      <c r="M68" s="90"/>
      <c r="N68" s="86"/>
      <c r="O68" s="90"/>
      <c r="P68" s="90"/>
      <c r="Q68" s="90"/>
      <c r="R68" s="86"/>
      <c r="S68" s="90"/>
      <c r="T68" s="90"/>
      <c r="U68" s="90"/>
      <c r="V68" s="86"/>
      <c r="W68" s="90"/>
      <c r="X68" s="90"/>
      <c r="Y68" s="90"/>
      <c r="Z68" s="86">
        <v>0</v>
      </c>
      <c r="AA68" s="90">
        <v>0</v>
      </c>
      <c r="AB68" s="90">
        <v>90</v>
      </c>
      <c r="AC68" s="90">
        <v>1</v>
      </c>
      <c r="AD68" s="86"/>
      <c r="AE68" s="90"/>
      <c r="AF68" s="90"/>
      <c r="AG68" s="90"/>
      <c r="AH68" s="86"/>
      <c r="AI68" s="90"/>
      <c r="AJ68" s="90"/>
      <c r="AK68" s="91"/>
    </row>
    <row r="69" customHeight="1" spans="1:37">
      <c r="A69" s="101"/>
      <c r="B69" s="101"/>
      <c r="C69" s="86" t="s">
        <v>920</v>
      </c>
      <c r="D69" s="86">
        <v>21938</v>
      </c>
      <c r="E69" s="86">
        <v>17656</v>
      </c>
      <c r="F69" s="86"/>
      <c r="G69" s="90"/>
      <c r="H69" s="90"/>
      <c r="I69" s="90"/>
      <c r="J69" s="86"/>
      <c r="K69" s="90"/>
      <c r="L69" s="90"/>
      <c r="M69" s="90"/>
      <c r="N69" s="86"/>
      <c r="O69" s="90"/>
      <c r="P69" s="90"/>
      <c r="Q69" s="90"/>
      <c r="R69" s="86"/>
      <c r="S69" s="90"/>
      <c r="T69" s="90"/>
      <c r="U69" s="90"/>
      <c r="V69" s="86">
        <v>0</v>
      </c>
      <c r="W69" s="90">
        <v>0</v>
      </c>
      <c r="X69" s="90">
        <v>90</v>
      </c>
      <c r="Y69" s="90">
        <v>1</v>
      </c>
      <c r="Z69" s="86"/>
      <c r="AA69" s="90"/>
      <c r="AB69" s="90"/>
      <c r="AC69" s="90"/>
      <c r="AD69" s="86"/>
      <c r="AE69" s="90"/>
      <c r="AF69" s="90"/>
      <c r="AG69" s="90"/>
      <c r="AH69" s="86"/>
      <c r="AI69" s="90"/>
      <c r="AJ69" s="90"/>
      <c r="AK69" s="91"/>
    </row>
    <row r="70" customHeight="1" spans="1:37">
      <c r="A70" s="101"/>
      <c r="B70" s="101"/>
      <c r="C70" s="86" t="s">
        <v>1017</v>
      </c>
      <c r="D70" s="86">
        <v>23423</v>
      </c>
      <c r="E70" s="86">
        <v>17602</v>
      </c>
      <c r="F70" s="86"/>
      <c r="G70" s="90"/>
      <c r="H70" s="90"/>
      <c r="I70" s="90"/>
      <c r="J70" s="86"/>
      <c r="K70" s="90"/>
      <c r="L70" s="90"/>
      <c r="M70" s="90"/>
      <c r="N70" s="86"/>
      <c r="O70" s="90"/>
      <c r="P70" s="90"/>
      <c r="Q70" s="90"/>
      <c r="R70" s="86">
        <v>0</v>
      </c>
      <c r="S70" s="90">
        <v>0</v>
      </c>
      <c r="T70" s="90">
        <v>90</v>
      </c>
      <c r="U70" s="90">
        <v>1</v>
      </c>
      <c r="V70" s="86"/>
      <c r="W70" s="90"/>
      <c r="X70" s="90"/>
      <c r="Y70" s="90"/>
      <c r="Z70" s="86"/>
      <c r="AA70" s="90"/>
      <c r="AB70" s="90"/>
      <c r="AC70" s="90"/>
      <c r="AD70" s="86"/>
      <c r="AE70" s="90"/>
      <c r="AF70" s="90"/>
      <c r="AG70" s="90"/>
      <c r="AH70" s="86"/>
      <c r="AI70" s="90"/>
      <c r="AJ70" s="90"/>
      <c r="AK70" s="91"/>
    </row>
    <row r="71" customHeight="1" spans="1:37">
      <c r="A71" s="101"/>
      <c r="B71" s="86" t="s">
        <v>119</v>
      </c>
      <c r="C71" s="86" t="s">
        <v>1066</v>
      </c>
      <c r="D71" s="86">
        <v>22539</v>
      </c>
      <c r="E71" s="86">
        <v>17578</v>
      </c>
      <c r="F71" s="86"/>
      <c r="G71" s="90"/>
      <c r="H71" s="90"/>
      <c r="I71" s="90"/>
      <c r="J71" s="86"/>
      <c r="K71" s="90"/>
      <c r="L71" s="90"/>
      <c r="M71" s="90"/>
      <c r="N71" s="86"/>
      <c r="O71" s="90"/>
      <c r="P71" s="90"/>
      <c r="Q71" s="90"/>
      <c r="R71" s="86">
        <v>0</v>
      </c>
      <c r="S71" s="90">
        <v>0</v>
      </c>
      <c r="T71" s="90">
        <v>90</v>
      </c>
      <c r="U71" s="90">
        <v>1</v>
      </c>
      <c r="V71" s="86"/>
      <c r="W71" s="90"/>
      <c r="X71" s="90"/>
      <c r="Y71" s="90"/>
      <c r="Z71" s="86"/>
      <c r="AA71" s="90"/>
      <c r="AB71" s="90"/>
      <c r="AC71" s="90"/>
      <c r="AD71" s="86"/>
      <c r="AE71" s="90"/>
      <c r="AF71" s="90"/>
      <c r="AG71" s="90"/>
      <c r="AH71" s="86"/>
      <c r="AI71" s="90"/>
      <c r="AJ71" s="90"/>
      <c r="AK71" s="91"/>
    </row>
    <row r="72" customHeight="1" spans="1:37">
      <c r="A72" s="101"/>
      <c r="B72" s="101"/>
      <c r="C72" s="86" t="s">
        <v>1494</v>
      </c>
      <c r="D72" s="86">
        <v>22539</v>
      </c>
      <c r="E72" s="86">
        <v>17578</v>
      </c>
      <c r="F72" s="86"/>
      <c r="G72" s="90"/>
      <c r="H72" s="90"/>
      <c r="I72" s="90"/>
      <c r="J72" s="86"/>
      <c r="K72" s="90"/>
      <c r="L72" s="90"/>
      <c r="M72" s="90"/>
      <c r="N72" s="86">
        <v>0</v>
      </c>
      <c r="O72" s="90">
        <v>0</v>
      </c>
      <c r="P72" s="90">
        <v>90</v>
      </c>
      <c r="Q72" s="90">
        <v>2</v>
      </c>
      <c r="R72" s="86"/>
      <c r="S72" s="90"/>
      <c r="T72" s="90"/>
      <c r="U72" s="90"/>
      <c r="V72" s="86"/>
      <c r="W72" s="90"/>
      <c r="X72" s="90"/>
      <c r="Y72" s="90"/>
      <c r="Z72" s="86"/>
      <c r="AA72" s="90"/>
      <c r="AB72" s="90"/>
      <c r="AC72" s="90"/>
      <c r="AD72" s="86"/>
      <c r="AE72" s="90"/>
      <c r="AF72" s="90"/>
      <c r="AG72" s="90"/>
      <c r="AH72" s="86"/>
      <c r="AI72" s="90"/>
      <c r="AJ72" s="90"/>
      <c r="AK72" s="91"/>
    </row>
    <row r="73" customHeight="1" spans="1:37">
      <c r="A73" s="101"/>
      <c r="B73" s="86" t="s">
        <v>221</v>
      </c>
      <c r="C73" s="86" t="s">
        <v>224</v>
      </c>
      <c r="D73" s="86" t="s">
        <v>220</v>
      </c>
      <c r="E73" s="86">
        <v>17752</v>
      </c>
      <c r="F73" s="86"/>
      <c r="G73" s="90"/>
      <c r="H73" s="90"/>
      <c r="I73" s="90"/>
      <c r="J73" s="86"/>
      <c r="K73" s="90"/>
      <c r="L73" s="90"/>
      <c r="M73" s="90"/>
      <c r="N73" s="86"/>
      <c r="O73" s="90"/>
      <c r="P73" s="90"/>
      <c r="Q73" s="90"/>
      <c r="R73" s="86"/>
      <c r="S73" s="90"/>
      <c r="T73" s="90"/>
      <c r="U73" s="90"/>
      <c r="V73" s="86"/>
      <c r="W73" s="90"/>
      <c r="X73" s="90"/>
      <c r="Y73" s="90"/>
      <c r="Z73" s="86"/>
      <c r="AA73" s="90"/>
      <c r="AB73" s="90"/>
      <c r="AC73" s="90"/>
      <c r="AD73" s="86">
        <v>58</v>
      </c>
      <c r="AE73" s="90">
        <v>59</v>
      </c>
      <c r="AF73" s="90">
        <v>90</v>
      </c>
      <c r="AG73" s="90">
        <v>1</v>
      </c>
      <c r="AH73" s="86"/>
      <c r="AI73" s="90"/>
      <c r="AJ73" s="90"/>
      <c r="AK73" s="91"/>
    </row>
    <row r="74" customHeight="1" spans="1:37">
      <c r="A74" s="101"/>
      <c r="B74" s="86" t="s">
        <v>521</v>
      </c>
      <c r="C74" s="86" t="s">
        <v>522</v>
      </c>
      <c r="D74" s="86" t="s">
        <v>520</v>
      </c>
      <c r="E74" s="86">
        <v>17729</v>
      </c>
      <c r="F74" s="86"/>
      <c r="G74" s="90"/>
      <c r="H74" s="90"/>
      <c r="I74" s="90"/>
      <c r="J74" s="86"/>
      <c r="K74" s="90"/>
      <c r="L74" s="90"/>
      <c r="M74" s="90"/>
      <c r="N74" s="86"/>
      <c r="O74" s="90"/>
      <c r="P74" s="90"/>
      <c r="Q74" s="90"/>
      <c r="R74" s="86"/>
      <c r="S74" s="90"/>
      <c r="T74" s="90"/>
      <c r="U74" s="90"/>
      <c r="V74" s="86"/>
      <c r="W74" s="90"/>
      <c r="X74" s="90"/>
      <c r="Y74" s="90"/>
      <c r="Z74" s="86">
        <v>0</v>
      </c>
      <c r="AA74" s="90">
        <v>0</v>
      </c>
      <c r="AB74" s="90">
        <v>90</v>
      </c>
      <c r="AC74" s="90">
        <v>1</v>
      </c>
      <c r="AD74" s="86"/>
      <c r="AE74" s="90"/>
      <c r="AF74" s="90"/>
      <c r="AG74" s="90"/>
      <c r="AH74" s="86"/>
      <c r="AI74" s="90"/>
      <c r="AJ74" s="90"/>
      <c r="AK74" s="91"/>
    </row>
    <row r="75" customHeight="1" spans="1:37">
      <c r="A75" s="101"/>
      <c r="B75" s="101"/>
      <c r="C75" s="86" t="s">
        <v>843</v>
      </c>
      <c r="D75" s="86" t="s">
        <v>842</v>
      </c>
      <c r="E75" s="86">
        <v>17679</v>
      </c>
      <c r="F75" s="86"/>
      <c r="G75" s="90"/>
      <c r="H75" s="90"/>
      <c r="I75" s="90"/>
      <c r="J75" s="86"/>
      <c r="K75" s="90"/>
      <c r="L75" s="90"/>
      <c r="M75" s="90"/>
      <c r="N75" s="86"/>
      <c r="O75" s="90"/>
      <c r="P75" s="90"/>
      <c r="Q75" s="90"/>
      <c r="R75" s="86"/>
      <c r="S75" s="90"/>
      <c r="T75" s="90"/>
      <c r="U75" s="90"/>
      <c r="V75" s="86">
        <v>0</v>
      </c>
      <c r="W75" s="90">
        <v>0</v>
      </c>
      <c r="X75" s="90">
        <v>90</v>
      </c>
      <c r="Y75" s="90">
        <v>1</v>
      </c>
      <c r="Z75" s="86"/>
      <c r="AA75" s="90"/>
      <c r="AB75" s="90"/>
      <c r="AC75" s="90"/>
      <c r="AD75" s="86"/>
      <c r="AE75" s="90"/>
      <c r="AF75" s="90"/>
      <c r="AG75" s="90"/>
      <c r="AH75" s="86"/>
      <c r="AI75" s="90"/>
      <c r="AJ75" s="90"/>
      <c r="AK75" s="91"/>
    </row>
    <row r="76" customHeight="1" spans="1:37">
      <c r="A76" s="101"/>
      <c r="B76" s="101"/>
      <c r="C76" s="86" t="s">
        <v>1291</v>
      </c>
      <c r="D76" s="86" t="s">
        <v>1290</v>
      </c>
      <c r="E76" s="86">
        <v>17678</v>
      </c>
      <c r="F76" s="86"/>
      <c r="G76" s="90"/>
      <c r="H76" s="90"/>
      <c r="I76" s="90"/>
      <c r="J76" s="86"/>
      <c r="K76" s="90"/>
      <c r="L76" s="90"/>
      <c r="M76" s="90"/>
      <c r="N76" s="86"/>
      <c r="O76" s="90"/>
      <c r="P76" s="90"/>
      <c r="Q76" s="90"/>
      <c r="R76" s="86"/>
      <c r="S76" s="90"/>
      <c r="T76" s="90"/>
      <c r="U76" s="90"/>
      <c r="V76" s="86">
        <v>0</v>
      </c>
      <c r="W76" s="90">
        <v>32330</v>
      </c>
      <c r="X76" s="90">
        <v>90</v>
      </c>
      <c r="Y76" s="90">
        <v>1</v>
      </c>
      <c r="Z76" s="86"/>
      <c r="AA76" s="90"/>
      <c r="AB76" s="90"/>
      <c r="AC76" s="90"/>
      <c r="AD76" s="86"/>
      <c r="AE76" s="90"/>
      <c r="AF76" s="90"/>
      <c r="AG76" s="90"/>
      <c r="AH76" s="86"/>
      <c r="AI76" s="90"/>
      <c r="AJ76" s="90"/>
      <c r="AK76" s="91"/>
    </row>
    <row r="77" customHeight="1" spans="1:37">
      <c r="A77" s="101"/>
      <c r="B77" s="101"/>
      <c r="C77" s="86" t="s">
        <v>1494</v>
      </c>
      <c r="D77" s="86">
        <v>23145</v>
      </c>
      <c r="E77" s="86">
        <v>17567</v>
      </c>
      <c r="F77" s="86"/>
      <c r="G77" s="90"/>
      <c r="H77" s="90"/>
      <c r="I77" s="90"/>
      <c r="J77" s="86"/>
      <c r="K77" s="90"/>
      <c r="L77" s="90"/>
      <c r="M77" s="90"/>
      <c r="N77" s="86">
        <v>0</v>
      </c>
      <c r="O77" s="90">
        <v>0</v>
      </c>
      <c r="P77" s="90">
        <v>90</v>
      </c>
      <c r="Q77" s="90">
        <v>1</v>
      </c>
      <c r="R77" s="86"/>
      <c r="S77" s="90"/>
      <c r="T77" s="90"/>
      <c r="U77" s="90"/>
      <c r="V77" s="86"/>
      <c r="W77" s="90"/>
      <c r="X77" s="90"/>
      <c r="Y77" s="90"/>
      <c r="Z77" s="86"/>
      <c r="AA77" s="90"/>
      <c r="AB77" s="90"/>
      <c r="AC77" s="90"/>
      <c r="AD77" s="86"/>
      <c r="AE77" s="90"/>
      <c r="AF77" s="90"/>
      <c r="AG77" s="90"/>
      <c r="AH77" s="86"/>
      <c r="AI77" s="90"/>
      <c r="AJ77" s="90"/>
      <c r="AK77" s="91"/>
    </row>
    <row r="78" customHeight="1" spans="1:37">
      <c r="A78" s="101"/>
      <c r="B78" s="101"/>
      <c r="C78" s="101"/>
      <c r="D78" s="86">
        <v>23663</v>
      </c>
      <c r="E78" s="86">
        <v>17614</v>
      </c>
      <c r="F78" s="86"/>
      <c r="G78" s="90"/>
      <c r="H78" s="90"/>
      <c r="I78" s="90"/>
      <c r="J78" s="86"/>
      <c r="K78" s="90"/>
      <c r="L78" s="90"/>
      <c r="M78" s="90"/>
      <c r="N78" s="86"/>
      <c r="O78" s="90"/>
      <c r="P78" s="90"/>
      <c r="Q78" s="90"/>
      <c r="R78" s="86">
        <v>0</v>
      </c>
      <c r="S78" s="90">
        <v>0</v>
      </c>
      <c r="T78" s="90">
        <v>90</v>
      </c>
      <c r="U78" s="90">
        <v>1</v>
      </c>
      <c r="V78" s="86"/>
      <c r="W78" s="90"/>
      <c r="X78" s="90"/>
      <c r="Y78" s="90"/>
      <c r="Z78" s="86"/>
      <c r="AA78" s="90"/>
      <c r="AB78" s="90"/>
      <c r="AC78" s="90"/>
      <c r="AD78" s="86"/>
      <c r="AE78" s="90"/>
      <c r="AF78" s="90"/>
      <c r="AG78" s="90"/>
      <c r="AH78" s="86"/>
      <c r="AI78" s="90"/>
      <c r="AJ78" s="90"/>
      <c r="AK78" s="91"/>
    </row>
    <row r="79" customHeight="1" spans="1:37">
      <c r="A79" s="101"/>
      <c r="B79" s="86" t="s">
        <v>790</v>
      </c>
      <c r="C79" s="86" t="s">
        <v>792</v>
      </c>
      <c r="D79" s="86" t="s">
        <v>789</v>
      </c>
      <c r="E79" s="86">
        <v>17688</v>
      </c>
      <c r="F79" s="86"/>
      <c r="G79" s="90"/>
      <c r="H79" s="90"/>
      <c r="I79" s="90"/>
      <c r="J79" s="86"/>
      <c r="K79" s="90"/>
      <c r="L79" s="90"/>
      <c r="M79" s="90"/>
      <c r="N79" s="86"/>
      <c r="O79" s="90"/>
      <c r="P79" s="90"/>
      <c r="Q79" s="90"/>
      <c r="R79" s="86"/>
      <c r="S79" s="90"/>
      <c r="T79" s="90"/>
      <c r="U79" s="90"/>
      <c r="V79" s="86">
        <v>0</v>
      </c>
      <c r="W79" s="90">
        <v>0</v>
      </c>
      <c r="X79" s="90">
        <v>90</v>
      </c>
      <c r="Y79" s="90">
        <v>1</v>
      </c>
      <c r="Z79" s="86"/>
      <c r="AA79" s="90"/>
      <c r="AB79" s="90"/>
      <c r="AC79" s="90"/>
      <c r="AD79" s="86"/>
      <c r="AE79" s="90"/>
      <c r="AF79" s="90"/>
      <c r="AG79" s="90"/>
      <c r="AH79" s="86"/>
      <c r="AI79" s="90"/>
      <c r="AJ79" s="90"/>
      <c r="AK79" s="91"/>
    </row>
    <row r="80" customHeight="1" spans="1:37">
      <c r="A80" s="101"/>
      <c r="B80" s="86" t="s">
        <v>589</v>
      </c>
      <c r="C80" s="86" t="s">
        <v>590</v>
      </c>
      <c r="D80" s="86" t="s">
        <v>588</v>
      </c>
      <c r="E80" s="86">
        <v>33311</v>
      </c>
      <c r="F80" s="86"/>
      <c r="G80" s="90"/>
      <c r="H80" s="90"/>
      <c r="I80" s="90"/>
      <c r="J80" s="86"/>
      <c r="K80" s="90"/>
      <c r="L80" s="90"/>
      <c r="M80" s="90"/>
      <c r="N80" s="86"/>
      <c r="O80" s="90"/>
      <c r="P80" s="90"/>
      <c r="Q80" s="90"/>
      <c r="R80" s="86"/>
      <c r="S80" s="90"/>
      <c r="T80" s="90"/>
      <c r="U80" s="90"/>
      <c r="V80" s="86"/>
      <c r="W80" s="90"/>
      <c r="X80" s="90"/>
      <c r="Y80" s="90"/>
      <c r="Z80" s="86">
        <v>0</v>
      </c>
      <c r="AA80" s="90">
        <v>0</v>
      </c>
      <c r="AB80" s="90">
        <v>90</v>
      </c>
      <c r="AC80" s="90">
        <v>1</v>
      </c>
      <c r="AD80" s="86"/>
      <c r="AE80" s="90"/>
      <c r="AF80" s="90"/>
      <c r="AG80" s="90"/>
      <c r="AH80" s="86"/>
      <c r="AI80" s="90"/>
      <c r="AJ80" s="90"/>
      <c r="AK80" s="91"/>
    </row>
    <row r="81" customHeight="1" spans="1:37">
      <c r="A81" s="101"/>
      <c r="B81" s="86" t="s">
        <v>103</v>
      </c>
      <c r="C81" s="86" t="s">
        <v>561</v>
      </c>
      <c r="D81" s="86" t="s">
        <v>559</v>
      </c>
      <c r="E81" s="86">
        <v>32718</v>
      </c>
      <c r="F81" s="86"/>
      <c r="G81" s="90"/>
      <c r="H81" s="90"/>
      <c r="I81" s="90"/>
      <c r="J81" s="86"/>
      <c r="K81" s="90"/>
      <c r="L81" s="90"/>
      <c r="M81" s="90"/>
      <c r="N81" s="86"/>
      <c r="O81" s="90"/>
      <c r="P81" s="90"/>
      <c r="Q81" s="90"/>
      <c r="R81" s="86"/>
      <c r="S81" s="90"/>
      <c r="T81" s="90"/>
      <c r="U81" s="90"/>
      <c r="V81" s="86"/>
      <c r="W81" s="90"/>
      <c r="X81" s="90"/>
      <c r="Y81" s="90"/>
      <c r="Z81" s="86">
        <v>0</v>
      </c>
      <c r="AA81" s="90">
        <v>0</v>
      </c>
      <c r="AB81" s="90">
        <v>90</v>
      </c>
      <c r="AC81" s="90">
        <v>1</v>
      </c>
      <c r="AD81" s="86"/>
      <c r="AE81" s="90"/>
      <c r="AF81" s="90"/>
      <c r="AG81" s="90"/>
      <c r="AH81" s="86"/>
      <c r="AI81" s="90"/>
      <c r="AJ81" s="90"/>
      <c r="AK81" s="91"/>
    </row>
    <row r="82" customHeight="1" spans="1:37">
      <c r="A82" s="101"/>
      <c r="B82" s="86" t="s">
        <v>540</v>
      </c>
      <c r="C82" s="86" t="s">
        <v>875</v>
      </c>
      <c r="D82" s="86" t="s">
        <v>874</v>
      </c>
      <c r="E82" s="86">
        <v>32504</v>
      </c>
      <c r="F82" s="86"/>
      <c r="G82" s="90"/>
      <c r="H82" s="90"/>
      <c r="I82" s="90"/>
      <c r="J82" s="86"/>
      <c r="K82" s="90"/>
      <c r="L82" s="90"/>
      <c r="M82" s="90"/>
      <c r="N82" s="86"/>
      <c r="O82" s="90"/>
      <c r="P82" s="90"/>
      <c r="Q82" s="90"/>
      <c r="R82" s="86"/>
      <c r="S82" s="90"/>
      <c r="T82" s="90"/>
      <c r="U82" s="90"/>
      <c r="V82" s="86">
        <v>0</v>
      </c>
      <c r="W82" s="90">
        <v>0</v>
      </c>
      <c r="X82" s="90"/>
      <c r="Y82" s="90">
        <v>1</v>
      </c>
      <c r="Z82" s="86"/>
      <c r="AA82" s="90"/>
      <c r="AB82" s="90"/>
      <c r="AC82" s="90"/>
      <c r="AD82" s="86"/>
      <c r="AE82" s="90"/>
      <c r="AF82" s="90"/>
      <c r="AG82" s="90"/>
      <c r="AH82" s="86"/>
      <c r="AI82" s="90"/>
      <c r="AJ82" s="90"/>
      <c r="AK82" s="91"/>
    </row>
    <row r="83" customHeight="1" spans="1:37">
      <c r="A83" s="101"/>
      <c r="B83" s="101"/>
      <c r="C83" s="86" t="s">
        <v>1494</v>
      </c>
      <c r="D83" s="86">
        <v>22555</v>
      </c>
      <c r="E83" s="86">
        <v>30552</v>
      </c>
      <c r="F83" s="86"/>
      <c r="G83" s="90"/>
      <c r="H83" s="90"/>
      <c r="I83" s="90"/>
      <c r="J83" s="86"/>
      <c r="K83" s="90"/>
      <c r="L83" s="90"/>
      <c r="M83" s="90"/>
      <c r="N83" s="86">
        <v>0</v>
      </c>
      <c r="O83" s="90">
        <v>0</v>
      </c>
      <c r="P83" s="90">
        <v>90</v>
      </c>
      <c r="Q83" s="90">
        <v>1</v>
      </c>
      <c r="R83" s="86"/>
      <c r="S83" s="90"/>
      <c r="T83" s="90"/>
      <c r="U83" s="90"/>
      <c r="V83" s="86"/>
      <c r="W83" s="90"/>
      <c r="X83" s="90"/>
      <c r="Y83" s="90"/>
      <c r="Z83" s="86"/>
      <c r="AA83" s="90"/>
      <c r="AB83" s="90"/>
      <c r="AC83" s="90"/>
      <c r="AD83" s="86"/>
      <c r="AE83" s="90"/>
      <c r="AF83" s="90"/>
      <c r="AG83" s="90"/>
      <c r="AH83" s="86"/>
      <c r="AI83" s="90"/>
      <c r="AJ83" s="90"/>
      <c r="AK83" s="91"/>
    </row>
    <row r="84" customHeight="1" spans="1:37">
      <c r="A84" s="101"/>
      <c r="B84" s="86" t="s">
        <v>274</v>
      </c>
      <c r="C84" s="86" t="s">
        <v>276</v>
      </c>
      <c r="D84" s="86" t="s">
        <v>273</v>
      </c>
      <c r="E84" s="86">
        <v>33390</v>
      </c>
      <c r="F84" s="86"/>
      <c r="G84" s="90"/>
      <c r="H84" s="90"/>
      <c r="I84" s="90"/>
      <c r="J84" s="86"/>
      <c r="K84" s="90"/>
      <c r="L84" s="90"/>
      <c r="M84" s="90"/>
      <c r="N84" s="86"/>
      <c r="O84" s="90"/>
      <c r="P84" s="90"/>
      <c r="Q84" s="90"/>
      <c r="R84" s="86"/>
      <c r="S84" s="90"/>
      <c r="T84" s="90"/>
      <c r="U84" s="90"/>
      <c r="V84" s="86"/>
      <c r="W84" s="90"/>
      <c r="X84" s="90"/>
      <c r="Y84" s="90"/>
      <c r="Z84" s="86"/>
      <c r="AA84" s="90"/>
      <c r="AB84" s="90"/>
      <c r="AC84" s="90"/>
      <c r="AD84" s="86">
        <v>91</v>
      </c>
      <c r="AE84" s="90">
        <v>0</v>
      </c>
      <c r="AF84" s="90">
        <v>90</v>
      </c>
      <c r="AG84" s="90">
        <v>1</v>
      </c>
      <c r="AH84" s="86"/>
      <c r="AI84" s="90"/>
      <c r="AJ84" s="90"/>
      <c r="AK84" s="91"/>
    </row>
    <row r="85" customHeight="1" spans="1:37">
      <c r="A85" s="101"/>
      <c r="B85" s="86" t="s">
        <v>140</v>
      </c>
      <c r="C85" s="86" t="s">
        <v>141</v>
      </c>
      <c r="D85" s="86" t="s">
        <v>139</v>
      </c>
      <c r="E85" s="86">
        <v>17759</v>
      </c>
      <c r="F85" s="86"/>
      <c r="G85" s="90"/>
      <c r="H85" s="90"/>
      <c r="I85" s="90"/>
      <c r="J85" s="86"/>
      <c r="K85" s="90"/>
      <c r="L85" s="90"/>
      <c r="M85" s="90"/>
      <c r="N85" s="86"/>
      <c r="O85" s="90"/>
      <c r="P85" s="90"/>
      <c r="Q85" s="90"/>
      <c r="R85" s="86"/>
      <c r="S85" s="90"/>
      <c r="T85" s="90"/>
      <c r="U85" s="90"/>
      <c r="V85" s="86"/>
      <c r="W85" s="90"/>
      <c r="X85" s="90"/>
      <c r="Y85" s="90"/>
      <c r="Z85" s="86"/>
      <c r="AA85" s="90"/>
      <c r="AB85" s="90"/>
      <c r="AC85" s="90"/>
      <c r="AD85" s="86">
        <v>18</v>
      </c>
      <c r="AE85" s="90">
        <v>32330</v>
      </c>
      <c r="AF85" s="90">
        <v>90</v>
      </c>
      <c r="AG85" s="90">
        <v>1</v>
      </c>
      <c r="AH85" s="86"/>
      <c r="AI85" s="90"/>
      <c r="AJ85" s="90"/>
      <c r="AK85" s="91"/>
    </row>
    <row r="86" customHeight="1" spans="1:37">
      <c r="A86" s="101"/>
      <c r="B86" s="86" t="s">
        <v>761</v>
      </c>
      <c r="C86" s="86" t="s">
        <v>762</v>
      </c>
      <c r="D86" s="86" t="s">
        <v>760</v>
      </c>
      <c r="E86" s="86">
        <v>32645</v>
      </c>
      <c r="F86" s="86"/>
      <c r="G86" s="90"/>
      <c r="H86" s="90"/>
      <c r="I86" s="90"/>
      <c r="J86" s="86"/>
      <c r="K86" s="90"/>
      <c r="L86" s="90"/>
      <c r="M86" s="90"/>
      <c r="N86" s="86"/>
      <c r="O86" s="90"/>
      <c r="P86" s="90"/>
      <c r="Q86" s="90"/>
      <c r="R86" s="86"/>
      <c r="S86" s="90"/>
      <c r="T86" s="90"/>
      <c r="U86" s="90"/>
      <c r="V86" s="86">
        <v>0</v>
      </c>
      <c r="W86" s="90">
        <v>0</v>
      </c>
      <c r="X86" s="90">
        <v>90</v>
      </c>
      <c r="Y86" s="90">
        <v>1</v>
      </c>
      <c r="Z86" s="86"/>
      <c r="AA86" s="90"/>
      <c r="AB86" s="90"/>
      <c r="AC86" s="90"/>
      <c r="AD86" s="86"/>
      <c r="AE86" s="90"/>
      <c r="AF86" s="90"/>
      <c r="AG86" s="90"/>
      <c r="AH86" s="86"/>
      <c r="AI86" s="90"/>
      <c r="AJ86" s="90"/>
      <c r="AK86" s="91"/>
    </row>
    <row r="87" customHeight="1" spans="1:37">
      <c r="A87" s="101"/>
      <c r="B87" s="86" t="s">
        <v>1120</v>
      </c>
      <c r="C87" s="86" t="s">
        <v>1494</v>
      </c>
      <c r="D87" s="86">
        <v>22541</v>
      </c>
      <c r="E87" s="86">
        <v>30396</v>
      </c>
      <c r="F87" s="86"/>
      <c r="G87" s="90"/>
      <c r="H87" s="90"/>
      <c r="I87" s="90"/>
      <c r="J87" s="86"/>
      <c r="K87" s="90"/>
      <c r="L87" s="90"/>
      <c r="M87" s="90"/>
      <c r="N87" s="86">
        <v>0</v>
      </c>
      <c r="O87" s="90">
        <v>0</v>
      </c>
      <c r="P87" s="90">
        <v>90</v>
      </c>
      <c r="Q87" s="90">
        <v>1</v>
      </c>
      <c r="R87" s="86"/>
      <c r="S87" s="90"/>
      <c r="T87" s="90"/>
      <c r="U87" s="90"/>
      <c r="V87" s="86"/>
      <c r="W87" s="90"/>
      <c r="X87" s="90"/>
      <c r="Y87" s="90"/>
      <c r="Z87" s="86"/>
      <c r="AA87" s="90"/>
      <c r="AB87" s="90"/>
      <c r="AC87" s="90"/>
      <c r="AD87" s="86"/>
      <c r="AE87" s="90"/>
      <c r="AF87" s="90"/>
      <c r="AG87" s="90"/>
      <c r="AH87" s="86"/>
      <c r="AI87" s="90"/>
      <c r="AJ87" s="90"/>
      <c r="AK87" s="91"/>
    </row>
    <row r="88" customHeight="1" spans="1:37">
      <c r="A88" s="101"/>
      <c r="B88" s="86" t="s">
        <v>168</v>
      </c>
      <c r="C88" s="86" t="s">
        <v>1288</v>
      </c>
      <c r="D88" s="86" t="s">
        <v>1287</v>
      </c>
      <c r="E88" s="86">
        <v>32446</v>
      </c>
      <c r="F88" s="86"/>
      <c r="G88" s="90"/>
      <c r="H88" s="90"/>
      <c r="I88" s="90"/>
      <c r="J88" s="86"/>
      <c r="K88" s="90"/>
      <c r="L88" s="90"/>
      <c r="M88" s="90"/>
      <c r="N88" s="86"/>
      <c r="O88" s="90"/>
      <c r="P88" s="90"/>
      <c r="Q88" s="90"/>
      <c r="R88" s="86"/>
      <c r="S88" s="90"/>
      <c r="T88" s="90"/>
      <c r="U88" s="90"/>
      <c r="V88" s="86">
        <v>0</v>
      </c>
      <c r="W88" s="90">
        <v>32330</v>
      </c>
      <c r="X88" s="90">
        <v>90</v>
      </c>
      <c r="Y88" s="90">
        <v>1</v>
      </c>
      <c r="Z88" s="86"/>
      <c r="AA88" s="90"/>
      <c r="AB88" s="90"/>
      <c r="AC88" s="90"/>
      <c r="AD88" s="86"/>
      <c r="AE88" s="90"/>
      <c r="AF88" s="90"/>
      <c r="AG88" s="90"/>
      <c r="AH88" s="86"/>
      <c r="AI88" s="90"/>
      <c r="AJ88" s="90"/>
      <c r="AK88" s="91"/>
    </row>
    <row r="89" customHeight="1" spans="1:37">
      <c r="A89" s="101"/>
      <c r="B89" s="86" t="s">
        <v>544</v>
      </c>
      <c r="C89" s="86" t="s">
        <v>1159</v>
      </c>
      <c r="D89" s="86">
        <v>22821</v>
      </c>
      <c r="E89" s="86">
        <v>17534</v>
      </c>
      <c r="F89" s="86"/>
      <c r="G89" s="90"/>
      <c r="H89" s="90"/>
      <c r="I89" s="90"/>
      <c r="J89" s="86">
        <v>0</v>
      </c>
      <c r="K89" s="90">
        <v>0</v>
      </c>
      <c r="L89" s="90">
        <v>90</v>
      </c>
      <c r="M89" s="90">
        <v>1</v>
      </c>
      <c r="N89" s="86"/>
      <c r="O89" s="90"/>
      <c r="P89" s="90"/>
      <c r="Q89" s="90"/>
      <c r="R89" s="86"/>
      <c r="S89" s="90"/>
      <c r="T89" s="90"/>
      <c r="U89" s="90"/>
      <c r="V89" s="86"/>
      <c r="W89" s="90"/>
      <c r="X89" s="90"/>
      <c r="Y89" s="90"/>
      <c r="Z89" s="86"/>
      <c r="AA89" s="90"/>
      <c r="AB89" s="90"/>
      <c r="AC89" s="90"/>
      <c r="AD89" s="86"/>
      <c r="AE89" s="90"/>
      <c r="AF89" s="90"/>
      <c r="AG89" s="90"/>
      <c r="AH89" s="86"/>
      <c r="AI89" s="90"/>
      <c r="AJ89" s="90"/>
      <c r="AK89" s="91"/>
    </row>
    <row r="90" customHeight="1" spans="1:37">
      <c r="A90" s="101"/>
      <c r="B90" s="101"/>
      <c r="C90" s="86" t="s">
        <v>546</v>
      </c>
      <c r="D90" s="86" t="s">
        <v>543</v>
      </c>
      <c r="E90" s="86">
        <v>32860</v>
      </c>
      <c r="F90" s="86"/>
      <c r="G90" s="90"/>
      <c r="H90" s="90"/>
      <c r="I90" s="90"/>
      <c r="J90" s="86"/>
      <c r="K90" s="90"/>
      <c r="L90" s="90"/>
      <c r="M90" s="90"/>
      <c r="N90" s="86"/>
      <c r="O90" s="90"/>
      <c r="P90" s="90"/>
      <c r="Q90" s="90"/>
      <c r="R90" s="86"/>
      <c r="S90" s="90"/>
      <c r="T90" s="90"/>
      <c r="U90" s="90"/>
      <c r="V90" s="86"/>
      <c r="W90" s="90"/>
      <c r="X90" s="90"/>
      <c r="Y90" s="90"/>
      <c r="Z90" s="86">
        <v>0</v>
      </c>
      <c r="AA90" s="90">
        <v>0</v>
      </c>
      <c r="AB90" s="90">
        <v>90</v>
      </c>
      <c r="AC90" s="90">
        <v>1</v>
      </c>
      <c r="AD90" s="86"/>
      <c r="AE90" s="90"/>
      <c r="AF90" s="90"/>
      <c r="AG90" s="90"/>
      <c r="AH90" s="86"/>
      <c r="AI90" s="90"/>
      <c r="AJ90" s="90"/>
      <c r="AK90" s="91"/>
    </row>
    <row r="91" customHeight="1" spans="1:37">
      <c r="A91" s="101"/>
      <c r="B91" s="101"/>
      <c r="C91" s="86" t="s">
        <v>1008</v>
      </c>
      <c r="D91" s="86" t="s">
        <v>1007</v>
      </c>
      <c r="E91" s="86">
        <v>17633</v>
      </c>
      <c r="F91" s="86"/>
      <c r="G91" s="90"/>
      <c r="H91" s="90"/>
      <c r="I91" s="90"/>
      <c r="J91" s="86"/>
      <c r="K91" s="90"/>
      <c r="L91" s="90"/>
      <c r="M91" s="90"/>
      <c r="N91" s="86"/>
      <c r="O91" s="90"/>
      <c r="P91" s="90"/>
      <c r="Q91" s="90"/>
      <c r="R91" s="86">
        <v>0</v>
      </c>
      <c r="S91" s="90">
        <v>0</v>
      </c>
      <c r="T91" s="90">
        <v>90</v>
      </c>
      <c r="U91" s="90">
        <v>1</v>
      </c>
      <c r="V91" s="86"/>
      <c r="W91" s="90"/>
      <c r="X91" s="90"/>
      <c r="Y91" s="90"/>
      <c r="Z91" s="86"/>
      <c r="AA91" s="90"/>
      <c r="AB91" s="90"/>
      <c r="AC91" s="90"/>
      <c r="AD91" s="86"/>
      <c r="AE91" s="90"/>
      <c r="AF91" s="90"/>
      <c r="AG91" s="90"/>
      <c r="AH91" s="86"/>
      <c r="AI91" s="90"/>
      <c r="AJ91" s="90"/>
      <c r="AK91" s="91"/>
    </row>
    <row r="92" customHeight="1" spans="1:37">
      <c r="A92" s="101"/>
      <c r="B92" s="86" t="s">
        <v>673</v>
      </c>
      <c r="C92" s="86" t="s">
        <v>674</v>
      </c>
      <c r="D92" s="86" t="s">
        <v>672</v>
      </c>
      <c r="E92" s="86">
        <v>17709</v>
      </c>
      <c r="F92" s="86"/>
      <c r="G92" s="90"/>
      <c r="H92" s="90"/>
      <c r="I92" s="90"/>
      <c r="J92" s="86"/>
      <c r="K92" s="90"/>
      <c r="L92" s="90"/>
      <c r="M92" s="90"/>
      <c r="N92" s="86"/>
      <c r="O92" s="90"/>
      <c r="P92" s="90"/>
      <c r="Q92" s="90"/>
      <c r="R92" s="86"/>
      <c r="S92" s="90"/>
      <c r="T92" s="90"/>
      <c r="U92" s="90"/>
      <c r="V92" s="86"/>
      <c r="W92" s="90"/>
      <c r="X92" s="90"/>
      <c r="Y92" s="90"/>
      <c r="Z92" s="86">
        <v>0</v>
      </c>
      <c r="AA92" s="90">
        <v>0</v>
      </c>
      <c r="AB92" s="90">
        <v>90</v>
      </c>
      <c r="AC92" s="90">
        <v>1</v>
      </c>
      <c r="AD92" s="86"/>
      <c r="AE92" s="90"/>
      <c r="AF92" s="90"/>
      <c r="AG92" s="90"/>
      <c r="AH92" s="86"/>
      <c r="AI92" s="90"/>
      <c r="AJ92" s="90"/>
      <c r="AK92" s="91"/>
    </row>
    <row r="93" customHeight="1" spans="1:37">
      <c r="A93" s="101"/>
      <c r="B93" s="86" t="s">
        <v>310</v>
      </c>
      <c r="C93" s="86" t="s">
        <v>571</v>
      </c>
      <c r="D93" s="86" t="s">
        <v>570</v>
      </c>
      <c r="E93" s="86">
        <v>32486</v>
      </c>
      <c r="F93" s="86"/>
      <c r="G93" s="90"/>
      <c r="H93" s="90"/>
      <c r="I93" s="90"/>
      <c r="J93" s="86"/>
      <c r="K93" s="90"/>
      <c r="L93" s="90"/>
      <c r="M93" s="90"/>
      <c r="N93" s="86"/>
      <c r="O93" s="90"/>
      <c r="P93" s="90"/>
      <c r="Q93" s="90"/>
      <c r="R93" s="86"/>
      <c r="S93" s="90"/>
      <c r="T93" s="90"/>
      <c r="U93" s="90"/>
      <c r="V93" s="86"/>
      <c r="W93" s="90"/>
      <c r="X93" s="90"/>
      <c r="Y93" s="90"/>
      <c r="Z93" s="86">
        <v>0</v>
      </c>
      <c r="AA93" s="90">
        <v>0</v>
      </c>
      <c r="AB93" s="90">
        <v>90</v>
      </c>
      <c r="AC93" s="90">
        <v>1</v>
      </c>
      <c r="AD93" s="86"/>
      <c r="AE93" s="90"/>
      <c r="AF93" s="90"/>
      <c r="AG93" s="90"/>
      <c r="AH93" s="86"/>
      <c r="AI93" s="90"/>
      <c r="AJ93" s="90"/>
      <c r="AK93" s="91"/>
    </row>
    <row r="94" customHeight="1" spans="1:37">
      <c r="A94" s="101"/>
      <c r="B94" s="101"/>
      <c r="C94" s="86" t="s">
        <v>757</v>
      </c>
      <c r="D94" s="86" t="s">
        <v>755</v>
      </c>
      <c r="E94" s="86">
        <v>32348</v>
      </c>
      <c r="F94" s="86"/>
      <c r="G94" s="90"/>
      <c r="H94" s="90"/>
      <c r="I94" s="90"/>
      <c r="J94" s="86"/>
      <c r="K94" s="90"/>
      <c r="L94" s="90"/>
      <c r="M94" s="90"/>
      <c r="N94" s="86"/>
      <c r="O94" s="90"/>
      <c r="P94" s="90"/>
      <c r="Q94" s="90"/>
      <c r="R94" s="86"/>
      <c r="S94" s="90"/>
      <c r="T94" s="90"/>
      <c r="U94" s="90"/>
      <c r="V94" s="86">
        <v>0</v>
      </c>
      <c r="W94" s="90">
        <v>0</v>
      </c>
      <c r="X94" s="90">
        <v>90</v>
      </c>
      <c r="Y94" s="90">
        <v>1</v>
      </c>
      <c r="Z94" s="86"/>
      <c r="AA94" s="90"/>
      <c r="AB94" s="90"/>
      <c r="AC94" s="90"/>
      <c r="AD94" s="86"/>
      <c r="AE94" s="90"/>
      <c r="AF94" s="90"/>
      <c r="AG94" s="90"/>
      <c r="AH94" s="86"/>
      <c r="AI94" s="90"/>
      <c r="AJ94" s="90"/>
      <c r="AK94" s="91"/>
    </row>
    <row r="95" customHeight="1" spans="1:37">
      <c r="A95" s="101"/>
      <c r="B95" s="101"/>
      <c r="C95" s="86" t="s">
        <v>312</v>
      </c>
      <c r="D95" s="86" t="s">
        <v>309</v>
      </c>
      <c r="E95" s="86">
        <v>17743</v>
      </c>
      <c r="F95" s="86"/>
      <c r="G95" s="90"/>
      <c r="H95" s="90"/>
      <c r="I95" s="90"/>
      <c r="J95" s="86"/>
      <c r="K95" s="90"/>
      <c r="L95" s="90"/>
      <c r="M95" s="90"/>
      <c r="N95" s="86"/>
      <c r="O95" s="90"/>
      <c r="P95" s="90"/>
      <c r="Q95" s="90"/>
      <c r="R95" s="86"/>
      <c r="S95" s="90"/>
      <c r="T95" s="90"/>
      <c r="U95" s="90"/>
      <c r="V95" s="86"/>
      <c r="W95" s="90"/>
      <c r="X95" s="90"/>
      <c r="Y95" s="90"/>
      <c r="Z95" s="86">
        <v>132</v>
      </c>
      <c r="AA95" s="90">
        <v>132</v>
      </c>
      <c r="AB95" s="90">
        <v>90</v>
      </c>
      <c r="AC95" s="90">
        <v>1</v>
      </c>
      <c r="AD95" s="86"/>
      <c r="AE95" s="90"/>
      <c r="AF95" s="90"/>
      <c r="AG95" s="90"/>
      <c r="AH95" s="86"/>
      <c r="AI95" s="90"/>
      <c r="AJ95" s="90"/>
      <c r="AK95" s="91"/>
    </row>
    <row r="96" customHeight="1" spans="1:37">
      <c r="A96" s="101"/>
      <c r="B96" s="86" t="s">
        <v>903</v>
      </c>
      <c r="C96" s="86" t="s">
        <v>1494</v>
      </c>
      <c r="D96" s="86">
        <v>22978</v>
      </c>
      <c r="E96" s="86">
        <v>30114</v>
      </c>
      <c r="F96" s="86"/>
      <c r="G96" s="90"/>
      <c r="H96" s="90"/>
      <c r="I96" s="90"/>
      <c r="J96" s="86"/>
      <c r="K96" s="90"/>
      <c r="L96" s="90"/>
      <c r="M96" s="90"/>
      <c r="N96" s="86">
        <v>0</v>
      </c>
      <c r="O96" s="90">
        <v>0</v>
      </c>
      <c r="P96" s="90">
        <v>90</v>
      </c>
      <c r="Q96" s="90">
        <v>1</v>
      </c>
      <c r="R96" s="86"/>
      <c r="S96" s="90"/>
      <c r="T96" s="90"/>
      <c r="U96" s="90"/>
      <c r="V96" s="86"/>
      <c r="W96" s="90"/>
      <c r="X96" s="90"/>
      <c r="Y96" s="90"/>
      <c r="Z96" s="86"/>
      <c r="AA96" s="90"/>
      <c r="AB96" s="90"/>
      <c r="AC96" s="90"/>
      <c r="AD96" s="86"/>
      <c r="AE96" s="90"/>
      <c r="AF96" s="90"/>
      <c r="AG96" s="90"/>
      <c r="AH96" s="86"/>
      <c r="AI96" s="90"/>
      <c r="AJ96" s="90"/>
      <c r="AK96" s="91"/>
    </row>
    <row r="97" customHeight="1" spans="1:37">
      <c r="A97" s="101"/>
      <c r="B97" s="86" t="s">
        <v>189</v>
      </c>
      <c r="C97" s="86" t="s">
        <v>482</v>
      </c>
      <c r="D97" s="86" t="s">
        <v>481</v>
      </c>
      <c r="E97" s="86">
        <v>17732</v>
      </c>
      <c r="F97" s="86"/>
      <c r="G97" s="90"/>
      <c r="H97" s="90"/>
      <c r="I97" s="90"/>
      <c r="J97" s="86"/>
      <c r="K97" s="90"/>
      <c r="L97" s="90"/>
      <c r="M97" s="90"/>
      <c r="N97" s="86"/>
      <c r="O97" s="90"/>
      <c r="P97" s="90"/>
      <c r="Q97" s="90"/>
      <c r="R97" s="86"/>
      <c r="S97" s="90"/>
      <c r="T97" s="90"/>
      <c r="U97" s="90"/>
      <c r="V97" s="86"/>
      <c r="W97" s="90"/>
      <c r="X97" s="90"/>
      <c r="Y97" s="90"/>
      <c r="Z97" s="86">
        <v>0</v>
      </c>
      <c r="AA97" s="90">
        <v>0</v>
      </c>
      <c r="AB97" s="90">
        <v>90</v>
      </c>
      <c r="AC97" s="90">
        <v>1</v>
      </c>
      <c r="AD97" s="86"/>
      <c r="AE97" s="90"/>
      <c r="AF97" s="90"/>
      <c r="AG97" s="90"/>
      <c r="AH97" s="86"/>
      <c r="AI97" s="90"/>
      <c r="AJ97" s="90"/>
      <c r="AK97" s="91"/>
    </row>
    <row r="98" customHeight="1" spans="1:37">
      <c r="A98" s="101"/>
      <c r="B98" s="86" t="s">
        <v>1297</v>
      </c>
      <c r="C98" s="86" t="s">
        <v>1377</v>
      </c>
      <c r="D98" s="86" t="s">
        <v>1376</v>
      </c>
      <c r="E98" s="86">
        <v>17630</v>
      </c>
      <c r="F98" s="86"/>
      <c r="G98" s="90"/>
      <c r="H98" s="90"/>
      <c r="I98" s="90"/>
      <c r="J98" s="86"/>
      <c r="K98" s="90"/>
      <c r="L98" s="90"/>
      <c r="M98" s="90"/>
      <c r="N98" s="86"/>
      <c r="O98" s="90"/>
      <c r="P98" s="90"/>
      <c r="Q98" s="90"/>
      <c r="R98" s="86">
        <v>0</v>
      </c>
      <c r="S98" s="90">
        <v>720</v>
      </c>
      <c r="T98" s="90">
        <v>90</v>
      </c>
      <c r="U98" s="90">
        <v>1</v>
      </c>
      <c r="V98" s="86"/>
      <c r="W98" s="90"/>
      <c r="X98" s="90"/>
      <c r="Y98" s="90"/>
      <c r="Z98" s="86"/>
      <c r="AA98" s="90"/>
      <c r="AB98" s="90"/>
      <c r="AC98" s="90"/>
      <c r="AD98" s="86"/>
      <c r="AE98" s="90"/>
      <c r="AF98" s="90"/>
      <c r="AG98" s="90"/>
      <c r="AH98" s="86"/>
      <c r="AI98" s="90"/>
      <c r="AJ98" s="90"/>
      <c r="AK98" s="91"/>
    </row>
    <row r="99" customHeight="1" spans="1:37">
      <c r="A99" s="101"/>
      <c r="B99" s="101"/>
      <c r="C99" s="86" t="s">
        <v>1382</v>
      </c>
      <c r="D99" s="86" t="s">
        <v>1381</v>
      </c>
      <c r="E99" s="86">
        <v>17629</v>
      </c>
      <c r="F99" s="86"/>
      <c r="G99" s="90"/>
      <c r="H99" s="90"/>
      <c r="I99" s="90"/>
      <c r="J99" s="86"/>
      <c r="K99" s="90"/>
      <c r="L99" s="90"/>
      <c r="M99" s="90"/>
      <c r="N99" s="86"/>
      <c r="O99" s="90"/>
      <c r="P99" s="90"/>
      <c r="Q99" s="90"/>
      <c r="R99" s="86">
        <v>0</v>
      </c>
      <c r="S99" s="90">
        <v>720</v>
      </c>
      <c r="T99" s="90">
        <v>90</v>
      </c>
      <c r="U99" s="90">
        <v>1</v>
      </c>
      <c r="V99" s="86"/>
      <c r="W99" s="90"/>
      <c r="X99" s="90"/>
      <c r="Y99" s="90"/>
      <c r="Z99" s="86"/>
      <c r="AA99" s="90"/>
      <c r="AB99" s="90"/>
      <c r="AC99" s="90"/>
      <c r="AD99" s="86"/>
      <c r="AE99" s="90"/>
      <c r="AF99" s="90"/>
      <c r="AG99" s="90"/>
      <c r="AH99" s="86"/>
      <c r="AI99" s="90"/>
      <c r="AJ99" s="90"/>
      <c r="AK99" s="91"/>
    </row>
    <row r="100" customHeight="1" spans="1:37">
      <c r="A100" s="101"/>
      <c r="B100" s="86" t="s">
        <v>1100</v>
      </c>
      <c r="C100" s="86" t="s">
        <v>1494</v>
      </c>
      <c r="D100" s="86">
        <v>23397</v>
      </c>
      <c r="E100" s="86">
        <v>17575</v>
      </c>
      <c r="F100" s="86"/>
      <c r="G100" s="90"/>
      <c r="H100" s="90"/>
      <c r="I100" s="90"/>
      <c r="J100" s="86"/>
      <c r="K100" s="90"/>
      <c r="L100" s="90"/>
      <c r="M100" s="90"/>
      <c r="N100" s="86">
        <v>0</v>
      </c>
      <c r="O100" s="90">
        <v>0</v>
      </c>
      <c r="P100" s="90">
        <v>90</v>
      </c>
      <c r="Q100" s="90">
        <v>1</v>
      </c>
      <c r="R100" s="86"/>
      <c r="S100" s="90"/>
      <c r="T100" s="90"/>
      <c r="U100" s="90"/>
      <c r="V100" s="86"/>
      <c r="W100" s="90"/>
      <c r="X100" s="90"/>
      <c r="Y100" s="90"/>
      <c r="Z100" s="86"/>
      <c r="AA100" s="90"/>
      <c r="AB100" s="90"/>
      <c r="AC100" s="90"/>
      <c r="AD100" s="86"/>
      <c r="AE100" s="90"/>
      <c r="AF100" s="90"/>
      <c r="AG100" s="90"/>
      <c r="AH100" s="86"/>
      <c r="AI100" s="90"/>
      <c r="AJ100" s="90"/>
      <c r="AK100" s="91"/>
    </row>
    <row r="101" customHeight="1" spans="1:37">
      <c r="A101" s="101"/>
      <c r="B101" s="86" t="s">
        <v>1183</v>
      </c>
      <c r="C101" s="86" t="s">
        <v>1494</v>
      </c>
      <c r="D101" s="86">
        <v>22423</v>
      </c>
      <c r="E101" s="86">
        <v>17525</v>
      </c>
      <c r="F101" s="86"/>
      <c r="G101" s="90"/>
      <c r="H101" s="90"/>
      <c r="I101" s="90"/>
      <c r="J101" s="86">
        <v>0</v>
      </c>
      <c r="K101" s="90">
        <v>0</v>
      </c>
      <c r="L101" s="90">
        <v>90</v>
      </c>
      <c r="M101" s="90">
        <v>1</v>
      </c>
      <c r="N101" s="86"/>
      <c r="O101" s="90"/>
      <c r="P101" s="90"/>
      <c r="Q101" s="90"/>
      <c r="R101" s="86"/>
      <c r="S101" s="90"/>
      <c r="T101" s="90"/>
      <c r="U101" s="90"/>
      <c r="V101" s="86"/>
      <c r="W101" s="90"/>
      <c r="X101" s="90"/>
      <c r="Y101" s="90"/>
      <c r="Z101" s="86"/>
      <c r="AA101" s="90"/>
      <c r="AB101" s="90"/>
      <c r="AC101" s="90"/>
      <c r="AD101" s="86"/>
      <c r="AE101" s="90"/>
      <c r="AF101" s="90"/>
      <c r="AG101" s="90"/>
      <c r="AH101" s="86"/>
      <c r="AI101" s="90"/>
      <c r="AJ101" s="90"/>
      <c r="AK101" s="91"/>
    </row>
    <row r="102" customHeight="1" spans="1:37">
      <c r="A102" s="101"/>
      <c r="B102" s="86" t="s">
        <v>1126</v>
      </c>
      <c r="C102" s="86" t="s">
        <v>1494</v>
      </c>
      <c r="D102" s="86">
        <v>22528</v>
      </c>
      <c r="E102" s="86">
        <v>30577</v>
      </c>
      <c r="F102" s="86"/>
      <c r="G102" s="90"/>
      <c r="H102" s="90"/>
      <c r="I102" s="90"/>
      <c r="J102" s="86"/>
      <c r="K102" s="90"/>
      <c r="L102" s="90"/>
      <c r="M102" s="90"/>
      <c r="N102" s="86">
        <v>0</v>
      </c>
      <c r="O102" s="90">
        <v>0</v>
      </c>
      <c r="P102" s="90">
        <v>90</v>
      </c>
      <c r="Q102" s="90">
        <v>1</v>
      </c>
      <c r="R102" s="86"/>
      <c r="S102" s="90"/>
      <c r="T102" s="90"/>
      <c r="U102" s="90"/>
      <c r="V102" s="86"/>
      <c r="W102" s="90"/>
      <c r="X102" s="90"/>
      <c r="Y102" s="90"/>
      <c r="Z102" s="86"/>
      <c r="AA102" s="90"/>
      <c r="AB102" s="90"/>
      <c r="AC102" s="90"/>
      <c r="AD102" s="86"/>
      <c r="AE102" s="90"/>
      <c r="AF102" s="90"/>
      <c r="AG102" s="90"/>
      <c r="AH102" s="86"/>
      <c r="AI102" s="90"/>
      <c r="AJ102" s="90"/>
      <c r="AK102" s="91"/>
    </row>
    <row r="103" customHeight="1" spans="1:37">
      <c r="A103" s="101"/>
      <c r="B103" s="86" t="s">
        <v>1080</v>
      </c>
      <c r="C103" s="86" t="s">
        <v>1081</v>
      </c>
      <c r="D103" s="86">
        <v>63727</v>
      </c>
      <c r="E103" s="86" t="s">
        <v>67</v>
      </c>
      <c r="F103" s="86"/>
      <c r="G103" s="90"/>
      <c r="H103" s="90"/>
      <c r="I103" s="90"/>
      <c r="J103" s="86"/>
      <c r="K103" s="90"/>
      <c r="L103" s="90"/>
      <c r="M103" s="90"/>
      <c r="N103" s="86">
        <v>0</v>
      </c>
      <c r="O103" s="90">
        <v>32330</v>
      </c>
      <c r="P103" s="90">
        <v>90</v>
      </c>
      <c r="Q103" s="90">
        <v>1</v>
      </c>
      <c r="R103" s="86"/>
      <c r="S103" s="90"/>
      <c r="T103" s="90"/>
      <c r="U103" s="90"/>
      <c r="V103" s="86"/>
      <c r="W103" s="90"/>
      <c r="X103" s="90"/>
      <c r="Y103" s="90"/>
      <c r="Z103" s="86"/>
      <c r="AA103" s="90"/>
      <c r="AB103" s="90"/>
      <c r="AC103" s="90"/>
      <c r="AD103" s="86"/>
      <c r="AE103" s="90"/>
      <c r="AF103" s="90"/>
      <c r="AG103" s="90"/>
      <c r="AH103" s="86"/>
      <c r="AI103" s="90"/>
      <c r="AJ103" s="90"/>
      <c r="AK103" s="91"/>
    </row>
    <row r="104" customHeight="1" spans="1:37">
      <c r="A104" s="101"/>
      <c r="B104" s="86" t="s">
        <v>565</v>
      </c>
      <c r="C104" s="86" t="s">
        <v>566</v>
      </c>
      <c r="D104" s="86" t="s">
        <v>564</v>
      </c>
      <c r="E104" s="86">
        <v>33122</v>
      </c>
      <c r="F104" s="86"/>
      <c r="G104" s="90"/>
      <c r="H104" s="90"/>
      <c r="I104" s="90"/>
      <c r="J104" s="86"/>
      <c r="K104" s="90"/>
      <c r="L104" s="90"/>
      <c r="M104" s="90"/>
      <c r="N104" s="86"/>
      <c r="O104" s="90"/>
      <c r="P104" s="90"/>
      <c r="Q104" s="90"/>
      <c r="R104" s="86"/>
      <c r="S104" s="90"/>
      <c r="T104" s="90"/>
      <c r="U104" s="90"/>
      <c r="V104" s="86"/>
      <c r="W104" s="90"/>
      <c r="X104" s="90"/>
      <c r="Y104" s="90"/>
      <c r="Z104" s="86">
        <v>0</v>
      </c>
      <c r="AA104" s="90">
        <v>0</v>
      </c>
      <c r="AB104" s="90">
        <v>90</v>
      </c>
      <c r="AC104" s="90">
        <v>1</v>
      </c>
      <c r="AD104" s="86"/>
      <c r="AE104" s="90"/>
      <c r="AF104" s="90"/>
      <c r="AG104" s="90"/>
      <c r="AH104" s="86"/>
      <c r="AI104" s="90"/>
      <c r="AJ104" s="90"/>
      <c r="AK104" s="91"/>
    </row>
    <row r="105" customHeight="1" spans="1:37">
      <c r="A105" s="101"/>
      <c r="B105" s="86" t="s">
        <v>239</v>
      </c>
      <c r="C105" s="86" t="s">
        <v>242</v>
      </c>
      <c r="D105" s="86" t="s">
        <v>238</v>
      </c>
      <c r="E105" s="86">
        <v>17751</v>
      </c>
      <c r="F105" s="86"/>
      <c r="G105" s="90"/>
      <c r="H105" s="90"/>
      <c r="I105" s="90"/>
      <c r="J105" s="86"/>
      <c r="K105" s="90"/>
      <c r="L105" s="90"/>
      <c r="M105" s="90"/>
      <c r="N105" s="86"/>
      <c r="O105" s="90"/>
      <c r="P105" s="90"/>
      <c r="Q105" s="90"/>
      <c r="R105" s="86"/>
      <c r="S105" s="90"/>
      <c r="T105" s="90"/>
      <c r="U105" s="90"/>
      <c r="V105" s="86"/>
      <c r="W105" s="90"/>
      <c r="X105" s="90"/>
      <c r="Y105" s="90"/>
      <c r="Z105" s="86"/>
      <c r="AA105" s="90"/>
      <c r="AB105" s="90"/>
      <c r="AC105" s="90"/>
      <c r="AD105" s="86">
        <v>67</v>
      </c>
      <c r="AE105" s="90">
        <v>67</v>
      </c>
      <c r="AF105" s="90">
        <v>90</v>
      </c>
      <c r="AG105" s="90">
        <v>1</v>
      </c>
      <c r="AH105" s="86"/>
      <c r="AI105" s="90"/>
      <c r="AJ105" s="90"/>
      <c r="AK105" s="91"/>
    </row>
    <row r="106" customHeight="1" spans="1:37">
      <c r="A106" s="101"/>
      <c r="B106" s="86" t="s">
        <v>527</v>
      </c>
      <c r="C106" s="86" t="s">
        <v>528</v>
      </c>
      <c r="D106" s="86" t="s">
        <v>526</v>
      </c>
      <c r="E106" s="86">
        <v>17727</v>
      </c>
      <c r="F106" s="86"/>
      <c r="G106" s="90"/>
      <c r="H106" s="90"/>
      <c r="I106" s="90"/>
      <c r="J106" s="86"/>
      <c r="K106" s="90"/>
      <c r="L106" s="90"/>
      <c r="M106" s="90"/>
      <c r="N106" s="86"/>
      <c r="O106" s="90"/>
      <c r="P106" s="90"/>
      <c r="Q106" s="90"/>
      <c r="R106" s="86"/>
      <c r="S106" s="90"/>
      <c r="T106" s="90"/>
      <c r="U106" s="90"/>
      <c r="V106" s="86"/>
      <c r="W106" s="90"/>
      <c r="X106" s="90"/>
      <c r="Y106" s="90"/>
      <c r="Z106" s="86">
        <v>0</v>
      </c>
      <c r="AA106" s="90">
        <v>0</v>
      </c>
      <c r="AB106" s="90">
        <v>90</v>
      </c>
      <c r="AC106" s="90">
        <v>1</v>
      </c>
      <c r="AD106" s="86"/>
      <c r="AE106" s="90"/>
      <c r="AF106" s="90"/>
      <c r="AG106" s="90"/>
      <c r="AH106" s="86"/>
      <c r="AI106" s="90"/>
      <c r="AJ106" s="90"/>
      <c r="AK106" s="91"/>
    </row>
    <row r="107" customHeight="1" spans="1:37">
      <c r="A107" s="101"/>
      <c r="B107" s="86" t="s">
        <v>944</v>
      </c>
      <c r="C107" s="86" t="s">
        <v>1494</v>
      </c>
      <c r="D107" s="86" t="s">
        <v>1113</v>
      </c>
      <c r="E107" s="86">
        <v>30509</v>
      </c>
      <c r="F107" s="86"/>
      <c r="G107" s="90"/>
      <c r="H107" s="90"/>
      <c r="I107" s="90"/>
      <c r="J107" s="86"/>
      <c r="K107" s="90"/>
      <c r="L107" s="90"/>
      <c r="M107" s="90"/>
      <c r="N107" s="86">
        <v>0</v>
      </c>
      <c r="O107" s="90">
        <v>0</v>
      </c>
      <c r="P107" s="90">
        <v>90</v>
      </c>
      <c r="Q107" s="90">
        <v>1</v>
      </c>
      <c r="R107" s="86"/>
      <c r="S107" s="90"/>
      <c r="T107" s="90"/>
      <c r="U107" s="90"/>
      <c r="V107" s="86"/>
      <c r="W107" s="90"/>
      <c r="X107" s="90"/>
      <c r="Y107" s="90"/>
      <c r="Z107" s="86"/>
      <c r="AA107" s="90"/>
      <c r="AB107" s="90"/>
      <c r="AC107" s="90"/>
      <c r="AD107" s="86"/>
      <c r="AE107" s="90"/>
      <c r="AF107" s="90"/>
      <c r="AG107" s="90"/>
      <c r="AH107" s="86"/>
      <c r="AI107" s="90"/>
      <c r="AJ107" s="90"/>
      <c r="AK107" s="91"/>
    </row>
    <row r="108" customHeight="1" spans="1:37">
      <c r="A108" s="101"/>
      <c r="B108" s="86" t="s">
        <v>258</v>
      </c>
      <c r="C108" s="86" t="s">
        <v>1171</v>
      </c>
      <c r="D108" s="86">
        <v>63444</v>
      </c>
      <c r="E108" s="86">
        <v>30332</v>
      </c>
      <c r="F108" s="86"/>
      <c r="G108" s="90"/>
      <c r="H108" s="90"/>
      <c r="I108" s="90"/>
      <c r="J108" s="86">
        <v>0</v>
      </c>
      <c r="K108" s="90">
        <v>0</v>
      </c>
      <c r="L108" s="90">
        <v>90</v>
      </c>
      <c r="M108" s="90">
        <v>1</v>
      </c>
      <c r="N108" s="86"/>
      <c r="O108" s="90"/>
      <c r="P108" s="90"/>
      <c r="Q108" s="90"/>
      <c r="R108" s="86"/>
      <c r="S108" s="90"/>
      <c r="T108" s="90"/>
      <c r="U108" s="90"/>
      <c r="V108" s="86"/>
      <c r="W108" s="90"/>
      <c r="X108" s="90"/>
      <c r="Y108" s="90"/>
      <c r="Z108" s="86"/>
      <c r="AA108" s="90"/>
      <c r="AB108" s="90"/>
      <c r="AC108" s="90"/>
      <c r="AD108" s="86"/>
      <c r="AE108" s="90"/>
      <c r="AF108" s="90"/>
      <c r="AG108" s="90"/>
      <c r="AH108" s="86"/>
      <c r="AI108" s="90"/>
      <c r="AJ108" s="90"/>
      <c r="AK108" s="91"/>
    </row>
    <row r="109" customHeight="1" spans="1:37">
      <c r="A109" s="101"/>
      <c r="B109" s="86" t="s">
        <v>1095</v>
      </c>
      <c r="C109" s="86" t="s">
        <v>1494</v>
      </c>
      <c r="D109" s="86">
        <v>63651</v>
      </c>
      <c r="E109" s="86" t="s">
        <v>67</v>
      </c>
      <c r="F109" s="86"/>
      <c r="G109" s="90"/>
      <c r="H109" s="90"/>
      <c r="I109" s="90"/>
      <c r="J109" s="86"/>
      <c r="K109" s="90"/>
      <c r="L109" s="90"/>
      <c r="M109" s="90"/>
      <c r="N109" s="86">
        <v>0</v>
      </c>
      <c r="O109" s="90">
        <v>32330</v>
      </c>
      <c r="P109" s="90">
        <v>90</v>
      </c>
      <c r="Q109" s="90">
        <v>1</v>
      </c>
      <c r="R109" s="86"/>
      <c r="S109" s="90"/>
      <c r="T109" s="90"/>
      <c r="U109" s="90"/>
      <c r="V109" s="86"/>
      <c r="W109" s="90"/>
      <c r="X109" s="90"/>
      <c r="Y109" s="90"/>
      <c r="Z109" s="86"/>
      <c r="AA109" s="90"/>
      <c r="AB109" s="90"/>
      <c r="AC109" s="90"/>
      <c r="AD109" s="86"/>
      <c r="AE109" s="90"/>
      <c r="AF109" s="90"/>
      <c r="AG109" s="90"/>
      <c r="AH109" s="86"/>
      <c r="AI109" s="90"/>
      <c r="AJ109" s="90"/>
      <c r="AK109" s="91"/>
    </row>
    <row r="110" customHeight="1" spans="1:37">
      <c r="A110" s="101"/>
      <c r="B110" s="86" t="s">
        <v>324</v>
      </c>
      <c r="C110" s="86" t="s">
        <v>770</v>
      </c>
      <c r="D110" s="86" t="s">
        <v>769</v>
      </c>
      <c r="E110" s="86">
        <v>17693</v>
      </c>
      <c r="F110" s="86"/>
      <c r="G110" s="90"/>
      <c r="H110" s="90"/>
      <c r="I110" s="90"/>
      <c r="J110" s="86"/>
      <c r="K110" s="90"/>
      <c r="L110" s="90"/>
      <c r="M110" s="90"/>
      <c r="N110" s="86"/>
      <c r="O110" s="90"/>
      <c r="P110" s="90"/>
      <c r="Q110" s="90"/>
      <c r="R110" s="86"/>
      <c r="S110" s="90"/>
      <c r="T110" s="90"/>
      <c r="U110" s="90"/>
      <c r="V110" s="86">
        <v>0</v>
      </c>
      <c r="W110" s="90">
        <v>0</v>
      </c>
      <c r="X110" s="90">
        <v>90</v>
      </c>
      <c r="Y110" s="90">
        <v>1</v>
      </c>
      <c r="Z110" s="86"/>
      <c r="AA110" s="90"/>
      <c r="AB110" s="90"/>
      <c r="AC110" s="90"/>
      <c r="AD110" s="86"/>
      <c r="AE110" s="90"/>
      <c r="AF110" s="90"/>
      <c r="AG110" s="90"/>
      <c r="AH110" s="86"/>
      <c r="AI110" s="90"/>
      <c r="AJ110" s="90"/>
      <c r="AK110" s="91"/>
    </row>
    <row r="111" customHeight="1" spans="1:37">
      <c r="A111" s="101"/>
      <c r="B111" s="101"/>
      <c r="C111" s="86" t="s">
        <v>1494</v>
      </c>
      <c r="D111" s="86">
        <v>22275</v>
      </c>
      <c r="E111" s="86">
        <v>17597</v>
      </c>
      <c r="F111" s="86"/>
      <c r="G111" s="90"/>
      <c r="H111" s="90"/>
      <c r="I111" s="90"/>
      <c r="J111" s="86"/>
      <c r="K111" s="90"/>
      <c r="L111" s="90"/>
      <c r="M111" s="90"/>
      <c r="N111" s="86"/>
      <c r="O111" s="90"/>
      <c r="P111" s="90"/>
      <c r="Q111" s="90"/>
      <c r="R111" s="86">
        <v>0</v>
      </c>
      <c r="S111" s="90">
        <v>0</v>
      </c>
      <c r="T111" s="90">
        <v>90</v>
      </c>
      <c r="U111" s="90">
        <v>1</v>
      </c>
      <c r="V111" s="86"/>
      <c r="W111" s="90"/>
      <c r="X111" s="90"/>
      <c r="Y111" s="90"/>
      <c r="Z111" s="86"/>
      <c r="AA111" s="90"/>
      <c r="AB111" s="90"/>
      <c r="AC111" s="90"/>
      <c r="AD111" s="86"/>
      <c r="AE111" s="90"/>
      <c r="AF111" s="90"/>
      <c r="AG111" s="90"/>
      <c r="AH111" s="86"/>
      <c r="AI111" s="90"/>
      <c r="AJ111" s="90"/>
      <c r="AK111" s="91"/>
    </row>
    <row r="112" customHeight="1" spans="1:37">
      <c r="A112" s="101"/>
      <c r="B112" s="86" t="s">
        <v>1006</v>
      </c>
      <c r="C112" s="86" t="s">
        <v>1494</v>
      </c>
      <c r="D112" s="86" t="s">
        <v>1005</v>
      </c>
      <c r="E112" s="86">
        <v>17636</v>
      </c>
      <c r="F112" s="86"/>
      <c r="G112" s="90"/>
      <c r="H112" s="90"/>
      <c r="I112" s="90"/>
      <c r="J112" s="86"/>
      <c r="K112" s="90"/>
      <c r="L112" s="90"/>
      <c r="M112" s="90"/>
      <c r="N112" s="86"/>
      <c r="O112" s="90"/>
      <c r="P112" s="90"/>
      <c r="Q112" s="90"/>
      <c r="R112" s="86">
        <v>0</v>
      </c>
      <c r="S112" s="90">
        <v>0</v>
      </c>
      <c r="T112" s="90">
        <v>90</v>
      </c>
      <c r="U112" s="90">
        <v>1</v>
      </c>
      <c r="V112" s="86"/>
      <c r="W112" s="90"/>
      <c r="X112" s="90"/>
      <c r="Y112" s="90"/>
      <c r="Z112" s="86"/>
      <c r="AA112" s="90"/>
      <c r="AB112" s="90"/>
      <c r="AC112" s="90"/>
      <c r="AD112" s="86"/>
      <c r="AE112" s="90"/>
      <c r="AF112" s="90"/>
      <c r="AG112" s="90"/>
      <c r="AH112" s="86"/>
      <c r="AI112" s="90"/>
      <c r="AJ112" s="90"/>
      <c r="AK112" s="91"/>
    </row>
    <row r="113" customHeight="1" spans="1:37">
      <c r="A113" s="101"/>
      <c r="B113" s="86" t="s">
        <v>1119</v>
      </c>
      <c r="C113" s="86" t="s">
        <v>1494</v>
      </c>
      <c r="D113" s="86">
        <v>63607</v>
      </c>
      <c r="E113" s="86" t="s">
        <v>67</v>
      </c>
      <c r="F113" s="86"/>
      <c r="G113" s="90"/>
      <c r="H113" s="90"/>
      <c r="I113" s="90"/>
      <c r="J113" s="86"/>
      <c r="K113" s="90"/>
      <c r="L113" s="90"/>
      <c r="M113" s="90"/>
      <c r="N113" s="86">
        <v>0</v>
      </c>
      <c r="O113" s="90">
        <v>32330</v>
      </c>
      <c r="P113" s="90">
        <v>90</v>
      </c>
      <c r="Q113" s="90">
        <v>1</v>
      </c>
      <c r="R113" s="86"/>
      <c r="S113" s="90"/>
      <c r="T113" s="90"/>
      <c r="U113" s="90"/>
      <c r="V113" s="86"/>
      <c r="W113" s="90"/>
      <c r="X113" s="90"/>
      <c r="Y113" s="90"/>
      <c r="Z113" s="86"/>
      <c r="AA113" s="90"/>
      <c r="AB113" s="90"/>
      <c r="AC113" s="90"/>
      <c r="AD113" s="86"/>
      <c r="AE113" s="90"/>
      <c r="AF113" s="90"/>
      <c r="AG113" s="90"/>
      <c r="AH113" s="86"/>
      <c r="AI113" s="90"/>
      <c r="AJ113" s="90"/>
      <c r="AK113" s="91"/>
    </row>
    <row r="114" customHeight="1" spans="1:37">
      <c r="A114" s="86" t="s">
        <v>1520</v>
      </c>
      <c r="B114" s="86"/>
      <c r="C114" s="86"/>
      <c r="D114" s="86"/>
      <c r="E114" s="87"/>
      <c r="F114" s="86"/>
      <c r="G114" s="90"/>
      <c r="H114" s="90"/>
      <c r="I114" s="90"/>
      <c r="J114" s="86">
        <v>0</v>
      </c>
      <c r="K114" s="90">
        <v>0</v>
      </c>
      <c r="L114" s="90">
        <v>90</v>
      </c>
      <c r="M114" s="90">
        <v>19</v>
      </c>
      <c r="N114" s="86">
        <v>0</v>
      </c>
      <c r="O114" s="90">
        <v>3879.6</v>
      </c>
      <c r="P114" s="90">
        <v>90</v>
      </c>
      <c r="Q114" s="90">
        <v>25</v>
      </c>
      <c r="R114" s="86">
        <v>0</v>
      </c>
      <c r="S114" s="90">
        <v>96</v>
      </c>
      <c r="T114" s="90">
        <v>90</v>
      </c>
      <c r="U114" s="90">
        <v>15</v>
      </c>
      <c r="V114" s="86">
        <v>0</v>
      </c>
      <c r="W114" s="90">
        <v>3291.1</v>
      </c>
      <c r="X114" s="90">
        <v>90</v>
      </c>
      <c r="Y114" s="90">
        <v>20</v>
      </c>
      <c r="Z114" s="86">
        <v>18.48</v>
      </c>
      <c r="AA114" s="90">
        <v>8.24</v>
      </c>
      <c r="AB114" s="90">
        <v>90</v>
      </c>
      <c r="AC114" s="90">
        <v>25</v>
      </c>
      <c r="AD114" s="86">
        <v>46.8</v>
      </c>
      <c r="AE114" s="90">
        <v>6491.2</v>
      </c>
      <c r="AF114" s="90">
        <v>90</v>
      </c>
      <c r="AG114" s="90">
        <v>5</v>
      </c>
      <c r="AH114" s="86"/>
      <c r="AI114" s="90"/>
      <c r="AJ114" s="90"/>
      <c r="AK114" s="91"/>
    </row>
    <row r="115" customHeight="1" spans="1:37">
      <c r="A115" s="86" t="s">
        <v>167</v>
      </c>
      <c r="B115" s="86" t="s">
        <v>1012</v>
      </c>
      <c r="C115" s="86" t="s">
        <v>1121</v>
      </c>
      <c r="D115" s="86">
        <v>63575</v>
      </c>
      <c r="E115" s="86">
        <v>29073</v>
      </c>
      <c r="F115" s="86"/>
      <c r="G115" s="90"/>
      <c r="H115" s="90"/>
      <c r="I115" s="90"/>
      <c r="J115" s="86"/>
      <c r="K115" s="90"/>
      <c r="L115" s="90"/>
      <c r="M115" s="90"/>
      <c r="N115" s="86">
        <v>0</v>
      </c>
      <c r="O115" s="90">
        <v>0</v>
      </c>
      <c r="P115" s="90">
        <v>90</v>
      </c>
      <c r="Q115" s="90">
        <v>1</v>
      </c>
      <c r="R115" s="86"/>
      <c r="S115" s="90"/>
      <c r="T115" s="90"/>
      <c r="U115" s="90"/>
      <c r="V115" s="86"/>
      <c r="W115" s="90"/>
      <c r="X115" s="90"/>
      <c r="Y115" s="90"/>
      <c r="Z115" s="86"/>
      <c r="AA115" s="90"/>
      <c r="AB115" s="90"/>
      <c r="AC115" s="90"/>
      <c r="AD115" s="86"/>
      <c r="AE115" s="90"/>
      <c r="AF115" s="90"/>
      <c r="AG115" s="90"/>
      <c r="AH115" s="86"/>
      <c r="AI115" s="90"/>
      <c r="AJ115" s="90"/>
      <c r="AK115" s="91"/>
    </row>
    <row r="116" customHeight="1" spans="1:37">
      <c r="A116" s="101"/>
      <c r="B116" s="86" t="s">
        <v>850</v>
      </c>
      <c r="C116" s="86" t="s">
        <v>1084</v>
      </c>
      <c r="D116" s="86">
        <v>21541</v>
      </c>
      <c r="E116" s="86">
        <v>17455</v>
      </c>
      <c r="F116" s="86"/>
      <c r="G116" s="90"/>
      <c r="H116" s="90"/>
      <c r="I116" s="90"/>
      <c r="J116" s="86"/>
      <c r="K116" s="90"/>
      <c r="L116" s="90"/>
      <c r="M116" s="90"/>
      <c r="N116" s="86">
        <v>0</v>
      </c>
      <c r="O116" s="90">
        <v>0</v>
      </c>
      <c r="P116" s="90">
        <v>90</v>
      </c>
      <c r="Q116" s="90">
        <v>1</v>
      </c>
      <c r="R116" s="86"/>
      <c r="S116" s="90"/>
      <c r="T116" s="90"/>
      <c r="U116" s="90"/>
      <c r="V116" s="86"/>
      <c r="W116" s="90"/>
      <c r="X116" s="90"/>
      <c r="Y116" s="90"/>
      <c r="Z116" s="86"/>
      <c r="AA116" s="90"/>
      <c r="AB116" s="90"/>
      <c r="AC116" s="90"/>
      <c r="AD116" s="86"/>
      <c r="AE116" s="90"/>
      <c r="AF116" s="90"/>
      <c r="AG116" s="90"/>
      <c r="AH116" s="86"/>
      <c r="AI116" s="90"/>
      <c r="AJ116" s="90"/>
      <c r="AK116" s="91"/>
    </row>
    <row r="117" customHeight="1" spans="1:37">
      <c r="A117" s="101"/>
      <c r="B117" s="86" t="s">
        <v>331</v>
      </c>
      <c r="C117" s="86" t="s">
        <v>333</v>
      </c>
      <c r="D117" s="86" t="s">
        <v>330</v>
      </c>
      <c r="E117" s="86">
        <v>17588</v>
      </c>
      <c r="F117" s="86"/>
      <c r="G117" s="90"/>
      <c r="H117" s="90"/>
      <c r="I117" s="90"/>
      <c r="J117" s="86"/>
      <c r="K117" s="90"/>
      <c r="L117" s="90"/>
      <c r="M117" s="90"/>
      <c r="N117" s="86"/>
      <c r="O117" s="90"/>
      <c r="P117" s="90"/>
      <c r="Q117" s="90"/>
      <c r="R117" s="86"/>
      <c r="S117" s="90"/>
      <c r="T117" s="90"/>
      <c r="U117" s="90"/>
      <c r="V117" s="86"/>
      <c r="W117" s="90"/>
      <c r="X117" s="90"/>
      <c r="Y117" s="90"/>
      <c r="Z117" s="86">
        <v>150</v>
      </c>
      <c r="AA117" s="90">
        <v>0</v>
      </c>
      <c r="AB117" s="90">
        <v>90</v>
      </c>
      <c r="AC117" s="90">
        <v>1</v>
      </c>
      <c r="AD117" s="86"/>
      <c r="AE117" s="90"/>
      <c r="AF117" s="90"/>
      <c r="AG117" s="90"/>
      <c r="AH117" s="86"/>
      <c r="AI117" s="90"/>
      <c r="AJ117" s="90"/>
      <c r="AK117" s="91"/>
    </row>
    <row r="118" customHeight="1" spans="1:37">
      <c r="A118" s="101"/>
      <c r="B118" s="86" t="s">
        <v>494</v>
      </c>
      <c r="C118" s="86" t="s">
        <v>496</v>
      </c>
      <c r="D118" s="86" t="s">
        <v>493</v>
      </c>
      <c r="E118" s="86">
        <v>32283</v>
      </c>
      <c r="F118" s="86"/>
      <c r="G118" s="90"/>
      <c r="H118" s="90"/>
      <c r="I118" s="90"/>
      <c r="J118" s="86"/>
      <c r="K118" s="90"/>
      <c r="L118" s="90"/>
      <c r="M118" s="90"/>
      <c r="N118" s="86"/>
      <c r="O118" s="90"/>
      <c r="P118" s="90"/>
      <c r="Q118" s="90"/>
      <c r="R118" s="86"/>
      <c r="S118" s="90"/>
      <c r="T118" s="90"/>
      <c r="U118" s="90"/>
      <c r="V118" s="86"/>
      <c r="W118" s="90"/>
      <c r="X118" s="90"/>
      <c r="Y118" s="90"/>
      <c r="Z118" s="86">
        <v>0</v>
      </c>
      <c r="AA118" s="90">
        <v>0</v>
      </c>
      <c r="AB118" s="90">
        <v>90</v>
      </c>
      <c r="AC118" s="90">
        <v>1</v>
      </c>
      <c r="AD118" s="86"/>
      <c r="AE118" s="90"/>
      <c r="AF118" s="90"/>
      <c r="AG118" s="90"/>
      <c r="AH118" s="86"/>
      <c r="AI118" s="90"/>
      <c r="AJ118" s="90"/>
      <c r="AK118" s="91"/>
    </row>
    <row r="119" customHeight="1" spans="1:37">
      <c r="A119" s="101"/>
      <c r="B119" s="86" t="s">
        <v>414</v>
      </c>
      <c r="C119" s="86" t="s">
        <v>1335</v>
      </c>
      <c r="D119" s="86">
        <v>63612</v>
      </c>
      <c r="E119" s="86">
        <v>32243</v>
      </c>
      <c r="F119" s="86"/>
      <c r="G119" s="90"/>
      <c r="H119" s="90"/>
      <c r="I119" s="90"/>
      <c r="J119" s="86"/>
      <c r="K119" s="90"/>
      <c r="L119" s="90"/>
      <c r="M119" s="90"/>
      <c r="N119" s="86">
        <v>0</v>
      </c>
      <c r="O119" s="90">
        <v>0</v>
      </c>
      <c r="P119" s="90">
        <v>90</v>
      </c>
      <c r="Q119" s="90">
        <v>1</v>
      </c>
      <c r="R119" s="86"/>
      <c r="S119" s="90"/>
      <c r="T119" s="90"/>
      <c r="U119" s="90"/>
      <c r="V119" s="86"/>
      <c r="W119" s="90"/>
      <c r="X119" s="90"/>
      <c r="Y119" s="90"/>
      <c r="Z119" s="86"/>
      <c r="AA119" s="90"/>
      <c r="AB119" s="90"/>
      <c r="AC119" s="90"/>
      <c r="AD119" s="86"/>
      <c r="AE119" s="90"/>
      <c r="AF119" s="90"/>
      <c r="AG119" s="90"/>
      <c r="AH119" s="86"/>
      <c r="AI119" s="90"/>
      <c r="AJ119" s="90"/>
      <c r="AK119" s="91"/>
    </row>
    <row r="120" customHeight="1" spans="1:37">
      <c r="A120" s="101"/>
      <c r="B120" s="101"/>
      <c r="C120" s="86" t="s">
        <v>1494</v>
      </c>
      <c r="D120" s="86">
        <v>63620</v>
      </c>
      <c r="E120" s="86" t="s">
        <v>67</v>
      </c>
      <c r="F120" s="86"/>
      <c r="G120" s="90"/>
      <c r="H120" s="90"/>
      <c r="I120" s="90"/>
      <c r="J120" s="86"/>
      <c r="K120" s="90"/>
      <c r="L120" s="90"/>
      <c r="M120" s="90"/>
      <c r="N120" s="86">
        <v>0</v>
      </c>
      <c r="O120" s="90">
        <v>0</v>
      </c>
      <c r="P120" s="90">
        <v>90</v>
      </c>
      <c r="Q120" s="90">
        <v>1</v>
      </c>
      <c r="R120" s="86"/>
      <c r="S120" s="90"/>
      <c r="T120" s="90"/>
      <c r="U120" s="90"/>
      <c r="V120" s="86"/>
      <c r="W120" s="90"/>
      <c r="X120" s="90"/>
      <c r="Y120" s="90"/>
      <c r="Z120" s="86"/>
      <c r="AA120" s="90"/>
      <c r="AB120" s="90"/>
      <c r="AC120" s="90"/>
      <c r="AD120" s="86"/>
      <c r="AE120" s="90"/>
      <c r="AF120" s="90"/>
      <c r="AG120" s="90"/>
      <c r="AH120" s="86"/>
      <c r="AI120" s="90"/>
      <c r="AJ120" s="90"/>
      <c r="AK120" s="91"/>
    </row>
    <row r="121" customHeight="1" spans="1:37">
      <c r="A121" s="101"/>
      <c r="B121" s="101"/>
      <c r="C121" s="101"/>
      <c r="D121" s="86">
        <v>63693</v>
      </c>
      <c r="E121" s="86" t="s">
        <v>67</v>
      </c>
      <c r="F121" s="86"/>
      <c r="G121" s="90"/>
      <c r="H121" s="90"/>
      <c r="I121" s="90"/>
      <c r="J121" s="86"/>
      <c r="K121" s="90"/>
      <c r="L121" s="90"/>
      <c r="M121" s="90"/>
      <c r="N121" s="86">
        <v>0</v>
      </c>
      <c r="O121" s="90">
        <v>32330</v>
      </c>
      <c r="P121" s="90">
        <v>90</v>
      </c>
      <c r="Q121" s="90">
        <v>1</v>
      </c>
      <c r="R121" s="86"/>
      <c r="S121" s="90"/>
      <c r="T121" s="90"/>
      <c r="U121" s="90"/>
      <c r="V121" s="86"/>
      <c r="W121" s="90"/>
      <c r="X121" s="90"/>
      <c r="Y121" s="90"/>
      <c r="Z121" s="86"/>
      <c r="AA121" s="90"/>
      <c r="AB121" s="90"/>
      <c r="AC121" s="90"/>
      <c r="AD121" s="86"/>
      <c r="AE121" s="90"/>
      <c r="AF121" s="90"/>
      <c r="AG121" s="90"/>
      <c r="AH121" s="86"/>
      <c r="AI121" s="90"/>
      <c r="AJ121" s="90"/>
      <c r="AK121" s="91"/>
    </row>
    <row r="122" customHeight="1" spans="1:37">
      <c r="A122" s="101"/>
      <c r="B122" s="101"/>
      <c r="C122" s="101"/>
      <c r="D122" s="86">
        <v>63778</v>
      </c>
      <c r="E122" s="86" t="s">
        <v>67</v>
      </c>
      <c r="F122" s="86"/>
      <c r="G122" s="90"/>
      <c r="H122" s="90"/>
      <c r="I122" s="90"/>
      <c r="J122" s="86"/>
      <c r="K122" s="90"/>
      <c r="L122" s="90"/>
      <c r="M122" s="90"/>
      <c r="N122" s="86"/>
      <c r="O122" s="90"/>
      <c r="P122" s="90"/>
      <c r="Q122" s="90"/>
      <c r="R122" s="86">
        <v>0</v>
      </c>
      <c r="S122" s="90">
        <v>32330</v>
      </c>
      <c r="T122" s="90">
        <v>90</v>
      </c>
      <c r="U122" s="90">
        <v>1</v>
      </c>
      <c r="V122" s="86"/>
      <c r="W122" s="90"/>
      <c r="X122" s="90"/>
      <c r="Y122" s="90"/>
      <c r="Z122" s="86"/>
      <c r="AA122" s="90"/>
      <c r="AB122" s="90"/>
      <c r="AC122" s="90"/>
      <c r="AD122" s="86"/>
      <c r="AE122" s="90"/>
      <c r="AF122" s="90"/>
      <c r="AG122" s="90"/>
      <c r="AH122" s="86"/>
      <c r="AI122" s="90"/>
      <c r="AJ122" s="90"/>
      <c r="AK122" s="91"/>
    </row>
    <row r="123" customHeight="1" spans="1:37">
      <c r="A123" s="101"/>
      <c r="B123" s="86" t="s">
        <v>531</v>
      </c>
      <c r="C123" s="86" t="s">
        <v>951</v>
      </c>
      <c r="D123" s="86" t="s">
        <v>950</v>
      </c>
      <c r="E123" s="86">
        <v>17595</v>
      </c>
      <c r="F123" s="86"/>
      <c r="G123" s="90"/>
      <c r="H123" s="90"/>
      <c r="I123" s="90"/>
      <c r="J123" s="86"/>
      <c r="K123" s="90"/>
      <c r="L123" s="90"/>
      <c r="M123" s="90"/>
      <c r="N123" s="86"/>
      <c r="O123" s="90"/>
      <c r="P123" s="90"/>
      <c r="Q123" s="90"/>
      <c r="R123" s="86"/>
      <c r="S123" s="90"/>
      <c r="T123" s="90"/>
      <c r="U123" s="90"/>
      <c r="V123" s="86">
        <v>0</v>
      </c>
      <c r="W123" s="90">
        <v>0</v>
      </c>
      <c r="X123" s="90"/>
      <c r="Y123" s="90">
        <v>1</v>
      </c>
      <c r="Z123" s="86"/>
      <c r="AA123" s="90"/>
      <c r="AB123" s="90"/>
      <c r="AC123" s="90"/>
      <c r="AD123" s="86"/>
      <c r="AE123" s="90"/>
      <c r="AF123" s="90"/>
      <c r="AG123" s="90"/>
      <c r="AH123" s="86"/>
      <c r="AI123" s="90"/>
      <c r="AJ123" s="90"/>
      <c r="AK123" s="91"/>
    </row>
    <row r="124" customHeight="1" spans="1:37">
      <c r="A124" s="101"/>
      <c r="B124" s="101"/>
      <c r="C124" s="101"/>
      <c r="D124" s="86" t="s">
        <v>1039</v>
      </c>
      <c r="E124" s="86">
        <v>17595</v>
      </c>
      <c r="F124" s="86"/>
      <c r="G124" s="90"/>
      <c r="H124" s="90"/>
      <c r="I124" s="90"/>
      <c r="J124" s="86"/>
      <c r="K124" s="90"/>
      <c r="L124" s="90"/>
      <c r="M124" s="90"/>
      <c r="N124" s="86"/>
      <c r="O124" s="90"/>
      <c r="P124" s="90"/>
      <c r="Q124" s="90"/>
      <c r="R124" s="86">
        <v>0</v>
      </c>
      <c r="S124" s="90">
        <v>0</v>
      </c>
      <c r="T124" s="90">
        <v>90</v>
      </c>
      <c r="U124" s="90">
        <v>1</v>
      </c>
      <c r="V124" s="86"/>
      <c r="W124" s="90"/>
      <c r="X124" s="90"/>
      <c r="Y124" s="90"/>
      <c r="Z124" s="86"/>
      <c r="AA124" s="90"/>
      <c r="AB124" s="90"/>
      <c r="AC124" s="90"/>
      <c r="AD124" s="86"/>
      <c r="AE124" s="90"/>
      <c r="AF124" s="90"/>
      <c r="AG124" s="90"/>
      <c r="AH124" s="86"/>
      <c r="AI124" s="90"/>
      <c r="AJ124" s="90"/>
      <c r="AK124" s="91"/>
    </row>
    <row r="125" customHeight="1" spans="1:37">
      <c r="A125" s="101"/>
      <c r="B125" s="101"/>
      <c r="C125" s="86" t="s">
        <v>532</v>
      </c>
      <c r="D125" s="86" t="s">
        <v>423</v>
      </c>
      <c r="E125" s="86">
        <v>17708</v>
      </c>
      <c r="F125" s="86"/>
      <c r="G125" s="90"/>
      <c r="H125" s="90"/>
      <c r="I125" s="90"/>
      <c r="J125" s="86"/>
      <c r="K125" s="90"/>
      <c r="L125" s="90"/>
      <c r="M125" s="90"/>
      <c r="N125" s="86"/>
      <c r="O125" s="90"/>
      <c r="P125" s="90"/>
      <c r="Q125" s="90"/>
      <c r="R125" s="86"/>
      <c r="S125" s="90"/>
      <c r="T125" s="90"/>
      <c r="U125" s="90"/>
      <c r="V125" s="86"/>
      <c r="W125" s="90"/>
      <c r="X125" s="90"/>
      <c r="Y125" s="90"/>
      <c r="Z125" s="86">
        <v>0</v>
      </c>
      <c r="AA125" s="90">
        <v>0</v>
      </c>
      <c r="AB125" s="90">
        <v>90</v>
      </c>
      <c r="AC125" s="90">
        <v>1</v>
      </c>
      <c r="AD125" s="86"/>
      <c r="AE125" s="90"/>
      <c r="AF125" s="90"/>
      <c r="AG125" s="90"/>
      <c r="AH125" s="86"/>
      <c r="AI125" s="90"/>
      <c r="AJ125" s="90"/>
      <c r="AK125" s="91"/>
    </row>
    <row r="126" customHeight="1" spans="1:37">
      <c r="A126" s="101"/>
      <c r="B126" s="101"/>
      <c r="C126" s="86" t="s">
        <v>1017</v>
      </c>
      <c r="D126" s="86">
        <v>23423</v>
      </c>
      <c r="E126" s="86">
        <v>17602</v>
      </c>
      <c r="F126" s="86"/>
      <c r="G126" s="90"/>
      <c r="H126" s="90"/>
      <c r="I126" s="90"/>
      <c r="J126" s="86"/>
      <c r="K126" s="90"/>
      <c r="L126" s="90"/>
      <c r="M126" s="90"/>
      <c r="N126" s="86"/>
      <c r="O126" s="90"/>
      <c r="P126" s="90"/>
      <c r="Q126" s="90"/>
      <c r="R126" s="86">
        <v>0</v>
      </c>
      <c r="S126" s="90">
        <v>0</v>
      </c>
      <c r="T126" s="90"/>
      <c r="U126" s="90">
        <v>1</v>
      </c>
      <c r="V126" s="86"/>
      <c r="W126" s="90"/>
      <c r="X126" s="90"/>
      <c r="Y126" s="90"/>
      <c r="Z126" s="86"/>
      <c r="AA126" s="90"/>
      <c r="AB126" s="90"/>
      <c r="AC126" s="90"/>
      <c r="AD126" s="86"/>
      <c r="AE126" s="90"/>
      <c r="AF126" s="90"/>
      <c r="AG126" s="90"/>
      <c r="AH126" s="86"/>
      <c r="AI126" s="90"/>
      <c r="AJ126" s="90"/>
      <c r="AK126" s="91"/>
    </row>
    <row r="127" customHeight="1" spans="1:37">
      <c r="A127" s="101"/>
      <c r="B127" s="101"/>
      <c r="C127" s="86" t="s">
        <v>1494</v>
      </c>
      <c r="D127" s="86">
        <v>23423</v>
      </c>
      <c r="E127" s="86">
        <v>17595</v>
      </c>
      <c r="F127" s="86"/>
      <c r="G127" s="90"/>
      <c r="H127" s="90"/>
      <c r="I127" s="90"/>
      <c r="J127" s="86"/>
      <c r="K127" s="90"/>
      <c r="L127" s="90"/>
      <c r="M127" s="90"/>
      <c r="N127" s="86"/>
      <c r="O127" s="90"/>
      <c r="P127" s="90"/>
      <c r="Q127" s="90"/>
      <c r="R127" s="86">
        <v>0</v>
      </c>
      <c r="S127" s="90">
        <v>0</v>
      </c>
      <c r="T127" s="90">
        <v>90</v>
      </c>
      <c r="U127" s="90">
        <v>1</v>
      </c>
      <c r="V127" s="86"/>
      <c r="W127" s="90"/>
      <c r="X127" s="90"/>
      <c r="Y127" s="90"/>
      <c r="Z127" s="86"/>
      <c r="AA127" s="90"/>
      <c r="AB127" s="90"/>
      <c r="AC127" s="90"/>
      <c r="AD127" s="86"/>
      <c r="AE127" s="90"/>
      <c r="AF127" s="90"/>
      <c r="AG127" s="90"/>
      <c r="AH127" s="86"/>
      <c r="AI127" s="90"/>
      <c r="AJ127" s="90"/>
      <c r="AK127" s="91"/>
    </row>
    <row r="128" customHeight="1" spans="1:37">
      <c r="A128" s="101"/>
      <c r="B128" s="86" t="s">
        <v>197</v>
      </c>
      <c r="C128" s="86" t="s">
        <v>980</v>
      </c>
      <c r="D128" s="86">
        <v>21924</v>
      </c>
      <c r="E128" s="86">
        <v>29380</v>
      </c>
      <c r="F128" s="86"/>
      <c r="G128" s="90"/>
      <c r="H128" s="90"/>
      <c r="I128" s="90"/>
      <c r="J128" s="86"/>
      <c r="K128" s="90"/>
      <c r="L128" s="90"/>
      <c r="M128" s="90"/>
      <c r="N128" s="86"/>
      <c r="O128" s="90"/>
      <c r="P128" s="90"/>
      <c r="Q128" s="90"/>
      <c r="R128" s="86"/>
      <c r="S128" s="90"/>
      <c r="T128" s="90"/>
      <c r="U128" s="90"/>
      <c r="V128" s="86">
        <v>0</v>
      </c>
      <c r="W128" s="90">
        <v>0</v>
      </c>
      <c r="X128" s="90">
        <v>90</v>
      </c>
      <c r="Y128" s="90">
        <v>1</v>
      </c>
      <c r="Z128" s="86"/>
      <c r="AA128" s="90"/>
      <c r="AB128" s="90"/>
      <c r="AC128" s="90"/>
      <c r="AD128" s="86"/>
      <c r="AE128" s="90"/>
      <c r="AF128" s="90"/>
      <c r="AG128" s="90"/>
      <c r="AH128" s="86"/>
      <c r="AI128" s="90"/>
      <c r="AJ128" s="90"/>
      <c r="AK128" s="91"/>
    </row>
    <row r="129" customHeight="1" spans="1:37">
      <c r="A129" s="101"/>
      <c r="B129" s="101"/>
      <c r="C129" s="86" t="s">
        <v>924</v>
      </c>
      <c r="D129" s="86">
        <v>22818</v>
      </c>
      <c r="E129" s="86">
        <v>17542</v>
      </c>
      <c r="F129" s="86"/>
      <c r="G129" s="90"/>
      <c r="H129" s="90"/>
      <c r="I129" s="90"/>
      <c r="J129" s="86"/>
      <c r="K129" s="90"/>
      <c r="L129" s="90"/>
      <c r="M129" s="90"/>
      <c r="N129" s="86"/>
      <c r="O129" s="90"/>
      <c r="P129" s="90"/>
      <c r="Q129" s="90"/>
      <c r="R129" s="86"/>
      <c r="S129" s="90"/>
      <c r="T129" s="90"/>
      <c r="U129" s="90"/>
      <c r="V129" s="86">
        <v>0</v>
      </c>
      <c r="W129" s="90">
        <v>0</v>
      </c>
      <c r="X129" s="90">
        <v>90</v>
      </c>
      <c r="Y129" s="90">
        <v>1</v>
      </c>
      <c r="Z129" s="86"/>
      <c r="AA129" s="90"/>
      <c r="AB129" s="90"/>
      <c r="AC129" s="90"/>
      <c r="AD129" s="86"/>
      <c r="AE129" s="90"/>
      <c r="AF129" s="90"/>
      <c r="AG129" s="90"/>
      <c r="AH129" s="86"/>
      <c r="AI129" s="90"/>
      <c r="AJ129" s="90"/>
      <c r="AK129" s="91"/>
    </row>
    <row r="130" customHeight="1" spans="1:37">
      <c r="A130" s="101"/>
      <c r="B130" s="86" t="s">
        <v>163</v>
      </c>
      <c r="C130" s="86" t="s">
        <v>550</v>
      </c>
      <c r="D130" s="86" t="s">
        <v>549</v>
      </c>
      <c r="E130" s="86">
        <v>28229</v>
      </c>
      <c r="F130" s="86"/>
      <c r="G130" s="90"/>
      <c r="H130" s="90"/>
      <c r="I130" s="90"/>
      <c r="J130" s="86"/>
      <c r="K130" s="90"/>
      <c r="L130" s="90"/>
      <c r="M130" s="90"/>
      <c r="N130" s="86"/>
      <c r="O130" s="90"/>
      <c r="P130" s="90"/>
      <c r="Q130" s="90"/>
      <c r="R130" s="86"/>
      <c r="S130" s="90"/>
      <c r="T130" s="90"/>
      <c r="U130" s="90"/>
      <c r="V130" s="86"/>
      <c r="W130" s="90"/>
      <c r="X130" s="90"/>
      <c r="Y130" s="90"/>
      <c r="Z130" s="86">
        <v>0</v>
      </c>
      <c r="AA130" s="90">
        <v>0</v>
      </c>
      <c r="AB130" s="90">
        <v>90</v>
      </c>
      <c r="AC130" s="90">
        <v>1</v>
      </c>
      <c r="AD130" s="86"/>
      <c r="AE130" s="90"/>
      <c r="AF130" s="90"/>
      <c r="AG130" s="90"/>
      <c r="AH130" s="86"/>
      <c r="AI130" s="90"/>
      <c r="AJ130" s="90"/>
      <c r="AK130" s="91"/>
    </row>
    <row r="131" customHeight="1" spans="1:37">
      <c r="A131" s="101"/>
      <c r="B131" s="101"/>
      <c r="C131" s="86" t="s">
        <v>657</v>
      </c>
      <c r="D131" s="86">
        <v>64188</v>
      </c>
      <c r="E131" s="86">
        <v>28229</v>
      </c>
      <c r="F131" s="86"/>
      <c r="G131" s="90"/>
      <c r="H131" s="90"/>
      <c r="I131" s="90"/>
      <c r="J131" s="86"/>
      <c r="K131" s="90"/>
      <c r="L131" s="90"/>
      <c r="M131" s="90"/>
      <c r="N131" s="86"/>
      <c r="O131" s="90"/>
      <c r="P131" s="90"/>
      <c r="Q131" s="90"/>
      <c r="R131" s="86"/>
      <c r="S131" s="90"/>
      <c r="T131" s="90"/>
      <c r="U131" s="90"/>
      <c r="V131" s="86"/>
      <c r="W131" s="90"/>
      <c r="X131" s="90"/>
      <c r="Y131" s="90"/>
      <c r="Z131" s="86">
        <v>0</v>
      </c>
      <c r="AA131" s="90">
        <v>0</v>
      </c>
      <c r="AB131" s="90">
        <v>90</v>
      </c>
      <c r="AC131" s="90">
        <v>1</v>
      </c>
      <c r="AD131" s="86"/>
      <c r="AE131" s="90"/>
      <c r="AF131" s="90"/>
      <c r="AG131" s="90"/>
      <c r="AH131" s="86"/>
      <c r="AI131" s="90"/>
      <c r="AJ131" s="90"/>
      <c r="AK131" s="91"/>
    </row>
    <row r="132" customHeight="1" spans="1:37">
      <c r="A132" s="101"/>
      <c r="B132" s="101"/>
      <c r="C132" s="86" t="s">
        <v>783</v>
      </c>
      <c r="D132" s="86">
        <v>64140</v>
      </c>
      <c r="E132" s="86">
        <v>28229</v>
      </c>
      <c r="F132" s="86"/>
      <c r="G132" s="90"/>
      <c r="H132" s="90"/>
      <c r="I132" s="90"/>
      <c r="J132" s="86"/>
      <c r="K132" s="90"/>
      <c r="L132" s="90"/>
      <c r="M132" s="90"/>
      <c r="N132" s="86"/>
      <c r="O132" s="90"/>
      <c r="P132" s="90"/>
      <c r="Q132" s="90"/>
      <c r="R132" s="86"/>
      <c r="S132" s="90"/>
      <c r="T132" s="90"/>
      <c r="U132" s="90"/>
      <c r="V132" s="86">
        <v>0</v>
      </c>
      <c r="W132" s="90">
        <v>32330</v>
      </c>
      <c r="X132" s="90">
        <v>90</v>
      </c>
      <c r="Y132" s="90">
        <v>1</v>
      </c>
      <c r="Z132" s="86"/>
      <c r="AA132" s="90"/>
      <c r="AB132" s="90"/>
      <c r="AC132" s="90"/>
      <c r="AD132" s="86"/>
      <c r="AE132" s="90"/>
      <c r="AF132" s="90"/>
      <c r="AG132" s="90"/>
      <c r="AH132" s="86"/>
      <c r="AI132" s="90"/>
      <c r="AJ132" s="90"/>
      <c r="AK132" s="91"/>
    </row>
    <row r="133" customHeight="1" spans="1:37">
      <c r="A133" s="101"/>
      <c r="B133" s="101"/>
      <c r="C133" s="86" t="s">
        <v>776</v>
      </c>
      <c r="D133" s="86" t="s">
        <v>775</v>
      </c>
      <c r="E133" s="86">
        <v>28229</v>
      </c>
      <c r="F133" s="86"/>
      <c r="G133" s="90"/>
      <c r="H133" s="90"/>
      <c r="I133" s="90"/>
      <c r="J133" s="86"/>
      <c r="K133" s="90"/>
      <c r="L133" s="90"/>
      <c r="M133" s="90"/>
      <c r="N133" s="86"/>
      <c r="O133" s="90"/>
      <c r="P133" s="90"/>
      <c r="Q133" s="90"/>
      <c r="R133" s="86"/>
      <c r="S133" s="90"/>
      <c r="T133" s="90"/>
      <c r="U133" s="90"/>
      <c r="V133" s="86">
        <v>0</v>
      </c>
      <c r="W133" s="90">
        <v>0</v>
      </c>
      <c r="X133" s="90">
        <v>90</v>
      </c>
      <c r="Y133" s="90">
        <v>1</v>
      </c>
      <c r="Z133" s="86"/>
      <c r="AA133" s="90"/>
      <c r="AB133" s="90"/>
      <c r="AC133" s="90"/>
      <c r="AD133" s="86"/>
      <c r="AE133" s="90"/>
      <c r="AF133" s="90"/>
      <c r="AG133" s="90"/>
      <c r="AH133" s="86"/>
      <c r="AI133" s="90"/>
      <c r="AJ133" s="90"/>
      <c r="AK133" s="91"/>
    </row>
    <row r="134" customHeight="1" spans="1:37">
      <c r="A134" s="101"/>
      <c r="B134" s="101"/>
      <c r="C134" s="86" t="s">
        <v>837</v>
      </c>
      <c r="D134" s="86">
        <v>64101</v>
      </c>
      <c r="E134" s="86">
        <v>28229</v>
      </c>
      <c r="F134" s="86"/>
      <c r="G134" s="90"/>
      <c r="H134" s="90"/>
      <c r="I134" s="90"/>
      <c r="J134" s="86"/>
      <c r="K134" s="90"/>
      <c r="L134" s="90"/>
      <c r="M134" s="90"/>
      <c r="N134" s="86"/>
      <c r="O134" s="90"/>
      <c r="P134" s="90"/>
      <c r="Q134" s="90"/>
      <c r="R134" s="86"/>
      <c r="S134" s="90"/>
      <c r="T134" s="90"/>
      <c r="U134" s="90"/>
      <c r="V134" s="86">
        <v>0</v>
      </c>
      <c r="W134" s="90">
        <v>0</v>
      </c>
      <c r="X134" s="90">
        <v>90</v>
      </c>
      <c r="Y134" s="90">
        <v>1</v>
      </c>
      <c r="Z134" s="86"/>
      <c r="AA134" s="90"/>
      <c r="AB134" s="90"/>
      <c r="AC134" s="90"/>
      <c r="AD134" s="86"/>
      <c r="AE134" s="90"/>
      <c r="AF134" s="90"/>
      <c r="AG134" s="90"/>
      <c r="AH134" s="86"/>
      <c r="AI134" s="90"/>
      <c r="AJ134" s="90"/>
      <c r="AK134" s="91"/>
    </row>
    <row r="135" customHeight="1" spans="1:37">
      <c r="A135" s="101"/>
      <c r="B135" s="101"/>
      <c r="C135" s="86" t="s">
        <v>923</v>
      </c>
      <c r="D135" s="86">
        <v>64062</v>
      </c>
      <c r="E135" s="86">
        <v>28229</v>
      </c>
      <c r="F135" s="86"/>
      <c r="G135" s="90"/>
      <c r="H135" s="90"/>
      <c r="I135" s="90"/>
      <c r="J135" s="86"/>
      <c r="K135" s="90"/>
      <c r="L135" s="90"/>
      <c r="M135" s="90"/>
      <c r="N135" s="86"/>
      <c r="O135" s="90"/>
      <c r="P135" s="90"/>
      <c r="Q135" s="90"/>
      <c r="R135" s="86"/>
      <c r="S135" s="90"/>
      <c r="T135" s="90"/>
      <c r="U135" s="90"/>
      <c r="V135" s="86">
        <v>0</v>
      </c>
      <c r="W135" s="90">
        <v>0</v>
      </c>
      <c r="X135" s="90"/>
      <c r="Y135" s="90">
        <v>1</v>
      </c>
      <c r="Z135" s="86"/>
      <c r="AA135" s="90"/>
      <c r="AB135" s="90"/>
      <c r="AC135" s="90"/>
      <c r="AD135" s="86"/>
      <c r="AE135" s="90"/>
      <c r="AF135" s="90"/>
      <c r="AG135" s="90"/>
      <c r="AH135" s="86"/>
      <c r="AI135" s="90"/>
      <c r="AJ135" s="90"/>
      <c r="AK135" s="91"/>
    </row>
    <row r="136" customHeight="1" spans="1:37">
      <c r="A136" s="101"/>
      <c r="B136" s="101"/>
      <c r="C136" s="86" t="s">
        <v>781</v>
      </c>
      <c r="D136" s="86" t="s">
        <v>780</v>
      </c>
      <c r="E136" s="86">
        <v>28229</v>
      </c>
      <c r="F136" s="86"/>
      <c r="G136" s="90"/>
      <c r="H136" s="90"/>
      <c r="I136" s="90"/>
      <c r="J136" s="86"/>
      <c r="K136" s="90"/>
      <c r="L136" s="90"/>
      <c r="M136" s="90"/>
      <c r="N136" s="86"/>
      <c r="O136" s="90"/>
      <c r="P136" s="90"/>
      <c r="Q136" s="90"/>
      <c r="R136" s="86"/>
      <c r="S136" s="90"/>
      <c r="T136" s="90"/>
      <c r="U136" s="90"/>
      <c r="V136" s="86">
        <v>0</v>
      </c>
      <c r="W136" s="90">
        <v>0</v>
      </c>
      <c r="X136" s="90"/>
      <c r="Y136" s="90">
        <v>1</v>
      </c>
      <c r="Z136" s="86"/>
      <c r="AA136" s="90"/>
      <c r="AB136" s="90"/>
      <c r="AC136" s="90"/>
      <c r="AD136" s="86"/>
      <c r="AE136" s="90"/>
      <c r="AF136" s="90"/>
      <c r="AG136" s="90"/>
      <c r="AH136" s="86"/>
      <c r="AI136" s="90"/>
      <c r="AJ136" s="90"/>
      <c r="AK136" s="91"/>
    </row>
    <row r="137" customHeight="1" spans="1:37">
      <c r="A137" s="101"/>
      <c r="B137" s="101"/>
      <c r="C137" s="86" t="s">
        <v>660</v>
      </c>
      <c r="D137" s="86">
        <v>64190</v>
      </c>
      <c r="E137" s="86">
        <v>28229</v>
      </c>
      <c r="F137" s="86"/>
      <c r="G137" s="90"/>
      <c r="H137" s="90"/>
      <c r="I137" s="90"/>
      <c r="J137" s="86"/>
      <c r="K137" s="90"/>
      <c r="L137" s="90"/>
      <c r="M137" s="90"/>
      <c r="N137" s="86"/>
      <c r="O137" s="90"/>
      <c r="P137" s="90"/>
      <c r="Q137" s="90"/>
      <c r="R137" s="86"/>
      <c r="S137" s="90"/>
      <c r="T137" s="90"/>
      <c r="U137" s="90"/>
      <c r="V137" s="86"/>
      <c r="W137" s="90"/>
      <c r="X137" s="90"/>
      <c r="Y137" s="90"/>
      <c r="Z137" s="86">
        <v>0</v>
      </c>
      <c r="AA137" s="90">
        <v>0</v>
      </c>
      <c r="AB137" s="90">
        <v>90</v>
      </c>
      <c r="AC137" s="90">
        <v>1</v>
      </c>
      <c r="AD137" s="86"/>
      <c r="AE137" s="90"/>
      <c r="AF137" s="90"/>
      <c r="AG137" s="90"/>
      <c r="AH137" s="86"/>
      <c r="AI137" s="90"/>
      <c r="AJ137" s="90"/>
      <c r="AK137" s="91"/>
    </row>
    <row r="138" customHeight="1" spans="1:37">
      <c r="A138" s="101"/>
      <c r="B138" s="101"/>
      <c r="C138" s="86" t="s">
        <v>1193</v>
      </c>
      <c r="D138" s="86">
        <v>63369</v>
      </c>
      <c r="E138" s="86">
        <v>28229</v>
      </c>
      <c r="F138" s="86"/>
      <c r="G138" s="90"/>
      <c r="H138" s="90"/>
      <c r="I138" s="90"/>
      <c r="J138" s="86">
        <v>0</v>
      </c>
      <c r="K138" s="90">
        <v>32330</v>
      </c>
      <c r="L138" s="90">
        <v>90</v>
      </c>
      <c r="M138" s="90">
        <v>1</v>
      </c>
      <c r="N138" s="86"/>
      <c r="O138" s="90"/>
      <c r="P138" s="90"/>
      <c r="Q138" s="90"/>
      <c r="R138" s="86"/>
      <c r="S138" s="90"/>
      <c r="T138" s="90"/>
      <c r="U138" s="90"/>
      <c r="V138" s="86"/>
      <c r="W138" s="90"/>
      <c r="X138" s="90"/>
      <c r="Y138" s="90"/>
      <c r="Z138" s="86"/>
      <c r="AA138" s="90"/>
      <c r="AB138" s="90"/>
      <c r="AC138" s="90"/>
      <c r="AD138" s="86"/>
      <c r="AE138" s="90"/>
      <c r="AF138" s="90"/>
      <c r="AG138" s="90"/>
      <c r="AH138" s="86"/>
      <c r="AI138" s="90"/>
      <c r="AJ138" s="90"/>
      <c r="AK138" s="91"/>
    </row>
    <row r="139" customHeight="1" spans="1:37">
      <c r="A139" s="101"/>
      <c r="B139" s="101"/>
      <c r="C139" s="86" t="s">
        <v>1131</v>
      </c>
      <c r="D139" s="86">
        <v>63565</v>
      </c>
      <c r="E139" s="86">
        <v>28229</v>
      </c>
      <c r="F139" s="86"/>
      <c r="G139" s="90"/>
      <c r="H139" s="90"/>
      <c r="I139" s="90"/>
      <c r="J139" s="86"/>
      <c r="K139" s="90"/>
      <c r="L139" s="90"/>
      <c r="M139" s="90"/>
      <c r="N139" s="86">
        <v>0</v>
      </c>
      <c r="O139" s="90">
        <v>32330</v>
      </c>
      <c r="P139" s="90">
        <v>90</v>
      </c>
      <c r="Q139" s="90">
        <v>1</v>
      </c>
      <c r="R139" s="86"/>
      <c r="S139" s="90"/>
      <c r="T139" s="90"/>
      <c r="U139" s="90"/>
      <c r="V139" s="86"/>
      <c r="W139" s="90"/>
      <c r="X139" s="90"/>
      <c r="Y139" s="90"/>
      <c r="Z139" s="86"/>
      <c r="AA139" s="90"/>
      <c r="AB139" s="90"/>
      <c r="AC139" s="90"/>
      <c r="AD139" s="86"/>
      <c r="AE139" s="90"/>
      <c r="AF139" s="90"/>
      <c r="AG139" s="90"/>
      <c r="AH139" s="86"/>
      <c r="AI139" s="90"/>
      <c r="AJ139" s="90"/>
      <c r="AK139" s="91"/>
    </row>
    <row r="140" customHeight="1" spans="1:37">
      <c r="A140" s="101"/>
      <c r="B140" s="101"/>
      <c r="C140" s="86" t="s">
        <v>1163</v>
      </c>
      <c r="D140" s="86">
        <v>63455</v>
      </c>
      <c r="E140" s="86">
        <v>28229</v>
      </c>
      <c r="F140" s="86"/>
      <c r="G140" s="90"/>
      <c r="H140" s="90"/>
      <c r="I140" s="90"/>
      <c r="J140" s="86">
        <v>0</v>
      </c>
      <c r="K140" s="90">
        <v>0</v>
      </c>
      <c r="L140" s="90">
        <v>90</v>
      </c>
      <c r="M140" s="90">
        <v>1</v>
      </c>
      <c r="N140" s="86"/>
      <c r="O140" s="90"/>
      <c r="P140" s="90"/>
      <c r="Q140" s="90"/>
      <c r="R140" s="86"/>
      <c r="S140" s="90"/>
      <c r="T140" s="90"/>
      <c r="U140" s="90"/>
      <c r="V140" s="86"/>
      <c r="W140" s="90"/>
      <c r="X140" s="90"/>
      <c r="Y140" s="90"/>
      <c r="Z140" s="86"/>
      <c r="AA140" s="90"/>
      <c r="AB140" s="90"/>
      <c r="AC140" s="90"/>
      <c r="AD140" s="86"/>
      <c r="AE140" s="90"/>
      <c r="AF140" s="90"/>
      <c r="AG140" s="90"/>
      <c r="AH140" s="86"/>
      <c r="AI140" s="90"/>
      <c r="AJ140" s="90"/>
      <c r="AK140" s="91"/>
    </row>
    <row r="141" customHeight="1" spans="1:37">
      <c r="A141" s="101"/>
      <c r="B141" s="101"/>
      <c r="C141" s="86" t="s">
        <v>1050</v>
      </c>
      <c r="D141" s="86" t="s">
        <v>1494</v>
      </c>
      <c r="E141" s="86">
        <v>28229</v>
      </c>
      <c r="F141" s="86"/>
      <c r="G141" s="90"/>
      <c r="H141" s="90"/>
      <c r="I141" s="90"/>
      <c r="J141" s="86"/>
      <c r="K141" s="90"/>
      <c r="L141" s="90"/>
      <c r="M141" s="90"/>
      <c r="N141" s="86"/>
      <c r="O141" s="90"/>
      <c r="P141" s="90"/>
      <c r="Q141" s="90"/>
      <c r="R141" s="86">
        <v>0</v>
      </c>
      <c r="S141" s="90">
        <v>32330</v>
      </c>
      <c r="T141" s="90">
        <v>90</v>
      </c>
      <c r="U141" s="90">
        <v>1</v>
      </c>
      <c r="V141" s="86"/>
      <c r="W141" s="90"/>
      <c r="X141" s="90"/>
      <c r="Y141" s="90"/>
      <c r="Z141" s="86"/>
      <c r="AA141" s="90"/>
      <c r="AB141" s="90"/>
      <c r="AC141" s="90"/>
      <c r="AD141" s="86"/>
      <c r="AE141" s="90"/>
      <c r="AF141" s="90"/>
      <c r="AG141" s="90"/>
      <c r="AH141" s="86"/>
      <c r="AI141" s="90"/>
      <c r="AJ141" s="90"/>
      <c r="AK141" s="91"/>
    </row>
    <row r="142" customHeight="1" spans="1:37">
      <c r="A142" s="101"/>
      <c r="B142" s="101"/>
      <c r="C142" s="86" t="s">
        <v>690</v>
      </c>
      <c r="D142" s="86">
        <v>64180</v>
      </c>
      <c r="E142" s="86">
        <v>28229</v>
      </c>
      <c r="F142" s="86"/>
      <c r="G142" s="90"/>
      <c r="H142" s="90"/>
      <c r="I142" s="90"/>
      <c r="J142" s="86"/>
      <c r="K142" s="90"/>
      <c r="L142" s="90"/>
      <c r="M142" s="90"/>
      <c r="N142" s="86"/>
      <c r="O142" s="90"/>
      <c r="P142" s="90"/>
      <c r="Q142" s="90"/>
      <c r="R142" s="86"/>
      <c r="S142" s="90"/>
      <c r="T142" s="90"/>
      <c r="U142" s="90"/>
      <c r="V142" s="86"/>
      <c r="W142" s="90"/>
      <c r="X142" s="90"/>
      <c r="Y142" s="90"/>
      <c r="Z142" s="86">
        <v>0</v>
      </c>
      <c r="AA142" s="90">
        <v>32330</v>
      </c>
      <c r="AB142" s="90">
        <v>90</v>
      </c>
      <c r="AC142" s="90">
        <v>1</v>
      </c>
      <c r="AD142" s="86"/>
      <c r="AE142" s="90"/>
      <c r="AF142" s="90"/>
      <c r="AG142" s="90"/>
      <c r="AH142" s="86"/>
      <c r="AI142" s="90"/>
      <c r="AJ142" s="90"/>
      <c r="AK142" s="91"/>
    </row>
    <row r="143" customHeight="1" spans="1:37">
      <c r="A143" s="101"/>
      <c r="B143" s="101"/>
      <c r="C143" s="86" t="s">
        <v>406</v>
      </c>
      <c r="D143" s="86" t="s">
        <v>405</v>
      </c>
      <c r="E143" s="86">
        <v>28229</v>
      </c>
      <c r="F143" s="86"/>
      <c r="G143" s="90"/>
      <c r="H143" s="90"/>
      <c r="I143" s="90"/>
      <c r="J143" s="86"/>
      <c r="K143" s="90"/>
      <c r="L143" s="90"/>
      <c r="M143" s="90"/>
      <c r="N143" s="86"/>
      <c r="O143" s="90"/>
      <c r="P143" s="90"/>
      <c r="Q143" s="90"/>
      <c r="R143" s="86"/>
      <c r="S143" s="90"/>
      <c r="T143" s="90"/>
      <c r="U143" s="90"/>
      <c r="V143" s="86"/>
      <c r="W143" s="90"/>
      <c r="X143" s="90"/>
      <c r="Y143" s="90"/>
      <c r="Z143" s="86"/>
      <c r="AA143" s="90"/>
      <c r="AB143" s="90"/>
      <c r="AC143" s="90"/>
      <c r="AD143" s="86">
        <v>0</v>
      </c>
      <c r="AE143" s="90">
        <v>32330</v>
      </c>
      <c r="AF143" s="90">
        <v>90</v>
      </c>
      <c r="AG143" s="90">
        <v>1</v>
      </c>
      <c r="AH143" s="86"/>
      <c r="AI143" s="90"/>
      <c r="AJ143" s="90"/>
      <c r="AK143" s="91"/>
    </row>
    <row r="144" customHeight="1" spans="1:37">
      <c r="A144" s="101"/>
      <c r="B144" s="101"/>
      <c r="C144" s="86" t="s">
        <v>166</v>
      </c>
      <c r="D144" s="86">
        <v>64310</v>
      </c>
      <c r="E144" s="86">
        <v>28229</v>
      </c>
      <c r="F144" s="86"/>
      <c r="G144" s="90"/>
      <c r="H144" s="90"/>
      <c r="I144" s="90"/>
      <c r="J144" s="86"/>
      <c r="K144" s="90"/>
      <c r="L144" s="90"/>
      <c r="M144" s="90"/>
      <c r="N144" s="86"/>
      <c r="O144" s="90"/>
      <c r="P144" s="90"/>
      <c r="Q144" s="90"/>
      <c r="R144" s="86"/>
      <c r="S144" s="90"/>
      <c r="T144" s="90"/>
      <c r="U144" s="90"/>
      <c r="V144" s="86"/>
      <c r="W144" s="90"/>
      <c r="X144" s="90"/>
      <c r="Y144" s="90"/>
      <c r="Z144" s="86"/>
      <c r="AA144" s="90"/>
      <c r="AB144" s="90"/>
      <c r="AC144" s="90"/>
      <c r="AD144" s="86">
        <v>25</v>
      </c>
      <c r="AE144" s="90">
        <v>32330</v>
      </c>
      <c r="AF144" s="90">
        <v>90</v>
      </c>
      <c r="AG144" s="90">
        <v>1</v>
      </c>
      <c r="AH144" s="86"/>
      <c r="AI144" s="90"/>
      <c r="AJ144" s="90"/>
      <c r="AK144" s="91"/>
    </row>
    <row r="145" customHeight="1" spans="1:37">
      <c r="A145" s="101"/>
      <c r="B145" s="101"/>
      <c r="C145" s="86" t="s">
        <v>949</v>
      </c>
      <c r="D145" s="86">
        <v>64039</v>
      </c>
      <c r="E145" s="86">
        <v>28229</v>
      </c>
      <c r="F145" s="86"/>
      <c r="G145" s="90"/>
      <c r="H145" s="90"/>
      <c r="I145" s="90"/>
      <c r="J145" s="86"/>
      <c r="K145" s="90"/>
      <c r="L145" s="90"/>
      <c r="M145" s="90"/>
      <c r="N145" s="86"/>
      <c r="O145" s="90"/>
      <c r="P145" s="90"/>
      <c r="Q145" s="90"/>
      <c r="R145" s="86"/>
      <c r="S145" s="90"/>
      <c r="T145" s="90"/>
      <c r="U145" s="90"/>
      <c r="V145" s="86">
        <v>0</v>
      </c>
      <c r="W145" s="90">
        <v>0</v>
      </c>
      <c r="X145" s="90"/>
      <c r="Y145" s="90">
        <v>1</v>
      </c>
      <c r="Z145" s="86"/>
      <c r="AA145" s="90"/>
      <c r="AB145" s="90"/>
      <c r="AC145" s="90"/>
      <c r="AD145" s="86"/>
      <c r="AE145" s="90"/>
      <c r="AF145" s="90"/>
      <c r="AG145" s="90"/>
      <c r="AH145" s="86"/>
      <c r="AI145" s="90"/>
      <c r="AJ145" s="90"/>
      <c r="AK145" s="91"/>
    </row>
    <row r="146" customHeight="1" spans="1:37">
      <c r="A146" s="101"/>
      <c r="B146" s="101"/>
      <c r="C146" s="86" t="s">
        <v>256</v>
      </c>
      <c r="D146" s="86" t="s">
        <v>255</v>
      </c>
      <c r="E146" s="86">
        <v>28229</v>
      </c>
      <c r="F146" s="86"/>
      <c r="G146" s="90"/>
      <c r="H146" s="90"/>
      <c r="I146" s="90"/>
      <c r="J146" s="86"/>
      <c r="K146" s="90"/>
      <c r="L146" s="90"/>
      <c r="M146" s="90"/>
      <c r="N146" s="86"/>
      <c r="O146" s="90"/>
      <c r="P146" s="90"/>
      <c r="Q146" s="90"/>
      <c r="R146" s="86"/>
      <c r="S146" s="90"/>
      <c r="T146" s="90"/>
      <c r="U146" s="90"/>
      <c r="V146" s="86"/>
      <c r="W146" s="90"/>
      <c r="X146" s="90"/>
      <c r="Y146" s="90"/>
      <c r="Z146" s="86"/>
      <c r="AA146" s="90"/>
      <c r="AB146" s="90"/>
      <c r="AC146" s="90"/>
      <c r="AD146" s="86">
        <v>79</v>
      </c>
      <c r="AE146" s="90">
        <v>32330</v>
      </c>
      <c r="AF146" s="90">
        <v>90</v>
      </c>
      <c r="AG146" s="90">
        <v>1</v>
      </c>
      <c r="AH146" s="86"/>
      <c r="AI146" s="90"/>
      <c r="AJ146" s="90"/>
      <c r="AK146" s="91"/>
    </row>
    <row r="147" customHeight="1" spans="1:37">
      <c r="A147" s="101"/>
      <c r="B147" s="86" t="s">
        <v>103</v>
      </c>
      <c r="C147" s="86" t="s">
        <v>177</v>
      </c>
      <c r="D147" s="86" t="s">
        <v>176</v>
      </c>
      <c r="E147" s="86">
        <v>28018</v>
      </c>
      <c r="F147" s="86"/>
      <c r="G147" s="90"/>
      <c r="H147" s="90"/>
      <c r="I147" s="90"/>
      <c r="J147" s="86"/>
      <c r="K147" s="90"/>
      <c r="L147" s="90"/>
      <c r="M147" s="90"/>
      <c r="N147" s="86"/>
      <c r="O147" s="90"/>
      <c r="P147" s="90"/>
      <c r="Q147" s="90"/>
      <c r="R147" s="86"/>
      <c r="S147" s="90"/>
      <c r="T147" s="90"/>
      <c r="U147" s="90"/>
      <c r="V147" s="86"/>
      <c r="W147" s="90"/>
      <c r="X147" s="90"/>
      <c r="Y147" s="90"/>
      <c r="Z147" s="86"/>
      <c r="AA147" s="90"/>
      <c r="AB147" s="90"/>
      <c r="AC147" s="90"/>
      <c r="AD147" s="86">
        <v>38</v>
      </c>
      <c r="AE147" s="90">
        <v>0</v>
      </c>
      <c r="AF147" s="90">
        <v>90</v>
      </c>
      <c r="AG147" s="90">
        <v>1</v>
      </c>
      <c r="AH147" s="86"/>
      <c r="AI147" s="90"/>
      <c r="AJ147" s="90"/>
      <c r="AK147" s="91"/>
    </row>
    <row r="148" customHeight="1" spans="1:37">
      <c r="A148" s="101"/>
      <c r="B148" s="86" t="s">
        <v>428</v>
      </c>
      <c r="C148" s="86" t="s">
        <v>429</v>
      </c>
      <c r="D148" s="86" t="s">
        <v>427</v>
      </c>
      <c r="E148" s="86">
        <v>17683</v>
      </c>
      <c r="F148" s="86"/>
      <c r="G148" s="90"/>
      <c r="H148" s="90"/>
      <c r="I148" s="90"/>
      <c r="J148" s="86"/>
      <c r="K148" s="90"/>
      <c r="L148" s="90"/>
      <c r="M148" s="90"/>
      <c r="N148" s="86"/>
      <c r="O148" s="90"/>
      <c r="P148" s="90"/>
      <c r="Q148" s="90"/>
      <c r="R148" s="86"/>
      <c r="S148" s="90"/>
      <c r="T148" s="90"/>
      <c r="U148" s="90"/>
      <c r="V148" s="86"/>
      <c r="W148" s="90"/>
      <c r="X148" s="90"/>
      <c r="Y148" s="90"/>
      <c r="Z148" s="86">
        <v>0</v>
      </c>
      <c r="AA148" s="90">
        <v>0</v>
      </c>
      <c r="AB148" s="90">
        <v>90</v>
      </c>
      <c r="AC148" s="90">
        <v>1</v>
      </c>
      <c r="AD148" s="86"/>
      <c r="AE148" s="90"/>
      <c r="AF148" s="90"/>
      <c r="AG148" s="90"/>
      <c r="AH148" s="86"/>
      <c r="AI148" s="90"/>
      <c r="AJ148" s="90"/>
      <c r="AK148" s="91"/>
    </row>
    <row r="149" customHeight="1" spans="1:37">
      <c r="A149" s="101"/>
      <c r="B149" s="86" t="s">
        <v>544</v>
      </c>
      <c r="C149" s="86" t="s">
        <v>546</v>
      </c>
      <c r="D149" s="86">
        <v>22051</v>
      </c>
      <c r="E149" s="86">
        <v>29558</v>
      </c>
      <c r="F149" s="86"/>
      <c r="G149" s="90"/>
      <c r="H149" s="90"/>
      <c r="I149" s="90"/>
      <c r="J149" s="86"/>
      <c r="K149" s="90"/>
      <c r="L149" s="90"/>
      <c r="M149" s="90"/>
      <c r="N149" s="86"/>
      <c r="O149" s="90"/>
      <c r="P149" s="90"/>
      <c r="Q149" s="90"/>
      <c r="R149" s="86"/>
      <c r="S149" s="90"/>
      <c r="T149" s="90"/>
      <c r="U149" s="90"/>
      <c r="V149" s="86">
        <v>0</v>
      </c>
      <c r="W149" s="90">
        <v>0</v>
      </c>
      <c r="X149" s="90">
        <v>90</v>
      </c>
      <c r="Y149" s="90">
        <v>1</v>
      </c>
      <c r="Z149" s="86"/>
      <c r="AA149" s="90"/>
      <c r="AB149" s="90"/>
      <c r="AC149" s="90"/>
      <c r="AD149" s="86"/>
      <c r="AE149" s="90"/>
      <c r="AF149" s="90"/>
      <c r="AG149" s="90"/>
      <c r="AH149" s="86"/>
      <c r="AI149" s="90"/>
      <c r="AJ149" s="90"/>
      <c r="AK149" s="91"/>
    </row>
    <row r="150" customHeight="1" spans="1:37">
      <c r="A150" s="101"/>
      <c r="B150" s="101"/>
      <c r="C150" s="86" t="s">
        <v>1494</v>
      </c>
      <c r="D150" s="86">
        <v>22051</v>
      </c>
      <c r="E150" s="86">
        <v>29558</v>
      </c>
      <c r="F150" s="86"/>
      <c r="G150" s="90"/>
      <c r="H150" s="90"/>
      <c r="I150" s="90"/>
      <c r="J150" s="86"/>
      <c r="K150" s="90"/>
      <c r="L150" s="90"/>
      <c r="M150" s="90"/>
      <c r="N150" s="86">
        <v>0</v>
      </c>
      <c r="O150" s="90">
        <v>0</v>
      </c>
      <c r="P150" s="90">
        <v>90</v>
      </c>
      <c r="Q150" s="90">
        <v>1</v>
      </c>
      <c r="R150" s="86"/>
      <c r="S150" s="90"/>
      <c r="T150" s="90"/>
      <c r="U150" s="90"/>
      <c r="V150" s="86"/>
      <c r="W150" s="90"/>
      <c r="X150" s="90"/>
      <c r="Y150" s="90"/>
      <c r="Z150" s="86"/>
      <c r="AA150" s="90"/>
      <c r="AB150" s="90"/>
      <c r="AC150" s="90"/>
      <c r="AD150" s="86"/>
      <c r="AE150" s="90"/>
      <c r="AF150" s="90"/>
      <c r="AG150" s="90"/>
      <c r="AH150" s="86"/>
      <c r="AI150" s="90"/>
      <c r="AJ150" s="90"/>
      <c r="AK150" s="91"/>
    </row>
    <row r="151" customHeight="1" spans="1:37">
      <c r="A151" s="101"/>
      <c r="B151" s="86" t="s">
        <v>310</v>
      </c>
      <c r="C151" s="86" t="s">
        <v>434</v>
      </c>
      <c r="D151" s="86" t="s">
        <v>433</v>
      </c>
      <c r="E151" s="86">
        <v>31407</v>
      </c>
      <c r="F151" s="86"/>
      <c r="G151" s="90"/>
      <c r="H151" s="90"/>
      <c r="I151" s="90"/>
      <c r="J151" s="86"/>
      <c r="K151" s="90"/>
      <c r="L151" s="90"/>
      <c r="M151" s="90"/>
      <c r="N151" s="86"/>
      <c r="O151" s="90"/>
      <c r="P151" s="90"/>
      <c r="Q151" s="90"/>
      <c r="R151" s="86"/>
      <c r="S151" s="90"/>
      <c r="T151" s="90"/>
      <c r="U151" s="90"/>
      <c r="V151" s="86"/>
      <c r="W151" s="90"/>
      <c r="X151" s="90"/>
      <c r="Y151" s="90"/>
      <c r="Z151" s="86">
        <v>0</v>
      </c>
      <c r="AA151" s="90">
        <v>0</v>
      </c>
      <c r="AB151" s="90">
        <v>90</v>
      </c>
      <c r="AC151" s="90">
        <v>1</v>
      </c>
      <c r="AD151" s="86"/>
      <c r="AE151" s="90"/>
      <c r="AF151" s="90"/>
      <c r="AG151" s="90"/>
      <c r="AH151" s="86"/>
      <c r="AI151" s="90"/>
      <c r="AJ151" s="90"/>
      <c r="AK151" s="91"/>
    </row>
    <row r="152" customHeight="1" spans="1:37">
      <c r="A152" s="101"/>
      <c r="B152" s="86" t="s">
        <v>424</v>
      </c>
      <c r="C152" s="86" t="s">
        <v>425</v>
      </c>
      <c r="D152" s="86" t="s">
        <v>423</v>
      </c>
      <c r="E152" s="86">
        <v>17708</v>
      </c>
      <c r="F152" s="86"/>
      <c r="G152" s="90"/>
      <c r="H152" s="90"/>
      <c r="I152" s="90"/>
      <c r="J152" s="86"/>
      <c r="K152" s="90"/>
      <c r="L152" s="90"/>
      <c r="M152" s="90"/>
      <c r="N152" s="86"/>
      <c r="O152" s="90"/>
      <c r="P152" s="90"/>
      <c r="Q152" s="90"/>
      <c r="R152" s="86"/>
      <c r="S152" s="90"/>
      <c r="T152" s="90"/>
      <c r="U152" s="90"/>
      <c r="V152" s="86"/>
      <c r="W152" s="90"/>
      <c r="X152" s="90"/>
      <c r="Y152" s="90"/>
      <c r="Z152" s="86">
        <v>0</v>
      </c>
      <c r="AA152" s="90">
        <v>0</v>
      </c>
      <c r="AB152" s="90">
        <v>90</v>
      </c>
      <c r="AC152" s="90">
        <v>1</v>
      </c>
      <c r="AD152" s="86"/>
      <c r="AE152" s="90"/>
      <c r="AF152" s="90"/>
      <c r="AG152" s="90"/>
      <c r="AH152" s="86"/>
      <c r="AI152" s="90"/>
      <c r="AJ152" s="90"/>
      <c r="AK152" s="91"/>
    </row>
    <row r="153" customHeight="1" spans="1:37">
      <c r="A153" s="101"/>
      <c r="B153" s="86" t="s">
        <v>565</v>
      </c>
      <c r="C153" s="86" t="s">
        <v>1494</v>
      </c>
      <c r="D153" s="86">
        <v>20221</v>
      </c>
      <c r="E153" s="86">
        <v>27251</v>
      </c>
      <c r="F153" s="86"/>
      <c r="G153" s="90"/>
      <c r="H153" s="90"/>
      <c r="I153" s="90"/>
      <c r="J153" s="86">
        <v>0</v>
      </c>
      <c r="K153" s="90">
        <v>0</v>
      </c>
      <c r="L153" s="90">
        <v>90</v>
      </c>
      <c r="M153" s="90">
        <v>1</v>
      </c>
      <c r="N153" s="86"/>
      <c r="O153" s="90"/>
      <c r="P153" s="90"/>
      <c r="Q153" s="90"/>
      <c r="R153" s="86"/>
      <c r="S153" s="90"/>
      <c r="T153" s="90"/>
      <c r="U153" s="90"/>
      <c r="V153" s="86"/>
      <c r="W153" s="90"/>
      <c r="X153" s="90"/>
      <c r="Y153" s="90"/>
      <c r="Z153" s="86"/>
      <c r="AA153" s="90"/>
      <c r="AB153" s="90"/>
      <c r="AC153" s="90"/>
      <c r="AD153" s="86"/>
      <c r="AE153" s="90"/>
      <c r="AF153" s="90"/>
      <c r="AG153" s="90"/>
      <c r="AH153" s="86"/>
      <c r="AI153" s="90"/>
      <c r="AJ153" s="90"/>
      <c r="AK153" s="91"/>
    </row>
    <row r="154" customHeight="1" spans="1:37">
      <c r="A154" s="101"/>
      <c r="B154" s="86" t="s">
        <v>409</v>
      </c>
      <c r="C154" s="86" t="s">
        <v>410</v>
      </c>
      <c r="D154" s="86" t="s">
        <v>408</v>
      </c>
      <c r="E154" s="86">
        <v>17656</v>
      </c>
      <c r="F154" s="86"/>
      <c r="G154" s="90"/>
      <c r="H154" s="90"/>
      <c r="I154" s="90"/>
      <c r="J154" s="86"/>
      <c r="K154" s="90"/>
      <c r="L154" s="90"/>
      <c r="M154" s="90"/>
      <c r="N154" s="86"/>
      <c r="O154" s="90"/>
      <c r="P154" s="90"/>
      <c r="Q154" s="90"/>
      <c r="R154" s="86"/>
      <c r="S154" s="90"/>
      <c r="T154" s="90"/>
      <c r="U154" s="90"/>
      <c r="V154" s="86"/>
      <c r="W154" s="90"/>
      <c r="X154" s="90"/>
      <c r="Y154" s="90"/>
      <c r="Z154" s="86"/>
      <c r="AA154" s="90"/>
      <c r="AB154" s="90"/>
      <c r="AC154" s="90"/>
      <c r="AD154" s="86">
        <v>0</v>
      </c>
      <c r="AE154" s="90">
        <v>0</v>
      </c>
      <c r="AF154" s="90">
        <v>90</v>
      </c>
      <c r="AG154" s="90">
        <v>1</v>
      </c>
      <c r="AH154" s="86"/>
      <c r="AI154" s="90"/>
      <c r="AJ154" s="90"/>
      <c r="AK154" s="91"/>
    </row>
    <row r="155" customHeight="1" spans="1:37">
      <c r="A155" s="101"/>
      <c r="B155" s="86" t="s">
        <v>295</v>
      </c>
      <c r="C155" s="86" t="s">
        <v>297</v>
      </c>
      <c r="D155" s="86" t="s">
        <v>294</v>
      </c>
      <c r="E155" s="86">
        <v>22609</v>
      </c>
      <c r="F155" s="86"/>
      <c r="G155" s="90"/>
      <c r="H155" s="90"/>
      <c r="I155" s="90"/>
      <c r="J155" s="86"/>
      <c r="K155" s="90"/>
      <c r="L155" s="90"/>
      <c r="M155" s="90"/>
      <c r="N155" s="86"/>
      <c r="O155" s="90"/>
      <c r="P155" s="90"/>
      <c r="Q155" s="90"/>
      <c r="R155" s="86"/>
      <c r="S155" s="90"/>
      <c r="T155" s="90"/>
      <c r="U155" s="90"/>
      <c r="V155" s="86"/>
      <c r="W155" s="90"/>
      <c r="X155" s="90"/>
      <c r="Y155" s="90"/>
      <c r="Z155" s="86">
        <v>119</v>
      </c>
      <c r="AA155" s="90">
        <v>32330</v>
      </c>
      <c r="AB155" s="90">
        <v>90</v>
      </c>
      <c r="AC155" s="90">
        <v>1</v>
      </c>
      <c r="AD155" s="86"/>
      <c r="AE155" s="90"/>
      <c r="AF155" s="90"/>
      <c r="AG155" s="90"/>
      <c r="AH155" s="86"/>
      <c r="AI155" s="90"/>
      <c r="AJ155" s="90"/>
      <c r="AK155" s="91"/>
    </row>
    <row r="156" customHeight="1" spans="1:37">
      <c r="A156" s="86" t="s">
        <v>1521</v>
      </c>
      <c r="B156" s="86"/>
      <c r="C156" s="86"/>
      <c r="D156" s="86"/>
      <c r="E156" s="87"/>
      <c r="F156" s="86"/>
      <c r="G156" s="90"/>
      <c r="H156" s="90"/>
      <c r="I156" s="90"/>
      <c r="J156" s="86">
        <v>0</v>
      </c>
      <c r="K156" s="90">
        <v>10776.6666666667</v>
      </c>
      <c r="L156" s="90">
        <v>90</v>
      </c>
      <c r="M156" s="90">
        <v>3</v>
      </c>
      <c r="N156" s="86">
        <v>0</v>
      </c>
      <c r="O156" s="90">
        <v>9237.14285714286</v>
      </c>
      <c r="P156" s="90">
        <v>90</v>
      </c>
      <c r="Q156" s="90">
        <v>7</v>
      </c>
      <c r="R156" s="86">
        <v>0</v>
      </c>
      <c r="S156" s="90">
        <v>12932</v>
      </c>
      <c r="T156" s="90">
        <v>90</v>
      </c>
      <c r="U156" s="90">
        <v>5</v>
      </c>
      <c r="V156" s="86">
        <v>0</v>
      </c>
      <c r="W156" s="90">
        <v>3233</v>
      </c>
      <c r="X156" s="90">
        <v>90</v>
      </c>
      <c r="Y156" s="90">
        <v>10</v>
      </c>
      <c r="Z156" s="86">
        <v>24.4545454545455</v>
      </c>
      <c r="AA156" s="90">
        <v>5878.18181818182</v>
      </c>
      <c r="AB156" s="90">
        <v>90</v>
      </c>
      <c r="AC156" s="90">
        <v>11</v>
      </c>
      <c r="AD156" s="86">
        <v>28.4</v>
      </c>
      <c r="AE156" s="90">
        <v>19398</v>
      </c>
      <c r="AF156" s="90">
        <v>90</v>
      </c>
      <c r="AG156" s="90">
        <v>5</v>
      </c>
      <c r="AH156" s="86"/>
      <c r="AI156" s="90"/>
      <c r="AJ156" s="90"/>
      <c r="AK156" s="91"/>
    </row>
    <row r="157" customHeight="1" spans="1:37">
      <c r="A157" s="86" t="s">
        <v>89</v>
      </c>
      <c r="B157" s="86" t="s">
        <v>575</v>
      </c>
      <c r="C157" s="86" t="s">
        <v>940</v>
      </c>
      <c r="D157" s="86">
        <v>64052</v>
      </c>
      <c r="E157" s="86">
        <v>17710</v>
      </c>
      <c r="F157" s="86"/>
      <c r="G157" s="90"/>
      <c r="H157" s="90"/>
      <c r="I157" s="90"/>
      <c r="J157" s="86"/>
      <c r="K157" s="90"/>
      <c r="L157" s="90"/>
      <c r="M157" s="90"/>
      <c r="N157" s="86"/>
      <c r="O157" s="90"/>
      <c r="P157" s="90"/>
      <c r="Q157" s="90"/>
      <c r="R157" s="86"/>
      <c r="S157" s="90"/>
      <c r="T157" s="90"/>
      <c r="U157" s="90"/>
      <c r="V157" s="86">
        <v>0</v>
      </c>
      <c r="W157" s="90">
        <v>0</v>
      </c>
      <c r="X157" s="90">
        <v>90</v>
      </c>
      <c r="Y157" s="90">
        <v>1</v>
      </c>
      <c r="Z157" s="86"/>
      <c r="AA157" s="90"/>
      <c r="AB157" s="90"/>
      <c r="AC157" s="90"/>
      <c r="AD157" s="86"/>
      <c r="AE157" s="90"/>
      <c r="AF157" s="90"/>
      <c r="AG157" s="90"/>
      <c r="AH157" s="86"/>
      <c r="AI157" s="90"/>
      <c r="AJ157" s="90"/>
      <c r="AK157" s="91"/>
    </row>
    <row r="158" customHeight="1" spans="1:37">
      <c r="A158" s="101"/>
      <c r="B158" s="86" t="s">
        <v>665</v>
      </c>
      <c r="C158" s="86" t="s">
        <v>666</v>
      </c>
      <c r="D158" s="86">
        <v>64125</v>
      </c>
      <c r="E158" s="86">
        <v>17684</v>
      </c>
      <c r="F158" s="86"/>
      <c r="G158" s="90"/>
      <c r="H158" s="90"/>
      <c r="I158" s="90"/>
      <c r="J158" s="86"/>
      <c r="K158" s="90"/>
      <c r="L158" s="90"/>
      <c r="M158" s="90"/>
      <c r="N158" s="86"/>
      <c r="O158" s="90"/>
      <c r="P158" s="90"/>
      <c r="Q158" s="90"/>
      <c r="R158" s="86"/>
      <c r="S158" s="90"/>
      <c r="T158" s="90"/>
      <c r="U158" s="90"/>
      <c r="V158" s="86">
        <v>0</v>
      </c>
      <c r="W158" s="90">
        <v>0</v>
      </c>
      <c r="X158" s="90">
        <v>90</v>
      </c>
      <c r="Y158" s="90">
        <v>1</v>
      </c>
      <c r="Z158" s="86"/>
      <c r="AA158" s="90"/>
      <c r="AB158" s="90"/>
      <c r="AC158" s="90"/>
      <c r="AD158" s="86"/>
      <c r="AE158" s="90"/>
      <c r="AF158" s="90"/>
      <c r="AG158" s="90"/>
      <c r="AH158" s="86"/>
      <c r="AI158" s="90"/>
      <c r="AJ158" s="90"/>
      <c r="AK158" s="91"/>
    </row>
    <row r="159" customHeight="1" spans="1:37">
      <c r="A159" s="101"/>
      <c r="B159" s="101"/>
      <c r="C159" s="86" t="s">
        <v>900</v>
      </c>
      <c r="D159" s="86">
        <v>64049</v>
      </c>
      <c r="E159" s="86">
        <v>32287</v>
      </c>
      <c r="F159" s="86"/>
      <c r="G159" s="90"/>
      <c r="H159" s="90"/>
      <c r="I159" s="90"/>
      <c r="J159" s="86"/>
      <c r="K159" s="90"/>
      <c r="L159" s="90"/>
      <c r="M159" s="90"/>
      <c r="N159" s="86"/>
      <c r="O159" s="90"/>
      <c r="P159" s="90"/>
      <c r="Q159" s="90"/>
      <c r="R159" s="86"/>
      <c r="S159" s="90"/>
      <c r="T159" s="90"/>
      <c r="U159" s="90"/>
      <c r="V159" s="86">
        <v>0</v>
      </c>
      <c r="W159" s="90">
        <v>0</v>
      </c>
      <c r="X159" s="90">
        <v>90</v>
      </c>
      <c r="Y159" s="90">
        <v>1</v>
      </c>
      <c r="Z159" s="86"/>
      <c r="AA159" s="90"/>
      <c r="AB159" s="90"/>
      <c r="AC159" s="90"/>
      <c r="AD159" s="86"/>
      <c r="AE159" s="90"/>
      <c r="AF159" s="90"/>
      <c r="AG159" s="90"/>
      <c r="AH159" s="86"/>
      <c r="AI159" s="90"/>
      <c r="AJ159" s="90"/>
      <c r="AK159" s="91"/>
    </row>
    <row r="160" customHeight="1" spans="1:37">
      <c r="A160" s="101"/>
      <c r="B160" s="86" t="s">
        <v>1343</v>
      </c>
      <c r="C160" s="86" t="s">
        <v>1344</v>
      </c>
      <c r="D160" s="86">
        <v>64321</v>
      </c>
      <c r="E160" s="86" t="s">
        <v>1494</v>
      </c>
      <c r="F160" s="86"/>
      <c r="G160" s="90"/>
      <c r="H160" s="90"/>
      <c r="I160" s="90"/>
      <c r="J160" s="86"/>
      <c r="K160" s="90"/>
      <c r="L160" s="90"/>
      <c r="M160" s="90"/>
      <c r="N160" s="86"/>
      <c r="O160" s="90"/>
      <c r="P160" s="90"/>
      <c r="Q160" s="90"/>
      <c r="R160" s="86"/>
      <c r="S160" s="90"/>
      <c r="T160" s="90"/>
      <c r="U160" s="90"/>
      <c r="V160" s="86"/>
      <c r="W160" s="90"/>
      <c r="X160" s="90"/>
      <c r="Y160" s="90"/>
      <c r="Z160" s="86"/>
      <c r="AA160" s="90"/>
      <c r="AB160" s="90"/>
      <c r="AC160" s="90"/>
      <c r="AD160" s="86">
        <v>0</v>
      </c>
      <c r="AE160" s="90">
        <v>32330</v>
      </c>
      <c r="AF160" s="90">
        <v>90</v>
      </c>
      <c r="AG160" s="90">
        <v>1</v>
      </c>
      <c r="AH160" s="86"/>
      <c r="AI160" s="90"/>
      <c r="AJ160" s="90"/>
      <c r="AK160" s="91"/>
    </row>
    <row r="161" customHeight="1" spans="1:37">
      <c r="A161" s="101"/>
      <c r="B161" s="86" t="s">
        <v>1012</v>
      </c>
      <c r="C161" s="86" t="s">
        <v>1099</v>
      </c>
      <c r="D161" s="86">
        <v>63639</v>
      </c>
      <c r="E161" s="86">
        <v>17571</v>
      </c>
      <c r="F161" s="86"/>
      <c r="G161" s="90"/>
      <c r="H161" s="90"/>
      <c r="I161" s="90"/>
      <c r="J161" s="86"/>
      <c r="K161" s="90"/>
      <c r="L161" s="90"/>
      <c r="M161" s="90"/>
      <c r="N161" s="86">
        <v>0</v>
      </c>
      <c r="O161" s="90">
        <v>32330</v>
      </c>
      <c r="P161" s="90">
        <v>90</v>
      </c>
      <c r="Q161" s="90">
        <v>1</v>
      </c>
      <c r="R161" s="86"/>
      <c r="S161" s="90"/>
      <c r="T161" s="90"/>
      <c r="U161" s="90"/>
      <c r="V161" s="86"/>
      <c r="W161" s="90"/>
      <c r="X161" s="90"/>
      <c r="Y161" s="90"/>
      <c r="Z161" s="86"/>
      <c r="AA161" s="90"/>
      <c r="AB161" s="90"/>
      <c r="AC161" s="90"/>
      <c r="AD161" s="86"/>
      <c r="AE161" s="90"/>
      <c r="AF161" s="90"/>
      <c r="AG161" s="90"/>
      <c r="AH161" s="86"/>
      <c r="AI161" s="90"/>
      <c r="AJ161" s="90"/>
      <c r="AK161" s="91"/>
    </row>
    <row r="162" customHeight="1" spans="1:37">
      <c r="A162" s="101"/>
      <c r="B162" s="101"/>
      <c r="C162" s="86" t="s">
        <v>1013</v>
      </c>
      <c r="D162" s="86">
        <v>63908</v>
      </c>
      <c r="E162" s="86">
        <v>31849</v>
      </c>
      <c r="F162" s="86"/>
      <c r="G162" s="90"/>
      <c r="H162" s="90"/>
      <c r="I162" s="90"/>
      <c r="J162" s="86"/>
      <c r="K162" s="90"/>
      <c r="L162" s="90"/>
      <c r="M162" s="90"/>
      <c r="N162" s="86"/>
      <c r="O162" s="90"/>
      <c r="P162" s="90"/>
      <c r="Q162" s="90"/>
      <c r="R162" s="86">
        <v>0</v>
      </c>
      <c r="S162" s="90">
        <v>0</v>
      </c>
      <c r="T162" s="90">
        <v>90</v>
      </c>
      <c r="U162" s="90">
        <v>1</v>
      </c>
      <c r="V162" s="86"/>
      <c r="W162" s="90"/>
      <c r="X162" s="90"/>
      <c r="Y162" s="90"/>
      <c r="Z162" s="86"/>
      <c r="AA162" s="90"/>
      <c r="AB162" s="90"/>
      <c r="AC162" s="90"/>
      <c r="AD162" s="86"/>
      <c r="AE162" s="90"/>
      <c r="AF162" s="90"/>
      <c r="AG162" s="90"/>
      <c r="AH162" s="86"/>
      <c r="AI162" s="90"/>
      <c r="AJ162" s="90"/>
      <c r="AK162" s="91"/>
    </row>
    <row r="163" customHeight="1" spans="1:37">
      <c r="A163" s="101"/>
      <c r="B163" s="86" t="s">
        <v>850</v>
      </c>
      <c r="C163" s="86" t="s">
        <v>1190</v>
      </c>
      <c r="D163" s="86">
        <v>63381</v>
      </c>
      <c r="E163" s="86">
        <v>17526</v>
      </c>
      <c r="F163" s="86"/>
      <c r="G163" s="90"/>
      <c r="H163" s="90"/>
      <c r="I163" s="90"/>
      <c r="J163" s="86">
        <v>0</v>
      </c>
      <c r="K163" s="90">
        <v>0</v>
      </c>
      <c r="L163" s="90">
        <v>90</v>
      </c>
      <c r="M163" s="90">
        <v>1</v>
      </c>
      <c r="N163" s="86"/>
      <c r="O163" s="90"/>
      <c r="P163" s="90"/>
      <c r="Q163" s="90"/>
      <c r="R163" s="86"/>
      <c r="S163" s="90"/>
      <c r="T163" s="90"/>
      <c r="U163" s="90"/>
      <c r="V163" s="86"/>
      <c r="W163" s="90"/>
      <c r="X163" s="90"/>
      <c r="Y163" s="90"/>
      <c r="Z163" s="86"/>
      <c r="AA163" s="90"/>
      <c r="AB163" s="90"/>
      <c r="AC163" s="90"/>
      <c r="AD163" s="86"/>
      <c r="AE163" s="90"/>
      <c r="AF163" s="90"/>
      <c r="AG163" s="90"/>
      <c r="AH163" s="86"/>
      <c r="AI163" s="90"/>
      <c r="AJ163" s="90"/>
      <c r="AK163" s="91"/>
    </row>
    <row r="164" customHeight="1" spans="1:37">
      <c r="A164" s="101"/>
      <c r="B164" s="101"/>
      <c r="C164" s="86" t="s">
        <v>1156</v>
      </c>
      <c r="D164" s="86">
        <v>63485</v>
      </c>
      <c r="E164" s="86">
        <v>17558</v>
      </c>
      <c r="F164" s="86"/>
      <c r="G164" s="90"/>
      <c r="H164" s="90"/>
      <c r="I164" s="90"/>
      <c r="J164" s="86"/>
      <c r="K164" s="90"/>
      <c r="L164" s="90"/>
      <c r="M164" s="90"/>
      <c r="N164" s="86">
        <v>0</v>
      </c>
      <c r="O164" s="90">
        <v>0</v>
      </c>
      <c r="P164" s="90">
        <v>90</v>
      </c>
      <c r="Q164" s="90">
        <v>1</v>
      </c>
      <c r="R164" s="86"/>
      <c r="S164" s="90"/>
      <c r="T164" s="90"/>
      <c r="U164" s="90"/>
      <c r="V164" s="86"/>
      <c r="W164" s="90"/>
      <c r="X164" s="90"/>
      <c r="Y164" s="90"/>
      <c r="Z164" s="86"/>
      <c r="AA164" s="90"/>
      <c r="AB164" s="90"/>
      <c r="AC164" s="90"/>
      <c r="AD164" s="86"/>
      <c r="AE164" s="90"/>
      <c r="AF164" s="90"/>
      <c r="AG164" s="90"/>
      <c r="AH164" s="86"/>
      <c r="AI164" s="90"/>
      <c r="AJ164" s="90"/>
      <c r="AK164" s="91"/>
    </row>
    <row r="165" customHeight="1" spans="1:37">
      <c r="A165" s="101"/>
      <c r="B165" s="101"/>
      <c r="C165" s="86" t="s">
        <v>851</v>
      </c>
      <c r="D165" s="86">
        <v>63577</v>
      </c>
      <c r="E165" s="86">
        <v>17572</v>
      </c>
      <c r="F165" s="86"/>
      <c r="G165" s="90"/>
      <c r="H165" s="90"/>
      <c r="I165" s="90"/>
      <c r="J165" s="86"/>
      <c r="K165" s="90"/>
      <c r="L165" s="90"/>
      <c r="M165" s="90"/>
      <c r="N165" s="86">
        <v>0</v>
      </c>
      <c r="O165" s="90">
        <v>0</v>
      </c>
      <c r="P165" s="90">
        <v>90</v>
      </c>
      <c r="Q165" s="90">
        <v>1</v>
      </c>
      <c r="R165" s="86"/>
      <c r="S165" s="90"/>
      <c r="T165" s="90"/>
      <c r="U165" s="90"/>
      <c r="V165" s="86"/>
      <c r="W165" s="90"/>
      <c r="X165" s="90"/>
      <c r="Y165" s="90"/>
      <c r="Z165" s="86"/>
      <c r="AA165" s="90"/>
      <c r="AB165" s="90"/>
      <c r="AC165" s="90"/>
      <c r="AD165" s="86"/>
      <c r="AE165" s="90"/>
      <c r="AF165" s="90"/>
      <c r="AG165" s="90"/>
      <c r="AH165" s="86"/>
      <c r="AI165" s="90"/>
      <c r="AJ165" s="90"/>
      <c r="AK165" s="91"/>
    </row>
    <row r="166" customHeight="1" spans="1:37">
      <c r="A166" s="101"/>
      <c r="B166" s="86" t="s">
        <v>807</v>
      </c>
      <c r="C166" s="86" t="s">
        <v>1130</v>
      </c>
      <c r="D166" s="86">
        <v>63567</v>
      </c>
      <c r="E166" s="86" t="s">
        <v>67</v>
      </c>
      <c r="F166" s="86"/>
      <c r="G166" s="90"/>
      <c r="H166" s="90"/>
      <c r="I166" s="90"/>
      <c r="J166" s="86"/>
      <c r="K166" s="90"/>
      <c r="L166" s="90"/>
      <c r="M166" s="90"/>
      <c r="N166" s="86">
        <v>0</v>
      </c>
      <c r="O166" s="90">
        <v>32330</v>
      </c>
      <c r="P166" s="90">
        <v>90</v>
      </c>
      <c r="Q166" s="90">
        <v>1</v>
      </c>
      <c r="R166" s="86"/>
      <c r="S166" s="90"/>
      <c r="T166" s="90"/>
      <c r="U166" s="90"/>
      <c r="V166" s="86"/>
      <c r="W166" s="90"/>
      <c r="X166" s="90"/>
      <c r="Y166" s="90"/>
      <c r="Z166" s="86"/>
      <c r="AA166" s="90"/>
      <c r="AB166" s="90"/>
      <c r="AC166" s="90"/>
      <c r="AD166" s="86"/>
      <c r="AE166" s="90"/>
      <c r="AF166" s="90"/>
      <c r="AG166" s="90"/>
      <c r="AH166" s="86"/>
      <c r="AI166" s="90"/>
      <c r="AJ166" s="90"/>
      <c r="AK166" s="91"/>
    </row>
    <row r="167" customHeight="1" spans="1:37">
      <c r="A167" s="101"/>
      <c r="B167" s="86" t="s">
        <v>201</v>
      </c>
      <c r="C167" s="86" t="s">
        <v>204</v>
      </c>
      <c r="D167" s="86">
        <v>64290</v>
      </c>
      <c r="E167" s="86">
        <v>17758</v>
      </c>
      <c r="F167" s="86"/>
      <c r="G167" s="90"/>
      <c r="H167" s="90"/>
      <c r="I167" s="90"/>
      <c r="J167" s="86"/>
      <c r="K167" s="90"/>
      <c r="L167" s="90"/>
      <c r="M167" s="90"/>
      <c r="N167" s="86"/>
      <c r="O167" s="90"/>
      <c r="P167" s="90"/>
      <c r="Q167" s="90"/>
      <c r="R167" s="86"/>
      <c r="S167" s="90"/>
      <c r="T167" s="90"/>
      <c r="U167" s="90"/>
      <c r="V167" s="86"/>
      <c r="W167" s="90"/>
      <c r="X167" s="90"/>
      <c r="Y167" s="90"/>
      <c r="Z167" s="86"/>
      <c r="AA167" s="90"/>
      <c r="AB167" s="90"/>
      <c r="AC167" s="90"/>
      <c r="AD167" s="86">
        <v>49</v>
      </c>
      <c r="AE167" s="90">
        <v>4</v>
      </c>
      <c r="AF167" s="90">
        <v>90</v>
      </c>
      <c r="AG167" s="90">
        <v>1</v>
      </c>
      <c r="AH167" s="86"/>
      <c r="AI167" s="90"/>
      <c r="AJ167" s="90"/>
      <c r="AK167" s="91"/>
    </row>
    <row r="168" customHeight="1" spans="1:37">
      <c r="A168" s="101"/>
      <c r="B168" s="86" t="s">
        <v>350</v>
      </c>
      <c r="C168" s="86" t="s">
        <v>1215</v>
      </c>
      <c r="D168" s="86">
        <v>64267</v>
      </c>
      <c r="E168" s="86">
        <v>33496</v>
      </c>
      <c r="F168" s="86"/>
      <c r="G168" s="90"/>
      <c r="H168" s="90"/>
      <c r="I168" s="90"/>
      <c r="J168" s="86"/>
      <c r="K168" s="90"/>
      <c r="L168" s="90"/>
      <c r="M168" s="90"/>
      <c r="N168" s="86"/>
      <c r="O168" s="90"/>
      <c r="P168" s="90"/>
      <c r="Q168" s="90"/>
      <c r="R168" s="86"/>
      <c r="S168" s="90"/>
      <c r="T168" s="90"/>
      <c r="U168" s="90"/>
      <c r="V168" s="86"/>
      <c r="W168" s="90"/>
      <c r="X168" s="90"/>
      <c r="Y168" s="90"/>
      <c r="Z168" s="86">
        <v>0</v>
      </c>
      <c r="AA168" s="90">
        <v>88</v>
      </c>
      <c r="AB168" s="90">
        <v>90</v>
      </c>
      <c r="AC168" s="90">
        <v>1</v>
      </c>
      <c r="AD168" s="86"/>
      <c r="AE168" s="90"/>
      <c r="AF168" s="90"/>
      <c r="AG168" s="90"/>
      <c r="AH168" s="86"/>
      <c r="AI168" s="90"/>
      <c r="AJ168" s="90"/>
      <c r="AK168" s="91"/>
    </row>
    <row r="169" customHeight="1" spans="1:37">
      <c r="A169" s="101"/>
      <c r="B169" s="101"/>
      <c r="C169" s="86" t="s">
        <v>1218</v>
      </c>
      <c r="D169" s="86">
        <v>64250</v>
      </c>
      <c r="E169" s="86" t="s">
        <v>1494</v>
      </c>
      <c r="F169" s="86"/>
      <c r="G169" s="90"/>
      <c r="H169" s="90"/>
      <c r="I169" s="90"/>
      <c r="J169" s="86"/>
      <c r="K169" s="90"/>
      <c r="L169" s="90"/>
      <c r="M169" s="90"/>
      <c r="N169" s="86"/>
      <c r="O169" s="90"/>
      <c r="P169" s="90"/>
      <c r="Q169" s="90"/>
      <c r="R169" s="86"/>
      <c r="S169" s="90"/>
      <c r="T169" s="90"/>
      <c r="U169" s="90"/>
      <c r="V169" s="86"/>
      <c r="W169" s="90"/>
      <c r="X169" s="90"/>
      <c r="Y169" s="90"/>
      <c r="Z169" s="86">
        <v>0</v>
      </c>
      <c r="AA169" s="90">
        <v>32330</v>
      </c>
      <c r="AB169" s="90">
        <v>90</v>
      </c>
      <c r="AC169" s="90">
        <v>1</v>
      </c>
      <c r="AD169" s="86"/>
      <c r="AE169" s="90"/>
      <c r="AF169" s="90"/>
      <c r="AG169" s="90"/>
      <c r="AH169" s="86"/>
      <c r="AI169" s="90"/>
      <c r="AJ169" s="90"/>
      <c r="AK169" s="91"/>
    </row>
    <row r="170" customHeight="1" spans="1:37">
      <c r="A170" s="101"/>
      <c r="B170" s="101"/>
      <c r="C170" s="86" t="s">
        <v>1185</v>
      </c>
      <c r="D170" s="86">
        <v>63412</v>
      </c>
      <c r="E170" s="86">
        <v>17532</v>
      </c>
      <c r="F170" s="86"/>
      <c r="G170" s="90"/>
      <c r="H170" s="90"/>
      <c r="I170" s="90"/>
      <c r="J170" s="86">
        <v>0</v>
      </c>
      <c r="K170" s="90">
        <v>0</v>
      </c>
      <c r="L170" s="90">
        <v>90</v>
      </c>
      <c r="M170" s="90">
        <v>1</v>
      </c>
      <c r="N170" s="86"/>
      <c r="O170" s="90"/>
      <c r="P170" s="90"/>
      <c r="Q170" s="90"/>
      <c r="R170" s="86"/>
      <c r="S170" s="90"/>
      <c r="T170" s="90"/>
      <c r="U170" s="90"/>
      <c r="V170" s="86"/>
      <c r="W170" s="90"/>
      <c r="X170" s="90"/>
      <c r="Y170" s="90"/>
      <c r="Z170" s="86"/>
      <c r="AA170" s="90"/>
      <c r="AB170" s="90"/>
      <c r="AC170" s="90"/>
      <c r="AD170" s="86"/>
      <c r="AE170" s="90"/>
      <c r="AF170" s="90"/>
      <c r="AG170" s="90"/>
      <c r="AH170" s="86"/>
      <c r="AI170" s="90"/>
      <c r="AJ170" s="90"/>
      <c r="AK170" s="91"/>
    </row>
    <row r="171" customHeight="1" spans="1:37">
      <c r="A171" s="101"/>
      <c r="B171" s="101"/>
      <c r="C171" s="86" t="s">
        <v>1078</v>
      </c>
      <c r="D171" s="86">
        <v>63732</v>
      </c>
      <c r="E171" s="86">
        <v>17603</v>
      </c>
      <c r="F171" s="86"/>
      <c r="G171" s="90"/>
      <c r="H171" s="90"/>
      <c r="I171" s="90"/>
      <c r="J171" s="86"/>
      <c r="K171" s="90"/>
      <c r="L171" s="90"/>
      <c r="M171" s="90"/>
      <c r="N171" s="86">
        <v>0</v>
      </c>
      <c r="O171" s="90">
        <v>0</v>
      </c>
      <c r="P171" s="90">
        <v>90</v>
      </c>
      <c r="Q171" s="90">
        <v>1</v>
      </c>
      <c r="R171" s="86"/>
      <c r="S171" s="90"/>
      <c r="T171" s="90"/>
      <c r="U171" s="90"/>
      <c r="V171" s="86"/>
      <c r="W171" s="90"/>
      <c r="X171" s="90"/>
      <c r="Y171" s="90"/>
      <c r="Z171" s="86"/>
      <c r="AA171" s="90"/>
      <c r="AB171" s="90"/>
      <c r="AC171" s="90"/>
      <c r="AD171" s="86"/>
      <c r="AE171" s="90"/>
      <c r="AF171" s="90"/>
      <c r="AG171" s="90"/>
      <c r="AH171" s="86"/>
      <c r="AI171" s="90"/>
      <c r="AJ171" s="90"/>
      <c r="AK171" s="91"/>
    </row>
    <row r="172" customHeight="1" spans="1:37">
      <c r="A172" s="101"/>
      <c r="B172" s="101"/>
      <c r="C172" s="86" t="s">
        <v>991</v>
      </c>
      <c r="D172" s="86">
        <v>63954</v>
      </c>
      <c r="E172" s="86">
        <v>17662</v>
      </c>
      <c r="F172" s="86"/>
      <c r="G172" s="90"/>
      <c r="H172" s="90"/>
      <c r="I172" s="90"/>
      <c r="J172" s="86"/>
      <c r="K172" s="90"/>
      <c r="L172" s="90"/>
      <c r="M172" s="90"/>
      <c r="N172" s="86"/>
      <c r="O172" s="90"/>
      <c r="P172" s="90"/>
      <c r="Q172" s="90"/>
      <c r="R172" s="86">
        <v>0</v>
      </c>
      <c r="S172" s="90">
        <v>0</v>
      </c>
      <c r="T172" s="90">
        <v>90</v>
      </c>
      <c r="U172" s="90">
        <v>1</v>
      </c>
      <c r="V172" s="86"/>
      <c r="W172" s="90"/>
      <c r="X172" s="90"/>
      <c r="Y172" s="90"/>
      <c r="Z172" s="86"/>
      <c r="AA172" s="90"/>
      <c r="AB172" s="90"/>
      <c r="AC172" s="90"/>
      <c r="AD172" s="86"/>
      <c r="AE172" s="90"/>
      <c r="AF172" s="90"/>
      <c r="AG172" s="90"/>
      <c r="AH172" s="86"/>
      <c r="AI172" s="90"/>
      <c r="AJ172" s="90"/>
      <c r="AK172" s="91"/>
    </row>
    <row r="173" customHeight="1" spans="1:37">
      <c r="A173" s="101"/>
      <c r="B173" s="101"/>
      <c r="C173" s="86" t="s">
        <v>746</v>
      </c>
      <c r="D173" s="86">
        <v>64148</v>
      </c>
      <c r="E173" s="86">
        <v>17715</v>
      </c>
      <c r="F173" s="86"/>
      <c r="G173" s="90"/>
      <c r="H173" s="90"/>
      <c r="I173" s="90"/>
      <c r="J173" s="86"/>
      <c r="K173" s="90"/>
      <c r="L173" s="90"/>
      <c r="M173" s="90"/>
      <c r="N173" s="86"/>
      <c r="O173" s="90"/>
      <c r="P173" s="90"/>
      <c r="Q173" s="90"/>
      <c r="R173" s="86"/>
      <c r="S173" s="90"/>
      <c r="T173" s="90"/>
      <c r="U173" s="90"/>
      <c r="V173" s="86">
        <v>0</v>
      </c>
      <c r="W173" s="90">
        <v>0</v>
      </c>
      <c r="X173" s="90">
        <v>90</v>
      </c>
      <c r="Y173" s="90">
        <v>1</v>
      </c>
      <c r="Z173" s="86"/>
      <c r="AA173" s="90"/>
      <c r="AB173" s="90"/>
      <c r="AC173" s="90"/>
      <c r="AD173" s="86"/>
      <c r="AE173" s="90"/>
      <c r="AF173" s="90"/>
      <c r="AG173" s="90"/>
      <c r="AH173" s="86"/>
      <c r="AI173" s="90"/>
      <c r="AJ173" s="90"/>
      <c r="AK173" s="91"/>
    </row>
    <row r="174" customHeight="1" spans="1:37">
      <c r="A174" s="101"/>
      <c r="B174" s="101"/>
      <c r="C174" s="86" t="s">
        <v>1494</v>
      </c>
      <c r="D174" s="86">
        <v>63489</v>
      </c>
      <c r="E174" s="86">
        <v>30547</v>
      </c>
      <c r="F174" s="86"/>
      <c r="G174" s="90"/>
      <c r="H174" s="90"/>
      <c r="I174" s="90"/>
      <c r="J174" s="86"/>
      <c r="K174" s="90"/>
      <c r="L174" s="90"/>
      <c r="M174" s="90"/>
      <c r="N174" s="86">
        <v>0</v>
      </c>
      <c r="O174" s="90">
        <v>0</v>
      </c>
      <c r="P174" s="90">
        <v>90</v>
      </c>
      <c r="Q174" s="90">
        <v>1</v>
      </c>
      <c r="R174" s="86"/>
      <c r="S174" s="90"/>
      <c r="T174" s="90"/>
      <c r="U174" s="90"/>
      <c r="V174" s="86"/>
      <c r="W174" s="90"/>
      <c r="X174" s="90"/>
      <c r="Y174" s="90"/>
      <c r="Z174" s="86"/>
      <c r="AA174" s="90"/>
      <c r="AB174" s="90"/>
      <c r="AC174" s="90"/>
      <c r="AD174" s="86"/>
      <c r="AE174" s="90"/>
      <c r="AF174" s="90"/>
      <c r="AG174" s="90"/>
      <c r="AH174" s="86"/>
      <c r="AI174" s="90"/>
      <c r="AJ174" s="90"/>
      <c r="AK174" s="91"/>
    </row>
    <row r="175" customHeight="1" spans="1:37">
      <c r="A175" s="101"/>
      <c r="B175" s="86" t="s">
        <v>860</v>
      </c>
      <c r="C175" s="86" t="s">
        <v>959</v>
      </c>
      <c r="D175" s="86">
        <v>64025</v>
      </c>
      <c r="E175" s="86">
        <v>17654</v>
      </c>
      <c r="F175" s="86"/>
      <c r="G175" s="90"/>
      <c r="H175" s="90"/>
      <c r="I175" s="90"/>
      <c r="J175" s="86"/>
      <c r="K175" s="90"/>
      <c r="L175" s="90"/>
      <c r="M175" s="90"/>
      <c r="N175" s="86"/>
      <c r="O175" s="90"/>
      <c r="P175" s="90"/>
      <c r="Q175" s="90"/>
      <c r="R175" s="86"/>
      <c r="S175" s="90"/>
      <c r="T175" s="90"/>
      <c r="U175" s="90"/>
      <c r="V175" s="86">
        <v>0</v>
      </c>
      <c r="W175" s="90">
        <v>0</v>
      </c>
      <c r="X175" s="90"/>
      <c r="Y175" s="90">
        <v>1</v>
      </c>
      <c r="Z175" s="86"/>
      <c r="AA175" s="90"/>
      <c r="AB175" s="90"/>
      <c r="AC175" s="90"/>
      <c r="AD175" s="86"/>
      <c r="AE175" s="90"/>
      <c r="AF175" s="90"/>
      <c r="AG175" s="90"/>
      <c r="AH175" s="86"/>
      <c r="AI175" s="90"/>
      <c r="AJ175" s="90"/>
      <c r="AK175" s="91"/>
    </row>
    <row r="176" customHeight="1" spans="1:37">
      <c r="A176" s="101"/>
      <c r="B176" s="86" t="s">
        <v>443</v>
      </c>
      <c r="C176" s="86" t="s">
        <v>1047</v>
      </c>
      <c r="D176" s="86">
        <v>63841</v>
      </c>
      <c r="E176" s="86">
        <v>17643</v>
      </c>
      <c r="F176" s="86"/>
      <c r="G176" s="90"/>
      <c r="H176" s="90"/>
      <c r="I176" s="90"/>
      <c r="J176" s="86"/>
      <c r="K176" s="90"/>
      <c r="L176" s="90"/>
      <c r="M176" s="90"/>
      <c r="N176" s="86"/>
      <c r="O176" s="90"/>
      <c r="P176" s="90"/>
      <c r="Q176" s="90"/>
      <c r="R176" s="86">
        <v>0</v>
      </c>
      <c r="S176" s="90">
        <v>0</v>
      </c>
      <c r="T176" s="90">
        <v>90</v>
      </c>
      <c r="U176" s="90">
        <v>1</v>
      </c>
      <c r="V176" s="86"/>
      <c r="W176" s="90"/>
      <c r="X176" s="90"/>
      <c r="Y176" s="90"/>
      <c r="Z176" s="86"/>
      <c r="AA176" s="90"/>
      <c r="AB176" s="90"/>
      <c r="AC176" s="90"/>
      <c r="AD176" s="86"/>
      <c r="AE176" s="90"/>
      <c r="AF176" s="90"/>
      <c r="AG176" s="90"/>
      <c r="AH176" s="86"/>
      <c r="AI176" s="90"/>
      <c r="AJ176" s="90"/>
      <c r="AK176" s="91"/>
    </row>
    <row r="177" customHeight="1" spans="1:37">
      <c r="A177" s="101"/>
      <c r="B177" s="86" t="s">
        <v>337</v>
      </c>
      <c r="C177" s="86" t="s">
        <v>339</v>
      </c>
      <c r="D177" s="86">
        <v>64147</v>
      </c>
      <c r="E177" s="86">
        <v>17694</v>
      </c>
      <c r="F177" s="86"/>
      <c r="G177" s="90"/>
      <c r="H177" s="90"/>
      <c r="I177" s="90"/>
      <c r="J177" s="86"/>
      <c r="K177" s="90"/>
      <c r="L177" s="90"/>
      <c r="M177" s="90"/>
      <c r="N177" s="86"/>
      <c r="O177" s="90"/>
      <c r="P177" s="90"/>
      <c r="Q177" s="90"/>
      <c r="R177" s="86"/>
      <c r="S177" s="90"/>
      <c r="T177" s="90"/>
      <c r="U177" s="90"/>
      <c r="V177" s="86"/>
      <c r="W177" s="90"/>
      <c r="X177" s="90"/>
      <c r="Y177" s="90"/>
      <c r="Z177" s="86">
        <v>0</v>
      </c>
      <c r="AA177" s="90">
        <v>0</v>
      </c>
      <c r="AB177" s="90">
        <v>90</v>
      </c>
      <c r="AC177" s="90">
        <v>1</v>
      </c>
      <c r="AD177" s="86"/>
      <c r="AE177" s="90"/>
      <c r="AF177" s="90"/>
      <c r="AG177" s="90"/>
      <c r="AH177" s="86"/>
      <c r="AI177" s="90"/>
      <c r="AJ177" s="90"/>
      <c r="AK177" s="91"/>
    </row>
    <row r="178" customHeight="1" spans="1:37">
      <c r="A178" s="101"/>
      <c r="B178" s="101"/>
      <c r="C178" s="86" t="s">
        <v>953</v>
      </c>
      <c r="D178" s="86">
        <v>64033</v>
      </c>
      <c r="E178" s="86">
        <v>32332</v>
      </c>
      <c r="F178" s="86"/>
      <c r="G178" s="90"/>
      <c r="H178" s="90"/>
      <c r="I178" s="90"/>
      <c r="J178" s="86"/>
      <c r="K178" s="90"/>
      <c r="L178" s="90"/>
      <c r="M178" s="90"/>
      <c r="N178" s="86"/>
      <c r="O178" s="90"/>
      <c r="P178" s="90"/>
      <c r="Q178" s="90"/>
      <c r="R178" s="86"/>
      <c r="S178" s="90"/>
      <c r="T178" s="90"/>
      <c r="U178" s="90"/>
      <c r="V178" s="86">
        <v>0</v>
      </c>
      <c r="W178" s="90">
        <v>0</v>
      </c>
      <c r="X178" s="90"/>
      <c r="Y178" s="90">
        <v>1</v>
      </c>
      <c r="Z178" s="86"/>
      <c r="AA178" s="90"/>
      <c r="AB178" s="90"/>
      <c r="AC178" s="90"/>
      <c r="AD178" s="86"/>
      <c r="AE178" s="90"/>
      <c r="AF178" s="90"/>
      <c r="AG178" s="90"/>
      <c r="AH178" s="86"/>
      <c r="AI178" s="90"/>
      <c r="AJ178" s="90"/>
      <c r="AK178" s="91"/>
    </row>
    <row r="179" customHeight="1" spans="1:37">
      <c r="A179" s="101"/>
      <c r="B179" s="86" t="s">
        <v>1317</v>
      </c>
      <c r="C179" s="86" t="s">
        <v>1318</v>
      </c>
      <c r="D179" s="86">
        <v>63977</v>
      </c>
      <c r="E179" s="86" t="s">
        <v>1494</v>
      </c>
      <c r="F179" s="86"/>
      <c r="G179" s="90"/>
      <c r="H179" s="90"/>
      <c r="I179" s="90"/>
      <c r="J179" s="86"/>
      <c r="K179" s="90"/>
      <c r="L179" s="90"/>
      <c r="M179" s="90"/>
      <c r="N179" s="86"/>
      <c r="O179" s="90"/>
      <c r="P179" s="90"/>
      <c r="Q179" s="90"/>
      <c r="R179" s="86">
        <v>0</v>
      </c>
      <c r="S179" s="90">
        <v>32330</v>
      </c>
      <c r="T179" s="90">
        <v>90</v>
      </c>
      <c r="U179" s="90">
        <v>1</v>
      </c>
      <c r="V179" s="86"/>
      <c r="W179" s="90"/>
      <c r="X179" s="90"/>
      <c r="Y179" s="90"/>
      <c r="Z179" s="86"/>
      <c r="AA179" s="90"/>
      <c r="AB179" s="90"/>
      <c r="AC179" s="90"/>
      <c r="AD179" s="86"/>
      <c r="AE179" s="90"/>
      <c r="AF179" s="90"/>
      <c r="AG179" s="90"/>
      <c r="AH179" s="86"/>
      <c r="AI179" s="90"/>
      <c r="AJ179" s="90"/>
      <c r="AK179" s="91"/>
    </row>
    <row r="180" customHeight="1" spans="1:37">
      <c r="A180" s="101"/>
      <c r="B180" s="86" t="s">
        <v>867</v>
      </c>
      <c r="C180" s="86" t="s">
        <v>1494</v>
      </c>
      <c r="D180" s="86">
        <v>63561</v>
      </c>
      <c r="E180" s="86">
        <v>17552</v>
      </c>
      <c r="F180" s="86"/>
      <c r="G180" s="90"/>
      <c r="H180" s="90"/>
      <c r="I180" s="90"/>
      <c r="J180" s="86"/>
      <c r="K180" s="90"/>
      <c r="L180" s="90"/>
      <c r="M180" s="90"/>
      <c r="N180" s="86">
        <v>0</v>
      </c>
      <c r="O180" s="90">
        <v>0</v>
      </c>
      <c r="P180" s="90">
        <v>90</v>
      </c>
      <c r="Q180" s="90">
        <v>1</v>
      </c>
      <c r="R180" s="86"/>
      <c r="S180" s="90"/>
      <c r="T180" s="90"/>
      <c r="U180" s="90"/>
      <c r="V180" s="86"/>
      <c r="W180" s="90"/>
      <c r="X180" s="90"/>
      <c r="Y180" s="90"/>
      <c r="Z180" s="86"/>
      <c r="AA180" s="90"/>
      <c r="AB180" s="90"/>
      <c r="AC180" s="90"/>
      <c r="AD180" s="86"/>
      <c r="AE180" s="90"/>
      <c r="AF180" s="90"/>
      <c r="AG180" s="90"/>
      <c r="AH180" s="86"/>
      <c r="AI180" s="90"/>
      <c r="AJ180" s="90"/>
      <c r="AK180" s="91"/>
    </row>
    <row r="181" customHeight="1" spans="1:37">
      <c r="A181" s="101"/>
      <c r="B181" s="86" t="s">
        <v>829</v>
      </c>
      <c r="C181" s="86" t="s">
        <v>830</v>
      </c>
      <c r="D181" s="86">
        <v>64115</v>
      </c>
      <c r="E181" s="86">
        <v>17712</v>
      </c>
      <c r="F181" s="86"/>
      <c r="G181" s="90"/>
      <c r="H181" s="90"/>
      <c r="I181" s="90"/>
      <c r="J181" s="86"/>
      <c r="K181" s="90"/>
      <c r="L181" s="90"/>
      <c r="M181" s="90"/>
      <c r="N181" s="86"/>
      <c r="O181" s="90"/>
      <c r="P181" s="90"/>
      <c r="Q181" s="90"/>
      <c r="R181" s="86"/>
      <c r="S181" s="90"/>
      <c r="T181" s="90"/>
      <c r="U181" s="90"/>
      <c r="V181" s="86">
        <v>0</v>
      </c>
      <c r="W181" s="90">
        <v>0</v>
      </c>
      <c r="X181" s="90">
        <v>90</v>
      </c>
      <c r="Y181" s="90">
        <v>1</v>
      </c>
      <c r="Z181" s="86"/>
      <c r="AA181" s="90"/>
      <c r="AB181" s="90"/>
      <c r="AC181" s="90"/>
      <c r="AD181" s="86"/>
      <c r="AE181" s="90"/>
      <c r="AF181" s="90"/>
      <c r="AG181" s="90"/>
      <c r="AH181" s="86"/>
      <c r="AI181" s="90"/>
      <c r="AJ181" s="90"/>
      <c r="AK181" s="91"/>
    </row>
    <row r="182" customHeight="1" spans="1:37">
      <c r="A182" s="101"/>
      <c r="B182" s="86" t="s">
        <v>897</v>
      </c>
      <c r="C182" s="86" t="s">
        <v>1364</v>
      </c>
      <c r="D182" s="86">
        <v>64159</v>
      </c>
      <c r="E182" s="86" t="s">
        <v>1494</v>
      </c>
      <c r="F182" s="86"/>
      <c r="G182" s="90"/>
      <c r="H182" s="90"/>
      <c r="I182" s="90"/>
      <c r="J182" s="86"/>
      <c r="K182" s="90"/>
      <c r="L182" s="90"/>
      <c r="M182" s="90"/>
      <c r="N182" s="86"/>
      <c r="O182" s="90"/>
      <c r="P182" s="90"/>
      <c r="Q182" s="90"/>
      <c r="R182" s="86"/>
      <c r="S182" s="90"/>
      <c r="T182" s="90"/>
      <c r="U182" s="90"/>
      <c r="V182" s="86">
        <v>0</v>
      </c>
      <c r="W182" s="90">
        <v>32330</v>
      </c>
      <c r="X182" s="90">
        <v>90</v>
      </c>
      <c r="Y182" s="90">
        <v>1</v>
      </c>
      <c r="Z182" s="86"/>
      <c r="AA182" s="90"/>
      <c r="AB182" s="90"/>
      <c r="AC182" s="90"/>
      <c r="AD182" s="86"/>
      <c r="AE182" s="90"/>
      <c r="AF182" s="90"/>
      <c r="AG182" s="90"/>
      <c r="AH182" s="86"/>
      <c r="AI182" s="90"/>
      <c r="AJ182" s="90"/>
      <c r="AK182" s="91"/>
    </row>
    <row r="183" customHeight="1" spans="1:37">
      <c r="A183" s="101"/>
      <c r="B183" s="101"/>
      <c r="C183" s="86" t="s">
        <v>1494</v>
      </c>
      <c r="D183" s="86">
        <v>63893</v>
      </c>
      <c r="E183" s="86">
        <v>17631</v>
      </c>
      <c r="F183" s="86"/>
      <c r="G183" s="90"/>
      <c r="H183" s="90"/>
      <c r="I183" s="90"/>
      <c r="J183" s="86"/>
      <c r="K183" s="90"/>
      <c r="L183" s="90"/>
      <c r="M183" s="90"/>
      <c r="N183" s="86">
        <v>0</v>
      </c>
      <c r="O183" s="90">
        <v>0</v>
      </c>
      <c r="P183" s="90">
        <v>90</v>
      </c>
      <c r="Q183" s="90">
        <v>1</v>
      </c>
      <c r="R183" s="86"/>
      <c r="S183" s="90"/>
      <c r="T183" s="90"/>
      <c r="U183" s="90"/>
      <c r="V183" s="86"/>
      <c r="W183" s="90"/>
      <c r="X183" s="90"/>
      <c r="Y183" s="90"/>
      <c r="Z183" s="86"/>
      <c r="AA183" s="90"/>
      <c r="AB183" s="90"/>
      <c r="AC183" s="90"/>
      <c r="AD183" s="86"/>
      <c r="AE183" s="90"/>
      <c r="AF183" s="90"/>
      <c r="AG183" s="90"/>
      <c r="AH183" s="86"/>
      <c r="AI183" s="90"/>
      <c r="AJ183" s="90"/>
      <c r="AK183" s="91"/>
    </row>
    <row r="184" customHeight="1" spans="1:37">
      <c r="A184" s="101"/>
      <c r="B184" s="86" t="s">
        <v>1026</v>
      </c>
      <c r="C184" s="86" t="s">
        <v>1260</v>
      </c>
      <c r="D184" s="86">
        <v>64174</v>
      </c>
      <c r="E184" s="86">
        <v>17722</v>
      </c>
      <c r="F184" s="86"/>
      <c r="G184" s="90"/>
      <c r="H184" s="90"/>
      <c r="I184" s="90"/>
      <c r="J184" s="86"/>
      <c r="K184" s="90"/>
      <c r="L184" s="90"/>
      <c r="M184" s="90"/>
      <c r="N184" s="86"/>
      <c r="O184" s="90"/>
      <c r="P184" s="90"/>
      <c r="Q184" s="90"/>
      <c r="R184" s="86"/>
      <c r="S184" s="90"/>
      <c r="T184" s="90"/>
      <c r="U184" s="90"/>
      <c r="V184" s="86"/>
      <c r="W184" s="90"/>
      <c r="X184" s="90"/>
      <c r="Y184" s="90"/>
      <c r="Z184" s="86">
        <v>0</v>
      </c>
      <c r="AA184" s="90">
        <v>259</v>
      </c>
      <c r="AB184" s="90">
        <v>90</v>
      </c>
      <c r="AC184" s="90">
        <v>1</v>
      </c>
      <c r="AD184" s="86"/>
      <c r="AE184" s="90"/>
      <c r="AF184" s="90"/>
      <c r="AG184" s="90"/>
      <c r="AH184" s="86"/>
      <c r="AI184" s="90"/>
      <c r="AJ184" s="90"/>
      <c r="AK184" s="91"/>
    </row>
    <row r="185" customHeight="1" spans="1:37">
      <c r="A185" s="101"/>
      <c r="B185" s="101"/>
      <c r="C185" s="86" t="s">
        <v>1027</v>
      </c>
      <c r="D185" s="86">
        <v>63606</v>
      </c>
      <c r="E185" s="86">
        <v>17637</v>
      </c>
      <c r="F185" s="86"/>
      <c r="G185" s="90"/>
      <c r="H185" s="90"/>
      <c r="I185" s="90"/>
      <c r="J185" s="86"/>
      <c r="K185" s="90"/>
      <c r="L185" s="90"/>
      <c r="M185" s="90"/>
      <c r="N185" s="86">
        <v>0</v>
      </c>
      <c r="O185" s="90">
        <v>0</v>
      </c>
      <c r="P185" s="90">
        <v>90</v>
      </c>
      <c r="Q185" s="90">
        <v>1</v>
      </c>
      <c r="R185" s="86"/>
      <c r="S185" s="90"/>
      <c r="T185" s="90"/>
      <c r="U185" s="90"/>
      <c r="V185" s="86"/>
      <c r="W185" s="90"/>
      <c r="X185" s="90"/>
      <c r="Y185" s="90"/>
      <c r="Z185" s="86"/>
      <c r="AA185" s="90"/>
      <c r="AB185" s="90"/>
      <c r="AC185" s="90"/>
      <c r="AD185" s="86"/>
      <c r="AE185" s="90"/>
      <c r="AF185" s="90"/>
      <c r="AG185" s="90"/>
      <c r="AH185" s="86"/>
      <c r="AI185" s="90"/>
      <c r="AJ185" s="90"/>
      <c r="AK185" s="91"/>
    </row>
    <row r="186" customHeight="1" spans="1:37">
      <c r="A186" s="101"/>
      <c r="B186" s="86" t="s">
        <v>1115</v>
      </c>
      <c r="C186" s="86" t="s">
        <v>1116</v>
      </c>
      <c r="D186" s="86">
        <v>63610</v>
      </c>
      <c r="E186" s="86">
        <v>30930</v>
      </c>
      <c r="F186" s="86"/>
      <c r="G186" s="90"/>
      <c r="H186" s="90"/>
      <c r="I186" s="90"/>
      <c r="J186" s="86"/>
      <c r="K186" s="90"/>
      <c r="L186" s="90"/>
      <c r="M186" s="90"/>
      <c r="N186" s="86">
        <v>0</v>
      </c>
      <c r="O186" s="90">
        <v>0</v>
      </c>
      <c r="P186" s="90">
        <v>90</v>
      </c>
      <c r="Q186" s="90">
        <v>1</v>
      </c>
      <c r="R186" s="86"/>
      <c r="S186" s="90"/>
      <c r="T186" s="90"/>
      <c r="U186" s="90"/>
      <c r="V186" s="86"/>
      <c r="W186" s="90"/>
      <c r="X186" s="90"/>
      <c r="Y186" s="90"/>
      <c r="Z186" s="86"/>
      <c r="AA186" s="90"/>
      <c r="AB186" s="90"/>
      <c r="AC186" s="90"/>
      <c r="AD186" s="86"/>
      <c r="AE186" s="90"/>
      <c r="AF186" s="90"/>
      <c r="AG186" s="90"/>
      <c r="AH186" s="86"/>
      <c r="AI186" s="90"/>
      <c r="AJ186" s="90"/>
      <c r="AK186" s="91"/>
    </row>
    <row r="187" customHeight="1" spans="1:37">
      <c r="A187" s="101"/>
      <c r="B187" s="86" t="s">
        <v>1264</v>
      </c>
      <c r="C187" s="86" t="s">
        <v>1265</v>
      </c>
      <c r="D187" s="86">
        <v>64158</v>
      </c>
      <c r="E187" s="86">
        <v>17700</v>
      </c>
      <c r="F187" s="86"/>
      <c r="G187" s="90"/>
      <c r="H187" s="90"/>
      <c r="I187" s="90"/>
      <c r="J187" s="86"/>
      <c r="K187" s="90"/>
      <c r="L187" s="90"/>
      <c r="M187" s="90"/>
      <c r="N187" s="86"/>
      <c r="O187" s="90"/>
      <c r="P187" s="90"/>
      <c r="Q187" s="90"/>
      <c r="R187" s="86"/>
      <c r="S187" s="90"/>
      <c r="T187" s="90"/>
      <c r="U187" s="90"/>
      <c r="V187" s="86">
        <v>0</v>
      </c>
      <c r="W187" s="90">
        <v>347</v>
      </c>
      <c r="X187" s="90">
        <v>90</v>
      </c>
      <c r="Y187" s="90">
        <v>1</v>
      </c>
      <c r="Z187" s="86"/>
      <c r="AA187" s="90"/>
      <c r="AB187" s="90"/>
      <c r="AC187" s="90"/>
      <c r="AD187" s="86"/>
      <c r="AE187" s="90"/>
      <c r="AF187" s="90"/>
      <c r="AG187" s="90"/>
      <c r="AH187" s="86"/>
      <c r="AI187" s="90"/>
      <c r="AJ187" s="90"/>
      <c r="AK187" s="91"/>
    </row>
    <row r="188" customHeight="1" spans="1:37">
      <c r="A188" s="101"/>
      <c r="B188" s="86" t="s">
        <v>955</v>
      </c>
      <c r="C188" s="86" t="s">
        <v>1328</v>
      </c>
      <c r="D188" s="86">
        <v>63888</v>
      </c>
      <c r="E188" s="86" t="s">
        <v>1494</v>
      </c>
      <c r="F188" s="86"/>
      <c r="G188" s="90"/>
      <c r="H188" s="90"/>
      <c r="I188" s="90"/>
      <c r="J188" s="86"/>
      <c r="K188" s="90"/>
      <c r="L188" s="90"/>
      <c r="M188" s="90"/>
      <c r="N188" s="86"/>
      <c r="O188" s="90"/>
      <c r="P188" s="90"/>
      <c r="Q188" s="90"/>
      <c r="R188" s="86">
        <v>0</v>
      </c>
      <c r="S188" s="90">
        <v>32330</v>
      </c>
      <c r="T188" s="90">
        <v>90</v>
      </c>
      <c r="U188" s="90">
        <v>1</v>
      </c>
      <c r="V188" s="86"/>
      <c r="W188" s="90"/>
      <c r="X188" s="90"/>
      <c r="Y188" s="90"/>
      <c r="Z188" s="86"/>
      <c r="AA188" s="90"/>
      <c r="AB188" s="90"/>
      <c r="AC188" s="90"/>
      <c r="AD188" s="86"/>
      <c r="AE188" s="90"/>
      <c r="AF188" s="90"/>
      <c r="AG188" s="90"/>
      <c r="AH188" s="86"/>
      <c r="AI188" s="90"/>
      <c r="AJ188" s="90"/>
      <c r="AK188" s="91"/>
    </row>
    <row r="189" customHeight="1" spans="1:37">
      <c r="A189" s="101"/>
      <c r="B189" s="101"/>
      <c r="C189" s="86" t="s">
        <v>825</v>
      </c>
      <c r="D189" s="86">
        <v>64005</v>
      </c>
      <c r="E189" s="86">
        <v>17642</v>
      </c>
      <c r="F189" s="86"/>
      <c r="G189" s="90"/>
      <c r="H189" s="90"/>
      <c r="I189" s="90"/>
      <c r="J189" s="86"/>
      <c r="K189" s="90"/>
      <c r="L189" s="90"/>
      <c r="M189" s="90"/>
      <c r="N189" s="86"/>
      <c r="O189" s="90"/>
      <c r="P189" s="90"/>
      <c r="Q189" s="90"/>
      <c r="R189" s="86"/>
      <c r="S189" s="90"/>
      <c r="T189" s="90"/>
      <c r="U189" s="90"/>
      <c r="V189" s="86">
        <v>0</v>
      </c>
      <c r="W189" s="90">
        <v>32330</v>
      </c>
      <c r="X189" s="90">
        <v>90</v>
      </c>
      <c r="Y189" s="90">
        <v>1</v>
      </c>
      <c r="Z189" s="86"/>
      <c r="AA189" s="90"/>
      <c r="AB189" s="90"/>
      <c r="AC189" s="90"/>
      <c r="AD189" s="86"/>
      <c r="AE189" s="90"/>
      <c r="AF189" s="90"/>
      <c r="AG189" s="90"/>
      <c r="AH189" s="86"/>
      <c r="AI189" s="90"/>
      <c r="AJ189" s="90"/>
      <c r="AK189" s="91"/>
    </row>
    <row r="190" customHeight="1" spans="1:37">
      <c r="A190" s="101"/>
      <c r="B190" s="86" t="s">
        <v>233</v>
      </c>
      <c r="C190" s="86" t="s">
        <v>732</v>
      </c>
      <c r="D190" s="86">
        <v>64157</v>
      </c>
      <c r="E190" s="86">
        <v>32765</v>
      </c>
      <c r="F190" s="86"/>
      <c r="G190" s="90"/>
      <c r="H190" s="90"/>
      <c r="I190" s="90"/>
      <c r="J190" s="86"/>
      <c r="K190" s="90"/>
      <c r="L190" s="90"/>
      <c r="M190" s="90"/>
      <c r="N190" s="86"/>
      <c r="O190" s="90"/>
      <c r="P190" s="90"/>
      <c r="Q190" s="90"/>
      <c r="R190" s="86"/>
      <c r="S190" s="90"/>
      <c r="T190" s="90"/>
      <c r="U190" s="90"/>
      <c r="V190" s="86">
        <v>0</v>
      </c>
      <c r="W190" s="90">
        <v>0</v>
      </c>
      <c r="X190" s="90">
        <v>90</v>
      </c>
      <c r="Y190" s="90">
        <v>1</v>
      </c>
      <c r="Z190" s="86"/>
      <c r="AA190" s="90"/>
      <c r="AB190" s="90"/>
      <c r="AC190" s="90"/>
      <c r="AD190" s="86"/>
      <c r="AE190" s="90"/>
      <c r="AF190" s="90"/>
      <c r="AG190" s="90"/>
      <c r="AH190" s="86"/>
      <c r="AI190" s="90"/>
      <c r="AJ190" s="90"/>
      <c r="AK190" s="91"/>
    </row>
    <row r="191" customHeight="1" spans="1:37">
      <c r="A191" s="101"/>
      <c r="B191" s="101"/>
      <c r="C191" s="86" t="s">
        <v>235</v>
      </c>
      <c r="D191" s="86">
        <v>64291</v>
      </c>
      <c r="E191" s="86">
        <v>33626</v>
      </c>
      <c r="F191" s="86"/>
      <c r="G191" s="90"/>
      <c r="H191" s="90"/>
      <c r="I191" s="90"/>
      <c r="J191" s="86"/>
      <c r="K191" s="90"/>
      <c r="L191" s="90"/>
      <c r="M191" s="90"/>
      <c r="N191" s="86"/>
      <c r="O191" s="90"/>
      <c r="P191" s="90"/>
      <c r="Q191" s="90"/>
      <c r="R191" s="86"/>
      <c r="S191" s="90"/>
      <c r="T191" s="90"/>
      <c r="U191" s="90"/>
      <c r="V191" s="86"/>
      <c r="W191" s="90"/>
      <c r="X191" s="90"/>
      <c r="Y191" s="90"/>
      <c r="Z191" s="86"/>
      <c r="AA191" s="90"/>
      <c r="AB191" s="90"/>
      <c r="AC191" s="90"/>
      <c r="AD191" s="86">
        <v>60</v>
      </c>
      <c r="AE191" s="90">
        <v>58</v>
      </c>
      <c r="AF191" s="90">
        <v>90</v>
      </c>
      <c r="AG191" s="90">
        <v>1</v>
      </c>
      <c r="AH191" s="86"/>
      <c r="AI191" s="90"/>
      <c r="AJ191" s="90"/>
      <c r="AK191" s="91"/>
    </row>
    <row r="192" customHeight="1" spans="1:37">
      <c r="A192" s="101"/>
      <c r="B192" s="86" t="s">
        <v>1010</v>
      </c>
      <c r="C192" s="86" t="s">
        <v>1011</v>
      </c>
      <c r="D192" s="86">
        <v>63927</v>
      </c>
      <c r="E192" s="86">
        <v>31870</v>
      </c>
      <c r="F192" s="86"/>
      <c r="G192" s="90"/>
      <c r="H192" s="90"/>
      <c r="I192" s="90"/>
      <c r="J192" s="86"/>
      <c r="K192" s="90"/>
      <c r="L192" s="90"/>
      <c r="M192" s="90"/>
      <c r="N192" s="86"/>
      <c r="O192" s="90"/>
      <c r="P192" s="90"/>
      <c r="Q192" s="90"/>
      <c r="R192" s="86">
        <v>0</v>
      </c>
      <c r="S192" s="90">
        <v>0</v>
      </c>
      <c r="T192" s="90">
        <v>90</v>
      </c>
      <c r="U192" s="90">
        <v>1</v>
      </c>
      <c r="V192" s="86"/>
      <c r="W192" s="90"/>
      <c r="X192" s="90"/>
      <c r="Y192" s="90"/>
      <c r="Z192" s="86"/>
      <c r="AA192" s="90"/>
      <c r="AB192" s="90"/>
      <c r="AC192" s="90"/>
      <c r="AD192" s="86"/>
      <c r="AE192" s="90"/>
      <c r="AF192" s="90"/>
      <c r="AG192" s="90"/>
      <c r="AH192" s="86"/>
      <c r="AI192" s="90"/>
      <c r="AJ192" s="90"/>
      <c r="AK192" s="91"/>
    </row>
    <row r="193" customHeight="1" spans="1:37">
      <c r="A193" s="101"/>
      <c r="B193" s="86" t="s">
        <v>820</v>
      </c>
      <c r="C193" s="86" t="s">
        <v>968</v>
      </c>
      <c r="D193" s="86">
        <v>64016</v>
      </c>
      <c r="E193" s="86">
        <v>32358</v>
      </c>
      <c r="F193" s="86"/>
      <c r="G193" s="90"/>
      <c r="H193" s="90"/>
      <c r="I193" s="90"/>
      <c r="J193" s="86"/>
      <c r="K193" s="90"/>
      <c r="L193" s="90"/>
      <c r="M193" s="90"/>
      <c r="N193" s="86"/>
      <c r="O193" s="90"/>
      <c r="P193" s="90"/>
      <c r="Q193" s="90"/>
      <c r="R193" s="86"/>
      <c r="S193" s="90"/>
      <c r="T193" s="90"/>
      <c r="U193" s="90"/>
      <c r="V193" s="86">
        <v>0</v>
      </c>
      <c r="W193" s="90">
        <v>0</v>
      </c>
      <c r="X193" s="90"/>
      <c r="Y193" s="90">
        <v>1</v>
      </c>
      <c r="Z193" s="86"/>
      <c r="AA193" s="90"/>
      <c r="AB193" s="90"/>
      <c r="AC193" s="90"/>
      <c r="AD193" s="86"/>
      <c r="AE193" s="90"/>
      <c r="AF193" s="90"/>
      <c r="AG193" s="90"/>
      <c r="AH193" s="86"/>
      <c r="AI193" s="90"/>
      <c r="AJ193" s="90"/>
      <c r="AK193" s="91"/>
    </row>
    <row r="194" customHeight="1" spans="1:37">
      <c r="A194" s="101"/>
      <c r="B194" s="101"/>
      <c r="C194" s="86" t="s">
        <v>1152</v>
      </c>
      <c r="D194" s="86">
        <v>63490</v>
      </c>
      <c r="E194" s="86">
        <v>17546</v>
      </c>
      <c r="F194" s="86"/>
      <c r="G194" s="90"/>
      <c r="H194" s="90"/>
      <c r="I194" s="90"/>
      <c r="J194" s="86"/>
      <c r="K194" s="90"/>
      <c r="L194" s="90"/>
      <c r="M194" s="90"/>
      <c r="N194" s="86">
        <v>0</v>
      </c>
      <c r="O194" s="90">
        <v>0</v>
      </c>
      <c r="P194" s="90">
        <v>90</v>
      </c>
      <c r="Q194" s="90">
        <v>1</v>
      </c>
      <c r="R194" s="86"/>
      <c r="S194" s="90"/>
      <c r="T194" s="90"/>
      <c r="U194" s="90"/>
      <c r="V194" s="86"/>
      <c r="W194" s="90"/>
      <c r="X194" s="90"/>
      <c r="Y194" s="90"/>
      <c r="Z194" s="86"/>
      <c r="AA194" s="90"/>
      <c r="AB194" s="90"/>
      <c r="AC194" s="90"/>
      <c r="AD194" s="86"/>
      <c r="AE194" s="90"/>
      <c r="AF194" s="90"/>
      <c r="AG194" s="90"/>
      <c r="AH194" s="86"/>
      <c r="AI194" s="90"/>
      <c r="AJ194" s="90"/>
      <c r="AK194" s="91"/>
    </row>
    <row r="195" customHeight="1" spans="1:37">
      <c r="A195" s="101"/>
      <c r="B195" s="101"/>
      <c r="C195" s="86" t="s">
        <v>1306</v>
      </c>
      <c r="D195" s="86">
        <v>64066</v>
      </c>
      <c r="E195" s="86">
        <v>17676</v>
      </c>
      <c r="F195" s="86"/>
      <c r="G195" s="90"/>
      <c r="H195" s="90"/>
      <c r="I195" s="90"/>
      <c r="J195" s="86"/>
      <c r="K195" s="90"/>
      <c r="L195" s="90"/>
      <c r="M195" s="90"/>
      <c r="N195" s="86"/>
      <c r="O195" s="90"/>
      <c r="P195" s="90"/>
      <c r="Q195" s="90"/>
      <c r="R195" s="86"/>
      <c r="S195" s="90"/>
      <c r="T195" s="90"/>
      <c r="U195" s="90"/>
      <c r="V195" s="86">
        <v>0</v>
      </c>
      <c r="W195" s="90">
        <v>0</v>
      </c>
      <c r="X195" s="90">
        <v>90</v>
      </c>
      <c r="Y195" s="90">
        <v>1</v>
      </c>
      <c r="Z195" s="86"/>
      <c r="AA195" s="90"/>
      <c r="AB195" s="90"/>
      <c r="AC195" s="90"/>
      <c r="AD195" s="86"/>
      <c r="AE195" s="90"/>
      <c r="AF195" s="90"/>
      <c r="AG195" s="90"/>
      <c r="AH195" s="86"/>
      <c r="AI195" s="90"/>
      <c r="AJ195" s="90"/>
      <c r="AK195" s="91"/>
    </row>
    <row r="196" customHeight="1" spans="1:37">
      <c r="A196" s="101"/>
      <c r="B196" s="101"/>
      <c r="C196" s="86" t="s">
        <v>821</v>
      </c>
      <c r="D196" s="86">
        <v>64119</v>
      </c>
      <c r="E196" s="86">
        <v>17701</v>
      </c>
      <c r="F196" s="86"/>
      <c r="G196" s="90"/>
      <c r="H196" s="90"/>
      <c r="I196" s="90"/>
      <c r="J196" s="86"/>
      <c r="K196" s="90"/>
      <c r="L196" s="90"/>
      <c r="M196" s="90"/>
      <c r="N196" s="86"/>
      <c r="O196" s="90"/>
      <c r="P196" s="90"/>
      <c r="Q196" s="90"/>
      <c r="R196" s="86"/>
      <c r="S196" s="90"/>
      <c r="T196" s="90"/>
      <c r="U196" s="90"/>
      <c r="V196" s="86">
        <v>0</v>
      </c>
      <c r="W196" s="90">
        <v>0</v>
      </c>
      <c r="X196" s="90">
        <v>90</v>
      </c>
      <c r="Y196" s="90">
        <v>1</v>
      </c>
      <c r="Z196" s="86"/>
      <c r="AA196" s="90"/>
      <c r="AB196" s="90"/>
      <c r="AC196" s="90"/>
      <c r="AD196" s="86"/>
      <c r="AE196" s="90"/>
      <c r="AF196" s="90"/>
      <c r="AG196" s="90"/>
      <c r="AH196" s="86"/>
      <c r="AI196" s="90"/>
      <c r="AJ196" s="90"/>
      <c r="AK196" s="91"/>
    </row>
    <row r="197" customHeight="1" spans="1:37">
      <c r="A197" s="101"/>
      <c r="B197" s="86" t="s">
        <v>1023</v>
      </c>
      <c r="C197" s="86" t="s">
        <v>1269</v>
      </c>
      <c r="D197" s="86">
        <v>64156</v>
      </c>
      <c r="E197" s="86" t="s">
        <v>1494</v>
      </c>
      <c r="F197" s="86"/>
      <c r="G197" s="90"/>
      <c r="H197" s="90"/>
      <c r="I197" s="90"/>
      <c r="J197" s="86"/>
      <c r="K197" s="90"/>
      <c r="L197" s="90"/>
      <c r="M197" s="90"/>
      <c r="N197" s="86"/>
      <c r="O197" s="90"/>
      <c r="P197" s="90"/>
      <c r="Q197" s="90"/>
      <c r="R197" s="86"/>
      <c r="S197" s="90"/>
      <c r="T197" s="90"/>
      <c r="U197" s="90"/>
      <c r="V197" s="86">
        <v>0</v>
      </c>
      <c r="W197" s="90">
        <v>32330</v>
      </c>
      <c r="X197" s="90">
        <v>90</v>
      </c>
      <c r="Y197" s="90">
        <v>1</v>
      </c>
      <c r="Z197" s="86"/>
      <c r="AA197" s="90"/>
      <c r="AB197" s="90"/>
      <c r="AC197" s="90"/>
      <c r="AD197" s="86"/>
      <c r="AE197" s="90"/>
      <c r="AF197" s="90"/>
      <c r="AG197" s="90"/>
      <c r="AH197" s="86"/>
      <c r="AI197" s="90"/>
      <c r="AJ197" s="90"/>
      <c r="AK197" s="91"/>
    </row>
    <row r="198" customHeight="1" spans="1:37">
      <c r="A198" s="101"/>
      <c r="B198" s="86" t="s">
        <v>891</v>
      </c>
      <c r="C198" s="86" t="s">
        <v>1197</v>
      </c>
      <c r="D198" s="86">
        <v>63366</v>
      </c>
      <c r="E198" s="86">
        <v>29938</v>
      </c>
      <c r="F198" s="86"/>
      <c r="G198" s="90"/>
      <c r="H198" s="90"/>
      <c r="I198" s="90"/>
      <c r="J198" s="86">
        <v>0</v>
      </c>
      <c r="K198" s="90">
        <v>0</v>
      </c>
      <c r="L198" s="90">
        <v>90</v>
      </c>
      <c r="M198" s="90">
        <v>1</v>
      </c>
      <c r="N198" s="86"/>
      <c r="O198" s="90"/>
      <c r="P198" s="90"/>
      <c r="Q198" s="90"/>
      <c r="R198" s="86"/>
      <c r="S198" s="90"/>
      <c r="T198" s="90"/>
      <c r="U198" s="90"/>
      <c r="V198" s="86"/>
      <c r="W198" s="90"/>
      <c r="X198" s="90"/>
      <c r="Y198" s="90"/>
      <c r="Z198" s="86"/>
      <c r="AA198" s="90"/>
      <c r="AB198" s="90"/>
      <c r="AC198" s="90"/>
      <c r="AD198" s="86"/>
      <c r="AE198" s="90"/>
      <c r="AF198" s="90"/>
      <c r="AG198" s="90"/>
      <c r="AH198" s="86"/>
      <c r="AI198" s="90"/>
      <c r="AJ198" s="90"/>
      <c r="AK198" s="91"/>
    </row>
    <row r="199" customHeight="1" spans="1:37">
      <c r="A199" s="101"/>
      <c r="B199" s="86" t="s">
        <v>227</v>
      </c>
      <c r="C199" s="86" t="s">
        <v>228</v>
      </c>
      <c r="D199" s="86">
        <v>64201</v>
      </c>
      <c r="E199" s="86">
        <v>17731</v>
      </c>
      <c r="F199" s="86"/>
      <c r="G199" s="90"/>
      <c r="H199" s="90"/>
      <c r="I199" s="90"/>
      <c r="J199" s="86"/>
      <c r="K199" s="90"/>
      <c r="L199" s="90"/>
      <c r="M199" s="90"/>
      <c r="N199" s="86"/>
      <c r="O199" s="90"/>
      <c r="P199" s="90"/>
      <c r="Q199" s="90"/>
      <c r="R199" s="86"/>
      <c r="S199" s="90"/>
      <c r="T199" s="90"/>
      <c r="U199" s="90"/>
      <c r="V199" s="86"/>
      <c r="W199" s="90"/>
      <c r="X199" s="90"/>
      <c r="Y199" s="90"/>
      <c r="Z199" s="86">
        <v>234</v>
      </c>
      <c r="AA199" s="90">
        <v>214</v>
      </c>
      <c r="AB199" s="90">
        <v>90</v>
      </c>
      <c r="AC199" s="90">
        <v>1</v>
      </c>
      <c r="AD199" s="86"/>
      <c r="AE199" s="90"/>
      <c r="AF199" s="90"/>
      <c r="AG199" s="90"/>
      <c r="AH199" s="86"/>
      <c r="AI199" s="90"/>
      <c r="AJ199" s="90"/>
      <c r="AK199" s="91"/>
    </row>
    <row r="200" customHeight="1" spans="1:37">
      <c r="A200" s="101"/>
      <c r="B200" s="86" t="s">
        <v>149</v>
      </c>
      <c r="C200" s="86" t="s">
        <v>1294</v>
      </c>
      <c r="D200" s="86">
        <v>64104</v>
      </c>
      <c r="E200" s="86" t="s">
        <v>1494</v>
      </c>
      <c r="F200" s="86"/>
      <c r="G200" s="90"/>
      <c r="H200" s="90"/>
      <c r="I200" s="90"/>
      <c r="J200" s="86"/>
      <c r="K200" s="90"/>
      <c r="L200" s="90"/>
      <c r="M200" s="90"/>
      <c r="N200" s="86"/>
      <c r="O200" s="90"/>
      <c r="P200" s="90"/>
      <c r="Q200" s="90"/>
      <c r="R200" s="86"/>
      <c r="S200" s="90"/>
      <c r="T200" s="90"/>
      <c r="U200" s="90"/>
      <c r="V200" s="86">
        <v>0</v>
      </c>
      <c r="W200" s="90">
        <v>32330</v>
      </c>
      <c r="X200" s="90">
        <v>90</v>
      </c>
      <c r="Y200" s="90">
        <v>1</v>
      </c>
      <c r="Z200" s="86"/>
      <c r="AA200" s="90"/>
      <c r="AB200" s="90"/>
      <c r="AC200" s="90"/>
      <c r="AD200" s="86"/>
      <c r="AE200" s="90"/>
      <c r="AF200" s="90"/>
      <c r="AG200" s="90"/>
      <c r="AH200" s="86"/>
      <c r="AI200" s="90"/>
      <c r="AJ200" s="90"/>
      <c r="AK200" s="91"/>
    </row>
    <row r="201" customHeight="1" spans="1:37">
      <c r="A201" s="101"/>
      <c r="B201" s="101"/>
      <c r="C201" s="86" t="s">
        <v>1020</v>
      </c>
      <c r="D201" s="86">
        <v>63907</v>
      </c>
      <c r="E201" s="86">
        <v>17638</v>
      </c>
      <c r="F201" s="86"/>
      <c r="G201" s="90"/>
      <c r="H201" s="90"/>
      <c r="I201" s="90"/>
      <c r="J201" s="86"/>
      <c r="K201" s="90"/>
      <c r="L201" s="90"/>
      <c r="M201" s="90"/>
      <c r="N201" s="86"/>
      <c r="O201" s="90"/>
      <c r="P201" s="90"/>
      <c r="Q201" s="90"/>
      <c r="R201" s="86">
        <v>0</v>
      </c>
      <c r="S201" s="90">
        <v>0</v>
      </c>
      <c r="T201" s="90">
        <v>90</v>
      </c>
      <c r="U201" s="90">
        <v>1</v>
      </c>
      <c r="V201" s="86"/>
      <c r="W201" s="90"/>
      <c r="X201" s="90"/>
      <c r="Y201" s="90"/>
      <c r="Z201" s="86"/>
      <c r="AA201" s="90"/>
      <c r="AB201" s="90"/>
      <c r="AC201" s="90"/>
      <c r="AD201" s="86"/>
      <c r="AE201" s="90"/>
      <c r="AF201" s="90"/>
      <c r="AG201" s="90"/>
      <c r="AH201" s="86"/>
      <c r="AI201" s="90"/>
      <c r="AJ201" s="90"/>
      <c r="AK201" s="91"/>
    </row>
    <row r="202" customHeight="1" spans="1:37">
      <c r="A202" s="101"/>
      <c r="B202" s="101"/>
      <c r="C202" s="86" t="s">
        <v>778</v>
      </c>
      <c r="D202" s="86">
        <v>64073</v>
      </c>
      <c r="E202" s="86">
        <v>17675</v>
      </c>
      <c r="F202" s="86"/>
      <c r="G202" s="90"/>
      <c r="H202" s="90"/>
      <c r="I202" s="90"/>
      <c r="J202" s="86"/>
      <c r="K202" s="90"/>
      <c r="L202" s="90"/>
      <c r="M202" s="90"/>
      <c r="N202" s="86"/>
      <c r="O202" s="90"/>
      <c r="P202" s="90"/>
      <c r="Q202" s="90"/>
      <c r="R202" s="86"/>
      <c r="S202" s="90"/>
      <c r="T202" s="90"/>
      <c r="U202" s="90"/>
      <c r="V202" s="86">
        <v>0</v>
      </c>
      <c r="W202" s="90">
        <v>0</v>
      </c>
      <c r="X202" s="90">
        <v>90</v>
      </c>
      <c r="Y202" s="90">
        <v>1</v>
      </c>
      <c r="Z202" s="86"/>
      <c r="AA202" s="90"/>
      <c r="AB202" s="90"/>
      <c r="AC202" s="90"/>
      <c r="AD202" s="86"/>
      <c r="AE202" s="90"/>
      <c r="AF202" s="90"/>
      <c r="AG202" s="90"/>
      <c r="AH202" s="86"/>
      <c r="AI202" s="90"/>
      <c r="AJ202" s="90"/>
      <c r="AK202" s="91"/>
    </row>
    <row r="203" customHeight="1" spans="1:37">
      <c r="A203" s="101"/>
      <c r="B203" s="101"/>
      <c r="C203" s="86" t="s">
        <v>598</v>
      </c>
      <c r="D203" s="86">
        <v>63672</v>
      </c>
      <c r="E203" s="86">
        <v>31102</v>
      </c>
      <c r="F203" s="86"/>
      <c r="G203" s="90"/>
      <c r="H203" s="90"/>
      <c r="I203" s="90"/>
      <c r="J203" s="86"/>
      <c r="K203" s="90"/>
      <c r="L203" s="90"/>
      <c r="M203" s="90"/>
      <c r="N203" s="86">
        <v>0</v>
      </c>
      <c r="O203" s="90">
        <v>0</v>
      </c>
      <c r="P203" s="90">
        <v>90</v>
      </c>
      <c r="Q203" s="90">
        <v>1</v>
      </c>
      <c r="R203" s="86"/>
      <c r="S203" s="90"/>
      <c r="T203" s="90"/>
      <c r="U203" s="90"/>
      <c r="V203" s="86"/>
      <c r="W203" s="90"/>
      <c r="X203" s="90"/>
      <c r="Y203" s="90"/>
      <c r="Z203" s="86"/>
      <c r="AA203" s="90"/>
      <c r="AB203" s="90"/>
      <c r="AC203" s="90"/>
      <c r="AD203" s="86"/>
      <c r="AE203" s="90"/>
      <c r="AF203" s="90"/>
      <c r="AG203" s="90"/>
      <c r="AH203" s="86"/>
      <c r="AI203" s="90"/>
      <c r="AJ203" s="90"/>
      <c r="AK203" s="91"/>
    </row>
    <row r="204" customHeight="1" spans="1:37">
      <c r="A204" s="101"/>
      <c r="B204" s="101"/>
      <c r="C204" s="86" t="s">
        <v>915</v>
      </c>
      <c r="D204" s="86">
        <v>63847</v>
      </c>
      <c r="E204" s="86">
        <v>17616</v>
      </c>
      <c r="F204" s="86"/>
      <c r="G204" s="90"/>
      <c r="H204" s="90"/>
      <c r="I204" s="90"/>
      <c r="J204" s="86"/>
      <c r="K204" s="90"/>
      <c r="L204" s="90"/>
      <c r="M204" s="90"/>
      <c r="N204" s="86"/>
      <c r="O204" s="90"/>
      <c r="P204" s="90"/>
      <c r="Q204" s="90"/>
      <c r="R204" s="86">
        <v>0</v>
      </c>
      <c r="S204" s="90">
        <v>0</v>
      </c>
      <c r="T204" s="90">
        <v>90</v>
      </c>
      <c r="U204" s="90">
        <v>1</v>
      </c>
      <c r="V204" s="86"/>
      <c r="W204" s="90"/>
      <c r="X204" s="90"/>
      <c r="Y204" s="90"/>
      <c r="Z204" s="86"/>
      <c r="AA204" s="90"/>
      <c r="AB204" s="90"/>
      <c r="AC204" s="90"/>
      <c r="AD204" s="86"/>
      <c r="AE204" s="90"/>
      <c r="AF204" s="90"/>
      <c r="AG204" s="90"/>
      <c r="AH204" s="86"/>
      <c r="AI204" s="90"/>
      <c r="AJ204" s="90"/>
      <c r="AK204" s="91"/>
    </row>
    <row r="205" customHeight="1" spans="1:37">
      <c r="A205" s="101"/>
      <c r="B205" s="101"/>
      <c r="C205" s="86" t="s">
        <v>1065</v>
      </c>
      <c r="D205" s="86">
        <v>63769</v>
      </c>
      <c r="E205" s="86">
        <v>17609</v>
      </c>
      <c r="F205" s="86"/>
      <c r="G205" s="90"/>
      <c r="H205" s="90"/>
      <c r="I205" s="90"/>
      <c r="J205" s="86"/>
      <c r="K205" s="90"/>
      <c r="L205" s="90"/>
      <c r="M205" s="90"/>
      <c r="N205" s="86"/>
      <c r="O205" s="90"/>
      <c r="P205" s="90"/>
      <c r="Q205" s="90"/>
      <c r="R205" s="86">
        <v>0</v>
      </c>
      <c r="S205" s="90">
        <v>0</v>
      </c>
      <c r="T205" s="90">
        <v>90</v>
      </c>
      <c r="U205" s="90">
        <v>1</v>
      </c>
      <c r="V205" s="86"/>
      <c r="W205" s="90"/>
      <c r="X205" s="90"/>
      <c r="Y205" s="90"/>
      <c r="Z205" s="86"/>
      <c r="AA205" s="90"/>
      <c r="AB205" s="90"/>
      <c r="AC205" s="90"/>
      <c r="AD205" s="86"/>
      <c r="AE205" s="90"/>
      <c r="AF205" s="90"/>
      <c r="AG205" s="90"/>
      <c r="AH205" s="86"/>
      <c r="AI205" s="90"/>
      <c r="AJ205" s="90"/>
      <c r="AK205" s="91"/>
    </row>
    <row r="206" customHeight="1" spans="1:37">
      <c r="A206" s="101"/>
      <c r="B206" s="86" t="s">
        <v>1063</v>
      </c>
      <c r="C206" s="86" t="s">
        <v>1122</v>
      </c>
      <c r="D206" s="86">
        <v>63603</v>
      </c>
      <c r="E206" s="86">
        <v>17563</v>
      </c>
      <c r="F206" s="86"/>
      <c r="G206" s="90"/>
      <c r="H206" s="90"/>
      <c r="I206" s="90"/>
      <c r="J206" s="86"/>
      <c r="K206" s="90"/>
      <c r="L206" s="90"/>
      <c r="M206" s="90"/>
      <c r="N206" s="86">
        <v>0</v>
      </c>
      <c r="O206" s="90">
        <v>0</v>
      </c>
      <c r="P206" s="90">
        <v>90</v>
      </c>
      <c r="Q206" s="90">
        <v>1</v>
      </c>
      <c r="R206" s="86"/>
      <c r="S206" s="90"/>
      <c r="T206" s="90"/>
      <c r="U206" s="90"/>
      <c r="V206" s="86"/>
      <c r="W206" s="90"/>
      <c r="X206" s="90"/>
      <c r="Y206" s="90"/>
      <c r="Z206" s="86"/>
      <c r="AA206" s="90"/>
      <c r="AB206" s="90"/>
      <c r="AC206" s="90"/>
      <c r="AD206" s="86"/>
      <c r="AE206" s="90"/>
      <c r="AF206" s="90"/>
      <c r="AG206" s="90"/>
      <c r="AH206" s="86"/>
      <c r="AI206" s="90"/>
      <c r="AJ206" s="90"/>
      <c r="AK206" s="91"/>
    </row>
    <row r="207" customHeight="1" spans="1:37">
      <c r="A207" s="101"/>
      <c r="B207" s="101"/>
      <c r="C207" s="86" t="s">
        <v>1064</v>
      </c>
      <c r="D207" s="86">
        <v>63398</v>
      </c>
      <c r="E207" s="86">
        <v>17528</v>
      </c>
      <c r="F207" s="86"/>
      <c r="G207" s="90"/>
      <c r="H207" s="90"/>
      <c r="I207" s="90"/>
      <c r="J207" s="86">
        <v>0</v>
      </c>
      <c r="K207" s="90">
        <v>0</v>
      </c>
      <c r="L207" s="90">
        <v>90</v>
      </c>
      <c r="M207" s="90">
        <v>1</v>
      </c>
      <c r="N207" s="86"/>
      <c r="O207" s="90"/>
      <c r="P207" s="90"/>
      <c r="Q207" s="90"/>
      <c r="R207" s="86"/>
      <c r="S207" s="90"/>
      <c r="T207" s="90"/>
      <c r="U207" s="90"/>
      <c r="V207" s="86"/>
      <c r="W207" s="90"/>
      <c r="X207" s="90"/>
      <c r="Y207" s="90"/>
      <c r="Z207" s="86"/>
      <c r="AA207" s="90"/>
      <c r="AB207" s="90"/>
      <c r="AC207" s="90"/>
      <c r="AD207" s="86"/>
      <c r="AE207" s="90"/>
      <c r="AF207" s="90"/>
      <c r="AG207" s="90"/>
      <c r="AH207" s="86"/>
      <c r="AI207" s="90"/>
      <c r="AJ207" s="90"/>
      <c r="AK207" s="91"/>
    </row>
    <row r="208" customHeight="1" spans="1:37">
      <c r="A208" s="101"/>
      <c r="B208" s="101"/>
      <c r="C208" s="86" t="s">
        <v>1128</v>
      </c>
      <c r="D208" s="86">
        <v>63564</v>
      </c>
      <c r="E208" s="86">
        <v>17557</v>
      </c>
      <c r="F208" s="86"/>
      <c r="G208" s="90"/>
      <c r="H208" s="90"/>
      <c r="I208" s="90"/>
      <c r="J208" s="86"/>
      <c r="K208" s="90"/>
      <c r="L208" s="90"/>
      <c r="M208" s="90"/>
      <c r="N208" s="86">
        <v>0</v>
      </c>
      <c r="O208" s="90">
        <v>0</v>
      </c>
      <c r="P208" s="90">
        <v>90</v>
      </c>
      <c r="Q208" s="90">
        <v>1</v>
      </c>
      <c r="R208" s="86"/>
      <c r="S208" s="90"/>
      <c r="T208" s="90"/>
      <c r="U208" s="90"/>
      <c r="V208" s="86"/>
      <c r="W208" s="90"/>
      <c r="X208" s="90"/>
      <c r="Y208" s="90"/>
      <c r="Z208" s="86"/>
      <c r="AA208" s="90"/>
      <c r="AB208" s="90"/>
      <c r="AC208" s="90"/>
      <c r="AD208" s="86"/>
      <c r="AE208" s="90"/>
      <c r="AF208" s="90"/>
      <c r="AG208" s="90"/>
      <c r="AH208" s="86"/>
      <c r="AI208" s="90"/>
      <c r="AJ208" s="90"/>
      <c r="AK208" s="91"/>
    </row>
    <row r="209" customHeight="1" spans="1:37">
      <c r="A209" s="101"/>
      <c r="B209" s="101"/>
      <c r="C209" s="86" t="s">
        <v>1094</v>
      </c>
      <c r="D209" s="86">
        <v>63661</v>
      </c>
      <c r="E209" s="86">
        <v>17594</v>
      </c>
      <c r="F209" s="86"/>
      <c r="G209" s="90"/>
      <c r="H209" s="90"/>
      <c r="I209" s="90"/>
      <c r="J209" s="86"/>
      <c r="K209" s="90"/>
      <c r="L209" s="90"/>
      <c r="M209" s="90"/>
      <c r="N209" s="86">
        <v>0</v>
      </c>
      <c r="O209" s="90">
        <v>0</v>
      </c>
      <c r="P209" s="90">
        <v>90</v>
      </c>
      <c r="Q209" s="90">
        <v>1</v>
      </c>
      <c r="R209" s="86"/>
      <c r="S209" s="90"/>
      <c r="T209" s="90"/>
      <c r="U209" s="90"/>
      <c r="V209" s="86"/>
      <c r="W209" s="90"/>
      <c r="X209" s="90"/>
      <c r="Y209" s="90"/>
      <c r="Z209" s="86"/>
      <c r="AA209" s="90"/>
      <c r="AB209" s="90"/>
      <c r="AC209" s="90"/>
      <c r="AD209" s="86"/>
      <c r="AE209" s="90"/>
      <c r="AF209" s="90"/>
      <c r="AG209" s="90"/>
      <c r="AH209" s="86"/>
      <c r="AI209" s="90"/>
      <c r="AJ209" s="90"/>
      <c r="AK209" s="91"/>
    </row>
    <row r="210" customHeight="1" spans="1:37">
      <c r="A210" s="101"/>
      <c r="B210" s="86" t="s">
        <v>580</v>
      </c>
      <c r="C210" s="86" t="s">
        <v>1202</v>
      </c>
      <c r="D210" s="86">
        <v>63169</v>
      </c>
      <c r="E210" s="86">
        <v>17535</v>
      </c>
      <c r="F210" s="86"/>
      <c r="G210" s="90"/>
      <c r="H210" s="90"/>
      <c r="I210" s="90"/>
      <c r="J210" s="86">
        <v>0</v>
      </c>
      <c r="K210" s="90">
        <v>0</v>
      </c>
      <c r="L210" s="90">
        <v>90</v>
      </c>
      <c r="M210" s="90">
        <v>1</v>
      </c>
      <c r="N210" s="86"/>
      <c r="O210" s="90"/>
      <c r="P210" s="90"/>
      <c r="Q210" s="90"/>
      <c r="R210" s="86"/>
      <c r="S210" s="90"/>
      <c r="T210" s="90"/>
      <c r="U210" s="90"/>
      <c r="V210" s="86"/>
      <c r="W210" s="90"/>
      <c r="X210" s="90"/>
      <c r="Y210" s="90"/>
      <c r="Z210" s="86"/>
      <c r="AA210" s="90"/>
      <c r="AB210" s="90"/>
      <c r="AC210" s="90"/>
      <c r="AD210" s="86"/>
      <c r="AE210" s="90"/>
      <c r="AF210" s="90"/>
      <c r="AG210" s="90"/>
      <c r="AH210" s="86"/>
      <c r="AI210" s="90"/>
      <c r="AJ210" s="90"/>
      <c r="AK210" s="91"/>
    </row>
    <row r="211" customHeight="1" spans="1:37">
      <c r="A211" s="101"/>
      <c r="B211" s="101"/>
      <c r="C211" s="86" t="s">
        <v>581</v>
      </c>
      <c r="D211" s="86">
        <v>64085</v>
      </c>
      <c r="E211" s="86">
        <v>17723</v>
      </c>
      <c r="F211" s="86"/>
      <c r="G211" s="90"/>
      <c r="H211" s="90"/>
      <c r="I211" s="90"/>
      <c r="J211" s="86"/>
      <c r="K211" s="90"/>
      <c r="L211" s="90"/>
      <c r="M211" s="90"/>
      <c r="N211" s="86"/>
      <c r="O211" s="90"/>
      <c r="P211" s="90"/>
      <c r="Q211" s="90"/>
      <c r="R211" s="86"/>
      <c r="S211" s="90"/>
      <c r="T211" s="90"/>
      <c r="U211" s="90"/>
      <c r="V211" s="86"/>
      <c r="W211" s="90"/>
      <c r="X211" s="90"/>
      <c r="Y211" s="90"/>
      <c r="Z211" s="86">
        <v>0</v>
      </c>
      <c r="AA211" s="90">
        <v>0</v>
      </c>
      <c r="AB211" s="90">
        <v>90</v>
      </c>
      <c r="AC211" s="90">
        <v>1</v>
      </c>
      <c r="AD211" s="86"/>
      <c r="AE211" s="90"/>
      <c r="AF211" s="90"/>
      <c r="AG211" s="90"/>
      <c r="AH211" s="86"/>
      <c r="AI211" s="90"/>
      <c r="AJ211" s="90"/>
      <c r="AK211" s="91"/>
    </row>
    <row r="212" customHeight="1" spans="1:37">
      <c r="A212" s="101"/>
      <c r="B212" s="101"/>
      <c r="C212" s="86" t="s">
        <v>1036</v>
      </c>
      <c r="D212" s="86">
        <v>63889</v>
      </c>
      <c r="E212" s="86">
        <v>17657</v>
      </c>
      <c r="F212" s="86"/>
      <c r="G212" s="90"/>
      <c r="H212" s="90"/>
      <c r="I212" s="90"/>
      <c r="J212" s="86"/>
      <c r="K212" s="90"/>
      <c r="L212" s="90"/>
      <c r="M212" s="90"/>
      <c r="N212" s="86"/>
      <c r="O212" s="90"/>
      <c r="P212" s="90"/>
      <c r="Q212" s="90"/>
      <c r="R212" s="86">
        <v>0</v>
      </c>
      <c r="S212" s="90">
        <v>0</v>
      </c>
      <c r="T212" s="90">
        <v>90</v>
      </c>
      <c r="U212" s="90">
        <v>1</v>
      </c>
      <c r="V212" s="86"/>
      <c r="W212" s="90"/>
      <c r="X212" s="90"/>
      <c r="Y212" s="90"/>
      <c r="Z212" s="86"/>
      <c r="AA212" s="90"/>
      <c r="AB212" s="90"/>
      <c r="AC212" s="90"/>
      <c r="AD212" s="86"/>
      <c r="AE212" s="90"/>
      <c r="AF212" s="90"/>
      <c r="AG212" s="90"/>
      <c r="AH212" s="86"/>
      <c r="AI212" s="90"/>
      <c r="AJ212" s="90"/>
      <c r="AK212" s="91"/>
    </row>
    <row r="213" customHeight="1" spans="1:37">
      <c r="A213" s="101"/>
      <c r="B213" s="101"/>
      <c r="C213" s="86" t="s">
        <v>1312</v>
      </c>
      <c r="D213" s="86">
        <v>64018</v>
      </c>
      <c r="E213" s="86">
        <v>17689</v>
      </c>
      <c r="F213" s="86"/>
      <c r="G213" s="90"/>
      <c r="H213" s="90"/>
      <c r="I213" s="90"/>
      <c r="J213" s="86"/>
      <c r="K213" s="90"/>
      <c r="L213" s="90"/>
      <c r="M213" s="90"/>
      <c r="N213" s="86"/>
      <c r="O213" s="90"/>
      <c r="P213" s="90"/>
      <c r="Q213" s="90"/>
      <c r="R213" s="86"/>
      <c r="S213" s="90"/>
      <c r="T213" s="90"/>
      <c r="U213" s="90"/>
      <c r="V213" s="86">
        <v>0</v>
      </c>
      <c r="W213" s="90">
        <v>423</v>
      </c>
      <c r="X213" s="90">
        <v>90</v>
      </c>
      <c r="Y213" s="90">
        <v>1</v>
      </c>
      <c r="Z213" s="86"/>
      <c r="AA213" s="90"/>
      <c r="AB213" s="90"/>
      <c r="AC213" s="90"/>
      <c r="AD213" s="86"/>
      <c r="AE213" s="90"/>
      <c r="AF213" s="90"/>
      <c r="AG213" s="90"/>
      <c r="AH213" s="86"/>
      <c r="AI213" s="90"/>
      <c r="AJ213" s="90"/>
      <c r="AK213" s="91"/>
    </row>
    <row r="214" customHeight="1" spans="1:37">
      <c r="A214" s="101"/>
      <c r="B214" s="86" t="s">
        <v>531</v>
      </c>
      <c r="C214" s="86" t="s">
        <v>585</v>
      </c>
      <c r="D214" s="86">
        <v>64006</v>
      </c>
      <c r="E214" s="86">
        <v>17647</v>
      </c>
      <c r="F214" s="86"/>
      <c r="G214" s="90"/>
      <c r="H214" s="90"/>
      <c r="I214" s="90"/>
      <c r="J214" s="86"/>
      <c r="K214" s="90"/>
      <c r="L214" s="90"/>
      <c r="M214" s="90"/>
      <c r="N214" s="86"/>
      <c r="O214" s="90"/>
      <c r="P214" s="90"/>
      <c r="Q214" s="90"/>
      <c r="R214" s="86"/>
      <c r="S214" s="90"/>
      <c r="T214" s="90"/>
      <c r="U214" s="90"/>
      <c r="V214" s="86">
        <v>0</v>
      </c>
      <c r="W214" s="90">
        <v>0</v>
      </c>
      <c r="X214" s="90">
        <v>90</v>
      </c>
      <c r="Y214" s="90">
        <v>1</v>
      </c>
      <c r="Z214" s="86"/>
      <c r="AA214" s="90"/>
      <c r="AB214" s="90"/>
      <c r="AC214" s="90"/>
      <c r="AD214" s="86"/>
      <c r="AE214" s="90"/>
      <c r="AF214" s="90"/>
      <c r="AG214" s="90"/>
      <c r="AH214" s="86"/>
      <c r="AI214" s="90"/>
      <c r="AJ214" s="90"/>
      <c r="AK214" s="91"/>
    </row>
    <row r="215" customHeight="1" spans="1:37">
      <c r="A215" s="101"/>
      <c r="B215" s="86" t="s">
        <v>119</v>
      </c>
      <c r="C215" s="86" t="s">
        <v>735</v>
      </c>
      <c r="D215" s="86">
        <v>63843</v>
      </c>
      <c r="E215" s="86">
        <v>17652</v>
      </c>
      <c r="F215" s="86"/>
      <c r="G215" s="90"/>
      <c r="H215" s="90"/>
      <c r="I215" s="90"/>
      <c r="J215" s="86"/>
      <c r="K215" s="90"/>
      <c r="L215" s="90"/>
      <c r="M215" s="90"/>
      <c r="N215" s="86"/>
      <c r="O215" s="90"/>
      <c r="P215" s="90"/>
      <c r="Q215" s="90"/>
      <c r="R215" s="86">
        <v>0</v>
      </c>
      <c r="S215" s="90">
        <v>0</v>
      </c>
      <c r="T215" s="90">
        <v>90</v>
      </c>
      <c r="U215" s="90">
        <v>1</v>
      </c>
      <c r="V215" s="86"/>
      <c r="W215" s="90"/>
      <c r="X215" s="90"/>
      <c r="Y215" s="90"/>
      <c r="Z215" s="86"/>
      <c r="AA215" s="90"/>
      <c r="AB215" s="90"/>
      <c r="AC215" s="90"/>
      <c r="AD215" s="86"/>
      <c r="AE215" s="90"/>
      <c r="AF215" s="90"/>
      <c r="AG215" s="90"/>
      <c r="AH215" s="86"/>
      <c r="AI215" s="90"/>
      <c r="AJ215" s="90"/>
      <c r="AK215" s="91"/>
    </row>
    <row r="216" customHeight="1" spans="1:37">
      <c r="A216" s="101"/>
      <c r="B216" s="101"/>
      <c r="C216" s="86" t="s">
        <v>448</v>
      </c>
      <c r="D216" s="86">
        <v>64163</v>
      </c>
      <c r="E216" s="86">
        <v>17705</v>
      </c>
      <c r="F216" s="86"/>
      <c r="G216" s="90"/>
      <c r="H216" s="90"/>
      <c r="I216" s="90"/>
      <c r="J216" s="86"/>
      <c r="K216" s="90"/>
      <c r="L216" s="90"/>
      <c r="M216" s="90"/>
      <c r="N216" s="86"/>
      <c r="O216" s="90"/>
      <c r="P216" s="90"/>
      <c r="Q216" s="90"/>
      <c r="R216" s="86"/>
      <c r="S216" s="90"/>
      <c r="T216" s="90"/>
      <c r="U216" s="90"/>
      <c r="V216" s="86">
        <v>0</v>
      </c>
      <c r="W216" s="90">
        <v>0</v>
      </c>
      <c r="X216" s="90">
        <v>90</v>
      </c>
      <c r="Y216" s="90">
        <v>1</v>
      </c>
      <c r="Z216" s="86"/>
      <c r="AA216" s="90"/>
      <c r="AB216" s="90"/>
      <c r="AC216" s="90"/>
      <c r="AD216" s="86"/>
      <c r="AE216" s="90"/>
      <c r="AF216" s="90"/>
      <c r="AG216" s="90"/>
      <c r="AH216" s="86"/>
      <c r="AI216" s="90"/>
      <c r="AJ216" s="90"/>
      <c r="AK216" s="91"/>
    </row>
    <row r="217" customHeight="1" spans="1:37">
      <c r="A217" s="101"/>
      <c r="B217" s="101"/>
      <c r="C217" s="86" t="s">
        <v>122</v>
      </c>
      <c r="D217" s="86">
        <v>64318</v>
      </c>
      <c r="E217" s="86">
        <v>17763</v>
      </c>
      <c r="F217" s="86"/>
      <c r="G217" s="90"/>
      <c r="H217" s="90"/>
      <c r="I217" s="90"/>
      <c r="J217" s="86"/>
      <c r="K217" s="90"/>
      <c r="L217" s="90"/>
      <c r="M217" s="90"/>
      <c r="N217" s="86"/>
      <c r="O217" s="90"/>
      <c r="P217" s="90"/>
      <c r="Q217" s="90"/>
      <c r="R217" s="86"/>
      <c r="S217" s="90"/>
      <c r="T217" s="90"/>
      <c r="U217" s="90"/>
      <c r="V217" s="86"/>
      <c r="W217" s="90"/>
      <c r="X217" s="90"/>
      <c r="Y217" s="90"/>
      <c r="Z217" s="86"/>
      <c r="AA217" s="90"/>
      <c r="AB217" s="90"/>
      <c r="AC217" s="90"/>
      <c r="AD217" s="86">
        <v>14</v>
      </c>
      <c r="AE217" s="90">
        <v>8</v>
      </c>
      <c r="AF217" s="90">
        <v>90</v>
      </c>
      <c r="AG217" s="90">
        <v>1</v>
      </c>
      <c r="AH217" s="86"/>
      <c r="AI217" s="90"/>
      <c r="AJ217" s="90"/>
      <c r="AK217" s="91"/>
    </row>
    <row r="218" customHeight="1" spans="1:37">
      <c r="A218" s="101"/>
      <c r="B218" s="101"/>
      <c r="C218" s="86" t="s">
        <v>986</v>
      </c>
      <c r="D218" s="86">
        <v>63901</v>
      </c>
      <c r="E218" s="86">
        <v>17632</v>
      </c>
      <c r="F218" s="86"/>
      <c r="G218" s="90"/>
      <c r="H218" s="90"/>
      <c r="I218" s="90"/>
      <c r="J218" s="86"/>
      <c r="K218" s="90"/>
      <c r="L218" s="90"/>
      <c r="M218" s="90"/>
      <c r="N218" s="86"/>
      <c r="O218" s="90"/>
      <c r="P218" s="90"/>
      <c r="Q218" s="90"/>
      <c r="R218" s="86">
        <v>0</v>
      </c>
      <c r="S218" s="90">
        <v>0</v>
      </c>
      <c r="T218" s="90"/>
      <c r="U218" s="90">
        <v>1</v>
      </c>
      <c r="V218" s="86"/>
      <c r="W218" s="90"/>
      <c r="X218" s="90"/>
      <c r="Y218" s="90"/>
      <c r="Z218" s="86"/>
      <c r="AA218" s="90"/>
      <c r="AB218" s="90"/>
      <c r="AC218" s="90"/>
      <c r="AD218" s="86"/>
      <c r="AE218" s="90"/>
      <c r="AF218" s="90"/>
      <c r="AG218" s="90"/>
      <c r="AH218" s="86"/>
      <c r="AI218" s="90"/>
      <c r="AJ218" s="90"/>
      <c r="AK218" s="91"/>
    </row>
    <row r="219" customHeight="1" spans="1:37">
      <c r="A219" s="101"/>
      <c r="B219" s="101"/>
      <c r="C219" s="86" t="s">
        <v>1494</v>
      </c>
      <c r="D219" s="86">
        <v>63615</v>
      </c>
      <c r="E219" s="86">
        <v>17570</v>
      </c>
      <c r="F219" s="86"/>
      <c r="G219" s="90"/>
      <c r="H219" s="90"/>
      <c r="I219" s="90"/>
      <c r="J219" s="86"/>
      <c r="K219" s="90"/>
      <c r="L219" s="90"/>
      <c r="M219" s="90"/>
      <c r="N219" s="86">
        <v>0</v>
      </c>
      <c r="O219" s="90">
        <v>0</v>
      </c>
      <c r="P219" s="90">
        <v>90</v>
      </c>
      <c r="Q219" s="90">
        <v>1</v>
      </c>
      <c r="R219" s="86"/>
      <c r="S219" s="90"/>
      <c r="T219" s="90"/>
      <c r="U219" s="90"/>
      <c r="V219" s="86"/>
      <c r="W219" s="90"/>
      <c r="X219" s="90"/>
      <c r="Y219" s="90"/>
      <c r="Z219" s="86"/>
      <c r="AA219" s="90"/>
      <c r="AB219" s="90"/>
      <c r="AC219" s="90"/>
      <c r="AD219" s="86"/>
      <c r="AE219" s="90"/>
      <c r="AF219" s="90"/>
      <c r="AG219" s="90"/>
      <c r="AH219" s="86"/>
      <c r="AI219" s="90"/>
      <c r="AJ219" s="90"/>
      <c r="AK219" s="91"/>
    </row>
    <row r="220" customHeight="1" spans="1:37">
      <c r="A220" s="101"/>
      <c r="B220" s="86" t="s">
        <v>975</v>
      </c>
      <c r="C220" s="86" t="s">
        <v>712</v>
      </c>
      <c r="D220" s="86">
        <v>64009</v>
      </c>
      <c r="E220" s="86">
        <v>17660</v>
      </c>
      <c r="F220" s="86"/>
      <c r="G220" s="90"/>
      <c r="H220" s="90"/>
      <c r="I220" s="90"/>
      <c r="J220" s="86"/>
      <c r="K220" s="90"/>
      <c r="L220" s="90"/>
      <c r="M220" s="90"/>
      <c r="N220" s="86"/>
      <c r="O220" s="90"/>
      <c r="P220" s="90"/>
      <c r="Q220" s="90"/>
      <c r="R220" s="86"/>
      <c r="S220" s="90"/>
      <c r="T220" s="90"/>
      <c r="U220" s="90"/>
      <c r="V220" s="86">
        <v>0</v>
      </c>
      <c r="W220" s="90">
        <v>0</v>
      </c>
      <c r="X220" s="90"/>
      <c r="Y220" s="90">
        <v>1</v>
      </c>
      <c r="Z220" s="86"/>
      <c r="AA220" s="90"/>
      <c r="AB220" s="90"/>
      <c r="AC220" s="90"/>
      <c r="AD220" s="86"/>
      <c r="AE220" s="90"/>
      <c r="AF220" s="90"/>
      <c r="AG220" s="90"/>
      <c r="AH220" s="86"/>
      <c r="AI220" s="90"/>
      <c r="AJ220" s="90"/>
      <c r="AK220" s="91"/>
    </row>
    <row r="221" customHeight="1" spans="1:37">
      <c r="A221" s="101"/>
      <c r="B221" s="101"/>
      <c r="C221" s="86" t="s">
        <v>1188</v>
      </c>
      <c r="D221" s="86">
        <v>63390</v>
      </c>
      <c r="E221" s="86">
        <v>17530</v>
      </c>
      <c r="F221" s="86"/>
      <c r="G221" s="90"/>
      <c r="H221" s="90"/>
      <c r="I221" s="90"/>
      <c r="J221" s="86">
        <v>0</v>
      </c>
      <c r="K221" s="90">
        <v>0</v>
      </c>
      <c r="L221" s="90">
        <v>90</v>
      </c>
      <c r="M221" s="90">
        <v>1</v>
      </c>
      <c r="N221" s="86"/>
      <c r="O221" s="90"/>
      <c r="P221" s="90"/>
      <c r="Q221" s="90"/>
      <c r="R221" s="86"/>
      <c r="S221" s="90"/>
      <c r="T221" s="90"/>
      <c r="U221" s="90"/>
      <c r="V221" s="86"/>
      <c r="W221" s="90"/>
      <c r="X221" s="90"/>
      <c r="Y221" s="90"/>
      <c r="Z221" s="86"/>
      <c r="AA221" s="90"/>
      <c r="AB221" s="90"/>
      <c r="AC221" s="90"/>
      <c r="AD221" s="86"/>
      <c r="AE221" s="90"/>
      <c r="AF221" s="90"/>
      <c r="AG221" s="90"/>
      <c r="AH221" s="86"/>
      <c r="AI221" s="90"/>
      <c r="AJ221" s="90"/>
      <c r="AK221" s="91"/>
    </row>
    <row r="222" customHeight="1" spans="1:37">
      <c r="A222" s="101"/>
      <c r="B222" s="101"/>
      <c r="C222" s="86" t="s">
        <v>1058</v>
      </c>
      <c r="D222" s="86">
        <v>63617</v>
      </c>
      <c r="E222" s="86">
        <v>17617</v>
      </c>
      <c r="F222" s="86"/>
      <c r="G222" s="90"/>
      <c r="H222" s="90"/>
      <c r="I222" s="90"/>
      <c r="J222" s="86"/>
      <c r="K222" s="90"/>
      <c r="L222" s="90"/>
      <c r="M222" s="90"/>
      <c r="N222" s="86"/>
      <c r="O222" s="90"/>
      <c r="P222" s="90"/>
      <c r="Q222" s="90"/>
      <c r="R222" s="86">
        <v>0</v>
      </c>
      <c r="S222" s="90">
        <v>0</v>
      </c>
      <c r="T222" s="90">
        <v>90</v>
      </c>
      <c r="U222" s="90">
        <v>1</v>
      </c>
      <c r="V222" s="86"/>
      <c r="W222" s="90"/>
      <c r="X222" s="90"/>
      <c r="Y222" s="90"/>
      <c r="Z222" s="86"/>
      <c r="AA222" s="90"/>
      <c r="AB222" s="90"/>
      <c r="AC222" s="90"/>
      <c r="AD222" s="86"/>
      <c r="AE222" s="90"/>
      <c r="AF222" s="90"/>
      <c r="AG222" s="90"/>
      <c r="AH222" s="86"/>
      <c r="AI222" s="90"/>
      <c r="AJ222" s="90"/>
      <c r="AK222" s="91"/>
    </row>
    <row r="223" customHeight="1" spans="1:37">
      <c r="A223" s="101"/>
      <c r="B223" s="101"/>
      <c r="C223" s="86" t="s">
        <v>1173</v>
      </c>
      <c r="D223" s="86">
        <v>63430</v>
      </c>
      <c r="E223" s="86">
        <v>17537</v>
      </c>
      <c r="F223" s="86"/>
      <c r="G223" s="90"/>
      <c r="H223" s="90"/>
      <c r="I223" s="90"/>
      <c r="J223" s="86">
        <v>0</v>
      </c>
      <c r="K223" s="90">
        <v>0</v>
      </c>
      <c r="L223" s="90">
        <v>90</v>
      </c>
      <c r="M223" s="90">
        <v>1</v>
      </c>
      <c r="N223" s="86"/>
      <c r="O223" s="90"/>
      <c r="P223" s="90"/>
      <c r="Q223" s="90"/>
      <c r="R223" s="86"/>
      <c r="S223" s="90"/>
      <c r="T223" s="90"/>
      <c r="U223" s="90"/>
      <c r="V223" s="86"/>
      <c r="W223" s="90"/>
      <c r="X223" s="90"/>
      <c r="Y223" s="90"/>
      <c r="Z223" s="86"/>
      <c r="AA223" s="90"/>
      <c r="AB223" s="90"/>
      <c r="AC223" s="90"/>
      <c r="AD223" s="86"/>
      <c r="AE223" s="90"/>
      <c r="AF223" s="90"/>
      <c r="AG223" s="90"/>
      <c r="AH223" s="86"/>
      <c r="AI223" s="90"/>
      <c r="AJ223" s="90"/>
      <c r="AK223" s="91"/>
    </row>
    <row r="224" customHeight="1" spans="1:37">
      <c r="A224" s="101"/>
      <c r="B224" s="86" t="s">
        <v>197</v>
      </c>
      <c r="C224" s="86" t="s">
        <v>961</v>
      </c>
      <c r="D224" s="86">
        <v>64008</v>
      </c>
      <c r="E224" s="86">
        <v>17646</v>
      </c>
      <c r="F224" s="86"/>
      <c r="G224" s="90"/>
      <c r="H224" s="90"/>
      <c r="I224" s="90"/>
      <c r="J224" s="86"/>
      <c r="K224" s="90"/>
      <c r="L224" s="90"/>
      <c r="M224" s="90"/>
      <c r="N224" s="86"/>
      <c r="O224" s="90"/>
      <c r="P224" s="90"/>
      <c r="Q224" s="90"/>
      <c r="R224" s="86"/>
      <c r="S224" s="90"/>
      <c r="T224" s="90"/>
      <c r="U224" s="90"/>
      <c r="V224" s="86">
        <v>0</v>
      </c>
      <c r="W224" s="90">
        <v>0</v>
      </c>
      <c r="X224" s="90">
        <v>90</v>
      </c>
      <c r="Y224" s="90">
        <v>1</v>
      </c>
      <c r="Z224" s="86"/>
      <c r="AA224" s="90"/>
      <c r="AB224" s="90"/>
      <c r="AC224" s="90"/>
      <c r="AD224" s="86"/>
      <c r="AE224" s="90"/>
      <c r="AF224" s="90"/>
      <c r="AG224" s="90"/>
      <c r="AH224" s="86"/>
      <c r="AI224" s="90"/>
      <c r="AJ224" s="90"/>
      <c r="AK224" s="91"/>
    </row>
    <row r="225" customHeight="1" spans="1:37">
      <c r="A225" s="101"/>
      <c r="B225" s="101"/>
      <c r="C225" s="86" t="s">
        <v>248</v>
      </c>
      <c r="D225" s="86">
        <v>64288</v>
      </c>
      <c r="E225" s="86">
        <v>17754</v>
      </c>
      <c r="F225" s="86"/>
      <c r="G225" s="90"/>
      <c r="H225" s="90"/>
      <c r="I225" s="90"/>
      <c r="J225" s="86"/>
      <c r="K225" s="90"/>
      <c r="L225" s="90"/>
      <c r="M225" s="90"/>
      <c r="N225" s="86"/>
      <c r="O225" s="90"/>
      <c r="P225" s="90"/>
      <c r="Q225" s="90"/>
      <c r="R225" s="86"/>
      <c r="S225" s="90"/>
      <c r="T225" s="90"/>
      <c r="U225" s="90"/>
      <c r="V225" s="86"/>
      <c r="W225" s="90"/>
      <c r="X225" s="90"/>
      <c r="Y225" s="90"/>
      <c r="Z225" s="86"/>
      <c r="AA225" s="90"/>
      <c r="AB225" s="90"/>
      <c r="AC225" s="90"/>
      <c r="AD225" s="86">
        <v>71</v>
      </c>
      <c r="AE225" s="90">
        <v>32330</v>
      </c>
      <c r="AF225" s="90">
        <v>90</v>
      </c>
      <c r="AG225" s="90">
        <v>1</v>
      </c>
      <c r="AH225" s="86"/>
      <c r="AI225" s="90"/>
      <c r="AJ225" s="90"/>
      <c r="AK225" s="91"/>
    </row>
    <row r="226" customHeight="1" spans="1:37">
      <c r="A226" s="101"/>
      <c r="B226" s="101"/>
      <c r="C226" s="86" t="s">
        <v>198</v>
      </c>
      <c r="D226" s="86">
        <v>64297</v>
      </c>
      <c r="E226" s="86" t="s">
        <v>1494</v>
      </c>
      <c r="F226" s="86"/>
      <c r="G226" s="90"/>
      <c r="H226" s="90"/>
      <c r="I226" s="90"/>
      <c r="J226" s="86"/>
      <c r="K226" s="90"/>
      <c r="L226" s="90"/>
      <c r="M226" s="90"/>
      <c r="N226" s="86"/>
      <c r="O226" s="90"/>
      <c r="P226" s="90"/>
      <c r="Q226" s="90"/>
      <c r="R226" s="86"/>
      <c r="S226" s="90"/>
      <c r="T226" s="90"/>
      <c r="U226" s="90"/>
      <c r="V226" s="86"/>
      <c r="W226" s="90"/>
      <c r="X226" s="90"/>
      <c r="Y226" s="90"/>
      <c r="Z226" s="86"/>
      <c r="AA226" s="90"/>
      <c r="AB226" s="90"/>
      <c r="AC226" s="90"/>
      <c r="AD226" s="86">
        <v>47</v>
      </c>
      <c r="AE226" s="90">
        <v>32330</v>
      </c>
      <c r="AF226" s="90">
        <v>90</v>
      </c>
      <c r="AG226" s="90">
        <v>1</v>
      </c>
      <c r="AH226" s="86"/>
      <c r="AI226" s="90"/>
      <c r="AJ226" s="90"/>
      <c r="AK226" s="91"/>
    </row>
    <row r="227" customHeight="1" spans="1:37">
      <c r="A227" s="101"/>
      <c r="B227" s="101"/>
      <c r="C227" s="86" t="s">
        <v>396</v>
      </c>
      <c r="D227" s="86">
        <v>64044</v>
      </c>
      <c r="E227" s="86">
        <v>17670</v>
      </c>
      <c r="F227" s="86"/>
      <c r="G227" s="90"/>
      <c r="H227" s="90"/>
      <c r="I227" s="90"/>
      <c r="J227" s="86"/>
      <c r="K227" s="90"/>
      <c r="L227" s="90"/>
      <c r="M227" s="90"/>
      <c r="N227" s="86"/>
      <c r="O227" s="90"/>
      <c r="P227" s="90"/>
      <c r="Q227" s="90"/>
      <c r="R227" s="86"/>
      <c r="S227" s="90"/>
      <c r="T227" s="90"/>
      <c r="U227" s="90"/>
      <c r="V227" s="86">
        <v>0</v>
      </c>
      <c r="W227" s="90">
        <v>0</v>
      </c>
      <c r="X227" s="90">
        <v>90</v>
      </c>
      <c r="Y227" s="90">
        <v>1</v>
      </c>
      <c r="Z227" s="86"/>
      <c r="AA227" s="90"/>
      <c r="AB227" s="90"/>
      <c r="AC227" s="90"/>
      <c r="AD227" s="86"/>
      <c r="AE227" s="90"/>
      <c r="AF227" s="90"/>
      <c r="AG227" s="90"/>
      <c r="AH227" s="86"/>
      <c r="AI227" s="90"/>
      <c r="AJ227" s="90"/>
      <c r="AK227" s="91"/>
    </row>
    <row r="228" customHeight="1" spans="1:37">
      <c r="A228" s="101"/>
      <c r="B228" s="101"/>
      <c r="C228" s="86" t="s">
        <v>1354</v>
      </c>
      <c r="D228" s="86">
        <v>64221</v>
      </c>
      <c r="E228" s="86">
        <v>17724</v>
      </c>
      <c r="F228" s="86"/>
      <c r="G228" s="90"/>
      <c r="H228" s="90"/>
      <c r="I228" s="90"/>
      <c r="J228" s="86"/>
      <c r="K228" s="90"/>
      <c r="L228" s="90"/>
      <c r="M228" s="90"/>
      <c r="N228" s="86"/>
      <c r="O228" s="90"/>
      <c r="P228" s="90"/>
      <c r="Q228" s="90"/>
      <c r="R228" s="86"/>
      <c r="S228" s="90"/>
      <c r="T228" s="90"/>
      <c r="U228" s="90"/>
      <c r="V228" s="86"/>
      <c r="W228" s="90"/>
      <c r="X228" s="90"/>
      <c r="Y228" s="90"/>
      <c r="Z228" s="86">
        <v>0</v>
      </c>
      <c r="AA228" s="90">
        <v>248</v>
      </c>
      <c r="AB228" s="90">
        <v>90</v>
      </c>
      <c r="AC228" s="90">
        <v>1</v>
      </c>
      <c r="AD228" s="86"/>
      <c r="AE228" s="90"/>
      <c r="AF228" s="90"/>
      <c r="AG228" s="90"/>
      <c r="AH228" s="86"/>
      <c r="AI228" s="90"/>
      <c r="AJ228" s="90"/>
      <c r="AK228" s="91"/>
    </row>
    <row r="229" customHeight="1" spans="1:37">
      <c r="A229" s="101"/>
      <c r="B229" s="86" t="s">
        <v>1322</v>
      </c>
      <c r="C229" s="86" t="s">
        <v>1324</v>
      </c>
      <c r="D229" s="86">
        <v>63945</v>
      </c>
      <c r="E229" s="86" t="s">
        <v>1494</v>
      </c>
      <c r="F229" s="86"/>
      <c r="G229" s="90"/>
      <c r="H229" s="90"/>
      <c r="I229" s="90"/>
      <c r="J229" s="86"/>
      <c r="K229" s="90"/>
      <c r="L229" s="90"/>
      <c r="M229" s="90"/>
      <c r="N229" s="86"/>
      <c r="O229" s="90"/>
      <c r="P229" s="90"/>
      <c r="Q229" s="90"/>
      <c r="R229" s="86">
        <v>0</v>
      </c>
      <c r="S229" s="90">
        <v>32330</v>
      </c>
      <c r="T229" s="90">
        <v>90</v>
      </c>
      <c r="U229" s="90">
        <v>1</v>
      </c>
      <c r="V229" s="86"/>
      <c r="W229" s="90"/>
      <c r="X229" s="90"/>
      <c r="Y229" s="90"/>
      <c r="Z229" s="86"/>
      <c r="AA229" s="90"/>
      <c r="AB229" s="90"/>
      <c r="AC229" s="90"/>
      <c r="AD229" s="86"/>
      <c r="AE229" s="90"/>
      <c r="AF229" s="90"/>
      <c r="AG229" s="90"/>
      <c r="AH229" s="86"/>
      <c r="AI229" s="90"/>
      <c r="AJ229" s="90"/>
      <c r="AK229" s="91"/>
    </row>
    <row r="230" customHeight="1" spans="1:37">
      <c r="A230" s="101"/>
      <c r="B230" s="86" t="s">
        <v>1097</v>
      </c>
      <c r="C230" s="86" t="s">
        <v>1494</v>
      </c>
      <c r="D230" s="86">
        <v>63643</v>
      </c>
      <c r="E230" s="86">
        <v>17573</v>
      </c>
      <c r="F230" s="86"/>
      <c r="G230" s="90"/>
      <c r="H230" s="90"/>
      <c r="I230" s="90"/>
      <c r="J230" s="86"/>
      <c r="K230" s="90"/>
      <c r="L230" s="90"/>
      <c r="M230" s="90"/>
      <c r="N230" s="86">
        <v>0</v>
      </c>
      <c r="O230" s="90">
        <v>0</v>
      </c>
      <c r="P230" s="90">
        <v>90</v>
      </c>
      <c r="Q230" s="90">
        <v>1</v>
      </c>
      <c r="R230" s="86"/>
      <c r="S230" s="90"/>
      <c r="T230" s="90"/>
      <c r="U230" s="90"/>
      <c r="V230" s="86"/>
      <c r="W230" s="90"/>
      <c r="X230" s="90"/>
      <c r="Y230" s="90"/>
      <c r="Z230" s="86"/>
      <c r="AA230" s="90"/>
      <c r="AB230" s="90"/>
      <c r="AC230" s="90"/>
      <c r="AD230" s="86"/>
      <c r="AE230" s="90"/>
      <c r="AF230" s="90"/>
      <c r="AG230" s="90"/>
      <c r="AH230" s="86"/>
      <c r="AI230" s="90"/>
      <c r="AJ230" s="90"/>
      <c r="AK230" s="91"/>
    </row>
    <row r="231" customHeight="1" spans="1:37">
      <c r="A231" s="101"/>
      <c r="B231" s="86" t="s">
        <v>917</v>
      </c>
      <c r="C231" s="86" t="s">
        <v>1198</v>
      </c>
      <c r="D231" s="86">
        <v>63359</v>
      </c>
      <c r="E231" s="86">
        <v>17541</v>
      </c>
      <c r="F231" s="86"/>
      <c r="G231" s="90"/>
      <c r="H231" s="90"/>
      <c r="I231" s="90"/>
      <c r="J231" s="86">
        <v>0</v>
      </c>
      <c r="K231" s="90">
        <v>0</v>
      </c>
      <c r="L231" s="90">
        <v>90</v>
      </c>
      <c r="M231" s="90">
        <v>1</v>
      </c>
      <c r="N231" s="86"/>
      <c r="O231" s="90"/>
      <c r="P231" s="90"/>
      <c r="Q231" s="90"/>
      <c r="R231" s="86"/>
      <c r="S231" s="90"/>
      <c r="T231" s="90"/>
      <c r="U231" s="90"/>
      <c r="V231" s="86"/>
      <c r="W231" s="90"/>
      <c r="X231" s="90"/>
      <c r="Y231" s="90"/>
      <c r="Z231" s="86"/>
      <c r="AA231" s="90"/>
      <c r="AB231" s="90"/>
      <c r="AC231" s="90"/>
      <c r="AD231" s="86"/>
      <c r="AE231" s="90"/>
      <c r="AF231" s="90"/>
      <c r="AG231" s="90"/>
      <c r="AH231" s="86"/>
      <c r="AI231" s="90"/>
      <c r="AJ231" s="90"/>
      <c r="AK231" s="91"/>
    </row>
    <row r="232" customHeight="1" spans="1:37">
      <c r="A232" s="101"/>
      <c r="B232" s="101"/>
      <c r="C232" s="86" t="s">
        <v>918</v>
      </c>
      <c r="D232" s="86">
        <v>63703</v>
      </c>
      <c r="E232" s="86">
        <v>17608</v>
      </c>
      <c r="F232" s="86"/>
      <c r="G232" s="90"/>
      <c r="H232" s="90"/>
      <c r="I232" s="90"/>
      <c r="J232" s="86"/>
      <c r="K232" s="90"/>
      <c r="L232" s="90"/>
      <c r="M232" s="90"/>
      <c r="N232" s="86">
        <v>0</v>
      </c>
      <c r="O232" s="90">
        <v>0</v>
      </c>
      <c r="P232" s="90">
        <v>90</v>
      </c>
      <c r="Q232" s="90">
        <v>1</v>
      </c>
      <c r="R232" s="86"/>
      <c r="S232" s="90"/>
      <c r="T232" s="90"/>
      <c r="U232" s="90"/>
      <c r="V232" s="86"/>
      <c r="W232" s="90"/>
      <c r="X232" s="90"/>
      <c r="Y232" s="90"/>
      <c r="Z232" s="86"/>
      <c r="AA232" s="90"/>
      <c r="AB232" s="90"/>
      <c r="AC232" s="90"/>
      <c r="AD232" s="86"/>
      <c r="AE232" s="90"/>
      <c r="AF232" s="90"/>
      <c r="AG232" s="90"/>
      <c r="AH232" s="86"/>
      <c r="AI232" s="90"/>
      <c r="AJ232" s="90"/>
      <c r="AK232" s="91"/>
    </row>
    <row r="233" customHeight="1" spans="1:37">
      <c r="A233" s="101"/>
      <c r="B233" s="86" t="s">
        <v>103</v>
      </c>
      <c r="C233" s="86" t="s">
        <v>1494</v>
      </c>
      <c r="D233" s="86">
        <v>63457</v>
      </c>
      <c r="E233" s="86">
        <v>17544</v>
      </c>
      <c r="F233" s="86"/>
      <c r="G233" s="90"/>
      <c r="H233" s="90"/>
      <c r="I233" s="90"/>
      <c r="J233" s="86">
        <v>0</v>
      </c>
      <c r="K233" s="90">
        <v>0</v>
      </c>
      <c r="L233" s="90">
        <v>90</v>
      </c>
      <c r="M233" s="90">
        <v>1</v>
      </c>
      <c r="N233" s="86"/>
      <c r="O233" s="90"/>
      <c r="P233" s="90"/>
      <c r="Q233" s="90"/>
      <c r="R233" s="86"/>
      <c r="S233" s="90"/>
      <c r="T233" s="90"/>
      <c r="U233" s="90"/>
      <c r="V233" s="86"/>
      <c r="W233" s="90"/>
      <c r="X233" s="90"/>
      <c r="Y233" s="90"/>
      <c r="Z233" s="86"/>
      <c r="AA233" s="90"/>
      <c r="AB233" s="90"/>
      <c r="AC233" s="90"/>
      <c r="AD233" s="86"/>
      <c r="AE233" s="90"/>
      <c r="AF233" s="90"/>
      <c r="AG233" s="90"/>
      <c r="AH233" s="86"/>
      <c r="AI233" s="90"/>
      <c r="AJ233" s="90"/>
      <c r="AK233" s="91"/>
    </row>
    <row r="234" customHeight="1" spans="1:37">
      <c r="A234" s="101"/>
      <c r="B234" s="101"/>
      <c r="C234" s="101"/>
      <c r="D234" s="86">
        <v>63611</v>
      </c>
      <c r="E234" s="86">
        <v>17579</v>
      </c>
      <c r="F234" s="86"/>
      <c r="G234" s="90"/>
      <c r="H234" s="90"/>
      <c r="I234" s="90"/>
      <c r="J234" s="86"/>
      <c r="K234" s="90"/>
      <c r="L234" s="90"/>
      <c r="M234" s="90"/>
      <c r="N234" s="86">
        <v>0</v>
      </c>
      <c r="O234" s="90">
        <v>0</v>
      </c>
      <c r="P234" s="90">
        <v>90</v>
      </c>
      <c r="Q234" s="90">
        <v>1</v>
      </c>
      <c r="R234" s="86"/>
      <c r="S234" s="90"/>
      <c r="T234" s="90"/>
      <c r="U234" s="90"/>
      <c r="V234" s="86"/>
      <c r="W234" s="90"/>
      <c r="X234" s="90"/>
      <c r="Y234" s="90"/>
      <c r="Z234" s="86"/>
      <c r="AA234" s="90"/>
      <c r="AB234" s="90"/>
      <c r="AC234" s="90"/>
      <c r="AD234" s="86"/>
      <c r="AE234" s="90"/>
      <c r="AF234" s="90"/>
      <c r="AG234" s="90"/>
      <c r="AH234" s="86"/>
      <c r="AI234" s="90"/>
      <c r="AJ234" s="90"/>
      <c r="AK234" s="91"/>
    </row>
    <row r="235" customHeight="1" spans="1:37">
      <c r="A235" s="101"/>
      <c r="B235" s="86" t="s">
        <v>1349</v>
      </c>
      <c r="C235" s="86" t="s">
        <v>1350</v>
      </c>
      <c r="D235" s="86">
        <v>64306</v>
      </c>
      <c r="E235" s="86" t="s">
        <v>1494</v>
      </c>
      <c r="F235" s="86"/>
      <c r="G235" s="90"/>
      <c r="H235" s="90"/>
      <c r="I235" s="90"/>
      <c r="J235" s="86"/>
      <c r="K235" s="90"/>
      <c r="L235" s="90"/>
      <c r="M235" s="90"/>
      <c r="N235" s="86"/>
      <c r="O235" s="90"/>
      <c r="P235" s="90"/>
      <c r="Q235" s="90"/>
      <c r="R235" s="86"/>
      <c r="S235" s="90"/>
      <c r="T235" s="90"/>
      <c r="U235" s="90"/>
      <c r="V235" s="86"/>
      <c r="W235" s="90"/>
      <c r="X235" s="90"/>
      <c r="Y235" s="90"/>
      <c r="Z235" s="86"/>
      <c r="AA235" s="90"/>
      <c r="AB235" s="90"/>
      <c r="AC235" s="90"/>
      <c r="AD235" s="86">
        <v>0</v>
      </c>
      <c r="AE235" s="90">
        <v>32330</v>
      </c>
      <c r="AF235" s="90">
        <v>90</v>
      </c>
      <c r="AG235" s="90">
        <v>1</v>
      </c>
      <c r="AH235" s="86"/>
      <c r="AI235" s="90"/>
      <c r="AJ235" s="90"/>
      <c r="AK235" s="91"/>
    </row>
    <row r="236" customHeight="1" spans="1:37">
      <c r="A236" s="101"/>
      <c r="B236" s="86" t="s">
        <v>1203</v>
      </c>
      <c r="C236" s="86" t="s">
        <v>1204</v>
      </c>
      <c r="D236" s="86">
        <v>63243</v>
      </c>
      <c r="E236" s="86">
        <v>29652</v>
      </c>
      <c r="F236" s="86"/>
      <c r="G236" s="90"/>
      <c r="H236" s="90"/>
      <c r="I236" s="90"/>
      <c r="J236" s="86">
        <v>0</v>
      </c>
      <c r="K236" s="90">
        <v>0</v>
      </c>
      <c r="L236" s="90">
        <v>90</v>
      </c>
      <c r="M236" s="90">
        <v>1</v>
      </c>
      <c r="N236" s="86"/>
      <c r="O236" s="90"/>
      <c r="P236" s="90"/>
      <c r="Q236" s="90"/>
      <c r="R236" s="86"/>
      <c r="S236" s="90"/>
      <c r="T236" s="90"/>
      <c r="U236" s="90"/>
      <c r="V236" s="86"/>
      <c r="W236" s="90"/>
      <c r="X236" s="90"/>
      <c r="Y236" s="90"/>
      <c r="Z236" s="86"/>
      <c r="AA236" s="90"/>
      <c r="AB236" s="90"/>
      <c r="AC236" s="90"/>
      <c r="AD236" s="86"/>
      <c r="AE236" s="90"/>
      <c r="AF236" s="90"/>
      <c r="AG236" s="90"/>
      <c r="AH236" s="86"/>
      <c r="AI236" s="90"/>
      <c r="AJ236" s="90"/>
      <c r="AK236" s="91"/>
    </row>
    <row r="237" customHeight="1" spans="1:37">
      <c r="A237" s="101"/>
      <c r="B237" s="86" t="s">
        <v>997</v>
      </c>
      <c r="C237" s="86" t="s">
        <v>998</v>
      </c>
      <c r="D237" s="86">
        <v>63963</v>
      </c>
      <c r="E237" s="86">
        <v>17640</v>
      </c>
      <c r="F237" s="86"/>
      <c r="G237" s="90"/>
      <c r="H237" s="90"/>
      <c r="I237" s="90"/>
      <c r="J237" s="86"/>
      <c r="K237" s="90"/>
      <c r="L237" s="90"/>
      <c r="M237" s="90"/>
      <c r="N237" s="86"/>
      <c r="O237" s="90"/>
      <c r="P237" s="90"/>
      <c r="Q237" s="90"/>
      <c r="R237" s="86">
        <v>0</v>
      </c>
      <c r="S237" s="90">
        <v>0</v>
      </c>
      <c r="T237" s="90">
        <v>90</v>
      </c>
      <c r="U237" s="90">
        <v>1</v>
      </c>
      <c r="V237" s="86"/>
      <c r="W237" s="90"/>
      <c r="X237" s="90"/>
      <c r="Y237" s="90"/>
      <c r="Z237" s="86"/>
      <c r="AA237" s="90"/>
      <c r="AB237" s="90"/>
      <c r="AC237" s="90"/>
      <c r="AD237" s="86"/>
      <c r="AE237" s="90"/>
      <c r="AF237" s="90"/>
      <c r="AG237" s="90"/>
      <c r="AH237" s="86"/>
      <c r="AI237" s="90"/>
      <c r="AJ237" s="90"/>
      <c r="AK237" s="91"/>
    </row>
    <row r="238" customHeight="1" spans="1:37">
      <c r="A238" s="101"/>
      <c r="B238" s="86" t="s">
        <v>125</v>
      </c>
      <c r="C238" s="86" t="s">
        <v>128</v>
      </c>
      <c r="D238" s="86">
        <v>64303</v>
      </c>
      <c r="E238" s="86" t="s">
        <v>1494</v>
      </c>
      <c r="F238" s="86"/>
      <c r="G238" s="90"/>
      <c r="H238" s="90"/>
      <c r="I238" s="90"/>
      <c r="J238" s="86"/>
      <c r="K238" s="90"/>
      <c r="L238" s="90"/>
      <c r="M238" s="90"/>
      <c r="N238" s="86"/>
      <c r="O238" s="90"/>
      <c r="P238" s="90"/>
      <c r="Q238" s="90"/>
      <c r="R238" s="86"/>
      <c r="S238" s="90"/>
      <c r="T238" s="90"/>
      <c r="U238" s="90"/>
      <c r="V238" s="86"/>
      <c r="W238" s="90"/>
      <c r="X238" s="90"/>
      <c r="Y238" s="90"/>
      <c r="Z238" s="86"/>
      <c r="AA238" s="90"/>
      <c r="AB238" s="90"/>
      <c r="AC238" s="90"/>
      <c r="AD238" s="86">
        <v>15</v>
      </c>
      <c r="AE238" s="90">
        <v>32330</v>
      </c>
      <c r="AF238" s="90">
        <v>90</v>
      </c>
      <c r="AG238" s="90">
        <v>1</v>
      </c>
      <c r="AH238" s="86"/>
      <c r="AI238" s="90"/>
      <c r="AJ238" s="90"/>
      <c r="AK238" s="91"/>
    </row>
    <row r="239" customHeight="1" spans="1:37">
      <c r="A239" s="101"/>
      <c r="B239" s="101"/>
      <c r="C239" s="86" t="s">
        <v>1041</v>
      </c>
      <c r="D239" s="86">
        <v>63864</v>
      </c>
      <c r="E239" s="86">
        <v>31723</v>
      </c>
      <c r="F239" s="86"/>
      <c r="G239" s="90"/>
      <c r="H239" s="90"/>
      <c r="I239" s="90"/>
      <c r="J239" s="86"/>
      <c r="K239" s="90"/>
      <c r="L239" s="90"/>
      <c r="M239" s="90"/>
      <c r="N239" s="86"/>
      <c r="O239" s="90"/>
      <c r="P239" s="90"/>
      <c r="Q239" s="90"/>
      <c r="R239" s="86">
        <v>0</v>
      </c>
      <c r="S239" s="90">
        <v>0</v>
      </c>
      <c r="T239" s="90">
        <v>90</v>
      </c>
      <c r="U239" s="90">
        <v>1</v>
      </c>
      <c r="V239" s="86"/>
      <c r="W239" s="90"/>
      <c r="X239" s="90"/>
      <c r="Y239" s="90"/>
      <c r="Z239" s="86"/>
      <c r="AA239" s="90"/>
      <c r="AB239" s="90"/>
      <c r="AC239" s="90"/>
      <c r="AD239" s="86"/>
      <c r="AE239" s="90"/>
      <c r="AF239" s="90"/>
      <c r="AG239" s="90"/>
      <c r="AH239" s="86"/>
      <c r="AI239" s="90"/>
      <c r="AJ239" s="90"/>
      <c r="AK239" s="91"/>
    </row>
    <row r="240" customHeight="1" spans="1:37">
      <c r="A240" s="101"/>
      <c r="B240" s="86" t="s">
        <v>540</v>
      </c>
      <c r="C240" s="86" t="s">
        <v>819</v>
      </c>
      <c r="D240" s="86">
        <v>64121</v>
      </c>
      <c r="E240" s="86">
        <v>32683</v>
      </c>
      <c r="F240" s="86"/>
      <c r="G240" s="90"/>
      <c r="H240" s="90"/>
      <c r="I240" s="90"/>
      <c r="J240" s="86"/>
      <c r="K240" s="90"/>
      <c r="L240" s="90"/>
      <c r="M240" s="90"/>
      <c r="N240" s="86"/>
      <c r="O240" s="90"/>
      <c r="P240" s="90"/>
      <c r="Q240" s="90"/>
      <c r="R240" s="86"/>
      <c r="S240" s="90"/>
      <c r="T240" s="90"/>
      <c r="U240" s="90"/>
      <c r="V240" s="86">
        <v>0</v>
      </c>
      <c r="W240" s="90">
        <v>0</v>
      </c>
      <c r="X240" s="90"/>
      <c r="Y240" s="90">
        <v>1</v>
      </c>
      <c r="Z240" s="86"/>
      <c r="AA240" s="90"/>
      <c r="AB240" s="90"/>
      <c r="AC240" s="90"/>
      <c r="AD240" s="86"/>
      <c r="AE240" s="90"/>
      <c r="AF240" s="90"/>
      <c r="AG240" s="90"/>
      <c r="AH240" s="86"/>
      <c r="AI240" s="90"/>
      <c r="AJ240" s="90"/>
      <c r="AK240" s="91"/>
    </row>
    <row r="241" customHeight="1" spans="1:37">
      <c r="A241" s="101"/>
      <c r="B241" s="101"/>
      <c r="C241" s="86" t="s">
        <v>1494</v>
      </c>
      <c r="D241" s="86">
        <v>63560</v>
      </c>
      <c r="E241" s="86">
        <v>17553</v>
      </c>
      <c r="F241" s="86"/>
      <c r="G241" s="90"/>
      <c r="H241" s="90"/>
      <c r="I241" s="90"/>
      <c r="J241" s="86"/>
      <c r="K241" s="90"/>
      <c r="L241" s="90"/>
      <c r="M241" s="90"/>
      <c r="N241" s="86">
        <v>0</v>
      </c>
      <c r="O241" s="90">
        <v>0</v>
      </c>
      <c r="P241" s="90">
        <v>90</v>
      </c>
      <c r="Q241" s="90">
        <v>1</v>
      </c>
      <c r="R241" s="86"/>
      <c r="S241" s="90"/>
      <c r="T241" s="90"/>
      <c r="U241" s="90"/>
      <c r="V241" s="86"/>
      <c r="W241" s="90"/>
      <c r="X241" s="90"/>
      <c r="Y241" s="90"/>
      <c r="Z241" s="86"/>
      <c r="AA241" s="90"/>
      <c r="AB241" s="90"/>
      <c r="AC241" s="90"/>
      <c r="AD241" s="86"/>
      <c r="AE241" s="90"/>
      <c r="AF241" s="90"/>
      <c r="AG241" s="90"/>
      <c r="AH241" s="86"/>
      <c r="AI241" s="90"/>
      <c r="AJ241" s="90"/>
      <c r="AK241" s="91"/>
    </row>
    <row r="242" customHeight="1" spans="1:37">
      <c r="A242" s="101"/>
      <c r="B242" s="101"/>
      <c r="C242" s="101"/>
      <c r="D242" s="86">
        <v>63587</v>
      </c>
      <c r="E242" s="86">
        <v>17555</v>
      </c>
      <c r="F242" s="86"/>
      <c r="G242" s="90"/>
      <c r="H242" s="90"/>
      <c r="I242" s="90"/>
      <c r="J242" s="86"/>
      <c r="K242" s="90"/>
      <c r="L242" s="90"/>
      <c r="M242" s="90"/>
      <c r="N242" s="86">
        <v>0</v>
      </c>
      <c r="O242" s="90">
        <v>0</v>
      </c>
      <c r="P242" s="90">
        <v>90</v>
      </c>
      <c r="Q242" s="90">
        <v>1</v>
      </c>
      <c r="R242" s="86"/>
      <c r="S242" s="90"/>
      <c r="T242" s="90"/>
      <c r="U242" s="90"/>
      <c r="V242" s="86"/>
      <c r="W242" s="90"/>
      <c r="X242" s="90"/>
      <c r="Y242" s="90"/>
      <c r="Z242" s="86"/>
      <c r="AA242" s="90"/>
      <c r="AB242" s="90"/>
      <c r="AC242" s="90"/>
      <c r="AD242" s="86"/>
      <c r="AE242" s="90"/>
      <c r="AF242" s="90"/>
      <c r="AG242" s="90"/>
      <c r="AH242" s="86"/>
      <c r="AI242" s="90"/>
      <c r="AJ242" s="90"/>
      <c r="AK242" s="91"/>
    </row>
    <row r="243" customHeight="1" spans="1:37">
      <c r="A243" s="101"/>
      <c r="B243" s="86" t="s">
        <v>984</v>
      </c>
      <c r="C243" s="86" t="s">
        <v>214</v>
      </c>
      <c r="D243" s="86">
        <v>63997</v>
      </c>
      <c r="E243" s="86">
        <v>31730</v>
      </c>
      <c r="F243" s="86"/>
      <c r="G243" s="90"/>
      <c r="H243" s="90"/>
      <c r="I243" s="90"/>
      <c r="J243" s="86"/>
      <c r="K243" s="90"/>
      <c r="L243" s="90"/>
      <c r="M243" s="90"/>
      <c r="N243" s="86"/>
      <c r="O243" s="90"/>
      <c r="P243" s="90"/>
      <c r="Q243" s="90"/>
      <c r="R243" s="86"/>
      <c r="S243" s="90"/>
      <c r="T243" s="90"/>
      <c r="U243" s="90"/>
      <c r="V243" s="86">
        <v>0</v>
      </c>
      <c r="W243" s="90">
        <v>0</v>
      </c>
      <c r="X243" s="90">
        <v>90</v>
      </c>
      <c r="Y243" s="90">
        <v>1</v>
      </c>
      <c r="Z243" s="86"/>
      <c r="AA243" s="90"/>
      <c r="AB243" s="90"/>
      <c r="AC243" s="90"/>
      <c r="AD243" s="86"/>
      <c r="AE243" s="90"/>
      <c r="AF243" s="90"/>
      <c r="AG243" s="90"/>
      <c r="AH243" s="86"/>
      <c r="AI243" s="90"/>
      <c r="AJ243" s="90"/>
      <c r="AK243" s="91"/>
    </row>
    <row r="244" customHeight="1" spans="1:37">
      <c r="A244" s="101"/>
      <c r="B244" s="86" t="s">
        <v>999</v>
      </c>
      <c r="C244" s="86" t="s">
        <v>1494</v>
      </c>
      <c r="D244" s="86">
        <v>63515</v>
      </c>
      <c r="E244" s="86">
        <v>17576</v>
      </c>
      <c r="F244" s="86"/>
      <c r="G244" s="90"/>
      <c r="H244" s="90"/>
      <c r="I244" s="90"/>
      <c r="J244" s="86"/>
      <c r="K244" s="90"/>
      <c r="L244" s="90"/>
      <c r="M244" s="90"/>
      <c r="N244" s="86">
        <v>0</v>
      </c>
      <c r="O244" s="90">
        <v>0</v>
      </c>
      <c r="P244" s="90">
        <v>90</v>
      </c>
      <c r="Q244" s="90">
        <v>1</v>
      </c>
      <c r="R244" s="86"/>
      <c r="S244" s="90"/>
      <c r="T244" s="90"/>
      <c r="U244" s="90"/>
      <c r="V244" s="86"/>
      <c r="W244" s="90"/>
      <c r="X244" s="90"/>
      <c r="Y244" s="90"/>
      <c r="Z244" s="86"/>
      <c r="AA244" s="90"/>
      <c r="AB244" s="90"/>
      <c r="AC244" s="90"/>
      <c r="AD244" s="86"/>
      <c r="AE244" s="90"/>
      <c r="AF244" s="90"/>
      <c r="AG244" s="90"/>
      <c r="AH244" s="86"/>
      <c r="AI244" s="90"/>
      <c r="AJ244" s="90"/>
      <c r="AK244" s="91"/>
    </row>
    <row r="245" customHeight="1" spans="1:37">
      <c r="A245" s="101"/>
      <c r="B245" s="101"/>
      <c r="C245" s="101"/>
      <c r="D245" s="86">
        <v>63655</v>
      </c>
      <c r="E245" s="86" t="s">
        <v>1494</v>
      </c>
      <c r="F245" s="86"/>
      <c r="G245" s="90"/>
      <c r="H245" s="90"/>
      <c r="I245" s="90"/>
      <c r="J245" s="86"/>
      <c r="K245" s="90"/>
      <c r="L245" s="90"/>
      <c r="M245" s="90"/>
      <c r="N245" s="86">
        <v>0</v>
      </c>
      <c r="O245" s="90">
        <v>32330</v>
      </c>
      <c r="P245" s="90">
        <v>90</v>
      </c>
      <c r="Q245" s="90">
        <v>1</v>
      </c>
      <c r="R245" s="86"/>
      <c r="S245" s="90"/>
      <c r="T245" s="90"/>
      <c r="U245" s="90"/>
      <c r="V245" s="86"/>
      <c r="W245" s="90"/>
      <c r="X245" s="90"/>
      <c r="Y245" s="90"/>
      <c r="Z245" s="86"/>
      <c r="AA245" s="90"/>
      <c r="AB245" s="90"/>
      <c r="AC245" s="90"/>
      <c r="AD245" s="86"/>
      <c r="AE245" s="90"/>
      <c r="AF245" s="90"/>
      <c r="AG245" s="90"/>
      <c r="AH245" s="86"/>
      <c r="AI245" s="90"/>
      <c r="AJ245" s="90"/>
      <c r="AK245" s="91"/>
    </row>
    <row r="246" customHeight="1" spans="1:37">
      <c r="A246" s="101"/>
      <c r="B246" s="86" t="s">
        <v>108</v>
      </c>
      <c r="C246" s="86" t="s">
        <v>286</v>
      </c>
      <c r="D246" s="86">
        <v>64272</v>
      </c>
      <c r="E246" s="86">
        <v>17753</v>
      </c>
      <c r="F246" s="86"/>
      <c r="G246" s="90"/>
      <c r="H246" s="90"/>
      <c r="I246" s="90"/>
      <c r="J246" s="86"/>
      <c r="K246" s="90"/>
      <c r="L246" s="90"/>
      <c r="M246" s="90"/>
      <c r="N246" s="86"/>
      <c r="O246" s="90"/>
      <c r="P246" s="90"/>
      <c r="Q246" s="90"/>
      <c r="R246" s="86"/>
      <c r="S246" s="90"/>
      <c r="T246" s="90"/>
      <c r="U246" s="90"/>
      <c r="V246" s="86"/>
      <c r="W246" s="90"/>
      <c r="X246" s="90"/>
      <c r="Y246" s="90"/>
      <c r="Z246" s="86">
        <v>115</v>
      </c>
      <c r="AA246" s="90">
        <v>49</v>
      </c>
      <c r="AB246" s="90">
        <v>90</v>
      </c>
      <c r="AC246" s="90">
        <v>1</v>
      </c>
      <c r="AD246" s="86"/>
      <c r="AE246" s="90"/>
      <c r="AF246" s="90"/>
      <c r="AG246" s="90"/>
      <c r="AH246" s="86"/>
      <c r="AI246" s="90"/>
      <c r="AJ246" s="90"/>
      <c r="AK246" s="91"/>
    </row>
    <row r="247" customHeight="1" spans="1:37">
      <c r="A247" s="101"/>
      <c r="B247" s="101"/>
      <c r="C247" s="86" t="s">
        <v>1004</v>
      </c>
      <c r="D247" s="86">
        <v>63811</v>
      </c>
      <c r="E247" s="86">
        <v>17619</v>
      </c>
      <c r="F247" s="86"/>
      <c r="G247" s="90"/>
      <c r="H247" s="90"/>
      <c r="I247" s="90"/>
      <c r="J247" s="86"/>
      <c r="K247" s="90"/>
      <c r="L247" s="90"/>
      <c r="M247" s="90"/>
      <c r="N247" s="86"/>
      <c r="O247" s="90"/>
      <c r="P247" s="90"/>
      <c r="Q247" s="90"/>
      <c r="R247" s="86">
        <v>0</v>
      </c>
      <c r="S247" s="90">
        <v>0</v>
      </c>
      <c r="T247" s="90">
        <v>90</v>
      </c>
      <c r="U247" s="90">
        <v>1</v>
      </c>
      <c r="V247" s="86"/>
      <c r="W247" s="90"/>
      <c r="X247" s="90"/>
      <c r="Y247" s="90"/>
      <c r="Z247" s="86"/>
      <c r="AA247" s="90"/>
      <c r="AB247" s="90"/>
      <c r="AC247" s="90"/>
      <c r="AD247" s="86"/>
      <c r="AE247" s="90"/>
      <c r="AF247" s="90"/>
      <c r="AG247" s="90"/>
      <c r="AH247" s="86"/>
      <c r="AI247" s="90"/>
      <c r="AJ247" s="90"/>
      <c r="AK247" s="91"/>
    </row>
    <row r="248" customHeight="1" spans="1:37">
      <c r="A248" s="101"/>
      <c r="B248" s="101"/>
      <c r="C248" s="86" t="s">
        <v>937</v>
      </c>
      <c r="D248" s="86">
        <v>63812</v>
      </c>
      <c r="E248" s="86">
        <v>17618</v>
      </c>
      <c r="F248" s="86"/>
      <c r="G248" s="90"/>
      <c r="H248" s="90"/>
      <c r="I248" s="90"/>
      <c r="J248" s="86"/>
      <c r="K248" s="90"/>
      <c r="L248" s="90"/>
      <c r="M248" s="90"/>
      <c r="N248" s="86"/>
      <c r="O248" s="90"/>
      <c r="P248" s="90"/>
      <c r="Q248" s="90"/>
      <c r="R248" s="86">
        <v>0</v>
      </c>
      <c r="S248" s="90">
        <v>0</v>
      </c>
      <c r="T248" s="90">
        <v>90</v>
      </c>
      <c r="U248" s="90">
        <v>1</v>
      </c>
      <c r="V248" s="86"/>
      <c r="W248" s="90"/>
      <c r="X248" s="90"/>
      <c r="Y248" s="90"/>
      <c r="Z248" s="86"/>
      <c r="AA248" s="90"/>
      <c r="AB248" s="90"/>
      <c r="AC248" s="90"/>
      <c r="AD248" s="86"/>
      <c r="AE248" s="90"/>
      <c r="AF248" s="90"/>
      <c r="AG248" s="90"/>
      <c r="AH248" s="86"/>
      <c r="AI248" s="90"/>
      <c r="AJ248" s="90"/>
      <c r="AK248" s="91"/>
    </row>
    <row r="249" customHeight="1" spans="1:37">
      <c r="A249" s="101"/>
      <c r="B249" s="101"/>
      <c r="C249" s="86" t="s">
        <v>270</v>
      </c>
      <c r="D249" s="86">
        <v>64091</v>
      </c>
      <c r="E249" s="86">
        <v>17686</v>
      </c>
      <c r="F249" s="86"/>
      <c r="G249" s="90"/>
      <c r="H249" s="90"/>
      <c r="I249" s="90"/>
      <c r="J249" s="86"/>
      <c r="K249" s="90"/>
      <c r="L249" s="90"/>
      <c r="M249" s="90"/>
      <c r="N249" s="86"/>
      <c r="O249" s="90"/>
      <c r="P249" s="90"/>
      <c r="Q249" s="90"/>
      <c r="R249" s="86"/>
      <c r="S249" s="90"/>
      <c r="T249" s="90"/>
      <c r="U249" s="90"/>
      <c r="V249" s="86">
        <v>0</v>
      </c>
      <c r="W249" s="90">
        <v>0</v>
      </c>
      <c r="X249" s="90">
        <v>90</v>
      </c>
      <c r="Y249" s="90">
        <v>1</v>
      </c>
      <c r="Z249" s="86"/>
      <c r="AA249" s="90"/>
      <c r="AB249" s="90"/>
      <c r="AC249" s="90"/>
      <c r="AD249" s="86"/>
      <c r="AE249" s="90"/>
      <c r="AF249" s="90"/>
      <c r="AG249" s="90"/>
      <c r="AH249" s="86"/>
      <c r="AI249" s="90"/>
      <c r="AJ249" s="90"/>
      <c r="AK249" s="91"/>
    </row>
    <row r="250" customHeight="1" spans="1:37">
      <c r="A250" s="101"/>
      <c r="B250" s="101"/>
      <c r="C250" s="86" t="s">
        <v>552</v>
      </c>
      <c r="D250" s="86">
        <v>64231</v>
      </c>
      <c r="E250" s="86">
        <v>17741</v>
      </c>
      <c r="F250" s="86"/>
      <c r="G250" s="90"/>
      <c r="H250" s="90"/>
      <c r="I250" s="90"/>
      <c r="J250" s="86"/>
      <c r="K250" s="90"/>
      <c r="L250" s="90"/>
      <c r="M250" s="90"/>
      <c r="N250" s="86"/>
      <c r="O250" s="90"/>
      <c r="P250" s="90"/>
      <c r="Q250" s="90"/>
      <c r="R250" s="86"/>
      <c r="S250" s="90"/>
      <c r="T250" s="90"/>
      <c r="U250" s="90"/>
      <c r="V250" s="86"/>
      <c r="W250" s="90"/>
      <c r="X250" s="90"/>
      <c r="Y250" s="90"/>
      <c r="Z250" s="86">
        <v>0</v>
      </c>
      <c r="AA250" s="90">
        <v>0</v>
      </c>
      <c r="AB250" s="90">
        <v>90</v>
      </c>
      <c r="AC250" s="90">
        <v>1</v>
      </c>
      <c r="AD250" s="86"/>
      <c r="AE250" s="90"/>
      <c r="AF250" s="90"/>
      <c r="AG250" s="90"/>
      <c r="AH250" s="86"/>
      <c r="AI250" s="90"/>
      <c r="AJ250" s="90"/>
      <c r="AK250" s="91"/>
    </row>
    <row r="251" customHeight="1" spans="1:37">
      <c r="A251" s="101"/>
      <c r="B251" s="101"/>
      <c r="C251" s="86" t="s">
        <v>398</v>
      </c>
      <c r="D251" s="86">
        <v>64096</v>
      </c>
      <c r="E251" s="86">
        <v>17707</v>
      </c>
      <c r="F251" s="86"/>
      <c r="G251" s="90"/>
      <c r="H251" s="90"/>
      <c r="I251" s="90"/>
      <c r="J251" s="86"/>
      <c r="K251" s="90"/>
      <c r="L251" s="90"/>
      <c r="M251" s="90"/>
      <c r="N251" s="86"/>
      <c r="O251" s="90"/>
      <c r="P251" s="90"/>
      <c r="Q251" s="90"/>
      <c r="R251" s="86"/>
      <c r="S251" s="90"/>
      <c r="T251" s="90"/>
      <c r="U251" s="90"/>
      <c r="V251" s="86">
        <v>0</v>
      </c>
      <c r="W251" s="90">
        <v>0</v>
      </c>
      <c r="X251" s="90">
        <v>90</v>
      </c>
      <c r="Y251" s="90">
        <v>1</v>
      </c>
      <c r="Z251" s="86"/>
      <c r="AA251" s="90"/>
      <c r="AB251" s="90"/>
      <c r="AC251" s="90"/>
      <c r="AD251" s="86"/>
      <c r="AE251" s="90"/>
      <c r="AF251" s="90"/>
      <c r="AG251" s="90"/>
      <c r="AH251" s="86"/>
      <c r="AI251" s="90"/>
      <c r="AJ251" s="90"/>
      <c r="AK251" s="91"/>
    </row>
    <row r="252" customHeight="1" spans="1:37">
      <c r="A252" s="101"/>
      <c r="B252" s="101"/>
      <c r="C252" s="86" t="s">
        <v>1345</v>
      </c>
      <c r="D252" s="86">
        <v>64319</v>
      </c>
      <c r="E252" s="86" t="s">
        <v>1494</v>
      </c>
      <c r="F252" s="86"/>
      <c r="G252" s="90"/>
      <c r="H252" s="90"/>
      <c r="I252" s="90"/>
      <c r="J252" s="86"/>
      <c r="K252" s="90"/>
      <c r="L252" s="90"/>
      <c r="M252" s="90"/>
      <c r="N252" s="86"/>
      <c r="O252" s="90"/>
      <c r="P252" s="90"/>
      <c r="Q252" s="90"/>
      <c r="R252" s="86"/>
      <c r="S252" s="90"/>
      <c r="T252" s="90"/>
      <c r="U252" s="90"/>
      <c r="V252" s="86"/>
      <c r="W252" s="90"/>
      <c r="X252" s="90"/>
      <c r="Y252" s="90"/>
      <c r="Z252" s="86"/>
      <c r="AA252" s="90"/>
      <c r="AB252" s="90"/>
      <c r="AC252" s="90"/>
      <c r="AD252" s="86">
        <v>0</v>
      </c>
      <c r="AE252" s="90">
        <v>32330</v>
      </c>
      <c r="AF252" s="90">
        <v>90</v>
      </c>
      <c r="AG252" s="90">
        <v>1</v>
      </c>
      <c r="AH252" s="86"/>
      <c r="AI252" s="90"/>
      <c r="AJ252" s="90"/>
      <c r="AK252" s="91"/>
    </row>
    <row r="253" customHeight="1" spans="1:37">
      <c r="A253" s="101"/>
      <c r="B253" s="101"/>
      <c r="C253" s="86" t="s">
        <v>342</v>
      </c>
      <c r="D253" s="86">
        <v>64259</v>
      </c>
      <c r="E253" s="86">
        <v>17750</v>
      </c>
      <c r="F253" s="86"/>
      <c r="G253" s="90"/>
      <c r="H253" s="90"/>
      <c r="I253" s="90"/>
      <c r="J253" s="86"/>
      <c r="K253" s="90"/>
      <c r="L253" s="90"/>
      <c r="M253" s="90"/>
      <c r="N253" s="86"/>
      <c r="O253" s="90"/>
      <c r="P253" s="90"/>
      <c r="Q253" s="90"/>
      <c r="R253" s="86"/>
      <c r="S253" s="90"/>
      <c r="T253" s="90"/>
      <c r="U253" s="90"/>
      <c r="V253" s="86"/>
      <c r="W253" s="90"/>
      <c r="X253" s="90"/>
      <c r="Y253" s="90"/>
      <c r="Z253" s="86">
        <v>179</v>
      </c>
      <c r="AA253" s="90">
        <v>77</v>
      </c>
      <c r="AB253" s="90">
        <v>90</v>
      </c>
      <c r="AC253" s="90">
        <v>1</v>
      </c>
      <c r="AD253" s="86"/>
      <c r="AE253" s="90"/>
      <c r="AF253" s="90"/>
      <c r="AG253" s="90"/>
      <c r="AH253" s="86"/>
      <c r="AI253" s="90"/>
      <c r="AJ253" s="90"/>
      <c r="AK253" s="91"/>
    </row>
    <row r="254" customHeight="1" spans="1:37">
      <c r="A254" s="101"/>
      <c r="B254" s="101"/>
      <c r="C254" s="86" t="s">
        <v>707</v>
      </c>
      <c r="D254" s="86">
        <v>64175</v>
      </c>
      <c r="E254" s="86">
        <v>17711</v>
      </c>
      <c r="F254" s="86"/>
      <c r="G254" s="90"/>
      <c r="H254" s="90"/>
      <c r="I254" s="90"/>
      <c r="J254" s="86"/>
      <c r="K254" s="90"/>
      <c r="L254" s="90"/>
      <c r="M254" s="90"/>
      <c r="N254" s="86"/>
      <c r="O254" s="90"/>
      <c r="P254" s="90"/>
      <c r="Q254" s="90"/>
      <c r="R254" s="86"/>
      <c r="S254" s="90"/>
      <c r="T254" s="90"/>
      <c r="U254" s="90"/>
      <c r="V254" s="86"/>
      <c r="W254" s="90"/>
      <c r="X254" s="90"/>
      <c r="Y254" s="90"/>
      <c r="Z254" s="86">
        <v>0</v>
      </c>
      <c r="AA254" s="90">
        <v>0</v>
      </c>
      <c r="AB254" s="90">
        <v>90</v>
      </c>
      <c r="AC254" s="90">
        <v>1</v>
      </c>
      <c r="AD254" s="86"/>
      <c r="AE254" s="90"/>
      <c r="AF254" s="90"/>
      <c r="AG254" s="90"/>
      <c r="AH254" s="86"/>
      <c r="AI254" s="90"/>
      <c r="AJ254" s="90"/>
      <c r="AK254" s="91"/>
    </row>
    <row r="255" customHeight="1" spans="1:37">
      <c r="A255" s="101"/>
      <c r="B255" s="101"/>
      <c r="C255" s="86" t="s">
        <v>1086</v>
      </c>
      <c r="D255" s="86">
        <v>63688</v>
      </c>
      <c r="E255" s="86">
        <v>17611</v>
      </c>
      <c r="F255" s="86"/>
      <c r="G255" s="90"/>
      <c r="H255" s="90"/>
      <c r="I255" s="90"/>
      <c r="J255" s="86"/>
      <c r="K255" s="90"/>
      <c r="L255" s="90"/>
      <c r="M255" s="90"/>
      <c r="N255" s="86">
        <v>0</v>
      </c>
      <c r="O255" s="90">
        <v>0</v>
      </c>
      <c r="P255" s="90">
        <v>90</v>
      </c>
      <c r="Q255" s="90">
        <v>1</v>
      </c>
      <c r="R255" s="86"/>
      <c r="S255" s="90"/>
      <c r="T255" s="90"/>
      <c r="U255" s="90"/>
      <c r="V255" s="86"/>
      <c r="W255" s="90"/>
      <c r="X255" s="90"/>
      <c r="Y255" s="90"/>
      <c r="Z255" s="86"/>
      <c r="AA255" s="90"/>
      <c r="AB255" s="90"/>
      <c r="AC255" s="90"/>
      <c r="AD255" s="86"/>
      <c r="AE255" s="90"/>
      <c r="AF255" s="90"/>
      <c r="AG255" s="90"/>
      <c r="AH255" s="86"/>
      <c r="AI255" s="90"/>
      <c r="AJ255" s="90"/>
      <c r="AK255" s="91"/>
    </row>
    <row r="256" customHeight="1" spans="1:37">
      <c r="A256" s="101"/>
      <c r="B256" s="101"/>
      <c r="C256" s="86" t="s">
        <v>1189</v>
      </c>
      <c r="D256" s="86">
        <v>63385</v>
      </c>
      <c r="E256" s="86">
        <v>17520</v>
      </c>
      <c r="F256" s="86"/>
      <c r="G256" s="90"/>
      <c r="H256" s="90"/>
      <c r="I256" s="90"/>
      <c r="J256" s="86">
        <v>0</v>
      </c>
      <c r="K256" s="90">
        <v>0</v>
      </c>
      <c r="L256" s="90">
        <v>90</v>
      </c>
      <c r="M256" s="90">
        <v>1</v>
      </c>
      <c r="N256" s="86"/>
      <c r="O256" s="90"/>
      <c r="P256" s="90"/>
      <c r="Q256" s="90"/>
      <c r="R256" s="86"/>
      <c r="S256" s="90"/>
      <c r="T256" s="90"/>
      <c r="U256" s="90"/>
      <c r="V256" s="86"/>
      <c r="W256" s="90"/>
      <c r="X256" s="90"/>
      <c r="Y256" s="90"/>
      <c r="Z256" s="86"/>
      <c r="AA256" s="90"/>
      <c r="AB256" s="90"/>
      <c r="AC256" s="90"/>
      <c r="AD256" s="86"/>
      <c r="AE256" s="90"/>
      <c r="AF256" s="90"/>
      <c r="AG256" s="90"/>
      <c r="AH256" s="86"/>
      <c r="AI256" s="90"/>
      <c r="AJ256" s="90"/>
      <c r="AK256" s="91"/>
    </row>
    <row r="257" customHeight="1" spans="1:37">
      <c r="A257" s="101"/>
      <c r="B257" s="101"/>
      <c r="C257" s="86" t="s">
        <v>990</v>
      </c>
      <c r="D257" s="86">
        <v>63973</v>
      </c>
      <c r="E257" s="86">
        <v>17648</v>
      </c>
      <c r="F257" s="86"/>
      <c r="G257" s="90"/>
      <c r="H257" s="90"/>
      <c r="I257" s="90"/>
      <c r="J257" s="86"/>
      <c r="K257" s="90"/>
      <c r="L257" s="90"/>
      <c r="M257" s="90"/>
      <c r="N257" s="86"/>
      <c r="O257" s="90"/>
      <c r="P257" s="90"/>
      <c r="Q257" s="90"/>
      <c r="R257" s="86">
        <v>0</v>
      </c>
      <c r="S257" s="90">
        <v>0</v>
      </c>
      <c r="T257" s="90">
        <v>90</v>
      </c>
      <c r="U257" s="90">
        <v>1</v>
      </c>
      <c r="V257" s="86"/>
      <c r="W257" s="90"/>
      <c r="X257" s="90"/>
      <c r="Y257" s="90"/>
      <c r="Z257" s="86"/>
      <c r="AA257" s="90"/>
      <c r="AB257" s="90"/>
      <c r="AC257" s="90"/>
      <c r="AD257" s="86"/>
      <c r="AE257" s="90"/>
      <c r="AF257" s="90"/>
      <c r="AG257" s="90"/>
      <c r="AH257" s="86"/>
      <c r="AI257" s="90"/>
      <c r="AJ257" s="90"/>
      <c r="AK257" s="91"/>
    </row>
    <row r="258" customHeight="1" spans="1:37">
      <c r="A258" s="101"/>
      <c r="B258" s="101"/>
      <c r="C258" s="86" t="s">
        <v>1087</v>
      </c>
      <c r="D258" s="86">
        <v>63683</v>
      </c>
      <c r="E258" s="86">
        <v>17587</v>
      </c>
      <c r="F258" s="86"/>
      <c r="G258" s="90"/>
      <c r="H258" s="90"/>
      <c r="I258" s="90"/>
      <c r="J258" s="86"/>
      <c r="K258" s="90"/>
      <c r="L258" s="90"/>
      <c r="M258" s="90"/>
      <c r="N258" s="86">
        <v>0</v>
      </c>
      <c r="O258" s="90">
        <v>0</v>
      </c>
      <c r="P258" s="90">
        <v>90</v>
      </c>
      <c r="Q258" s="90">
        <v>1</v>
      </c>
      <c r="R258" s="86"/>
      <c r="S258" s="90"/>
      <c r="T258" s="90"/>
      <c r="U258" s="90"/>
      <c r="V258" s="86"/>
      <c r="W258" s="90"/>
      <c r="X258" s="90"/>
      <c r="Y258" s="90"/>
      <c r="Z258" s="86"/>
      <c r="AA258" s="90"/>
      <c r="AB258" s="90"/>
      <c r="AC258" s="90"/>
      <c r="AD258" s="86"/>
      <c r="AE258" s="90"/>
      <c r="AF258" s="90"/>
      <c r="AG258" s="90"/>
      <c r="AH258" s="86"/>
      <c r="AI258" s="90"/>
      <c r="AJ258" s="90"/>
      <c r="AK258" s="91"/>
    </row>
    <row r="259" customHeight="1" spans="1:37">
      <c r="A259" s="101"/>
      <c r="B259" s="101"/>
      <c r="C259" s="86" t="s">
        <v>1118</v>
      </c>
      <c r="D259" s="86">
        <v>63609</v>
      </c>
      <c r="E259" s="86">
        <v>17585</v>
      </c>
      <c r="F259" s="86"/>
      <c r="G259" s="90"/>
      <c r="H259" s="90"/>
      <c r="I259" s="90"/>
      <c r="J259" s="86"/>
      <c r="K259" s="90"/>
      <c r="L259" s="90"/>
      <c r="M259" s="90"/>
      <c r="N259" s="86">
        <v>0</v>
      </c>
      <c r="O259" s="90">
        <v>0</v>
      </c>
      <c r="P259" s="90">
        <v>90</v>
      </c>
      <c r="Q259" s="90">
        <v>1</v>
      </c>
      <c r="R259" s="86"/>
      <c r="S259" s="90"/>
      <c r="T259" s="90"/>
      <c r="U259" s="90"/>
      <c r="V259" s="86"/>
      <c r="W259" s="90"/>
      <c r="X259" s="90"/>
      <c r="Y259" s="90"/>
      <c r="Z259" s="86"/>
      <c r="AA259" s="90"/>
      <c r="AB259" s="90"/>
      <c r="AC259" s="90"/>
      <c r="AD259" s="86"/>
      <c r="AE259" s="90"/>
      <c r="AF259" s="90"/>
      <c r="AG259" s="90"/>
      <c r="AH259" s="86"/>
      <c r="AI259" s="90"/>
      <c r="AJ259" s="90"/>
      <c r="AK259" s="91"/>
    </row>
    <row r="260" customHeight="1" spans="1:37">
      <c r="A260" s="101"/>
      <c r="B260" s="101"/>
      <c r="C260" s="86" t="s">
        <v>111</v>
      </c>
      <c r="D260" s="86">
        <v>64317</v>
      </c>
      <c r="E260" s="86" t="s">
        <v>1494</v>
      </c>
      <c r="F260" s="86"/>
      <c r="G260" s="90"/>
      <c r="H260" s="90"/>
      <c r="I260" s="90"/>
      <c r="J260" s="86"/>
      <c r="K260" s="90"/>
      <c r="L260" s="90"/>
      <c r="M260" s="90"/>
      <c r="N260" s="86"/>
      <c r="O260" s="90"/>
      <c r="P260" s="90"/>
      <c r="Q260" s="90"/>
      <c r="R260" s="86"/>
      <c r="S260" s="90"/>
      <c r="T260" s="90"/>
      <c r="U260" s="90"/>
      <c r="V260" s="86"/>
      <c r="W260" s="90"/>
      <c r="X260" s="90"/>
      <c r="Y260" s="90"/>
      <c r="Z260" s="86"/>
      <c r="AA260" s="90"/>
      <c r="AB260" s="90"/>
      <c r="AC260" s="90"/>
      <c r="AD260" s="86">
        <v>9</v>
      </c>
      <c r="AE260" s="90">
        <v>32330</v>
      </c>
      <c r="AF260" s="90">
        <v>90</v>
      </c>
      <c r="AG260" s="90">
        <v>1</v>
      </c>
      <c r="AH260" s="86"/>
      <c r="AI260" s="90"/>
      <c r="AJ260" s="90"/>
      <c r="AK260" s="91"/>
    </row>
    <row r="261" customHeight="1" spans="1:37">
      <c r="A261" s="101"/>
      <c r="B261" s="86" t="s">
        <v>1238</v>
      </c>
      <c r="C261" s="86" t="s">
        <v>1239</v>
      </c>
      <c r="D261" s="86">
        <v>64235</v>
      </c>
      <c r="E261" s="86" t="s">
        <v>1494</v>
      </c>
      <c r="F261" s="86"/>
      <c r="G261" s="90"/>
      <c r="H261" s="90"/>
      <c r="I261" s="90"/>
      <c r="J261" s="86"/>
      <c r="K261" s="90"/>
      <c r="L261" s="90"/>
      <c r="M261" s="90"/>
      <c r="N261" s="86"/>
      <c r="O261" s="90"/>
      <c r="P261" s="90"/>
      <c r="Q261" s="90"/>
      <c r="R261" s="86"/>
      <c r="S261" s="90"/>
      <c r="T261" s="90"/>
      <c r="U261" s="90"/>
      <c r="V261" s="86"/>
      <c r="W261" s="90"/>
      <c r="X261" s="90"/>
      <c r="Y261" s="90"/>
      <c r="Z261" s="86">
        <v>0</v>
      </c>
      <c r="AA261" s="90">
        <v>32330</v>
      </c>
      <c r="AB261" s="90">
        <v>90</v>
      </c>
      <c r="AC261" s="90">
        <v>1</v>
      </c>
      <c r="AD261" s="86"/>
      <c r="AE261" s="90"/>
      <c r="AF261" s="90"/>
      <c r="AG261" s="90"/>
      <c r="AH261" s="86"/>
      <c r="AI261" s="90"/>
      <c r="AJ261" s="90"/>
      <c r="AK261" s="91"/>
    </row>
    <row r="262" customHeight="1" spans="1:37">
      <c r="A262" s="101"/>
      <c r="B262" s="86" t="s">
        <v>611</v>
      </c>
      <c r="C262" s="86" t="s">
        <v>876</v>
      </c>
      <c r="D262" s="86">
        <v>64087</v>
      </c>
      <c r="E262" s="86">
        <v>32462</v>
      </c>
      <c r="F262" s="86"/>
      <c r="G262" s="90"/>
      <c r="H262" s="90"/>
      <c r="I262" s="90"/>
      <c r="J262" s="86"/>
      <c r="K262" s="90"/>
      <c r="L262" s="90"/>
      <c r="M262" s="90"/>
      <c r="N262" s="86"/>
      <c r="O262" s="90"/>
      <c r="P262" s="90"/>
      <c r="Q262" s="90"/>
      <c r="R262" s="86"/>
      <c r="S262" s="90"/>
      <c r="T262" s="90"/>
      <c r="U262" s="90"/>
      <c r="V262" s="86">
        <v>0</v>
      </c>
      <c r="W262" s="90">
        <v>0</v>
      </c>
      <c r="X262" s="90">
        <v>90</v>
      </c>
      <c r="Y262" s="90">
        <v>1</v>
      </c>
      <c r="Z262" s="86"/>
      <c r="AA262" s="90"/>
      <c r="AB262" s="90"/>
      <c r="AC262" s="90"/>
      <c r="AD262" s="86"/>
      <c r="AE262" s="90"/>
      <c r="AF262" s="90"/>
      <c r="AG262" s="90"/>
      <c r="AH262" s="86"/>
      <c r="AI262" s="90"/>
      <c r="AJ262" s="90"/>
      <c r="AK262" s="91"/>
    </row>
    <row r="263" customHeight="1" spans="1:37">
      <c r="A263" s="101"/>
      <c r="B263" s="101"/>
      <c r="C263" s="86" t="s">
        <v>612</v>
      </c>
      <c r="D263" s="86">
        <v>64205</v>
      </c>
      <c r="E263" s="86">
        <v>17736</v>
      </c>
      <c r="F263" s="86"/>
      <c r="G263" s="90"/>
      <c r="H263" s="90"/>
      <c r="I263" s="90"/>
      <c r="J263" s="86"/>
      <c r="K263" s="90"/>
      <c r="L263" s="90"/>
      <c r="M263" s="90"/>
      <c r="N263" s="86"/>
      <c r="O263" s="90"/>
      <c r="P263" s="90"/>
      <c r="Q263" s="90"/>
      <c r="R263" s="86"/>
      <c r="S263" s="90"/>
      <c r="T263" s="90"/>
      <c r="U263" s="90"/>
      <c r="V263" s="86"/>
      <c r="W263" s="90"/>
      <c r="X263" s="90"/>
      <c r="Y263" s="90"/>
      <c r="Z263" s="86">
        <v>0</v>
      </c>
      <c r="AA263" s="90">
        <v>0</v>
      </c>
      <c r="AB263" s="90">
        <v>90</v>
      </c>
      <c r="AC263" s="90">
        <v>1</v>
      </c>
      <c r="AD263" s="86"/>
      <c r="AE263" s="90"/>
      <c r="AF263" s="90"/>
      <c r="AG263" s="90"/>
      <c r="AH263" s="86"/>
      <c r="AI263" s="90"/>
      <c r="AJ263" s="90"/>
      <c r="AK263" s="91"/>
    </row>
    <row r="264" customHeight="1" spans="1:37">
      <c r="A264" s="101"/>
      <c r="B264" s="86" t="s">
        <v>1231</v>
      </c>
      <c r="C264" s="86" t="s">
        <v>1233</v>
      </c>
      <c r="D264" s="86">
        <v>64243</v>
      </c>
      <c r="E264" s="86">
        <v>33171</v>
      </c>
      <c r="F264" s="86"/>
      <c r="G264" s="90"/>
      <c r="H264" s="90"/>
      <c r="I264" s="90"/>
      <c r="J264" s="86"/>
      <c r="K264" s="90"/>
      <c r="L264" s="90"/>
      <c r="M264" s="90"/>
      <c r="N264" s="86"/>
      <c r="O264" s="90"/>
      <c r="P264" s="90"/>
      <c r="Q264" s="90"/>
      <c r="R264" s="86"/>
      <c r="S264" s="90"/>
      <c r="T264" s="90"/>
      <c r="U264" s="90"/>
      <c r="V264" s="86"/>
      <c r="W264" s="90"/>
      <c r="X264" s="90"/>
      <c r="Y264" s="90"/>
      <c r="Z264" s="86">
        <v>0</v>
      </c>
      <c r="AA264" s="90">
        <v>238</v>
      </c>
      <c r="AB264" s="90">
        <v>90</v>
      </c>
      <c r="AC264" s="90">
        <v>1</v>
      </c>
      <c r="AD264" s="86"/>
      <c r="AE264" s="90"/>
      <c r="AF264" s="90"/>
      <c r="AG264" s="90"/>
      <c r="AH264" s="86"/>
      <c r="AI264" s="90"/>
      <c r="AJ264" s="90"/>
      <c r="AK264" s="91"/>
    </row>
    <row r="265" customHeight="1" spans="1:37">
      <c r="A265" s="101"/>
      <c r="B265" s="86" t="s">
        <v>274</v>
      </c>
      <c r="C265" s="86" t="s">
        <v>1351</v>
      </c>
      <c r="D265" s="86">
        <v>64263</v>
      </c>
      <c r="E265" s="86" t="s">
        <v>1494</v>
      </c>
      <c r="F265" s="86"/>
      <c r="G265" s="90"/>
      <c r="H265" s="90"/>
      <c r="I265" s="90"/>
      <c r="J265" s="86"/>
      <c r="K265" s="90"/>
      <c r="L265" s="90"/>
      <c r="M265" s="90"/>
      <c r="N265" s="86"/>
      <c r="O265" s="90"/>
      <c r="P265" s="90"/>
      <c r="Q265" s="90"/>
      <c r="R265" s="86"/>
      <c r="S265" s="90"/>
      <c r="T265" s="90"/>
      <c r="U265" s="90"/>
      <c r="V265" s="86"/>
      <c r="W265" s="90"/>
      <c r="X265" s="90"/>
      <c r="Y265" s="90"/>
      <c r="Z265" s="86"/>
      <c r="AA265" s="90"/>
      <c r="AB265" s="90"/>
      <c r="AC265" s="90"/>
      <c r="AD265" s="86">
        <v>0</v>
      </c>
      <c r="AE265" s="90">
        <v>32330</v>
      </c>
      <c r="AF265" s="90">
        <v>90</v>
      </c>
      <c r="AG265" s="90">
        <v>1</v>
      </c>
      <c r="AH265" s="86"/>
      <c r="AI265" s="90"/>
      <c r="AJ265" s="90"/>
      <c r="AK265" s="91"/>
    </row>
    <row r="266" customHeight="1" spans="1:37">
      <c r="A266" s="101"/>
      <c r="B266" s="101"/>
      <c r="C266" s="86" t="s">
        <v>1330</v>
      </c>
      <c r="D266" s="86">
        <v>63837</v>
      </c>
      <c r="E266" s="86" t="s">
        <v>1494</v>
      </c>
      <c r="F266" s="86"/>
      <c r="G266" s="90"/>
      <c r="H266" s="90"/>
      <c r="I266" s="90"/>
      <c r="J266" s="86"/>
      <c r="K266" s="90"/>
      <c r="L266" s="90"/>
      <c r="M266" s="90"/>
      <c r="N266" s="86"/>
      <c r="O266" s="90"/>
      <c r="P266" s="90"/>
      <c r="Q266" s="90"/>
      <c r="R266" s="86">
        <v>0</v>
      </c>
      <c r="S266" s="90">
        <v>32330</v>
      </c>
      <c r="T266" s="90">
        <v>90</v>
      </c>
      <c r="U266" s="90">
        <v>1</v>
      </c>
      <c r="V266" s="86"/>
      <c r="W266" s="90"/>
      <c r="X266" s="90"/>
      <c r="Y266" s="90"/>
      <c r="Z266" s="86"/>
      <c r="AA266" s="90"/>
      <c r="AB266" s="90"/>
      <c r="AC266" s="90"/>
      <c r="AD266" s="86"/>
      <c r="AE266" s="90"/>
      <c r="AF266" s="90"/>
      <c r="AG266" s="90"/>
      <c r="AH266" s="86"/>
      <c r="AI266" s="90"/>
      <c r="AJ266" s="90"/>
      <c r="AK266" s="91"/>
    </row>
    <row r="267" customHeight="1" spans="1:37">
      <c r="A267" s="101"/>
      <c r="B267" s="101"/>
      <c r="C267" s="86" t="s">
        <v>697</v>
      </c>
      <c r="D267" s="86">
        <v>63818</v>
      </c>
      <c r="E267" s="86">
        <v>17733</v>
      </c>
      <c r="F267" s="86"/>
      <c r="G267" s="90"/>
      <c r="H267" s="90"/>
      <c r="I267" s="90"/>
      <c r="J267" s="86"/>
      <c r="K267" s="90"/>
      <c r="L267" s="90"/>
      <c r="M267" s="90"/>
      <c r="N267" s="86"/>
      <c r="O267" s="90"/>
      <c r="P267" s="90"/>
      <c r="Q267" s="90"/>
      <c r="R267" s="86"/>
      <c r="S267" s="90"/>
      <c r="T267" s="90"/>
      <c r="U267" s="90"/>
      <c r="V267" s="86"/>
      <c r="W267" s="90"/>
      <c r="X267" s="90"/>
      <c r="Y267" s="90"/>
      <c r="Z267" s="86">
        <v>0</v>
      </c>
      <c r="AA267" s="90">
        <v>0</v>
      </c>
      <c r="AB267" s="90">
        <v>90</v>
      </c>
      <c r="AC267" s="90">
        <v>1</v>
      </c>
      <c r="AD267" s="86"/>
      <c r="AE267" s="90"/>
      <c r="AF267" s="90"/>
      <c r="AG267" s="90"/>
      <c r="AH267" s="86"/>
      <c r="AI267" s="90"/>
      <c r="AJ267" s="90"/>
      <c r="AK267" s="91"/>
    </row>
    <row r="268" customHeight="1" spans="1:37">
      <c r="A268" s="101"/>
      <c r="B268" s="86" t="s">
        <v>678</v>
      </c>
      <c r="C268" s="86" t="s">
        <v>1053</v>
      </c>
      <c r="D268" s="86">
        <v>63810</v>
      </c>
      <c r="E268" s="86" t="s">
        <v>67</v>
      </c>
      <c r="F268" s="86"/>
      <c r="G268" s="90"/>
      <c r="H268" s="90"/>
      <c r="I268" s="90"/>
      <c r="J268" s="86"/>
      <c r="K268" s="90"/>
      <c r="L268" s="90"/>
      <c r="M268" s="90"/>
      <c r="N268" s="86"/>
      <c r="O268" s="90"/>
      <c r="P268" s="90"/>
      <c r="Q268" s="90"/>
      <c r="R268" s="86">
        <v>0</v>
      </c>
      <c r="S268" s="90">
        <v>32330</v>
      </c>
      <c r="T268" s="90">
        <v>90</v>
      </c>
      <c r="U268" s="90">
        <v>1</v>
      </c>
      <c r="V268" s="86"/>
      <c r="W268" s="90"/>
      <c r="X268" s="90"/>
      <c r="Y268" s="90"/>
      <c r="Z268" s="86"/>
      <c r="AA268" s="90"/>
      <c r="AB268" s="90"/>
      <c r="AC268" s="90"/>
      <c r="AD268" s="86"/>
      <c r="AE268" s="90"/>
      <c r="AF268" s="90"/>
      <c r="AG268" s="90"/>
      <c r="AH268" s="86"/>
      <c r="AI268" s="90"/>
      <c r="AJ268" s="90"/>
      <c r="AK268" s="91"/>
    </row>
    <row r="269" customHeight="1" spans="1:37">
      <c r="A269" s="101"/>
      <c r="B269" s="101"/>
      <c r="C269" s="86" t="s">
        <v>679</v>
      </c>
      <c r="D269" s="86">
        <v>64183</v>
      </c>
      <c r="E269" s="86">
        <v>17713</v>
      </c>
      <c r="F269" s="86"/>
      <c r="G269" s="90"/>
      <c r="H269" s="90"/>
      <c r="I269" s="90"/>
      <c r="J269" s="86"/>
      <c r="K269" s="90"/>
      <c r="L269" s="90"/>
      <c r="M269" s="90"/>
      <c r="N269" s="86"/>
      <c r="O269" s="90"/>
      <c r="P269" s="90"/>
      <c r="Q269" s="90"/>
      <c r="R269" s="86"/>
      <c r="S269" s="90"/>
      <c r="T269" s="90"/>
      <c r="U269" s="90"/>
      <c r="V269" s="86"/>
      <c r="W269" s="90"/>
      <c r="X269" s="90"/>
      <c r="Y269" s="90"/>
      <c r="Z269" s="86">
        <v>0</v>
      </c>
      <c r="AA269" s="90">
        <v>0</v>
      </c>
      <c r="AB269" s="90">
        <v>90</v>
      </c>
      <c r="AC269" s="90">
        <v>1</v>
      </c>
      <c r="AD269" s="86"/>
      <c r="AE269" s="90"/>
      <c r="AF269" s="90"/>
      <c r="AG269" s="90"/>
      <c r="AH269" s="86"/>
      <c r="AI269" s="90"/>
      <c r="AJ269" s="90"/>
      <c r="AK269" s="91"/>
    </row>
    <row r="270" customHeight="1" spans="1:37">
      <c r="A270" s="101"/>
      <c r="B270" s="86" t="s">
        <v>1042</v>
      </c>
      <c r="C270" s="86" t="s">
        <v>1172</v>
      </c>
      <c r="D270" s="86">
        <v>63435</v>
      </c>
      <c r="E270" s="86">
        <v>30312</v>
      </c>
      <c r="F270" s="86"/>
      <c r="G270" s="90"/>
      <c r="H270" s="90"/>
      <c r="I270" s="90"/>
      <c r="J270" s="86">
        <v>0</v>
      </c>
      <c r="K270" s="90">
        <v>0</v>
      </c>
      <c r="L270" s="90">
        <v>90</v>
      </c>
      <c r="M270" s="90">
        <v>1</v>
      </c>
      <c r="N270" s="86"/>
      <c r="O270" s="90"/>
      <c r="P270" s="90"/>
      <c r="Q270" s="90"/>
      <c r="R270" s="86"/>
      <c r="S270" s="90"/>
      <c r="T270" s="90"/>
      <c r="U270" s="90"/>
      <c r="V270" s="86"/>
      <c r="W270" s="90"/>
      <c r="X270" s="90"/>
      <c r="Y270" s="90"/>
      <c r="Z270" s="86"/>
      <c r="AA270" s="90"/>
      <c r="AB270" s="90"/>
      <c r="AC270" s="90"/>
      <c r="AD270" s="86"/>
      <c r="AE270" s="90"/>
      <c r="AF270" s="90"/>
      <c r="AG270" s="90"/>
      <c r="AH270" s="86"/>
      <c r="AI270" s="90"/>
      <c r="AJ270" s="90"/>
      <c r="AK270" s="91"/>
    </row>
    <row r="271" customHeight="1" spans="1:37">
      <c r="A271" s="101"/>
      <c r="B271" s="101"/>
      <c r="C271" s="86" t="s">
        <v>1326</v>
      </c>
      <c r="D271" s="86">
        <v>63911</v>
      </c>
      <c r="E271" s="86" t="s">
        <v>1494</v>
      </c>
      <c r="F271" s="86"/>
      <c r="G271" s="90"/>
      <c r="H271" s="90"/>
      <c r="I271" s="90"/>
      <c r="J271" s="86"/>
      <c r="K271" s="90"/>
      <c r="L271" s="90"/>
      <c r="M271" s="90"/>
      <c r="N271" s="86"/>
      <c r="O271" s="90"/>
      <c r="P271" s="90"/>
      <c r="Q271" s="90"/>
      <c r="R271" s="86">
        <v>0</v>
      </c>
      <c r="S271" s="90">
        <v>32330</v>
      </c>
      <c r="T271" s="90">
        <v>90</v>
      </c>
      <c r="U271" s="90">
        <v>1</v>
      </c>
      <c r="V271" s="86"/>
      <c r="W271" s="90"/>
      <c r="X271" s="90"/>
      <c r="Y271" s="90"/>
      <c r="Z271" s="86"/>
      <c r="AA271" s="90"/>
      <c r="AB271" s="90"/>
      <c r="AC271" s="90"/>
      <c r="AD271" s="86"/>
      <c r="AE271" s="90"/>
      <c r="AF271" s="90"/>
      <c r="AG271" s="90"/>
      <c r="AH271" s="86"/>
      <c r="AI271" s="90"/>
      <c r="AJ271" s="90"/>
      <c r="AK271" s="91"/>
    </row>
    <row r="272" customHeight="1" spans="1:37">
      <c r="A272" s="101"/>
      <c r="B272" s="86" t="s">
        <v>1191</v>
      </c>
      <c r="C272" s="86" t="s">
        <v>1192</v>
      </c>
      <c r="D272" s="86">
        <v>63338</v>
      </c>
      <c r="E272" s="86">
        <v>29932</v>
      </c>
      <c r="F272" s="86"/>
      <c r="G272" s="90"/>
      <c r="H272" s="90"/>
      <c r="I272" s="90"/>
      <c r="J272" s="86">
        <v>0</v>
      </c>
      <c r="K272" s="90">
        <v>0</v>
      </c>
      <c r="L272" s="90">
        <v>90</v>
      </c>
      <c r="M272" s="90">
        <v>1</v>
      </c>
      <c r="N272" s="86"/>
      <c r="O272" s="90"/>
      <c r="P272" s="90"/>
      <c r="Q272" s="90"/>
      <c r="R272" s="86"/>
      <c r="S272" s="90"/>
      <c r="T272" s="90"/>
      <c r="U272" s="90"/>
      <c r="V272" s="86"/>
      <c r="W272" s="90"/>
      <c r="X272" s="90"/>
      <c r="Y272" s="90"/>
      <c r="Z272" s="86"/>
      <c r="AA272" s="90"/>
      <c r="AB272" s="90"/>
      <c r="AC272" s="90"/>
      <c r="AD272" s="86"/>
      <c r="AE272" s="90"/>
      <c r="AF272" s="90"/>
      <c r="AG272" s="90"/>
      <c r="AH272" s="86"/>
      <c r="AI272" s="90"/>
      <c r="AJ272" s="90"/>
      <c r="AK272" s="91"/>
    </row>
    <row r="273" customHeight="1" spans="1:37">
      <c r="A273" s="101"/>
      <c r="B273" s="86" t="s">
        <v>477</v>
      </c>
      <c r="C273" s="86" t="s">
        <v>478</v>
      </c>
      <c r="D273" s="86">
        <v>64239</v>
      </c>
      <c r="E273" s="86">
        <v>33374</v>
      </c>
      <c r="F273" s="86"/>
      <c r="G273" s="90"/>
      <c r="H273" s="90"/>
      <c r="I273" s="90"/>
      <c r="J273" s="86"/>
      <c r="K273" s="90"/>
      <c r="L273" s="90"/>
      <c r="M273" s="90"/>
      <c r="N273" s="86"/>
      <c r="O273" s="90"/>
      <c r="P273" s="90"/>
      <c r="Q273" s="90"/>
      <c r="R273" s="86"/>
      <c r="S273" s="90"/>
      <c r="T273" s="90"/>
      <c r="U273" s="90"/>
      <c r="V273" s="86"/>
      <c r="W273" s="90"/>
      <c r="X273" s="90"/>
      <c r="Y273" s="90"/>
      <c r="Z273" s="86">
        <v>0</v>
      </c>
      <c r="AA273" s="90">
        <v>0</v>
      </c>
      <c r="AB273" s="90">
        <v>90</v>
      </c>
      <c r="AC273" s="90">
        <v>1</v>
      </c>
      <c r="AD273" s="86"/>
      <c r="AE273" s="90"/>
      <c r="AF273" s="90"/>
      <c r="AG273" s="90"/>
      <c r="AH273" s="86"/>
      <c r="AI273" s="90"/>
      <c r="AJ273" s="90"/>
      <c r="AK273" s="91"/>
    </row>
    <row r="274" customHeight="1" spans="1:37">
      <c r="A274" s="101"/>
      <c r="B274" s="86" t="s">
        <v>168</v>
      </c>
      <c r="C274" s="86" t="s">
        <v>170</v>
      </c>
      <c r="D274" s="86">
        <v>64186</v>
      </c>
      <c r="E274" s="86">
        <v>17761</v>
      </c>
      <c r="F274" s="86"/>
      <c r="G274" s="90"/>
      <c r="H274" s="90"/>
      <c r="I274" s="90"/>
      <c r="J274" s="86"/>
      <c r="K274" s="90"/>
      <c r="L274" s="90"/>
      <c r="M274" s="90"/>
      <c r="N274" s="86"/>
      <c r="O274" s="90"/>
      <c r="P274" s="90"/>
      <c r="Q274" s="90"/>
      <c r="R274" s="86"/>
      <c r="S274" s="90"/>
      <c r="T274" s="90"/>
      <c r="U274" s="90"/>
      <c r="V274" s="86"/>
      <c r="W274" s="90"/>
      <c r="X274" s="90"/>
      <c r="Y274" s="90"/>
      <c r="Z274" s="86"/>
      <c r="AA274" s="90"/>
      <c r="AB274" s="90"/>
      <c r="AC274" s="90"/>
      <c r="AD274" s="86">
        <v>28</v>
      </c>
      <c r="AE274" s="90">
        <v>17</v>
      </c>
      <c r="AF274" s="90">
        <v>90</v>
      </c>
      <c r="AG274" s="90">
        <v>1</v>
      </c>
      <c r="AH274" s="86"/>
      <c r="AI274" s="90"/>
      <c r="AJ274" s="90"/>
      <c r="AK274" s="91"/>
    </row>
    <row r="275" customHeight="1" spans="1:37">
      <c r="A275" s="101"/>
      <c r="B275" s="101"/>
      <c r="C275" s="86" t="s">
        <v>634</v>
      </c>
      <c r="D275" s="86">
        <v>64185</v>
      </c>
      <c r="E275" s="86">
        <v>17726</v>
      </c>
      <c r="F275" s="86"/>
      <c r="G275" s="90"/>
      <c r="H275" s="90"/>
      <c r="I275" s="90"/>
      <c r="J275" s="86"/>
      <c r="K275" s="90"/>
      <c r="L275" s="90"/>
      <c r="M275" s="90"/>
      <c r="N275" s="86"/>
      <c r="O275" s="90"/>
      <c r="P275" s="90"/>
      <c r="Q275" s="90"/>
      <c r="R275" s="86"/>
      <c r="S275" s="90"/>
      <c r="T275" s="90"/>
      <c r="U275" s="90"/>
      <c r="V275" s="86"/>
      <c r="W275" s="90"/>
      <c r="X275" s="90"/>
      <c r="Y275" s="90"/>
      <c r="Z275" s="86">
        <v>0</v>
      </c>
      <c r="AA275" s="90">
        <v>0</v>
      </c>
      <c r="AB275" s="90">
        <v>90</v>
      </c>
      <c r="AC275" s="90">
        <v>1</v>
      </c>
      <c r="AD275" s="86"/>
      <c r="AE275" s="90"/>
      <c r="AF275" s="90"/>
      <c r="AG275" s="90"/>
      <c r="AH275" s="86"/>
      <c r="AI275" s="90"/>
      <c r="AJ275" s="90"/>
      <c r="AK275" s="91"/>
    </row>
    <row r="276" customHeight="1" spans="1:37">
      <c r="A276" s="101"/>
      <c r="B276" s="86" t="s">
        <v>1201</v>
      </c>
      <c r="C276" s="86" t="s">
        <v>971</v>
      </c>
      <c r="D276" s="86">
        <v>63280</v>
      </c>
      <c r="E276" s="86">
        <v>29758</v>
      </c>
      <c r="F276" s="86"/>
      <c r="G276" s="90"/>
      <c r="H276" s="90"/>
      <c r="I276" s="90"/>
      <c r="J276" s="86">
        <v>0</v>
      </c>
      <c r="K276" s="90">
        <v>0</v>
      </c>
      <c r="L276" s="90">
        <v>90</v>
      </c>
      <c r="M276" s="90">
        <v>1</v>
      </c>
      <c r="N276" s="86"/>
      <c r="O276" s="90"/>
      <c r="P276" s="90"/>
      <c r="Q276" s="90"/>
      <c r="R276" s="86"/>
      <c r="S276" s="90"/>
      <c r="T276" s="90"/>
      <c r="U276" s="90"/>
      <c r="V276" s="86"/>
      <c r="W276" s="90"/>
      <c r="X276" s="90"/>
      <c r="Y276" s="90"/>
      <c r="Z276" s="86"/>
      <c r="AA276" s="90"/>
      <c r="AB276" s="90"/>
      <c r="AC276" s="90"/>
      <c r="AD276" s="86"/>
      <c r="AE276" s="90"/>
      <c r="AF276" s="90"/>
      <c r="AG276" s="90"/>
      <c r="AH276" s="86"/>
      <c r="AI276" s="90"/>
      <c r="AJ276" s="90"/>
      <c r="AK276" s="91"/>
    </row>
    <row r="277" customHeight="1" spans="1:37">
      <c r="A277" s="101"/>
      <c r="B277" s="86" t="s">
        <v>154</v>
      </c>
      <c r="C277" s="86" t="s">
        <v>157</v>
      </c>
      <c r="D277" s="86">
        <v>64312</v>
      </c>
      <c r="E277" s="86">
        <v>33705</v>
      </c>
      <c r="F277" s="86"/>
      <c r="G277" s="90"/>
      <c r="H277" s="90"/>
      <c r="I277" s="90"/>
      <c r="J277" s="86"/>
      <c r="K277" s="90"/>
      <c r="L277" s="90"/>
      <c r="M277" s="90"/>
      <c r="N277" s="86"/>
      <c r="O277" s="90"/>
      <c r="P277" s="90"/>
      <c r="Q277" s="90"/>
      <c r="R277" s="86"/>
      <c r="S277" s="90"/>
      <c r="T277" s="90"/>
      <c r="U277" s="90"/>
      <c r="V277" s="86"/>
      <c r="W277" s="90"/>
      <c r="X277" s="90"/>
      <c r="Y277" s="90"/>
      <c r="Z277" s="86"/>
      <c r="AA277" s="90"/>
      <c r="AB277" s="90"/>
      <c r="AC277" s="90"/>
      <c r="AD277" s="86">
        <v>23</v>
      </c>
      <c r="AE277" s="90">
        <v>32330</v>
      </c>
      <c r="AF277" s="90">
        <v>90</v>
      </c>
      <c r="AG277" s="90">
        <v>1</v>
      </c>
      <c r="AH277" s="86"/>
      <c r="AI277" s="90"/>
      <c r="AJ277" s="90"/>
      <c r="AK277" s="91"/>
    </row>
    <row r="278" customHeight="1" spans="1:37">
      <c r="A278" s="101"/>
      <c r="B278" s="86" t="s">
        <v>544</v>
      </c>
      <c r="C278" s="86" t="s">
        <v>853</v>
      </c>
      <c r="D278" s="86">
        <v>64106</v>
      </c>
      <c r="E278" s="86">
        <v>17702</v>
      </c>
      <c r="F278" s="86"/>
      <c r="G278" s="90"/>
      <c r="H278" s="90"/>
      <c r="I278" s="90"/>
      <c r="J278" s="86"/>
      <c r="K278" s="90"/>
      <c r="L278" s="90"/>
      <c r="M278" s="90"/>
      <c r="N278" s="86"/>
      <c r="O278" s="90"/>
      <c r="P278" s="90"/>
      <c r="Q278" s="90"/>
      <c r="R278" s="86"/>
      <c r="S278" s="90"/>
      <c r="T278" s="90"/>
      <c r="U278" s="90"/>
      <c r="V278" s="86">
        <v>0</v>
      </c>
      <c r="W278" s="90">
        <v>0</v>
      </c>
      <c r="X278" s="90">
        <v>90</v>
      </c>
      <c r="Y278" s="90">
        <v>1</v>
      </c>
      <c r="Z278" s="86"/>
      <c r="AA278" s="90"/>
      <c r="AB278" s="90"/>
      <c r="AC278" s="90"/>
      <c r="AD278" s="86"/>
      <c r="AE278" s="90"/>
      <c r="AF278" s="90"/>
      <c r="AG278" s="90"/>
      <c r="AH278" s="86"/>
      <c r="AI278" s="90"/>
      <c r="AJ278" s="90"/>
      <c r="AK278" s="91"/>
    </row>
    <row r="279" customHeight="1" spans="1:37">
      <c r="A279" s="101"/>
      <c r="B279" s="86" t="s">
        <v>722</v>
      </c>
      <c r="C279" s="86" t="s">
        <v>724</v>
      </c>
      <c r="D279" s="86">
        <v>63876</v>
      </c>
      <c r="E279" s="86">
        <v>17634</v>
      </c>
      <c r="F279" s="86"/>
      <c r="G279" s="90"/>
      <c r="H279" s="90"/>
      <c r="I279" s="90"/>
      <c r="J279" s="86"/>
      <c r="K279" s="90"/>
      <c r="L279" s="90"/>
      <c r="M279" s="90"/>
      <c r="N279" s="86"/>
      <c r="O279" s="90"/>
      <c r="P279" s="90"/>
      <c r="Q279" s="90"/>
      <c r="R279" s="86">
        <v>0</v>
      </c>
      <c r="S279" s="90">
        <v>0</v>
      </c>
      <c r="T279" s="90">
        <v>90</v>
      </c>
      <c r="U279" s="90">
        <v>1</v>
      </c>
      <c r="V279" s="86"/>
      <c r="W279" s="90"/>
      <c r="X279" s="90"/>
      <c r="Y279" s="90"/>
      <c r="Z279" s="86"/>
      <c r="AA279" s="90"/>
      <c r="AB279" s="90"/>
      <c r="AC279" s="90"/>
      <c r="AD279" s="86"/>
      <c r="AE279" s="90"/>
      <c r="AF279" s="90"/>
      <c r="AG279" s="90"/>
      <c r="AH279" s="86"/>
      <c r="AI279" s="90"/>
      <c r="AJ279" s="90"/>
      <c r="AK279" s="91"/>
    </row>
    <row r="280" customHeight="1" spans="1:37">
      <c r="A280" s="101"/>
      <c r="B280" s="86" t="s">
        <v>76</v>
      </c>
      <c r="C280" s="86" t="s">
        <v>79</v>
      </c>
      <c r="D280" s="86">
        <v>64192</v>
      </c>
      <c r="E280" s="86">
        <v>17730</v>
      </c>
      <c r="F280" s="86"/>
      <c r="G280" s="90"/>
      <c r="H280" s="90"/>
      <c r="I280" s="90"/>
      <c r="J280" s="86"/>
      <c r="K280" s="90"/>
      <c r="L280" s="90"/>
      <c r="M280" s="90"/>
      <c r="N280" s="86"/>
      <c r="O280" s="90"/>
      <c r="P280" s="90"/>
      <c r="Q280" s="90"/>
      <c r="R280" s="86"/>
      <c r="S280" s="90"/>
      <c r="T280" s="90"/>
      <c r="U280" s="90"/>
      <c r="V280" s="86"/>
      <c r="W280" s="90"/>
      <c r="X280" s="90"/>
      <c r="Y280" s="90"/>
      <c r="Z280" s="86">
        <v>0</v>
      </c>
      <c r="AA280" s="90">
        <v>0</v>
      </c>
      <c r="AB280" s="90">
        <v>90</v>
      </c>
      <c r="AC280" s="90">
        <v>1</v>
      </c>
      <c r="AD280" s="86"/>
      <c r="AE280" s="90"/>
      <c r="AF280" s="90"/>
      <c r="AG280" s="90"/>
      <c r="AH280" s="86"/>
      <c r="AI280" s="90"/>
      <c r="AJ280" s="90"/>
      <c r="AK280" s="91"/>
    </row>
    <row r="281" customHeight="1" spans="1:37">
      <c r="A281" s="101"/>
      <c r="B281" s="101"/>
      <c r="C281" s="86" t="s">
        <v>472</v>
      </c>
      <c r="D281" s="86">
        <v>64020</v>
      </c>
      <c r="E281" s="86">
        <v>17655</v>
      </c>
      <c r="F281" s="86"/>
      <c r="G281" s="90"/>
      <c r="H281" s="90"/>
      <c r="I281" s="90"/>
      <c r="J281" s="86"/>
      <c r="K281" s="90"/>
      <c r="L281" s="90"/>
      <c r="M281" s="90"/>
      <c r="N281" s="86"/>
      <c r="O281" s="90"/>
      <c r="P281" s="90"/>
      <c r="Q281" s="90"/>
      <c r="R281" s="86"/>
      <c r="S281" s="90"/>
      <c r="T281" s="90"/>
      <c r="U281" s="90"/>
      <c r="V281" s="86">
        <v>0</v>
      </c>
      <c r="W281" s="90">
        <v>0</v>
      </c>
      <c r="X281" s="90"/>
      <c r="Y281" s="90">
        <v>1</v>
      </c>
      <c r="Z281" s="86"/>
      <c r="AA281" s="90"/>
      <c r="AB281" s="90"/>
      <c r="AC281" s="90"/>
      <c r="AD281" s="86"/>
      <c r="AE281" s="90"/>
      <c r="AF281" s="90"/>
      <c r="AG281" s="90"/>
      <c r="AH281" s="86"/>
      <c r="AI281" s="90"/>
      <c r="AJ281" s="90"/>
      <c r="AK281" s="91"/>
    </row>
    <row r="282" customHeight="1" spans="1:37">
      <c r="A282" s="101"/>
      <c r="B282" s="101"/>
      <c r="C282" s="86" t="s">
        <v>838</v>
      </c>
      <c r="D282" s="86">
        <v>63461</v>
      </c>
      <c r="E282" s="86">
        <v>30441</v>
      </c>
      <c r="F282" s="86"/>
      <c r="G282" s="90"/>
      <c r="H282" s="90"/>
      <c r="I282" s="90"/>
      <c r="J282" s="86">
        <v>0</v>
      </c>
      <c r="K282" s="90">
        <v>0</v>
      </c>
      <c r="L282" s="90">
        <v>90</v>
      </c>
      <c r="M282" s="90">
        <v>1</v>
      </c>
      <c r="N282" s="86"/>
      <c r="O282" s="90"/>
      <c r="P282" s="90"/>
      <c r="Q282" s="90"/>
      <c r="R282" s="86"/>
      <c r="S282" s="90"/>
      <c r="T282" s="90"/>
      <c r="U282" s="90"/>
      <c r="V282" s="86"/>
      <c r="W282" s="90"/>
      <c r="X282" s="90"/>
      <c r="Y282" s="90"/>
      <c r="Z282" s="86"/>
      <c r="AA282" s="90"/>
      <c r="AB282" s="90"/>
      <c r="AC282" s="90"/>
      <c r="AD282" s="86"/>
      <c r="AE282" s="90"/>
      <c r="AF282" s="90"/>
      <c r="AG282" s="90"/>
      <c r="AH282" s="86"/>
      <c r="AI282" s="90"/>
      <c r="AJ282" s="90"/>
      <c r="AK282" s="91"/>
    </row>
    <row r="283" customHeight="1" spans="1:37">
      <c r="A283" s="101"/>
      <c r="B283" s="101"/>
      <c r="C283" s="86" t="s">
        <v>1037</v>
      </c>
      <c r="D283" s="86">
        <v>63878</v>
      </c>
      <c r="E283" s="86">
        <v>31751</v>
      </c>
      <c r="F283" s="86"/>
      <c r="G283" s="90"/>
      <c r="H283" s="90"/>
      <c r="I283" s="90"/>
      <c r="J283" s="86"/>
      <c r="K283" s="90"/>
      <c r="L283" s="90"/>
      <c r="M283" s="90"/>
      <c r="N283" s="86"/>
      <c r="O283" s="90"/>
      <c r="P283" s="90"/>
      <c r="Q283" s="90"/>
      <c r="R283" s="86">
        <v>0</v>
      </c>
      <c r="S283" s="90">
        <v>0</v>
      </c>
      <c r="T283" s="90">
        <v>90</v>
      </c>
      <c r="U283" s="90">
        <v>1</v>
      </c>
      <c r="V283" s="86"/>
      <c r="W283" s="90"/>
      <c r="X283" s="90"/>
      <c r="Y283" s="90"/>
      <c r="Z283" s="86"/>
      <c r="AA283" s="90"/>
      <c r="AB283" s="90"/>
      <c r="AC283" s="90"/>
      <c r="AD283" s="86"/>
      <c r="AE283" s="90"/>
      <c r="AF283" s="90"/>
      <c r="AG283" s="90"/>
      <c r="AH283" s="86"/>
      <c r="AI283" s="90"/>
      <c r="AJ283" s="90"/>
      <c r="AK283" s="91"/>
    </row>
    <row r="284" customHeight="1" spans="1:37">
      <c r="A284" s="101"/>
      <c r="B284" s="86" t="s">
        <v>303</v>
      </c>
      <c r="C284" s="86" t="s">
        <v>305</v>
      </c>
      <c r="D284" s="86">
        <v>64051</v>
      </c>
      <c r="E284" s="86">
        <v>17682</v>
      </c>
      <c r="F284" s="86"/>
      <c r="G284" s="90"/>
      <c r="H284" s="90"/>
      <c r="I284" s="90"/>
      <c r="J284" s="86"/>
      <c r="K284" s="90"/>
      <c r="L284" s="90"/>
      <c r="M284" s="90"/>
      <c r="N284" s="86"/>
      <c r="O284" s="90"/>
      <c r="P284" s="90"/>
      <c r="Q284" s="90"/>
      <c r="R284" s="86"/>
      <c r="S284" s="90"/>
      <c r="T284" s="90"/>
      <c r="U284" s="90"/>
      <c r="V284" s="86">
        <v>0</v>
      </c>
      <c r="W284" s="90">
        <v>0</v>
      </c>
      <c r="X284" s="90">
        <v>90</v>
      </c>
      <c r="Y284" s="90">
        <v>1</v>
      </c>
      <c r="Z284" s="86"/>
      <c r="AA284" s="90"/>
      <c r="AB284" s="90"/>
      <c r="AC284" s="90"/>
      <c r="AD284" s="86"/>
      <c r="AE284" s="90"/>
      <c r="AF284" s="90"/>
      <c r="AG284" s="90"/>
      <c r="AH284" s="86"/>
      <c r="AI284" s="90"/>
      <c r="AJ284" s="90"/>
      <c r="AK284" s="91"/>
    </row>
    <row r="285" customHeight="1" spans="1:37">
      <c r="A285" s="101"/>
      <c r="B285" s="86" t="s">
        <v>930</v>
      </c>
      <c r="C285" s="86" t="s">
        <v>995</v>
      </c>
      <c r="D285" s="86">
        <v>63967</v>
      </c>
      <c r="E285" s="86">
        <v>32014</v>
      </c>
      <c r="F285" s="86"/>
      <c r="G285" s="90"/>
      <c r="H285" s="90"/>
      <c r="I285" s="90"/>
      <c r="J285" s="86"/>
      <c r="K285" s="90"/>
      <c r="L285" s="90"/>
      <c r="M285" s="90"/>
      <c r="N285" s="86"/>
      <c r="O285" s="90"/>
      <c r="P285" s="90"/>
      <c r="Q285" s="90"/>
      <c r="R285" s="86">
        <v>0</v>
      </c>
      <c r="S285" s="90">
        <v>0</v>
      </c>
      <c r="T285" s="90">
        <v>90</v>
      </c>
      <c r="U285" s="90">
        <v>1</v>
      </c>
      <c r="V285" s="86"/>
      <c r="W285" s="90"/>
      <c r="X285" s="90"/>
      <c r="Y285" s="90"/>
      <c r="Z285" s="86"/>
      <c r="AA285" s="90"/>
      <c r="AB285" s="90"/>
      <c r="AC285" s="90"/>
      <c r="AD285" s="86"/>
      <c r="AE285" s="90"/>
      <c r="AF285" s="90"/>
      <c r="AG285" s="90"/>
      <c r="AH285" s="86"/>
      <c r="AI285" s="90"/>
      <c r="AJ285" s="90"/>
      <c r="AK285" s="91"/>
    </row>
    <row r="286" customHeight="1" spans="1:37">
      <c r="A286" s="101"/>
      <c r="B286" s="86" t="s">
        <v>83</v>
      </c>
      <c r="C286" s="86" t="s">
        <v>91</v>
      </c>
      <c r="D286" s="86">
        <v>64327</v>
      </c>
      <c r="E286" s="86" t="s">
        <v>1494</v>
      </c>
      <c r="F286" s="86"/>
      <c r="G286" s="90"/>
      <c r="H286" s="90"/>
      <c r="I286" s="90"/>
      <c r="J286" s="86"/>
      <c r="K286" s="90"/>
      <c r="L286" s="90"/>
      <c r="M286" s="90"/>
      <c r="N286" s="86"/>
      <c r="O286" s="90"/>
      <c r="P286" s="90"/>
      <c r="Q286" s="90"/>
      <c r="R286" s="86"/>
      <c r="S286" s="90"/>
      <c r="T286" s="90"/>
      <c r="U286" s="90"/>
      <c r="V286" s="86"/>
      <c r="W286" s="90"/>
      <c r="X286" s="90"/>
      <c r="Y286" s="90"/>
      <c r="Z286" s="86"/>
      <c r="AA286" s="90"/>
      <c r="AB286" s="90"/>
      <c r="AC286" s="90"/>
      <c r="AD286" s="86">
        <v>3</v>
      </c>
      <c r="AE286" s="90">
        <v>32330</v>
      </c>
      <c r="AF286" s="90">
        <v>90</v>
      </c>
      <c r="AG286" s="90">
        <v>1</v>
      </c>
      <c r="AH286" s="86"/>
      <c r="AI286" s="90"/>
      <c r="AJ286" s="90"/>
      <c r="AK286" s="91"/>
    </row>
    <row r="287" customHeight="1" spans="1:37">
      <c r="A287" s="101"/>
      <c r="B287" s="101"/>
      <c r="C287" s="86" t="s">
        <v>87</v>
      </c>
      <c r="D287" s="86">
        <v>64322</v>
      </c>
      <c r="E287" s="86" t="s">
        <v>1494</v>
      </c>
      <c r="F287" s="86"/>
      <c r="G287" s="90"/>
      <c r="H287" s="90"/>
      <c r="I287" s="90"/>
      <c r="J287" s="86"/>
      <c r="K287" s="90"/>
      <c r="L287" s="90"/>
      <c r="M287" s="90"/>
      <c r="N287" s="86"/>
      <c r="O287" s="90"/>
      <c r="P287" s="90"/>
      <c r="Q287" s="90"/>
      <c r="R287" s="86"/>
      <c r="S287" s="90"/>
      <c r="T287" s="90"/>
      <c r="U287" s="90"/>
      <c r="V287" s="86"/>
      <c r="W287" s="90"/>
      <c r="X287" s="90"/>
      <c r="Y287" s="90"/>
      <c r="Z287" s="86"/>
      <c r="AA287" s="90"/>
      <c r="AB287" s="90"/>
      <c r="AC287" s="90"/>
      <c r="AD287" s="86">
        <v>3</v>
      </c>
      <c r="AE287" s="90">
        <v>32330</v>
      </c>
      <c r="AF287" s="90">
        <v>90</v>
      </c>
      <c r="AG287" s="90">
        <v>1</v>
      </c>
      <c r="AH287" s="86"/>
      <c r="AI287" s="90"/>
      <c r="AJ287" s="90"/>
      <c r="AK287" s="91"/>
    </row>
    <row r="288" customHeight="1" spans="1:37">
      <c r="A288" s="101"/>
      <c r="B288" s="101"/>
      <c r="C288" s="86" t="s">
        <v>504</v>
      </c>
      <c r="D288" s="86">
        <v>64072</v>
      </c>
      <c r="E288" s="86">
        <v>17677</v>
      </c>
      <c r="F288" s="86"/>
      <c r="G288" s="90"/>
      <c r="H288" s="90"/>
      <c r="I288" s="90"/>
      <c r="J288" s="86"/>
      <c r="K288" s="90"/>
      <c r="L288" s="90"/>
      <c r="M288" s="90"/>
      <c r="N288" s="86"/>
      <c r="O288" s="90"/>
      <c r="P288" s="90"/>
      <c r="Q288" s="90"/>
      <c r="R288" s="86"/>
      <c r="S288" s="90"/>
      <c r="T288" s="90"/>
      <c r="U288" s="90"/>
      <c r="V288" s="86">
        <v>0</v>
      </c>
      <c r="W288" s="90">
        <v>0</v>
      </c>
      <c r="X288" s="90">
        <v>90</v>
      </c>
      <c r="Y288" s="90">
        <v>1</v>
      </c>
      <c r="Z288" s="86"/>
      <c r="AA288" s="90"/>
      <c r="AB288" s="90"/>
      <c r="AC288" s="90"/>
      <c r="AD288" s="86"/>
      <c r="AE288" s="90"/>
      <c r="AF288" s="90"/>
      <c r="AG288" s="90"/>
      <c r="AH288" s="86"/>
      <c r="AI288" s="90"/>
      <c r="AJ288" s="90"/>
      <c r="AK288" s="91"/>
    </row>
    <row r="289" customHeight="1" spans="1:37">
      <c r="A289" s="101"/>
      <c r="B289" s="86" t="s">
        <v>64</v>
      </c>
      <c r="C289" s="86" t="s">
        <v>799</v>
      </c>
      <c r="D289" s="86">
        <v>63717</v>
      </c>
      <c r="E289" s="86">
        <v>31057</v>
      </c>
      <c r="F289" s="86"/>
      <c r="G289" s="90"/>
      <c r="H289" s="90"/>
      <c r="I289" s="90"/>
      <c r="J289" s="86"/>
      <c r="K289" s="90"/>
      <c r="L289" s="90"/>
      <c r="M289" s="90"/>
      <c r="N289" s="86">
        <v>0</v>
      </c>
      <c r="O289" s="90">
        <v>0</v>
      </c>
      <c r="P289" s="90">
        <v>90</v>
      </c>
      <c r="Q289" s="90">
        <v>1</v>
      </c>
      <c r="R289" s="86"/>
      <c r="S289" s="90"/>
      <c r="T289" s="90"/>
      <c r="U289" s="90"/>
      <c r="V289" s="86"/>
      <c r="W289" s="90"/>
      <c r="X289" s="90"/>
      <c r="Y289" s="90"/>
      <c r="Z289" s="86"/>
      <c r="AA289" s="90"/>
      <c r="AB289" s="90"/>
      <c r="AC289" s="90"/>
      <c r="AD289" s="86"/>
      <c r="AE289" s="90"/>
      <c r="AF289" s="90"/>
      <c r="AG289" s="90"/>
      <c r="AH289" s="86"/>
      <c r="AI289" s="90"/>
      <c r="AJ289" s="90"/>
      <c r="AK289" s="91"/>
    </row>
    <row r="290" customHeight="1" spans="1:37">
      <c r="A290" s="101"/>
      <c r="B290" s="101"/>
      <c r="C290" s="86" t="s">
        <v>68</v>
      </c>
      <c r="D290" s="86">
        <v>63990</v>
      </c>
      <c r="E290" s="86">
        <v>17644</v>
      </c>
      <c r="F290" s="86"/>
      <c r="G290" s="90"/>
      <c r="H290" s="90"/>
      <c r="I290" s="90"/>
      <c r="J290" s="86"/>
      <c r="K290" s="90"/>
      <c r="L290" s="90"/>
      <c r="M290" s="90"/>
      <c r="N290" s="86"/>
      <c r="O290" s="90"/>
      <c r="P290" s="90"/>
      <c r="Q290" s="90"/>
      <c r="R290" s="86">
        <v>0</v>
      </c>
      <c r="S290" s="90">
        <v>0</v>
      </c>
      <c r="T290" s="90">
        <v>90</v>
      </c>
      <c r="U290" s="90">
        <v>1</v>
      </c>
      <c r="V290" s="86"/>
      <c r="W290" s="90"/>
      <c r="X290" s="90"/>
      <c r="Y290" s="90"/>
      <c r="Z290" s="86"/>
      <c r="AA290" s="90"/>
      <c r="AB290" s="90"/>
      <c r="AC290" s="90"/>
      <c r="AD290" s="86"/>
      <c r="AE290" s="90"/>
      <c r="AF290" s="90"/>
      <c r="AG290" s="90"/>
      <c r="AH290" s="86"/>
      <c r="AI290" s="90"/>
      <c r="AJ290" s="90"/>
      <c r="AK290" s="91"/>
    </row>
    <row r="291" customHeight="1" spans="1:37">
      <c r="A291" s="101"/>
      <c r="B291" s="86" t="s">
        <v>1105</v>
      </c>
      <c r="C291" s="86" t="s">
        <v>1494</v>
      </c>
      <c r="D291" s="86">
        <v>63628</v>
      </c>
      <c r="E291" s="86">
        <v>17600</v>
      </c>
      <c r="F291" s="86"/>
      <c r="G291" s="90"/>
      <c r="H291" s="90"/>
      <c r="I291" s="90"/>
      <c r="J291" s="86"/>
      <c r="K291" s="90"/>
      <c r="L291" s="90"/>
      <c r="M291" s="90"/>
      <c r="N291" s="86">
        <v>0</v>
      </c>
      <c r="O291" s="90">
        <v>0</v>
      </c>
      <c r="P291" s="90">
        <v>90</v>
      </c>
      <c r="Q291" s="90">
        <v>1</v>
      </c>
      <c r="R291" s="86"/>
      <c r="S291" s="90"/>
      <c r="T291" s="90"/>
      <c r="U291" s="90"/>
      <c r="V291" s="86"/>
      <c r="W291" s="90"/>
      <c r="X291" s="90"/>
      <c r="Y291" s="90"/>
      <c r="Z291" s="86"/>
      <c r="AA291" s="90"/>
      <c r="AB291" s="90"/>
      <c r="AC291" s="90"/>
      <c r="AD291" s="86"/>
      <c r="AE291" s="90"/>
      <c r="AF291" s="90"/>
      <c r="AG291" s="90"/>
      <c r="AH291" s="86"/>
      <c r="AI291" s="90"/>
      <c r="AJ291" s="90"/>
      <c r="AK291" s="91"/>
    </row>
    <row r="292" customHeight="1" spans="1:37">
      <c r="A292" s="101"/>
      <c r="B292" s="86" t="s">
        <v>1346</v>
      </c>
      <c r="C292" s="86" t="s">
        <v>1347</v>
      </c>
      <c r="D292" s="86">
        <v>64315</v>
      </c>
      <c r="E292" s="86" t="s">
        <v>1494</v>
      </c>
      <c r="F292" s="86"/>
      <c r="G292" s="90"/>
      <c r="H292" s="90"/>
      <c r="I292" s="90"/>
      <c r="J292" s="86"/>
      <c r="K292" s="90"/>
      <c r="L292" s="90"/>
      <c r="M292" s="90"/>
      <c r="N292" s="86"/>
      <c r="O292" s="90"/>
      <c r="P292" s="90"/>
      <c r="Q292" s="90"/>
      <c r="R292" s="86"/>
      <c r="S292" s="90"/>
      <c r="T292" s="90"/>
      <c r="U292" s="90"/>
      <c r="V292" s="86"/>
      <c r="W292" s="90"/>
      <c r="X292" s="90"/>
      <c r="Y292" s="90"/>
      <c r="Z292" s="86"/>
      <c r="AA292" s="90"/>
      <c r="AB292" s="90"/>
      <c r="AC292" s="90"/>
      <c r="AD292" s="86">
        <v>0</v>
      </c>
      <c r="AE292" s="90">
        <v>32330</v>
      </c>
      <c r="AF292" s="90">
        <v>90</v>
      </c>
      <c r="AG292" s="90">
        <v>1</v>
      </c>
      <c r="AH292" s="86"/>
      <c r="AI292" s="90"/>
      <c r="AJ292" s="90"/>
      <c r="AK292" s="91"/>
    </row>
    <row r="293" customHeight="1" spans="1:37">
      <c r="A293" s="101"/>
      <c r="B293" s="86" t="s">
        <v>1146</v>
      </c>
      <c r="C293" s="86" t="s">
        <v>1147</v>
      </c>
      <c r="D293" s="86">
        <v>63511</v>
      </c>
      <c r="E293" s="86">
        <v>30587</v>
      </c>
      <c r="F293" s="86"/>
      <c r="G293" s="90"/>
      <c r="H293" s="90"/>
      <c r="I293" s="90"/>
      <c r="J293" s="86"/>
      <c r="K293" s="90"/>
      <c r="L293" s="90"/>
      <c r="M293" s="90"/>
      <c r="N293" s="86">
        <v>0</v>
      </c>
      <c r="O293" s="90">
        <v>0</v>
      </c>
      <c r="P293" s="90">
        <v>90</v>
      </c>
      <c r="Q293" s="90">
        <v>1</v>
      </c>
      <c r="R293" s="86"/>
      <c r="S293" s="90"/>
      <c r="T293" s="90"/>
      <c r="U293" s="90"/>
      <c r="V293" s="86"/>
      <c r="W293" s="90"/>
      <c r="X293" s="90"/>
      <c r="Y293" s="90"/>
      <c r="Z293" s="86"/>
      <c r="AA293" s="90"/>
      <c r="AB293" s="90"/>
      <c r="AC293" s="90"/>
      <c r="AD293" s="86"/>
      <c r="AE293" s="90"/>
      <c r="AF293" s="90"/>
      <c r="AG293" s="90"/>
      <c r="AH293" s="86"/>
      <c r="AI293" s="90"/>
      <c r="AJ293" s="90"/>
      <c r="AK293" s="91"/>
    </row>
    <row r="294" customHeight="1" spans="1:37">
      <c r="A294" s="101"/>
      <c r="B294" s="86" t="s">
        <v>371</v>
      </c>
      <c r="C294" s="86" t="s">
        <v>486</v>
      </c>
      <c r="D294" s="86">
        <v>64248</v>
      </c>
      <c r="E294" s="86">
        <v>33314</v>
      </c>
      <c r="F294" s="86"/>
      <c r="G294" s="90"/>
      <c r="H294" s="90"/>
      <c r="I294" s="90"/>
      <c r="J294" s="86"/>
      <c r="K294" s="90"/>
      <c r="L294" s="90"/>
      <c r="M294" s="90"/>
      <c r="N294" s="86"/>
      <c r="O294" s="90"/>
      <c r="P294" s="90"/>
      <c r="Q294" s="90"/>
      <c r="R294" s="86"/>
      <c r="S294" s="90"/>
      <c r="T294" s="90"/>
      <c r="U294" s="90"/>
      <c r="V294" s="86"/>
      <c r="W294" s="90"/>
      <c r="X294" s="90"/>
      <c r="Y294" s="90"/>
      <c r="Z294" s="86">
        <v>0</v>
      </c>
      <c r="AA294" s="90">
        <v>0</v>
      </c>
      <c r="AB294" s="90">
        <v>90</v>
      </c>
      <c r="AC294" s="90">
        <v>1</v>
      </c>
      <c r="AD294" s="86"/>
      <c r="AE294" s="90"/>
      <c r="AF294" s="90"/>
      <c r="AG294" s="90"/>
      <c r="AH294" s="86"/>
      <c r="AI294" s="90"/>
      <c r="AJ294" s="90"/>
      <c r="AK294" s="91"/>
    </row>
    <row r="295" customHeight="1" spans="1:37">
      <c r="A295" s="101"/>
      <c r="B295" s="101"/>
      <c r="C295" s="86" t="s">
        <v>1253</v>
      </c>
      <c r="D295" s="86">
        <v>64211</v>
      </c>
      <c r="E295" s="86" t="s">
        <v>1494</v>
      </c>
      <c r="F295" s="86"/>
      <c r="G295" s="90"/>
      <c r="H295" s="90"/>
      <c r="I295" s="90"/>
      <c r="J295" s="86"/>
      <c r="K295" s="90"/>
      <c r="L295" s="90"/>
      <c r="M295" s="90"/>
      <c r="N295" s="86"/>
      <c r="O295" s="90"/>
      <c r="P295" s="90"/>
      <c r="Q295" s="90"/>
      <c r="R295" s="86"/>
      <c r="S295" s="90"/>
      <c r="T295" s="90"/>
      <c r="U295" s="90"/>
      <c r="V295" s="86"/>
      <c r="W295" s="90"/>
      <c r="X295" s="90"/>
      <c r="Y295" s="90"/>
      <c r="Z295" s="86">
        <v>0</v>
      </c>
      <c r="AA295" s="90">
        <v>32330</v>
      </c>
      <c r="AB295" s="90">
        <v>90</v>
      </c>
      <c r="AC295" s="90">
        <v>1</v>
      </c>
      <c r="AD295" s="86"/>
      <c r="AE295" s="90"/>
      <c r="AF295" s="90"/>
      <c r="AG295" s="90"/>
      <c r="AH295" s="86"/>
      <c r="AI295" s="90"/>
      <c r="AJ295" s="90"/>
      <c r="AK295" s="91"/>
    </row>
    <row r="296" customHeight="1" spans="1:37">
      <c r="A296" s="101"/>
      <c r="B296" s="101"/>
      <c r="C296" s="86" t="s">
        <v>919</v>
      </c>
      <c r="D296" s="86">
        <v>64067</v>
      </c>
      <c r="E296" s="86">
        <v>32378</v>
      </c>
      <c r="F296" s="86"/>
      <c r="G296" s="90"/>
      <c r="H296" s="90"/>
      <c r="I296" s="90"/>
      <c r="J296" s="86"/>
      <c r="K296" s="90"/>
      <c r="L296" s="90"/>
      <c r="M296" s="90"/>
      <c r="N296" s="86"/>
      <c r="O296" s="90"/>
      <c r="P296" s="90"/>
      <c r="Q296" s="90"/>
      <c r="R296" s="86"/>
      <c r="S296" s="90"/>
      <c r="T296" s="90"/>
      <c r="U296" s="90"/>
      <c r="V296" s="86">
        <v>0</v>
      </c>
      <c r="W296" s="90">
        <v>0</v>
      </c>
      <c r="X296" s="90"/>
      <c r="Y296" s="90">
        <v>1</v>
      </c>
      <c r="Z296" s="86"/>
      <c r="AA296" s="90"/>
      <c r="AB296" s="90"/>
      <c r="AC296" s="90"/>
      <c r="AD296" s="86"/>
      <c r="AE296" s="90"/>
      <c r="AF296" s="90"/>
      <c r="AG296" s="90"/>
      <c r="AH296" s="86"/>
      <c r="AI296" s="90"/>
      <c r="AJ296" s="90"/>
      <c r="AK296" s="91"/>
    </row>
    <row r="297" customHeight="1" spans="1:37">
      <c r="A297" s="101"/>
      <c r="B297" s="101"/>
      <c r="C297" s="86" t="s">
        <v>557</v>
      </c>
      <c r="D297" s="86">
        <v>63953</v>
      </c>
      <c r="E297" s="86">
        <v>17667</v>
      </c>
      <c r="F297" s="86"/>
      <c r="G297" s="90"/>
      <c r="H297" s="90"/>
      <c r="I297" s="90"/>
      <c r="J297" s="86"/>
      <c r="K297" s="90"/>
      <c r="L297" s="90"/>
      <c r="M297" s="90"/>
      <c r="N297" s="86"/>
      <c r="O297" s="90"/>
      <c r="P297" s="90"/>
      <c r="Q297" s="90"/>
      <c r="R297" s="86">
        <v>0</v>
      </c>
      <c r="S297" s="90">
        <v>0</v>
      </c>
      <c r="T297" s="90">
        <v>90</v>
      </c>
      <c r="U297" s="90">
        <v>1</v>
      </c>
      <c r="V297" s="86"/>
      <c r="W297" s="90"/>
      <c r="X297" s="90"/>
      <c r="Y297" s="90"/>
      <c r="Z297" s="86"/>
      <c r="AA297" s="90"/>
      <c r="AB297" s="90"/>
      <c r="AC297" s="90"/>
      <c r="AD297" s="86"/>
      <c r="AE297" s="90"/>
      <c r="AF297" s="90"/>
      <c r="AG297" s="90"/>
      <c r="AH297" s="86"/>
      <c r="AI297" s="90"/>
      <c r="AJ297" s="90"/>
      <c r="AK297" s="91"/>
    </row>
    <row r="298" customHeight="1" spans="1:37">
      <c r="A298" s="101"/>
      <c r="B298" s="101"/>
      <c r="C298" s="86" t="s">
        <v>372</v>
      </c>
      <c r="D298" s="86">
        <v>63861</v>
      </c>
      <c r="E298" s="86">
        <v>31679</v>
      </c>
      <c r="F298" s="86"/>
      <c r="G298" s="90"/>
      <c r="H298" s="90"/>
      <c r="I298" s="90"/>
      <c r="J298" s="86"/>
      <c r="K298" s="90"/>
      <c r="L298" s="90"/>
      <c r="M298" s="90"/>
      <c r="N298" s="86"/>
      <c r="O298" s="90"/>
      <c r="P298" s="90"/>
      <c r="Q298" s="90"/>
      <c r="R298" s="86">
        <v>0</v>
      </c>
      <c r="S298" s="90">
        <v>0</v>
      </c>
      <c r="T298" s="90">
        <v>90</v>
      </c>
      <c r="U298" s="90">
        <v>1</v>
      </c>
      <c r="V298" s="86"/>
      <c r="W298" s="90"/>
      <c r="X298" s="90"/>
      <c r="Y298" s="90"/>
      <c r="Z298" s="86"/>
      <c r="AA298" s="90"/>
      <c r="AB298" s="90"/>
      <c r="AC298" s="90"/>
      <c r="AD298" s="86"/>
      <c r="AE298" s="90"/>
      <c r="AF298" s="90"/>
      <c r="AG298" s="90"/>
      <c r="AH298" s="86"/>
      <c r="AI298" s="90"/>
      <c r="AJ298" s="90"/>
      <c r="AK298" s="91"/>
    </row>
    <row r="299" customHeight="1" spans="1:37">
      <c r="A299" s="101"/>
      <c r="B299" s="101"/>
      <c r="C299" s="86" t="s">
        <v>554</v>
      </c>
      <c r="D299" s="86">
        <v>64225</v>
      </c>
      <c r="E299" s="86">
        <v>33228</v>
      </c>
      <c r="F299" s="86"/>
      <c r="G299" s="90"/>
      <c r="H299" s="90"/>
      <c r="I299" s="90"/>
      <c r="J299" s="86"/>
      <c r="K299" s="90"/>
      <c r="L299" s="90"/>
      <c r="M299" s="90"/>
      <c r="N299" s="86"/>
      <c r="O299" s="90"/>
      <c r="P299" s="90"/>
      <c r="Q299" s="90"/>
      <c r="R299" s="86"/>
      <c r="S299" s="90"/>
      <c r="T299" s="90"/>
      <c r="U299" s="90"/>
      <c r="V299" s="86"/>
      <c r="W299" s="90"/>
      <c r="X299" s="90"/>
      <c r="Y299" s="90"/>
      <c r="Z299" s="86">
        <v>0</v>
      </c>
      <c r="AA299" s="90">
        <v>0</v>
      </c>
      <c r="AB299" s="90">
        <v>90</v>
      </c>
      <c r="AC299" s="90">
        <v>1</v>
      </c>
      <c r="AD299" s="86"/>
      <c r="AE299" s="90"/>
      <c r="AF299" s="90"/>
      <c r="AG299" s="90"/>
      <c r="AH299" s="86"/>
      <c r="AI299" s="90"/>
      <c r="AJ299" s="90"/>
      <c r="AK299" s="91"/>
    </row>
    <row r="300" customHeight="1" spans="1:37">
      <c r="A300" s="101"/>
      <c r="B300" s="86" t="s">
        <v>602</v>
      </c>
      <c r="C300" s="86" t="s">
        <v>1068</v>
      </c>
      <c r="D300" s="86">
        <v>63753</v>
      </c>
      <c r="E300" s="86">
        <v>17601</v>
      </c>
      <c r="F300" s="86"/>
      <c r="G300" s="90"/>
      <c r="H300" s="90"/>
      <c r="I300" s="90"/>
      <c r="J300" s="86"/>
      <c r="K300" s="90"/>
      <c r="L300" s="90"/>
      <c r="M300" s="90"/>
      <c r="N300" s="86"/>
      <c r="O300" s="90"/>
      <c r="P300" s="90"/>
      <c r="Q300" s="90"/>
      <c r="R300" s="86">
        <v>0</v>
      </c>
      <c r="S300" s="90">
        <v>0</v>
      </c>
      <c r="T300" s="90">
        <v>90</v>
      </c>
      <c r="U300" s="90">
        <v>1</v>
      </c>
      <c r="V300" s="86"/>
      <c r="W300" s="90"/>
      <c r="X300" s="90"/>
      <c r="Y300" s="90"/>
      <c r="Z300" s="86"/>
      <c r="AA300" s="90"/>
      <c r="AB300" s="90"/>
      <c r="AC300" s="90"/>
      <c r="AD300" s="86"/>
      <c r="AE300" s="90"/>
      <c r="AF300" s="90"/>
      <c r="AG300" s="90"/>
      <c r="AH300" s="86"/>
      <c r="AI300" s="90"/>
      <c r="AJ300" s="90"/>
      <c r="AK300" s="91"/>
    </row>
    <row r="301" customHeight="1" spans="1:37">
      <c r="A301" s="101"/>
      <c r="B301" s="101"/>
      <c r="C301" s="86" t="s">
        <v>603</v>
      </c>
      <c r="D301" s="86">
        <v>64130</v>
      </c>
      <c r="E301" s="86">
        <v>32325</v>
      </c>
      <c r="F301" s="86"/>
      <c r="G301" s="90"/>
      <c r="H301" s="90"/>
      <c r="I301" s="90"/>
      <c r="J301" s="86"/>
      <c r="K301" s="90"/>
      <c r="L301" s="90"/>
      <c r="M301" s="90"/>
      <c r="N301" s="86"/>
      <c r="O301" s="90"/>
      <c r="P301" s="90"/>
      <c r="Q301" s="90"/>
      <c r="R301" s="86"/>
      <c r="S301" s="90"/>
      <c r="T301" s="90"/>
      <c r="U301" s="90"/>
      <c r="V301" s="86"/>
      <c r="W301" s="90"/>
      <c r="X301" s="90"/>
      <c r="Y301" s="90"/>
      <c r="Z301" s="86">
        <v>0</v>
      </c>
      <c r="AA301" s="90">
        <v>0</v>
      </c>
      <c r="AB301" s="90">
        <v>90</v>
      </c>
      <c r="AC301" s="90">
        <v>1</v>
      </c>
      <c r="AD301" s="86"/>
      <c r="AE301" s="90"/>
      <c r="AF301" s="90"/>
      <c r="AG301" s="90"/>
      <c r="AH301" s="86"/>
      <c r="AI301" s="90"/>
      <c r="AJ301" s="90"/>
      <c r="AK301" s="91"/>
    </row>
    <row r="302" customHeight="1" spans="1:37">
      <c r="A302" s="101"/>
      <c r="B302" s="86" t="s">
        <v>1091</v>
      </c>
      <c r="C302" s="86" t="s">
        <v>1092</v>
      </c>
      <c r="D302" s="86">
        <v>63642</v>
      </c>
      <c r="E302" s="86">
        <v>17590</v>
      </c>
      <c r="F302" s="86"/>
      <c r="G302" s="90"/>
      <c r="H302" s="90"/>
      <c r="I302" s="90"/>
      <c r="J302" s="86"/>
      <c r="K302" s="90"/>
      <c r="L302" s="90"/>
      <c r="M302" s="90"/>
      <c r="N302" s="86">
        <v>0</v>
      </c>
      <c r="O302" s="90">
        <v>0</v>
      </c>
      <c r="P302" s="90">
        <v>90</v>
      </c>
      <c r="Q302" s="90">
        <v>1</v>
      </c>
      <c r="R302" s="86"/>
      <c r="S302" s="90"/>
      <c r="T302" s="90"/>
      <c r="U302" s="90"/>
      <c r="V302" s="86"/>
      <c r="W302" s="90"/>
      <c r="X302" s="90"/>
      <c r="Y302" s="90"/>
      <c r="Z302" s="86"/>
      <c r="AA302" s="90"/>
      <c r="AB302" s="90"/>
      <c r="AC302" s="90"/>
      <c r="AD302" s="86"/>
      <c r="AE302" s="90"/>
      <c r="AF302" s="90"/>
      <c r="AG302" s="90"/>
      <c r="AH302" s="86"/>
      <c r="AI302" s="90"/>
      <c r="AJ302" s="90"/>
      <c r="AK302" s="91"/>
    </row>
    <row r="303" customHeight="1" spans="1:37">
      <c r="A303" s="101"/>
      <c r="B303" s="86" t="s">
        <v>882</v>
      </c>
      <c r="C303" s="86" t="s">
        <v>883</v>
      </c>
      <c r="D303" s="86">
        <v>64086</v>
      </c>
      <c r="E303" s="86">
        <v>17698</v>
      </c>
      <c r="F303" s="86"/>
      <c r="G303" s="90"/>
      <c r="H303" s="90"/>
      <c r="I303" s="90"/>
      <c r="J303" s="86"/>
      <c r="K303" s="90"/>
      <c r="L303" s="90"/>
      <c r="M303" s="90"/>
      <c r="N303" s="86"/>
      <c r="O303" s="90"/>
      <c r="P303" s="90"/>
      <c r="Q303" s="90"/>
      <c r="R303" s="86"/>
      <c r="S303" s="90"/>
      <c r="T303" s="90"/>
      <c r="U303" s="90"/>
      <c r="V303" s="86">
        <v>0</v>
      </c>
      <c r="W303" s="90">
        <v>0</v>
      </c>
      <c r="X303" s="90">
        <v>90</v>
      </c>
      <c r="Y303" s="90">
        <v>1</v>
      </c>
      <c r="Z303" s="86"/>
      <c r="AA303" s="90"/>
      <c r="AB303" s="90"/>
      <c r="AC303" s="90"/>
      <c r="AD303" s="86"/>
      <c r="AE303" s="90"/>
      <c r="AF303" s="90"/>
      <c r="AG303" s="90"/>
      <c r="AH303" s="86"/>
      <c r="AI303" s="90"/>
      <c r="AJ303" s="90"/>
      <c r="AK303" s="91"/>
    </row>
    <row r="304" customHeight="1" spans="1:37">
      <c r="A304" s="101"/>
      <c r="B304" s="86" t="s">
        <v>903</v>
      </c>
      <c r="C304" s="86" t="s">
        <v>904</v>
      </c>
      <c r="D304" s="86">
        <v>63846</v>
      </c>
      <c r="E304" s="86">
        <v>31972</v>
      </c>
      <c r="F304" s="86"/>
      <c r="G304" s="90"/>
      <c r="H304" s="90"/>
      <c r="I304" s="90"/>
      <c r="J304" s="86"/>
      <c r="K304" s="90"/>
      <c r="L304" s="90"/>
      <c r="M304" s="90"/>
      <c r="N304" s="86"/>
      <c r="O304" s="90"/>
      <c r="P304" s="90"/>
      <c r="Q304" s="90"/>
      <c r="R304" s="86"/>
      <c r="S304" s="90"/>
      <c r="T304" s="90"/>
      <c r="U304" s="90"/>
      <c r="V304" s="86">
        <v>0</v>
      </c>
      <c r="W304" s="90">
        <v>0</v>
      </c>
      <c r="X304" s="90">
        <v>90</v>
      </c>
      <c r="Y304" s="90">
        <v>1</v>
      </c>
      <c r="Z304" s="86"/>
      <c r="AA304" s="90"/>
      <c r="AB304" s="90"/>
      <c r="AC304" s="90"/>
      <c r="AD304" s="86"/>
      <c r="AE304" s="90"/>
      <c r="AF304" s="90"/>
      <c r="AG304" s="90"/>
      <c r="AH304" s="86"/>
      <c r="AI304" s="90"/>
      <c r="AJ304" s="90"/>
      <c r="AK304" s="91"/>
    </row>
    <row r="305" customHeight="1" spans="1:37">
      <c r="A305" s="101"/>
      <c r="B305" s="101"/>
      <c r="C305" s="86" t="s">
        <v>1001</v>
      </c>
      <c r="D305" s="86">
        <v>63962</v>
      </c>
      <c r="E305" s="86">
        <v>17668</v>
      </c>
      <c r="F305" s="86"/>
      <c r="G305" s="90"/>
      <c r="H305" s="90"/>
      <c r="I305" s="90"/>
      <c r="J305" s="86"/>
      <c r="K305" s="90"/>
      <c r="L305" s="90"/>
      <c r="M305" s="90"/>
      <c r="N305" s="86"/>
      <c r="O305" s="90"/>
      <c r="P305" s="90"/>
      <c r="Q305" s="90"/>
      <c r="R305" s="86">
        <v>0</v>
      </c>
      <c r="S305" s="90">
        <v>0</v>
      </c>
      <c r="T305" s="90">
        <v>90</v>
      </c>
      <c r="U305" s="90">
        <v>1</v>
      </c>
      <c r="V305" s="86"/>
      <c r="W305" s="90"/>
      <c r="X305" s="90"/>
      <c r="Y305" s="90"/>
      <c r="Z305" s="86"/>
      <c r="AA305" s="90"/>
      <c r="AB305" s="90"/>
      <c r="AC305" s="90"/>
      <c r="AD305" s="86"/>
      <c r="AE305" s="90"/>
      <c r="AF305" s="90"/>
      <c r="AG305" s="90"/>
      <c r="AH305" s="86"/>
      <c r="AI305" s="90"/>
      <c r="AJ305" s="90"/>
      <c r="AK305" s="91"/>
    </row>
    <row r="306" customHeight="1" spans="1:37">
      <c r="A306" s="101"/>
      <c r="B306" s="101"/>
      <c r="C306" s="86" t="s">
        <v>517</v>
      </c>
      <c r="D306" s="86">
        <v>63962</v>
      </c>
      <c r="E306" s="86">
        <v>17668</v>
      </c>
      <c r="F306" s="86"/>
      <c r="G306" s="90"/>
      <c r="H306" s="90"/>
      <c r="I306" s="90"/>
      <c r="J306" s="86"/>
      <c r="K306" s="90"/>
      <c r="L306" s="90"/>
      <c r="M306" s="90"/>
      <c r="N306" s="86"/>
      <c r="O306" s="90"/>
      <c r="P306" s="90"/>
      <c r="Q306" s="90"/>
      <c r="R306" s="86">
        <v>0</v>
      </c>
      <c r="S306" s="90">
        <v>0</v>
      </c>
      <c r="T306" s="90">
        <v>90</v>
      </c>
      <c r="U306" s="90">
        <v>1</v>
      </c>
      <c r="V306" s="86"/>
      <c r="W306" s="90"/>
      <c r="X306" s="90"/>
      <c r="Y306" s="90"/>
      <c r="Z306" s="86"/>
      <c r="AA306" s="90"/>
      <c r="AB306" s="90"/>
      <c r="AC306" s="90"/>
      <c r="AD306" s="86"/>
      <c r="AE306" s="90"/>
      <c r="AF306" s="90"/>
      <c r="AG306" s="90"/>
      <c r="AH306" s="86"/>
      <c r="AI306" s="90"/>
      <c r="AJ306" s="90"/>
      <c r="AK306" s="91"/>
    </row>
    <row r="307" customHeight="1" spans="1:37">
      <c r="A307" s="101"/>
      <c r="B307" s="86" t="s">
        <v>1082</v>
      </c>
      <c r="C307" s="86" t="s">
        <v>1083</v>
      </c>
      <c r="D307" s="86">
        <v>63719</v>
      </c>
      <c r="E307" s="86">
        <v>17606</v>
      </c>
      <c r="F307" s="86"/>
      <c r="G307" s="90"/>
      <c r="H307" s="90"/>
      <c r="I307" s="90"/>
      <c r="J307" s="86"/>
      <c r="K307" s="90"/>
      <c r="L307" s="90"/>
      <c r="M307" s="90"/>
      <c r="N307" s="86">
        <v>0</v>
      </c>
      <c r="O307" s="90">
        <v>0</v>
      </c>
      <c r="P307" s="90">
        <v>90</v>
      </c>
      <c r="Q307" s="90">
        <v>1</v>
      </c>
      <c r="R307" s="86"/>
      <c r="S307" s="90"/>
      <c r="T307" s="90"/>
      <c r="U307" s="90"/>
      <c r="V307" s="86"/>
      <c r="W307" s="90"/>
      <c r="X307" s="90"/>
      <c r="Y307" s="90"/>
      <c r="Z307" s="86"/>
      <c r="AA307" s="90"/>
      <c r="AB307" s="90"/>
      <c r="AC307" s="90"/>
      <c r="AD307" s="86"/>
      <c r="AE307" s="90"/>
      <c r="AF307" s="90"/>
      <c r="AG307" s="90"/>
      <c r="AH307" s="86"/>
      <c r="AI307" s="90"/>
      <c r="AJ307" s="90"/>
      <c r="AK307" s="91"/>
    </row>
    <row r="308" customHeight="1" spans="1:37">
      <c r="A308" s="101"/>
      <c r="B308" s="86" t="s">
        <v>189</v>
      </c>
      <c r="C308" s="86" t="s">
        <v>639</v>
      </c>
      <c r="D308" s="86">
        <v>64196</v>
      </c>
      <c r="E308" s="86">
        <v>17720</v>
      </c>
      <c r="F308" s="86"/>
      <c r="G308" s="90"/>
      <c r="H308" s="90"/>
      <c r="I308" s="90"/>
      <c r="J308" s="86"/>
      <c r="K308" s="90"/>
      <c r="L308" s="90"/>
      <c r="M308" s="90"/>
      <c r="N308" s="86"/>
      <c r="O308" s="90"/>
      <c r="P308" s="90"/>
      <c r="Q308" s="90"/>
      <c r="R308" s="86"/>
      <c r="S308" s="90"/>
      <c r="T308" s="90"/>
      <c r="U308" s="90"/>
      <c r="V308" s="86"/>
      <c r="W308" s="90"/>
      <c r="X308" s="90"/>
      <c r="Y308" s="90"/>
      <c r="Z308" s="86">
        <v>0</v>
      </c>
      <c r="AA308" s="90">
        <v>0</v>
      </c>
      <c r="AB308" s="90">
        <v>90</v>
      </c>
      <c r="AC308" s="90">
        <v>1</v>
      </c>
      <c r="AD308" s="86"/>
      <c r="AE308" s="90"/>
      <c r="AF308" s="90"/>
      <c r="AG308" s="90"/>
      <c r="AH308" s="86"/>
      <c r="AI308" s="90"/>
      <c r="AJ308" s="90"/>
      <c r="AK308" s="91"/>
    </row>
    <row r="309" customHeight="1" spans="1:37">
      <c r="A309" s="101"/>
      <c r="B309" s="101"/>
      <c r="C309" s="86" t="s">
        <v>886</v>
      </c>
      <c r="D309" s="86">
        <v>64084</v>
      </c>
      <c r="E309" s="86">
        <v>32668</v>
      </c>
      <c r="F309" s="86"/>
      <c r="G309" s="90"/>
      <c r="H309" s="90"/>
      <c r="I309" s="90"/>
      <c r="J309" s="86"/>
      <c r="K309" s="90"/>
      <c r="L309" s="90"/>
      <c r="M309" s="90"/>
      <c r="N309" s="86"/>
      <c r="O309" s="90"/>
      <c r="P309" s="90"/>
      <c r="Q309" s="90"/>
      <c r="R309" s="86"/>
      <c r="S309" s="90"/>
      <c r="T309" s="90"/>
      <c r="U309" s="90"/>
      <c r="V309" s="86">
        <v>0</v>
      </c>
      <c r="W309" s="90">
        <v>0</v>
      </c>
      <c r="X309" s="90">
        <v>90</v>
      </c>
      <c r="Y309" s="90">
        <v>1</v>
      </c>
      <c r="Z309" s="86"/>
      <c r="AA309" s="90"/>
      <c r="AB309" s="90"/>
      <c r="AC309" s="90"/>
      <c r="AD309" s="86"/>
      <c r="AE309" s="90"/>
      <c r="AF309" s="90"/>
      <c r="AG309" s="90"/>
      <c r="AH309" s="86"/>
      <c r="AI309" s="90"/>
      <c r="AJ309" s="90"/>
      <c r="AK309" s="91"/>
    </row>
    <row r="310" customHeight="1" spans="1:37">
      <c r="A310" s="101"/>
      <c r="B310" s="101"/>
      <c r="C310" s="86" t="s">
        <v>190</v>
      </c>
      <c r="D310" s="86">
        <v>64300</v>
      </c>
      <c r="E310" s="86">
        <v>33566</v>
      </c>
      <c r="F310" s="86"/>
      <c r="G310" s="90"/>
      <c r="H310" s="90"/>
      <c r="I310" s="90"/>
      <c r="J310" s="86"/>
      <c r="K310" s="90"/>
      <c r="L310" s="90"/>
      <c r="M310" s="90"/>
      <c r="N310" s="86"/>
      <c r="O310" s="90"/>
      <c r="P310" s="90"/>
      <c r="Q310" s="90"/>
      <c r="R310" s="86"/>
      <c r="S310" s="90"/>
      <c r="T310" s="90"/>
      <c r="U310" s="90"/>
      <c r="V310" s="86"/>
      <c r="W310" s="90"/>
      <c r="X310" s="90"/>
      <c r="Y310" s="90"/>
      <c r="Z310" s="86"/>
      <c r="AA310" s="90"/>
      <c r="AB310" s="90"/>
      <c r="AC310" s="90"/>
      <c r="AD310" s="86">
        <v>43</v>
      </c>
      <c r="AE310" s="90">
        <v>75</v>
      </c>
      <c r="AF310" s="90">
        <v>90</v>
      </c>
      <c r="AG310" s="90">
        <v>1</v>
      </c>
      <c r="AH310" s="86"/>
      <c r="AI310" s="90"/>
      <c r="AJ310" s="90"/>
      <c r="AK310" s="91"/>
    </row>
    <row r="311" customHeight="1" spans="1:37">
      <c r="A311" s="101"/>
      <c r="B311" s="86" t="s">
        <v>92</v>
      </c>
      <c r="C311" s="86" t="s">
        <v>455</v>
      </c>
      <c r="D311" s="86">
        <v>64265</v>
      </c>
      <c r="E311" s="86">
        <v>17745</v>
      </c>
      <c r="F311" s="86"/>
      <c r="G311" s="90"/>
      <c r="H311" s="90"/>
      <c r="I311" s="90"/>
      <c r="J311" s="86"/>
      <c r="K311" s="90"/>
      <c r="L311" s="90"/>
      <c r="M311" s="90"/>
      <c r="N311" s="86"/>
      <c r="O311" s="90"/>
      <c r="P311" s="90"/>
      <c r="Q311" s="90"/>
      <c r="R311" s="86"/>
      <c r="S311" s="90"/>
      <c r="T311" s="90"/>
      <c r="U311" s="90"/>
      <c r="V311" s="86"/>
      <c r="W311" s="90"/>
      <c r="X311" s="90"/>
      <c r="Y311" s="90"/>
      <c r="Z311" s="86">
        <v>0</v>
      </c>
      <c r="AA311" s="90">
        <v>0</v>
      </c>
      <c r="AB311" s="90">
        <v>90</v>
      </c>
      <c r="AC311" s="90">
        <v>1</v>
      </c>
      <c r="AD311" s="86"/>
      <c r="AE311" s="90"/>
      <c r="AF311" s="90"/>
      <c r="AG311" s="90"/>
      <c r="AH311" s="86"/>
      <c r="AI311" s="90"/>
      <c r="AJ311" s="90"/>
      <c r="AK311" s="91"/>
    </row>
    <row r="312" customHeight="1" spans="1:37">
      <c r="A312" s="101"/>
      <c r="B312" s="101"/>
      <c r="C312" s="86" t="s">
        <v>98</v>
      </c>
      <c r="D312" s="86">
        <v>64316</v>
      </c>
      <c r="E312" s="86" t="s">
        <v>1494</v>
      </c>
      <c r="F312" s="86"/>
      <c r="G312" s="90"/>
      <c r="H312" s="90"/>
      <c r="I312" s="90"/>
      <c r="J312" s="86"/>
      <c r="K312" s="90"/>
      <c r="L312" s="90"/>
      <c r="M312" s="90"/>
      <c r="N312" s="86"/>
      <c r="O312" s="90"/>
      <c r="P312" s="90"/>
      <c r="Q312" s="90"/>
      <c r="R312" s="86"/>
      <c r="S312" s="90"/>
      <c r="T312" s="90"/>
      <c r="U312" s="90"/>
      <c r="V312" s="86"/>
      <c r="W312" s="90"/>
      <c r="X312" s="90"/>
      <c r="Y312" s="90"/>
      <c r="Z312" s="86"/>
      <c r="AA312" s="90"/>
      <c r="AB312" s="90"/>
      <c r="AC312" s="90"/>
      <c r="AD312" s="86">
        <v>8</v>
      </c>
      <c r="AE312" s="90">
        <v>32330</v>
      </c>
      <c r="AF312" s="90">
        <v>90</v>
      </c>
      <c r="AG312" s="90">
        <v>1</v>
      </c>
      <c r="AH312" s="86"/>
      <c r="AI312" s="90"/>
      <c r="AJ312" s="90"/>
      <c r="AK312" s="91"/>
    </row>
    <row r="313" customHeight="1" spans="1:37">
      <c r="A313" s="101"/>
      <c r="B313" s="101"/>
      <c r="C313" s="86" t="s">
        <v>195</v>
      </c>
      <c r="D313" s="86">
        <v>64274</v>
      </c>
      <c r="E313" s="86" t="s">
        <v>1494</v>
      </c>
      <c r="F313" s="86"/>
      <c r="G313" s="90"/>
      <c r="H313" s="90"/>
      <c r="I313" s="90"/>
      <c r="J313" s="86"/>
      <c r="K313" s="90"/>
      <c r="L313" s="90"/>
      <c r="M313" s="90"/>
      <c r="N313" s="86"/>
      <c r="O313" s="90"/>
      <c r="P313" s="90"/>
      <c r="Q313" s="90"/>
      <c r="R313" s="86"/>
      <c r="S313" s="90"/>
      <c r="T313" s="90"/>
      <c r="U313" s="90"/>
      <c r="V313" s="86"/>
      <c r="W313" s="90"/>
      <c r="X313" s="90"/>
      <c r="Y313" s="90"/>
      <c r="Z313" s="86"/>
      <c r="AA313" s="90"/>
      <c r="AB313" s="90"/>
      <c r="AC313" s="90"/>
      <c r="AD313" s="86">
        <v>44</v>
      </c>
      <c r="AE313" s="90">
        <v>32330</v>
      </c>
      <c r="AF313" s="90">
        <v>90</v>
      </c>
      <c r="AG313" s="90">
        <v>1</v>
      </c>
      <c r="AH313" s="86"/>
      <c r="AI313" s="90"/>
      <c r="AJ313" s="90"/>
      <c r="AK313" s="91"/>
    </row>
    <row r="314" customHeight="1" spans="1:37">
      <c r="A314" s="101"/>
      <c r="B314" s="101"/>
      <c r="C314" s="86" t="s">
        <v>1256</v>
      </c>
      <c r="D314" s="86">
        <v>64161</v>
      </c>
      <c r="E314" s="86" t="s">
        <v>1494</v>
      </c>
      <c r="F314" s="86"/>
      <c r="G314" s="90"/>
      <c r="H314" s="90"/>
      <c r="I314" s="90"/>
      <c r="J314" s="86"/>
      <c r="K314" s="90"/>
      <c r="L314" s="90"/>
      <c r="M314" s="90"/>
      <c r="N314" s="86"/>
      <c r="O314" s="90"/>
      <c r="P314" s="90"/>
      <c r="Q314" s="90"/>
      <c r="R314" s="86"/>
      <c r="S314" s="90"/>
      <c r="T314" s="90"/>
      <c r="U314" s="90"/>
      <c r="V314" s="86"/>
      <c r="W314" s="90"/>
      <c r="X314" s="90"/>
      <c r="Y314" s="90"/>
      <c r="Z314" s="86">
        <v>0</v>
      </c>
      <c r="AA314" s="90">
        <v>32330</v>
      </c>
      <c r="AB314" s="90">
        <v>90</v>
      </c>
      <c r="AC314" s="90">
        <v>1</v>
      </c>
      <c r="AD314" s="86"/>
      <c r="AE314" s="90"/>
      <c r="AF314" s="90"/>
      <c r="AG314" s="90"/>
      <c r="AH314" s="86"/>
      <c r="AI314" s="90"/>
      <c r="AJ314" s="90"/>
      <c r="AK314" s="91"/>
    </row>
    <row r="315" customHeight="1" spans="1:37">
      <c r="A315" s="101"/>
      <c r="B315" s="86" t="s">
        <v>1297</v>
      </c>
      <c r="C315" s="86" t="s">
        <v>1298</v>
      </c>
      <c r="D315" s="86">
        <v>64088</v>
      </c>
      <c r="E315" s="86">
        <v>17706</v>
      </c>
      <c r="F315" s="86"/>
      <c r="G315" s="90"/>
      <c r="H315" s="90"/>
      <c r="I315" s="90"/>
      <c r="J315" s="86"/>
      <c r="K315" s="90"/>
      <c r="L315" s="90"/>
      <c r="M315" s="90"/>
      <c r="N315" s="86"/>
      <c r="O315" s="90"/>
      <c r="P315" s="90"/>
      <c r="Q315" s="90"/>
      <c r="R315" s="86"/>
      <c r="S315" s="90"/>
      <c r="T315" s="90"/>
      <c r="U315" s="90"/>
      <c r="V315" s="86">
        <v>0</v>
      </c>
      <c r="W315" s="90">
        <v>331</v>
      </c>
      <c r="X315" s="90">
        <v>90</v>
      </c>
      <c r="Y315" s="90">
        <v>1</v>
      </c>
      <c r="Z315" s="86"/>
      <c r="AA315" s="90"/>
      <c r="AB315" s="90"/>
      <c r="AC315" s="90"/>
      <c r="AD315" s="86"/>
      <c r="AE315" s="90"/>
      <c r="AF315" s="90"/>
      <c r="AG315" s="90"/>
      <c r="AH315" s="86"/>
      <c r="AI315" s="90"/>
      <c r="AJ315" s="90"/>
      <c r="AK315" s="91"/>
    </row>
    <row r="316" customHeight="1" spans="1:37">
      <c r="A316" s="101"/>
      <c r="B316" s="86" t="s">
        <v>1096</v>
      </c>
      <c r="C316" s="86" t="s">
        <v>1250</v>
      </c>
      <c r="D316" s="86">
        <v>64214</v>
      </c>
      <c r="E316" s="86" t="s">
        <v>1494</v>
      </c>
      <c r="F316" s="86"/>
      <c r="G316" s="90"/>
      <c r="H316" s="90"/>
      <c r="I316" s="90"/>
      <c r="J316" s="86"/>
      <c r="K316" s="90"/>
      <c r="L316" s="90"/>
      <c r="M316" s="90"/>
      <c r="N316" s="86"/>
      <c r="O316" s="90"/>
      <c r="P316" s="90"/>
      <c r="Q316" s="90"/>
      <c r="R316" s="86"/>
      <c r="S316" s="90"/>
      <c r="T316" s="90"/>
      <c r="U316" s="90"/>
      <c r="V316" s="86"/>
      <c r="W316" s="90"/>
      <c r="X316" s="90"/>
      <c r="Y316" s="90"/>
      <c r="Z316" s="86">
        <v>0</v>
      </c>
      <c r="AA316" s="90">
        <v>32330</v>
      </c>
      <c r="AB316" s="90">
        <v>90</v>
      </c>
      <c r="AC316" s="90">
        <v>1</v>
      </c>
      <c r="AD316" s="86"/>
      <c r="AE316" s="90"/>
      <c r="AF316" s="90"/>
      <c r="AG316" s="90"/>
      <c r="AH316" s="86"/>
      <c r="AI316" s="90"/>
      <c r="AJ316" s="90"/>
      <c r="AK316" s="91"/>
    </row>
    <row r="317" customHeight="1" spans="1:37">
      <c r="A317" s="101"/>
      <c r="B317" s="101"/>
      <c r="C317" s="86" t="s">
        <v>1242</v>
      </c>
      <c r="D317" s="86">
        <v>64080</v>
      </c>
      <c r="E317" s="86">
        <v>17680</v>
      </c>
      <c r="F317" s="86"/>
      <c r="G317" s="90"/>
      <c r="H317" s="90"/>
      <c r="I317" s="90"/>
      <c r="J317" s="86"/>
      <c r="K317" s="90"/>
      <c r="L317" s="90"/>
      <c r="M317" s="90"/>
      <c r="N317" s="86"/>
      <c r="O317" s="90"/>
      <c r="P317" s="90"/>
      <c r="Q317" s="90"/>
      <c r="R317" s="86"/>
      <c r="S317" s="90"/>
      <c r="T317" s="90"/>
      <c r="U317" s="90"/>
      <c r="V317" s="86">
        <v>0</v>
      </c>
      <c r="W317" s="90">
        <v>450</v>
      </c>
      <c r="X317" s="90">
        <v>90</v>
      </c>
      <c r="Y317" s="90">
        <v>1</v>
      </c>
      <c r="Z317" s="86"/>
      <c r="AA317" s="90"/>
      <c r="AB317" s="90"/>
      <c r="AC317" s="90"/>
      <c r="AD317" s="86"/>
      <c r="AE317" s="90"/>
      <c r="AF317" s="90"/>
      <c r="AG317" s="90"/>
      <c r="AH317" s="86"/>
      <c r="AI317" s="90"/>
      <c r="AJ317" s="90"/>
      <c r="AK317" s="91"/>
    </row>
    <row r="318" customHeight="1" spans="1:37">
      <c r="A318" s="101"/>
      <c r="B318" s="101"/>
      <c r="C318" s="86" t="s">
        <v>1278</v>
      </c>
      <c r="D318" s="86">
        <v>64143</v>
      </c>
      <c r="E318" s="86">
        <v>17699</v>
      </c>
      <c r="F318" s="86"/>
      <c r="G318" s="90"/>
      <c r="H318" s="90"/>
      <c r="I318" s="90"/>
      <c r="J318" s="86"/>
      <c r="K318" s="90"/>
      <c r="L318" s="90"/>
      <c r="M318" s="90"/>
      <c r="N318" s="86"/>
      <c r="O318" s="90"/>
      <c r="P318" s="90"/>
      <c r="Q318" s="90"/>
      <c r="R318" s="86"/>
      <c r="S318" s="90"/>
      <c r="T318" s="90"/>
      <c r="U318" s="90"/>
      <c r="V318" s="86">
        <v>0</v>
      </c>
      <c r="W318" s="90">
        <v>358</v>
      </c>
      <c r="X318" s="90">
        <v>90</v>
      </c>
      <c r="Y318" s="90">
        <v>1</v>
      </c>
      <c r="Z318" s="86"/>
      <c r="AA318" s="90"/>
      <c r="AB318" s="90"/>
      <c r="AC318" s="90"/>
      <c r="AD318" s="86"/>
      <c r="AE318" s="90"/>
      <c r="AF318" s="90"/>
      <c r="AG318" s="90"/>
      <c r="AH318" s="86"/>
      <c r="AI318" s="90"/>
      <c r="AJ318" s="90"/>
      <c r="AK318" s="91"/>
    </row>
    <row r="319" customHeight="1" spans="1:37">
      <c r="A319" s="101"/>
      <c r="B319" s="86" t="s">
        <v>132</v>
      </c>
      <c r="C319" s="86" t="s">
        <v>135</v>
      </c>
      <c r="D319" s="86">
        <v>64301</v>
      </c>
      <c r="E319" s="86" t="s">
        <v>1494</v>
      </c>
      <c r="F319" s="86"/>
      <c r="G319" s="90"/>
      <c r="H319" s="90"/>
      <c r="I319" s="90"/>
      <c r="J319" s="86"/>
      <c r="K319" s="90"/>
      <c r="L319" s="90"/>
      <c r="M319" s="90"/>
      <c r="N319" s="86"/>
      <c r="O319" s="90"/>
      <c r="P319" s="90"/>
      <c r="Q319" s="90"/>
      <c r="R319" s="86"/>
      <c r="S319" s="90"/>
      <c r="T319" s="90"/>
      <c r="U319" s="90"/>
      <c r="V319" s="86"/>
      <c r="W319" s="90"/>
      <c r="X319" s="90"/>
      <c r="Y319" s="90"/>
      <c r="Z319" s="86"/>
      <c r="AA319" s="90"/>
      <c r="AB319" s="90"/>
      <c r="AC319" s="90"/>
      <c r="AD319" s="86">
        <v>18</v>
      </c>
      <c r="AE319" s="90">
        <v>32330</v>
      </c>
      <c r="AF319" s="90">
        <v>90</v>
      </c>
      <c r="AG319" s="90">
        <v>1</v>
      </c>
      <c r="AH319" s="86"/>
      <c r="AI319" s="90"/>
      <c r="AJ319" s="90"/>
      <c r="AK319" s="91"/>
    </row>
    <row r="320" customHeight="1" spans="1:37">
      <c r="A320" s="101"/>
      <c r="B320" s="101"/>
      <c r="C320" s="86" t="s">
        <v>801</v>
      </c>
      <c r="D320" s="86">
        <v>64123</v>
      </c>
      <c r="E320" s="86">
        <v>17685</v>
      </c>
      <c r="F320" s="86"/>
      <c r="G320" s="90"/>
      <c r="H320" s="90"/>
      <c r="I320" s="90"/>
      <c r="J320" s="86"/>
      <c r="K320" s="90"/>
      <c r="L320" s="90"/>
      <c r="M320" s="90"/>
      <c r="N320" s="86"/>
      <c r="O320" s="90"/>
      <c r="P320" s="90"/>
      <c r="Q320" s="90"/>
      <c r="R320" s="86"/>
      <c r="S320" s="90"/>
      <c r="T320" s="90"/>
      <c r="U320" s="90"/>
      <c r="V320" s="86">
        <v>0</v>
      </c>
      <c r="W320" s="90">
        <v>0</v>
      </c>
      <c r="X320" s="90">
        <v>90</v>
      </c>
      <c r="Y320" s="90">
        <v>1</v>
      </c>
      <c r="Z320" s="86"/>
      <c r="AA320" s="90"/>
      <c r="AB320" s="90"/>
      <c r="AC320" s="90"/>
      <c r="AD320" s="86"/>
      <c r="AE320" s="90"/>
      <c r="AF320" s="90"/>
      <c r="AG320" s="90"/>
      <c r="AH320" s="86"/>
      <c r="AI320" s="90"/>
      <c r="AJ320" s="90"/>
      <c r="AK320" s="91"/>
    </row>
    <row r="321" customHeight="1" spans="1:37">
      <c r="A321" s="101"/>
      <c r="B321" s="101"/>
      <c r="C321" s="86" t="s">
        <v>1019</v>
      </c>
      <c r="D321" s="86">
        <v>63900</v>
      </c>
      <c r="E321" s="86">
        <v>17627</v>
      </c>
      <c r="F321" s="86"/>
      <c r="G321" s="90"/>
      <c r="H321" s="90"/>
      <c r="I321" s="90"/>
      <c r="J321" s="86"/>
      <c r="K321" s="90"/>
      <c r="L321" s="90"/>
      <c r="M321" s="90"/>
      <c r="N321" s="86"/>
      <c r="O321" s="90"/>
      <c r="P321" s="90"/>
      <c r="Q321" s="90"/>
      <c r="R321" s="86">
        <v>0</v>
      </c>
      <c r="S321" s="90">
        <v>0</v>
      </c>
      <c r="T321" s="90">
        <v>90</v>
      </c>
      <c r="U321" s="90">
        <v>1</v>
      </c>
      <c r="V321" s="86"/>
      <c r="W321" s="90"/>
      <c r="X321" s="90"/>
      <c r="Y321" s="90"/>
      <c r="Z321" s="86"/>
      <c r="AA321" s="90"/>
      <c r="AB321" s="90"/>
      <c r="AC321" s="90"/>
      <c r="AD321" s="86"/>
      <c r="AE321" s="90"/>
      <c r="AF321" s="90"/>
      <c r="AG321" s="90"/>
      <c r="AH321" s="86"/>
      <c r="AI321" s="90"/>
      <c r="AJ321" s="90"/>
      <c r="AK321" s="91"/>
    </row>
    <row r="322" customHeight="1" spans="1:37">
      <c r="A322" s="101"/>
      <c r="B322" s="101"/>
      <c r="C322" s="86" t="s">
        <v>174</v>
      </c>
      <c r="D322" s="86">
        <v>63853</v>
      </c>
      <c r="E322" s="86">
        <v>17623</v>
      </c>
      <c r="F322" s="86"/>
      <c r="G322" s="90"/>
      <c r="H322" s="90"/>
      <c r="I322" s="90"/>
      <c r="J322" s="86"/>
      <c r="K322" s="90"/>
      <c r="L322" s="90"/>
      <c r="M322" s="90"/>
      <c r="N322" s="86"/>
      <c r="O322" s="90"/>
      <c r="P322" s="90"/>
      <c r="Q322" s="90"/>
      <c r="R322" s="86">
        <v>0</v>
      </c>
      <c r="S322" s="90">
        <v>734</v>
      </c>
      <c r="T322" s="90">
        <v>90</v>
      </c>
      <c r="U322" s="90">
        <v>1</v>
      </c>
      <c r="V322" s="86"/>
      <c r="W322" s="90"/>
      <c r="X322" s="90"/>
      <c r="Y322" s="90"/>
      <c r="Z322" s="86"/>
      <c r="AA322" s="90"/>
      <c r="AB322" s="90"/>
      <c r="AC322" s="90"/>
      <c r="AD322" s="86"/>
      <c r="AE322" s="90"/>
      <c r="AF322" s="90"/>
      <c r="AG322" s="90"/>
      <c r="AH322" s="86"/>
      <c r="AI322" s="90"/>
      <c r="AJ322" s="90"/>
      <c r="AK322" s="91"/>
    </row>
    <row r="323" customHeight="1" spans="1:37">
      <c r="A323" s="101"/>
      <c r="B323" s="101"/>
      <c r="C323" s="86" t="s">
        <v>870</v>
      </c>
      <c r="D323" s="86">
        <v>64081</v>
      </c>
      <c r="E323" s="86">
        <v>17674</v>
      </c>
      <c r="F323" s="86"/>
      <c r="G323" s="90"/>
      <c r="H323" s="90"/>
      <c r="I323" s="90"/>
      <c r="J323" s="86"/>
      <c r="K323" s="90"/>
      <c r="L323" s="90"/>
      <c r="M323" s="90"/>
      <c r="N323" s="86"/>
      <c r="O323" s="90"/>
      <c r="P323" s="90"/>
      <c r="Q323" s="90"/>
      <c r="R323" s="86"/>
      <c r="S323" s="90"/>
      <c r="T323" s="90"/>
      <c r="U323" s="90"/>
      <c r="V323" s="86">
        <v>0</v>
      </c>
      <c r="W323" s="90">
        <v>0</v>
      </c>
      <c r="X323" s="90">
        <v>90</v>
      </c>
      <c r="Y323" s="90">
        <v>1</v>
      </c>
      <c r="Z323" s="86"/>
      <c r="AA323" s="90"/>
      <c r="AB323" s="90"/>
      <c r="AC323" s="90"/>
      <c r="AD323" s="86"/>
      <c r="AE323" s="90"/>
      <c r="AF323" s="90"/>
      <c r="AG323" s="90"/>
      <c r="AH323" s="86"/>
      <c r="AI323" s="90"/>
      <c r="AJ323" s="90"/>
      <c r="AK323" s="91"/>
    </row>
    <row r="324" customHeight="1" spans="1:37">
      <c r="A324" s="101"/>
      <c r="B324" s="101"/>
      <c r="C324" s="86" t="s">
        <v>907</v>
      </c>
      <c r="D324" s="86">
        <v>63453</v>
      </c>
      <c r="E324" s="86">
        <v>17536</v>
      </c>
      <c r="F324" s="86"/>
      <c r="G324" s="90"/>
      <c r="H324" s="90"/>
      <c r="I324" s="90"/>
      <c r="J324" s="86">
        <v>0</v>
      </c>
      <c r="K324" s="90">
        <v>0</v>
      </c>
      <c r="L324" s="90">
        <v>90</v>
      </c>
      <c r="M324" s="90">
        <v>1</v>
      </c>
      <c r="N324" s="86"/>
      <c r="O324" s="90"/>
      <c r="P324" s="90"/>
      <c r="Q324" s="90"/>
      <c r="R324" s="86"/>
      <c r="S324" s="90"/>
      <c r="T324" s="90"/>
      <c r="U324" s="90"/>
      <c r="V324" s="86"/>
      <c r="W324" s="90"/>
      <c r="X324" s="90"/>
      <c r="Y324" s="90"/>
      <c r="Z324" s="86"/>
      <c r="AA324" s="90"/>
      <c r="AB324" s="90"/>
      <c r="AC324" s="90"/>
      <c r="AD324" s="86"/>
      <c r="AE324" s="90"/>
      <c r="AF324" s="90"/>
      <c r="AG324" s="90"/>
      <c r="AH324" s="86"/>
      <c r="AI324" s="90"/>
      <c r="AJ324" s="90"/>
      <c r="AK324" s="91"/>
    </row>
    <row r="325" customHeight="1" spans="1:37">
      <c r="A325" s="101"/>
      <c r="B325" s="101"/>
      <c r="C325" s="86" t="s">
        <v>1227</v>
      </c>
      <c r="D325" s="86">
        <v>64247</v>
      </c>
      <c r="E325" s="86">
        <v>17738</v>
      </c>
      <c r="F325" s="86"/>
      <c r="G325" s="90"/>
      <c r="H325" s="90"/>
      <c r="I325" s="90"/>
      <c r="J325" s="86"/>
      <c r="K325" s="90"/>
      <c r="L325" s="90"/>
      <c r="M325" s="90"/>
      <c r="N325" s="86"/>
      <c r="O325" s="90"/>
      <c r="P325" s="90"/>
      <c r="Q325" s="90"/>
      <c r="R325" s="86"/>
      <c r="S325" s="90"/>
      <c r="T325" s="90"/>
      <c r="U325" s="90"/>
      <c r="V325" s="86"/>
      <c r="W325" s="90"/>
      <c r="X325" s="90"/>
      <c r="Y325" s="90"/>
      <c r="Z325" s="86">
        <v>0</v>
      </c>
      <c r="AA325" s="90">
        <v>165</v>
      </c>
      <c r="AB325" s="90">
        <v>90</v>
      </c>
      <c r="AC325" s="90">
        <v>1</v>
      </c>
      <c r="AD325" s="86"/>
      <c r="AE325" s="90"/>
      <c r="AF325" s="90"/>
      <c r="AG325" s="90"/>
      <c r="AH325" s="86"/>
      <c r="AI325" s="90"/>
      <c r="AJ325" s="90"/>
      <c r="AK325" s="91"/>
    </row>
    <row r="326" customHeight="1" spans="1:37">
      <c r="A326" s="101"/>
      <c r="B326" s="86" t="s">
        <v>1183</v>
      </c>
      <c r="C326" s="86" t="s">
        <v>1187</v>
      </c>
      <c r="D326" s="86">
        <v>63394</v>
      </c>
      <c r="E326" s="86">
        <v>17540</v>
      </c>
      <c r="F326" s="86"/>
      <c r="G326" s="90"/>
      <c r="H326" s="90"/>
      <c r="I326" s="90"/>
      <c r="J326" s="86">
        <v>0</v>
      </c>
      <c r="K326" s="90">
        <v>0</v>
      </c>
      <c r="L326" s="90">
        <v>90</v>
      </c>
      <c r="M326" s="90">
        <v>1</v>
      </c>
      <c r="N326" s="86"/>
      <c r="O326" s="90"/>
      <c r="P326" s="90"/>
      <c r="Q326" s="90"/>
      <c r="R326" s="86"/>
      <c r="S326" s="90"/>
      <c r="T326" s="90"/>
      <c r="U326" s="90"/>
      <c r="V326" s="86"/>
      <c r="W326" s="90"/>
      <c r="X326" s="90"/>
      <c r="Y326" s="90"/>
      <c r="Z326" s="86"/>
      <c r="AA326" s="90"/>
      <c r="AB326" s="90"/>
      <c r="AC326" s="90"/>
      <c r="AD326" s="86"/>
      <c r="AE326" s="90"/>
      <c r="AF326" s="90"/>
      <c r="AG326" s="90"/>
      <c r="AH326" s="86"/>
      <c r="AI326" s="90"/>
      <c r="AJ326" s="90"/>
      <c r="AK326" s="91"/>
    </row>
    <row r="327" customHeight="1" spans="1:37">
      <c r="A327" s="101"/>
      <c r="B327" s="86" t="s">
        <v>419</v>
      </c>
      <c r="C327" s="86" t="s">
        <v>1223</v>
      </c>
      <c r="D327" s="86">
        <v>64251</v>
      </c>
      <c r="E327" s="86">
        <v>17742</v>
      </c>
      <c r="F327" s="86"/>
      <c r="G327" s="90"/>
      <c r="H327" s="90"/>
      <c r="I327" s="90"/>
      <c r="J327" s="86"/>
      <c r="K327" s="90"/>
      <c r="L327" s="90"/>
      <c r="M327" s="90"/>
      <c r="N327" s="86"/>
      <c r="O327" s="90"/>
      <c r="P327" s="90"/>
      <c r="Q327" s="90"/>
      <c r="R327" s="86"/>
      <c r="S327" s="90"/>
      <c r="T327" s="90"/>
      <c r="U327" s="90"/>
      <c r="V327" s="86"/>
      <c r="W327" s="90"/>
      <c r="X327" s="90"/>
      <c r="Y327" s="90"/>
      <c r="Z327" s="86">
        <v>0</v>
      </c>
      <c r="AA327" s="90">
        <v>146</v>
      </c>
      <c r="AB327" s="90">
        <v>90</v>
      </c>
      <c r="AC327" s="90">
        <v>1</v>
      </c>
      <c r="AD327" s="86"/>
      <c r="AE327" s="90"/>
      <c r="AF327" s="90"/>
      <c r="AG327" s="90"/>
      <c r="AH327" s="86"/>
      <c r="AI327" s="90"/>
      <c r="AJ327" s="90"/>
      <c r="AK327" s="91"/>
    </row>
    <row r="328" customHeight="1" spans="1:37">
      <c r="A328" s="101"/>
      <c r="B328" s="101"/>
      <c r="C328" s="86" t="s">
        <v>1246</v>
      </c>
      <c r="D328" s="86">
        <v>64219</v>
      </c>
      <c r="E328" s="86">
        <v>17725</v>
      </c>
      <c r="F328" s="86"/>
      <c r="G328" s="90"/>
      <c r="H328" s="90"/>
      <c r="I328" s="90"/>
      <c r="J328" s="86"/>
      <c r="K328" s="90"/>
      <c r="L328" s="90"/>
      <c r="M328" s="90"/>
      <c r="N328" s="86"/>
      <c r="O328" s="90"/>
      <c r="P328" s="90"/>
      <c r="Q328" s="90"/>
      <c r="R328" s="86"/>
      <c r="S328" s="90"/>
      <c r="T328" s="90"/>
      <c r="U328" s="90"/>
      <c r="V328" s="86"/>
      <c r="W328" s="90"/>
      <c r="X328" s="90"/>
      <c r="Y328" s="90"/>
      <c r="Z328" s="86">
        <v>0</v>
      </c>
      <c r="AA328" s="90">
        <v>231</v>
      </c>
      <c r="AB328" s="90">
        <v>90</v>
      </c>
      <c r="AC328" s="90">
        <v>1</v>
      </c>
      <c r="AD328" s="86"/>
      <c r="AE328" s="90"/>
      <c r="AF328" s="90"/>
      <c r="AG328" s="90"/>
      <c r="AH328" s="86"/>
      <c r="AI328" s="90"/>
      <c r="AJ328" s="90"/>
      <c r="AK328" s="91"/>
    </row>
    <row r="329" customHeight="1" spans="1:37">
      <c r="A329" s="101"/>
      <c r="B329" s="101"/>
      <c r="C329" s="86" t="s">
        <v>420</v>
      </c>
      <c r="D329" s="86">
        <v>64276</v>
      </c>
      <c r="E329" s="86">
        <v>17749</v>
      </c>
      <c r="F329" s="86"/>
      <c r="G329" s="90"/>
      <c r="H329" s="90"/>
      <c r="I329" s="90"/>
      <c r="J329" s="86"/>
      <c r="K329" s="90"/>
      <c r="L329" s="90"/>
      <c r="M329" s="90"/>
      <c r="N329" s="86"/>
      <c r="O329" s="90"/>
      <c r="P329" s="90"/>
      <c r="Q329" s="90"/>
      <c r="R329" s="86"/>
      <c r="S329" s="90"/>
      <c r="T329" s="90"/>
      <c r="U329" s="90"/>
      <c r="V329" s="86"/>
      <c r="W329" s="90"/>
      <c r="X329" s="90"/>
      <c r="Y329" s="90"/>
      <c r="Z329" s="86"/>
      <c r="AA329" s="90"/>
      <c r="AB329" s="90"/>
      <c r="AC329" s="90"/>
      <c r="AD329" s="86">
        <v>0</v>
      </c>
      <c r="AE329" s="90">
        <v>0</v>
      </c>
      <c r="AF329" s="90">
        <v>90</v>
      </c>
      <c r="AG329" s="90">
        <v>1</v>
      </c>
      <c r="AH329" s="86"/>
      <c r="AI329" s="90"/>
      <c r="AJ329" s="90"/>
      <c r="AK329" s="91"/>
    </row>
    <row r="330" customHeight="1" spans="1:37">
      <c r="A330" s="101"/>
      <c r="B330" s="101"/>
      <c r="C330" s="86" t="s">
        <v>1494</v>
      </c>
      <c r="D330" s="86">
        <v>63535</v>
      </c>
      <c r="E330" s="86">
        <v>17566</v>
      </c>
      <c r="F330" s="86"/>
      <c r="G330" s="90"/>
      <c r="H330" s="90"/>
      <c r="I330" s="90"/>
      <c r="J330" s="86"/>
      <c r="K330" s="90"/>
      <c r="L330" s="90"/>
      <c r="M330" s="90"/>
      <c r="N330" s="86">
        <v>0</v>
      </c>
      <c r="O330" s="90">
        <v>0</v>
      </c>
      <c r="P330" s="90">
        <v>90</v>
      </c>
      <c r="Q330" s="90">
        <v>1</v>
      </c>
      <c r="R330" s="86"/>
      <c r="S330" s="90"/>
      <c r="T330" s="90"/>
      <c r="U330" s="90"/>
      <c r="V330" s="86"/>
      <c r="W330" s="90"/>
      <c r="X330" s="90"/>
      <c r="Y330" s="90"/>
      <c r="Z330" s="86"/>
      <c r="AA330" s="90"/>
      <c r="AB330" s="90"/>
      <c r="AC330" s="90"/>
      <c r="AD330" s="86"/>
      <c r="AE330" s="90"/>
      <c r="AF330" s="90"/>
      <c r="AG330" s="90"/>
      <c r="AH330" s="86"/>
      <c r="AI330" s="90"/>
      <c r="AJ330" s="90"/>
      <c r="AK330" s="91"/>
    </row>
    <row r="331" customHeight="1" spans="1:37">
      <c r="A331" s="101"/>
      <c r="B331" s="86" t="s">
        <v>251</v>
      </c>
      <c r="C331" s="86" t="s">
        <v>252</v>
      </c>
      <c r="D331" s="86">
        <v>64285</v>
      </c>
      <c r="E331" s="86">
        <v>33650</v>
      </c>
      <c r="F331" s="86"/>
      <c r="G331" s="90"/>
      <c r="H331" s="90"/>
      <c r="I331" s="90"/>
      <c r="J331" s="86"/>
      <c r="K331" s="90"/>
      <c r="L331" s="90"/>
      <c r="M331" s="90"/>
      <c r="N331" s="86"/>
      <c r="O331" s="90"/>
      <c r="P331" s="90"/>
      <c r="Q331" s="90"/>
      <c r="R331" s="86"/>
      <c r="S331" s="90"/>
      <c r="T331" s="90"/>
      <c r="U331" s="90"/>
      <c r="V331" s="86"/>
      <c r="W331" s="90"/>
      <c r="X331" s="90"/>
      <c r="Y331" s="90"/>
      <c r="Z331" s="86"/>
      <c r="AA331" s="90"/>
      <c r="AB331" s="90"/>
      <c r="AC331" s="90"/>
      <c r="AD331" s="86">
        <v>78</v>
      </c>
      <c r="AE331" s="90">
        <v>32330</v>
      </c>
      <c r="AF331" s="90">
        <v>90</v>
      </c>
      <c r="AG331" s="90">
        <v>1</v>
      </c>
      <c r="AH331" s="86"/>
      <c r="AI331" s="90"/>
      <c r="AJ331" s="90"/>
      <c r="AK331" s="91"/>
    </row>
    <row r="332" customHeight="1" spans="1:37">
      <c r="A332" s="101"/>
      <c r="B332" s="101"/>
      <c r="C332" s="86" t="s">
        <v>1494</v>
      </c>
      <c r="D332" s="86">
        <v>63629</v>
      </c>
      <c r="E332" s="86">
        <v>17580</v>
      </c>
      <c r="F332" s="86"/>
      <c r="G332" s="90"/>
      <c r="H332" s="90"/>
      <c r="I332" s="90"/>
      <c r="J332" s="86"/>
      <c r="K332" s="90"/>
      <c r="L332" s="90"/>
      <c r="M332" s="90"/>
      <c r="N332" s="86">
        <v>0</v>
      </c>
      <c r="O332" s="90">
        <v>0</v>
      </c>
      <c r="P332" s="90">
        <v>90</v>
      </c>
      <c r="Q332" s="90">
        <v>1</v>
      </c>
      <c r="R332" s="86"/>
      <c r="S332" s="90"/>
      <c r="T332" s="90"/>
      <c r="U332" s="90"/>
      <c r="V332" s="86"/>
      <c r="W332" s="90"/>
      <c r="X332" s="90"/>
      <c r="Y332" s="90"/>
      <c r="Z332" s="86"/>
      <c r="AA332" s="90"/>
      <c r="AB332" s="90"/>
      <c r="AC332" s="90"/>
      <c r="AD332" s="86"/>
      <c r="AE332" s="90"/>
      <c r="AF332" s="90"/>
      <c r="AG332" s="90"/>
      <c r="AH332" s="86"/>
      <c r="AI332" s="90"/>
      <c r="AJ332" s="90"/>
      <c r="AK332" s="91"/>
    </row>
    <row r="333" customHeight="1" spans="1:37">
      <c r="A333" s="101"/>
      <c r="B333" s="86" t="s">
        <v>1015</v>
      </c>
      <c r="C333" s="86" t="s">
        <v>1016</v>
      </c>
      <c r="D333" s="86">
        <v>63674</v>
      </c>
      <c r="E333" s="86">
        <v>31107</v>
      </c>
      <c r="F333" s="86"/>
      <c r="G333" s="90"/>
      <c r="H333" s="90"/>
      <c r="I333" s="90"/>
      <c r="J333" s="86"/>
      <c r="K333" s="90"/>
      <c r="L333" s="90"/>
      <c r="M333" s="90"/>
      <c r="N333" s="86">
        <v>0</v>
      </c>
      <c r="O333" s="90">
        <v>0</v>
      </c>
      <c r="P333" s="90">
        <v>90</v>
      </c>
      <c r="Q333" s="90">
        <v>1</v>
      </c>
      <c r="R333" s="86"/>
      <c r="S333" s="90"/>
      <c r="T333" s="90"/>
      <c r="U333" s="90"/>
      <c r="V333" s="86"/>
      <c r="W333" s="90"/>
      <c r="X333" s="90"/>
      <c r="Y333" s="90"/>
      <c r="Z333" s="86"/>
      <c r="AA333" s="90"/>
      <c r="AB333" s="90"/>
      <c r="AC333" s="90"/>
      <c r="AD333" s="86"/>
      <c r="AE333" s="90"/>
      <c r="AF333" s="90"/>
      <c r="AG333" s="90"/>
      <c r="AH333" s="86"/>
      <c r="AI333" s="90"/>
      <c r="AJ333" s="90"/>
      <c r="AK333" s="91"/>
    </row>
    <row r="334" customHeight="1" spans="1:37">
      <c r="A334" s="101"/>
      <c r="B334" s="101"/>
      <c r="C334" s="86" t="s">
        <v>1320</v>
      </c>
      <c r="D334" s="86">
        <v>63955</v>
      </c>
      <c r="E334" s="86" t="s">
        <v>1494</v>
      </c>
      <c r="F334" s="86"/>
      <c r="G334" s="90"/>
      <c r="H334" s="90"/>
      <c r="I334" s="90"/>
      <c r="J334" s="86"/>
      <c r="K334" s="90"/>
      <c r="L334" s="90"/>
      <c r="M334" s="90"/>
      <c r="N334" s="86"/>
      <c r="O334" s="90"/>
      <c r="P334" s="90"/>
      <c r="Q334" s="90"/>
      <c r="R334" s="86">
        <v>0</v>
      </c>
      <c r="S334" s="90">
        <v>32330</v>
      </c>
      <c r="T334" s="90">
        <v>90</v>
      </c>
      <c r="U334" s="90">
        <v>1</v>
      </c>
      <c r="V334" s="86"/>
      <c r="W334" s="90"/>
      <c r="X334" s="90"/>
      <c r="Y334" s="90"/>
      <c r="Z334" s="86"/>
      <c r="AA334" s="90"/>
      <c r="AB334" s="90"/>
      <c r="AC334" s="90"/>
      <c r="AD334" s="86"/>
      <c r="AE334" s="90"/>
      <c r="AF334" s="90"/>
      <c r="AG334" s="90"/>
      <c r="AH334" s="86"/>
      <c r="AI334" s="90"/>
      <c r="AJ334" s="90"/>
      <c r="AK334" s="91"/>
    </row>
    <row r="335" customHeight="1" spans="1:37">
      <c r="A335" s="101"/>
      <c r="B335" s="86" t="s">
        <v>527</v>
      </c>
      <c r="C335" s="86" t="s">
        <v>863</v>
      </c>
      <c r="D335" s="86">
        <v>63974</v>
      </c>
      <c r="E335" s="86">
        <v>17641</v>
      </c>
      <c r="F335" s="86"/>
      <c r="G335" s="90"/>
      <c r="H335" s="90"/>
      <c r="I335" s="90"/>
      <c r="J335" s="86"/>
      <c r="K335" s="90"/>
      <c r="L335" s="90"/>
      <c r="M335" s="90"/>
      <c r="N335" s="86"/>
      <c r="O335" s="90"/>
      <c r="P335" s="90"/>
      <c r="Q335" s="90"/>
      <c r="R335" s="86">
        <v>0</v>
      </c>
      <c r="S335" s="90">
        <v>0</v>
      </c>
      <c r="T335" s="90">
        <v>90</v>
      </c>
      <c r="U335" s="90">
        <v>1</v>
      </c>
      <c r="V335" s="86"/>
      <c r="W335" s="90"/>
      <c r="X335" s="90"/>
      <c r="Y335" s="90"/>
      <c r="Z335" s="86"/>
      <c r="AA335" s="90"/>
      <c r="AB335" s="90"/>
      <c r="AC335" s="90"/>
      <c r="AD335" s="86"/>
      <c r="AE335" s="90"/>
      <c r="AF335" s="90"/>
      <c r="AG335" s="90"/>
      <c r="AH335" s="86"/>
      <c r="AI335" s="90"/>
      <c r="AJ335" s="90"/>
      <c r="AK335" s="91"/>
    </row>
    <row r="336" customHeight="1" spans="1:37">
      <c r="A336" s="101"/>
      <c r="B336" s="86" t="s">
        <v>944</v>
      </c>
      <c r="C336" s="86" t="s">
        <v>945</v>
      </c>
      <c r="D336" s="86">
        <v>63349</v>
      </c>
      <c r="E336" s="86">
        <v>30294</v>
      </c>
      <c r="F336" s="86"/>
      <c r="G336" s="90"/>
      <c r="H336" s="90"/>
      <c r="I336" s="90"/>
      <c r="J336" s="86">
        <v>0</v>
      </c>
      <c r="K336" s="90">
        <v>0</v>
      </c>
      <c r="L336" s="90">
        <v>90</v>
      </c>
      <c r="M336" s="90">
        <v>1</v>
      </c>
      <c r="N336" s="86"/>
      <c r="O336" s="90"/>
      <c r="P336" s="90"/>
      <c r="Q336" s="90"/>
      <c r="R336" s="86"/>
      <c r="S336" s="90"/>
      <c r="T336" s="90"/>
      <c r="U336" s="90"/>
      <c r="V336" s="86"/>
      <c r="W336" s="90"/>
      <c r="X336" s="90"/>
      <c r="Y336" s="90"/>
      <c r="Z336" s="86"/>
      <c r="AA336" s="90"/>
      <c r="AB336" s="90"/>
      <c r="AC336" s="90"/>
      <c r="AD336" s="86"/>
      <c r="AE336" s="90"/>
      <c r="AF336" s="90"/>
      <c r="AG336" s="90"/>
      <c r="AH336" s="86"/>
      <c r="AI336" s="90"/>
      <c r="AJ336" s="90"/>
      <c r="AK336" s="91"/>
    </row>
    <row r="337" customHeight="1" spans="1:37">
      <c r="A337" s="101"/>
      <c r="B337" s="86" t="s">
        <v>266</v>
      </c>
      <c r="C337" s="86" t="s">
        <v>387</v>
      </c>
      <c r="D337" s="86">
        <v>64222</v>
      </c>
      <c r="E337" s="86">
        <v>17737</v>
      </c>
      <c r="F337" s="86"/>
      <c r="G337" s="90"/>
      <c r="H337" s="90"/>
      <c r="I337" s="90"/>
      <c r="J337" s="86"/>
      <c r="K337" s="90"/>
      <c r="L337" s="90"/>
      <c r="M337" s="90"/>
      <c r="N337" s="86"/>
      <c r="O337" s="90"/>
      <c r="P337" s="90"/>
      <c r="Q337" s="90"/>
      <c r="R337" s="86"/>
      <c r="S337" s="90"/>
      <c r="T337" s="90"/>
      <c r="U337" s="90"/>
      <c r="V337" s="86"/>
      <c r="W337" s="90"/>
      <c r="X337" s="90"/>
      <c r="Y337" s="90"/>
      <c r="Z337" s="86">
        <v>0</v>
      </c>
      <c r="AA337" s="90">
        <v>0</v>
      </c>
      <c r="AB337" s="90">
        <v>90</v>
      </c>
      <c r="AC337" s="90">
        <v>1</v>
      </c>
      <c r="AD337" s="86"/>
      <c r="AE337" s="90"/>
      <c r="AF337" s="90"/>
      <c r="AG337" s="90"/>
      <c r="AH337" s="86"/>
      <c r="AI337" s="90"/>
      <c r="AJ337" s="90"/>
      <c r="AK337" s="91"/>
    </row>
    <row r="338" customHeight="1" spans="1:37">
      <c r="A338" s="101"/>
      <c r="B338" s="101"/>
      <c r="C338" s="86" t="s">
        <v>267</v>
      </c>
      <c r="D338" s="86">
        <v>64282</v>
      </c>
      <c r="E338" s="86">
        <v>17756</v>
      </c>
      <c r="F338" s="86"/>
      <c r="G338" s="90"/>
      <c r="H338" s="90"/>
      <c r="I338" s="90"/>
      <c r="J338" s="86"/>
      <c r="K338" s="90"/>
      <c r="L338" s="90"/>
      <c r="M338" s="90"/>
      <c r="N338" s="86"/>
      <c r="O338" s="90"/>
      <c r="P338" s="90"/>
      <c r="Q338" s="90"/>
      <c r="R338" s="86"/>
      <c r="S338" s="90"/>
      <c r="T338" s="90"/>
      <c r="U338" s="90"/>
      <c r="V338" s="86"/>
      <c r="W338" s="90"/>
      <c r="X338" s="90"/>
      <c r="Y338" s="90"/>
      <c r="Z338" s="86"/>
      <c r="AA338" s="90"/>
      <c r="AB338" s="90"/>
      <c r="AC338" s="90"/>
      <c r="AD338" s="86">
        <v>84</v>
      </c>
      <c r="AE338" s="90">
        <v>41</v>
      </c>
      <c r="AF338" s="90">
        <v>90</v>
      </c>
      <c r="AG338" s="90">
        <v>1</v>
      </c>
      <c r="AH338" s="86"/>
      <c r="AI338" s="90"/>
      <c r="AJ338" s="90"/>
      <c r="AK338" s="91"/>
    </row>
    <row r="339" customHeight="1" spans="1:37">
      <c r="A339" s="101"/>
      <c r="B339" s="86" t="s">
        <v>258</v>
      </c>
      <c r="C339" s="86" t="s">
        <v>939</v>
      </c>
      <c r="D339" s="86">
        <v>64053</v>
      </c>
      <c r="E339" s="86">
        <v>17669</v>
      </c>
      <c r="F339" s="86"/>
      <c r="G339" s="90"/>
      <c r="H339" s="90"/>
      <c r="I339" s="90"/>
      <c r="J339" s="86"/>
      <c r="K339" s="90"/>
      <c r="L339" s="90"/>
      <c r="M339" s="90"/>
      <c r="N339" s="86"/>
      <c r="O339" s="90"/>
      <c r="P339" s="90"/>
      <c r="Q339" s="90"/>
      <c r="R339" s="86"/>
      <c r="S339" s="90"/>
      <c r="T339" s="90"/>
      <c r="U339" s="90"/>
      <c r="V339" s="86">
        <v>0</v>
      </c>
      <c r="W339" s="90">
        <v>0</v>
      </c>
      <c r="X339" s="90"/>
      <c r="Y339" s="90">
        <v>1</v>
      </c>
      <c r="Z339" s="86"/>
      <c r="AA339" s="90"/>
      <c r="AB339" s="90"/>
      <c r="AC339" s="90"/>
      <c r="AD339" s="86"/>
      <c r="AE339" s="90"/>
      <c r="AF339" s="90"/>
      <c r="AG339" s="90"/>
      <c r="AH339" s="86"/>
      <c r="AI339" s="90"/>
      <c r="AJ339" s="90"/>
      <c r="AK339" s="91"/>
    </row>
    <row r="340" customHeight="1" spans="1:37">
      <c r="A340" s="101"/>
      <c r="B340" s="101"/>
      <c r="C340" s="86" t="s">
        <v>989</v>
      </c>
      <c r="D340" s="86">
        <v>63978</v>
      </c>
      <c r="E340" s="86">
        <v>17639</v>
      </c>
      <c r="F340" s="86"/>
      <c r="G340" s="90"/>
      <c r="H340" s="90"/>
      <c r="I340" s="90"/>
      <c r="J340" s="86"/>
      <c r="K340" s="90"/>
      <c r="L340" s="90"/>
      <c r="M340" s="90"/>
      <c r="N340" s="86"/>
      <c r="O340" s="90"/>
      <c r="P340" s="90"/>
      <c r="Q340" s="90"/>
      <c r="R340" s="86">
        <v>0</v>
      </c>
      <c r="S340" s="90">
        <v>0</v>
      </c>
      <c r="T340" s="90">
        <v>90</v>
      </c>
      <c r="U340" s="90">
        <v>1</v>
      </c>
      <c r="V340" s="86"/>
      <c r="W340" s="90"/>
      <c r="X340" s="90"/>
      <c r="Y340" s="90"/>
      <c r="Z340" s="86"/>
      <c r="AA340" s="90"/>
      <c r="AB340" s="90"/>
      <c r="AC340" s="90"/>
      <c r="AD340" s="86"/>
      <c r="AE340" s="90"/>
      <c r="AF340" s="90"/>
      <c r="AG340" s="90"/>
      <c r="AH340" s="86"/>
      <c r="AI340" s="90"/>
      <c r="AJ340" s="90"/>
      <c r="AK340" s="91"/>
    </row>
    <row r="341" customHeight="1" spans="1:37">
      <c r="A341" s="101"/>
      <c r="B341" s="101"/>
      <c r="C341" s="86" t="s">
        <v>263</v>
      </c>
      <c r="D341" s="86">
        <v>64279</v>
      </c>
      <c r="E341" s="86" t="s">
        <v>1494</v>
      </c>
      <c r="F341" s="86"/>
      <c r="G341" s="90"/>
      <c r="H341" s="90"/>
      <c r="I341" s="90"/>
      <c r="J341" s="86"/>
      <c r="K341" s="90"/>
      <c r="L341" s="90"/>
      <c r="M341" s="90"/>
      <c r="N341" s="86"/>
      <c r="O341" s="90"/>
      <c r="P341" s="90"/>
      <c r="Q341" s="90"/>
      <c r="R341" s="86"/>
      <c r="S341" s="90"/>
      <c r="T341" s="90"/>
      <c r="U341" s="90"/>
      <c r="V341" s="86"/>
      <c r="W341" s="90"/>
      <c r="X341" s="90"/>
      <c r="Y341" s="90"/>
      <c r="Z341" s="86"/>
      <c r="AA341" s="90"/>
      <c r="AB341" s="90"/>
      <c r="AC341" s="90"/>
      <c r="AD341" s="86">
        <v>80</v>
      </c>
      <c r="AE341" s="90">
        <v>32330</v>
      </c>
      <c r="AF341" s="90">
        <v>90</v>
      </c>
      <c r="AG341" s="90">
        <v>1</v>
      </c>
      <c r="AH341" s="86"/>
      <c r="AI341" s="90"/>
      <c r="AJ341" s="90"/>
      <c r="AK341" s="91"/>
    </row>
    <row r="342" customHeight="1" spans="1:37">
      <c r="A342" s="101"/>
      <c r="B342" s="86" t="s">
        <v>159</v>
      </c>
      <c r="C342" s="86" t="s">
        <v>160</v>
      </c>
      <c r="D342" s="86">
        <v>64307</v>
      </c>
      <c r="E342" s="86" t="s">
        <v>1494</v>
      </c>
      <c r="F342" s="86"/>
      <c r="G342" s="90"/>
      <c r="H342" s="90"/>
      <c r="I342" s="90"/>
      <c r="J342" s="86"/>
      <c r="K342" s="90"/>
      <c r="L342" s="90"/>
      <c r="M342" s="90"/>
      <c r="N342" s="86"/>
      <c r="O342" s="90"/>
      <c r="P342" s="90"/>
      <c r="Q342" s="90"/>
      <c r="R342" s="86"/>
      <c r="S342" s="90"/>
      <c r="T342" s="90"/>
      <c r="U342" s="90"/>
      <c r="V342" s="86"/>
      <c r="W342" s="90"/>
      <c r="X342" s="90"/>
      <c r="Y342" s="90"/>
      <c r="Z342" s="86"/>
      <c r="AA342" s="90"/>
      <c r="AB342" s="90"/>
      <c r="AC342" s="90"/>
      <c r="AD342" s="86">
        <v>25</v>
      </c>
      <c r="AE342" s="90">
        <v>32330</v>
      </c>
      <c r="AF342" s="90">
        <v>90</v>
      </c>
      <c r="AG342" s="90">
        <v>1</v>
      </c>
      <c r="AH342" s="86"/>
      <c r="AI342" s="90"/>
      <c r="AJ342" s="90"/>
      <c r="AK342" s="91"/>
    </row>
    <row r="343" customHeight="1" spans="1:37">
      <c r="A343" s="101"/>
      <c r="B343" s="101"/>
      <c r="C343" s="86" t="s">
        <v>1235</v>
      </c>
      <c r="D343" s="86">
        <v>64240</v>
      </c>
      <c r="E343" s="86" t="s">
        <v>1494</v>
      </c>
      <c r="F343" s="86"/>
      <c r="G343" s="90"/>
      <c r="H343" s="90"/>
      <c r="I343" s="90"/>
      <c r="J343" s="86"/>
      <c r="K343" s="90"/>
      <c r="L343" s="90"/>
      <c r="M343" s="90"/>
      <c r="N343" s="86"/>
      <c r="O343" s="90"/>
      <c r="P343" s="90"/>
      <c r="Q343" s="90"/>
      <c r="R343" s="86"/>
      <c r="S343" s="90"/>
      <c r="T343" s="90"/>
      <c r="U343" s="90"/>
      <c r="V343" s="86"/>
      <c r="W343" s="90"/>
      <c r="X343" s="90"/>
      <c r="Y343" s="90"/>
      <c r="Z343" s="86">
        <v>0</v>
      </c>
      <c r="AA343" s="90">
        <v>32330</v>
      </c>
      <c r="AB343" s="90">
        <v>90</v>
      </c>
      <c r="AC343" s="90">
        <v>1</v>
      </c>
      <c r="AD343" s="86"/>
      <c r="AE343" s="90"/>
      <c r="AF343" s="90"/>
      <c r="AG343" s="90"/>
      <c r="AH343" s="86"/>
      <c r="AI343" s="90"/>
      <c r="AJ343" s="90"/>
      <c r="AK343" s="91"/>
    </row>
    <row r="344" customHeight="1" spans="1:37">
      <c r="A344" s="101"/>
      <c r="B344" s="101"/>
      <c r="C344" s="86" t="s">
        <v>381</v>
      </c>
      <c r="D344" s="86">
        <v>64197</v>
      </c>
      <c r="E344" s="86">
        <v>17721</v>
      </c>
      <c r="F344" s="86"/>
      <c r="G344" s="90"/>
      <c r="H344" s="90"/>
      <c r="I344" s="90"/>
      <c r="J344" s="86"/>
      <c r="K344" s="90"/>
      <c r="L344" s="90"/>
      <c r="M344" s="90"/>
      <c r="N344" s="86"/>
      <c r="O344" s="90"/>
      <c r="P344" s="90"/>
      <c r="Q344" s="90"/>
      <c r="R344" s="86"/>
      <c r="S344" s="90"/>
      <c r="T344" s="90"/>
      <c r="U344" s="90"/>
      <c r="V344" s="86"/>
      <c r="W344" s="90"/>
      <c r="X344" s="90"/>
      <c r="Y344" s="90"/>
      <c r="Z344" s="86"/>
      <c r="AA344" s="90"/>
      <c r="AB344" s="90"/>
      <c r="AC344" s="90"/>
      <c r="AD344" s="86">
        <v>33</v>
      </c>
      <c r="AE344" s="90">
        <v>292</v>
      </c>
      <c r="AF344" s="90">
        <v>90</v>
      </c>
      <c r="AG344" s="90">
        <v>1</v>
      </c>
      <c r="AH344" s="86"/>
      <c r="AI344" s="90"/>
      <c r="AJ344" s="90"/>
      <c r="AK344" s="91"/>
    </row>
    <row r="345" customHeight="1" spans="1:37">
      <c r="A345" s="101"/>
      <c r="B345" s="101"/>
      <c r="C345" s="86" t="s">
        <v>765</v>
      </c>
      <c r="D345" s="86">
        <v>64145</v>
      </c>
      <c r="E345" s="86">
        <v>17695</v>
      </c>
      <c r="F345" s="86"/>
      <c r="G345" s="90"/>
      <c r="H345" s="90"/>
      <c r="I345" s="90"/>
      <c r="J345" s="86"/>
      <c r="K345" s="90"/>
      <c r="L345" s="90"/>
      <c r="M345" s="90"/>
      <c r="N345" s="86"/>
      <c r="O345" s="90"/>
      <c r="P345" s="90"/>
      <c r="Q345" s="90"/>
      <c r="R345" s="86"/>
      <c r="S345" s="90"/>
      <c r="T345" s="90"/>
      <c r="U345" s="90"/>
      <c r="V345" s="86">
        <v>0</v>
      </c>
      <c r="W345" s="90">
        <v>0</v>
      </c>
      <c r="X345" s="90">
        <v>90</v>
      </c>
      <c r="Y345" s="90">
        <v>1</v>
      </c>
      <c r="Z345" s="86"/>
      <c r="AA345" s="90"/>
      <c r="AB345" s="90"/>
      <c r="AC345" s="90"/>
      <c r="AD345" s="86"/>
      <c r="AE345" s="90"/>
      <c r="AF345" s="90"/>
      <c r="AG345" s="90"/>
      <c r="AH345" s="86"/>
      <c r="AI345" s="90"/>
      <c r="AJ345" s="90"/>
      <c r="AK345" s="91"/>
    </row>
    <row r="346" customHeight="1" spans="1:37">
      <c r="A346" s="101"/>
      <c r="B346" s="86" t="s">
        <v>1076</v>
      </c>
      <c r="C346" s="86" t="s">
        <v>1077</v>
      </c>
      <c r="D346" s="86">
        <v>63401</v>
      </c>
      <c r="E346" s="86">
        <v>17533</v>
      </c>
      <c r="F346" s="86"/>
      <c r="G346" s="90"/>
      <c r="H346" s="90"/>
      <c r="I346" s="90"/>
      <c r="J346" s="86">
        <v>0</v>
      </c>
      <c r="K346" s="90">
        <v>0</v>
      </c>
      <c r="L346" s="90">
        <v>90</v>
      </c>
      <c r="M346" s="90">
        <v>1</v>
      </c>
      <c r="N346" s="86"/>
      <c r="O346" s="90"/>
      <c r="P346" s="90"/>
      <c r="Q346" s="90"/>
      <c r="R346" s="86"/>
      <c r="S346" s="90"/>
      <c r="T346" s="90"/>
      <c r="U346" s="90"/>
      <c r="V346" s="86"/>
      <c r="W346" s="90"/>
      <c r="X346" s="90"/>
      <c r="Y346" s="90"/>
      <c r="Z346" s="86"/>
      <c r="AA346" s="90"/>
      <c r="AB346" s="90"/>
      <c r="AC346" s="90"/>
      <c r="AD346" s="86"/>
      <c r="AE346" s="90"/>
      <c r="AF346" s="90"/>
      <c r="AG346" s="90"/>
      <c r="AH346" s="86"/>
      <c r="AI346" s="90"/>
      <c r="AJ346" s="90"/>
      <c r="AK346" s="91"/>
    </row>
    <row r="347" customHeight="1" spans="1:37">
      <c r="A347" s="101"/>
      <c r="B347" s="101"/>
      <c r="C347" s="86" t="s">
        <v>1494</v>
      </c>
      <c r="D347" s="86">
        <v>63648</v>
      </c>
      <c r="E347" s="86">
        <v>17582</v>
      </c>
      <c r="F347" s="86"/>
      <c r="G347" s="90"/>
      <c r="H347" s="90"/>
      <c r="I347" s="90"/>
      <c r="J347" s="86"/>
      <c r="K347" s="90"/>
      <c r="L347" s="90"/>
      <c r="M347" s="90"/>
      <c r="N347" s="86">
        <v>0</v>
      </c>
      <c r="O347" s="90">
        <v>0</v>
      </c>
      <c r="P347" s="90">
        <v>90</v>
      </c>
      <c r="Q347" s="90">
        <v>1</v>
      </c>
      <c r="R347" s="86"/>
      <c r="S347" s="90"/>
      <c r="T347" s="90"/>
      <c r="U347" s="90"/>
      <c r="V347" s="86"/>
      <c r="W347" s="90"/>
      <c r="X347" s="90"/>
      <c r="Y347" s="90"/>
      <c r="Z347" s="86"/>
      <c r="AA347" s="90"/>
      <c r="AB347" s="90"/>
      <c r="AC347" s="90"/>
      <c r="AD347" s="86"/>
      <c r="AE347" s="90"/>
      <c r="AF347" s="90"/>
      <c r="AG347" s="90"/>
      <c r="AH347" s="86"/>
      <c r="AI347" s="90"/>
      <c r="AJ347" s="90"/>
      <c r="AK347" s="91"/>
    </row>
    <row r="348" customHeight="1" spans="1:37">
      <c r="A348" s="101"/>
      <c r="B348" s="86" t="s">
        <v>295</v>
      </c>
      <c r="C348" s="86" t="s">
        <v>357</v>
      </c>
      <c r="D348" s="86">
        <v>64245</v>
      </c>
      <c r="E348" s="86">
        <v>33643</v>
      </c>
      <c r="F348" s="86"/>
      <c r="G348" s="90"/>
      <c r="H348" s="90"/>
      <c r="I348" s="90"/>
      <c r="J348" s="86"/>
      <c r="K348" s="90"/>
      <c r="L348" s="90"/>
      <c r="M348" s="90"/>
      <c r="N348" s="86"/>
      <c r="O348" s="90"/>
      <c r="P348" s="90"/>
      <c r="Q348" s="90"/>
      <c r="R348" s="86"/>
      <c r="S348" s="90"/>
      <c r="T348" s="90"/>
      <c r="U348" s="90"/>
      <c r="V348" s="86"/>
      <c r="W348" s="90"/>
      <c r="X348" s="90"/>
      <c r="Y348" s="90"/>
      <c r="Z348" s="86">
        <v>203</v>
      </c>
      <c r="AA348" s="90">
        <v>66</v>
      </c>
      <c r="AB348" s="90">
        <v>90</v>
      </c>
      <c r="AC348" s="90">
        <v>1</v>
      </c>
      <c r="AD348" s="86"/>
      <c r="AE348" s="90"/>
      <c r="AF348" s="90"/>
      <c r="AG348" s="90"/>
      <c r="AH348" s="86"/>
      <c r="AI348" s="90"/>
      <c r="AJ348" s="90"/>
      <c r="AK348" s="91"/>
    </row>
    <row r="349" customHeight="1" spans="1:37">
      <c r="A349" s="101"/>
      <c r="B349" s="86" t="s">
        <v>324</v>
      </c>
      <c r="C349" s="86" t="s">
        <v>1145</v>
      </c>
      <c r="D349" s="86">
        <v>63409</v>
      </c>
      <c r="E349" s="86">
        <v>17548</v>
      </c>
      <c r="F349" s="86"/>
      <c r="G349" s="90"/>
      <c r="H349" s="90"/>
      <c r="I349" s="90"/>
      <c r="J349" s="86"/>
      <c r="K349" s="90"/>
      <c r="L349" s="90"/>
      <c r="M349" s="90"/>
      <c r="N349" s="86">
        <v>0</v>
      </c>
      <c r="O349" s="90">
        <v>0</v>
      </c>
      <c r="P349" s="90">
        <v>90</v>
      </c>
      <c r="Q349" s="90">
        <v>1</v>
      </c>
      <c r="R349" s="86"/>
      <c r="S349" s="90"/>
      <c r="T349" s="90"/>
      <c r="U349" s="90"/>
      <c r="V349" s="86"/>
      <c r="W349" s="90"/>
      <c r="X349" s="90"/>
      <c r="Y349" s="90"/>
      <c r="Z349" s="86"/>
      <c r="AA349" s="90"/>
      <c r="AB349" s="90"/>
      <c r="AC349" s="90"/>
      <c r="AD349" s="86"/>
      <c r="AE349" s="90"/>
      <c r="AF349" s="90"/>
      <c r="AG349" s="90"/>
      <c r="AH349" s="86"/>
      <c r="AI349" s="90"/>
      <c r="AJ349" s="90"/>
      <c r="AK349" s="91"/>
    </row>
    <row r="350" customHeight="1" spans="1:37">
      <c r="A350" s="101"/>
      <c r="B350" s="101"/>
      <c r="C350" s="86" t="s">
        <v>1056</v>
      </c>
      <c r="D350" s="86">
        <v>63626</v>
      </c>
      <c r="E350" s="86">
        <v>17577</v>
      </c>
      <c r="F350" s="86"/>
      <c r="G350" s="90"/>
      <c r="H350" s="90"/>
      <c r="I350" s="90"/>
      <c r="J350" s="86"/>
      <c r="K350" s="90"/>
      <c r="L350" s="90"/>
      <c r="M350" s="90"/>
      <c r="N350" s="86">
        <v>0</v>
      </c>
      <c r="O350" s="90">
        <v>0</v>
      </c>
      <c r="P350" s="90">
        <v>90</v>
      </c>
      <c r="Q350" s="90">
        <v>1</v>
      </c>
      <c r="R350" s="86"/>
      <c r="S350" s="90"/>
      <c r="T350" s="90"/>
      <c r="U350" s="90"/>
      <c r="V350" s="86"/>
      <c r="W350" s="90"/>
      <c r="X350" s="90"/>
      <c r="Y350" s="90"/>
      <c r="Z350" s="86"/>
      <c r="AA350" s="90"/>
      <c r="AB350" s="90"/>
      <c r="AC350" s="90"/>
      <c r="AD350" s="86"/>
      <c r="AE350" s="90"/>
      <c r="AF350" s="90"/>
      <c r="AG350" s="90"/>
      <c r="AH350" s="86"/>
      <c r="AI350" s="90"/>
      <c r="AJ350" s="90"/>
      <c r="AK350" s="91"/>
    </row>
    <row r="351" customHeight="1" spans="1:37">
      <c r="A351" s="101"/>
      <c r="B351" s="101"/>
      <c r="C351" s="86" t="s">
        <v>1048</v>
      </c>
      <c r="D351" s="86">
        <v>63825</v>
      </c>
      <c r="E351" s="86">
        <v>17612</v>
      </c>
      <c r="F351" s="86"/>
      <c r="G351" s="90"/>
      <c r="H351" s="90"/>
      <c r="I351" s="90"/>
      <c r="J351" s="86"/>
      <c r="K351" s="90"/>
      <c r="L351" s="90"/>
      <c r="M351" s="90"/>
      <c r="N351" s="86"/>
      <c r="O351" s="90"/>
      <c r="P351" s="90"/>
      <c r="Q351" s="90"/>
      <c r="R351" s="86">
        <v>0</v>
      </c>
      <c r="S351" s="90">
        <v>0</v>
      </c>
      <c r="T351" s="90">
        <v>90</v>
      </c>
      <c r="U351" s="90">
        <v>1</v>
      </c>
      <c r="V351" s="86"/>
      <c r="W351" s="90"/>
      <c r="X351" s="90"/>
      <c r="Y351" s="90"/>
      <c r="Z351" s="86"/>
      <c r="AA351" s="90"/>
      <c r="AB351" s="90"/>
      <c r="AC351" s="90"/>
      <c r="AD351" s="86"/>
      <c r="AE351" s="90"/>
      <c r="AF351" s="90"/>
      <c r="AG351" s="90"/>
      <c r="AH351" s="86"/>
      <c r="AI351" s="90"/>
      <c r="AJ351" s="90"/>
      <c r="AK351" s="91"/>
    </row>
    <row r="352" customHeight="1" spans="1:37">
      <c r="A352" s="101"/>
      <c r="B352" s="101"/>
      <c r="C352" s="86" t="s">
        <v>804</v>
      </c>
      <c r="D352" s="86">
        <v>64001</v>
      </c>
      <c r="E352" s="86">
        <v>17653</v>
      </c>
      <c r="F352" s="86"/>
      <c r="G352" s="90"/>
      <c r="H352" s="90"/>
      <c r="I352" s="90"/>
      <c r="J352" s="86"/>
      <c r="K352" s="90"/>
      <c r="L352" s="90"/>
      <c r="M352" s="90"/>
      <c r="N352" s="86"/>
      <c r="O352" s="90"/>
      <c r="P352" s="90"/>
      <c r="Q352" s="90"/>
      <c r="R352" s="86"/>
      <c r="S352" s="90"/>
      <c r="T352" s="90"/>
      <c r="U352" s="90"/>
      <c r="V352" s="86">
        <v>0</v>
      </c>
      <c r="W352" s="90">
        <v>0</v>
      </c>
      <c r="X352" s="90"/>
      <c r="Y352" s="90">
        <v>1</v>
      </c>
      <c r="Z352" s="86"/>
      <c r="AA352" s="90"/>
      <c r="AB352" s="90"/>
      <c r="AC352" s="90"/>
      <c r="AD352" s="86"/>
      <c r="AE352" s="90"/>
      <c r="AF352" s="90"/>
      <c r="AG352" s="90"/>
      <c r="AH352" s="86"/>
      <c r="AI352" s="90"/>
      <c r="AJ352" s="90"/>
      <c r="AK352" s="91"/>
    </row>
    <row r="353" customHeight="1" spans="1:37">
      <c r="A353" s="101"/>
      <c r="B353" s="101"/>
      <c r="C353" s="86" t="s">
        <v>1178</v>
      </c>
      <c r="D353" s="86">
        <v>63423</v>
      </c>
      <c r="E353" s="86">
        <v>17531</v>
      </c>
      <c r="F353" s="86"/>
      <c r="G353" s="90"/>
      <c r="H353" s="90"/>
      <c r="I353" s="90"/>
      <c r="J353" s="86">
        <v>0</v>
      </c>
      <c r="K353" s="90">
        <v>0</v>
      </c>
      <c r="L353" s="90">
        <v>90</v>
      </c>
      <c r="M353" s="90">
        <v>1</v>
      </c>
      <c r="N353" s="86"/>
      <c r="O353" s="90"/>
      <c r="P353" s="90"/>
      <c r="Q353" s="90"/>
      <c r="R353" s="86"/>
      <c r="S353" s="90"/>
      <c r="T353" s="90"/>
      <c r="U353" s="90"/>
      <c r="V353" s="86"/>
      <c r="W353" s="90"/>
      <c r="X353" s="90"/>
      <c r="Y353" s="90"/>
      <c r="Z353" s="86"/>
      <c r="AA353" s="90"/>
      <c r="AB353" s="90"/>
      <c r="AC353" s="90"/>
      <c r="AD353" s="86"/>
      <c r="AE353" s="90"/>
      <c r="AF353" s="90"/>
      <c r="AG353" s="90"/>
      <c r="AH353" s="86"/>
      <c r="AI353" s="90"/>
      <c r="AJ353" s="90"/>
      <c r="AK353" s="91"/>
    </row>
    <row r="354" customHeight="1" spans="1:37">
      <c r="A354" s="101"/>
      <c r="B354" s="101"/>
      <c r="C354" s="86" t="s">
        <v>325</v>
      </c>
      <c r="D354" s="86">
        <v>64216</v>
      </c>
      <c r="E354" s="86" t="s">
        <v>1494</v>
      </c>
      <c r="F354" s="86">
        <v>0</v>
      </c>
      <c r="G354" s="90">
        <v>32330</v>
      </c>
      <c r="H354" s="90">
        <v>90</v>
      </c>
      <c r="I354" s="90">
        <v>1</v>
      </c>
      <c r="J354" s="86"/>
      <c r="K354" s="90"/>
      <c r="L354" s="90"/>
      <c r="M354" s="90"/>
      <c r="N354" s="86"/>
      <c r="O354" s="90"/>
      <c r="P354" s="90"/>
      <c r="Q354" s="90"/>
      <c r="R354" s="86"/>
      <c r="S354" s="90"/>
      <c r="T354" s="90"/>
      <c r="U354" s="90"/>
      <c r="V354" s="86"/>
      <c r="W354" s="90"/>
      <c r="X354" s="90"/>
      <c r="Y354" s="90"/>
      <c r="Z354" s="86">
        <v>122</v>
      </c>
      <c r="AA354" s="90">
        <v>32330</v>
      </c>
      <c r="AB354" s="90">
        <v>90</v>
      </c>
      <c r="AC354" s="90">
        <v>1</v>
      </c>
      <c r="AD354" s="86"/>
      <c r="AE354" s="90"/>
      <c r="AF354" s="90"/>
      <c r="AG354" s="90"/>
      <c r="AH354" s="86"/>
      <c r="AI354" s="90"/>
      <c r="AJ354" s="90"/>
      <c r="AK354" s="91"/>
    </row>
    <row r="355" customHeight="1" spans="1:37">
      <c r="A355" s="101"/>
      <c r="B355" s="101"/>
      <c r="C355" s="86" t="s">
        <v>1272</v>
      </c>
      <c r="D355" s="86">
        <v>64154</v>
      </c>
      <c r="E355" s="86" t="s">
        <v>1494</v>
      </c>
      <c r="F355" s="86"/>
      <c r="G355" s="90"/>
      <c r="H355" s="90"/>
      <c r="I355" s="90"/>
      <c r="J355" s="86"/>
      <c r="K355" s="90"/>
      <c r="L355" s="90"/>
      <c r="M355" s="90"/>
      <c r="N355" s="86"/>
      <c r="O355" s="90"/>
      <c r="P355" s="90"/>
      <c r="Q355" s="90"/>
      <c r="R355" s="86"/>
      <c r="S355" s="90"/>
      <c r="T355" s="90"/>
      <c r="U355" s="90"/>
      <c r="V355" s="86">
        <v>0</v>
      </c>
      <c r="W355" s="90">
        <v>32330</v>
      </c>
      <c r="X355" s="90">
        <v>90</v>
      </c>
      <c r="Y355" s="90">
        <v>1</v>
      </c>
      <c r="Z355" s="86"/>
      <c r="AA355" s="90"/>
      <c r="AB355" s="90"/>
      <c r="AC355" s="90"/>
      <c r="AD355" s="86"/>
      <c r="AE355" s="90"/>
      <c r="AF355" s="90"/>
      <c r="AG355" s="90"/>
      <c r="AH355" s="86"/>
      <c r="AI355" s="90"/>
      <c r="AJ355" s="90"/>
      <c r="AK355" s="91"/>
    </row>
    <row r="356" customHeight="1" spans="1:37">
      <c r="A356" s="101"/>
      <c r="B356" s="86" t="s">
        <v>279</v>
      </c>
      <c r="C356" s="86" t="s">
        <v>281</v>
      </c>
      <c r="D356" s="86">
        <v>64275</v>
      </c>
      <c r="E356" s="86">
        <v>33581</v>
      </c>
      <c r="F356" s="86"/>
      <c r="G356" s="90"/>
      <c r="H356" s="90"/>
      <c r="I356" s="90"/>
      <c r="J356" s="86"/>
      <c r="K356" s="90"/>
      <c r="L356" s="90"/>
      <c r="M356" s="90"/>
      <c r="N356" s="86"/>
      <c r="O356" s="90"/>
      <c r="P356" s="90"/>
      <c r="Q356" s="90"/>
      <c r="R356" s="86"/>
      <c r="S356" s="90"/>
      <c r="T356" s="90"/>
      <c r="U356" s="90"/>
      <c r="V356" s="86"/>
      <c r="W356" s="90"/>
      <c r="X356" s="90"/>
      <c r="Y356" s="90"/>
      <c r="Z356" s="86"/>
      <c r="AA356" s="90"/>
      <c r="AB356" s="90"/>
      <c r="AC356" s="90"/>
      <c r="AD356" s="86">
        <v>97</v>
      </c>
      <c r="AE356" s="90">
        <v>75</v>
      </c>
      <c r="AF356" s="90">
        <v>90</v>
      </c>
      <c r="AG356" s="90">
        <v>1</v>
      </c>
      <c r="AH356" s="86"/>
      <c r="AI356" s="90"/>
      <c r="AJ356" s="90"/>
      <c r="AK356" s="91"/>
    </row>
    <row r="357" customHeight="1" spans="1:37">
      <c r="A357" s="101"/>
      <c r="B357" s="101"/>
      <c r="C357" s="86" t="s">
        <v>431</v>
      </c>
      <c r="D357" s="86">
        <v>64271</v>
      </c>
      <c r="E357" s="86" t="s">
        <v>67</v>
      </c>
      <c r="F357" s="86"/>
      <c r="G357" s="90"/>
      <c r="H357" s="90"/>
      <c r="I357" s="90"/>
      <c r="J357" s="86"/>
      <c r="K357" s="90"/>
      <c r="L357" s="90"/>
      <c r="M357" s="90"/>
      <c r="N357" s="86"/>
      <c r="O357" s="90"/>
      <c r="P357" s="90"/>
      <c r="Q357" s="90"/>
      <c r="R357" s="86"/>
      <c r="S357" s="90"/>
      <c r="T357" s="90"/>
      <c r="U357" s="90"/>
      <c r="V357" s="86"/>
      <c r="W357" s="90"/>
      <c r="X357" s="90"/>
      <c r="Y357" s="90"/>
      <c r="Z357" s="86">
        <v>0</v>
      </c>
      <c r="AA357" s="90">
        <v>32330</v>
      </c>
      <c r="AB357" s="90">
        <v>90</v>
      </c>
      <c r="AC357" s="90">
        <v>1</v>
      </c>
      <c r="AD357" s="86"/>
      <c r="AE357" s="90"/>
      <c r="AF357" s="90"/>
      <c r="AG357" s="90"/>
      <c r="AH357" s="86"/>
      <c r="AI357" s="90"/>
      <c r="AJ357" s="90"/>
      <c r="AK357" s="91"/>
    </row>
    <row r="358" customHeight="1" spans="1:37">
      <c r="A358" s="101"/>
      <c r="B358" s="101"/>
      <c r="C358" s="86" t="s">
        <v>1283</v>
      </c>
      <c r="D358" s="86">
        <v>64135</v>
      </c>
      <c r="E358" s="86" t="s">
        <v>1494</v>
      </c>
      <c r="F358" s="86"/>
      <c r="G358" s="90"/>
      <c r="H358" s="90"/>
      <c r="I358" s="90"/>
      <c r="J358" s="86"/>
      <c r="K358" s="90"/>
      <c r="L358" s="90"/>
      <c r="M358" s="90"/>
      <c r="N358" s="86"/>
      <c r="O358" s="90"/>
      <c r="P358" s="90"/>
      <c r="Q358" s="90"/>
      <c r="R358" s="86"/>
      <c r="S358" s="90"/>
      <c r="T358" s="90"/>
      <c r="U358" s="90"/>
      <c r="V358" s="86">
        <v>0</v>
      </c>
      <c r="W358" s="90">
        <v>32330</v>
      </c>
      <c r="X358" s="90">
        <v>90</v>
      </c>
      <c r="Y358" s="90">
        <v>1</v>
      </c>
      <c r="Z358" s="86"/>
      <c r="AA358" s="90"/>
      <c r="AB358" s="90"/>
      <c r="AC358" s="90"/>
      <c r="AD358" s="86"/>
      <c r="AE358" s="90"/>
      <c r="AF358" s="90"/>
      <c r="AG358" s="90"/>
      <c r="AH358" s="86"/>
      <c r="AI358" s="90"/>
      <c r="AJ358" s="90"/>
      <c r="AK358" s="91"/>
    </row>
    <row r="359" customHeight="1" spans="1:37">
      <c r="A359" s="101"/>
      <c r="B359" s="101"/>
      <c r="C359" s="86" t="s">
        <v>1038</v>
      </c>
      <c r="D359" s="86">
        <v>63569</v>
      </c>
      <c r="E359" s="86">
        <v>30774</v>
      </c>
      <c r="F359" s="86"/>
      <c r="G359" s="90"/>
      <c r="H359" s="90"/>
      <c r="I359" s="90"/>
      <c r="J359" s="86"/>
      <c r="K359" s="90"/>
      <c r="L359" s="90"/>
      <c r="M359" s="90"/>
      <c r="N359" s="86">
        <v>0</v>
      </c>
      <c r="O359" s="90">
        <v>0</v>
      </c>
      <c r="P359" s="90">
        <v>90</v>
      </c>
      <c r="Q359" s="90">
        <v>1</v>
      </c>
      <c r="R359" s="86"/>
      <c r="S359" s="90"/>
      <c r="T359" s="90"/>
      <c r="U359" s="90"/>
      <c r="V359" s="86"/>
      <c r="W359" s="90"/>
      <c r="X359" s="90"/>
      <c r="Y359" s="90"/>
      <c r="Z359" s="86"/>
      <c r="AA359" s="90"/>
      <c r="AB359" s="90"/>
      <c r="AC359" s="90"/>
      <c r="AD359" s="86"/>
      <c r="AE359" s="90"/>
      <c r="AF359" s="90"/>
      <c r="AG359" s="90"/>
      <c r="AH359" s="86"/>
      <c r="AI359" s="90"/>
      <c r="AJ359" s="90"/>
      <c r="AK359" s="91"/>
    </row>
    <row r="360" customHeight="1" spans="1:37">
      <c r="A360" s="101"/>
      <c r="B360" s="86" t="s">
        <v>289</v>
      </c>
      <c r="C360" s="86" t="s">
        <v>290</v>
      </c>
      <c r="D360" s="86">
        <v>64124</v>
      </c>
      <c r="E360" s="86">
        <v>17714</v>
      </c>
      <c r="F360" s="86"/>
      <c r="G360" s="90"/>
      <c r="H360" s="90"/>
      <c r="I360" s="90"/>
      <c r="J360" s="86"/>
      <c r="K360" s="90"/>
      <c r="L360" s="90"/>
      <c r="M360" s="90"/>
      <c r="N360" s="86"/>
      <c r="O360" s="90"/>
      <c r="P360" s="90"/>
      <c r="Q360" s="90"/>
      <c r="R360" s="86"/>
      <c r="S360" s="90"/>
      <c r="T360" s="90"/>
      <c r="U360" s="90"/>
      <c r="V360" s="86">
        <v>0</v>
      </c>
      <c r="W360" s="90">
        <v>0</v>
      </c>
      <c r="X360" s="90">
        <v>90</v>
      </c>
      <c r="Y360" s="90">
        <v>1</v>
      </c>
      <c r="Z360" s="86"/>
      <c r="AA360" s="90"/>
      <c r="AB360" s="90"/>
      <c r="AC360" s="90"/>
      <c r="AD360" s="86"/>
      <c r="AE360" s="90"/>
      <c r="AF360" s="90"/>
      <c r="AG360" s="90"/>
      <c r="AH360" s="86"/>
      <c r="AI360" s="90"/>
      <c r="AJ360" s="90"/>
      <c r="AK360" s="91"/>
    </row>
    <row r="361" customHeight="1" spans="1:37">
      <c r="A361" s="101"/>
      <c r="B361" s="101"/>
      <c r="C361" s="86" t="s">
        <v>363</v>
      </c>
      <c r="D361" s="86">
        <v>64233</v>
      </c>
      <c r="E361" s="86">
        <v>17744</v>
      </c>
      <c r="F361" s="86"/>
      <c r="G361" s="90"/>
      <c r="H361" s="90"/>
      <c r="I361" s="90"/>
      <c r="J361" s="86"/>
      <c r="K361" s="90"/>
      <c r="L361" s="90"/>
      <c r="M361" s="90"/>
      <c r="N361" s="86"/>
      <c r="O361" s="90"/>
      <c r="P361" s="90"/>
      <c r="Q361" s="90"/>
      <c r="R361" s="86"/>
      <c r="S361" s="90"/>
      <c r="T361" s="90"/>
      <c r="U361" s="90"/>
      <c r="V361" s="86"/>
      <c r="W361" s="90"/>
      <c r="X361" s="90"/>
      <c r="Y361" s="90"/>
      <c r="Z361" s="86">
        <v>229</v>
      </c>
      <c r="AA361" s="90">
        <v>137</v>
      </c>
      <c r="AB361" s="90">
        <v>90</v>
      </c>
      <c r="AC361" s="90">
        <v>1</v>
      </c>
      <c r="AD361" s="86"/>
      <c r="AE361" s="90"/>
      <c r="AF361" s="90"/>
      <c r="AG361" s="90"/>
      <c r="AH361" s="86"/>
      <c r="AI361" s="90"/>
      <c r="AJ361" s="90"/>
      <c r="AK361" s="91"/>
    </row>
    <row r="362" customHeight="1" spans="1:37">
      <c r="A362" s="101"/>
      <c r="B362" s="101"/>
      <c r="C362" s="86" t="s">
        <v>489</v>
      </c>
      <c r="D362" s="86">
        <v>64249</v>
      </c>
      <c r="E362" s="86">
        <v>33356</v>
      </c>
      <c r="F362" s="86"/>
      <c r="G362" s="90"/>
      <c r="H362" s="90"/>
      <c r="I362" s="90"/>
      <c r="J362" s="86"/>
      <c r="K362" s="90"/>
      <c r="L362" s="90"/>
      <c r="M362" s="90"/>
      <c r="N362" s="86"/>
      <c r="O362" s="90"/>
      <c r="P362" s="90"/>
      <c r="Q362" s="90"/>
      <c r="R362" s="86"/>
      <c r="S362" s="90"/>
      <c r="T362" s="90"/>
      <c r="U362" s="90"/>
      <c r="V362" s="86"/>
      <c r="W362" s="90"/>
      <c r="X362" s="90"/>
      <c r="Y362" s="90"/>
      <c r="Z362" s="86">
        <v>0</v>
      </c>
      <c r="AA362" s="90">
        <v>0</v>
      </c>
      <c r="AB362" s="90">
        <v>90</v>
      </c>
      <c r="AC362" s="90">
        <v>1</v>
      </c>
      <c r="AD362" s="86"/>
      <c r="AE362" s="90"/>
      <c r="AF362" s="90"/>
      <c r="AG362" s="90"/>
      <c r="AH362" s="86"/>
      <c r="AI362" s="90"/>
      <c r="AJ362" s="90"/>
      <c r="AK362" s="91"/>
    </row>
    <row r="363" customHeight="1" spans="1:37">
      <c r="A363" s="101"/>
      <c r="B363" s="86" t="s">
        <v>1138</v>
      </c>
      <c r="C363" s="86" t="s">
        <v>1139</v>
      </c>
      <c r="D363" s="86">
        <v>63530</v>
      </c>
      <c r="E363" s="86">
        <v>17547</v>
      </c>
      <c r="F363" s="86"/>
      <c r="G363" s="90"/>
      <c r="H363" s="90"/>
      <c r="I363" s="90"/>
      <c r="J363" s="86"/>
      <c r="K363" s="90"/>
      <c r="L363" s="90"/>
      <c r="M363" s="90"/>
      <c r="N363" s="86">
        <v>0</v>
      </c>
      <c r="O363" s="90">
        <v>0</v>
      </c>
      <c r="P363" s="90">
        <v>90</v>
      </c>
      <c r="Q363" s="90">
        <v>1</v>
      </c>
      <c r="R363" s="86"/>
      <c r="S363" s="90"/>
      <c r="T363" s="90"/>
      <c r="U363" s="90"/>
      <c r="V363" s="86"/>
      <c r="W363" s="90"/>
      <c r="X363" s="90"/>
      <c r="Y363" s="90"/>
      <c r="Z363" s="86"/>
      <c r="AA363" s="90"/>
      <c r="AB363" s="90"/>
      <c r="AC363" s="90"/>
      <c r="AD363" s="86"/>
      <c r="AE363" s="90"/>
      <c r="AF363" s="90"/>
      <c r="AG363" s="90"/>
      <c r="AH363" s="86"/>
      <c r="AI363" s="90"/>
      <c r="AJ363" s="90"/>
      <c r="AK363" s="91"/>
    </row>
    <row r="364" customHeight="1" spans="1:37">
      <c r="A364" s="101"/>
      <c r="B364" s="86" t="s">
        <v>750</v>
      </c>
      <c r="C364" s="86" t="s">
        <v>751</v>
      </c>
      <c r="D364" s="86">
        <v>64149</v>
      </c>
      <c r="E364" s="86">
        <v>32882</v>
      </c>
      <c r="F364" s="86"/>
      <c r="G364" s="90"/>
      <c r="H364" s="90"/>
      <c r="I364" s="90"/>
      <c r="J364" s="86"/>
      <c r="K364" s="90"/>
      <c r="L364" s="90"/>
      <c r="M364" s="90"/>
      <c r="N364" s="86"/>
      <c r="O364" s="90"/>
      <c r="P364" s="90"/>
      <c r="Q364" s="90"/>
      <c r="R364" s="86"/>
      <c r="S364" s="90"/>
      <c r="T364" s="90"/>
      <c r="U364" s="90"/>
      <c r="V364" s="86">
        <v>0</v>
      </c>
      <c r="W364" s="90">
        <v>0</v>
      </c>
      <c r="X364" s="90">
        <v>90</v>
      </c>
      <c r="Y364" s="90">
        <v>1</v>
      </c>
      <c r="Z364" s="86"/>
      <c r="AA364" s="90"/>
      <c r="AB364" s="90"/>
      <c r="AC364" s="90"/>
      <c r="AD364" s="86"/>
      <c r="AE364" s="90"/>
      <c r="AF364" s="90"/>
      <c r="AG364" s="90"/>
      <c r="AH364" s="86"/>
      <c r="AI364" s="90"/>
      <c r="AJ364" s="90"/>
      <c r="AK364" s="91"/>
    </row>
    <row r="365" customHeight="1" spans="1:37">
      <c r="A365" s="101"/>
      <c r="B365" s="86" t="s">
        <v>1168</v>
      </c>
      <c r="C365" s="86" t="s">
        <v>1169</v>
      </c>
      <c r="D365" s="86">
        <v>63447</v>
      </c>
      <c r="E365" s="86">
        <v>17551</v>
      </c>
      <c r="F365" s="86"/>
      <c r="G365" s="90"/>
      <c r="H365" s="90"/>
      <c r="I365" s="90"/>
      <c r="J365" s="86">
        <v>0</v>
      </c>
      <c r="K365" s="90">
        <v>0</v>
      </c>
      <c r="L365" s="90">
        <v>90</v>
      </c>
      <c r="M365" s="90">
        <v>1</v>
      </c>
      <c r="N365" s="86"/>
      <c r="O365" s="90"/>
      <c r="P365" s="90"/>
      <c r="Q365" s="90"/>
      <c r="R365" s="86"/>
      <c r="S365" s="90"/>
      <c r="T365" s="90"/>
      <c r="U365" s="90"/>
      <c r="V365" s="86"/>
      <c r="W365" s="90"/>
      <c r="X365" s="90"/>
      <c r="Y365" s="90"/>
      <c r="Z365" s="86"/>
      <c r="AA365" s="90"/>
      <c r="AB365" s="90"/>
      <c r="AC365" s="90"/>
      <c r="AD365" s="86"/>
      <c r="AE365" s="90"/>
      <c r="AF365" s="90"/>
      <c r="AG365" s="90"/>
      <c r="AH365" s="86"/>
      <c r="AI365" s="90"/>
      <c r="AJ365" s="90"/>
      <c r="AK365" s="91"/>
    </row>
    <row r="366" customHeight="1" spans="1:37">
      <c r="A366" s="101"/>
      <c r="B366" s="86" t="s">
        <v>146</v>
      </c>
      <c r="C366" s="86" t="s">
        <v>147</v>
      </c>
      <c r="D366" s="86">
        <v>64309</v>
      </c>
      <c r="E366" s="86" t="s">
        <v>1494</v>
      </c>
      <c r="F366" s="86"/>
      <c r="G366" s="90"/>
      <c r="H366" s="90"/>
      <c r="I366" s="90"/>
      <c r="J366" s="86"/>
      <c r="K366" s="90"/>
      <c r="L366" s="90"/>
      <c r="M366" s="90"/>
      <c r="N366" s="86"/>
      <c r="O366" s="90"/>
      <c r="P366" s="90"/>
      <c r="Q366" s="90"/>
      <c r="R366" s="86"/>
      <c r="S366" s="90"/>
      <c r="T366" s="90"/>
      <c r="U366" s="90"/>
      <c r="V366" s="86"/>
      <c r="W366" s="90"/>
      <c r="X366" s="90"/>
      <c r="Y366" s="90"/>
      <c r="Z366" s="86"/>
      <c r="AA366" s="90"/>
      <c r="AB366" s="90"/>
      <c r="AC366" s="90"/>
      <c r="AD366" s="86">
        <v>21</v>
      </c>
      <c r="AE366" s="90">
        <v>32330</v>
      </c>
      <c r="AF366" s="90">
        <v>90</v>
      </c>
      <c r="AG366" s="90">
        <v>1</v>
      </c>
      <c r="AH366" s="86"/>
      <c r="AI366" s="90"/>
      <c r="AJ366" s="90"/>
      <c r="AK366" s="91"/>
    </row>
    <row r="367" customHeight="1" spans="1:37">
      <c r="A367" s="101"/>
      <c r="B367" s="101"/>
      <c r="C367" s="86" t="s">
        <v>246</v>
      </c>
      <c r="D367" s="86">
        <v>64287</v>
      </c>
      <c r="E367" s="86">
        <v>17755</v>
      </c>
      <c r="F367" s="86"/>
      <c r="G367" s="90"/>
      <c r="H367" s="90"/>
      <c r="I367" s="90"/>
      <c r="J367" s="86"/>
      <c r="K367" s="90"/>
      <c r="L367" s="90"/>
      <c r="M367" s="90"/>
      <c r="N367" s="86"/>
      <c r="O367" s="90"/>
      <c r="P367" s="90"/>
      <c r="Q367" s="90"/>
      <c r="R367" s="86"/>
      <c r="S367" s="90"/>
      <c r="T367" s="90"/>
      <c r="U367" s="90"/>
      <c r="V367" s="86"/>
      <c r="W367" s="90"/>
      <c r="X367" s="90"/>
      <c r="Y367" s="90"/>
      <c r="Z367" s="86"/>
      <c r="AA367" s="90"/>
      <c r="AB367" s="90"/>
      <c r="AC367" s="90"/>
      <c r="AD367" s="86">
        <v>68</v>
      </c>
      <c r="AE367" s="90">
        <v>41</v>
      </c>
      <c r="AF367" s="90">
        <v>90</v>
      </c>
      <c r="AG367" s="90">
        <v>1</v>
      </c>
      <c r="AH367" s="86"/>
      <c r="AI367" s="90"/>
      <c r="AJ367" s="90"/>
      <c r="AK367" s="91"/>
    </row>
    <row r="368" customHeight="1" spans="1:37">
      <c r="A368" s="101"/>
      <c r="B368" s="101"/>
      <c r="C368" s="86" t="s">
        <v>180</v>
      </c>
      <c r="D368" s="86">
        <v>64302</v>
      </c>
      <c r="E368" s="86">
        <v>17762</v>
      </c>
      <c r="F368" s="86"/>
      <c r="G368" s="90"/>
      <c r="H368" s="90"/>
      <c r="I368" s="90"/>
      <c r="J368" s="86"/>
      <c r="K368" s="90"/>
      <c r="L368" s="90"/>
      <c r="M368" s="90"/>
      <c r="N368" s="86"/>
      <c r="O368" s="90"/>
      <c r="P368" s="90"/>
      <c r="Q368" s="90"/>
      <c r="R368" s="86"/>
      <c r="S368" s="90"/>
      <c r="T368" s="90"/>
      <c r="U368" s="90"/>
      <c r="V368" s="86"/>
      <c r="W368" s="90"/>
      <c r="X368" s="90"/>
      <c r="Y368" s="90"/>
      <c r="Z368" s="86"/>
      <c r="AA368" s="90"/>
      <c r="AB368" s="90"/>
      <c r="AC368" s="90"/>
      <c r="AD368" s="86">
        <v>39</v>
      </c>
      <c r="AE368" s="90">
        <v>2</v>
      </c>
      <c r="AF368" s="90">
        <v>90</v>
      </c>
      <c r="AG368" s="90">
        <v>1</v>
      </c>
      <c r="AH368" s="86"/>
      <c r="AI368" s="90"/>
      <c r="AJ368" s="90"/>
      <c r="AK368" s="91"/>
    </row>
    <row r="369" customHeight="1" spans="1:37">
      <c r="A369" s="101"/>
      <c r="B369" s="101"/>
      <c r="C369" s="86" t="s">
        <v>184</v>
      </c>
      <c r="D369" s="86">
        <v>64299</v>
      </c>
      <c r="E369" s="86">
        <v>17757</v>
      </c>
      <c r="F369" s="86"/>
      <c r="G369" s="90"/>
      <c r="H369" s="90"/>
      <c r="I369" s="90"/>
      <c r="J369" s="86"/>
      <c r="K369" s="90"/>
      <c r="L369" s="90"/>
      <c r="M369" s="90"/>
      <c r="N369" s="86"/>
      <c r="O369" s="90"/>
      <c r="P369" s="90"/>
      <c r="Q369" s="90"/>
      <c r="R369" s="86"/>
      <c r="S369" s="90"/>
      <c r="T369" s="90"/>
      <c r="U369" s="90"/>
      <c r="V369" s="86"/>
      <c r="W369" s="90"/>
      <c r="X369" s="90"/>
      <c r="Y369" s="90"/>
      <c r="Z369" s="86"/>
      <c r="AA369" s="90"/>
      <c r="AB369" s="90"/>
      <c r="AC369" s="90"/>
      <c r="AD369" s="86">
        <v>43</v>
      </c>
      <c r="AE369" s="90">
        <v>41</v>
      </c>
      <c r="AF369" s="90">
        <v>90</v>
      </c>
      <c r="AG369" s="90">
        <v>1</v>
      </c>
      <c r="AH369" s="86"/>
      <c r="AI369" s="90"/>
      <c r="AJ369" s="90"/>
      <c r="AK369" s="91"/>
    </row>
    <row r="370" customHeight="1" spans="1:37">
      <c r="A370" s="101"/>
      <c r="B370" s="86" t="s">
        <v>1338</v>
      </c>
      <c r="C370" s="86" t="s">
        <v>1341</v>
      </c>
      <c r="D370" s="86">
        <v>64325</v>
      </c>
      <c r="E370" s="86" t="s">
        <v>1494</v>
      </c>
      <c r="F370" s="86"/>
      <c r="G370" s="90"/>
      <c r="H370" s="90"/>
      <c r="I370" s="90"/>
      <c r="J370" s="86"/>
      <c r="K370" s="90"/>
      <c r="L370" s="90"/>
      <c r="M370" s="90"/>
      <c r="N370" s="86"/>
      <c r="O370" s="90"/>
      <c r="P370" s="90"/>
      <c r="Q370" s="90"/>
      <c r="R370" s="86"/>
      <c r="S370" s="90"/>
      <c r="T370" s="90"/>
      <c r="U370" s="90"/>
      <c r="V370" s="86"/>
      <c r="W370" s="90"/>
      <c r="X370" s="90"/>
      <c r="Y370" s="90"/>
      <c r="Z370" s="86"/>
      <c r="AA370" s="90"/>
      <c r="AB370" s="90"/>
      <c r="AC370" s="90"/>
      <c r="AD370" s="86">
        <v>0</v>
      </c>
      <c r="AE370" s="90">
        <v>32330</v>
      </c>
      <c r="AF370" s="90">
        <v>90</v>
      </c>
      <c r="AG370" s="90">
        <v>1</v>
      </c>
      <c r="AH370" s="86"/>
      <c r="AI370" s="90"/>
      <c r="AJ370" s="90"/>
      <c r="AK370" s="91"/>
    </row>
    <row r="371" customHeight="1" spans="1:37">
      <c r="A371" s="101"/>
      <c r="B371" s="101"/>
      <c r="C371" s="86" t="s">
        <v>1339</v>
      </c>
      <c r="D371" s="86">
        <v>64324</v>
      </c>
      <c r="E371" s="86" t="s">
        <v>1494</v>
      </c>
      <c r="F371" s="86"/>
      <c r="G371" s="90"/>
      <c r="H371" s="90"/>
      <c r="I371" s="90"/>
      <c r="J371" s="86"/>
      <c r="K371" s="90"/>
      <c r="L371" s="90"/>
      <c r="M371" s="90"/>
      <c r="N371" s="86"/>
      <c r="O371" s="90"/>
      <c r="P371" s="90"/>
      <c r="Q371" s="90"/>
      <c r="R371" s="86"/>
      <c r="S371" s="90"/>
      <c r="T371" s="90"/>
      <c r="U371" s="90"/>
      <c r="V371" s="86"/>
      <c r="W371" s="90"/>
      <c r="X371" s="90"/>
      <c r="Y371" s="90"/>
      <c r="Z371" s="86"/>
      <c r="AA371" s="90"/>
      <c r="AB371" s="90"/>
      <c r="AC371" s="90"/>
      <c r="AD371" s="86">
        <v>0</v>
      </c>
      <c r="AE371" s="90">
        <v>32330</v>
      </c>
      <c r="AF371" s="90">
        <v>90</v>
      </c>
      <c r="AG371" s="90">
        <v>1</v>
      </c>
      <c r="AH371" s="86"/>
      <c r="AI371" s="90"/>
      <c r="AJ371" s="90"/>
      <c r="AK371" s="91"/>
    </row>
    <row r="372" customHeight="1" spans="1:37">
      <c r="A372" s="86" t="s">
        <v>1522</v>
      </c>
      <c r="B372" s="86"/>
      <c r="C372" s="86"/>
      <c r="D372" s="86"/>
      <c r="E372" s="87"/>
      <c r="F372" s="86">
        <v>0</v>
      </c>
      <c r="G372" s="90">
        <v>32330</v>
      </c>
      <c r="H372" s="90">
        <v>90</v>
      </c>
      <c r="I372" s="90">
        <v>1</v>
      </c>
      <c r="J372" s="86">
        <v>0</v>
      </c>
      <c r="K372" s="90">
        <v>0</v>
      </c>
      <c r="L372" s="90">
        <v>90</v>
      </c>
      <c r="M372" s="90">
        <v>21</v>
      </c>
      <c r="N372" s="86">
        <v>0</v>
      </c>
      <c r="O372" s="90">
        <v>2486.92307692308</v>
      </c>
      <c r="P372" s="90">
        <v>90</v>
      </c>
      <c r="Q372" s="90">
        <v>39</v>
      </c>
      <c r="R372" s="86">
        <v>0</v>
      </c>
      <c r="S372" s="90">
        <v>6136.32432432432</v>
      </c>
      <c r="T372" s="90">
        <v>90</v>
      </c>
      <c r="U372" s="90">
        <v>37</v>
      </c>
      <c r="V372" s="86">
        <v>0</v>
      </c>
      <c r="W372" s="90">
        <v>4081.02083333333</v>
      </c>
      <c r="X372" s="90">
        <v>90</v>
      </c>
      <c r="Y372" s="90">
        <v>48</v>
      </c>
      <c r="Z372" s="86">
        <v>29.2432432432432</v>
      </c>
      <c r="AA372" s="90">
        <v>7042.10810810811</v>
      </c>
      <c r="AB372" s="90">
        <v>90</v>
      </c>
      <c r="AC372" s="90">
        <v>37</v>
      </c>
      <c r="AD372" s="86">
        <v>30.3939393939394</v>
      </c>
      <c r="AE372" s="90">
        <v>20593.4545454545</v>
      </c>
      <c r="AF372" s="90">
        <v>90</v>
      </c>
      <c r="AG372" s="90">
        <v>33</v>
      </c>
      <c r="AH372" s="86"/>
      <c r="AI372" s="90"/>
      <c r="AJ372" s="90"/>
      <c r="AK372" s="91"/>
    </row>
    <row r="373" customHeight="1" spans="1:37">
      <c r="A373" s="86" t="s">
        <v>72</v>
      </c>
      <c r="B373" s="86" t="s">
        <v>665</v>
      </c>
      <c r="C373" s="86" t="s">
        <v>666</v>
      </c>
      <c r="D373" s="86">
        <v>64184</v>
      </c>
      <c r="E373" s="86">
        <v>17684</v>
      </c>
      <c r="F373" s="86"/>
      <c r="G373" s="90"/>
      <c r="H373" s="90"/>
      <c r="I373" s="90"/>
      <c r="J373" s="86"/>
      <c r="K373" s="90"/>
      <c r="L373" s="90"/>
      <c r="M373" s="90"/>
      <c r="N373" s="86"/>
      <c r="O373" s="90"/>
      <c r="P373" s="90"/>
      <c r="Q373" s="90"/>
      <c r="R373" s="86"/>
      <c r="S373" s="90"/>
      <c r="T373" s="90"/>
      <c r="U373" s="90"/>
      <c r="V373" s="86"/>
      <c r="W373" s="90"/>
      <c r="X373" s="90"/>
      <c r="Y373" s="90"/>
      <c r="Z373" s="86">
        <v>0</v>
      </c>
      <c r="AA373" s="90">
        <v>0</v>
      </c>
      <c r="AB373" s="90">
        <v>90</v>
      </c>
      <c r="AC373" s="90">
        <v>1</v>
      </c>
      <c r="AD373" s="86"/>
      <c r="AE373" s="90"/>
      <c r="AF373" s="90"/>
      <c r="AG373" s="90"/>
      <c r="AH373" s="86"/>
      <c r="AI373" s="90"/>
      <c r="AJ373" s="90"/>
      <c r="AK373" s="91"/>
    </row>
    <row r="374" customHeight="1" spans="1:37">
      <c r="A374" s="101"/>
      <c r="B374" s="101"/>
      <c r="C374" s="86" t="s">
        <v>1059</v>
      </c>
      <c r="D374" s="86">
        <v>63789</v>
      </c>
      <c r="E374" s="86">
        <v>29584</v>
      </c>
      <c r="F374" s="86"/>
      <c r="G374" s="90"/>
      <c r="H374" s="90"/>
      <c r="I374" s="90"/>
      <c r="J374" s="86"/>
      <c r="K374" s="90"/>
      <c r="L374" s="90"/>
      <c r="M374" s="90"/>
      <c r="N374" s="86"/>
      <c r="O374" s="90"/>
      <c r="P374" s="90"/>
      <c r="Q374" s="90"/>
      <c r="R374" s="86">
        <v>0</v>
      </c>
      <c r="S374" s="90">
        <v>0</v>
      </c>
      <c r="T374" s="90">
        <v>90</v>
      </c>
      <c r="U374" s="90">
        <v>1</v>
      </c>
      <c r="V374" s="86"/>
      <c r="W374" s="90"/>
      <c r="X374" s="90"/>
      <c r="Y374" s="90"/>
      <c r="Z374" s="86"/>
      <c r="AA374" s="90"/>
      <c r="AB374" s="90"/>
      <c r="AC374" s="90"/>
      <c r="AD374" s="86"/>
      <c r="AE374" s="90"/>
      <c r="AF374" s="90"/>
      <c r="AG374" s="90"/>
      <c r="AH374" s="86"/>
      <c r="AI374" s="90"/>
      <c r="AJ374" s="90"/>
      <c r="AK374" s="91"/>
    </row>
    <row r="375" customHeight="1" spans="1:37">
      <c r="A375" s="101"/>
      <c r="B375" s="86" t="s">
        <v>1012</v>
      </c>
      <c r="C375" s="86" t="s">
        <v>840</v>
      </c>
      <c r="D375" s="86">
        <v>63747</v>
      </c>
      <c r="E375" s="86">
        <v>30016</v>
      </c>
      <c r="F375" s="86"/>
      <c r="G375" s="90"/>
      <c r="H375" s="90"/>
      <c r="I375" s="90"/>
      <c r="J375" s="86"/>
      <c r="K375" s="90"/>
      <c r="L375" s="90"/>
      <c r="M375" s="90"/>
      <c r="N375" s="86"/>
      <c r="O375" s="90"/>
      <c r="P375" s="90"/>
      <c r="Q375" s="90"/>
      <c r="R375" s="86">
        <v>0</v>
      </c>
      <c r="S375" s="90">
        <v>0</v>
      </c>
      <c r="T375" s="90">
        <v>90</v>
      </c>
      <c r="U375" s="90">
        <v>1</v>
      </c>
      <c r="V375" s="86"/>
      <c r="W375" s="90"/>
      <c r="X375" s="90"/>
      <c r="Y375" s="90"/>
      <c r="Z375" s="86"/>
      <c r="AA375" s="90"/>
      <c r="AB375" s="90"/>
      <c r="AC375" s="90"/>
      <c r="AD375" s="86"/>
      <c r="AE375" s="90"/>
      <c r="AF375" s="90"/>
      <c r="AG375" s="90"/>
      <c r="AH375" s="86"/>
      <c r="AI375" s="90"/>
      <c r="AJ375" s="90"/>
      <c r="AK375" s="91"/>
    </row>
    <row r="376" customHeight="1" spans="1:37">
      <c r="A376" s="101"/>
      <c r="B376" s="101"/>
      <c r="C376" s="101"/>
      <c r="D376" s="86">
        <v>63941</v>
      </c>
      <c r="E376" s="86">
        <v>30016</v>
      </c>
      <c r="F376" s="86"/>
      <c r="G376" s="90"/>
      <c r="H376" s="90"/>
      <c r="I376" s="90"/>
      <c r="J376" s="86"/>
      <c r="K376" s="90"/>
      <c r="L376" s="90"/>
      <c r="M376" s="90"/>
      <c r="N376" s="86"/>
      <c r="O376" s="90"/>
      <c r="P376" s="90"/>
      <c r="Q376" s="90"/>
      <c r="R376" s="86">
        <v>0</v>
      </c>
      <c r="S376" s="90">
        <v>0</v>
      </c>
      <c r="T376" s="90">
        <v>90</v>
      </c>
      <c r="U376" s="90">
        <v>1</v>
      </c>
      <c r="V376" s="86"/>
      <c r="W376" s="90"/>
      <c r="X376" s="90"/>
      <c r="Y376" s="90"/>
      <c r="Z376" s="86"/>
      <c r="AA376" s="90"/>
      <c r="AB376" s="90"/>
      <c r="AC376" s="90"/>
      <c r="AD376" s="86"/>
      <c r="AE376" s="90"/>
      <c r="AF376" s="90"/>
      <c r="AG376" s="90"/>
      <c r="AH376" s="86"/>
      <c r="AI376" s="90"/>
      <c r="AJ376" s="90"/>
      <c r="AK376" s="91"/>
    </row>
    <row r="377" customHeight="1" spans="1:37">
      <c r="A377" s="101"/>
      <c r="B377" s="86" t="s">
        <v>850</v>
      </c>
      <c r="C377" s="86" t="s">
        <v>851</v>
      </c>
      <c r="D377" s="86">
        <v>63916</v>
      </c>
      <c r="E377" s="86">
        <v>17572</v>
      </c>
      <c r="F377" s="86"/>
      <c r="G377" s="90"/>
      <c r="H377" s="90"/>
      <c r="I377" s="90"/>
      <c r="J377" s="86"/>
      <c r="K377" s="90"/>
      <c r="L377" s="90"/>
      <c r="M377" s="90"/>
      <c r="N377" s="86"/>
      <c r="O377" s="90"/>
      <c r="P377" s="90"/>
      <c r="Q377" s="90"/>
      <c r="R377" s="86">
        <v>0</v>
      </c>
      <c r="S377" s="90">
        <v>0</v>
      </c>
      <c r="T377" s="90">
        <v>90</v>
      </c>
      <c r="U377" s="90">
        <v>1</v>
      </c>
      <c r="V377" s="86"/>
      <c r="W377" s="90"/>
      <c r="X377" s="90"/>
      <c r="Y377" s="90"/>
      <c r="Z377" s="86"/>
      <c r="AA377" s="90"/>
      <c r="AB377" s="90"/>
      <c r="AC377" s="90"/>
      <c r="AD377" s="86"/>
      <c r="AE377" s="90"/>
      <c r="AF377" s="90"/>
      <c r="AG377" s="90"/>
      <c r="AH377" s="86"/>
      <c r="AI377" s="90"/>
      <c r="AJ377" s="90"/>
      <c r="AK377" s="91"/>
    </row>
    <row r="378" customHeight="1" spans="1:37">
      <c r="A378" s="101"/>
      <c r="B378" s="101"/>
      <c r="C378" s="101"/>
      <c r="D378" s="86">
        <v>64109</v>
      </c>
      <c r="E378" s="86">
        <v>17572</v>
      </c>
      <c r="F378" s="86"/>
      <c r="G378" s="90"/>
      <c r="H378" s="90"/>
      <c r="I378" s="90"/>
      <c r="J378" s="86"/>
      <c r="K378" s="90"/>
      <c r="L378" s="90"/>
      <c r="M378" s="90"/>
      <c r="N378" s="86"/>
      <c r="O378" s="90"/>
      <c r="P378" s="90"/>
      <c r="Q378" s="90"/>
      <c r="R378" s="86"/>
      <c r="S378" s="90"/>
      <c r="T378" s="90"/>
      <c r="U378" s="90"/>
      <c r="V378" s="86">
        <v>0</v>
      </c>
      <c r="W378" s="90">
        <v>0</v>
      </c>
      <c r="X378" s="90">
        <v>90</v>
      </c>
      <c r="Y378" s="90">
        <v>1</v>
      </c>
      <c r="Z378" s="86"/>
      <c r="AA378" s="90"/>
      <c r="AB378" s="90"/>
      <c r="AC378" s="90"/>
      <c r="AD378" s="86"/>
      <c r="AE378" s="90"/>
      <c r="AF378" s="90"/>
      <c r="AG378" s="90"/>
      <c r="AH378" s="86"/>
      <c r="AI378" s="90"/>
      <c r="AJ378" s="90"/>
      <c r="AK378" s="91"/>
    </row>
    <row r="379" customHeight="1" spans="1:37">
      <c r="A379" s="101"/>
      <c r="B379" s="86" t="s">
        <v>807</v>
      </c>
      <c r="C379" s="86" t="s">
        <v>808</v>
      </c>
      <c r="D379" s="86">
        <v>63781</v>
      </c>
      <c r="E379" s="86" t="s">
        <v>67</v>
      </c>
      <c r="F379" s="86"/>
      <c r="G379" s="90"/>
      <c r="H379" s="90"/>
      <c r="I379" s="90"/>
      <c r="J379" s="86"/>
      <c r="K379" s="90"/>
      <c r="L379" s="90"/>
      <c r="M379" s="90"/>
      <c r="N379" s="86"/>
      <c r="O379" s="90"/>
      <c r="P379" s="90"/>
      <c r="Q379" s="90"/>
      <c r="R379" s="86">
        <v>0</v>
      </c>
      <c r="S379" s="90">
        <v>32330</v>
      </c>
      <c r="T379" s="90">
        <v>90</v>
      </c>
      <c r="U379" s="90">
        <v>1</v>
      </c>
      <c r="V379" s="86"/>
      <c r="W379" s="90"/>
      <c r="X379" s="90"/>
      <c r="Y379" s="90"/>
      <c r="Z379" s="86"/>
      <c r="AA379" s="90"/>
      <c r="AB379" s="90"/>
      <c r="AC379" s="90"/>
      <c r="AD379" s="86"/>
      <c r="AE379" s="90"/>
      <c r="AF379" s="90"/>
      <c r="AG379" s="90"/>
      <c r="AH379" s="86"/>
      <c r="AI379" s="90"/>
      <c r="AJ379" s="90"/>
      <c r="AK379" s="91"/>
    </row>
    <row r="380" customHeight="1" spans="1:37">
      <c r="A380" s="101"/>
      <c r="B380" s="101"/>
      <c r="C380" s="101"/>
      <c r="D380" s="86">
        <v>64126</v>
      </c>
      <c r="E380" s="86" t="s">
        <v>67</v>
      </c>
      <c r="F380" s="86"/>
      <c r="G380" s="90"/>
      <c r="H380" s="90"/>
      <c r="I380" s="90"/>
      <c r="J380" s="86"/>
      <c r="K380" s="90"/>
      <c r="L380" s="90"/>
      <c r="M380" s="90"/>
      <c r="N380" s="86"/>
      <c r="O380" s="90"/>
      <c r="P380" s="90"/>
      <c r="Q380" s="90"/>
      <c r="R380" s="86"/>
      <c r="S380" s="90"/>
      <c r="T380" s="90"/>
      <c r="U380" s="90"/>
      <c r="V380" s="86">
        <v>0</v>
      </c>
      <c r="W380" s="90">
        <v>0</v>
      </c>
      <c r="X380" s="90">
        <v>90</v>
      </c>
      <c r="Y380" s="90">
        <v>1</v>
      </c>
      <c r="Z380" s="86"/>
      <c r="AA380" s="90"/>
      <c r="AB380" s="90"/>
      <c r="AC380" s="90"/>
      <c r="AD380" s="86"/>
      <c r="AE380" s="90"/>
      <c r="AF380" s="90"/>
      <c r="AG380" s="90"/>
      <c r="AH380" s="86"/>
      <c r="AI380" s="90"/>
      <c r="AJ380" s="90"/>
      <c r="AK380" s="91"/>
    </row>
    <row r="381" customHeight="1" spans="1:37">
      <c r="A381" s="101"/>
      <c r="B381" s="86" t="s">
        <v>1150</v>
      </c>
      <c r="C381" s="86" t="s">
        <v>1151</v>
      </c>
      <c r="D381" s="86">
        <v>63501</v>
      </c>
      <c r="E381" s="86">
        <v>28687</v>
      </c>
      <c r="F381" s="86"/>
      <c r="G381" s="90"/>
      <c r="H381" s="90"/>
      <c r="I381" s="90"/>
      <c r="J381" s="86"/>
      <c r="K381" s="90"/>
      <c r="L381" s="90"/>
      <c r="M381" s="90"/>
      <c r="N381" s="86">
        <v>0</v>
      </c>
      <c r="O381" s="90">
        <v>0</v>
      </c>
      <c r="P381" s="90">
        <v>90</v>
      </c>
      <c r="Q381" s="90">
        <v>1</v>
      </c>
      <c r="R381" s="86"/>
      <c r="S381" s="90"/>
      <c r="T381" s="90"/>
      <c r="U381" s="90"/>
      <c r="V381" s="86"/>
      <c r="W381" s="90"/>
      <c r="X381" s="90"/>
      <c r="Y381" s="90"/>
      <c r="Z381" s="86"/>
      <c r="AA381" s="90"/>
      <c r="AB381" s="90"/>
      <c r="AC381" s="90"/>
      <c r="AD381" s="86"/>
      <c r="AE381" s="90"/>
      <c r="AF381" s="90"/>
      <c r="AG381" s="90"/>
      <c r="AH381" s="86"/>
      <c r="AI381" s="90"/>
      <c r="AJ381" s="90"/>
      <c r="AK381" s="91"/>
    </row>
    <row r="382" customHeight="1" spans="1:37">
      <c r="A382" s="101"/>
      <c r="B382" s="86" t="s">
        <v>350</v>
      </c>
      <c r="C382" s="86" t="s">
        <v>994</v>
      </c>
      <c r="D382" s="86">
        <v>63969</v>
      </c>
      <c r="E382" s="86">
        <v>30547</v>
      </c>
      <c r="F382" s="86"/>
      <c r="G382" s="90"/>
      <c r="H382" s="90"/>
      <c r="I382" s="90"/>
      <c r="J382" s="86"/>
      <c r="K382" s="90"/>
      <c r="L382" s="90"/>
      <c r="M382" s="90"/>
      <c r="N382" s="86"/>
      <c r="O382" s="90"/>
      <c r="P382" s="90"/>
      <c r="Q382" s="90"/>
      <c r="R382" s="86">
        <v>0</v>
      </c>
      <c r="S382" s="90">
        <v>0</v>
      </c>
      <c r="T382" s="90">
        <v>90</v>
      </c>
      <c r="U382" s="90">
        <v>1</v>
      </c>
      <c r="V382" s="86"/>
      <c r="W382" s="90"/>
      <c r="X382" s="90"/>
      <c r="Y382" s="90"/>
      <c r="Z382" s="86"/>
      <c r="AA382" s="90"/>
      <c r="AB382" s="90"/>
      <c r="AC382" s="90"/>
      <c r="AD382" s="86"/>
      <c r="AE382" s="90"/>
      <c r="AF382" s="90"/>
      <c r="AG382" s="90"/>
      <c r="AH382" s="86"/>
      <c r="AI382" s="90"/>
      <c r="AJ382" s="90"/>
      <c r="AK382" s="91"/>
    </row>
    <row r="383" customHeight="1" spans="1:37">
      <c r="A383" s="101"/>
      <c r="B383" s="86" t="s">
        <v>1176</v>
      </c>
      <c r="C383" s="86" t="s">
        <v>1177</v>
      </c>
      <c r="D383" s="86">
        <v>63428</v>
      </c>
      <c r="E383" s="86">
        <v>29736</v>
      </c>
      <c r="F383" s="86"/>
      <c r="G383" s="90"/>
      <c r="H383" s="90"/>
      <c r="I383" s="90"/>
      <c r="J383" s="86">
        <v>0</v>
      </c>
      <c r="K383" s="90">
        <v>0</v>
      </c>
      <c r="L383" s="90">
        <v>90</v>
      </c>
      <c r="M383" s="90">
        <v>1</v>
      </c>
      <c r="N383" s="86"/>
      <c r="O383" s="90"/>
      <c r="P383" s="90"/>
      <c r="Q383" s="90"/>
      <c r="R383" s="86"/>
      <c r="S383" s="90"/>
      <c r="T383" s="90"/>
      <c r="U383" s="90"/>
      <c r="V383" s="86"/>
      <c r="W383" s="90"/>
      <c r="X383" s="90"/>
      <c r="Y383" s="90"/>
      <c r="Z383" s="86"/>
      <c r="AA383" s="90"/>
      <c r="AB383" s="90"/>
      <c r="AC383" s="90"/>
      <c r="AD383" s="86"/>
      <c r="AE383" s="90"/>
      <c r="AF383" s="90"/>
      <c r="AG383" s="90"/>
      <c r="AH383" s="86"/>
      <c r="AI383" s="90"/>
      <c r="AJ383" s="90"/>
      <c r="AK383" s="91"/>
    </row>
    <row r="384" customHeight="1" spans="1:37">
      <c r="A384" s="101"/>
      <c r="B384" s="86" t="s">
        <v>860</v>
      </c>
      <c r="C384" s="86" t="s">
        <v>861</v>
      </c>
      <c r="D384" s="86">
        <v>64099</v>
      </c>
      <c r="E384" s="86">
        <v>17654</v>
      </c>
      <c r="F384" s="86"/>
      <c r="G384" s="90"/>
      <c r="H384" s="90"/>
      <c r="I384" s="90"/>
      <c r="J384" s="86"/>
      <c r="K384" s="90"/>
      <c r="L384" s="90"/>
      <c r="M384" s="90"/>
      <c r="N384" s="86"/>
      <c r="O384" s="90"/>
      <c r="P384" s="90"/>
      <c r="Q384" s="90"/>
      <c r="R384" s="86"/>
      <c r="S384" s="90"/>
      <c r="T384" s="90"/>
      <c r="U384" s="90"/>
      <c r="V384" s="86">
        <v>0</v>
      </c>
      <c r="W384" s="90">
        <v>0</v>
      </c>
      <c r="X384" s="90"/>
      <c r="Y384" s="90">
        <v>1</v>
      </c>
      <c r="Z384" s="86"/>
      <c r="AA384" s="90"/>
      <c r="AB384" s="90"/>
      <c r="AC384" s="90"/>
      <c r="AD384" s="86"/>
      <c r="AE384" s="90"/>
      <c r="AF384" s="90"/>
      <c r="AG384" s="90"/>
      <c r="AH384" s="86"/>
      <c r="AI384" s="90"/>
      <c r="AJ384" s="90"/>
      <c r="AK384" s="91"/>
    </row>
    <row r="385" customHeight="1" spans="1:37">
      <c r="A385" s="101"/>
      <c r="B385" s="101"/>
      <c r="C385" s="86" t="s">
        <v>1090</v>
      </c>
      <c r="D385" s="86">
        <v>63671</v>
      </c>
      <c r="E385" s="86">
        <v>17489</v>
      </c>
      <c r="F385" s="86"/>
      <c r="G385" s="90"/>
      <c r="H385" s="90"/>
      <c r="I385" s="90"/>
      <c r="J385" s="86"/>
      <c r="K385" s="90"/>
      <c r="L385" s="90"/>
      <c r="M385" s="90"/>
      <c r="N385" s="86">
        <v>0</v>
      </c>
      <c r="O385" s="90">
        <v>32330</v>
      </c>
      <c r="P385" s="90">
        <v>90</v>
      </c>
      <c r="Q385" s="90">
        <v>1</v>
      </c>
      <c r="R385" s="86"/>
      <c r="S385" s="90"/>
      <c r="T385" s="90"/>
      <c r="U385" s="90"/>
      <c r="V385" s="86"/>
      <c r="W385" s="90"/>
      <c r="X385" s="90"/>
      <c r="Y385" s="90"/>
      <c r="Z385" s="86"/>
      <c r="AA385" s="90"/>
      <c r="AB385" s="90"/>
      <c r="AC385" s="90"/>
      <c r="AD385" s="86"/>
      <c r="AE385" s="90"/>
      <c r="AF385" s="90"/>
      <c r="AG385" s="90"/>
      <c r="AH385" s="86"/>
      <c r="AI385" s="90"/>
      <c r="AJ385" s="90"/>
      <c r="AK385" s="91"/>
    </row>
    <row r="386" customHeight="1" spans="1:37">
      <c r="A386" s="101"/>
      <c r="B386" s="86" t="s">
        <v>331</v>
      </c>
      <c r="C386" s="86" t="s">
        <v>668</v>
      </c>
      <c r="D386" s="86">
        <v>64173</v>
      </c>
      <c r="E386" s="86">
        <v>17508</v>
      </c>
      <c r="F386" s="86"/>
      <c r="G386" s="90"/>
      <c r="H386" s="90"/>
      <c r="I386" s="90"/>
      <c r="J386" s="86"/>
      <c r="K386" s="90"/>
      <c r="L386" s="90"/>
      <c r="M386" s="90"/>
      <c r="N386" s="86"/>
      <c r="O386" s="90"/>
      <c r="P386" s="90"/>
      <c r="Q386" s="90"/>
      <c r="R386" s="86"/>
      <c r="S386" s="90"/>
      <c r="T386" s="90"/>
      <c r="U386" s="90"/>
      <c r="V386" s="86"/>
      <c r="W386" s="90"/>
      <c r="X386" s="90"/>
      <c r="Y386" s="90"/>
      <c r="Z386" s="86">
        <v>0</v>
      </c>
      <c r="AA386" s="90">
        <v>0</v>
      </c>
      <c r="AB386" s="90">
        <v>90</v>
      </c>
      <c r="AC386" s="90">
        <v>1</v>
      </c>
      <c r="AD386" s="86"/>
      <c r="AE386" s="90"/>
      <c r="AF386" s="90"/>
      <c r="AG386" s="90"/>
      <c r="AH386" s="86"/>
      <c r="AI386" s="90"/>
      <c r="AJ386" s="90"/>
      <c r="AK386" s="91"/>
    </row>
    <row r="387" customHeight="1" spans="1:37">
      <c r="A387" s="101"/>
      <c r="B387" s="101"/>
      <c r="C387" s="86" t="s">
        <v>393</v>
      </c>
      <c r="D387" s="86" t="s">
        <v>67</v>
      </c>
      <c r="E387" s="86">
        <v>17508</v>
      </c>
      <c r="F387" s="86"/>
      <c r="G387" s="90"/>
      <c r="H387" s="90"/>
      <c r="I387" s="90"/>
      <c r="J387" s="86"/>
      <c r="K387" s="90"/>
      <c r="L387" s="90"/>
      <c r="M387" s="90"/>
      <c r="N387" s="86"/>
      <c r="O387" s="90"/>
      <c r="P387" s="90"/>
      <c r="Q387" s="90"/>
      <c r="R387" s="86"/>
      <c r="S387" s="90"/>
      <c r="T387" s="90"/>
      <c r="U387" s="90"/>
      <c r="V387" s="86"/>
      <c r="W387" s="90"/>
      <c r="X387" s="90"/>
      <c r="Y387" s="90"/>
      <c r="Z387" s="86"/>
      <c r="AA387" s="90"/>
      <c r="AB387" s="90"/>
      <c r="AC387" s="90"/>
      <c r="AD387" s="86">
        <v>0</v>
      </c>
      <c r="AE387" s="90">
        <v>0</v>
      </c>
      <c r="AF387" s="90">
        <v>90</v>
      </c>
      <c r="AG387" s="90">
        <v>1</v>
      </c>
      <c r="AH387" s="86"/>
      <c r="AI387" s="90"/>
      <c r="AJ387" s="90"/>
      <c r="AK387" s="91"/>
    </row>
    <row r="388" customHeight="1" spans="1:37">
      <c r="A388" s="101"/>
      <c r="B388" s="86" t="s">
        <v>337</v>
      </c>
      <c r="C388" s="86" t="s">
        <v>339</v>
      </c>
      <c r="D388" s="86">
        <v>64260</v>
      </c>
      <c r="E388" s="86">
        <v>17694</v>
      </c>
      <c r="F388" s="86"/>
      <c r="G388" s="90"/>
      <c r="H388" s="90"/>
      <c r="I388" s="90"/>
      <c r="J388" s="86"/>
      <c r="K388" s="90"/>
      <c r="L388" s="90"/>
      <c r="M388" s="90"/>
      <c r="N388" s="86"/>
      <c r="O388" s="90"/>
      <c r="P388" s="90"/>
      <c r="Q388" s="90"/>
      <c r="R388" s="86"/>
      <c r="S388" s="90"/>
      <c r="T388" s="90"/>
      <c r="U388" s="90"/>
      <c r="V388" s="86"/>
      <c r="W388" s="90"/>
      <c r="X388" s="90"/>
      <c r="Y388" s="90"/>
      <c r="Z388" s="86"/>
      <c r="AA388" s="90"/>
      <c r="AB388" s="90"/>
      <c r="AC388" s="90"/>
      <c r="AD388" s="86">
        <v>56</v>
      </c>
      <c r="AE388" s="90">
        <v>0</v>
      </c>
      <c r="AF388" s="90">
        <v>90</v>
      </c>
      <c r="AG388" s="90">
        <v>1</v>
      </c>
      <c r="AH388" s="86"/>
      <c r="AI388" s="90"/>
      <c r="AJ388" s="90"/>
      <c r="AK388" s="91"/>
    </row>
    <row r="389" customHeight="1" spans="1:37">
      <c r="A389" s="101"/>
      <c r="B389" s="86" t="s">
        <v>947</v>
      </c>
      <c r="C389" s="86" t="s">
        <v>701</v>
      </c>
      <c r="D389" s="86">
        <v>64041</v>
      </c>
      <c r="E389" s="86">
        <v>17436</v>
      </c>
      <c r="F389" s="86"/>
      <c r="G389" s="90"/>
      <c r="H389" s="90"/>
      <c r="I389" s="90"/>
      <c r="J389" s="86"/>
      <c r="K389" s="90"/>
      <c r="L389" s="90"/>
      <c r="M389" s="90"/>
      <c r="N389" s="86"/>
      <c r="O389" s="90"/>
      <c r="P389" s="90"/>
      <c r="Q389" s="90"/>
      <c r="R389" s="86"/>
      <c r="S389" s="90"/>
      <c r="T389" s="90"/>
      <c r="U389" s="90"/>
      <c r="V389" s="86">
        <v>0</v>
      </c>
      <c r="W389" s="90">
        <v>0</v>
      </c>
      <c r="X389" s="90">
        <v>90</v>
      </c>
      <c r="Y389" s="90">
        <v>1</v>
      </c>
      <c r="Z389" s="86"/>
      <c r="AA389" s="90"/>
      <c r="AB389" s="90"/>
      <c r="AC389" s="90"/>
      <c r="AD389" s="86"/>
      <c r="AE389" s="90"/>
      <c r="AF389" s="90"/>
      <c r="AG389" s="90"/>
      <c r="AH389" s="86"/>
      <c r="AI389" s="90"/>
      <c r="AJ389" s="90"/>
      <c r="AK389" s="91"/>
    </row>
    <row r="390" customHeight="1" spans="1:37">
      <c r="A390" s="101"/>
      <c r="B390" s="86" t="s">
        <v>867</v>
      </c>
      <c r="C390" s="86" t="s">
        <v>868</v>
      </c>
      <c r="D390" s="86">
        <v>64094</v>
      </c>
      <c r="E390" s="86">
        <v>17552</v>
      </c>
      <c r="F390" s="86"/>
      <c r="G390" s="90"/>
      <c r="H390" s="90"/>
      <c r="I390" s="90"/>
      <c r="J390" s="86"/>
      <c r="K390" s="90"/>
      <c r="L390" s="90"/>
      <c r="M390" s="90"/>
      <c r="N390" s="86"/>
      <c r="O390" s="90"/>
      <c r="P390" s="90"/>
      <c r="Q390" s="90"/>
      <c r="R390" s="86"/>
      <c r="S390" s="90"/>
      <c r="T390" s="90"/>
      <c r="U390" s="90"/>
      <c r="V390" s="86">
        <v>0</v>
      </c>
      <c r="W390" s="90">
        <v>0</v>
      </c>
      <c r="X390" s="90">
        <v>90</v>
      </c>
      <c r="Y390" s="90">
        <v>1</v>
      </c>
      <c r="Z390" s="86"/>
      <c r="AA390" s="90"/>
      <c r="AB390" s="90"/>
      <c r="AC390" s="90"/>
      <c r="AD390" s="86"/>
      <c r="AE390" s="90"/>
      <c r="AF390" s="90"/>
      <c r="AG390" s="90"/>
      <c r="AH390" s="86"/>
      <c r="AI390" s="90"/>
      <c r="AJ390" s="90"/>
      <c r="AK390" s="91"/>
    </row>
    <row r="391" customHeight="1" spans="1:37">
      <c r="A391" s="101"/>
      <c r="B391" s="101"/>
      <c r="C391" s="86" t="s">
        <v>1049</v>
      </c>
      <c r="D391" s="86">
        <v>63819</v>
      </c>
      <c r="E391" s="86">
        <v>17552</v>
      </c>
      <c r="F391" s="86"/>
      <c r="G391" s="90"/>
      <c r="H391" s="90"/>
      <c r="I391" s="90"/>
      <c r="J391" s="86"/>
      <c r="K391" s="90"/>
      <c r="L391" s="90"/>
      <c r="M391" s="90"/>
      <c r="N391" s="86"/>
      <c r="O391" s="90"/>
      <c r="P391" s="90"/>
      <c r="Q391" s="90"/>
      <c r="R391" s="86">
        <v>0</v>
      </c>
      <c r="S391" s="90">
        <v>32330</v>
      </c>
      <c r="T391" s="90">
        <v>90</v>
      </c>
      <c r="U391" s="90">
        <v>1</v>
      </c>
      <c r="V391" s="86"/>
      <c r="W391" s="90"/>
      <c r="X391" s="90"/>
      <c r="Y391" s="90"/>
      <c r="Z391" s="86"/>
      <c r="AA391" s="90"/>
      <c r="AB391" s="90"/>
      <c r="AC391" s="90"/>
      <c r="AD391" s="86"/>
      <c r="AE391" s="90"/>
      <c r="AF391" s="90"/>
      <c r="AG391" s="90"/>
      <c r="AH391" s="86"/>
      <c r="AI391" s="90"/>
      <c r="AJ391" s="90"/>
      <c r="AK391" s="91"/>
    </row>
    <row r="392" customHeight="1" spans="1:37">
      <c r="A392" s="101"/>
      <c r="B392" s="86" t="s">
        <v>897</v>
      </c>
      <c r="C392" s="86" t="s">
        <v>898</v>
      </c>
      <c r="D392" s="86">
        <v>64076</v>
      </c>
      <c r="E392" s="86">
        <v>17631</v>
      </c>
      <c r="F392" s="86"/>
      <c r="G392" s="90"/>
      <c r="H392" s="90"/>
      <c r="I392" s="90"/>
      <c r="J392" s="86"/>
      <c r="K392" s="90"/>
      <c r="L392" s="90"/>
      <c r="M392" s="90"/>
      <c r="N392" s="86"/>
      <c r="O392" s="90"/>
      <c r="P392" s="90"/>
      <c r="Q392" s="90"/>
      <c r="R392" s="86"/>
      <c r="S392" s="90"/>
      <c r="T392" s="90"/>
      <c r="U392" s="90"/>
      <c r="V392" s="86">
        <v>0</v>
      </c>
      <c r="W392" s="90">
        <v>0</v>
      </c>
      <c r="X392" s="90">
        <v>90</v>
      </c>
      <c r="Y392" s="90">
        <v>1</v>
      </c>
      <c r="Z392" s="86"/>
      <c r="AA392" s="90"/>
      <c r="AB392" s="90"/>
      <c r="AC392" s="90"/>
      <c r="AD392" s="86"/>
      <c r="AE392" s="90"/>
      <c r="AF392" s="90"/>
      <c r="AG392" s="90"/>
      <c r="AH392" s="86"/>
      <c r="AI392" s="90"/>
      <c r="AJ392" s="90"/>
      <c r="AK392" s="91"/>
    </row>
    <row r="393" customHeight="1" spans="1:37">
      <c r="A393" s="101"/>
      <c r="B393" s="86" t="s">
        <v>1026</v>
      </c>
      <c r="C393" s="86" t="s">
        <v>1027</v>
      </c>
      <c r="D393" s="86">
        <v>63894</v>
      </c>
      <c r="E393" s="86">
        <v>17637</v>
      </c>
      <c r="F393" s="86"/>
      <c r="G393" s="90"/>
      <c r="H393" s="90"/>
      <c r="I393" s="90"/>
      <c r="J393" s="86"/>
      <c r="K393" s="90"/>
      <c r="L393" s="90"/>
      <c r="M393" s="90"/>
      <c r="N393" s="86"/>
      <c r="O393" s="90"/>
      <c r="P393" s="90"/>
      <c r="Q393" s="90"/>
      <c r="R393" s="86">
        <v>0</v>
      </c>
      <c r="S393" s="90">
        <v>0</v>
      </c>
      <c r="T393" s="90">
        <v>90</v>
      </c>
      <c r="U393" s="90">
        <v>1</v>
      </c>
      <c r="V393" s="86"/>
      <c r="W393" s="90"/>
      <c r="X393" s="90"/>
      <c r="Y393" s="90"/>
      <c r="Z393" s="86"/>
      <c r="AA393" s="90"/>
      <c r="AB393" s="90"/>
      <c r="AC393" s="90"/>
      <c r="AD393" s="86"/>
      <c r="AE393" s="90"/>
      <c r="AF393" s="90"/>
      <c r="AG393" s="90"/>
      <c r="AH393" s="86"/>
      <c r="AI393" s="90"/>
      <c r="AJ393" s="90"/>
      <c r="AK393" s="91"/>
    </row>
    <row r="394" customHeight="1" spans="1:37">
      <c r="A394" s="101"/>
      <c r="B394" s="86" t="s">
        <v>652</v>
      </c>
      <c r="C394" s="86" t="s">
        <v>653</v>
      </c>
      <c r="D394" s="86">
        <v>64189</v>
      </c>
      <c r="E394" s="86">
        <v>17582</v>
      </c>
      <c r="F394" s="86"/>
      <c r="G394" s="90"/>
      <c r="H394" s="90"/>
      <c r="I394" s="90"/>
      <c r="J394" s="86"/>
      <c r="K394" s="90"/>
      <c r="L394" s="90"/>
      <c r="M394" s="90"/>
      <c r="N394" s="86"/>
      <c r="O394" s="90"/>
      <c r="P394" s="90"/>
      <c r="Q394" s="90"/>
      <c r="R394" s="86"/>
      <c r="S394" s="90"/>
      <c r="T394" s="90"/>
      <c r="U394" s="90"/>
      <c r="V394" s="86"/>
      <c r="W394" s="90"/>
      <c r="X394" s="90"/>
      <c r="Y394" s="90"/>
      <c r="Z394" s="86">
        <v>0</v>
      </c>
      <c r="AA394" s="90">
        <v>0</v>
      </c>
      <c r="AB394" s="90">
        <v>90</v>
      </c>
      <c r="AC394" s="90">
        <v>1</v>
      </c>
      <c r="AD394" s="86"/>
      <c r="AE394" s="90"/>
      <c r="AF394" s="90"/>
      <c r="AG394" s="90"/>
      <c r="AH394" s="86"/>
      <c r="AI394" s="90"/>
      <c r="AJ394" s="90"/>
      <c r="AK394" s="91"/>
    </row>
    <row r="395" customHeight="1" spans="1:37">
      <c r="A395" s="101"/>
      <c r="B395" s="86" t="s">
        <v>955</v>
      </c>
      <c r="C395" s="86" t="s">
        <v>498</v>
      </c>
      <c r="D395" s="86">
        <v>63891</v>
      </c>
      <c r="E395" s="86">
        <v>17593</v>
      </c>
      <c r="F395" s="86"/>
      <c r="G395" s="90"/>
      <c r="H395" s="90"/>
      <c r="I395" s="90"/>
      <c r="J395" s="86"/>
      <c r="K395" s="90"/>
      <c r="L395" s="90"/>
      <c r="M395" s="90"/>
      <c r="N395" s="86"/>
      <c r="O395" s="90"/>
      <c r="P395" s="90"/>
      <c r="Q395" s="90"/>
      <c r="R395" s="86">
        <v>0</v>
      </c>
      <c r="S395" s="90">
        <v>0</v>
      </c>
      <c r="T395" s="90">
        <v>90</v>
      </c>
      <c r="U395" s="90">
        <v>1</v>
      </c>
      <c r="V395" s="86"/>
      <c r="W395" s="90"/>
      <c r="X395" s="90"/>
      <c r="Y395" s="90"/>
      <c r="Z395" s="86"/>
      <c r="AA395" s="90"/>
      <c r="AB395" s="90"/>
      <c r="AC395" s="90"/>
      <c r="AD395" s="86"/>
      <c r="AE395" s="90"/>
      <c r="AF395" s="90"/>
      <c r="AG395" s="90"/>
      <c r="AH395" s="86"/>
      <c r="AI395" s="90"/>
      <c r="AJ395" s="90"/>
      <c r="AK395" s="91"/>
    </row>
    <row r="396" customHeight="1" spans="1:37">
      <c r="A396" s="101"/>
      <c r="B396" s="101"/>
      <c r="C396" s="86" t="s">
        <v>744</v>
      </c>
      <c r="D396" s="86">
        <v>63752</v>
      </c>
      <c r="E396" s="86">
        <v>17605</v>
      </c>
      <c r="F396" s="86"/>
      <c r="G396" s="90"/>
      <c r="H396" s="90"/>
      <c r="I396" s="90"/>
      <c r="J396" s="86"/>
      <c r="K396" s="90"/>
      <c r="L396" s="90"/>
      <c r="M396" s="90"/>
      <c r="N396" s="86"/>
      <c r="O396" s="90"/>
      <c r="P396" s="90"/>
      <c r="Q396" s="90"/>
      <c r="R396" s="86">
        <v>0</v>
      </c>
      <c r="S396" s="90">
        <v>0</v>
      </c>
      <c r="T396" s="90">
        <v>90</v>
      </c>
      <c r="U396" s="90">
        <v>1</v>
      </c>
      <c r="V396" s="86"/>
      <c r="W396" s="90"/>
      <c r="X396" s="90"/>
      <c r="Y396" s="90"/>
      <c r="Z396" s="86"/>
      <c r="AA396" s="90"/>
      <c r="AB396" s="90"/>
      <c r="AC396" s="90"/>
      <c r="AD396" s="86"/>
      <c r="AE396" s="90"/>
      <c r="AF396" s="90"/>
      <c r="AG396" s="90"/>
      <c r="AH396" s="86"/>
      <c r="AI396" s="90"/>
      <c r="AJ396" s="90"/>
      <c r="AK396" s="91"/>
    </row>
    <row r="397" customHeight="1" spans="1:37">
      <c r="A397" s="101"/>
      <c r="B397" s="101"/>
      <c r="C397" s="101"/>
      <c r="D397" s="86">
        <v>63951</v>
      </c>
      <c r="E397" s="86">
        <v>17605</v>
      </c>
      <c r="F397" s="86"/>
      <c r="G397" s="90"/>
      <c r="H397" s="90"/>
      <c r="I397" s="90"/>
      <c r="J397" s="86"/>
      <c r="K397" s="90"/>
      <c r="L397" s="90"/>
      <c r="M397" s="90"/>
      <c r="N397" s="86"/>
      <c r="O397" s="90"/>
      <c r="P397" s="90"/>
      <c r="Q397" s="90"/>
      <c r="R397" s="86">
        <v>0</v>
      </c>
      <c r="S397" s="90">
        <v>0</v>
      </c>
      <c r="T397" s="90">
        <v>90</v>
      </c>
      <c r="U397" s="90">
        <v>1</v>
      </c>
      <c r="V397" s="86"/>
      <c r="W397" s="90"/>
      <c r="X397" s="90"/>
      <c r="Y397" s="90"/>
      <c r="Z397" s="86"/>
      <c r="AA397" s="90"/>
      <c r="AB397" s="90"/>
      <c r="AC397" s="90"/>
      <c r="AD397" s="86"/>
      <c r="AE397" s="90"/>
      <c r="AF397" s="90"/>
      <c r="AG397" s="90"/>
      <c r="AH397" s="86"/>
      <c r="AI397" s="90"/>
      <c r="AJ397" s="90"/>
      <c r="AK397" s="91"/>
    </row>
    <row r="398" customHeight="1" spans="1:37">
      <c r="A398" s="101"/>
      <c r="B398" s="101"/>
      <c r="C398" s="101"/>
      <c r="D398" s="86">
        <v>64030</v>
      </c>
      <c r="E398" s="86">
        <v>17605</v>
      </c>
      <c r="F398" s="86"/>
      <c r="G398" s="90"/>
      <c r="H398" s="90"/>
      <c r="I398" s="90"/>
      <c r="J398" s="86"/>
      <c r="K398" s="90"/>
      <c r="L398" s="90"/>
      <c r="M398" s="90"/>
      <c r="N398" s="86"/>
      <c r="O398" s="90"/>
      <c r="P398" s="90"/>
      <c r="Q398" s="90"/>
      <c r="R398" s="86"/>
      <c r="S398" s="90"/>
      <c r="T398" s="90"/>
      <c r="U398" s="90"/>
      <c r="V398" s="86">
        <v>0</v>
      </c>
      <c r="W398" s="90">
        <v>0</v>
      </c>
      <c r="X398" s="90"/>
      <c r="Y398" s="90">
        <v>1</v>
      </c>
      <c r="Z398" s="86"/>
      <c r="AA398" s="90"/>
      <c r="AB398" s="90"/>
      <c r="AC398" s="90"/>
      <c r="AD398" s="86"/>
      <c r="AE398" s="90"/>
      <c r="AF398" s="90"/>
      <c r="AG398" s="90"/>
      <c r="AH398" s="86"/>
      <c r="AI398" s="90"/>
      <c r="AJ398" s="90"/>
      <c r="AK398" s="91"/>
    </row>
    <row r="399" customHeight="1" spans="1:37">
      <c r="A399" s="101"/>
      <c r="B399" s="86" t="s">
        <v>909</v>
      </c>
      <c r="C399" s="86" t="s">
        <v>910</v>
      </c>
      <c r="D399" s="86" t="s">
        <v>67</v>
      </c>
      <c r="E399" s="86">
        <v>24385</v>
      </c>
      <c r="F399" s="86"/>
      <c r="G399" s="90"/>
      <c r="H399" s="90"/>
      <c r="I399" s="90"/>
      <c r="J399" s="86"/>
      <c r="K399" s="90"/>
      <c r="L399" s="90"/>
      <c r="M399" s="90"/>
      <c r="N399" s="86"/>
      <c r="O399" s="90"/>
      <c r="P399" s="90"/>
      <c r="Q399" s="90"/>
      <c r="R399" s="86"/>
      <c r="S399" s="90"/>
      <c r="T399" s="90"/>
      <c r="U399" s="90"/>
      <c r="V399" s="86">
        <v>0</v>
      </c>
      <c r="W399" s="90">
        <v>0</v>
      </c>
      <c r="X399" s="90"/>
      <c r="Y399" s="90">
        <v>1</v>
      </c>
      <c r="Z399" s="86"/>
      <c r="AA399" s="90"/>
      <c r="AB399" s="90"/>
      <c r="AC399" s="90"/>
      <c r="AD399" s="86"/>
      <c r="AE399" s="90"/>
      <c r="AF399" s="90"/>
      <c r="AG399" s="90"/>
      <c r="AH399" s="86"/>
      <c r="AI399" s="90"/>
      <c r="AJ399" s="90"/>
      <c r="AK399" s="91"/>
    </row>
    <row r="400" customHeight="1" spans="1:37">
      <c r="A400" s="101"/>
      <c r="B400" s="86" t="s">
        <v>1125</v>
      </c>
      <c r="C400" s="86" t="s">
        <v>1494</v>
      </c>
      <c r="D400" s="86">
        <v>63586</v>
      </c>
      <c r="E400" s="86">
        <v>24385</v>
      </c>
      <c r="F400" s="86"/>
      <c r="G400" s="90"/>
      <c r="H400" s="90"/>
      <c r="I400" s="90"/>
      <c r="J400" s="86"/>
      <c r="K400" s="90"/>
      <c r="L400" s="90"/>
      <c r="M400" s="90"/>
      <c r="N400" s="86">
        <v>0</v>
      </c>
      <c r="O400" s="90">
        <v>0</v>
      </c>
      <c r="P400" s="90">
        <v>90</v>
      </c>
      <c r="Q400" s="90">
        <v>1</v>
      </c>
      <c r="R400" s="86"/>
      <c r="S400" s="90"/>
      <c r="T400" s="90"/>
      <c r="U400" s="90"/>
      <c r="V400" s="86"/>
      <c r="W400" s="90"/>
      <c r="X400" s="90"/>
      <c r="Y400" s="90"/>
      <c r="Z400" s="86"/>
      <c r="AA400" s="90"/>
      <c r="AB400" s="90"/>
      <c r="AC400" s="90"/>
      <c r="AD400" s="86"/>
      <c r="AE400" s="90"/>
      <c r="AF400" s="90"/>
      <c r="AG400" s="90"/>
      <c r="AH400" s="86"/>
      <c r="AI400" s="90"/>
      <c r="AJ400" s="90"/>
      <c r="AK400" s="91"/>
    </row>
    <row r="401" customHeight="1" spans="1:37">
      <c r="A401" s="101"/>
      <c r="B401" s="86" t="s">
        <v>820</v>
      </c>
      <c r="C401" s="86" t="s">
        <v>1044</v>
      </c>
      <c r="D401" s="86">
        <v>63851</v>
      </c>
      <c r="E401" s="86">
        <v>17480</v>
      </c>
      <c r="F401" s="86"/>
      <c r="G401" s="90"/>
      <c r="H401" s="90"/>
      <c r="I401" s="90"/>
      <c r="J401" s="86"/>
      <c r="K401" s="90"/>
      <c r="L401" s="90"/>
      <c r="M401" s="90"/>
      <c r="N401" s="86"/>
      <c r="O401" s="90"/>
      <c r="P401" s="90"/>
      <c r="Q401" s="90"/>
      <c r="R401" s="86">
        <v>0</v>
      </c>
      <c r="S401" s="90">
        <v>32330</v>
      </c>
      <c r="T401" s="90">
        <v>90</v>
      </c>
      <c r="U401" s="90">
        <v>1</v>
      </c>
      <c r="V401" s="86"/>
      <c r="W401" s="90"/>
      <c r="X401" s="90"/>
      <c r="Y401" s="90"/>
      <c r="Z401" s="86"/>
      <c r="AA401" s="90"/>
      <c r="AB401" s="90"/>
      <c r="AC401" s="90"/>
      <c r="AD401" s="86"/>
      <c r="AE401" s="90"/>
      <c r="AF401" s="90"/>
      <c r="AG401" s="90"/>
      <c r="AH401" s="86"/>
      <c r="AI401" s="90"/>
      <c r="AJ401" s="90"/>
      <c r="AK401" s="91"/>
    </row>
    <row r="402" customHeight="1" spans="1:37">
      <c r="A402" s="101"/>
      <c r="B402" s="86" t="s">
        <v>1073</v>
      </c>
      <c r="C402" s="86" t="s">
        <v>1074</v>
      </c>
      <c r="D402" s="86">
        <v>63741</v>
      </c>
      <c r="E402" s="86">
        <v>21726</v>
      </c>
      <c r="F402" s="86"/>
      <c r="G402" s="90"/>
      <c r="H402" s="90"/>
      <c r="I402" s="90"/>
      <c r="J402" s="86"/>
      <c r="K402" s="90"/>
      <c r="L402" s="90"/>
      <c r="M402" s="90"/>
      <c r="N402" s="86"/>
      <c r="O402" s="90"/>
      <c r="P402" s="90"/>
      <c r="Q402" s="90"/>
      <c r="R402" s="86">
        <v>0</v>
      </c>
      <c r="S402" s="90">
        <v>0</v>
      </c>
      <c r="T402" s="90">
        <v>90</v>
      </c>
      <c r="U402" s="90">
        <v>1</v>
      </c>
      <c r="V402" s="86"/>
      <c r="W402" s="90"/>
      <c r="X402" s="90"/>
      <c r="Y402" s="90"/>
      <c r="Z402" s="86"/>
      <c r="AA402" s="90"/>
      <c r="AB402" s="90"/>
      <c r="AC402" s="90"/>
      <c r="AD402" s="86"/>
      <c r="AE402" s="90"/>
      <c r="AF402" s="90"/>
      <c r="AG402" s="90"/>
      <c r="AH402" s="86"/>
      <c r="AI402" s="90"/>
      <c r="AJ402" s="90"/>
      <c r="AK402" s="91"/>
    </row>
    <row r="403" customHeight="1" spans="1:37">
      <c r="A403" s="101"/>
      <c r="B403" s="86" t="s">
        <v>891</v>
      </c>
      <c r="C403" s="86" t="s">
        <v>969</v>
      </c>
      <c r="D403" s="86">
        <v>64013</v>
      </c>
      <c r="E403" s="86">
        <v>29767</v>
      </c>
      <c r="F403" s="86"/>
      <c r="G403" s="90"/>
      <c r="H403" s="90"/>
      <c r="I403" s="90"/>
      <c r="J403" s="86"/>
      <c r="K403" s="90"/>
      <c r="L403" s="90"/>
      <c r="M403" s="90"/>
      <c r="N403" s="86"/>
      <c r="O403" s="90"/>
      <c r="P403" s="90"/>
      <c r="Q403" s="90"/>
      <c r="R403" s="86"/>
      <c r="S403" s="90"/>
      <c r="T403" s="90"/>
      <c r="U403" s="90"/>
      <c r="V403" s="86">
        <v>0</v>
      </c>
      <c r="W403" s="90">
        <v>0</v>
      </c>
      <c r="X403" s="90"/>
      <c r="Y403" s="90">
        <v>1</v>
      </c>
      <c r="Z403" s="86"/>
      <c r="AA403" s="90"/>
      <c r="AB403" s="90"/>
      <c r="AC403" s="90"/>
      <c r="AD403" s="86"/>
      <c r="AE403" s="90"/>
      <c r="AF403" s="90"/>
      <c r="AG403" s="90"/>
      <c r="AH403" s="86"/>
      <c r="AI403" s="90"/>
      <c r="AJ403" s="90"/>
      <c r="AK403" s="91"/>
    </row>
    <row r="404" customHeight="1" spans="1:37">
      <c r="A404" s="101"/>
      <c r="B404" s="101"/>
      <c r="C404" s="86" t="s">
        <v>893</v>
      </c>
      <c r="D404" s="86">
        <v>63326</v>
      </c>
      <c r="E404" s="86">
        <v>29767</v>
      </c>
      <c r="F404" s="86"/>
      <c r="G404" s="90"/>
      <c r="H404" s="90"/>
      <c r="I404" s="90"/>
      <c r="J404" s="86">
        <v>0</v>
      </c>
      <c r="K404" s="90">
        <v>0</v>
      </c>
      <c r="L404" s="90">
        <v>90</v>
      </c>
      <c r="M404" s="90">
        <v>1</v>
      </c>
      <c r="N404" s="86"/>
      <c r="O404" s="90"/>
      <c r="P404" s="90"/>
      <c r="Q404" s="90"/>
      <c r="R404" s="86">
        <v>0</v>
      </c>
      <c r="S404" s="90">
        <v>32330</v>
      </c>
      <c r="T404" s="90">
        <v>90</v>
      </c>
      <c r="U404" s="90">
        <v>1</v>
      </c>
      <c r="V404" s="86"/>
      <c r="W404" s="90"/>
      <c r="X404" s="90"/>
      <c r="Y404" s="90"/>
      <c r="Z404" s="86"/>
      <c r="AA404" s="90"/>
      <c r="AB404" s="90"/>
      <c r="AC404" s="90"/>
      <c r="AD404" s="86"/>
      <c r="AE404" s="90"/>
      <c r="AF404" s="90"/>
      <c r="AG404" s="90"/>
      <c r="AH404" s="86"/>
      <c r="AI404" s="90"/>
      <c r="AJ404" s="90"/>
      <c r="AK404" s="91"/>
    </row>
    <row r="405" customHeight="1" spans="1:37">
      <c r="A405" s="101"/>
      <c r="B405" s="101"/>
      <c r="C405" s="101"/>
      <c r="D405" s="86">
        <v>64082</v>
      </c>
      <c r="E405" s="86">
        <v>29767</v>
      </c>
      <c r="F405" s="86"/>
      <c r="G405" s="90"/>
      <c r="H405" s="90"/>
      <c r="I405" s="90"/>
      <c r="J405" s="86"/>
      <c r="K405" s="90"/>
      <c r="L405" s="90"/>
      <c r="M405" s="90"/>
      <c r="N405" s="86"/>
      <c r="O405" s="90"/>
      <c r="P405" s="90"/>
      <c r="Q405" s="90"/>
      <c r="R405" s="86"/>
      <c r="S405" s="90"/>
      <c r="T405" s="90"/>
      <c r="U405" s="90"/>
      <c r="V405" s="86">
        <v>0</v>
      </c>
      <c r="W405" s="90">
        <v>0</v>
      </c>
      <c r="X405" s="90">
        <v>90</v>
      </c>
      <c r="Y405" s="90">
        <v>1</v>
      </c>
      <c r="Z405" s="86"/>
      <c r="AA405" s="90"/>
      <c r="AB405" s="90"/>
      <c r="AC405" s="90"/>
      <c r="AD405" s="86"/>
      <c r="AE405" s="90"/>
      <c r="AF405" s="90"/>
      <c r="AG405" s="90"/>
      <c r="AH405" s="86"/>
      <c r="AI405" s="90"/>
      <c r="AJ405" s="90"/>
      <c r="AK405" s="91"/>
    </row>
    <row r="406" customHeight="1" spans="1:37">
      <c r="A406" s="101"/>
      <c r="B406" s="101"/>
      <c r="C406" s="86" t="s">
        <v>1197</v>
      </c>
      <c r="D406" s="86">
        <v>64010</v>
      </c>
      <c r="E406" s="86">
        <v>29938</v>
      </c>
      <c r="F406" s="86"/>
      <c r="G406" s="90"/>
      <c r="H406" s="90"/>
      <c r="I406" s="90"/>
      <c r="J406" s="86"/>
      <c r="K406" s="90"/>
      <c r="L406" s="90"/>
      <c r="M406" s="90"/>
      <c r="N406" s="86"/>
      <c r="O406" s="90"/>
      <c r="P406" s="90"/>
      <c r="Q406" s="90"/>
      <c r="R406" s="86"/>
      <c r="S406" s="90"/>
      <c r="T406" s="90"/>
      <c r="U406" s="90"/>
      <c r="V406" s="86">
        <v>0</v>
      </c>
      <c r="W406" s="90">
        <v>337</v>
      </c>
      <c r="X406" s="90">
        <v>90</v>
      </c>
      <c r="Y406" s="90">
        <v>1</v>
      </c>
      <c r="Z406" s="86"/>
      <c r="AA406" s="90"/>
      <c r="AB406" s="90"/>
      <c r="AC406" s="90"/>
      <c r="AD406" s="86"/>
      <c r="AE406" s="90"/>
      <c r="AF406" s="90"/>
      <c r="AG406" s="90"/>
      <c r="AH406" s="86"/>
      <c r="AI406" s="90"/>
      <c r="AJ406" s="90"/>
      <c r="AK406" s="91"/>
    </row>
    <row r="407" customHeight="1" spans="1:37">
      <c r="A407" s="101"/>
      <c r="B407" s="86" t="s">
        <v>227</v>
      </c>
      <c r="C407" s="86" t="s">
        <v>228</v>
      </c>
      <c r="D407" s="86">
        <v>64292</v>
      </c>
      <c r="E407" s="86">
        <v>17731</v>
      </c>
      <c r="F407" s="86"/>
      <c r="G407" s="90"/>
      <c r="H407" s="90"/>
      <c r="I407" s="90"/>
      <c r="J407" s="86"/>
      <c r="K407" s="90"/>
      <c r="L407" s="90"/>
      <c r="M407" s="90"/>
      <c r="N407" s="86"/>
      <c r="O407" s="90"/>
      <c r="P407" s="90"/>
      <c r="Q407" s="90"/>
      <c r="R407" s="86"/>
      <c r="S407" s="90"/>
      <c r="T407" s="90"/>
      <c r="U407" s="90"/>
      <c r="V407" s="86"/>
      <c r="W407" s="90"/>
      <c r="X407" s="90"/>
      <c r="Y407" s="90"/>
      <c r="Z407" s="86"/>
      <c r="AA407" s="90"/>
      <c r="AB407" s="90"/>
      <c r="AC407" s="90"/>
      <c r="AD407" s="86">
        <v>59</v>
      </c>
      <c r="AE407" s="90">
        <v>214</v>
      </c>
      <c r="AF407" s="90">
        <v>90</v>
      </c>
      <c r="AG407" s="90">
        <v>1</v>
      </c>
      <c r="AH407" s="86"/>
      <c r="AI407" s="90"/>
      <c r="AJ407" s="90"/>
      <c r="AK407" s="91"/>
    </row>
    <row r="408" customHeight="1" spans="1:37">
      <c r="A408" s="101"/>
      <c r="B408" s="86" t="s">
        <v>149</v>
      </c>
      <c r="C408" s="86" t="s">
        <v>778</v>
      </c>
      <c r="D408" s="86">
        <v>64141</v>
      </c>
      <c r="E408" s="86">
        <v>17675</v>
      </c>
      <c r="F408" s="86"/>
      <c r="G408" s="90"/>
      <c r="H408" s="90"/>
      <c r="I408" s="90"/>
      <c r="J408" s="86"/>
      <c r="K408" s="90"/>
      <c r="L408" s="90"/>
      <c r="M408" s="90"/>
      <c r="N408" s="86"/>
      <c r="O408" s="90"/>
      <c r="P408" s="90"/>
      <c r="Q408" s="90"/>
      <c r="R408" s="86"/>
      <c r="S408" s="90"/>
      <c r="T408" s="90"/>
      <c r="U408" s="90"/>
      <c r="V408" s="86">
        <v>0</v>
      </c>
      <c r="W408" s="90">
        <v>0</v>
      </c>
      <c r="X408" s="90">
        <v>90</v>
      </c>
      <c r="Y408" s="90">
        <v>1</v>
      </c>
      <c r="Z408" s="86"/>
      <c r="AA408" s="90"/>
      <c r="AB408" s="90"/>
      <c r="AC408" s="90"/>
      <c r="AD408" s="86"/>
      <c r="AE408" s="90"/>
      <c r="AF408" s="90"/>
      <c r="AG408" s="90"/>
      <c r="AH408" s="86"/>
      <c r="AI408" s="90"/>
      <c r="AJ408" s="90"/>
      <c r="AK408" s="91"/>
    </row>
    <row r="409" customHeight="1" spans="1:37">
      <c r="A409" s="101"/>
      <c r="B409" s="101"/>
      <c r="C409" s="86" t="s">
        <v>598</v>
      </c>
      <c r="D409" s="86">
        <v>64209</v>
      </c>
      <c r="E409" s="86">
        <v>31102</v>
      </c>
      <c r="F409" s="86"/>
      <c r="G409" s="90"/>
      <c r="H409" s="90"/>
      <c r="I409" s="90"/>
      <c r="J409" s="86"/>
      <c r="K409" s="90"/>
      <c r="L409" s="90"/>
      <c r="M409" s="90"/>
      <c r="N409" s="86"/>
      <c r="O409" s="90"/>
      <c r="P409" s="90"/>
      <c r="Q409" s="90"/>
      <c r="R409" s="86"/>
      <c r="S409" s="90"/>
      <c r="T409" s="90"/>
      <c r="U409" s="90"/>
      <c r="V409" s="86"/>
      <c r="W409" s="90"/>
      <c r="X409" s="90"/>
      <c r="Y409" s="90"/>
      <c r="Z409" s="86">
        <v>0</v>
      </c>
      <c r="AA409" s="90">
        <v>0</v>
      </c>
      <c r="AB409" s="90">
        <v>90</v>
      </c>
      <c r="AC409" s="90">
        <v>1</v>
      </c>
      <c r="AD409" s="86"/>
      <c r="AE409" s="90"/>
      <c r="AF409" s="90"/>
      <c r="AG409" s="90"/>
      <c r="AH409" s="86"/>
      <c r="AI409" s="90"/>
      <c r="AJ409" s="90"/>
      <c r="AK409" s="91"/>
    </row>
    <row r="410" customHeight="1" spans="1:37">
      <c r="A410" s="101"/>
      <c r="B410" s="101"/>
      <c r="C410" s="86" t="s">
        <v>915</v>
      </c>
      <c r="D410" s="86">
        <v>64068</v>
      </c>
      <c r="E410" s="86">
        <v>17616</v>
      </c>
      <c r="F410" s="86"/>
      <c r="G410" s="90"/>
      <c r="H410" s="90"/>
      <c r="I410" s="90"/>
      <c r="J410" s="86"/>
      <c r="K410" s="90"/>
      <c r="L410" s="90"/>
      <c r="M410" s="90"/>
      <c r="N410" s="86"/>
      <c r="O410" s="90"/>
      <c r="P410" s="90"/>
      <c r="Q410" s="90"/>
      <c r="R410" s="86"/>
      <c r="S410" s="90"/>
      <c r="T410" s="90"/>
      <c r="U410" s="90"/>
      <c r="V410" s="86">
        <v>0</v>
      </c>
      <c r="W410" s="90">
        <v>0</v>
      </c>
      <c r="X410" s="90">
        <v>90</v>
      </c>
      <c r="Y410" s="90">
        <v>1</v>
      </c>
      <c r="Z410" s="86"/>
      <c r="AA410" s="90"/>
      <c r="AB410" s="90"/>
      <c r="AC410" s="90"/>
      <c r="AD410" s="86"/>
      <c r="AE410" s="90"/>
      <c r="AF410" s="90"/>
      <c r="AG410" s="90"/>
      <c r="AH410" s="86"/>
      <c r="AI410" s="90"/>
      <c r="AJ410" s="90"/>
      <c r="AK410" s="91"/>
    </row>
    <row r="411" customHeight="1" spans="1:37">
      <c r="A411" s="101"/>
      <c r="B411" s="101"/>
      <c r="C411" s="86" t="s">
        <v>151</v>
      </c>
      <c r="D411" s="86">
        <v>64266</v>
      </c>
      <c r="E411" s="86">
        <v>17616</v>
      </c>
      <c r="F411" s="86"/>
      <c r="G411" s="90"/>
      <c r="H411" s="90"/>
      <c r="I411" s="90"/>
      <c r="J411" s="86"/>
      <c r="K411" s="90"/>
      <c r="L411" s="90"/>
      <c r="M411" s="90"/>
      <c r="N411" s="86"/>
      <c r="O411" s="90"/>
      <c r="P411" s="90"/>
      <c r="Q411" s="90"/>
      <c r="R411" s="86"/>
      <c r="S411" s="90"/>
      <c r="T411" s="90"/>
      <c r="U411" s="90"/>
      <c r="V411" s="86"/>
      <c r="W411" s="90"/>
      <c r="X411" s="90"/>
      <c r="Y411" s="90"/>
      <c r="Z411" s="86"/>
      <c r="AA411" s="90"/>
      <c r="AB411" s="90"/>
      <c r="AC411" s="90"/>
      <c r="AD411" s="86">
        <v>0</v>
      </c>
      <c r="AE411" s="90">
        <v>0</v>
      </c>
      <c r="AF411" s="90">
        <v>90</v>
      </c>
      <c r="AG411" s="90">
        <v>1</v>
      </c>
      <c r="AH411" s="86"/>
      <c r="AI411" s="90"/>
      <c r="AJ411" s="90"/>
      <c r="AK411" s="91"/>
    </row>
    <row r="412" customHeight="1" spans="1:37">
      <c r="A412" s="101"/>
      <c r="B412" s="101"/>
      <c r="C412" s="101"/>
      <c r="D412" s="86">
        <v>64314</v>
      </c>
      <c r="E412" s="86">
        <v>17616</v>
      </c>
      <c r="F412" s="86"/>
      <c r="G412" s="90"/>
      <c r="H412" s="90"/>
      <c r="I412" s="90"/>
      <c r="J412" s="86"/>
      <c r="K412" s="90"/>
      <c r="L412" s="90"/>
      <c r="M412" s="90"/>
      <c r="N412" s="86"/>
      <c r="O412" s="90"/>
      <c r="P412" s="90"/>
      <c r="Q412" s="90"/>
      <c r="R412" s="86"/>
      <c r="S412" s="90"/>
      <c r="T412" s="90"/>
      <c r="U412" s="90"/>
      <c r="V412" s="86"/>
      <c r="W412" s="90"/>
      <c r="X412" s="90"/>
      <c r="Y412" s="90"/>
      <c r="Z412" s="86"/>
      <c r="AA412" s="90"/>
      <c r="AB412" s="90"/>
      <c r="AC412" s="90"/>
      <c r="AD412" s="86">
        <v>21</v>
      </c>
      <c r="AE412" s="90">
        <v>32330</v>
      </c>
      <c r="AF412" s="90">
        <v>90</v>
      </c>
      <c r="AG412" s="90">
        <v>1</v>
      </c>
      <c r="AH412" s="86"/>
      <c r="AI412" s="90"/>
      <c r="AJ412" s="90"/>
      <c r="AK412" s="91"/>
    </row>
    <row r="413" customHeight="1" spans="1:37">
      <c r="A413" s="101"/>
      <c r="B413" s="101"/>
      <c r="C413" s="86" t="s">
        <v>1093</v>
      </c>
      <c r="D413" s="86">
        <v>63667</v>
      </c>
      <c r="E413" s="86">
        <v>17405</v>
      </c>
      <c r="F413" s="86"/>
      <c r="G413" s="90"/>
      <c r="H413" s="90"/>
      <c r="I413" s="90"/>
      <c r="J413" s="86"/>
      <c r="K413" s="90"/>
      <c r="L413" s="90"/>
      <c r="M413" s="90"/>
      <c r="N413" s="86">
        <v>0</v>
      </c>
      <c r="O413" s="90">
        <v>0</v>
      </c>
      <c r="P413" s="90">
        <v>90</v>
      </c>
      <c r="Q413" s="90">
        <v>1</v>
      </c>
      <c r="R413" s="86"/>
      <c r="S413" s="90"/>
      <c r="T413" s="90"/>
      <c r="U413" s="90"/>
      <c r="V413" s="86"/>
      <c r="W413" s="90"/>
      <c r="X413" s="90"/>
      <c r="Y413" s="90"/>
      <c r="Z413" s="86"/>
      <c r="AA413" s="90"/>
      <c r="AB413" s="90"/>
      <c r="AC413" s="90"/>
      <c r="AD413" s="86"/>
      <c r="AE413" s="90"/>
      <c r="AF413" s="90"/>
      <c r="AG413" s="90"/>
      <c r="AH413" s="86"/>
      <c r="AI413" s="90"/>
      <c r="AJ413" s="90"/>
      <c r="AK413" s="91"/>
    </row>
    <row r="414" customHeight="1" spans="1:37">
      <c r="A414" s="101"/>
      <c r="B414" s="86" t="s">
        <v>1148</v>
      </c>
      <c r="C414" s="86" t="s">
        <v>1149</v>
      </c>
      <c r="D414" s="86">
        <v>63503</v>
      </c>
      <c r="E414" s="86">
        <v>26250</v>
      </c>
      <c r="F414" s="86"/>
      <c r="G414" s="90"/>
      <c r="H414" s="90"/>
      <c r="I414" s="90"/>
      <c r="J414" s="86"/>
      <c r="K414" s="90"/>
      <c r="L414" s="90"/>
      <c r="M414" s="90"/>
      <c r="N414" s="86">
        <v>0</v>
      </c>
      <c r="O414" s="90">
        <v>0</v>
      </c>
      <c r="P414" s="90">
        <v>90</v>
      </c>
      <c r="Q414" s="90">
        <v>1</v>
      </c>
      <c r="R414" s="86"/>
      <c r="S414" s="90"/>
      <c r="T414" s="90"/>
      <c r="U414" s="90"/>
      <c r="V414" s="86"/>
      <c r="W414" s="90"/>
      <c r="X414" s="90"/>
      <c r="Y414" s="90"/>
      <c r="Z414" s="86"/>
      <c r="AA414" s="90"/>
      <c r="AB414" s="90"/>
      <c r="AC414" s="90"/>
      <c r="AD414" s="86"/>
      <c r="AE414" s="90"/>
      <c r="AF414" s="90"/>
      <c r="AG414" s="90"/>
      <c r="AH414" s="86"/>
      <c r="AI414" s="90"/>
      <c r="AJ414" s="90"/>
      <c r="AK414" s="91"/>
    </row>
    <row r="415" customHeight="1" spans="1:37">
      <c r="A415" s="101"/>
      <c r="B415" s="86" t="s">
        <v>711</v>
      </c>
      <c r="C415" s="86" t="s">
        <v>712</v>
      </c>
      <c r="D415" s="86">
        <v>64172</v>
      </c>
      <c r="E415" s="86">
        <v>17660</v>
      </c>
      <c r="F415" s="86"/>
      <c r="G415" s="90"/>
      <c r="H415" s="90"/>
      <c r="I415" s="90"/>
      <c r="J415" s="86"/>
      <c r="K415" s="90"/>
      <c r="L415" s="90"/>
      <c r="M415" s="90"/>
      <c r="N415" s="86"/>
      <c r="O415" s="90"/>
      <c r="P415" s="90"/>
      <c r="Q415" s="90"/>
      <c r="R415" s="86"/>
      <c r="S415" s="90"/>
      <c r="T415" s="90"/>
      <c r="U415" s="90"/>
      <c r="V415" s="86"/>
      <c r="W415" s="90"/>
      <c r="X415" s="90"/>
      <c r="Y415" s="90"/>
      <c r="Z415" s="86">
        <v>0</v>
      </c>
      <c r="AA415" s="90">
        <v>0</v>
      </c>
      <c r="AB415" s="90">
        <v>90</v>
      </c>
      <c r="AC415" s="90">
        <v>1</v>
      </c>
      <c r="AD415" s="86"/>
      <c r="AE415" s="90"/>
      <c r="AF415" s="90"/>
      <c r="AG415" s="90"/>
      <c r="AH415" s="86"/>
      <c r="AI415" s="90"/>
      <c r="AJ415" s="90"/>
      <c r="AK415" s="91"/>
    </row>
    <row r="416" customHeight="1" spans="1:37">
      <c r="A416" s="101"/>
      <c r="B416" s="86" t="s">
        <v>1063</v>
      </c>
      <c r="C416" s="86" t="s">
        <v>1064</v>
      </c>
      <c r="D416" s="86">
        <v>63660</v>
      </c>
      <c r="E416" s="86">
        <v>17528</v>
      </c>
      <c r="F416" s="86"/>
      <c r="G416" s="90"/>
      <c r="H416" s="90"/>
      <c r="I416" s="90"/>
      <c r="J416" s="86"/>
      <c r="K416" s="90"/>
      <c r="L416" s="90"/>
      <c r="M416" s="90"/>
      <c r="N416" s="86">
        <v>0</v>
      </c>
      <c r="O416" s="90">
        <v>0</v>
      </c>
      <c r="P416" s="90">
        <v>90</v>
      </c>
      <c r="Q416" s="90">
        <v>1</v>
      </c>
      <c r="R416" s="86"/>
      <c r="S416" s="90"/>
      <c r="T416" s="90"/>
      <c r="U416" s="90"/>
      <c r="V416" s="86"/>
      <c r="W416" s="90"/>
      <c r="X416" s="90"/>
      <c r="Y416" s="90"/>
      <c r="Z416" s="86"/>
      <c r="AA416" s="90"/>
      <c r="AB416" s="90"/>
      <c r="AC416" s="90"/>
      <c r="AD416" s="86"/>
      <c r="AE416" s="90"/>
      <c r="AF416" s="90"/>
      <c r="AG416" s="90"/>
      <c r="AH416" s="86"/>
      <c r="AI416" s="90"/>
      <c r="AJ416" s="90"/>
      <c r="AK416" s="91"/>
    </row>
    <row r="417" customHeight="1" spans="1:37">
      <c r="A417" s="101"/>
      <c r="B417" s="101"/>
      <c r="C417" s="101"/>
      <c r="D417" s="86">
        <v>63779</v>
      </c>
      <c r="E417" s="86">
        <v>17528</v>
      </c>
      <c r="F417" s="86"/>
      <c r="G417" s="90"/>
      <c r="H417" s="90"/>
      <c r="I417" s="90"/>
      <c r="J417" s="86"/>
      <c r="K417" s="90"/>
      <c r="L417" s="90"/>
      <c r="M417" s="90"/>
      <c r="N417" s="86"/>
      <c r="O417" s="90"/>
      <c r="P417" s="90"/>
      <c r="Q417" s="90"/>
      <c r="R417" s="86">
        <v>0</v>
      </c>
      <c r="S417" s="90">
        <v>0</v>
      </c>
      <c r="T417" s="90">
        <v>90</v>
      </c>
      <c r="U417" s="90">
        <v>1</v>
      </c>
      <c r="V417" s="86"/>
      <c r="W417" s="90"/>
      <c r="X417" s="90"/>
      <c r="Y417" s="90"/>
      <c r="Z417" s="86"/>
      <c r="AA417" s="90"/>
      <c r="AB417" s="90"/>
      <c r="AC417" s="90"/>
      <c r="AD417" s="86"/>
      <c r="AE417" s="90"/>
      <c r="AF417" s="90"/>
      <c r="AG417" s="90"/>
      <c r="AH417" s="86"/>
      <c r="AI417" s="90"/>
      <c r="AJ417" s="90"/>
      <c r="AK417" s="91"/>
    </row>
    <row r="418" customHeight="1" spans="1:37">
      <c r="A418" s="101"/>
      <c r="B418" s="86" t="s">
        <v>531</v>
      </c>
      <c r="C418" s="86" t="s">
        <v>585</v>
      </c>
      <c r="D418" s="86">
        <v>64129</v>
      </c>
      <c r="E418" s="86">
        <v>17647</v>
      </c>
      <c r="F418" s="86"/>
      <c r="G418" s="90"/>
      <c r="H418" s="90"/>
      <c r="I418" s="90"/>
      <c r="J418" s="86"/>
      <c r="K418" s="90"/>
      <c r="L418" s="90"/>
      <c r="M418" s="90"/>
      <c r="N418" s="86"/>
      <c r="O418" s="90"/>
      <c r="P418" s="90"/>
      <c r="Q418" s="90"/>
      <c r="R418" s="86"/>
      <c r="S418" s="90"/>
      <c r="T418" s="90"/>
      <c r="U418" s="90"/>
      <c r="V418" s="86">
        <v>0</v>
      </c>
      <c r="W418" s="90">
        <v>0</v>
      </c>
      <c r="X418" s="90">
        <v>90</v>
      </c>
      <c r="Y418" s="90">
        <v>1</v>
      </c>
      <c r="Z418" s="86"/>
      <c r="AA418" s="90"/>
      <c r="AB418" s="90"/>
      <c r="AC418" s="90"/>
      <c r="AD418" s="86"/>
      <c r="AE418" s="90"/>
      <c r="AF418" s="90"/>
      <c r="AG418" s="90"/>
      <c r="AH418" s="86"/>
      <c r="AI418" s="90"/>
      <c r="AJ418" s="90"/>
      <c r="AK418" s="91"/>
    </row>
    <row r="419" customHeight="1" spans="1:37">
      <c r="A419" s="101"/>
      <c r="B419" s="101"/>
      <c r="C419" s="101"/>
      <c r="D419" s="86">
        <v>64213</v>
      </c>
      <c r="E419" s="86">
        <v>17647</v>
      </c>
      <c r="F419" s="86"/>
      <c r="G419" s="90"/>
      <c r="H419" s="90"/>
      <c r="I419" s="90"/>
      <c r="J419" s="86"/>
      <c r="K419" s="90"/>
      <c r="L419" s="90"/>
      <c r="M419" s="90"/>
      <c r="N419" s="86"/>
      <c r="O419" s="90"/>
      <c r="P419" s="90"/>
      <c r="Q419" s="90"/>
      <c r="R419" s="86"/>
      <c r="S419" s="90"/>
      <c r="T419" s="90"/>
      <c r="U419" s="90"/>
      <c r="V419" s="86"/>
      <c r="W419" s="90"/>
      <c r="X419" s="90"/>
      <c r="Y419" s="90"/>
      <c r="Z419" s="86">
        <v>0</v>
      </c>
      <c r="AA419" s="90">
        <v>0</v>
      </c>
      <c r="AB419" s="90">
        <v>90</v>
      </c>
      <c r="AC419" s="90">
        <v>1</v>
      </c>
      <c r="AD419" s="86"/>
      <c r="AE419" s="90"/>
      <c r="AF419" s="90"/>
      <c r="AG419" s="90"/>
      <c r="AH419" s="86"/>
      <c r="AI419" s="90"/>
      <c r="AJ419" s="90"/>
      <c r="AK419" s="91"/>
    </row>
    <row r="420" customHeight="1" spans="1:37">
      <c r="A420" s="101"/>
      <c r="B420" s="86" t="s">
        <v>119</v>
      </c>
      <c r="C420" s="86" t="s">
        <v>735</v>
      </c>
      <c r="D420" s="86">
        <v>64155</v>
      </c>
      <c r="E420" s="86">
        <v>17652</v>
      </c>
      <c r="F420" s="86"/>
      <c r="G420" s="90"/>
      <c r="H420" s="90"/>
      <c r="I420" s="90"/>
      <c r="J420" s="86"/>
      <c r="K420" s="90"/>
      <c r="L420" s="90"/>
      <c r="M420" s="90"/>
      <c r="N420" s="86"/>
      <c r="O420" s="90"/>
      <c r="P420" s="90"/>
      <c r="Q420" s="90"/>
      <c r="R420" s="86"/>
      <c r="S420" s="90"/>
      <c r="T420" s="90"/>
      <c r="U420" s="90"/>
      <c r="V420" s="86">
        <v>0</v>
      </c>
      <c r="W420" s="90">
        <v>0</v>
      </c>
      <c r="X420" s="90">
        <v>90</v>
      </c>
      <c r="Y420" s="90">
        <v>1</v>
      </c>
      <c r="Z420" s="86"/>
      <c r="AA420" s="90"/>
      <c r="AB420" s="90"/>
      <c r="AC420" s="90"/>
      <c r="AD420" s="86"/>
      <c r="AE420" s="90"/>
      <c r="AF420" s="90"/>
      <c r="AG420" s="90"/>
      <c r="AH420" s="86"/>
      <c r="AI420" s="90"/>
      <c r="AJ420" s="90"/>
      <c r="AK420" s="91"/>
    </row>
    <row r="421" customHeight="1" spans="1:37">
      <c r="A421" s="101"/>
      <c r="B421" s="101"/>
      <c r="C421" s="86" t="s">
        <v>448</v>
      </c>
      <c r="D421" s="86">
        <v>64269</v>
      </c>
      <c r="E421" s="86">
        <v>17705</v>
      </c>
      <c r="F421" s="86"/>
      <c r="G421" s="90"/>
      <c r="H421" s="90"/>
      <c r="I421" s="90"/>
      <c r="J421" s="86"/>
      <c r="K421" s="90"/>
      <c r="L421" s="90"/>
      <c r="M421" s="90"/>
      <c r="N421" s="86"/>
      <c r="O421" s="90"/>
      <c r="P421" s="90"/>
      <c r="Q421" s="90"/>
      <c r="R421" s="86"/>
      <c r="S421" s="90"/>
      <c r="T421" s="90"/>
      <c r="U421" s="90"/>
      <c r="V421" s="86"/>
      <c r="W421" s="90"/>
      <c r="X421" s="90"/>
      <c r="Y421" s="90"/>
      <c r="Z421" s="86">
        <v>0</v>
      </c>
      <c r="AA421" s="90">
        <v>0</v>
      </c>
      <c r="AB421" s="90">
        <v>90</v>
      </c>
      <c r="AC421" s="90">
        <v>1</v>
      </c>
      <c r="AD421" s="86"/>
      <c r="AE421" s="90"/>
      <c r="AF421" s="90"/>
      <c r="AG421" s="90"/>
      <c r="AH421" s="86"/>
      <c r="AI421" s="90"/>
      <c r="AJ421" s="90"/>
      <c r="AK421" s="91"/>
    </row>
    <row r="422" customHeight="1" spans="1:37">
      <c r="A422" s="101"/>
      <c r="B422" s="101"/>
      <c r="C422" s="86" t="s">
        <v>1207</v>
      </c>
      <c r="D422" s="86" t="s">
        <v>67</v>
      </c>
      <c r="E422" s="86">
        <v>17705</v>
      </c>
      <c r="F422" s="86"/>
      <c r="G422" s="90"/>
      <c r="H422" s="90"/>
      <c r="I422" s="90"/>
      <c r="J422" s="86"/>
      <c r="K422" s="90"/>
      <c r="L422" s="90"/>
      <c r="M422" s="90"/>
      <c r="N422" s="86"/>
      <c r="O422" s="90"/>
      <c r="P422" s="90"/>
      <c r="Q422" s="90"/>
      <c r="R422" s="86"/>
      <c r="S422" s="90"/>
      <c r="T422" s="90"/>
      <c r="U422" s="90"/>
      <c r="V422" s="86"/>
      <c r="W422" s="90"/>
      <c r="X422" s="90"/>
      <c r="Y422" s="90"/>
      <c r="Z422" s="86"/>
      <c r="AA422" s="90"/>
      <c r="AB422" s="90"/>
      <c r="AC422" s="90"/>
      <c r="AD422" s="86">
        <v>0</v>
      </c>
      <c r="AE422" s="90">
        <v>32330</v>
      </c>
      <c r="AF422" s="90">
        <v>90</v>
      </c>
      <c r="AG422" s="90">
        <v>1</v>
      </c>
      <c r="AH422" s="86"/>
      <c r="AI422" s="90"/>
      <c r="AJ422" s="90"/>
      <c r="AK422" s="91"/>
    </row>
    <row r="423" customHeight="1" spans="1:37">
      <c r="A423" s="101"/>
      <c r="B423" s="101"/>
      <c r="C423" s="86" t="s">
        <v>986</v>
      </c>
      <c r="D423" s="86">
        <v>63992</v>
      </c>
      <c r="E423" s="86">
        <v>17632</v>
      </c>
      <c r="F423" s="86"/>
      <c r="G423" s="90"/>
      <c r="H423" s="90"/>
      <c r="I423" s="90"/>
      <c r="J423" s="86"/>
      <c r="K423" s="90"/>
      <c r="L423" s="90"/>
      <c r="M423" s="90"/>
      <c r="N423" s="86"/>
      <c r="O423" s="90"/>
      <c r="P423" s="90"/>
      <c r="Q423" s="90"/>
      <c r="R423" s="86">
        <v>0</v>
      </c>
      <c r="S423" s="90">
        <v>0</v>
      </c>
      <c r="T423" s="90"/>
      <c r="U423" s="90">
        <v>1</v>
      </c>
      <c r="V423" s="86"/>
      <c r="W423" s="90"/>
      <c r="X423" s="90"/>
      <c r="Y423" s="90"/>
      <c r="Z423" s="86"/>
      <c r="AA423" s="90"/>
      <c r="AB423" s="90"/>
      <c r="AC423" s="90"/>
      <c r="AD423" s="86"/>
      <c r="AE423" s="90"/>
      <c r="AF423" s="90"/>
      <c r="AG423" s="90"/>
      <c r="AH423" s="86"/>
      <c r="AI423" s="90"/>
      <c r="AJ423" s="90"/>
      <c r="AK423" s="91"/>
    </row>
    <row r="424" customHeight="1" spans="1:37">
      <c r="A424" s="101"/>
      <c r="B424" s="86" t="s">
        <v>975</v>
      </c>
      <c r="C424" s="86" t="s">
        <v>1157</v>
      </c>
      <c r="D424" s="86">
        <v>63483</v>
      </c>
      <c r="E424" s="86">
        <v>17478</v>
      </c>
      <c r="F424" s="86"/>
      <c r="G424" s="90"/>
      <c r="H424" s="90"/>
      <c r="I424" s="90"/>
      <c r="J424" s="86">
        <v>0</v>
      </c>
      <c r="K424" s="90">
        <v>0</v>
      </c>
      <c r="L424" s="90">
        <v>90</v>
      </c>
      <c r="M424" s="90">
        <v>1</v>
      </c>
      <c r="N424" s="86"/>
      <c r="O424" s="90"/>
      <c r="P424" s="90"/>
      <c r="Q424" s="90"/>
      <c r="R424" s="86"/>
      <c r="S424" s="90"/>
      <c r="T424" s="90"/>
      <c r="U424" s="90"/>
      <c r="V424" s="86"/>
      <c r="W424" s="90"/>
      <c r="X424" s="90"/>
      <c r="Y424" s="90"/>
      <c r="Z424" s="86"/>
      <c r="AA424" s="90"/>
      <c r="AB424" s="90"/>
      <c r="AC424" s="90"/>
      <c r="AD424" s="86"/>
      <c r="AE424" s="90"/>
      <c r="AF424" s="90"/>
      <c r="AG424" s="90"/>
      <c r="AH424" s="86"/>
      <c r="AI424" s="90"/>
      <c r="AJ424" s="90"/>
      <c r="AK424" s="91"/>
    </row>
    <row r="425" customHeight="1" spans="1:37">
      <c r="A425" s="101"/>
      <c r="B425" s="86" t="s">
        <v>197</v>
      </c>
      <c r="C425" s="86" t="s">
        <v>498</v>
      </c>
      <c r="D425" s="86">
        <v>64244</v>
      </c>
      <c r="E425" s="86">
        <v>17593</v>
      </c>
      <c r="F425" s="86"/>
      <c r="G425" s="90"/>
      <c r="H425" s="90"/>
      <c r="I425" s="90"/>
      <c r="J425" s="86"/>
      <c r="K425" s="90"/>
      <c r="L425" s="90"/>
      <c r="M425" s="90"/>
      <c r="N425" s="86"/>
      <c r="O425" s="90"/>
      <c r="P425" s="90"/>
      <c r="Q425" s="90"/>
      <c r="R425" s="86"/>
      <c r="S425" s="90"/>
      <c r="T425" s="90"/>
      <c r="U425" s="90"/>
      <c r="V425" s="86"/>
      <c r="W425" s="90"/>
      <c r="X425" s="90"/>
      <c r="Y425" s="90"/>
      <c r="Z425" s="86">
        <v>0</v>
      </c>
      <c r="AA425" s="90">
        <v>0</v>
      </c>
      <c r="AB425" s="90">
        <v>90</v>
      </c>
      <c r="AC425" s="90">
        <v>1</v>
      </c>
      <c r="AD425" s="86"/>
      <c r="AE425" s="90"/>
      <c r="AF425" s="90"/>
      <c r="AG425" s="90"/>
      <c r="AH425" s="86"/>
      <c r="AI425" s="90"/>
      <c r="AJ425" s="90"/>
      <c r="AK425" s="91"/>
    </row>
    <row r="426" customHeight="1" spans="1:37">
      <c r="A426" s="101"/>
      <c r="B426" s="101"/>
      <c r="C426" s="86" t="s">
        <v>744</v>
      </c>
      <c r="D426" s="86">
        <v>64150</v>
      </c>
      <c r="E426" s="86">
        <v>17605</v>
      </c>
      <c r="F426" s="86"/>
      <c r="G426" s="90"/>
      <c r="H426" s="90"/>
      <c r="I426" s="90"/>
      <c r="J426" s="86"/>
      <c r="K426" s="90"/>
      <c r="L426" s="90"/>
      <c r="M426" s="90"/>
      <c r="N426" s="86"/>
      <c r="O426" s="90"/>
      <c r="P426" s="90"/>
      <c r="Q426" s="90"/>
      <c r="R426" s="86"/>
      <c r="S426" s="90"/>
      <c r="T426" s="90"/>
      <c r="U426" s="90"/>
      <c r="V426" s="86">
        <v>0</v>
      </c>
      <c r="W426" s="90">
        <v>0</v>
      </c>
      <c r="X426" s="90">
        <v>90</v>
      </c>
      <c r="Y426" s="90">
        <v>1</v>
      </c>
      <c r="Z426" s="86"/>
      <c r="AA426" s="90"/>
      <c r="AB426" s="90"/>
      <c r="AC426" s="90"/>
      <c r="AD426" s="86"/>
      <c r="AE426" s="90"/>
      <c r="AF426" s="90"/>
      <c r="AG426" s="90"/>
      <c r="AH426" s="86"/>
      <c r="AI426" s="90"/>
      <c r="AJ426" s="90"/>
      <c r="AK426" s="91"/>
    </row>
    <row r="427" customHeight="1" spans="1:37">
      <c r="A427" s="101"/>
      <c r="B427" s="101"/>
      <c r="C427" s="86" t="s">
        <v>1098</v>
      </c>
      <c r="D427" s="86">
        <v>63644</v>
      </c>
      <c r="E427" s="86">
        <v>17491</v>
      </c>
      <c r="F427" s="86"/>
      <c r="G427" s="90"/>
      <c r="H427" s="90"/>
      <c r="I427" s="90"/>
      <c r="J427" s="86"/>
      <c r="K427" s="90"/>
      <c r="L427" s="90"/>
      <c r="M427" s="90"/>
      <c r="N427" s="86">
        <v>0</v>
      </c>
      <c r="O427" s="90">
        <v>32330</v>
      </c>
      <c r="P427" s="90">
        <v>90</v>
      </c>
      <c r="Q427" s="90">
        <v>1</v>
      </c>
      <c r="R427" s="86"/>
      <c r="S427" s="90"/>
      <c r="T427" s="90"/>
      <c r="U427" s="90"/>
      <c r="V427" s="86"/>
      <c r="W427" s="90"/>
      <c r="X427" s="90"/>
      <c r="Y427" s="90"/>
      <c r="Z427" s="86"/>
      <c r="AA427" s="90"/>
      <c r="AB427" s="90"/>
      <c r="AC427" s="90"/>
      <c r="AD427" s="86"/>
      <c r="AE427" s="90"/>
      <c r="AF427" s="90"/>
      <c r="AG427" s="90"/>
      <c r="AH427" s="86"/>
      <c r="AI427" s="90"/>
      <c r="AJ427" s="90"/>
      <c r="AK427" s="91"/>
    </row>
    <row r="428" customHeight="1" spans="1:37">
      <c r="A428" s="101"/>
      <c r="B428" s="101"/>
      <c r="C428" s="86" t="s">
        <v>913</v>
      </c>
      <c r="D428" s="86">
        <v>64011</v>
      </c>
      <c r="E428" s="86">
        <v>17479</v>
      </c>
      <c r="F428" s="86"/>
      <c r="G428" s="90"/>
      <c r="H428" s="90"/>
      <c r="I428" s="90"/>
      <c r="J428" s="86"/>
      <c r="K428" s="90"/>
      <c r="L428" s="90"/>
      <c r="M428" s="90"/>
      <c r="N428" s="86"/>
      <c r="O428" s="90"/>
      <c r="P428" s="90"/>
      <c r="Q428" s="90"/>
      <c r="R428" s="86"/>
      <c r="S428" s="90"/>
      <c r="T428" s="90"/>
      <c r="U428" s="90"/>
      <c r="V428" s="86">
        <v>0</v>
      </c>
      <c r="W428" s="90">
        <v>0</v>
      </c>
      <c r="X428" s="90">
        <v>90</v>
      </c>
      <c r="Y428" s="90">
        <v>1</v>
      </c>
      <c r="Z428" s="86"/>
      <c r="AA428" s="90"/>
      <c r="AB428" s="90"/>
      <c r="AC428" s="90"/>
      <c r="AD428" s="86"/>
      <c r="AE428" s="90"/>
      <c r="AF428" s="90"/>
      <c r="AG428" s="90"/>
      <c r="AH428" s="86"/>
      <c r="AI428" s="90"/>
      <c r="AJ428" s="90"/>
      <c r="AK428" s="91"/>
    </row>
    <row r="429" customHeight="1" spans="1:37">
      <c r="A429" s="101"/>
      <c r="B429" s="101"/>
      <c r="C429" s="101"/>
      <c r="D429" s="86">
        <v>64070</v>
      </c>
      <c r="E429" s="86">
        <v>17479</v>
      </c>
      <c r="F429" s="86"/>
      <c r="G429" s="90"/>
      <c r="H429" s="90"/>
      <c r="I429" s="90"/>
      <c r="J429" s="86"/>
      <c r="K429" s="90"/>
      <c r="L429" s="90"/>
      <c r="M429" s="90"/>
      <c r="N429" s="86"/>
      <c r="O429" s="90"/>
      <c r="P429" s="90"/>
      <c r="Q429" s="90"/>
      <c r="R429" s="86"/>
      <c r="S429" s="90"/>
      <c r="T429" s="90"/>
      <c r="U429" s="90"/>
      <c r="V429" s="86">
        <v>0</v>
      </c>
      <c r="W429" s="90">
        <v>0</v>
      </c>
      <c r="X429" s="90">
        <v>90</v>
      </c>
      <c r="Y429" s="90">
        <v>1</v>
      </c>
      <c r="Z429" s="86"/>
      <c r="AA429" s="90"/>
      <c r="AB429" s="90"/>
      <c r="AC429" s="90"/>
      <c r="AD429" s="86"/>
      <c r="AE429" s="90"/>
      <c r="AF429" s="90"/>
      <c r="AG429" s="90"/>
      <c r="AH429" s="86"/>
      <c r="AI429" s="90"/>
      <c r="AJ429" s="90"/>
      <c r="AK429" s="91"/>
    </row>
    <row r="430" customHeight="1" spans="1:37">
      <c r="A430" s="101"/>
      <c r="B430" s="101"/>
      <c r="C430" s="86" t="s">
        <v>396</v>
      </c>
      <c r="D430" s="86">
        <v>64146</v>
      </c>
      <c r="E430" s="86">
        <v>17670</v>
      </c>
      <c r="F430" s="86"/>
      <c r="G430" s="90"/>
      <c r="H430" s="90"/>
      <c r="I430" s="90"/>
      <c r="J430" s="86"/>
      <c r="K430" s="90"/>
      <c r="L430" s="90"/>
      <c r="M430" s="90"/>
      <c r="N430" s="86"/>
      <c r="O430" s="90"/>
      <c r="P430" s="90"/>
      <c r="Q430" s="90"/>
      <c r="R430" s="86"/>
      <c r="S430" s="90"/>
      <c r="T430" s="90"/>
      <c r="U430" s="90"/>
      <c r="V430" s="86">
        <v>0</v>
      </c>
      <c r="W430" s="90">
        <v>0</v>
      </c>
      <c r="X430" s="90">
        <v>90</v>
      </c>
      <c r="Y430" s="90">
        <v>1</v>
      </c>
      <c r="Z430" s="86"/>
      <c r="AA430" s="90"/>
      <c r="AB430" s="90"/>
      <c r="AC430" s="90"/>
      <c r="AD430" s="86"/>
      <c r="AE430" s="90"/>
      <c r="AF430" s="90"/>
      <c r="AG430" s="90"/>
      <c r="AH430" s="86"/>
      <c r="AI430" s="90"/>
      <c r="AJ430" s="90"/>
      <c r="AK430" s="91"/>
    </row>
    <row r="431" customHeight="1" spans="1:37">
      <c r="A431" s="101"/>
      <c r="B431" s="101"/>
      <c r="C431" s="101"/>
      <c r="D431" s="86">
        <v>64207</v>
      </c>
      <c r="E431" s="86">
        <v>17670</v>
      </c>
      <c r="F431" s="86"/>
      <c r="G431" s="90"/>
      <c r="H431" s="90"/>
      <c r="I431" s="90"/>
      <c r="J431" s="86"/>
      <c r="K431" s="90"/>
      <c r="L431" s="90"/>
      <c r="M431" s="90"/>
      <c r="N431" s="86"/>
      <c r="O431" s="90"/>
      <c r="P431" s="90"/>
      <c r="Q431" s="90"/>
      <c r="R431" s="86"/>
      <c r="S431" s="90"/>
      <c r="T431" s="90"/>
      <c r="U431" s="90"/>
      <c r="V431" s="86"/>
      <c r="W431" s="90"/>
      <c r="X431" s="90"/>
      <c r="Y431" s="90"/>
      <c r="Z431" s="86">
        <v>0</v>
      </c>
      <c r="AA431" s="90">
        <v>0</v>
      </c>
      <c r="AB431" s="90">
        <v>90</v>
      </c>
      <c r="AC431" s="90">
        <v>1</v>
      </c>
      <c r="AD431" s="86"/>
      <c r="AE431" s="90"/>
      <c r="AF431" s="90"/>
      <c r="AG431" s="90"/>
      <c r="AH431" s="86"/>
      <c r="AI431" s="90"/>
      <c r="AJ431" s="90"/>
      <c r="AK431" s="91"/>
    </row>
    <row r="432" customHeight="1" spans="1:37">
      <c r="A432" s="101"/>
      <c r="B432" s="101"/>
      <c r="C432" s="101"/>
      <c r="D432" s="86">
        <v>64289</v>
      </c>
      <c r="E432" s="86">
        <v>17670</v>
      </c>
      <c r="F432" s="86"/>
      <c r="G432" s="90"/>
      <c r="H432" s="90"/>
      <c r="I432" s="90"/>
      <c r="J432" s="86"/>
      <c r="K432" s="90"/>
      <c r="L432" s="90"/>
      <c r="M432" s="90"/>
      <c r="N432" s="86"/>
      <c r="O432" s="90"/>
      <c r="P432" s="90"/>
      <c r="Q432" s="90"/>
      <c r="R432" s="86"/>
      <c r="S432" s="90"/>
      <c r="T432" s="90"/>
      <c r="U432" s="90"/>
      <c r="V432" s="86"/>
      <c r="W432" s="90"/>
      <c r="X432" s="90"/>
      <c r="Y432" s="90"/>
      <c r="Z432" s="86"/>
      <c r="AA432" s="90"/>
      <c r="AB432" s="90"/>
      <c r="AC432" s="90"/>
      <c r="AD432" s="86">
        <v>0</v>
      </c>
      <c r="AE432" s="90">
        <v>32330</v>
      </c>
      <c r="AF432" s="90">
        <v>90</v>
      </c>
      <c r="AG432" s="90">
        <v>1</v>
      </c>
      <c r="AH432" s="86"/>
      <c r="AI432" s="90"/>
      <c r="AJ432" s="90"/>
      <c r="AK432" s="91"/>
    </row>
    <row r="433" customHeight="1" spans="1:37">
      <c r="A433" s="101"/>
      <c r="B433" s="101"/>
      <c r="C433" s="86" t="s">
        <v>846</v>
      </c>
      <c r="D433" s="86">
        <v>64113</v>
      </c>
      <c r="E433" s="86">
        <v>17590</v>
      </c>
      <c r="F433" s="86"/>
      <c r="G433" s="90"/>
      <c r="H433" s="90"/>
      <c r="I433" s="90"/>
      <c r="J433" s="86"/>
      <c r="K433" s="90"/>
      <c r="L433" s="90"/>
      <c r="M433" s="90"/>
      <c r="N433" s="86"/>
      <c r="O433" s="90"/>
      <c r="P433" s="90"/>
      <c r="Q433" s="90"/>
      <c r="R433" s="86"/>
      <c r="S433" s="90"/>
      <c r="T433" s="90"/>
      <c r="U433" s="90"/>
      <c r="V433" s="86">
        <v>0</v>
      </c>
      <c r="W433" s="90">
        <v>0</v>
      </c>
      <c r="X433" s="90"/>
      <c r="Y433" s="90">
        <v>1</v>
      </c>
      <c r="Z433" s="86"/>
      <c r="AA433" s="90"/>
      <c r="AB433" s="90"/>
      <c r="AC433" s="90"/>
      <c r="AD433" s="86"/>
      <c r="AE433" s="90"/>
      <c r="AF433" s="90"/>
      <c r="AG433" s="90"/>
      <c r="AH433" s="86"/>
      <c r="AI433" s="90"/>
      <c r="AJ433" s="90"/>
      <c r="AK433" s="91"/>
    </row>
    <row r="434" customHeight="1" spans="1:37">
      <c r="A434" s="101"/>
      <c r="B434" s="101"/>
      <c r="C434" s="101"/>
      <c r="D434" s="86" t="s">
        <v>67</v>
      </c>
      <c r="E434" s="86">
        <v>17590</v>
      </c>
      <c r="F434" s="86"/>
      <c r="G434" s="90"/>
      <c r="H434" s="90"/>
      <c r="I434" s="90"/>
      <c r="J434" s="86"/>
      <c r="K434" s="90"/>
      <c r="L434" s="90"/>
      <c r="M434" s="90"/>
      <c r="N434" s="86"/>
      <c r="O434" s="90"/>
      <c r="P434" s="90"/>
      <c r="Q434" s="90"/>
      <c r="R434" s="86"/>
      <c r="S434" s="90"/>
      <c r="T434" s="90"/>
      <c r="U434" s="90"/>
      <c r="V434" s="86">
        <v>0</v>
      </c>
      <c r="W434" s="90">
        <v>0</v>
      </c>
      <c r="X434" s="90"/>
      <c r="Y434" s="90">
        <v>1</v>
      </c>
      <c r="Z434" s="86"/>
      <c r="AA434" s="90"/>
      <c r="AB434" s="90"/>
      <c r="AC434" s="90"/>
      <c r="AD434" s="86"/>
      <c r="AE434" s="90"/>
      <c r="AF434" s="90"/>
      <c r="AG434" s="90"/>
      <c r="AH434" s="86"/>
      <c r="AI434" s="90"/>
      <c r="AJ434" s="90"/>
      <c r="AK434" s="91"/>
    </row>
    <row r="435" customHeight="1" spans="1:37">
      <c r="A435" s="101"/>
      <c r="B435" s="86" t="s">
        <v>163</v>
      </c>
      <c r="C435" s="86" t="s">
        <v>1494</v>
      </c>
      <c r="D435" s="86">
        <v>63467</v>
      </c>
      <c r="E435" s="86" t="s">
        <v>1494</v>
      </c>
      <c r="F435" s="86"/>
      <c r="G435" s="90"/>
      <c r="H435" s="90"/>
      <c r="I435" s="90"/>
      <c r="J435" s="86">
        <v>0</v>
      </c>
      <c r="K435" s="90">
        <v>32330</v>
      </c>
      <c r="L435" s="90">
        <v>90</v>
      </c>
      <c r="M435" s="90">
        <v>1</v>
      </c>
      <c r="N435" s="86"/>
      <c r="O435" s="90"/>
      <c r="P435" s="90"/>
      <c r="Q435" s="90"/>
      <c r="R435" s="86"/>
      <c r="S435" s="90"/>
      <c r="T435" s="90"/>
      <c r="U435" s="90"/>
      <c r="V435" s="86"/>
      <c r="W435" s="90"/>
      <c r="X435" s="90"/>
      <c r="Y435" s="90"/>
      <c r="Z435" s="86"/>
      <c r="AA435" s="90"/>
      <c r="AB435" s="90"/>
      <c r="AC435" s="90"/>
      <c r="AD435" s="86"/>
      <c r="AE435" s="90"/>
      <c r="AF435" s="90"/>
      <c r="AG435" s="90"/>
      <c r="AH435" s="86"/>
      <c r="AI435" s="90"/>
      <c r="AJ435" s="90"/>
      <c r="AK435" s="91"/>
    </row>
    <row r="436" customHeight="1" spans="1:37">
      <c r="A436" s="101"/>
      <c r="B436" s="86" t="s">
        <v>917</v>
      </c>
      <c r="C436" s="86" t="s">
        <v>918</v>
      </c>
      <c r="D436" s="86">
        <v>64069</v>
      </c>
      <c r="E436" s="86">
        <v>17608</v>
      </c>
      <c r="F436" s="86"/>
      <c r="G436" s="90"/>
      <c r="H436" s="90"/>
      <c r="I436" s="90"/>
      <c r="J436" s="86"/>
      <c r="K436" s="90"/>
      <c r="L436" s="90"/>
      <c r="M436" s="90"/>
      <c r="N436" s="86"/>
      <c r="O436" s="90"/>
      <c r="P436" s="90"/>
      <c r="Q436" s="90"/>
      <c r="R436" s="86"/>
      <c r="S436" s="90"/>
      <c r="T436" s="90"/>
      <c r="U436" s="90"/>
      <c r="V436" s="86">
        <v>0</v>
      </c>
      <c r="W436" s="90">
        <v>0</v>
      </c>
      <c r="X436" s="90"/>
      <c r="Y436" s="90">
        <v>1</v>
      </c>
      <c r="Z436" s="86"/>
      <c r="AA436" s="90"/>
      <c r="AB436" s="90"/>
      <c r="AC436" s="90"/>
      <c r="AD436" s="86"/>
      <c r="AE436" s="90"/>
      <c r="AF436" s="90"/>
      <c r="AG436" s="90"/>
      <c r="AH436" s="86"/>
      <c r="AI436" s="90"/>
      <c r="AJ436" s="90"/>
      <c r="AK436" s="91"/>
    </row>
    <row r="437" customHeight="1" spans="1:37">
      <c r="A437" s="101"/>
      <c r="B437" s="86" t="s">
        <v>589</v>
      </c>
      <c r="C437" s="86" t="s">
        <v>840</v>
      </c>
      <c r="D437" s="86">
        <v>64111</v>
      </c>
      <c r="E437" s="86">
        <v>30016</v>
      </c>
      <c r="F437" s="86"/>
      <c r="G437" s="90"/>
      <c r="H437" s="90"/>
      <c r="I437" s="90"/>
      <c r="J437" s="86"/>
      <c r="K437" s="90"/>
      <c r="L437" s="90"/>
      <c r="M437" s="90"/>
      <c r="N437" s="86"/>
      <c r="O437" s="90"/>
      <c r="P437" s="90"/>
      <c r="Q437" s="90"/>
      <c r="R437" s="86"/>
      <c r="S437" s="90"/>
      <c r="T437" s="90"/>
      <c r="U437" s="90"/>
      <c r="V437" s="86">
        <v>0</v>
      </c>
      <c r="W437" s="90">
        <v>0</v>
      </c>
      <c r="X437" s="90">
        <v>90</v>
      </c>
      <c r="Y437" s="90">
        <v>1</v>
      </c>
      <c r="Z437" s="86"/>
      <c r="AA437" s="90"/>
      <c r="AB437" s="90"/>
      <c r="AC437" s="90"/>
      <c r="AD437" s="86"/>
      <c r="AE437" s="90"/>
      <c r="AF437" s="90"/>
      <c r="AG437" s="90"/>
      <c r="AH437" s="86"/>
      <c r="AI437" s="90"/>
      <c r="AJ437" s="90"/>
      <c r="AK437" s="91"/>
    </row>
    <row r="438" customHeight="1" spans="1:37">
      <c r="A438" s="101"/>
      <c r="B438" s="101"/>
      <c r="C438" s="86" t="s">
        <v>971</v>
      </c>
      <c r="D438" s="86">
        <v>64014</v>
      </c>
      <c r="E438" s="86">
        <v>29758</v>
      </c>
      <c r="F438" s="86"/>
      <c r="G438" s="90"/>
      <c r="H438" s="90"/>
      <c r="I438" s="90"/>
      <c r="J438" s="86"/>
      <c r="K438" s="90"/>
      <c r="L438" s="90"/>
      <c r="M438" s="90"/>
      <c r="N438" s="86"/>
      <c r="O438" s="90"/>
      <c r="P438" s="90"/>
      <c r="Q438" s="90"/>
      <c r="R438" s="86"/>
      <c r="S438" s="90"/>
      <c r="T438" s="90"/>
      <c r="U438" s="90"/>
      <c r="V438" s="86">
        <v>0</v>
      </c>
      <c r="W438" s="90">
        <v>0</v>
      </c>
      <c r="X438" s="90"/>
      <c r="Y438" s="90">
        <v>1</v>
      </c>
      <c r="Z438" s="86"/>
      <c r="AA438" s="90"/>
      <c r="AB438" s="90"/>
      <c r="AC438" s="90"/>
      <c r="AD438" s="86"/>
      <c r="AE438" s="90"/>
      <c r="AF438" s="90"/>
      <c r="AG438" s="90"/>
      <c r="AH438" s="86"/>
      <c r="AI438" s="90"/>
      <c r="AJ438" s="90"/>
      <c r="AK438" s="91"/>
    </row>
    <row r="439" customHeight="1" spans="1:37">
      <c r="A439" s="101"/>
      <c r="B439" s="86" t="s">
        <v>103</v>
      </c>
      <c r="C439" s="86" t="s">
        <v>361</v>
      </c>
      <c r="D439" s="86">
        <v>64238</v>
      </c>
      <c r="E439" s="86">
        <v>17579</v>
      </c>
      <c r="F439" s="86"/>
      <c r="G439" s="90"/>
      <c r="H439" s="90"/>
      <c r="I439" s="90"/>
      <c r="J439" s="86"/>
      <c r="K439" s="90"/>
      <c r="L439" s="90"/>
      <c r="M439" s="90"/>
      <c r="N439" s="86"/>
      <c r="O439" s="90"/>
      <c r="P439" s="90"/>
      <c r="Q439" s="90"/>
      <c r="R439" s="86"/>
      <c r="S439" s="90"/>
      <c r="T439" s="90"/>
      <c r="U439" s="90"/>
      <c r="V439" s="86"/>
      <c r="W439" s="90"/>
      <c r="X439" s="90"/>
      <c r="Y439" s="90"/>
      <c r="Z439" s="86"/>
      <c r="AA439" s="90"/>
      <c r="AB439" s="90"/>
      <c r="AC439" s="90"/>
      <c r="AD439" s="86">
        <v>64</v>
      </c>
      <c r="AE439" s="90">
        <v>32330</v>
      </c>
      <c r="AF439" s="90">
        <v>90</v>
      </c>
      <c r="AG439" s="90">
        <v>1</v>
      </c>
      <c r="AH439" s="86"/>
      <c r="AI439" s="90"/>
      <c r="AJ439" s="90"/>
      <c r="AK439" s="91"/>
    </row>
    <row r="440" customHeight="1" spans="1:37">
      <c r="A440" s="101"/>
      <c r="B440" s="101"/>
      <c r="C440" s="86" t="s">
        <v>218</v>
      </c>
      <c r="D440" s="86">
        <v>64294</v>
      </c>
      <c r="E440" s="86">
        <v>17579</v>
      </c>
      <c r="F440" s="86"/>
      <c r="G440" s="90"/>
      <c r="H440" s="90"/>
      <c r="I440" s="90"/>
      <c r="J440" s="86"/>
      <c r="K440" s="90"/>
      <c r="L440" s="90"/>
      <c r="M440" s="90"/>
      <c r="N440" s="86"/>
      <c r="O440" s="90"/>
      <c r="P440" s="90"/>
      <c r="Q440" s="90"/>
      <c r="R440" s="86"/>
      <c r="S440" s="90"/>
      <c r="T440" s="90"/>
      <c r="U440" s="90"/>
      <c r="V440" s="86"/>
      <c r="W440" s="90"/>
      <c r="X440" s="90"/>
      <c r="Y440" s="90"/>
      <c r="Z440" s="86"/>
      <c r="AA440" s="90"/>
      <c r="AB440" s="90"/>
      <c r="AC440" s="90"/>
      <c r="AD440" s="86">
        <v>56</v>
      </c>
      <c r="AE440" s="90">
        <v>32330</v>
      </c>
      <c r="AF440" s="90">
        <v>90</v>
      </c>
      <c r="AG440" s="90">
        <v>1</v>
      </c>
      <c r="AH440" s="86"/>
      <c r="AI440" s="90"/>
      <c r="AJ440" s="90"/>
      <c r="AK440" s="91"/>
    </row>
    <row r="441" customHeight="1" spans="1:37">
      <c r="A441" s="101"/>
      <c r="B441" s="101"/>
      <c r="C441" s="86" t="s">
        <v>105</v>
      </c>
      <c r="D441" s="86">
        <v>64320</v>
      </c>
      <c r="E441" s="86">
        <v>28018</v>
      </c>
      <c r="F441" s="86"/>
      <c r="G441" s="90"/>
      <c r="H441" s="90"/>
      <c r="I441" s="90"/>
      <c r="J441" s="86"/>
      <c r="K441" s="90"/>
      <c r="L441" s="90"/>
      <c r="M441" s="90"/>
      <c r="N441" s="86"/>
      <c r="O441" s="90"/>
      <c r="P441" s="90"/>
      <c r="Q441" s="90"/>
      <c r="R441" s="86"/>
      <c r="S441" s="90"/>
      <c r="T441" s="90"/>
      <c r="U441" s="90"/>
      <c r="V441" s="86"/>
      <c r="W441" s="90"/>
      <c r="X441" s="90"/>
      <c r="Y441" s="90"/>
      <c r="Z441" s="86"/>
      <c r="AA441" s="90"/>
      <c r="AB441" s="90"/>
      <c r="AC441" s="90"/>
      <c r="AD441" s="86">
        <v>8</v>
      </c>
      <c r="AE441" s="90">
        <v>32330</v>
      </c>
      <c r="AF441" s="90">
        <v>90</v>
      </c>
      <c r="AG441" s="90">
        <v>1</v>
      </c>
      <c r="AH441" s="86"/>
      <c r="AI441" s="90"/>
      <c r="AJ441" s="90"/>
      <c r="AK441" s="91"/>
    </row>
    <row r="442" customHeight="1" spans="1:37">
      <c r="A442" s="101"/>
      <c r="B442" s="86" t="s">
        <v>540</v>
      </c>
      <c r="C442" s="86" t="s">
        <v>1045</v>
      </c>
      <c r="D442" s="86">
        <v>63739</v>
      </c>
      <c r="E442" s="86">
        <v>17555</v>
      </c>
      <c r="F442" s="86"/>
      <c r="G442" s="90"/>
      <c r="H442" s="90"/>
      <c r="I442" s="90"/>
      <c r="J442" s="86"/>
      <c r="K442" s="90"/>
      <c r="L442" s="90"/>
      <c r="M442" s="90"/>
      <c r="N442" s="86"/>
      <c r="O442" s="90"/>
      <c r="P442" s="90"/>
      <c r="Q442" s="90"/>
      <c r="R442" s="86">
        <v>0</v>
      </c>
      <c r="S442" s="90">
        <v>32330</v>
      </c>
      <c r="T442" s="90">
        <v>90</v>
      </c>
      <c r="U442" s="90">
        <v>1</v>
      </c>
      <c r="V442" s="86"/>
      <c r="W442" s="90"/>
      <c r="X442" s="90"/>
      <c r="Y442" s="90"/>
      <c r="Z442" s="86"/>
      <c r="AA442" s="90"/>
      <c r="AB442" s="90"/>
      <c r="AC442" s="90"/>
      <c r="AD442" s="86"/>
      <c r="AE442" s="90"/>
      <c r="AF442" s="90"/>
      <c r="AG442" s="90"/>
      <c r="AH442" s="86"/>
      <c r="AI442" s="90"/>
      <c r="AJ442" s="90"/>
      <c r="AK442" s="91"/>
    </row>
    <row r="443" customHeight="1" spans="1:37">
      <c r="A443" s="101"/>
      <c r="B443" s="101"/>
      <c r="C443" s="101"/>
      <c r="D443" s="86">
        <v>63813</v>
      </c>
      <c r="E443" s="86">
        <v>17555</v>
      </c>
      <c r="F443" s="86"/>
      <c r="G443" s="90"/>
      <c r="H443" s="90"/>
      <c r="I443" s="90"/>
      <c r="J443" s="86"/>
      <c r="K443" s="90"/>
      <c r="L443" s="90"/>
      <c r="M443" s="90"/>
      <c r="N443" s="86"/>
      <c r="O443" s="90"/>
      <c r="P443" s="90"/>
      <c r="Q443" s="90"/>
      <c r="R443" s="86">
        <v>0</v>
      </c>
      <c r="S443" s="90">
        <v>0</v>
      </c>
      <c r="T443" s="90">
        <v>90</v>
      </c>
      <c r="U443" s="90">
        <v>1</v>
      </c>
      <c r="V443" s="86"/>
      <c r="W443" s="90"/>
      <c r="X443" s="90"/>
      <c r="Y443" s="90"/>
      <c r="Z443" s="86"/>
      <c r="AA443" s="90"/>
      <c r="AB443" s="90"/>
      <c r="AC443" s="90"/>
      <c r="AD443" s="86"/>
      <c r="AE443" s="90"/>
      <c r="AF443" s="90"/>
      <c r="AG443" s="90"/>
      <c r="AH443" s="86"/>
      <c r="AI443" s="90"/>
      <c r="AJ443" s="90"/>
      <c r="AK443" s="91"/>
    </row>
    <row r="444" customHeight="1" spans="1:37">
      <c r="A444" s="101"/>
      <c r="B444" s="101"/>
      <c r="C444" s="101"/>
      <c r="D444" s="86">
        <v>63848</v>
      </c>
      <c r="E444" s="86">
        <v>17555</v>
      </c>
      <c r="F444" s="86"/>
      <c r="G444" s="90"/>
      <c r="H444" s="90"/>
      <c r="I444" s="90"/>
      <c r="J444" s="86"/>
      <c r="K444" s="90"/>
      <c r="L444" s="90"/>
      <c r="M444" s="90"/>
      <c r="N444" s="86"/>
      <c r="O444" s="90"/>
      <c r="P444" s="90"/>
      <c r="Q444" s="90"/>
      <c r="R444" s="86">
        <v>0</v>
      </c>
      <c r="S444" s="90">
        <v>0</v>
      </c>
      <c r="T444" s="90">
        <v>90</v>
      </c>
      <c r="U444" s="90">
        <v>1</v>
      </c>
      <c r="V444" s="86"/>
      <c r="W444" s="90"/>
      <c r="X444" s="90"/>
      <c r="Y444" s="90"/>
      <c r="Z444" s="86"/>
      <c r="AA444" s="90"/>
      <c r="AB444" s="90"/>
      <c r="AC444" s="90"/>
      <c r="AD444" s="86"/>
      <c r="AE444" s="90"/>
      <c r="AF444" s="90"/>
      <c r="AG444" s="90"/>
      <c r="AH444" s="86"/>
      <c r="AI444" s="90"/>
      <c r="AJ444" s="90"/>
      <c r="AK444" s="91"/>
    </row>
    <row r="445" customHeight="1" spans="1:37">
      <c r="A445" s="101"/>
      <c r="B445" s="101"/>
      <c r="C445" s="86" t="s">
        <v>1089</v>
      </c>
      <c r="D445" s="86">
        <v>63680</v>
      </c>
      <c r="E445" s="86">
        <v>17555</v>
      </c>
      <c r="F445" s="86"/>
      <c r="G445" s="90"/>
      <c r="H445" s="90"/>
      <c r="I445" s="90"/>
      <c r="J445" s="86"/>
      <c r="K445" s="90"/>
      <c r="L445" s="90"/>
      <c r="M445" s="90"/>
      <c r="N445" s="86">
        <v>0</v>
      </c>
      <c r="O445" s="90">
        <v>32330</v>
      </c>
      <c r="P445" s="90">
        <v>90</v>
      </c>
      <c r="Q445" s="90">
        <v>1</v>
      </c>
      <c r="R445" s="86"/>
      <c r="S445" s="90"/>
      <c r="T445" s="90"/>
      <c r="U445" s="90"/>
      <c r="V445" s="86"/>
      <c r="W445" s="90"/>
      <c r="X445" s="90"/>
      <c r="Y445" s="90"/>
      <c r="Z445" s="86"/>
      <c r="AA445" s="90"/>
      <c r="AB445" s="90"/>
      <c r="AC445" s="90"/>
      <c r="AD445" s="86"/>
      <c r="AE445" s="90"/>
      <c r="AF445" s="90"/>
      <c r="AG445" s="90"/>
      <c r="AH445" s="86"/>
      <c r="AI445" s="90"/>
      <c r="AJ445" s="90"/>
      <c r="AK445" s="91"/>
    </row>
    <row r="446" customHeight="1" spans="1:37">
      <c r="A446" s="101"/>
      <c r="B446" s="86" t="s">
        <v>1071</v>
      </c>
      <c r="C446" s="86" t="s">
        <v>378</v>
      </c>
      <c r="D446" s="86">
        <v>63595</v>
      </c>
      <c r="E446" s="86">
        <v>25859</v>
      </c>
      <c r="F446" s="86"/>
      <c r="G446" s="90"/>
      <c r="H446" s="90"/>
      <c r="I446" s="90"/>
      <c r="J446" s="86"/>
      <c r="K446" s="90"/>
      <c r="L446" s="90"/>
      <c r="M446" s="90"/>
      <c r="N446" s="86">
        <v>0</v>
      </c>
      <c r="O446" s="90">
        <v>0</v>
      </c>
      <c r="P446" s="90">
        <v>90</v>
      </c>
      <c r="Q446" s="90">
        <v>1</v>
      </c>
      <c r="R446" s="86"/>
      <c r="S446" s="90"/>
      <c r="T446" s="90"/>
      <c r="U446" s="90"/>
      <c r="V446" s="86"/>
      <c r="W446" s="90"/>
      <c r="X446" s="90"/>
      <c r="Y446" s="90"/>
      <c r="Z446" s="86"/>
      <c r="AA446" s="90"/>
      <c r="AB446" s="90"/>
      <c r="AC446" s="90"/>
      <c r="AD446" s="86"/>
      <c r="AE446" s="90"/>
      <c r="AF446" s="90"/>
      <c r="AG446" s="90"/>
      <c r="AH446" s="86"/>
      <c r="AI446" s="90"/>
      <c r="AJ446" s="90"/>
      <c r="AK446" s="91"/>
    </row>
    <row r="447" customHeight="1" spans="1:37">
      <c r="A447" s="101"/>
      <c r="B447" s="101"/>
      <c r="C447" s="101"/>
      <c r="D447" s="86">
        <v>63745</v>
      </c>
      <c r="E447" s="86">
        <v>25859</v>
      </c>
      <c r="F447" s="86"/>
      <c r="G447" s="90"/>
      <c r="H447" s="90"/>
      <c r="I447" s="90"/>
      <c r="J447" s="86"/>
      <c r="K447" s="90"/>
      <c r="L447" s="90"/>
      <c r="M447" s="90"/>
      <c r="N447" s="86"/>
      <c r="O447" s="90"/>
      <c r="P447" s="90"/>
      <c r="Q447" s="90"/>
      <c r="R447" s="86">
        <v>0</v>
      </c>
      <c r="S447" s="90">
        <v>32330</v>
      </c>
      <c r="T447" s="90">
        <v>90</v>
      </c>
      <c r="U447" s="90">
        <v>1</v>
      </c>
      <c r="V447" s="86"/>
      <c r="W447" s="90"/>
      <c r="X447" s="90"/>
      <c r="Y447" s="90"/>
      <c r="Z447" s="86"/>
      <c r="AA447" s="90"/>
      <c r="AB447" s="90"/>
      <c r="AC447" s="90"/>
      <c r="AD447" s="86"/>
      <c r="AE447" s="90"/>
      <c r="AF447" s="90"/>
      <c r="AG447" s="90"/>
      <c r="AH447" s="86"/>
      <c r="AI447" s="90"/>
      <c r="AJ447" s="90"/>
      <c r="AK447" s="91"/>
    </row>
    <row r="448" customHeight="1" spans="1:37">
      <c r="A448" s="101"/>
      <c r="B448" s="101"/>
      <c r="C448" s="86" t="s">
        <v>1494</v>
      </c>
      <c r="D448" s="86">
        <v>63523</v>
      </c>
      <c r="E448" s="86">
        <v>25859</v>
      </c>
      <c r="F448" s="86"/>
      <c r="G448" s="90"/>
      <c r="H448" s="90"/>
      <c r="I448" s="90"/>
      <c r="J448" s="86"/>
      <c r="K448" s="90"/>
      <c r="L448" s="90"/>
      <c r="M448" s="90"/>
      <c r="N448" s="86">
        <v>0</v>
      </c>
      <c r="O448" s="90">
        <v>0</v>
      </c>
      <c r="P448" s="90">
        <v>90</v>
      </c>
      <c r="Q448" s="90">
        <v>1</v>
      </c>
      <c r="R448" s="86"/>
      <c r="S448" s="90"/>
      <c r="T448" s="90"/>
      <c r="U448" s="90"/>
      <c r="V448" s="86"/>
      <c r="W448" s="90"/>
      <c r="X448" s="90"/>
      <c r="Y448" s="90"/>
      <c r="Z448" s="86"/>
      <c r="AA448" s="90"/>
      <c r="AB448" s="90"/>
      <c r="AC448" s="90"/>
      <c r="AD448" s="86"/>
      <c r="AE448" s="90"/>
      <c r="AF448" s="90"/>
      <c r="AG448" s="90"/>
      <c r="AH448" s="86"/>
      <c r="AI448" s="90"/>
      <c r="AJ448" s="90"/>
      <c r="AK448" s="91"/>
    </row>
    <row r="449" customHeight="1" spans="1:37">
      <c r="A449" s="101"/>
      <c r="B449" s="86" t="s">
        <v>999</v>
      </c>
      <c r="C449" s="86" t="s">
        <v>1000</v>
      </c>
      <c r="D449" s="86">
        <v>63966</v>
      </c>
      <c r="E449" s="86">
        <v>17576</v>
      </c>
      <c r="F449" s="86"/>
      <c r="G449" s="90"/>
      <c r="H449" s="90"/>
      <c r="I449" s="90"/>
      <c r="J449" s="86"/>
      <c r="K449" s="90"/>
      <c r="L449" s="90"/>
      <c r="M449" s="90"/>
      <c r="N449" s="86"/>
      <c r="O449" s="90"/>
      <c r="P449" s="90"/>
      <c r="Q449" s="90"/>
      <c r="R449" s="86">
        <v>0</v>
      </c>
      <c r="S449" s="90">
        <v>32330</v>
      </c>
      <c r="T449" s="90">
        <v>90</v>
      </c>
      <c r="U449" s="90">
        <v>1</v>
      </c>
      <c r="V449" s="86"/>
      <c r="W449" s="90"/>
      <c r="X449" s="90"/>
      <c r="Y449" s="90"/>
      <c r="Z449" s="86"/>
      <c r="AA449" s="90"/>
      <c r="AB449" s="90"/>
      <c r="AC449" s="90"/>
      <c r="AD449" s="86"/>
      <c r="AE449" s="90"/>
      <c r="AF449" s="90"/>
      <c r="AG449" s="90"/>
      <c r="AH449" s="86"/>
      <c r="AI449" s="90"/>
      <c r="AJ449" s="90"/>
      <c r="AK449" s="91"/>
    </row>
    <row r="450" customHeight="1" spans="1:37">
      <c r="A450" s="101"/>
      <c r="B450" s="86" t="s">
        <v>108</v>
      </c>
      <c r="C450" s="86" t="s">
        <v>1004</v>
      </c>
      <c r="D450" s="86">
        <v>63949</v>
      </c>
      <c r="E450" s="86">
        <v>17619</v>
      </c>
      <c r="F450" s="86"/>
      <c r="G450" s="90"/>
      <c r="H450" s="90"/>
      <c r="I450" s="90"/>
      <c r="J450" s="86"/>
      <c r="K450" s="90"/>
      <c r="L450" s="90"/>
      <c r="M450" s="90"/>
      <c r="N450" s="86"/>
      <c r="O450" s="90"/>
      <c r="P450" s="90"/>
      <c r="Q450" s="90"/>
      <c r="R450" s="86">
        <v>0</v>
      </c>
      <c r="S450" s="90">
        <v>0</v>
      </c>
      <c r="T450" s="90">
        <v>90</v>
      </c>
      <c r="U450" s="90">
        <v>1</v>
      </c>
      <c r="V450" s="86"/>
      <c r="W450" s="90"/>
      <c r="X450" s="90"/>
      <c r="Y450" s="90"/>
      <c r="Z450" s="86"/>
      <c r="AA450" s="90"/>
      <c r="AB450" s="90"/>
      <c r="AC450" s="90"/>
      <c r="AD450" s="86"/>
      <c r="AE450" s="90"/>
      <c r="AF450" s="90"/>
      <c r="AG450" s="90"/>
      <c r="AH450" s="86"/>
      <c r="AI450" s="90"/>
      <c r="AJ450" s="90"/>
      <c r="AK450" s="91"/>
    </row>
    <row r="451" customHeight="1" spans="1:37">
      <c r="A451" s="101"/>
      <c r="B451" s="101"/>
      <c r="C451" s="86" t="s">
        <v>937</v>
      </c>
      <c r="D451" s="86">
        <v>64055</v>
      </c>
      <c r="E451" s="86">
        <v>17618</v>
      </c>
      <c r="F451" s="86"/>
      <c r="G451" s="90"/>
      <c r="H451" s="90"/>
      <c r="I451" s="90"/>
      <c r="J451" s="86"/>
      <c r="K451" s="90"/>
      <c r="L451" s="90"/>
      <c r="M451" s="90"/>
      <c r="N451" s="86"/>
      <c r="O451" s="90"/>
      <c r="P451" s="90"/>
      <c r="Q451" s="90"/>
      <c r="R451" s="86"/>
      <c r="S451" s="90"/>
      <c r="T451" s="90"/>
      <c r="U451" s="90"/>
      <c r="V451" s="86">
        <v>0</v>
      </c>
      <c r="W451" s="90">
        <v>0</v>
      </c>
      <c r="X451" s="90"/>
      <c r="Y451" s="90">
        <v>1</v>
      </c>
      <c r="Z451" s="86"/>
      <c r="AA451" s="90"/>
      <c r="AB451" s="90"/>
      <c r="AC451" s="90"/>
      <c r="AD451" s="86"/>
      <c r="AE451" s="90"/>
      <c r="AF451" s="90"/>
      <c r="AG451" s="90"/>
      <c r="AH451" s="86"/>
      <c r="AI451" s="90"/>
      <c r="AJ451" s="90"/>
      <c r="AK451" s="91"/>
    </row>
    <row r="452" customHeight="1" spans="1:37">
      <c r="A452" s="101"/>
      <c r="B452" s="101"/>
      <c r="C452" s="86" t="s">
        <v>270</v>
      </c>
      <c r="D452" s="86">
        <v>64268</v>
      </c>
      <c r="E452" s="86">
        <v>17686</v>
      </c>
      <c r="F452" s="86"/>
      <c r="G452" s="90"/>
      <c r="H452" s="90"/>
      <c r="I452" s="90"/>
      <c r="J452" s="86"/>
      <c r="K452" s="90"/>
      <c r="L452" s="90"/>
      <c r="M452" s="90"/>
      <c r="N452" s="86"/>
      <c r="O452" s="90"/>
      <c r="P452" s="90"/>
      <c r="Q452" s="90"/>
      <c r="R452" s="86"/>
      <c r="S452" s="90"/>
      <c r="T452" s="90"/>
      <c r="U452" s="90"/>
      <c r="V452" s="86"/>
      <c r="W452" s="90"/>
      <c r="X452" s="90"/>
      <c r="Y452" s="90"/>
      <c r="Z452" s="86">
        <v>0</v>
      </c>
      <c r="AA452" s="90">
        <v>0</v>
      </c>
      <c r="AB452" s="90">
        <v>90</v>
      </c>
      <c r="AC452" s="90">
        <v>1</v>
      </c>
      <c r="AD452" s="86"/>
      <c r="AE452" s="90"/>
      <c r="AF452" s="90"/>
      <c r="AG452" s="90"/>
      <c r="AH452" s="86"/>
      <c r="AI452" s="90"/>
      <c r="AJ452" s="90"/>
      <c r="AK452" s="91"/>
    </row>
    <row r="453" customHeight="1" spans="1:37">
      <c r="A453" s="101"/>
      <c r="B453" s="101"/>
      <c r="C453" s="101"/>
      <c r="D453" s="86">
        <v>64278</v>
      </c>
      <c r="E453" s="86">
        <v>17686</v>
      </c>
      <c r="F453" s="86"/>
      <c r="G453" s="90"/>
      <c r="H453" s="90"/>
      <c r="I453" s="90"/>
      <c r="J453" s="86"/>
      <c r="K453" s="90"/>
      <c r="L453" s="90"/>
      <c r="M453" s="90"/>
      <c r="N453" s="86"/>
      <c r="O453" s="90"/>
      <c r="P453" s="90"/>
      <c r="Q453" s="90"/>
      <c r="R453" s="86"/>
      <c r="S453" s="90"/>
      <c r="T453" s="90"/>
      <c r="U453" s="90"/>
      <c r="V453" s="86"/>
      <c r="W453" s="90"/>
      <c r="X453" s="90"/>
      <c r="Y453" s="90"/>
      <c r="Z453" s="86"/>
      <c r="AA453" s="90"/>
      <c r="AB453" s="90"/>
      <c r="AC453" s="90"/>
      <c r="AD453" s="86">
        <v>88</v>
      </c>
      <c r="AE453" s="90">
        <v>32330</v>
      </c>
      <c r="AF453" s="90">
        <v>90</v>
      </c>
      <c r="AG453" s="90">
        <v>1</v>
      </c>
      <c r="AH453" s="86"/>
      <c r="AI453" s="90"/>
      <c r="AJ453" s="90"/>
      <c r="AK453" s="91"/>
    </row>
    <row r="454" customHeight="1" spans="1:37">
      <c r="A454" s="101"/>
      <c r="B454" s="101"/>
      <c r="C454" s="86" t="s">
        <v>398</v>
      </c>
      <c r="D454" s="86">
        <v>64286</v>
      </c>
      <c r="E454" s="86">
        <v>17707</v>
      </c>
      <c r="F454" s="86"/>
      <c r="G454" s="90"/>
      <c r="H454" s="90"/>
      <c r="I454" s="90"/>
      <c r="J454" s="86"/>
      <c r="K454" s="90"/>
      <c r="L454" s="90"/>
      <c r="M454" s="90"/>
      <c r="N454" s="86"/>
      <c r="O454" s="90"/>
      <c r="P454" s="90"/>
      <c r="Q454" s="90"/>
      <c r="R454" s="86"/>
      <c r="S454" s="90"/>
      <c r="T454" s="90"/>
      <c r="U454" s="90"/>
      <c r="V454" s="86"/>
      <c r="W454" s="90"/>
      <c r="X454" s="90"/>
      <c r="Y454" s="90"/>
      <c r="Z454" s="86"/>
      <c r="AA454" s="90"/>
      <c r="AB454" s="90"/>
      <c r="AC454" s="90"/>
      <c r="AD454" s="86">
        <v>0</v>
      </c>
      <c r="AE454" s="90">
        <v>0</v>
      </c>
      <c r="AF454" s="90">
        <v>90</v>
      </c>
      <c r="AG454" s="90">
        <v>1</v>
      </c>
      <c r="AH454" s="86"/>
      <c r="AI454" s="90"/>
      <c r="AJ454" s="90"/>
      <c r="AK454" s="91"/>
    </row>
    <row r="455" customHeight="1" spans="1:37">
      <c r="A455" s="101"/>
      <c r="B455" s="101"/>
      <c r="C455" s="86" t="s">
        <v>1104</v>
      </c>
      <c r="D455" s="86">
        <v>63635</v>
      </c>
      <c r="E455" s="86">
        <v>17502</v>
      </c>
      <c r="F455" s="86"/>
      <c r="G455" s="90"/>
      <c r="H455" s="90"/>
      <c r="I455" s="90"/>
      <c r="J455" s="86"/>
      <c r="K455" s="90"/>
      <c r="L455" s="90"/>
      <c r="M455" s="90"/>
      <c r="N455" s="86">
        <v>0</v>
      </c>
      <c r="O455" s="90">
        <v>0</v>
      </c>
      <c r="P455" s="90">
        <v>90</v>
      </c>
      <c r="Q455" s="90">
        <v>1</v>
      </c>
      <c r="R455" s="86"/>
      <c r="S455" s="90"/>
      <c r="T455" s="90"/>
      <c r="U455" s="90"/>
      <c r="V455" s="86"/>
      <c r="W455" s="90"/>
      <c r="X455" s="90"/>
      <c r="Y455" s="90"/>
      <c r="Z455" s="86"/>
      <c r="AA455" s="90"/>
      <c r="AB455" s="90"/>
      <c r="AC455" s="90"/>
      <c r="AD455" s="86"/>
      <c r="AE455" s="90"/>
      <c r="AF455" s="90"/>
      <c r="AG455" s="90"/>
      <c r="AH455" s="86"/>
      <c r="AI455" s="90"/>
      <c r="AJ455" s="90"/>
      <c r="AK455" s="91"/>
    </row>
    <row r="456" customHeight="1" spans="1:37">
      <c r="A456" s="101"/>
      <c r="B456" s="101"/>
      <c r="C456" s="86" t="s">
        <v>346</v>
      </c>
      <c r="D456" s="86">
        <v>63822</v>
      </c>
      <c r="E456" s="86">
        <v>16076</v>
      </c>
      <c r="F456" s="86"/>
      <c r="G456" s="90"/>
      <c r="H456" s="90"/>
      <c r="I456" s="90"/>
      <c r="J456" s="86"/>
      <c r="K456" s="90"/>
      <c r="L456" s="90"/>
      <c r="M456" s="90"/>
      <c r="N456" s="86"/>
      <c r="O456" s="90"/>
      <c r="P456" s="90"/>
      <c r="Q456" s="90"/>
      <c r="R456" s="86">
        <v>0</v>
      </c>
      <c r="S456" s="90">
        <v>32330</v>
      </c>
      <c r="T456" s="90">
        <v>90</v>
      </c>
      <c r="U456" s="90">
        <v>1</v>
      </c>
      <c r="V456" s="86"/>
      <c r="W456" s="90"/>
      <c r="X456" s="90"/>
      <c r="Y456" s="90"/>
      <c r="Z456" s="86"/>
      <c r="AA456" s="90"/>
      <c r="AB456" s="90"/>
      <c r="AC456" s="90"/>
      <c r="AD456" s="86"/>
      <c r="AE456" s="90"/>
      <c r="AF456" s="90"/>
      <c r="AG456" s="90"/>
      <c r="AH456" s="86"/>
      <c r="AI456" s="90"/>
      <c r="AJ456" s="90"/>
      <c r="AK456" s="91"/>
    </row>
    <row r="457" customHeight="1" spans="1:37">
      <c r="A457" s="101"/>
      <c r="B457" s="101"/>
      <c r="C457" s="101"/>
      <c r="D457" s="86">
        <v>64252</v>
      </c>
      <c r="E457" s="86">
        <v>16076</v>
      </c>
      <c r="F457" s="86"/>
      <c r="G457" s="90"/>
      <c r="H457" s="90"/>
      <c r="I457" s="90"/>
      <c r="J457" s="86"/>
      <c r="K457" s="90"/>
      <c r="L457" s="90"/>
      <c r="M457" s="90"/>
      <c r="N457" s="86"/>
      <c r="O457" s="90"/>
      <c r="P457" s="90"/>
      <c r="Q457" s="90"/>
      <c r="R457" s="86"/>
      <c r="S457" s="90"/>
      <c r="T457" s="90"/>
      <c r="U457" s="90"/>
      <c r="V457" s="86"/>
      <c r="W457" s="90"/>
      <c r="X457" s="90"/>
      <c r="Y457" s="90"/>
      <c r="Z457" s="86">
        <v>184</v>
      </c>
      <c r="AA457" s="90">
        <v>32330</v>
      </c>
      <c r="AB457" s="90">
        <v>90</v>
      </c>
      <c r="AC457" s="90">
        <v>1</v>
      </c>
      <c r="AD457" s="86"/>
      <c r="AE457" s="90"/>
      <c r="AF457" s="90"/>
      <c r="AG457" s="90"/>
      <c r="AH457" s="86"/>
      <c r="AI457" s="90"/>
      <c r="AJ457" s="90"/>
      <c r="AK457" s="91"/>
    </row>
    <row r="458" customHeight="1" spans="1:37">
      <c r="A458" s="101"/>
      <c r="B458" s="101"/>
      <c r="C458" s="86" t="s">
        <v>1160</v>
      </c>
      <c r="D458" s="86">
        <v>63465</v>
      </c>
      <c r="E458" s="86">
        <v>17497</v>
      </c>
      <c r="F458" s="86"/>
      <c r="G458" s="90"/>
      <c r="H458" s="90"/>
      <c r="I458" s="90"/>
      <c r="J458" s="86">
        <v>0</v>
      </c>
      <c r="K458" s="90">
        <v>0</v>
      </c>
      <c r="L458" s="90">
        <v>90</v>
      </c>
      <c r="M458" s="90">
        <v>1</v>
      </c>
      <c r="N458" s="86"/>
      <c r="O458" s="90"/>
      <c r="P458" s="90"/>
      <c r="Q458" s="90"/>
      <c r="R458" s="86"/>
      <c r="S458" s="90"/>
      <c r="T458" s="90"/>
      <c r="U458" s="90"/>
      <c r="V458" s="86"/>
      <c r="W458" s="90"/>
      <c r="X458" s="90"/>
      <c r="Y458" s="90"/>
      <c r="Z458" s="86"/>
      <c r="AA458" s="90"/>
      <c r="AB458" s="90"/>
      <c r="AC458" s="90"/>
      <c r="AD458" s="86"/>
      <c r="AE458" s="90"/>
      <c r="AF458" s="90"/>
      <c r="AG458" s="90"/>
      <c r="AH458" s="86"/>
      <c r="AI458" s="90"/>
      <c r="AJ458" s="90"/>
      <c r="AK458" s="91"/>
    </row>
    <row r="459" customHeight="1" spans="1:37">
      <c r="A459" s="101"/>
      <c r="B459" s="86" t="s">
        <v>1042</v>
      </c>
      <c r="C459" s="86" t="s">
        <v>1043</v>
      </c>
      <c r="D459" s="86">
        <v>63665</v>
      </c>
      <c r="E459" s="86">
        <v>27982</v>
      </c>
      <c r="F459" s="86"/>
      <c r="G459" s="90"/>
      <c r="H459" s="90"/>
      <c r="I459" s="90"/>
      <c r="J459" s="86"/>
      <c r="K459" s="90"/>
      <c r="L459" s="90"/>
      <c r="M459" s="90"/>
      <c r="N459" s="86">
        <v>0</v>
      </c>
      <c r="O459" s="90">
        <v>0</v>
      </c>
      <c r="P459" s="90">
        <v>90</v>
      </c>
      <c r="Q459" s="90">
        <v>1</v>
      </c>
      <c r="R459" s="86"/>
      <c r="S459" s="90"/>
      <c r="T459" s="90"/>
      <c r="U459" s="90"/>
      <c r="V459" s="86"/>
      <c r="W459" s="90"/>
      <c r="X459" s="90"/>
      <c r="Y459" s="90"/>
      <c r="Z459" s="86"/>
      <c r="AA459" s="90"/>
      <c r="AB459" s="90"/>
      <c r="AC459" s="90"/>
      <c r="AD459" s="86"/>
      <c r="AE459" s="90"/>
      <c r="AF459" s="90"/>
      <c r="AG459" s="90"/>
      <c r="AH459" s="86"/>
      <c r="AI459" s="90"/>
      <c r="AJ459" s="90"/>
      <c r="AK459" s="91"/>
    </row>
    <row r="460" customHeight="1" spans="1:37">
      <c r="A460" s="101"/>
      <c r="B460" s="101"/>
      <c r="C460" s="101"/>
      <c r="D460" s="86">
        <v>63855</v>
      </c>
      <c r="E460" s="86">
        <v>27982</v>
      </c>
      <c r="F460" s="86"/>
      <c r="G460" s="90"/>
      <c r="H460" s="90"/>
      <c r="I460" s="90"/>
      <c r="J460" s="86"/>
      <c r="K460" s="90"/>
      <c r="L460" s="90"/>
      <c r="M460" s="90"/>
      <c r="N460" s="86"/>
      <c r="O460" s="90"/>
      <c r="P460" s="90"/>
      <c r="Q460" s="90"/>
      <c r="R460" s="86">
        <v>0</v>
      </c>
      <c r="S460" s="90">
        <v>32330</v>
      </c>
      <c r="T460" s="90">
        <v>90</v>
      </c>
      <c r="U460" s="90">
        <v>1</v>
      </c>
      <c r="V460" s="86"/>
      <c r="W460" s="90"/>
      <c r="X460" s="90"/>
      <c r="Y460" s="90"/>
      <c r="Z460" s="86"/>
      <c r="AA460" s="90"/>
      <c r="AB460" s="90"/>
      <c r="AC460" s="90"/>
      <c r="AD460" s="86"/>
      <c r="AE460" s="90"/>
      <c r="AF460" s="90"/>
      <c r="AG460" s="90"/>
      <c r="AH460" s="86"/>
      <c r="AI460" s="90"/>
      <c r="AJ460" s="90"/>
      <c r="AK460" s="91"/>
    </row>
    <row r="461" customHeight="1" spans="1:37">
      <c r="A461" s="101"/>
      <c r="B461" s="86" t="s">
        <v>1194</v>
      </c>
      <c r="C461" s="86" t="s">
        <v>1195</v>
      </c>
      <c r="D461" s="86">
        <v>63368</v>
      </c>
      <c r="E461" s="86">
        <v>25108</v>
      </c>
      <c r="F461" s="86"/>
      <c r="G461" s="90"/>
      <c r="H461" s="90"/>
      <c r="I461" s="90"/>
      <c r="J461" s="86">
        <v>0</v>
      </c>
      <c r="K461" s="90">
        <v>0</v>
      </c>
      <c r="L461" s="90">
        <v>90</v>
      </c>
      <c r="M461" s="90">
        <v>1</v>
      </c>
      <c r="N461" s="86"/>
      <c r="O461" s="90"/>
      <c r="P461" s="90"/>
      <c r="Q461" s="90"/>
      <c r="R461" s="86"/>
      <c r="S461" s="90"/>
      <c r="T461" s="90"/>
      <c r="U461" s="90"/>
      <c r="V461" s="86"/>
      <c r="W461" s="90"/>
      <c r="X461" s="90"/>
      <c r="Y461" s="90"/>
      <c r="Z461" s="86"/>
      <c r="AA461" s="90"/>
      <c r="AB461" s="90"/>
      <c r="AC461" s="90"/>
      <c r="AD461" s="86"/>
      <c r="AE461" s="90"/>
      <c r="AF461" s="90"/>
      <c r="AG461" s="90"/>
      <c r="AH461" s="86"/>
      <c r="AI461" s="90"/>
      <c r="AJ461" s="90"/>
      <c r="AK461" s="91"/>
    </row>
    <row r="462" customHeight="1" spans="1:37">
      <c r="A462" s="101"/>
      <c r="B462" s="86" t="s">
        <v>310</v>
      </c>
      <c r="C462" s="86" t="s">
        <v>960</v>
      </c>
      <c r="D462" s="86">
        <v>64023</v>
      </c>
      <c r="E462" s="86">
        <v>30685</v>
      </c>
      <c r="F462" s="86"/>
      <c r="G462" s="90"/>
      <c r="H462" s="90"/>
      <c r="I462" s="90"/>
      <c r="J462" s="86"/>
      <c r="K462" s="90"/>
      <c r="L462" s="90"/>
      <c r="M462" s="90"/>
      <c r="N462" s="86"/>
      <c r="O462" s="90"/>
      <c r="P462" s="90"/>
      <c r="Q462" s="90"/>
      <c r="R462" s="86"/>
      <c r="S462" s="90"/>
      <c r="T462" s="90"/>
      <c r="U462" s="90"/>
      <c r="V462" s="86">
        <v>0</v>
      </c>
      <c r="W462" s="90">
        <v>0</v>
      </c>
      <c r="X462" s="90">
        <v>90</v>
      </c>
      <c r="Y462" s="90">
        <v>1</v>
      </c>
      <c r="Z462" s="86"/>
      <c r="AA462" s="90"/>
      <c r="AB462" s="90"/>
      <c r="AC462" s="90"/>
      <c r="AD462" s="86"/>
      <c r="AE462" s="90"/>
      <c r="AF462" s="90"/>
      <c r="AG462" s="90"/>
      <c r="AH462" s="86"/>
      <c r="AI462" s="90"/>
      <c r="AJ462" s="90"/>
      <c r="AK462" s="91"/>
    </row>
    <row r="463" customHeight="1" spans="1:37">
      <c r="A463" s="101"/>
      <c r="B463" s="86" t="s">
        <v>722</v>
      </c>
      <c r="C463" s="86" t="s">
        <v>724</v>
      </c>
      <c r="D463" s="86">
        <v>64167</v>
      </c>
      <c r="E463" s="86">
        <v>17634</v>
      </c>
      <c r="F463" s="86"/>
      <c r="G463" s="90"/>
      <c r="H463" s="90"/>
      <c r="I463" s="90"/>
      <c r="J463" s="86"/>
      <c r="K463" s="90"/>
      <c r="L463" s="90"/>
      <c r="M463" s="90"/>
      <c r="N463" s="86"/>
      <c r="O463" s="90"/>
      <c r="P463" s="90"/>
      <c r="Q463" s="90"/>
      <c r="R463" s="86"/>
      <c r="S463" s="90"/>
      <c r="T463" s="90"/>
      <c r="U463" s="90"/>
      <c r="V463" s="86">
        <v>0</v>
      </c>
      <c r="W463" s="90">
        <v>0</v>
      </c>
      <c r="X463" s="90">
        <v>90</v>
      </c>
      <c r="Y463" s="90">
        <v>1</v>
      </c>
      <c r="Z463" s="86"/>
      <c r="AA463" s="90"/>
      <c r="AB463" s="90"/>
      <c r="AC463" s="90"/>
      <c r="AD463" s="86"/>
      <c r="AE463" s="90"/>
      <c r="AF463" s="90"/>
      <c r="AG463" s="90"/>
      <c r="AH463" s="86"/>
      <c r="AI463" s="90"/>
      <c r="AJ463" s="90"/>
      <c r="AK463" s="91"/>
    </row>
    <row r="464" customHeight="1" spans="1:37">
      <c r="A464" s="101"/>
      <c r="B464" s="86" t="s">
        <v>76</v>
      </c>
      <c r="C464" s="86" t="s">
        <v>79</v>
      </c>
      <c r="D464" s="86">
        <v>64330</v>
      </c>
      <c r="E464" s="86">
        <v>17730</v>
      </c>
      <c r="F464" s="86"/>
      <c r="G464" s="90"/>
      <c r="H464" s="90"/>
      <c r="I464" s="90"/>
      <c r="J464" s="86"/>
      <c r="K464" s="90"/>
      <c r="L464" s="90"/>
      <c r="M464" s="90"/>
      <c r="N464" s="86"/>
      <c r="O464" s="90"/>
      <c r="P464" s="90"/>
      <c r="Q464" s="90"/>
      <c r="R464" s="86"/>
      <c r="S464" s="90"/>
      <c r="T464" s="90"/>
      <c r="U464" s="90"/>
      <c r="V464" s="86"/>
      <c r="W464" s="90"/>
      <c r="X464" s="90"/>
      <c r="Y464" s="90"/>
      <c r="Z464" s="86"/>
      <c r="AA464" s="90"/>
      <c r="AB464" s="90"/>
      <c r="AC464" s="90"/>
      <c r="AD464" s="86">
        <v>2</v>
      </c>
      <c r="AE464" s="90">
        <v>32330</v>
      </c>
      <c r="AF464" s="90">
        <v>90</v>
      </c>
      <c r="AG464" s="90">
        <v>1</v>
      </c>
      <c r="AH464" s="86"/>
      <c r="AI464" s="90"/>
      <c r="AJ464" s="90"/>
      <c r="AK464" s="91"/>
    </row>
    <row r="465" customHeight="1" spans="1:37">
      <c r="A465" s="101"/>
      <c r="B465" s="101"/>
      <c r="C465" s="86" t="s">
        <v>1108</v>
      </c>
      <c r="D465" s="86">
        <v>63618</v>
      </c>
      <c r="E465" s="86">
        <v>27912</v>
      </c>
      <c r="F465" s="86"/>
      <c r="G465" s="90"/>
      <c r="H465" s="90"/>
      <c r="I465" s="90"/>
      <c r="J465" s="86"/>
      <c r="K465" s="90"/>
      <c r="L465" s="90"/>
      <c r="M465" s="90"/>
      <c r="N465" s="86">
        <v>0</v>
      </c>
      <c r="O465" s="90">
        <v>32330</v>
      </c>
      <c r="P465" s="90">
        <v>90</v>
      </c>
      <c r="Q465" s="90">
        <v>1</v>
      </c>
      <c r="R465" s="86"/>
      <c r="S465" s="90"/>
      <c r="T465" s="90"/>
      <c r="U465" s="90"/>
      <c r="V465" s="86"/>
      <c r="W465" s="90"/>
      <c r="X465" s="90"/>
      <c r="Y465" s="90"/>
      <c r="Z465" s="86"/>
      <c r="AA465" s="90"/>
      <c r="AB465" s="90"/>
      <c r="AC465" s="90"/>
      <c r="AD465" s="86"/>
      <c r="AE465" s="90"/>
      <c r="AF465" s="90"/>
      <c r="AG465" s="90"/>
      <c r="AH465" s="86"/>
      <c r="AI465" s="90"/>
      <c r="AJ465" s="90"/>
      <c r="AK465" s="91"/>
    </row>
    <row r="466" customHeight="1" spans="1:37">
      <c r="A466" s="101"/>
      <c r="B466" s="101"/>
      <c r="C466" s="86" t="s">
        <v>1109</v>
      </c>
      <c r="D466" s="86">
        <v>63619</v>
      </c>
      <c r="E466" s="86">
        <v>27870</v>
      </c>
      <c r="F466" s="86"/>
      <c r="G466" s="90"/>
      <c r="H466" s="90"/>
      <c r="I466" s="90"/>
      <c r="J466" s="86"/>
      <c r="K466" s="90"/>
      <c r="L466" s="90"/>
      <c r="M466" s="90"/>
      <c r="N466" s="86">
        <v>0</v>
      </c>
      <c r="O466" s="90">
        <v>32330</v>
      </c>
      <c r="P466" s="90">
        <v>90</v>
      </c>
      <c r="Q466" s="90">
        <v>1</v>
      </c>
      <c r="R466" s="86"/>
      <c r="S466" s="90"/>
      <c r="T466" s="90"/>
      <c r="U466" s="90"/>
      <c r="V466" s="86"/>
      <c r="W466" s="90"/>
      <c r="X466" s="90"/>
      <c r="Y466" s="90"/>
      <c r="Z466" s="86"/>
      <c r="AA466" s="90"/>
      <c r="AB466" s="90"/>
      <c r="AC466" s="90"/>
      <c r="AD466" s="86"/>
      <c r="AE466" s="90"/>
      <c r="AF466" s="90"/>
      <c r="AG466" s="90"/>
      <c r="AH466" s="86"/>
      <c r="AI466" s="90"/>
      <c r="AJ466" s="90"/>
      <c r="AK466" s="91"/>
    </row>
    <row r="467" customHeight="1" spans="1:37">
      <c r="A467" s="101"/>
      <c r="B467" s="101"/>
      <c r="C467" s="86" t="s">
        <v>472</v>
      </c>
      <c r="D467" s="86">
        <v>64256</v>
      </c>
      <c r="E467" s="86">
        <v>17655</v>
      </c>
      <c r="F467" s="86"/>
      <c r="G467" s="90"/>
      <c r="H467" s="90"/>
      <c r="I467" s="90"/>
      <c r="J467" s="86"/>
      <c r="K467" s="90"/>
      <c r="L467" s="90"/>
      <c r="M467" s="90"/>
      <c r="N467" s="86"/>
      <c r="O467" s="90"/>
      <c r="P467" s="90"/>
      <c r="Q467" s="90"/>
      <c r="R467" s="86"/>
      <c r="S467" s="90"/>
      <c r="T467" s="90"/>
      <c r="U467" s="90"/>
      <c r="V467" s="86"/>
      <c r="W467" s="90"/>
      <c r="X467" s="90"/>
      <c r="Y467" s="90"/>
      <c r="Z467" s="86">
        <v>0</v>
      </c>
      <c r="AA467" s="90">
        <v>32330</v>
      </c>
      <c r="AB467" s="90">
        <v>90</v>
      </c>
      <c r="AC467" s="90">
        <v>1</v>
      </c>
      <c r="AD467" s="86"/>
      <c r="AE467" s="90"/>
      <c r="AF467" s="90"/>
      <c r="AG467" s="90"/>
      <c r="AH467" s="86"/>
      <c r="AI467" s="90"/>
      <c r="AJ467" s="90"/>
      <c r="AK467" s="91"/>
    </row>
    <row r="468" customHeight="1" spans="1:37">
      <c r="A468" s="101"/>
      <c r="B468" s="101"/>
      <c r="C468" s="86" t="s">
        <v>838</v>
      </c>
      <c r="D468" s="86">
        <v>63702</v>
      </c>
      <c r="E468" s="86">
        <v>30441</v>
      </c>
      <c r="F468" s="86"/>
      <c r="G468" s="90"/>
      <c r="H468" s="90"/>
      <c r="I468" s="90"/>
      <c r="J468" s="86"/>
      <c r="K468" s="90"/>
      <c r="L468" s="90"/>
      <c r="M468" s="90"/>
      <c r="N468" s="86">
        <v>0</v>
      </c>
      <c r="O468" s="90">
        <v>0</v>
      </c>
      <c r="P468" s="90">
        <v>90</v>
      </c>
      <c r="Q468" s="90">
        <v>1</v>
      </c>
      <c r="R468" s="86"/>
      <c r="S468" s="90"/>
      <c r="T468" s="90"/>
      <c r="U468" s="90"/>
      <c r="V468" s="86"/>
      <c r="W468" s="90"/>
      <c r="X468" s="90"/>
      <c r="Y468" s="90"/>
      <c r="Z468" s="86"/>
      <c r="AA468" s="90"/>
      <c r="AB468" s="90"/>
      <c r="AC468" s="90"/>
      <c r="AD468" s="86"/>
      <c r="AE468" s="90"/>
      <c r="AF468" s="90"/>
      <c r="AG468" s="90"/>
      <c r="AH468" s="86"/>
      <c r="AI468" s="90"/>
      <c r="AJ468" s="90"/>
      <c r="AK468" s="91"/>
    </row>
    <row r="469" customHeight="1" spans="1:37">
      <c r="A469" s="101"/>
      <c r="B469" s="101"/>
      <c r="C469" s="101"/>
      <c r="D469" s="86">
        <v>64117</v>
      </c>
      <c r="E469" s="86">
        <v>30441</v>
      </c>
      <c r="F469" s="86"/>
      <c r="G469" s="90"/>
      <c r="H469" s="90"/>
      <c r="I469" s="90"/>
      <c r="J469" s="86"/>
      <c r="K469" s="90"/>
      <c r="L469" s="90"/>
      <c r="M469" s="90"/>
      <c r="N469" s="86"/>
      <c r="O469" s="90"/>
      <c r="P469" s="90"/>
      <c r="Q469" s="90"/>
      <c r="R469" s="86"/>
      <c r="S469" s="90"/>
      <c r="T469" s="90"/>
      <c r="U469" s="90"/>
      <c r="V469" s="86">
        <v>0</v>
      </c>
      <c r="W469" s="90">
        <v>0</v>
      </c>
      <c r="X469" s="90">
        <v>90</v>
      </c>
      <c r="Y469" s="90">
        <v>1</v>
      </c>
      <c r="Z469" s="86"/>
      <c r="AA469" s="90"/>
      <c r="AB469" s="90"/>
      <c r="AC469" s="90"/>
      <c r="AD469" s="86"/>
      <c r="AE469" s="90"/>
      <c r="AF469" s="90"/>
      <c r="AG469" s="90"/>
      <c r="AH469" s="86"/>
      <c r="AI469" s="90"/>
      <c r="AJ469" s="90"/>
      <c r="AK469" s="91"/>
    </row>
    <row r="470" customHeight="1" spans="1:37">
      <c r="A470" s="101"/>
      <c r="B470" s="86" t="s">
        <v>1069</v>
      </c>
      <c r="C470" s="86" t="s">
        <v>1070</v>
      </c>
      <c r="D470" s="86">
        <v>63758</v>
      </c>
      <c r="E470" s="86">
        <v>17483</v>
      </c>
      <c r="F470" s="86"/>
      <c r="G470" s="90"/>
      <c r="H470" s="90"/>
      <c r="I470" s="90"/>
      <c r="J470" s="86"/>
      <c r="K470" s="90"/>
      <c r="L470" s="90"/>
      <c r="M470" s="90"/>
      <c r="N470" s="86"/>
      <c r="O470" s="90"/>
      <c r="P470" s="90"/>
      <c r="Q470" s="90"/>
      <c r="R470" s="86">
        <v>0</v>
      </c>
      <c r="S470" s="90">
        <v>32330</v>
      </c>
      <c r="T470" s="90">
        <v>90</v>
      </c>
      <c r="U470" s="90">
        <v>1</v>
      </c>
      <c r="V470" s="86"/>
      <c r="W470" s="90"/>
      <c r="X470" s="90"/>
      <c r="Y470" s="90"/>
      <c r="Z470" s="86"/>
      <c r="AA470" s="90"/>
      <c r="AB470" s="90"/>
      <c r="AC470" s="90"/>
      <c r="AD470" s="86"/>
      <c r="AE470" s="90"/>
      <c r="AF470" s="90"/>
      <c r="AG470" s="90"/>
      <c r="AH470" s="86"/>
      <c r="AI470" s="90"/>
      <c r="AJ470" s="90"/>
      <c r="AK470" s="91"/>
    </row>
    <row r="471" customHeight="1" spans="1:37">
      <c r="A471" s="101"/>
      <c r="B471" s="86" t="s">
        <v>303</v>
      </c>
      <c r="C471" s="86" t="s">
        <v>305</v>
      </c>
      <c r="D471" s="86">
        <v>64264</v>
      </c>
      <c r="E471" s="86">
        <v>17682</v>
      </c>
      <c r="F471" s="86"/>
      <c r="G471" s="90"/>
      <c r="H471" s="90"/>
      <c r="I471" s="90"/>
      <c r="J471" s="86"/>
      <c r="K471" s="90"/>
      <c r="L471" s="90"/>
      <c r="M471" s="90"/>
      <c r="N471" s="86"/>
      <c r="O471" s="90"/>
      <c r="P471" s="90"/>
      <c r="Q471" s="90"/>
      <c r="R471" s="86"/>
      <c r="S471" s="90"/>
      <c r="T471" s="90"/>
      <c r="U471" s="90"/>
      <c r="V471" s="86"/>
      <c r="W471" s="90"/>
      <c r="X471" s="90"/>
      <c r="Y471" s="90"/>
      <c r="Z471" s="86">
        <v>129</v>
      </c>
      <c r="AA471" s="90">
        <v>32330</v>
      </c>
      <c r="AB471" s="90">
        <v>90</v>
      </c>
      <c r="AC471" s="90">
        <v>1</v>
      </c>
      <c r="AD471" s="86"/>
      <c r="AE471" s="90"/>
      <c r="AF471" s="90"/>
      <c r="AG471" s="90"/>
      <c r="AH471" s="86"/>
      <c r="AI471" s="90"/>
      <c r="AJ471" s="90"/>
      <c r="AK471" s="91"/>
    </row>
    <row r="472" customHeight="1" spans="1:37">
      <c r="A472" s="101"/>
      <c r="B472" s="86" t="s">
        <v>930</v>
      </c>
      <c r="C472" s="86" t="s">
        <v>933</v>
      </c>
      <c r="D472" s="86">
        <v>64056</v>
      </c>
      <c r="E472" s="86">
        <v>32014</v>
      </c>
      <c r="F472" s="86"/>
      <c r="G472" s="90"/>
      <c r="H472" s="90"/>
      <c r="I472" s="90"/>
      <c r="J472" s="86"/>
      <c r="K472" s="90"/>
      <c r="L472" s="90"/>
      <c r="M472" s="90"/>
      <c r="N472" s="86"/>
      <c r="O472" s="90"/>
      <c r="P472" s="90"/>
      <c r="Q472" s="90"/>
      <c r="R472" s="86"/>
      <c r="S472" s="90"/>
      <c r="T472" s="90"/>
      <c r="U472" s="90"/>
      <c r="V472" s="86">
        <v>0</v>
      </c>
      <c r="W472" s="90">
        <v>0</v>
      </c>
      <c r="X472" s="90">
        <v>90</v>
      </c>
      <c r="Y472" s="90">
        <v>1</v>
      </c>
      <c r="Z472" s="86"/>
      <c r="AA472" s="90"/>
      <c r="AB472" s="90"/>
      <c r="AC472" s="90"/>
      <c r="AD472" s="86"/>
      <c r="AE472" s="90"/>
      <c r="AF472" s="90"/>
      <c r="AG472" s="90"/>
      <c r="AH472" s="86"/>
      <c r="AI472" s="90"/>
      <c r="AJ472" s="90"/>
      <c r="AK472" s="91"/>
    </row>
    <row r="473" customHeight="1" spans="1:37">
      <c r="A473" s="101"/>
      <c r="B473" s="101"/>
      <c r="C473" s="86" t="s">
        <v>931</v>
      </c>
      <c r="D473" s="86">
        <v>64057</v>
      </c>
      <c r="E473" s="86">
        <v>32014</v>
      </c>
      <c r="F473" s="86"/>
      <c r="G473" s="90"/>
      <c r="H473" s="90"/>
      <c r="I473" s="90"/>
      <c r="J473" s="86"/>
      <c r="K473" s="90"/>
      <c r="L473" s="90"/>
      <c r="M473" s="90"/>
      <c r="N473" s="86"/>
      <c r="O473" s="90"/>
      <c r="P473" s="90"/>
      <c r="Q473" s="90"/>
      <c r="R473" s="86"/>
      <c r="S473" s="90"/>
      <c r="T473" s="90"/>
      <c r="U473" s="90"/>
      <c r="V473" s="86">
        <v>0</v>
      </c>
      <c r="W473" s="90">
        <v>0</v>
      </c>
      <c r="X473" s="90">
        <v>90</v>
      </c>
      <c r="Y473" s="90">
        <v>1</v>
      </c>
      <c r="Z473" s="86"/>
      <c r="AA473" s="90"/>
      <c r="AB473" s="90"/>
      <c r="AC473" s="90"/>
      <c r="AD473" s="86"/>
      <c r="AE473" s="90"/>
      <c r="AF473" s="90"/>
      <c r="AG473" s="90"/>
      <c r="AH473" s="86"/>
      <c r="AI473" s="90"/>
      <c r="AJ473" s="90"/>
      <c r="AK473" s="91"/>
    </row>
    <row r="474" customHeight="1" spans="1:37">
      <c r="A474" s="101"/>
      <c r="B474" s="86" t="s">
        <v>648</v>
      </c>
      <c r="C474" s="86" t="s">
        <v>649</v>
      </c>
      <c r="D474" s="86">
        <v>64191</v>
      </c>
      <c r="E474" s="86">
        <v>25108</v>
      </c>
      <c r="F474" s="86"/>
      <c r="G474" s="90"/>
      <c r="H474" s="90"/>
      <c r="I474" s="90"/>
      <c r="J474" s="86"/>
      <c r="K474" s="90"/>
      <c r="L474" s="90"/>
      <c r="M474" s="90"/>
      <c r="N474" s="86"/>
      <c r="O474" s="90"/>
      <c r="P474" s="90"/>
      <c r="Q474" s="90"/>
      <c r="R474" s="86"/>
      <c r="S474" s="90"/>
      <c r="T474" s="90"/>
      <c r="U474" s="90"/>
      <c r="V474" s="86"/>
      <c r="W474" s="90"/>
      <c r="X474" s="90"/>
      <c r="Y474" s="90"/>
      <c r="Z474" s="86">
        <v>0</v>
      </c>
      <c r="AA474" s="90">
        <v>0</v>
      </c>
      <c r="AB474" s="90">
        <v>90</v>
      </c>
      <c r="AC474" s="90">
        <v>1</v>
      </c>
      <c r="AD474" s="86"/>
      <c r="AE474" s="90"/>
      <c r="AF474" s="90"/>
      <c r="AG474" s="90"/>
      <c r="AH474" s="86"/>
      <c r="AI474" s="90"/>
      <c r="AJ474" s="90"/>
      <c r="AK474" s="91"/>
    </row>
    <row r="475" customHeight="1" spans="1:37">
      <c r="A475" s="101"/>
      <c r="B475" s="86" t="s">
        <v>376</v>
      </c>
      <c r="C475" s="86" t="s">
        <v>378</v>
      </c>
      <c r="D475" s="86">
        <v>64218</v>
      </c>
      <c r="E475" s="86">
        <v>25859</v>
      </c>
      <c r="F475" s="86"/>
      <c r="G475" s="90"/>
      <c r="H475" s="90"/>
      <c r="I475" s="90"/>
      <c r="J475" s="86"/>
      <c r="K475" s="90"/>
      <c r="L475" s="90"/>
      <c r="M475" s="90"/>
      <c r="N475" s="86"/>
      <c r="O475" s="90"/>
      <c r="P475" s="90"/>
      <c r="Q475" s="90"/>
      <c r="R475" s="86"/>
      <c r="S475" s="90"/>
      <c r="T475" s="90"/>
      <c r="U475" s="90"/>
      <c r="V475" s="86"/>
      <c r="W475" s="90"/>
      <c r="X475" s="90"/>
      <c r="Y475" s="90"/>
      <c r="Z475" s="86">
        <v>277</v>
      </c>
      <c r="AA475" s="90">
        <v>0</v>
      </c>
      <c r="AB475" s="90">
        <v>90</v>
      </c>
      <c r="AC475" s="90">
        <v>1</v>
      </c>
      <c r="AD475" s="86"/>
      <c r="AE475" s="90"/>
      <c r="AF475" s="90"/>
      <c r="AG475" s="90"/>
      <c r="AH475" s="86"/>
      <c r="AI475" s="90"/>
      <c r="AJ475" s="90"/>
      <c r="AK475" s="91"/>
    </row>
    <row r="476" customHeight="1" spans="1:37">
      <c r="A476" s="101"/>
      <c r="B476" s="101"/>
      <c r="C476" s="86" t="s">
        <v>1494</v>
      </c>
      <c r="D476" s="86">
        <v>63504</v>
      </c>
      <c r="E476" s="86">
        <v>23010</v>
      </c>
      <c r="F476" s="86"/>
      <c r="G476" s="90"/>
      <c r="H476" s="90"/>
      <c r="I476" s="90"/>
      <c r="J476" s="86"/>
      <c r="K476" s="90"/>
      <c r="L476" s="90"/>
      <c r="M476" s="90"/>
      <c r="N476" s="86">
        <v>0</v>
      </c>
      <c r="O476" s="90">
        <v>0</v>
      </c>
      <c r="P476" s="90">
        <v>90</v>
      </c>
      <c r="Q476" s="90">
        <v>1</v>
      </c>
      <c r="R476" s="86"/>
      <c r="S476" s="90"/>
      <c r="T476" s="90"/>
      <c r="U476" s="90"/>
      <c r="V476" s="86"/>
      <c r="W476" s="90"/>
      <c r="X476" s="90"/>
      <c r="Y476" s="90"/>
      <c r="Z476" s="86"/>
      <c r="AA476" s="90"/>
      <c r="AB476" s="90"/>
      <c r="AC476" s="90"/>
      <c r="AD476" s="86"/>
      <c r="AE476" s="90"/>
      <c r="AF476" s="90"/>
      <c r="AG476" s="90"/>
      <c r="AH476" s="86"/>
      <c r="AI476" s="90"/>
      <c r="AJ476" s="90"/>
      <c r="AK476" s="91"/>
    </row>
    <row r="477" customHeight="1" spans="1:37">
      <c r="A477" s="101"/>
      <c r="B477" s="86" t="s">
        <v>83</v>
      </c>
      <c r="C477" s="86" t="s">
        <v>504</v>
      </c>
      <c r="D477" s="86">
        <v>64176</v>
      </c>
      <c r="E477" s="86">
        <v>17677</v>
      </c>
      <c r="F477" s="86"/>
      <c r="G477" s="90"/>
      <c r="H477" s="90"/>
      <c r="I477" s="90"/>
      <c r="J477" s="86"/>
      <c r="K477" s="90"/>
      <c r="L477" s="90"/>
      <c r="M477" s="90"/>
      <c r="N477" s="86"/>
      <c r="O477" s="90"/>
      <c r="P477" s="90"/>
      <c r="Q477" s="90"/>
      <c r="R477" s="86"/>
      <c r="S477" s="90"/>
      <c r="T477" s="90"/>
      <c r="U477" s="90"/>
      <c r="V477" s="86"/>
      <c r="W477" s="90"/>
      <c r="X477" s="90"/>
      <c r="Y477" s="90"/>
      <c r="Z477" s="86">
        <v>0</v>
      </c>
      <c r="AA477" s="90">
        <v>0</v>
      </c>
      <c r="AB477" s="90">
        <v>90</v>
      </c>
      <c r="AC477" s="90">
        <v>1</v>
      </c>
      <c r="AD477" s="86"/>
      <c r="AE477" s="90"/>
      <c r="AF477" s="90"/>
      <c r="AG477" s="90"/>
      <c r="AH477" s="86"/>
      <c r="AI477" s="90"/>
      <c r="AJ477" s="90"/>
      <c r="AK477" s="91"/>
    </row>
    <row r="478" customHeight="1" spans="1:37">
      <c r="A478" s="101"/>
      <c r="B478" s="101"/>
      <c r="C478" s="101"/>
      <c r="D478" s="86">
        <v>64241</v>
      </c>
      <c r="E478" s="86">
        <v>17677</v>
      </c>
      <c r="F478" s="86"/>
      <c r="G478" s="90"/>
      <c r="H478" s="90"/>
      <c r="I478" s="90"/>
      <c r="J478" s="86"/>
      <c r="K478" s="90"/>
      <c r="L478" s="90"/>
      <c r="M478" s="90"/>
      <c r="N478" s="86"/>
      <c r="O478" s="90"/>
      <c r="P478" s="90"/>
      <c r="Q478" s="90"/>
      <c r="R478" s="86"/>
      <c r="S478" s="90"/>
      <c r="T478" s="90"/>
      <c r="U478" s="90"/>
      <c r="V478" s="86"/>
      <c r="W478" s="90"/>
      <c r="X478" s="90"/>
      <c r="Y478" s="90"/>
      <c r="Z478" s="86">
        <v>0</v>
      </c>
      <c r="AA478" s="90">
        <v>0</v>
      </c>
      <c r="AB478" s="90">
        <v>90</v>
      </c>
      <c r="AC478" s="90">
        <v>1</v>
      </c>
      <c r="AD478" s="86"/>
      <c r="AE478" s="90"/>
      <c r="AF478" s="90"/>
      <c r="AG478" s="90"/>
      <c r="AH478" s="86"/>
      <c r="AI478" s="90"/>
      <c r="AJ478" s="90"/>
      <c r="AK478" s="91"/>
    </row>
    <row r="479" customHeight="1" spans="1:37">
      <c r="A479" s="101"/>
      <c r="B479" s="86" t="s">
        <v>64</v>
      </c>
      <c r="C479" s="86" t="s">
        <v>1079</v>
      </c>
      <c r="D479" s="86">
        <v>63725</v>
      </c>
      <c r="E479" s="86">
        <v>17527</v>
      </c>
      <c r="F479" s="86"/>
      <c r="G479" s="90"/>
      <c r="H479" s="90"/>
      <c r="I479" s="90"/>
      <c r="J479" s="86"/>
      <c r="K479" s="90"/>
      <c r="L479" s="90"/>
      <c r="M479" s="90"/>
      <c r="N479" s="86">
        <v>0</v>
      </c>
      <c r="O479" s="90">
        <v>32330</v>
      </c>
      <c r="P479" s="90">
        <v>90</v>
      </c>
      <c r="Q479" s="90">
        <v>1</v>
      </c>
      <c r="R479" s="86"/>
      <c r="S479" s="90"/>
      <c r="T479" s="90"/>
      <c r="U479" s="90"/>
      <c r="V479" s="86"/>
      <c r="W479" s="90"/>
      <c r="X479" s="90"/>
      <c r="Y479" s="90"/>
      <c r="Z479" s="86"/>
      <c r="AA479" s="90"/>
      <c r="AB479" s="90"/>
      <c r="AC479" s="90"/>
      <c r="AD479" s="86"/>
      <c r="AE479" s="90"/>
      <c r="AF479" s="90"/>
      <c r="AG479" s="90"/>
      <c r="AH479" s="86"/>
      <c r="AI479" s="90"/>
      <c r="AJ479" s="90"/>
      <c r="AK479" s="91"/>
    </row>
    <row r="480" customHeight="1" spans="1:37">
      <c r="A480" s="101"/>
      <c r="B480" s="101"/>
      <c r="C480" s="86" t="s">
        <v>799</v>
      </c>
      <c r="D480" s="86">
        <v>63985</v>
      </c>
      <c r="E480" s="86">
        <v>31057</v>
      </c>
      <c r="F480" s="86"/>
      <c r="G480" s="90"/>
      <c r="H480" s="90"/>
      <c r="I480" s="90"/>
      <c r="J480" s="86"/>
      <c r="K480" s="90"/>
      <c r="L480" s="90"/>
      <c r="M480" s="90"/>
      <c r="N480" s="86"/>
      <c r="O480" s="90"/>
      <c r="P480" s="90"/>
      <c r="Q480" s="90"/>
      <c r="R480" s="86">
        <v>0</v>
      </c>
      <c r="S480" s="90">
        <v>0</v>
      </c>
      <c r="T480" s="90">
        <v>90</v>
      </c>
      <c r="U480" s="90">
        <v>1</v>
      </c>
      <c r="V480" s="86"/>
      <c r="W480" s="90"/>
      <c r="X480" s="90"/>
      <c r="Y480" s="90"/>
      <c r="Z480" s="86"/>
      <c r="AA480" s="90"/>
      <c r="AB480" s="90"/>
      <c r="AC480" s="90"/>
      <c r="AD480" s="86"/>
      <c r="AE480" s="90"/>
      <c r="AF480" s="90"/>
      <c r="AG480" s="90"/>
      <c r="AH480" s="86"/>
      <c r="AI480" s="90"/>
      <c r="AJ480" s="90"/>
      <c r="AK480" s="91"/>
    </row>
    <row r="481" customHeight="1" spans="1:37">
      <c r="A481" s="101"/>
      <c r="B481" s="101"/>
      <c r="C481" s="101"/>
      <c r="D481" s="86">
        <v>64122</v>
      </c>
      <c r="E481" s="86">
        <v>31057</v>
      </c>
      <c r="F481" s="86"/>
      <c r="G481" s="90"/>
      <c r="H481" s="90"/>
      <c r="I481" s="90"/>
      <c r="J481" s="86"/>
      <c r="K481" s="90"/>
      <c r="L481" s="90"/>
      <c r="M481" s="90"/>
      <c r="N481" s="86"/>
      <c r="O481" s="90"/>
      <c r="P481" s="90"/>
      <c r="Q481" s="90"/>
      <c r="R481" s="86"/>
      <c r="S481" s="90"/>
      <c r="T481" s="90"/>
      <c r="U481" s="90"/>
      <c r="V481" s="86">
        <v>0</v>
      </c>
      <c r="W481" s="90">
        <v>0</v>
      </c>
      <c r="X481" s="90">
        <v>90</v>
      </c>
      <c r="Y481" s="90">
        <v>1</v>
      </c>
      <c r="Z481" s="86"/>
      <c r="AA481" s="90"/>
      <c r="AB481" s="90"/>
      <c r="AC481" s="90"/>
      <c r="AD481" s="86"/>
      <c r="AE481" s="90"/>
      <c r="AF481" s="90"/>
      <c r="AG481" s="90"/>
      <c r="AH481" s="86"/>
      <c r="AI481" s="90"/>
      <c r="AJ481" s="90"/>
      <c r="AK481" s="91"/>
    </row>
    <row r="482" customHeight="1" spans="1:37">
      <c r="A482" s="101"/>
      <c r="B482" s="101"/>
      <c r="C482" s="86" t="s">
        <v>68</v>
      </c>
      <c r="D482" s="86">
        <v>64328</v>
      </c>
      <c r="E482" s="86">
        <v>17644</v>
      </c>
      <c r="F482" s="86"/>
      <c r="G482" s="90"/>
      <c r="H482" s="90"/>
      <c r="I482" s="90"/>
      <c r="J482" s="86"/>
      <c r="K482" s="90"/>
      <c r="L482" s="90"/>
      <c r="M482" s="90"/>
      <c r="N482" s="86"/>
      <c r="O482" s="90"/>
      <c r="P482" s="90"/>
      <c r="Q482" s="90"/>
      <c r="R482" s="86"/>
      <c r="S482" s="90"/>
      <c r="T482" s="90"/>
      <c r="U482" s="90"/>
      <c r="V482" s="86"/>
      <c r="W482" s="90"/>
      <c r="X482" s="90"/>
      <c r="Y482" s="90"/>
      <c r="Z482" s="86"/>
      <c r="AA482" s="90"/>
      <c r="AB482" s="90"/>
      <c r="AC482" s="90"/>
      <c r="AD482" s="86">
        <v>1</v>
      </c>
      <c r="AE482" s="90">
        <v>0</v>
      </c>
      <c r="AF482" s="90">
        <v>90</v>
      </c>
      <c r="AG482" s="90">
        <v>1</v>
      </c>
      <c r="AH482" s="86"/>
      <c r="AI482" s="90"/>
      <c r="AJ482" s="90"/>
      <c r="AK482" s="91"/>
    </row>
    <row r="483" customHeight="1" spans="1:37">
      <c r="A483" s="101"/>
      <c r="B483" s="86" t="s">
        <v>1114</v>
      </c>
      <c r="C483" s="86" t="s">
        <v>1494</v>
      </c>
      <c r="D483" s="86">
        <v>63613</v>
      </c>
      <c r="E483" s="86">
        <v>29892</v>
      </c>
      <c r="F483" s="86"/>
      <c r="G483" s="90"/>
      <c r="H483" s="90"/>
      <c r="I483" s="90"/>
      <c r="J483" s="86"/>
      <c r="K483" s="90"/>
      <c r="L483" s="90"/>
      <c r="M483" s="90"/>
      <c r="N483" s="86">
        <v>0</v>
      </c>
      <c r="O483" s="90">
        <v>0</v>
      </c>
      <c r="P483" s="90">
        <v>90</v>
      </c>
      <c r="Q483" s="90">
        <v>1</v>
      </c>
      <c r="R483" s="86"/>
      <c r="S483" s="90"/>
      <c r="T483" s="90"/>
      <c r="U483" s="90"/>
      <c r="V483" s="86"/>
      <c r="W483" s="90"/>
      <c r="X483" s="90"/>
      <c r="Y483" s="90"/>
      <c r="Z483" s="86"/>
      <c r="AA483" s="90"/>
      <c r="AB483" s="90"/>
      <c r="AC483" s="90"/>
      <c r="AD483" s="86"/>
      <c r="AE483" s="90"/>
      <c r="AF483" s="90"/>
      <c r="AG483" s="90"/>
      <c r="AH483" s="86"/>
      <c r="AI483" s="90"/>
      <c r="AJ483" s="90"/>
      <c r="AK483" s="91"/>
    </row>
    <row r="484" customHeight="1" spans="1:37">
      <c r="A484" s="101"/>
      <c r="B484" s="86" t="s">
        <v>371</v>
      </c>
      <c r="C484" s="86" t="s">
        <v>1158</v>
      </c>
      <c r="D484" s="86">
        <v>63481</v>
      </c>
      <c r="E484" s="86">
        <v>17487</v>
      </c>
      <c r="F484" s="86"/>
      <c r="G484" s="90"/>
      <c r="H484" s="90"/>
      <c r="I484" s="90"/>
      <c r="J484" s="86">
        <v>0</v>
      </c>
      <c r="K484" s="90">
        <v>0</v>
      </c>
      <c r="L484" s="90">
        <v>90</v>
      </c>
      <c r="M484" s="90">
        <v>1</v>
      </c>
      <c r="N484" s="86"/>
      <c r="O484" s="90"/>
      <c r="P484" s="90"/>
      <c r="Q484" s="90"/>
      <c r="R484" s="86"/>
      <c r="S484" s="90"/>
      <c r="T484" s="90"/>
      <c r="U484" s="90"/>
      <c r="V484" s="86"/>
      <c r="W484" s="90"/>
      <c r="X484" s="90"/>
      <c r="Y484" s="90"/>
      <c r="Z484" s="86"/>
      <c r="AA484" s="90"/>
      <c r="AB484" s="90"/>
      <c r="AC484" s="90"/>
      <c r="AD484" s="86"/>
      <c r="AE484" s="90"/>
      <c r="AF484" s="90"/>
      <c r="AG484" s="90"/>
      <c r="AH484" s="86"/>
      <c r="AI484" s="90"/>
      <c r="AJ484" s="90"/>
      <c r="AK484" s="91"/>
    </row>
    <row r="485" customHeight="1" spans="1:37">
      <c r="A485" s="101"/>
      <c r="B485" s="101"/>
      <c r="C485" s="86" t="s">
        <v>557</v>
      </c>
      <c r="D485" s="86">
        <v>64230</v>
      </c>
      <c r="E485" s="86">
        <v>17667</v>
      </c>
      <c r="F485" s="86"/>
      <c r="G485" s="90"/>
      <c r="H485" s="90"/>
      <c r="I485" s="90"/>
      <c r="J485" s="86"/>
      <c r="K485" s="90"/>
      <c r="L485" s="90"/>
      <c r="M485" s="90"/>
      <c r="N485" s="86"/>
      <c r="O485" s="90"/>
      <c r="P485" s="90"/>
      <c r="Q485" s="90"/>
      <c r="R485" s="86"/>
      <c r="S485" s="90"/>
      <c r="T485" s="90"/>
      <c r="U485" s="90"/>
      <c r="V485" s="86"/>
      <c r="W485" s="90"/>
      <c r="X485" s="90"/>
      <c r="Y485" s="90"/>
      <c r="Z485" s="86">
        <v>0</v>
      </c>
      <c r="AA485" s="90">
        <v>0</v>
      </c>
      <c r="AB485" s="90">
        <v>90</v>
      </c>
      <c r="AC485" s="90">
        <v>1</v>
      </c>
      <c r="AD485" s="86"/>
      <c r="AE485" s="90"/>
      <c r="AF485" s="90"/>
      <c r="AG485" s="90"/>
      <c r="AH485" s="86"/>
      <c r="AI485" s="90"/>
      <c r="AJ485" s="90"/>
      <c r="AK485" s="91"/>
    </row>
    <row r="486" customHeight="1" spans="1:37">
      <c r="A486" s="101"/>
      <c r="B486" s="101"/>
      <c r="C486" s="86" t="s">
        <v>848</v>
      </c>
      <c r="D486" s="86">
        <v>64107</v>
      </c>
      <c r="E486" s="86">
        <v>31679</v>
      </c>
      <c r="F486" s="86"/>
      <c r="G486" s="90"/>
      <c r="H486" s="90"/>
      <c r="I486" s="90"/>
      <c r="J486" s="86"/>
      <c r="K486" s="90"/>
      <c r="L486" s="90"/>
      <c r="M486" s="90"/>
      <c r="N486" s="86"/>
      <c r="O486" s="90"/>
      <c r="P486" s="90"/>
      <c r="Q486" s="90"/>
      <c r="R486" s="86"/>
      <c r="S486" s="90"/>
      <c r="T486" s="90"/>
      <c r="U486" s="90"/>
      <c r="V486" s="86">
        <v>0</v>
      </c>
      <c r="W486" s="90">
        <v>0</v>
      </c>
      <c r="X486" s="90">
        <v>90</v>
      </c>
      <c r="Y486" s="90">
        <v>1</v>
      </c>
      <c r="Z486" s="86"/>
      <c r="AA486" s="90"/>
      <c r="AB486" s="90"/>
      <c r="AC486" s="90"/>
      <c r="AD486" s="86"/>
      <c r="AE486" s="90"/>
      <c r="AF486" s="90"/>
      <c r="AG486" s="90"/>
      <c r="AH486" s="86"/>
      <c r="AI486" s="90"/>
      <c r="AJ486" s="90"/>
      <c r="AK486" s="91"/>
    </row>
    <row r="487" customHeight="1" spans="1:37">
      <c r="A487" s="101"/>
      <c r="B487" s="101"/>
      <c r="C487" s="86" t="s">
        <v>372</v>
      </c>
      <c r="D487" s="86">
        <v>64229</v>
      </c>
      <c r="E487" s="86">
        <v>31679</v>
      </c>
      <c r="F487" s="86"/>
      <c r="G487" s="90"/>
      <c r="H487" s="90"/>
      <c r="I487" s="90"/>
      <c r="J487" s="86"/>
      <c r="K487" s="90"/>
      <c r="L487" s="90"/>
      <c r="M487" s="90"/>
      <c r="N487" s="86"/>
      <c r="O487" s="90"/>
      <c r="P487" s="90"/>
      <c r="Q487" s="90"/>
      <c r="R487" s="86"/>
      <c r="S487" s="90"/>
      <c r="T487" s="90"/>
      <c r="U487" s="90"/>
      <c r="V487" s="86"/>
      <c r="W487" s="90"/>
      <c r="X487" s="90"/>
      <c r="Y487" s="90"/>
      <c r="Z487" s="86">
        <v>242</v>
      </c>
      <c r="AA487" s="90">
        <v>0</v>
      </c>
      <c r="AB487" s="90">
        <v>90</v>
      </c>
      <c r="AC487" s="90">
        <v>1</v>
      </c>
      <c r="AD487" s="86"/>
      <c r="AE487" s="90"/>
      <c r="AF487" s="90"/>
      <c r="AG487" s="90"/>
      <c r="AH487" s="86"/>
      <c r="AI487" s="90"/>
      <c r="AJ487" s="90"/>
      <c r="AK487" s="91"/>
    </row>
    <row r="488" customHeight="1" spans="1:37">
      <c r="A488" s="101"/>
      <c r="B488" s="86" t="s">
        <v>602</v>
      </c>
      <c r="C488" s="86" t="s">
        <v>1068</v>
      </c>
      <c r="D488" s="86">
        <v>64281</v>
      </c>
      <c r="E488" s="86">
        <v>17601</v>
      </c>
      <c r="F488" s="86"/>
      <c r="G488" s="90"/>
      <c r="H488" s="90"/>
      <c r="I488" s="90"/>
      <c r="J488" s="86"/>
      <c r="K488" s="90"/>
      <c r="L488" s="90"/>
      <c r="M488" s="90"/>
      <c r="N488" s="86"/>
      <c r="O488" s="90"/>
      <c r="P488" s="90"/>
      <c r="Q488" s="90"/>
      <c r="R488" s="86"/>
      <c r="S488" s="90"/>
      <c r="T488" s="90"/>
      <c r="U488" s="90"/>
      <c r="V488" s="86"/>
      <c r="W488" s="90"/>
      <c r="X488" s="90"/>
      <c r="Y488" s="90"/>
      <c r="Z488" s="86"/>
      <c r="AA488" s="90"/>
      <c r="AB488" s="90"/>
      <c r="AC488" s="90"/>
      <c r="AD488" s="86">
        <v>0</v>
      </c>
      <c r="AE488" s="90">
        <v>32330</v>
      </c>
      <c r="AF488" s="90">
        <v>90</v>
      </c>
      <c r="AG488" s="90">
        <v>1</v>
      </c>
      <c r="AH488" s="86"/>
      <c r="AI488" s="90"/>
      <c r="AJ488" s="90"/>
      <c r="AK488" s="91"/>
    </row>
    <row r="489" customHeight="1" spans="1:37">
      <c r="A489" s="101"/>
      <c r="B489" s="86" t="s">
        <v>594</v>
      </c>
      <c r="C489" s="86" t="s">
        <v>701</v>
      </c>
      <c r="D489" s="86">
        <v>64177</v>
      </c>
      <c r="E489" s="86">
        <v>17436</v>
      </c>
      <c r="F489" s="86"/>
      <c r="G489" s="90"/>
      <c r="H489" s="90"/>
      <c r="I489" s="90"/>
      <c r="J489" s="86"/>
      <c r="K489" s="90"/>
      <c r="L489" s="90"/>
      <c r="M489" s="90"/>
      <c r="N489" s="86"/>
      <c r="O489" s="90"/>
      <c r="P489" s="90"/>
      <c r="Q489" s="90"/>
      <c r="R489" s="86"/>
      <c r="S489" s="90"/>
      <c r="T489" s="90"/>
      <c r="U489" s="90"/>
      <c r="V489" s="86"/>
      <c r="W489" s="90"/>
      <c r="X489" s="90"/>
      <c r="Y489" s="90"/>
      <c r="Z489" s="86">
        <v>0</v>
      </c>
      <c r="AA489" s="90">
        <v>0</v>
      </c>
      <c r="AB489" s="90">
        <v>90</v>
      </c>
      <c r="AC489" s="90">
        <v>1</v>
      </c>
      <c r="AD489" s="86"/>
      <c r="AE489" s="90"/>
      <c r="AF489" s="90"/>
      <c r="AG489" s="90"/>
      <c r="AH489" s="86"/>
      <c r="AI489" s="90"/>
      <c r="AJ489" s="90"/>
      <c r="AK489" s="91"/>
    </row>
    <row r="490" customHeight="1" spans="1:37">
      <c r="A490" s="101"/>
      <c r="B490" s="101"/>
      <c r="C490" s="86" t="s">
        <v>596</v>
      </c>
      <c r="D490" s="86">
        <v>64212</v>
      </c>
      <c r="E490" s="86">
        <v>17385</v>
      </c>
      <c r="F490" s="86"/>
      <c r="G490" s="90"/>
      <c r="H490" s="90"/>
      <c r="I490" s="90"/>
      <c r="J490" s="86"/>
      <c r="K490" s="90"/>
      <c r="L490" s="90"/>
      <c r="M490" s="90"/>
      <c r="N490" s="86"/>
      <c r="O490" s="90"/>
      <c r="P490" s="90"/>
      <c r="Q490" s="90"/>
      <c r="R490" s="86"/>
      <c r="S490" s="90"/>
      <c r="T490" s="90"/>
      <c r="U490" s="90"/>
      <c r="V490" s="86"/>
      <c r="W490" s="90"/>
      <c r="X490" s="90"/>
      <c r="Y490" s="90"/>
      <c r="Z490" s="86">
        <v>0</v>
      </c>
      <c r="AA490" s="90">
        <v>0</v>
      </c>
      <c r="AB490" s="90">
        <v>90</v>
      </c>
      <c r="AC490" s="90">
        <v>1</v>
      </c>
      <c r="AD490" s="86"/>
      <c r="AE490" s="90"/>
      <c r="AF490" s="90"/>
      <c r="AG490" s="90"/>
      <c r="AH490" s="86"/>
      <c r="AI490" s="90"/>
      <c r="AJ490" s="90"/>
      <c r="AK490" s="91"/>
    </row>
    <row r="491" customHeight="1" spans="1:37">
      <c r="A491" s="101"/>
      <c r="B491" s="101"/>
      <c r="C491" s="86" t="s">
        <v>615</v>
      </c>
      <c r="D491" s="86">
        <v>64137</v>
      </c>
      <c r="E491" s="86">
        <v>17442</v>
      </c>
      <c r="F491" s="86"/>
      <c r="G491" s="90"/>
      <c r="H491" s="90"/>
      <c r="I491" s="90"/>
      <c r="J491" s="86"/>
      <c r="K491" s="90"/>
      <c r="L491" s="90"/>
      <c r="M491" s="90"/>
      <c r="N491" s="86"/>
      <c r="O491" s="90"/>
      <c r="P491" s="90"/>
      <c r="Q491" s="90"/>
      <c r="R491" s="86"/>
      <c r="S491" s="90"/>
      <c r="T491" s="90"/>
      <c r="U491" s="90"/>
      <c r="V491" s="86">
        <v>0</v>
      </c>
      <c r="W491" s="90">
        <v>0</v>
      </c>
      <c r="X491" s="90">
        <v>90</v>
      </c>
      <c r="Y491" s="90">
        <v>1</v>
      </c>
      <c r="Z491" s="86"/>
      <c r="AA491" s="90"/>
      <c r="AB491" s="90"/>
      <c r="AC491" s="90"/>
      <c r="AD491" s="86"/>
      <c r="AE491" s="90"/>
      <c r="AF491" s="90"/>
      <c r="AG491" s="90"/>
      <c r="AH491" s="86"/>
      <c r="AI491" s="90"/>
      <c r="AJ491" s="90"/>
      <c r="AK491" s="91"/>
    </row>
    <row r="492" customHeight="1" spans="1:37">
      <c r="A492" s="101"/>
      <c r="B492" s="101"/>
      <c r="C492" s="101"/>
      <c r="D492" s="86">
        <v>64164</v>
      </c>
      <c r="E492" s="86">
        <v>17442</v>
      </c>
      <c r="F492" s="86"/>
      <c r="G492" s="90"/>
      <c r="H492" s="90"/>
      <c r="I492" s="90"/>
      <c r="J492" s="86"/>
      <c r="K492" s="90"/>
      <c r="L492" s="90"/>
      <c r="M492" s="90"/>
      <c r="N492" s="86"/>
      <c r="O492" s="90"/>
      <c r="P492" s="90"/>
      <c r="Q492" s="90"/>
      <c r="R492" s="86"/>
      <c r="S492" s="90"/>
      <c r="T492" s="90"/>
      <c r="U492" s="90"/>
      <c r="V492" s="86"/>
      <c r="W492" s="90"/>
      <c r="X492" s="90"/>
      <c r="Y492" s="90"/>
      <c r="Z492" s="86">
        <v>0</v>
      </c>
      <c r="AA492" s="90">
        <v>0</v>
      </c>
      <c r="AB492" s="90">
        <v>90</v>
      </c>
      <c r="AC492" s="90">
        <v>1</v>
      </c>
      <c r="AD492" s="86"/>
      <c r="AE492" s="90"/>
      <c r="AF492" s="90"/>
      <c r="AG492" s="90"/>
      <c r="AH492" s="86"/>
      <c r="AI492" s="90"/>
      <c r="AJ492" s="90"/>
      <c r="AK492" s="91"/>
    </row>
    <row r="493" customHeight="1" spans="1:37">
      <c r="A493" s="101"/>
      <c r="B493" s="86" t="s">
        <v>92</v>
      </c>
      <c r="C493" s="86" t="s">
        <v>95</v>
      </c>
      <c r="D493" s="86">
        <v>64323</v>
      </c>
      <c r="E493" s="86">
        <v>17745</v>
      </c>
      <c r="F493" s="86"/>
      <c r="G493" s="90"/>
      <c r="H493" s="90"/>
      <c r="I493" s="90"/>
      <c r="J493" s="86"/>
      <c r="K493" s="90"/>
      <c r="L493" s="90"/>
      <c r="M493" s="90"/>
      <c r="N493" s="86"/>
      <c r="O493" s="90"/>
      <c r="P493" s="90"/>
      <c r="Q493" s="90"/>
      <c r="R493" s="86"/>
      <c r="S493" s="90"/>
      <c r="T493" s="90"/>
      <c r="U493" s="90"/>
      <c r="V493" s="86"/>
      <c r="W493" s="90"/>
      <c r="X493" s="90"/>
      <c r="Y493" s="90"/>
      <c r="Z493" s="86"/>
      <c r="AA493" s="90"/>
      <c r="AB493" s="90"/>
      <c r="AC493" s="90"/>
      <c r="AD493" s="86">
        <v>4</v>
      </c>
      <c r="AE493" s="90">
        <v>32330</v>
      </c>
      <c r="AF493" s="90">
        <v>90</v>
      </c>
      <c r="AG493" s="90">
        <v>1</v>
      </c>
      <c r="AH493" s="86"/>
      <c r="AI493" s="90"/>
      <c r="AJ493" s="90"/>
      <c r="AK493" s="91"/>
    </row>
    <row r="494" customHeight="1" spans="1:37">
      <c r="A494" s="101"/>
      <c r="B494" s="86" t="s">
        <v>1096</v>
      </c>
      <c r="C494" s="86" t="s">
        <v>1242</v>
      </c>
      <c r="D494" s="86">
        <v>64227</v>
      </c>
      <c r="E494" s="86">
        <v>17680</v>
      </c>
      <c r="F494" s="86"/>
      <c r="G494" s="90"/>
      <c r="H494" s="90"/>
      <c r="I494" s="90"/>
      <c r="J494" s="86"/>
      <c r="K494" s="90"/>
      <c r="L494" s="90"/>
      <c r="M494" s="90"/>
      <c r="N494" s="86"/>
      <c r="O494" s="90"/>
      <c r="P494" s="90"/>
      <c r="Q494" s="90"/>
      <c r="R494" s="86"/>
      <c r="S494" s="90"/>
      <c r="T494" s="90"/>
      <c r="U494" s="90"/>
      <c r="V494" s="86"/>
      <c r="W494" s="90"/>
      <c r="X494" s="90"/>
      <c r="Y494" s="90"/>
      <c r="Z494" s="86">
        <v>0</v>
      </c>
      <c r="AA494" s="90">
        <v>32330</v>
      </c>
      <c r="AB494" s="90">
        <v>90</v>
      </c>
      <c r="AC494" s="90">
        <v>1</v>
      </c>
      <c r="AD494" s="86"/>
      <c r="AE494" s="90"/>
      <c r="AF494" s="90"/>
      <c r="AG494" s="90"/>
      <c r="AH494" s="86"/>
      <c r="AI494" s="90"/>
      <c r="AJ494" s="90"/>
      <c r="AK494" s="91"/>
    </row>
    <row r="495" customHeight="1" spans="1:37">
      <c r="A495" s="101"/>
      <c r="B495" s="101"/>
      <c r="C495" s="86" t="s">
        <v>1494</v>
      </c>
      <c r="D495" s="86">
        <v>63649</v>
      </c>
      <c r="E495" s="86">
        <v>17503</v>
      </c>
      <c r="F495" s="86"/>
      <c r="G495" s="90"/>
      <c r="H495" s="90"/>
      <c r="I495" s="90"/>
      <c r="J495" s="86"/>
      <c r="K495" s="90"/>
      <c r="L495" s="90"/>
      <c r="M495" s="90"/>
      <c r="N495" s="86">
        <v>0</v>
      </c>
      <c r="O495" s="90">
        <v>32330</v>
      </c>
      <c r="P495" s="90">
        <v>90</v>
      </c>
      <c r="Q495" s="90">
        <v>1</v>
      </c>
      <c r="R495" s="86"/>
      <c r="S495" s="90"/>
      <c r="T495" s="90"/>
      <c r="U495" s="90"/>
      <c r="V495" s="86"/>
      <c r="W495" s="90"/>
      <c r="X495" s="90"/>
      <c r="Y495" s="90"/>
      <c r="Z495" s="86"/>
      <c r="AA495" s="90"/>
      <c r="AB495" s="90"/>
      <c r="AC495" s="90"/>
      <c r="AD495" s="86"/>
      <c r="AE495" s="90"/>
      <c r="AF495" s="90"/>
      <c r="AG495" s="90"/>
      <c r="AH495" s="86"/>
      <c r="AI495" s="90"/>
      <c r="AJ495" s="90"/>
      <c r="AK495" s="91"/>
    </row>
    <row r="496" customHeight="1" spans="1:37">
      <c r="A496" s="101"/>
      <c r="B496" s="86" t="s">
        <v>132</v>
      </c>
      <c r="C496" s="86" t="s">
        <v>498</v>
      </c>
      <c r="D496" s="86">
        <v>64028</v>
      </c>
      <c r="E496" s="86">
        <v>17593</v>
      </c>
      <c r="F496" s="86"/>
      <c r="G496" s="90"/>
      <c r="H496" s="90"/>
      <c r="I496" s="90"/>
      <c r="J496" s="86"/>
      <c r="K496" s="90"/>
      <c r="L496" s="90"/>
      <c r="M496" s="90"/>
      <c r="N496" s="86"/>
      <c r="O496" s="90"/>
      <c r="P496" s="90"/>
      <c r="Q496" s="90"/>
      <c r="R496" s="86"/>
      <c r="S496" s="90"/>
      <c r="T496" s="90"/>
      <c r="U496" s="90"/>
      <c r="V496" s="86">
        <v>0</v>
      </c>
      <c r="W496" s="90">
        <v>0</v>
      </c>
      <c r="X496" s="90">
        <v>90</v>
      </c>
      <c r="Y496" s="90">
        <v>1</v>
      </c>
      <c r="Z496" s="86"/>
      <c r="AA496" s="90"/>
      <c r="AB496" s="90"/>
      <c r="AC496" s="90"/>
      <c r="AD496" s="86"/>
      <c r="AE496" s="90"/>
      <c r="AF496" s="90"/>
      <c r="AG496" s="90"/>
      <c r="AH496" s="86"/>
      <c r="AI496" s="90"/>
      <c r="AJ496" s="90"/>
      <c r="AK496" s="91"/>
    </row>
    <row r="497" customHeight="1" spans="1:37">
      <c r="A497" s="101"/>
      <c r="B497" s="101"/>
      <c r="C497" s="86" t="s">
        <v>952</v>
      </c>
      <c r="D497" s="86">
        <v>64034</v>
      </c>
      <c r="E497" s="86">
        <v>17627</v>
      </c>
      <c r="F497" s="86"/>
      <c r="G497" s="90"/>
      <c r="H497" s="90"/>
      <c r="I497" s="90"/>
      <c r="J497" s="86"/>
      <c r="K497" s="90"/>
      <c r="L497" s="90"/>
      <c r="M497" s="90"/>
      <c r="N497" s="86"/>
      <c r="O497" s="90"/>
      <c r="P497" s="90"/>
      <c r="Q497" s="90"/>
      <c r="R497" s="86"/>
      <c r="S497" s="90"/>
      <c r="T497" s="90"/>
      <c r="U497" s="90"/>
      <c r="V497" s="86">
        <v>0</v>
      </c>
      <c r="W497" s="90">
        <v>0</v>
      </c>
      <c r="X497" s="90"/>
      <c r="Y497" s="90">
        <v>1</v>
      </c>
      <c r="Z497" s="86"/>
      <c r="AA497" s="90"/>
      <c r="AB497" s="90"/>
      <c r="AC497" s="90"/>
      <c r="AD497" s="86"/>
      <c r="AE497" s="90"/>
      <c r="AF497" s="90"/>
      <c r="AG497" s="90"/>
      <c r="AH497" s="86"/>
      <c r="AI497" s="90"/>
      <c r="AJ497" s="90"/>
      <c r="AK497" s="91"/>
    </row>
    <row r="498" customHeight="1" spans="1:37">
      <c r="A498" s="101"/>
      <c r="B498" s="101"/>
      <c r="C498" s="86" t="s">
        <v>174</v>
      </c>
      <c r="D498" s="86">
        <v>64308</v>
      </c>
      <c r="E498" s="86">
        <v>17623</v>
      </c>
      <c r="F498" s="86"/>
      <c r="G498" s="90"/>
      <c r="H498" s="90"/>
      <c r="I498" s="90"/>
      <c r="J498" s="86"/>
      <c r="K498" s="90"/>
      <c r="L498" s="90"/>
      <c r="M498" s="90"/>
      <c r="N498" s="86"/>
      <c r="O498" s="90"/>
      <c r="P498" s="90"/>
      <c r="Q498" s="90"/>
      <c r="R498" s="86"/>
      <c r="S498" s="90"/>
      <c r="T498" s="90"/>
      <c r="U498" s="90"/>
      <c r="V498" s="86"/>
      <c r="W498" s="90"/>
      <c r="X498" s="90"/>
      <c r="Y498" s="90"/>
      <c r="Z498" s="86"/>
      <c r="AA498" s="90"/>
      <c r="AB498" s="90"/>
      <c r="AC498" s="90"/>
      <c r="AD498" s="86">
        <v>31</v>
      </c>
      <c r="AE498" s="90">
        <v>32330</v>
      </c>
      <c r="AF498" s="90">
        <v>90</v>
      </c>
      <c r="AG498" s="90">
        <v>1</v>
      </c>
      <c r="AH498" s="86"/>
      <c r="AI498" s="90"/>
      <c r="AJ498" s="90"/>
      <c r="AK498" s="91"/>
    </row>
    <row r="499" customHeight="1" spans="1:37">
      <c r="A499" s="101"/>
      <c r="B499" s="101"/>
      <c r="C499" s="86" t="s">
        <v>834</v>
      </c>
      <c r="D499" s="86">
        <v>64118</v>
      </c>
      <c r="E499" s="86">
        <v>17623</v>
      </c>
      <c r="F499" s="86"/>
      <c r="G499" s="90"/>
      <c r="H499" s="90"/>
      <c r="I499" s="90"/>
      <c r="J499" s="86"/>
      <c r="K499" s="90"/>
      <c r="L499" s="90"/>
      <c r="M499" s="90"/>
      <c r="N499" s="86"/>
      <c r="O499" s="90"/>
      <c r="P499" s="90"/>
      <c r="Q499" s="90"/>
      <c r="R499" s="86"/>
      <c r="S499" s="90"/>
      <c r="T499" s="90"/>
      <c r="U499" s="90"/>
      <c r="V499" s="86">
        <v>0</v>
      </c>
      <c r="W499" s="90">
        <v>0</v>
      </c>
      <c r="X499" s="90">
        <v>90</v>
      </c>
      <c r="Y499" s="90">
        <v>1</v>
      </c>
      <c r="Z499" s="86"/>
      <c r="AA499" s="90"/>
      <c r="AB499" s="90"/>
      <c r="AC499" s="90"/>
      <c r="AD499" s="86"/>
      <c r="AE499" s="90"/>
      <c r="AF499" s="90"/>
      <c r="AG499" s="90"/>
      <c r="AH499" s="86"/>
      <c r="AI499" s="90"/>
      <c r="AJ499" s="90"/>
      <c r="AK499" s="91"/>
    </row>
    <row r="500" customHeight="1" spans="1:37">
      <c r="A500" s="101"/>
      <c r="B500" s="101"/>
      <c r="C500" s="86" t="s">
        <v>825</v>
      </c>
      <c r="D500" s="86">
        <v>64120</v>
      </c>
      <c r="E500" s="86">
        <v>17642</v>
      </c>
      <c r="F500" s="86"/>
      <c r="G500" s="90"/>
      <c r="H500" s="90"/>
      <c r="I500" s="90"/>
      <c r="J500" s="86"/>
      <c r="K500" s="90"/>
      <c r="L500" s="90"/>
      <c r="M500" s="90"/>
      <c r="N500" s="86"/>
      <c r="O500" s="90"/>
      <c r="P500" s="90"/>
      <c r="Q500" s="90"/>
      <c r="R500" s="86"/>
      <c r="S500" s="90"/>
      <c r="T500" s="90"/>
      <c r="U500" s="90"/>
      <c r="V500" s="86">
        <v>0</v>
      </c>
      <c r="W500" s="90">
        <v>0</v>
      </c>
      <c r="X500" s="90">
        <v>90</v>
      </c>
      <c r="Y500" s="90">
        <v>1</v>
      </c>
      <c r="Z500" s="86"/>
      <c r="AA500" s="90"/>
      <c r="AB500" s="90"/>
      <c r="AC500" s="90"/>
      <c r="AD500" s="86"/>
      <c r="AE500" s="90"/>
      <c r="AF500" s="90"/>
      <c r="AG500" s="90"/>
      <c r="AH500" s="86"/>
      <c r="AI500" s="90"/>
      <c r="AJ500" s="90"/>
      <c r="AK500" s="91"/>
    </row>
    <row r="501" customHeight="1" spans="1:37">
      <c r="A501" s="101"/>
      <c r="B501" s="101"/>
      <c r="C501" s="86" t="s">
        <v>907</v>
      </c>
      <c r="D501" s="86">
        <v>63970</v>
      </c>
      <c r="E501" s="86">
        <v>17536</v>
      </c>
      <c r="F501" s="86"/>
      <c r="G501" s="90"/>
      <c r="H501" s="90"/>
      <c r="I501" s="90"/>
      <c r="J501" s="86"/>
      <c r="K501" s="90"/>
      <c r="L501" s="90"/>
      <c r="M501" s="90"/>
      <c r="N501" s="86"/>
      <c r="O501" s="90"/>
      <c r="P501" s="90"/>
      <c r="Q501" s="90"/>
      <c r="R501" s="86">
        <v>0</v>
      </c>
      <c r="S501" s="90">
        <v>0</v>
      </c>
      <c r="T501" s="90">
        <v>90</v>
      </c>
      <c r="U501" s="90">
        <v>1</v>
      </c>
      <c r="V501" s="86"/>
      <c r="W501" s="90"/>
      <c r="X501" s="90"/>
      <c r="Y501" s="90"/>
      <c r="Z501" s="86"/>
      <c r="AA501" s="90"/>
      <c r="AB501" s="90"/>
      <c r="AC501" s="90"/>
      <c r="AD501" s="86"/>
      <c r="AE501" s="90"/>
      <c r="AF501" s="90"/>
      <c r="AG501" s="90"/>
      <c r="AH501" s="86"/>
      <c r="AI501" s="90"/>
      <c r="AJ501" s="90"/>
      <c r="AK501" s="91"/>
    </row>
    <row r="502" customHeight="1" spans="1:37">
      <c r="A502" s="101"/>
      <c r="B502" s="101"/>
      <c r="C502" s="101"/>
      <c r="D502" s="86">
        <v>64083</v>
      </c>
      <c r="E502" s="86">
        <v>17536</v>
      </c>
      <c r="F502" s="86"/>
      <c r="G502" s="90"/>
      <c r="H502" s="90"/>
      <c r="I502" s="90"/>
      <c r="J502" s="86"/>
      <c r="K502" s="90"/>
      <c r="L502" s="90"/>
      <c r="M502" s="90"/>
      <c r="N502" s="86"/>
      <c r="O502" s="90"/>
      <c r="P502" s="90"/>
      <c r="Q502" s="90"/>
      <c r="R502" s="86"/>
      <c r="S502" s="90"/>
      <c r="T502" s="90"/>
      <c r="U502" s="90"/>
      <c r="V502" s="86">
        <v>0</v>
      </c>
      <c r="W502" s="90">
        <v>0</v>
      </c>
      <c r="X502" s="90"/>
      <c r="Y502" s="90">
        <v>1</v>
      </c>
      <c r="Z502" s="86"/>
      <c r="AA502" s="90"/>
      <c r="AB502" s="90"/>
      <c r="AC502" s="90"/>
      <c r="AD502" s="86"/>
      <c r="AE502" s="90"/>
      <c r="AF502" s="90"/>
      <c r="AG502" s="90"/>
      <c r="AH502" s="86"/>
      <c r="AI502" s="90"/>
      <c r="AJ502" s="90"/>
      <c r="AK502" s="91"/>
    </row>
    <row r="503" customHeight="1" spans="1:37">
      <c r="A503" s="101"/>
      <c r="B503" s="86" t="s">
        <v>419</v>
      </c>
      <c r="C503" s="86" t="s">
        <v>1274</v>
      </c>
      <c r="D503" s="86">
        <v>64152</v>
      </c>
      <c r="E503" s="86">
        <v>17566</v>
      </c>
      <c r="F503" s="86"/>
      <c r="G503" s="90"/>
      <c r="H503" s="90"/>
      <c r="I503" s="90"/>
      <c r="J503" s="86"/>
      <c r="K503" s="90"/>
      <c r="L503" s="90"/>
      <c r="M503" s="90"/>
      <c r="N503" s="86"/>
      <c r="O503" s="90"/>
      <c r="P503" s="90"/>
      <c r="Q503" s="90"/>
      <c r="R503" s="86"/>
      <c r="S503" s="90"/>
      <c r="T503" s="90"/>
      <c r="U503" s="90"/>
      <c r="V503" s="86">
        <v>0</v>
      </c>
      <c r="W503" s="90">
        <v>1031</v>
      </c>
      <c r="X503" s="90">
        <v>90</v>
      </c>
      <c r="Y503" s="90">
        <v>1</v>
      </c>
      <c r="Z503" s="86"/>
      <c r="AA503" s="90"/>
      <c r="AB503" s="90"/>
      <c r="AC503" s="90"/>
      <c r="AD503" s="86"/>
      <c r="AE503" s="90"/>
      <c r="AF503" s="90"/>
      <c r="AG503" s="90"/>
      <c r="AH503" s="86"/>
      <c r="AI503" s="90"/>
      <c r="AJ503" s="90"/>
      <c r="AK503" s="91"/>
    </row>
    <row r="504" customHeight="1" spans="1:37">
      <c r="A504" s="101"/>
      <c r="B504" s="86" t="s">
        <v>251</v>
      </c>
      <c r="C504" s="86" t="s">
        <v>729</v>
      </c>
      <c r="D504" s="86">
        <v>64160</v>
      </c>
      <c r="E504" s="86">
        <v>17407</v>
      </c>
      <c r="F504" s="86"/>
      <c r="G504" s="90"/>
      <c r="H504" s="90"/>
      <c r="I504" s="90"/>
      <c r="J504" s="86"/>
      <c r="K504" s="90"/>
      <c r="L504" s="90"/>
      <c r="M504" s="90"/>
      <c r="N504" s="86"/>
      <c r="O504" s="90"/>
      <c r="P504" s="90"/>
      <c r="Q504" s="90"/>
      <c r="R504" s="86"/>
      <c r="S504" s="90"/>
      <c r="T504" s="90"/>
      <c r="U504" s="90"/>
      <c r="V504" s="86">
        <v>0</v>
      </c>
      <c r="W504" s="90">
        <v>0</v>
      </c>
      <c r="X504" s="90">
        <v>90</v>
      </c>
      <c r="Y504" s="90">
        <v>1</v>
      </c>
      <c r="Z504" s="86"/>
      <c r="AA504" s="90"/>
      <c r="AB504" s="90"/>
      <c r="AC504" s="90"/>
      <c r="AD504" s="86"/>
      <c r="AE504" s="90"/>
      <c r="AF504" s="90"/>
      <c r="AG504" s="90"/>
      <c r="AH504" s="86"/>
      <c r="AI504" s="90"/>
      <c r="AJ504" s="90"/>
      <c r="AK504" s="91"/>
    </row>
    <row r="505" customHeight="1" spans="1:37">
      <c r="A505" s="101"/>
      <c r="B505" s="101"/>
      <c r="C505" s="86" t="s">
        <v>1494</v>
      </c>
      <c r="D505" s="86">
        <v>63528</v>
      </c>
      <c r="E505" s="86">
        <v>17402</v>
      </c>
      <c r="F505" s="86"/>
      <c r="G505" s="90"/>
      <c r="H505" s="90"/>
      <c r="I505" s="90"/>
      <c r="J505" s="86"/>
      <c r="K505" s="90"/>
      <c r="L505" s="90"/>
      <c r="M505" s="90"/>
      <c r="N505" s="86">
        <v>0</v>
      </c>
      <c r="O505" s="90">
        <v>0</v>
      </c>
      <c r="P505" s="90">
        <v>90</v>
      </c>
      <c r="Q505" s="90">
        <v>1</v>
      </c>
      <c r="R505" s="86"/>
      <c r="S505" s="90"/>
      <c r="T505" s="90"/>
      <c r="U505" s="90"/>
      <c r="V505" s="86"/>
      <c r="W505" s="90"/>
      <c r="X505" s="90"/>
      <c r="Y505" s="90"/>
      <c r="Z505" s="86"/>
      <c r="AA505" s="90"/>
      <c r="AB505" s="90"/>
      <c r="AC505" s="90"/>
      <c r="AD505" s="86"/>
      <c r="AE505" s="90"/>
      <c r="AF505" s="90"/>
      <c r="AG505" s="90"/>
      <c r="AH505" s="86"/>
      <c r="AI505" s="90"/>
      <c r="AJ505" s="90"/>
      <c r="AK505" s="91"/>
    </row>
    <row r="506" customHeight="1" spans="1:37">
      <c r="A506" s="101"/>
      <c r="B506" s="86" t="s">
        <v>1015</v>
      </c>
      <c r="C506" s="86" t="s">
        <v>1016</v>
      </c>
      <c r="D506" s="86">
        <v>63787</v>
      </c>
      <c r="E506" s="86">
        <v>31107</v>
      </c>
      <c r="F506" s="86"/>
      <c r="G506" s="90"/>
      <c r="H506" s="90"/>
      <c r="I506" s="90"/>
      <c r="J506" s="86"/>
      <c r="K506" s="90"/>
      <c r="L506" s="90"/>
      <c r="M506" s="90"/>
      <c r="N506" s="86"/>
      <c r="O506" s="90"/>
      <c r="P506" s="90"/>
      <c r="Q506" s="90"/>
      <c r="R506" s="86">
        <v>0</v>
      </c>
      <c r="S506" s="90">
        <v>0</v>
      </c>
      <c r="T506" s="90">
        <v>90</v>
      </c>
      <c r="U506" s="90">
        <v>1</v>
      </c>
      <c r="V506" s="86"/>
      <c r="W506" s="90"/>
      <c r="X506" s="90"/>
      <c r="Y506" s="90"/>
      <c r="Z506" s="86"/>
      <c r="AA506" s="90"/>
      <c r="AB506" s="90"/>
      <c r="AC506" s="90"/>
      <c r="AD506" s="86"/>
      <c r="AE506" s="90"/>
      <c r="AF506" s="90"/>
      <c r="AG506" s="90"/>
      <c r="AH506" s="86"/>
      <c r="AI506" s="90"/>
      <c r="AJ506" s="90"/>
      <c r="AK506" s="91"/>
    </row>
    <row r="507" customHeight="1" spans="1:37">
      <c r="A507" s="101"/>
      <c r="B507" s="101"/>
      <c r="C507" s="101"/>
      <c r="D507" s="86">
        <v>63926</v>
      </c>
      <c r="E507" s="86">
        <v>31107</v>
      </c>
      <c r="F507" s="86"/>
      <c r="G507" s="90"/>
      <c r="H507" s="90"/>
      <c r="I507" s="90"/>
      <c r="J507" s="86"/>
      <c r="K507" s="90"/>
      <c r="L507" s="90"/>
      <c r="M507" s="90"/>
      <c r="N507" s="86"/>
      <c r="O507" s="90"/>
      <c r="P507" s="90"/>
      <c r="Q507" s="90"/>
      <c r="R507" s="86">
        <v>0</v>
      </c>
      <c r="S507" s="90">
        <v>0</v>
      </c>
      <c r="T507" s="90">
        <v>90</v>
      </c>
      <c r="U507" s="90">
        <v>1</v>
      </c>
      <c r="V507" s="86"/>
      <c r="W507" s="90"/>
      <c r="X507" s="90"/>
      <c r="Y507" s="90"/>
      <c r="Z507" s="86"/>
      <c r="AA507" s="90"/>
      <c r="AB507" s="90"/>
      <c r="AC507" s="90"/>
      <c r="AD507" s="86"/>
      <c r="AE507" s="90"/>
      <c r="AF507" s="90"/>
      <c r="AG507" s="90"/>
      <c r="AH507" s="86"/>
      <c r="AI507" s="90"/>
      <c r="AJ507" s="90"/>
      <c r="AK507" s="91"/>
    </row>
    <row r="508" customHeight="1" spans="1:37">
      <c r="A508" s="101"/>
      <c r="B508" s="86" t="s">
        <v>1061</v>
      </c>
      <c r="C508" s="86" t="s">
        <v>701</v>
      </c>
      <c r="D508" s="86">
        <v>63571</v>
      </c>
      <c r="E508" s="86">
        <v>17436</v>
      </c>
      <c r="F508" s="86"/>
      <c r="G508" s="90"/>
      <c r="H508" s="90"/>
      <c r="I508" s="90"/>
      <c r="J508" s="86"/>
      <c r="K508" s="90"/>
      <c r="L508" s="90"/>
      <c r="M508" s="90"/>
      <c r="N508" s="86">
        <v>0</v>
      </c>
      <c r="O508" s="90">
        <v>0</v>
      </c>
      <c r="P508" s="90">
        <v>90</v>
      </c>
      <c r="Q508" s="90">
        <v>1</v>
      </c>
      <c r="R508" s="86"/>
      <c r="S508" s="90"/>
      <c r="T508" s="90"/>
      <c r="U508" s="90"/>
      <c r="V508" s="86"/>
      <c r="W508" s="90"/>
      <c r="X508" s="90"/>
      <c r="Y508" s="90"/>
      <c r="Z508" s="86"/>
      <c r="AA508" s="90"/>
      <c r="AB508" s="90"/>
      <c r="AC508" s="90"/>
      <c r="AD508" s="86"/>
      <c r="AE508" s="90"/>
      <c r="AF508" s="90"/>
      <c r="AG508" s="90"/>
      <c r="AH508" s="86"/>
      <c r="AI508" s="90"/>
      <c r="AJ508" s="90"/>
      <c r="AK508" s="91"/>
    </row>
    <row r="509" customHeight="1" spans="1:37">
      <c r="A509" s="101"/>
      <c r="B509" s="101"/>
      <c r="C509" s="101"/>
      <c r="D509" s="86">
        <v>63784</v>
      </c>
      <c r="E509" s="86">
        <v>17436</v>
      </c>
      <c r="F509" s="86"/>
      <c r="G509" s="90"/>
      <c r="H509" s="90"/>
      <c r="I509" s="90"/>
      <c r="J509" s="86"/>
      <c r="K509" s="90"/>
      <c r="L509" s="90"/>
      <c r="M509" s="90"/>
      <c r="N509" s="86"/>
      <c r="O509" s="90"/>
      <c r="P509" s="90"/>
      <c r="Q509" s="90"/>
      <c r="R509" s="86">
        <v>0</v>
      </c>
      <c r="S509" s="90">
        <v>0</v>
      </c>
      <c r="T509" s="90">
        <v>90</v>
      </c>
      <c r="U509" s="90">
        <v>1</v>
      </c>
      <c r="V509" s="86"/>
      <c r="W509" s="90"/>
      <c r="X509" s="90"/>
      <c r="Y509" s="90"/>
      <c r="Z509" s="86"/>
      <c r="AA509" s="90"/>
      <c r="AB509" s="90"/>
      <c r="AC509" s="90"/>
      <c r="AD509" s="86"/>
      <c r="AE509" s="90"/>
      <c r="AF509" s="90"/>
      <c r="AG509" s="90"/>
      <c r="AH509" s="86"/>
      <c r="AI509" s="90"/>
      <c r="AJ509" s="90"/>
      <c r="AK509" s="91"/>
    </row>
    <row r="510" customHeight="1" spans="1:37">
      <c r="A510" s="101"/>
      <c r="B510" s="86" t="s">
        <v>527</v>
      </c>
      <c r="C510" s="86" t="s">
        <v>863</v>
      </c>
      <c r="D510" s="86">
        <v>64097</v>
      </c>
      <c r="E510" s="86">
        <v>17641</v>
      </c>
      <c r="F510" s="86"/>
      <c r="G510" s="90"/>
      <c r="H510" s="90"/>
      <c r="I510" s="90"/>
      <c r="J510" s="86"/>
      <c r="K510" s="90"/>
      <c r="L510" s="90"/>
      <c r="M510" s="90"/>
      <c r="N510" s="86"/>
      <c r="O510" s="90"/>
      <c r="P510" s="90"/>
      <c r="Q510" s="90"/>
      <c r="R510" s="86"/>
      <c r="S510" s="90"/>
      <c r="T510" s="90"/>
      <c r="U510" s="90"/>
      <c r="V510" s="86">
        <v>0</v>
      </c>
      <c r="W510" s="90">
        <v>0</v>
      </c>
      <c r="X510" s="90">
        <v>90</v>
      </c>
      <c r="Y510" s="90">
        <v>1</v>
      </c>
      <c r="Z510" s="86"/>
      <c r="AA510" s="90"/>
      <c r="AB510" s="90"/>
      <c r="AC510" s="90"/>
      <c r="AD510" s="86"/>
      <c r="AE510" s="90"/>
      <c r="AF510" s="90"/>
      <c r="AG510" s="90"/>
      <c r="AH510" s="86"/>
      <c r="AI510" s="90"/>
      <c r="AJ510" s="90"/>
      <c r="AK510" s="91"/>
    </row>
    <row r="511" customHeight="1" spans="1:37">
      <c r="A511" s="101"/>
      <c r="B511" s="86" t="s">
        <v>944</v>
      </c>
      <c r="C511" s="86" t="s">
        <v>945</v>
      </c>
      <c r="D511" s="86">
        <v>63716</v>
      </c>
      <c r="E511" s="86">
        <v>30294</v>
      </c>
      <c r="F511" s="86"/>
      <c r="G511" s="90"/>
      <c r="H511" s="90"/>
      <c r="I511" s="90"/>
      <c r="J511" s="86"/>
      <c r="K511" s="90"/>
      <c r="L511" s="90"/>
      <c r="M511" s="90"/>
      <c r="N511" s="86">
        <v>0</v>
      </c>
      <c r="O511" s="90">
        <v>0</v>
      </c>
      <c r="P511" s="90">
        <v>90</v>
      </c>
      <c r="Q511" s="90">
        <v>1</v>
      </c>
      <c r="R511" s="86"/>
      <c r="S511" s="90"/>
      <c r="T511" s="90"/>
      <c r="U511" s="90"/>
      <c r="V511" s="86"/>
      <c r="W511" s="90"/>
      <c r="X511" s="90"/>
      <c r="Y511" s="90"/>
      <c r="Z511" s="86"/>
      <c r="AA511" s="90"/>
      <c r="AB511" s="90"/>
      <c r="AC511" s="90"/>
      <c r="AD511" s="86"/>
      <c r="AE511" s="90"/>
      <c r="AF511" s="90"/>
      <c r="AG511" s="90"/>
      <c r="AH511" s="86"/>
      <c r="AI511" s="90"/>
      <c r="AJ511" s="90"/>
      <c r="AK511" s="91"/>
    </row>
    <row r="512" customHeight="1" spans="1:37">
      <c r="A512" s="101"/>
      <c r="B512" s="101"/>
      <c r="C512" s="101"/>
      <c r="D512" s="86">
        <v>64043</v>
      </c>
      <c r="E512" s="86">
        <v>30294</v>
      </c>
      <c r="F512" s="86"/>
      <c r="G512" s="90"/>
      <c r="H512" s="90"/>
      <c r="I512" s="90"/>
      <c r="J512" s="86"/>
      <c r="K512" s="90"/>
      <c r="L512" s="90"/>
      <c r="M512" s="90"/>
      <c r="N512" s="86"/>
      <c r="O512" s="90"/>
      <c r="P512" s="90"/>
      <c r="Q512" s="90"/>
      <c r="R512" s="86"/>
      <c r="S512" s="90"/>
      <c r="T512" s="90"/>
      <c r="U512" s="90"/>
      <c r="V512" s="86">
        <v>0</v>
      </c>
      <c r="W512" s="90">
        <v>0</v>
      </c>
      <c r="X512" s="90">
        <v>90</v>
      </c>
      <c r="Y512" s="90">
        <v>1</v>
      </c>
      <c r="Z512" s="86"/>
      <c r="AA512" s="90"/>
      <c r="AB512" s="90"/>
      <c r="AC512" s="90"/>
      <c r="AD512" s="86"/>
      <c r="AE512" s="90"/>
      <c r="AF512" s="90"/>
      <c r="AG512" s="90"/>
      <c r="AH512" s="86"/>
      <c r="AI512" s="90"/>
      <c r="AJ512" s="90"/>
      <c r="AK512" s="91"/>
    </row>
    <row r="513" customHeight="1" spans="1:37">
      <c r="A513" s="101"/>
      <c r="B513" s="101"/>
      <c r="C513" s="101"/>
      <c r="D513" s="86">
        <v>64075</v>
      </c>
      <c r="E513" s="86">
        <v>30294</v>
      </c>
      <c r="F513" s="86"/>
      <c r="G513" s="90"/>
      <c r="H513" s="90"/>
      <c r="I513" s="90"/>
      <c r="J513" s="86"/>
      <c r="K513" s="90"/>
      <c r="L513" s="90"/>
      <c r="M513" s="90"/>
      <c r="N513" s="86"/>
      <c r="O513" s="90"/>
      <c r="P513" s="90"/>
      <c r="Q513" s="90"/>
      <c r="R513" s="86"/>
      <c r="S513" s="90"/>
      <c r="T513" s="90"/>
      <c r="U513" s="90"/>
      <c r="V513" s="86">
        <v>0</v>
      </c>
      <c r="W513" s="90">
        <v>0</v>
      </c>
      <c r="X513" s="90">
        <v>90</v>
      </c>
      <c r="Y513" s="90">
        <v>1</v>
      </c>
      <c r="Z513" s="86"/>
      <c r="AA513" s="90"/>
      <c r="AB513" s="90"/>
      <c r="AC513" s="90"/>
      <c r="AD513" s="86"/>
      <c r="AE513" s="90"/>
      <c r="AF513" s="90"/>
      <c r="AG513" s="90"/>
      <c r="AH513" s="86"/>
      <c r="AI513" s="90"/>
      <c r="AJ513" s="90"/>
      <c r="AK513" s="91"/>
    </row>
    <row r="514" customHeight="1" spans="1:37">
      <c r="A514" s="101"/>
      <c r="B514" s="86" t="s">
        <v>266</v>
      </c>
      <c r="C514" s="86" t="s">
        <v>387</v>
      </c>
      <c r="D514" s="86">
        <v>64262</v>
      </c>
      <c r="E514" s="86">
        <v>17737</v>
      </c>
      <c r="F514" s="86"/>
      <c r="G514" s="90"/>
      <c r="H514" s="90"/>
      <c r="I514" s="90"/>
      <c r="J514" s="86"/>
      <c r="K514" s="90"/>
      <c r="L514" s="90"/>
      <c r="M514" s="90"/>
      <c r="N514" s="86"/>
      <c r="O514" s="90"/>
      <c r="P514" s="90"/>
      <c r="Q514" s="90"/>
      <c r="R514" s="86"/>
      <c r="S514" s="90"/>
      <c r="T514" s="90"/>
      <c r="U514" s="90"/>
      <c r="V514" s="86"/>
      <c r="W514" s="90"/>
      <c r="X514" s="90"/>
      <c r="Y514" s="90"/>
      <c r="Z514" s="86">
        <v>0</v>
      </c>
      <c r="AA514" s="90">
        <v>32330</v>
      </c>
      <c r="AB514" s="90">
        <v>90</v>
      </c>
      <c r="AC514" s="90">
        <v>1</v>
      </c>
      <c r="AD514" s="86"/>
      <c r="AE514" s="90"/>
      <c r="AF514" s="90"/>
      <c r="AG514" s="90"/>
      <c r="AH514" s="86"/>
      <c r="AI514" s="90"/>
      <c r="AJ514" s="90"/>
      <c r="AK514" s="91"/>
    </row>
    <row r="515" customHeight="1" spans="1:37">
      <c r="A515" s="101"/>
      <c r="B515" s="101"/>
      <c r="C515" s="101"/>
      <c r="D515" s="86">
        <v>64298</v>
      </c>
      <c r="E515" s="86">
        <v>17737</v>
      </c>
      <c r="F515" s="86"/>
      <c r="G515" s="90"/>
      <c r="H515" s="90"/>
      <c r="I515" s="90"/>
      <c r="J515" s="86"/>
      <c r="K515" s="90"/>
      <c r="L515" s="90"/>
      <c r="M515" s="90"/>
      <c r="N515" s="86"/>
      <c r="O515" s="90"/>
      <c r="P515" s="90"/>
      <c r="Q515" s="90"/>
      <c r="R515" s="86"/>
      <c r="S515" s="90"/>
      <c r="T515" s="90"/>
      <c r="U515" s="90"/>
      <c r="V515" s="86"/>
      <c r="W515" s="90"/>
      <c r="X515" s="90"/>
      <c r="Y515" s="90"/>
      <c r="Z515" s="86"/>
      <c r="AA515" s="90"/>
      <c r="AB515" s="90"/>
      <c r="AC515" s="90"/>
      <c r="AD515" s="86">
        <v>0</v>
      </c>
      <c r="AE515" s="90">
        <v>0</v>
      </c>
      <c r="AF515" s="90">
        <v>90</v>
      </c>
      <c r="AG515" s="90">
        <v>1</v>
      </c>
      <c r="AH515" s="86"/>
      <c r="AI515" s="90"/>
      <c r="AJ515" s="90"/>
      <c r="AK515" s="91"/>
    </row>
    <row r="516" customHeight="1" spans="1:37">
      <c r="A516" s="101"/>
      <c r="B516" s="101"/>
      <c r="C516" s="86" t="s">
        <v>470</v>
      </c>
      <c r="D516" s="86">
        <v>63960</v>
      </c>
      <c r="E516" s="86">
        <v>17446</v>
      </c>
      <c r="F516" s="86"/>
      <c r="G516" s="90"/>
      <c r="H516" s="90"/>
      <c r="I516" s="90"/>
      <c r="J516" s="86"/>
      <c r="K516" s="90"/>
      <c r="L516" s="90"/>
      <c r="M516" s="90"/>
      <c r="N516" s="86"/>
      <c r="O516" s="90"/>
      <c r="P516" s="90"/>
      <c r="Q516" s="90"/>
      <c r="R516" s="86">
        <v>0</v>
      </c>
      <c r="S516" s="90">
        <v>0</v>
      </c>
      <c r="T516" s="90">
        <v>90</v>
      </c>
      <c r="U516" s="90">
        <v>1</v>
      </c>
      <c r="V516" s="86"/>
      <c r="W516" s="90"/>
      <c r="X516" s="90"/>
      <c r="Y516" s="90"/>
      <c r="Z516" s="86"/>
      <c r="AA516" s="90"/>
      <c r="AB516" s="90"/>
      <c r="AC516" s="90"/>
      <c r="AD516" s="86"/>
      <c r="AE516" s="90"/>
      <c r="AF516" s="90"/>
      <c r="AG516" s="90"/>
      <c r="AH516" s="86"/>
      <c r="AI516" s="90"/>
      <c r="AJ516" s="90"/>
      <c r="AK516" s="91"/>
    </row>
    <row r="517" customHeight="1" spans="1:37">
      <c r="A517" s="101"/>
      <c r="B517" s="101"/>
      <c r="C517" s="101"/>
      <c r="D517" s="86">
        <v>64187</v>
      </c>
      <c r="E517" s="86">
        <v>17446</v>
      </c>
      <c r="F517" s="86"/>
      <c r="G517" s="90"/>
      <c r="H517" s="90"/>
      <c r="I517" s="90"/>
      <c r="J517" s="86"/>
      <c r="K517" s="90"/>
      <c r="L517" s="90"/>
      <c r="M517" s="90"/>
      <c r="N517" s="86"/>
      <c r="O517" s="90"/>
      <c r="P517" s="90"/>
      <c r="Q517" s="90"/>
      <c r="R517" s="86"/>
      <c r="S517" s="90"/>
      <c r="T517" s="90"/>
      <c r="U517" s="90"/>
      <c r="V517" s="86"/>
      <c r="W517" s="90"/>
      <c r="X517" s="90"/>
      <c r="Y517" s="90"/>
      <c r="Z517" s="86">
        <v>0</v>
      </c>
      <c r="AA517" s="90">
        <v>0</v>
      </c>
      <c r="AB517" s="90">
        <v>90</v>
      </c>
      <c r="AC517" s="90">
        <v>1</v>
      </c>
      <c r="AD517" s="86"/>
      <c r="AE517" s="90"/>
      <c r="AF517" s="90"/>
      <c r="AG517" s="90"/>
      <c r="AH517" s="86"/>
      <c r="AI517" s="90"/>
      <c r="AJ517" s="90"/>
      <c r="AK517" s="91"/>
    </row>
    <row r="518" customHeight="1" spans="1:37">
      <c r="A518" s="101"/>
      <c r="B518" s="101"/>
      <c r="C518" s="101"/>
      <c r="D518" s="86">
        <v>64261</v>
      </c>
      <c r="E518" s="86">
        <v>17446</v>
      </c>
      <c r="F518" s="86"/>
      <c r="G518" s="90"/>
      <c r="H518" s="90"/>
      <c r="I518" s="90"/>
      <c r="J518" s="86"/>
      <c r="K518" s="90"/>
      <c r="L518" s="90"/>
      <c r="M518" s="90"/>
      <c r="N518" s="86"/>
      <c r="O518" s="90"/>
      <c r="P518" s="90"/>
      <c r="Q518" s="90"/>
      <c r="R518" s="86"/>
      <c r="S518" s="90"/>
      <c r="T518" s="90"/>
      <c r="U518" s="90"/>
      <c r="V518" s="86"/>
      <c r="W518" s="90"/>
      <c r="X518" s="90"/>
      <c r="Y518" s="90"/>
      <c r="Z518" s="86">
        <v>0</v>
      </c>
      <c r="AA518" s="90">
        <v>0</v>
      </c>
      <c r="AB518" s="90">
        <v>90</v>
      </c>
      <c r="AC518" s="90">
        <v>1</v>
      </c>
      <c r="AD518" s="86"/>
      <c r="AE518" s="90"/>
      <c r="AF518" s="90"/>
      <c r="AG518" s="90"/>
      <c r="AH518" s="86"/>
      <c r="AI518" s="90"/>
      <c r="AJ518" s="90"/>
      <c r="AK518" s="91"/>
    </row>
    <row r="519" customHeight="1" spans="1:37">
      <c r="A519" s="101"/>
      <c r="B519" s="101"/>
      <c r="C519" s="86" t="s">
        <v>1088</v>
      </c>
      <c r="D519" s="86">
        <v>63679</v>
      </c>
      <c r="E519" s="86">
        <v>17449</v>
      </c>
      <c r="F519" s="86"/>
      <c r="G519" s="90"/>
      <c r="H519" s="90"/>
      <c r="I519" s="90"/>
      <c r="J519" s="86"/>
      <c r="K519" s="90"/>
      <c r="L519" s="90"/>
      <c r="M519" s="90"/>
      <c r="N519" s="86">
        <v>0</v>
      </c>
      <c r="O519" s="90">
        <v>0</v>
      </c>
      <c r="P519" s="90">
        <v>90</v>
      </c>
      <c r="Q519" s="90">
        <v>1</v>
      </c>
      <c r="R519" s="86"/>
      <c r="S519" s="90"/>
      <c r="T519" s="90"/>
      <c r="U519" s="90"/>
      <c r="V519" s="86"/>
      <c r="W519" s="90"/>
      <c r="X519" s="90"/>
      <c r="Y519" s="90"/>
      <c r="Z519" s="86"/>
      <c r="AA519" s="90"/>
      <c r="AB519" s="90"/>
      <c r="AC519" s="90"/>
      <c r="AD519" s="86"/>
      <c r="AE519" s="90"/>
      <c r="AF519" s="90"/>
      <c r="AG519" s="90"/>
      <c r="AH519" s="86"/>
      <c r="AI519" s="90"/>
      <c r="AJ519" s="90"/>
      <c r="AK519" s="91"/>
    </row>
    <row r="520" customHeight="1" spans="1:37">
      <c r="A520" s="101"/>
      <c r="B520" s="101"/>
      <c r="C520" s="86" t="s">
        <v>935</v>
      </c>
      <c r="D520" s="86">
        <v>64058</v>
      </c>
      <c r="E520" s="86">
        <v>17446</v>
      </c>
      <c r="F520" s="86"/>
      <c r="G520" s="90"/>
      <c r="H520" s="90"/>
      <c r="I520" s="90"/>
      <c r="J520" s="86"/>
      <c r="K520" s="90"/>
      <c r="L520" s="90"/>
      <c r="M520" s="90"/>
      <c r="N520" s="86"/>
      <c r="O520" s="90"/>
      <c r="P520" s="90"/>
      <c r="Q520" s="90"/>
      <c r="R520" s="86"/>
      <c r="S520" s="90"/>
      <c r="T520" s="90"/>
      <c r="U520" s="90"/>
      <c r="V520" s="86">
        <v>0</v>
      </c>
      <c r="W520" s="90">
        <v>0</v>
      </c>
      <c r="X520" s="90"/>
      <c r="Y520" s="90">
        <v>1</v>
      </c>
      <c r="Z520" s="86"/>
      <c r="AA520" s="90"/>
      <c r="AB520" s="90"/>
      <c r="AC520" s="90"/>
      <c r="AD520" s="86"/>
      <c r="AE520" s="90"/>
      <c r="AF520" s="90"/>
      <c r="AG520" s="90"/>
      <c r="AH520" s="86"/>
      <c r="AI520" s="90"/>
      <c r="AJ520" s="90"/>
      <c r="AK520" s="91"/>
    </row>
    <row r="521" customHeight="1" spans="1:37">
      <c r="A521" s="101"/>
      <c r="B521" s="86" t="s">
        <v>258</v>
      </c>
      <c r="C521" s="86" t="s">
        <v>260</v>
      </c>
      <c r="D521" s="86">
        <v>64284</v>
      </c>
      <c r="E521" s="86">
        <v>17669</v>
      </c>
      <c r="F521" s="86"/>
      <c r="G521" s="90"/>
      <c r="H521" s="90"/>
      <c r="I521" s="90"/>
      <c r="J521" s="86"/>
      <c r="K521" s="90"/>
      <c r="L521" s="90"/>
      <c r="M521" s="90"/>
      <c r="N521" s="86"/>
      <c r="O521" s="90"/>
      <c r="P521" s="90"/>
      <c r="Q521" s="90"/>
      <c r="R521" s="86"/>
      <c r="S521" s="90"/>
      <c r="T521" s="90"/>
      <c r="U521" s="90"/>
      <c r="V521" s="86"/>
      <c r="W521" s="90"/>
      <c r="X521" s="90"/>
      <c r="Y521" s="90"/>
      <c r="Z521" s="86"/>
      <c r="AA521" s="90"/>
      <c r="AB521" s="90"/>
      <c r="AC521" s="90"/>
      <c r="AD521" s="86">
        <v>79</v>
      </c>
      <c r="AE521" s="90">
        <v>32330</v>
      </c>
      <c r="AF521" s="90">
        <v>90</v>
      </c>
      <c r="AG521" s="90">
        <v>1</v>
      </c>
      <c r="AH521" s="86"/>
      <c r="AI521" s="90"/>
      <c r="AJ521" s="90"/>
      <c r="AK521" s="91"/>
    </row>
    <row r="522" customHeight="1" spans="1:37">
      <c r="A522" s="101"/>
      <c r="B522" s="86" t="s">
        <v>1054</v>
      </c>
      <c r="C522" s="86" t="s">
        <v>971</v>
      </c>
      <c r="D522" s="86">
        <v>63862</v>
      </c>
      <c r="E522" s="86">
        <v>29758</v>
      </c>
      <c r="F522" s="86"/>
      <c r="G522" s="90"/>
      <c r="H522" s="90"/>
      <c r="I522" s="90"/>
      <c r="J522" s="86"/>
      <c r="K522" s="90"/>
      <c r="L522" s="90"/>
      <c r="M522" s="90"/>
      <c r="N522" s="86"/>
      <c r="O522" s="90"/>
      <c r="P522" s="90"/>
      <c r="Q522" s="90"/>
      <c r="R522" s="86">
        <v>0</v>
      </c>
      <c r="S522" s="90">
        <v>0</v>
      </c>
      <c r="T522" s="90">
        <v>90</v>
      </c>
      <c r="U522" s="90">
        <v>1</v>
      </c>
      <c r="V522" s="86"/>
      <c r="W522" s="90"/>
      <c r="X522" s="90"/>
      <c r="Y522" s="90"/>
      <c r="Z522" s="86"/>
      <c r="AA522" s="90"/>
      <c r="AB522" s="90"/>
      <c r="AC522" s="90"/>
      <c r="AD522" s="86"/>
      <c r="AE522" s="90"/>
      <c r="AF522" s="90"/>
      <c r="AG522" s="90"/>
      <c r="AH522" s="86"/>
      <c r="AI522" s="90"/>
      <c r="AJ522" s="90"/>
      <c r="AK522" s="91"/>
    </row>
    <row r="523" customHeight="1" spans="1:37">
      <c r="A523" s="101"/>
      <c r="B523" s="86" t="s">
        <v>211</v>
      </c>
      <c r="C523" s="86" t="s">
        <v>214</v>
      </c>
      <c r="D523" s="86">
        <v>64293</v>
      </c>
      <c r="E523" s="86">
        <v>31730</v>
      </c>
      <c r="F523" s="86"/>
      <c r="G523" s="90"/>
      <c r="H523" s="90"/>
      <c r="I523" s="90"/>
      <c r="J523" s="86"/>
      <c r="K523" s="90"/>
      <c r="L523" s="90"/>
      <c r="M523" s="90"/>
      <c r="N523" s="86"/>
      <c r="O523" s="90"/>
      <c r="P523" s="90"/>
      <c r="Q523" s="90"/>
      <c r="R523" s="86"/>
      <c r="S523" s="90"/>
      <c r="T523" s="90"/>
      <c r="U523" s="90"/>
      <c r="V523" s="86"/>
      <c r="W523" s="90"/>
      <c r="X523" s="90"/>
      <c r="Y523" s="90"/>
      <c r="Z523" s="86"/>
      <c r="AA523" s="90"/>
      <c r="AB523" s="90"/>
      <c r="AC523" s="90"/>
      <c r="AD523" s="86">
        <v>56</v>
      </c>
      <c r="AE523" s="90">
        <v>0</v>
      </c>
      <c r="AF523" s="90">
        <v>90</v>
      </c>
      <c r="AG523" s="90">
        <v>1</v>
      </c>
      <c r="AH523" s="86"/>
      <c r="AI523" s="90"/>
      <c r="AJ523" s="90"/>
      <c r="AK523" s="91"/>
    </row>
    <row r="524" customHeight="1" spans="1:37">
      <c r="A524" s="101"/>
      <c r="B524" s="86" t="s">
        <v>1076</v>
      </c>
      <c r="C524" s="86" t="s">
        <v>1077</v>
      </c>
      <c r="D524" s="86">
        <v>63737</v>
      </c>
      <c r="E524" s="86">
        <v>17533</v>
      </c>
      <c r="F524" s="86"/>
      <c r="G524" s="90"/>
      <c r="H524" s="90"/>
      <c r="I524" s="90"/>
      <c r="J524" s="86"/>
      <c r="K524" s="90"/>
      <c r="L524" s="90"/>
      <c r="M524" s="90"/>
      <c r="N524" s="86">
        <v>0</v>
      </c>
      <c r="O524" s="90">
        <v>0</v>
      </c>
      <c r="P524" s="90">
        <v>90</v>
      </c>
      <c r="Q524" s="90">
        <v>1</v>
      </c>
      <c r="R524" s="86"/>
      <c r="S524" s="90"/>
      <c r="T524" s="90"/>
      <c r="U524" s="90"/>
      <c r="V524" s="86"/>
      <c r="W524" s="90"/>
      <c r="X524" s="90"/>
      <c r="Y524" s="90"/>
      <c r="Z524" s="86"/>
      <c r="AA524" s="90"/>
      <c r="AB524" s="90"/>
      <c r="AC524" s="90"/>
      <c r="AD524" s="86"/>
      <c r="AE524" s="90"/>
      <c r="AF524" s="90"/>
      <c r="AG524" s="90"/>
      <c r="AH524" s="86"/>
      <c r="AI524" s="90"/>
      <c r="AJ524" s="90"/>
      <c r="AK524" s="91"/>
    </row>
    <row r="525" customHeight="1" spans="1:37">
      <c r="A525" s="101"/>
      <c r="B525" s="86" t="s">
        <v>295</v>
      </c>
      <c r="C525" s="86" t="s">
        <v>517</v>
      </c>
      <c r="D525" s="86">
        <v>64237</v>
      </c>
      <c r="E525" s="86">
        <v>17668</v>
      </c>
      <c r="F525" s="86"/>
      <c r="G525" s="90"/>
      <c r="H525" s="90"/>
      <c r="I525" s="90"/>
      <c r="J525" s="86"/>
      <c r="K525" s="90"/>
      <c r="L525" s="90"/>
      <c r="M525" s="90"/>
      <c r="N525" s="86"/>
      <c r="O525" s="90"/>
      <c r="P525" s="90"/>
      <c r="Q525" s="90"/>
      <c r="R525" s="86"/>
      <c r="S525" s="90"/>
      <c r="T525" s="90"/>
      <c r="U525" s="90"/>
      <c r="V525" s="86"/>
      <c r="W525" s="90"/>
      <c r="X525" s="90"/>
      <c r="Y525" s="90"/>
      <c r="Z525" s="86">
        <v>0</v>
      </c>
      <c r="AA525" s="90">
        <v>0</v>
      </c>
      <c r="AB525" s="90">
        <v>90</v>
      </c>
      <c r="AC525" s="90">
        <v>1</v>
      </c>
      <c r="AD525" s="86"/>
      <c r="AE525" s="90"/>
      <c r="AF525" s="90"/>
      <c r="AG525" s="90"/>
      <c r="AH525" s="86"/>
      <c r="AI525" s="90"/>
      <c r="AJ525" s="90"/>
      <c r="AK525" s="91"/>
    </row>
    <row r="526" customHeight="1" spans="1:37">
      <c r="A526" s="101"/>
      <c r="B526" s="101"/>
      <c r="C526" s="101"/>
      <c r="D526" s="86" t="s">
        <v>1494</v>
      </c>
      <c r="E526" s="86">
        <v>17668</v>
      </c>
      <c r="F526" s="86"/>
      <c r="G526" s="90"/>
      <c r="H526" s="90"/>
      <c r="I526" s="90"/>
      <c r="J526" s="86"/>
      <c r="K526" s="90"/>
      <c r="L526" s="90"/>
      <c r="M526" s="90"/>
      <c r="N526" s="86"/>
      <c r="O526" s="90"/>
      <c r="P526" s="90"/>
      <c r="Q526" s="90"/>
      <c r="R526" s="86"/>
      <c r="S526" s="90"/>
      <c r="T526" s="90"/>
      <c r="U526" s="90"/>
      <c r="V526" s="86"/>
      <c r="W526" s="90"/>
      <c r="X526" s="90"/>
      <c r="Y526" s="90"/>
      <c r="Z526" s="86">
        <v>0</v>
      </c>
      <c r="AA526" s="90">
        <v>0</v>
      </c>
      <c r="AB526" s="90">
        <v>90</v>
      </c>
      <c r="AC526" s="90">
        <v>1</v>
      </c>
      <c r="AD526" s="86"/>
      <c r="AE526" s="90"/>
      <c r="AF526" s="90"/>
      <c r="AG526" s="90"/>
      <c r="AH526" s="86"/>
      <c r="AI526" s="90"/>
      <c r="AJ526" s="90"/>
      <c r="AK526" s="91"/>
    </row>
    <row r="527" customHeight="1" spans="1:37">
      <c r="A527" s="101"/>
      <c r="B527" s="86" t="s">
        <v>324</v>
      </c>
      <c r="C527" s="86" t="s">
        <v>1085</v>
      </c>
      <c r="D527" s="86">
        <v>63712</v>
      </c>
      <c r="E527" s="86">
        <v>17433</v>
      </c>
      <c r="F527" s="86"/>
      <c r="G527" s="90"/>
      <c r="H527" s="90"/>
      <c r="I527" s="90"/>
      <c r="J527" s="86"/>
      <c r="K527" s="90"/>
      <c r="L527" s="90"/>
      <c r="M527" s="90"/>
      <c r="N527" s="86">
        <v>0</v>
      </c>
      <c r="O527" s="90">
        <v>32330</v>
      </c>
      <c r="P527" s="90">
        <v>90</v>
      </c>
      <c r="Q527" s="90">
        <v>1</v>
      </c>
      <c r="R527" s="86"/>
      <c r="S527" s="90"/>
      <c r="T527" s="90"/>
      <c r="U527" s="90"/>
      <c r="V527" s="86"/>
      <c r="W527" s="90"/>
      <c r="X527" s="90"/>
      <c r="Y527" s="90"/>
      <c r="Z527" s="86"/>
      <c r="AA527" s="90"/>
      <c r="AB527" s="90"/>
      <c r="AC527" s="90"/>
      <c r="AD527" s="86"/>
      <c r="AE527" s="90"/>
      <c r="AF527" s="90"/>
      <c r="AG527" s="90"/>
      <c r="AH527" s="86"/>
      <c r="AI527" s="90"/>
      <c r="AJ527" s="90"/>
      <c r="AK527" s="91"/>
    </row>
    <row r="528" customHeight="1" spans="1:37">
      <c r="A528" s="101"/>
      <c r="B528" s="101"/>
      <c r="C528" s="86" t="s">
        <v>1056</v>
      </c>
      <c r="D528" s="86">
        <v>63798</v>
      </c>
      <c r="E528" s="86">
        <v>17577</v>
      </c>
      <c r="F528" s="86"/>
      <c r="G528" s="90"/>
      <c r="H528" s="90"/>
      <c r="I528" s="90"/>
      <c r="J528" s="86"/>
      <c r="K528" s="90"/>
      <c r="L528" s="90"/>
      <c r="M528" s="90"/>
      <c r="N528" s="86"/>
      <c r="O528" s="90"/>
      <c r="P528" s="90"/>
      <c r="Q528" s="90"/>
      <c r="R528" s="86">
        <v>0</v>
      </c>
      <c r="S528" s="90">
        <v>32330</v>
      </c>
      <c r="T528" s="90">
        <v>90</v>
      </c>
      <c r="U528" s="90">
        <v>1</v>
      </c>
      <c r="V528" s="86"/>
      <c r="W528" s="90"/>
      <c r="X528" s="90"/>
      <c r="Y528" s="90"/>
      <c r="Z528" s="86"/>
      <c r="AA528" s="90"/>
      <c r="AB528" s="90"/>
      <c r="AC528" s="90"/>
      <c r="AD528" s="86"/>
      <c r="AE528" s="90"/>
      <c r="AF528" s="90"/>
      <c r="AG528" s="90"/>
      <c r="AH528" s="86"/>
      <c r="AI528" s="90"/>
      <c r="AJ528" s="90"/>
      <c r="AK528" s="91"/>
    </row>
    <row r="529" customHeight="1" spans="1:37">
      <c r="A529" s="101"/>
      <c r="B529" s="101"/>
      <c r="C529" s="86" t="s">
        <v>1075</v>
      </c>
      <c r="D529" s="86">
        <v>63740</v>
      </c>
      <c r="E529" s="86">
        <v>17393</v>
      </c>
      <c r="F529" s="86"/>
      <c r="G529" s="90"/>
      <c r="H529" s="90"/>
      <c r="I529" s="90"/>
      <c r="J529" s="86"/>
      <c r="K529" s="90"/>
      <c r="L529" s="90"/>
      <c r="M529" s="90"/>
      <c r="N529" s="86"/>
      <c r="O529" s="90"/>
      <c r="P529" s="90"/>
      <c r="Q529" s="90"/>
      <c r="R529" s="86">
        <v>0</v>
      </c>
      <c r="S529" s="90">
        <v>32330</v>
      </c>
      <c r="T529" s="90">
        <v>90</v>
      </c>
      <c r="U529" s="90">
        <v>1</v>
      </c>
      <c r="V529" s="86"/>
      <c r="W529" s="90"/>
      <c r="X529" s="90"/>
      <c r="Y529" s="90"/>
      <c r="Z529" s="86"/>
      <c r="AA529" s="90"/>
      <c r="AB529" s="90"/>
      <c r="AC529" s="90"/>
      <c r="AD529" s="86"/>
      <c r="AE529" s="90"/>
      <c r="AF529" s="90"/>
      <c r="AG529" s="90"/>
      <c r="AH529" s="86"/>
      <c r="AI529" s="90"/>
      <c r="AJ529" s="90"/>
      <c r="AK529" s="91"/>
    </row>
    <row r="530" customHeight="1" spans="1:37">
      <c r="A530" s="101"/>
      <c r="B530" s="101"/>
      <c r="C530" s="86" t="s">
        <v>965</v>
      </c>
      <c r="D530" s="86">
        <v>64022</v>
      </c>
      <c r="E530" s="86">
        <v>17519</v>
      </c>
      <c r="F530" s="86"/>
      <c r="G530" s="90"/>
      <c r="H530" s="90"/>
      <c r="I530" s="90"/>
      <c r="J530" s="86"/>
      <c r="K530" s="90"/>
      <c r="L530" s="90"/>
      <c r="M530" s="90"/>
      <c r="N530" s="86"/>
      <c r="O530" s="90"/>
      <c r="P530" s="90"/>
      <c r="Q530" s="90"/>
      <c r="R530" s="86"/>
      <c r="S530" s="90"/>
      <c r="T530" s="90"/>
      <c r="U530" s="90"/>
      <c r="V530" s="86">
        <v>0</v>
      </c>
      <c r="W530" s="90">
        <v>0</v>
      </c>
      <c r="X530" s="90">
        <v>90</v>
      </c>
      <c r="Y530" s="90">
        <v>1</v>
      </c>
      <c r="Z530" s="86"/>
      <c r="AA530" s="90"/>
      <c r="AB530" s="90"/>
      <c r="AC530" s="90"/>
      <c r="AD530" s="86"/>
      <c r="AE530" s="90"/>
      <c r="AF530" s="90"/>
      <c r="AG530" s="90"/>
      <c r="AH530" s="86"/>
      <c r="AI530" s="90"/>
      <c r="AJ530" s="90"/>
      <c r="AK530" s="91"/>
    </row>
    <row r="531" customHeight="1" spans="1:37">
      <c r="A531" s="101"/>
      <c r="B531" s="101"/>
      <c r="C531" s="101"/>
      <c r="D531" s="86" t="s">
        <v>67</v>
      </c>
      <c r="E531" s="86">
        <v>17519</v>
      </c>
      <c r="F531" s="86"/>
      <c r="G531" s="90"/>
      <c r="H531" s="90"/>
      <c r="I531" s="90"/>
      <c r="J531" s="86"/>
      <c r="K531" s="90"/>
      <c r="L531" s="90"/>
      <c r="M531" s="90"/>
      <c r="N531" s="86"/>
      <c r="O531" s="90"/>
      <c r="P531" s="90"/>
      <c r="Q531" s="90"/>
      <c r="R531" s="86">
        <v>0</v>
      </c>
      <c r="S531" s="90">
        <v>0</v>
      </c>
      <c r="T531" s="90">
        <v>90</v>
      </c>
      <c r="U531" s="90">
        <v>1</v>
      </c>
      <c r="V531" s="86"/>
      <c r="W531" s="90"/>
      <c r="X531" s="90"/>
      <c r="Y531" s="90"/>
      <c r="Z531" s="86"/>
      <c r="AA531" s="90"/>
      <c r="AB531" s="90"/>
      <c r="AC531" s="90"/>
      <c r="AD531" s="86"/>
      <c r="AE531" s="90"/>
      <c r="AF531" s="90"/>
      <c r="AG531" s="90"/>
      <c r="AH531" s="86"/>
      <c r="AI531" s="90"/>
      <c r="AJ531" s="90"/>
      <c r="AK531" s="91"/>
    </row>
    <row r="532" customHeight="1" spans="1:37">
      <c r="A532" s="101"/>
      <c r="B532" s="101"/>
      <c r="C532" s="86" t="s">
        <v>1057</v>
      </c>
      <c r="D532" s="86">
        <v>63793</v>
      </c>
      <c r="E532" s="86">
        <v>25141</v>
      </c>
      <c r="F532" s="86"/>
      <c r="G532" s="90"/>
      <c r="H532" s="90"/>
      <c r="I532" s="90"/>
      <c r="J532" s="86"/>
      <c r="K532" s="90"/>
      <c r="L532" s="90"/>
      <c r="M532" s="90"/>
      <c r="N532" s="86"/>
      <c r="O532" s="90"/>
      <c r="P532" s="90"/>
      <c r="Q532" s="90"/>
      <c r="R532" s="86">
        <v>0</v>
      </c>
      <c r="S532" s="90">
        <v>0</v>
      </c>
      <c r="T532" s="90">
        <v>90</v>
      </c>
      <c r="U532" s="90">
        <v>1</v>
      </c>
      <c r="V532" s="86"/>
      <c r="W532" s="90"/>
      <c r="X532" s="90"/>
      <c r="Y532" s="90"/>
      <c r="Z532" s="86"/>
      <c r="AA532" s="90"/>
      <c r="AB532" s="90"/>
      <c r="AC532" s="90"/>
      <c r="AD532" s="86"/>
      <c r="AE532" s="90"/>
      <c r="AF532" s="90"/>
      <c r="AG532" s="90"/>
      <c r="AH532" s="86"/>
      <c r="AI532" s="90"/>
      <c r="AJ532" s="90"/>
      <c r="AK532" s="91"/>
    </row>
    <row r="533" customHeight="1" spans="1:37">
      <c r="A533" s="101"/>
      <c r="B533" s="101"/>
      <c r="C533" s="86" t="s">
        <v>737</v>
      </c>
      <c r="D533" s="86">
        <v>64002</v>
      </c>
      <c r="E533" s="86">
        <v>26140</v>
      </c>
      <c r="F533" s="86"/>
      <c r="G533" s="90"/>
      <c r="H533" s="90"/>
      <c r="I533" s="90"/>
      <c r="J533" s="86"/>
      <c r="K533" s="90"/>
      <c r="L533" s="90"/>
      <c r="M533" s="90"/>
      <c r="N533" s="86"/>
      <c r="O533" s="90"/>
      <c r="P533" s="90"/>
      <c r="Q533" s="90"/>
      <c r="R533" s="86"/>
      <c r="S533" s="90"/>
      <c r="T533" s="90"/>
      <c r="U533" s="90"/>
      <c r="V533" s="86">
        <v>0</v>
      </c>
      <c r="W533" s="90">
        <v>0</v>
      </c>
      <c r="X533" s="90"/>
      <c r="Y533" s="90">
        <v>1</v>
      </c>
      <c r="Z533" s="86"/>
      <c r="AA533" s="90"/>
      <c r="AB533" s="90"/>
      <c r="AC533" s="90"/>
      <c r="AD533" s="86"/>
      <c r="AE533" s="90"/>
      <c r="AF533" s="90"/>
      <c r="AG533" s="90"/>
      <c r="AH533" s="86"/>
      <c r="AI533" s="90"/>
      <c r="AJ533" s="90"/>
      <c r="AK533" s="91"/>
    </row>
    <row r="534" customHeight="1" spans="1:37">
      <c r="A534" s="101"/>
      <c r="B534" s="101"/>
      <c r="C534" s="101"/>
      <c r="D534" s="86">
        <v>64153</v>
      </c>
      <c r="E534" s="86">
        <v>26140</v>
      </c>
      <c r="F534" s="86"/>
      <c r="G534" s="90"/>
      <c r="H534" s="90"/>
      <c r="I534" s="90"/>
      <c r="J534" s="86"/>
      <c r="K534" s="90"/>
      <c r="L534" s="90"/>
      <c r="M534" s="90"/>
      <c r="N534" s="86"/>
      <c r="O534" s="90"/>
      <c r="P534" s="90"/>
      <c r="Q534" s="90"/>
      <c r="R534" s="86"/>
      <c r="S534" s="90"/>
      <c r="T534" s="90"/>
      <c r="U534" s="90"/>
      <c r="V534" s="86">
        <v>0</v>
      </c>
      <c r="W534" s="90">
        <v>0</v>
      </c>
      <c r="X534" s="90"/>
      <c r="Y534" s="90">
        <v>1</v>
      </c>
      <c r="Z534" s="86"/>
      <c r="AA534" s="90"/>
      <c r="AB534" s="90"/>
      <c r="AC534" s="90"/>
      <c r="AD534" s="86"/>
      <c r="AE534" s="90"/>
      <c r="AF534" s="90"/>
      <c r="AG534" s="90"/>
      <c r="AH534" s="86"/>
      <c r="AI534" s="90"/>
      <c r="AJ534" s="90"/>
      <c r="AK534" s="91"/>
    </row>
    <row r="535" customHeight="1" spans="1:37">
      <c r="A535" s="101"/>
      <c r="B535" s="101"/>
      <c r="C535" s="101"/>
      <c r="D535" s="86">
        <v>64199</v>
      </c>
      <c r="E535" s="86">
        <v>26140</v>
      </c>
      <c r="F535" s="86"/>
      <c r="G535" s="90"/>
      <c r="H535" s="90"/>
      <c r="I535" s="90"/>
      <c r="J535" s="86"/>
      <c r="K535" s="90"/>
      <c r="L535" s="90"/>
      <c r="M535" s="90"/>
      <c r="N535" s="86"/>
      <c r="O535" s="90"/>
      <c r="P535" s="90"/>
      <c r="Q535" s="90"/>
      <c r="R535" s="86"/>
      <c r="S535" s="90"/>
      <c r="T535" s="90"/>
      <c r="U535" s="90"/>
      <c r="V535" s="86"/>
      <c r="W535" s="90"/>
      <c r="X535" s="90"/>
      <c r="Y535" s="90"/>
      <c r="Z535" s="86">
        <v>0</v>
      </c>
      <c r="AA535" s="90">
        <v>32330</v>
      </c>
      <c r="AB535" s="90">
        <v>90</v>
      </c>
      <c r="AC535" s="90">
        <v>1</v>
      </c>
      <c r="AD535" s="86"/>
      <c r="AE535" s="90"/>
      <c r="AF535" s="90"/>
      <c r="AG535" s="90"/>
      <c r="AH535" s="86"/>
      <c r="AI535" s="90"/>
      <c r="AJ535" s="90"/>
      <c r="AK535" s="91"/>
    </row>
    <row r="536" customHeight="1" spans="1:37">
      <c r="A536" s="101"/>
      <c r="B536" s="101"/>
      <c r="C536" s="86" t="s">
        <v>1132</v>
      </c>
      <c r="D536" s="86">
        <v>63470</v>
      </c>
      <c r="E536" s="86">
        <v>17084</v>
      </c>
      <c r="F536" s="86"/>
      <c r="G536" s="90"/>
      <c r="H536" s="90"/>
      <c r="I536" s="90"/>
      <c r="J536" s="86">
        <v>0</v>
      </c>
      <c r="K536" s="90">
        <v>32330</v>
      </c>
      <c r="L536" s="90">
        <v>90</v>
      </c>
      <c r="M536" s="90">
        <v>1</v>
      </c>
      <c r="N536" s="86"/>
      <c r="O536" s="90"/>
      <c r="P536" s="90"/>
      <c r="Q536" s="90"/>
      <c r="R536" s="86"/>
      <c r="S536" s="90"/>
      <c r="T536" s="90"/>
      <c r="U536" s="90"/>
      <c r="V536" s="86"/>
      <c r="W536" s="90"/>
      <c r="X536" s="90"/>
      <c r="Y536" s="90"/>
      <c r="Z536" s="86"/>
      <c r="AA536" s="90"/>
      <c r="AB536" s="90"/>
      <c r="AC536" s="90"/>
      <c r="AD536" s="86"/>
      <c r="AE536" s="90"/>
      <c r="AF536" s="90"/>
      <c r="AG536" s="90"/>
      <c r="AH536" s="86"/>
      <c r="AI536" s="90"/>
      <c r="AJ536" s="90"/>
      <c r="AK536" s="91"/>
    </row>
    <row r="537" customHeight="1" spans="1:37">
      <c r="A537" s="101"/>
      <c r="B537" s="101"/>
      <c r="C537" s="101"/>
      <c r="D537" s="86">
        <v>63550</v>
      </c>
      <c r="E537" s="86">
        <v>17084</v>
      </c>
      <c r="F537" s="86"/>
      <c r="G537" s="90"/>
      <c r="H537" s="90"/>
      <c r="I537" s="90"/>
      <c r="J537" s="86"/>
      <c r="K537" s="90"/>
      <c r="L537" s="90"/>
      <c r="M537" s="90"/>
      <c r="N537" s="86">
        <v>0</v>
      </c>
      <c r="O537" s="90">
        <v>32330</v>
      </c>
      <c r="P537" s="90">
        <v>90</v>
      </c>
      <c r="Q537" s="90">
        <v>1</v>
      </c>
      <c r="R537" s="86"/>
      <c r="S537" s="90"/>
      <c r="T537" s="90"/>
      <c r="U537" s="90"/>
      <c r="V537" s="86"/>
      <c r="W537" s="90"/>
      <c r="X537" s="90"/>
      <c r="Y537" s="90"/>
      <c r="Z537" s="86"/>
      <c r="AA537" s="90"/>
      <c r="AB537" s="90"/>
      <c r="AC537" s="90"/>
      <c r="AD537" s="86"/>
      <c r="AE537" s="90"/>
      <c r="AF537" s="90"/>
      <c r="AG537" s="90"/>
      <c r="AH537" s="86"/>
      <c r="AI537" s="90"/>
      <c r="AJ537" s="90"/>
      <c r="AK537" s="91"/>
    </row>
    <row r="538" customHeight="1" spans="1:37">
      <c r="A538" s="101"/>
      <c r="B538" s="101"/>
      <c r="C538" s="86" t="s">
        <v>804</v>
      </c>
      <c r="D538" s="86">
        <v>64132</v>
      </c>
      <c r="E538" s="86">
        <v>17653</v>
      </c>
      <c r="F538" s="86"/>
      <c r="G538" s="90"/>
      <c r="H538" s="90"/>
      <c r="I538" s="90"/>
      <c r="J538" s="86"/>
      <c r="K538" s="90"/>
      <c r="L538" s="90"/>
      <c r="M538" s="90"/>
      <c r="N538" s="86"/>
      <c r="O538" s="90"/>
      <c r="P538" s="90"/>
      <c r="Q538" s="90"/>
      <c r="R538" s="86"/>
      <c r="S538" s="90"/>
      <c r="T538" s="90"/>
      <c r="U538" s="90"/>
      <c r="V538" s="86">
        <v>0</v>
      </c>
      <c r="W538" s="90">
        <v>0</v>
      </c>
      <c r="X538" s="90">
        <v>90</v>
      </c>
      <c r="Y538" s="90">
        <v>1</v>
      </c>
      <c r="Z538" s="86"/>
      <c r="AA538" s="90"/>
      <c r="AB538" s="90"/>
      <c r="AC538" s="90"/>
      <c r="AD538" s="86"/>
      <c r="AE538" s="90"/>
      <c r="AF538" s="90"/>
      <c r="AG538" s="90"/>
      <c r="AH538" s="86"/>
      <c r="AI538" s="90"/>
      <c r="AJ538" s="90"/>
      <c r="AK538" s="91"/>
    </row>
    <row r="539" customHeight="1" spans="1:37">
      <c r="A539" s="101"/>
      <c r="B539" s="101"/>
      <c r="C539" s="86" t="s">
        <v>922</v>
      </c>
      <c r="D539" s="86">
        <v>63505</v>
      </c>
      <c r="E539" s="86">
        <v>17410</v>
      </c>
      <c r="F539" s="86"/>
      <c r="G539" s="90"/>
      <c r="H539" s="90"/>
      <c r="I539" s="90"/>
      <c r="J539" s="86"/>
      <c r="K539" s="90"/>
      <c r="L539" s="90"/>
      <c r="M539" s="90"/>
      <c r="N539" s="86">
        <v>0</v>
      </c>
      <c r="O539" s="90">
        <v>0</v>
      </c>
      <c r="P539" s="90">
        <v>90</v>
      </c>
      <c r="Q539" s="90">
        <v>1</v>
      </c>
      <c r="R539" s="86"/>
      <c r="S539" s="90"/>
      <c r="T539" s="90"/>
      <c r="U539" s="90"/>
      <c r="V539" s="86"/>
      <c r="W539" s="90"/>
      <c r="X539" s="90"/>
      <c r="Y539" s="90"/>
      <c r="Z539" s="86"/>
      <c r="AA539" s="90"/>
      <c r="AB539" s="90"/>
      <c r="AC539" s="90"/>
      <c r="AD539" s="86"/>
      <c r="AE539" s="90"/>
      <c r="AF539" s="90"/>
      <c r="AG539" s="90"/>
      <c r="AH539" s="86"/>
      <c r="AI539" s="90"/>
      <c r="AJ539" s="90"/>
      <c r="AK539" s="91"/>
    </row>
    <row r="540" customHeight="1" spans="1:37">
      <c r="A540" s="101"/>
      <c r="B540" s="101"/>
      <c r="C540" s="101"/>
      <c r="D540" s="86">
        <v>64064</v>
      </c>
      <c r="E540" s="86">
        <v>17410</v>
      </c>
      <c r="F540" s="86"/>
      <c r="G540" s="90"/>
      <c r="H540" s="90"/>
      <c r="I540" s="90"/>
      <c r="J540" s="86"/>
      <c r="K540" s="90"/>
      <c r="L540" s="90"/>
      <c r="M540" s="90"/>
      <c r="N540" s="86"/>
      <c r="O540" s="90"/>
      <c r="P540" s="90"/>
      <c r="Q540" s="90"/>
      <c r="R540" s="86"/>
      <c r="S540" s="90"/>
      <c r="T540" s="90"/>
      <c r="U540" s="90"/>
      <c r="V540" s="86">
        <v>0</v>
      </c>
      <c r="W540" s="90">
        <v>0</v>
      </c>
      <c r="X540" s="90"/>
      <c r="Y540" s="90">
        <v>1</v>
      </c>
      <c r="Z540" s="86"/>
      <c r="AA540" s="90"/>
      <c r="AB540" s="90"/>
      <c r="AC540" s="90"/>
      <c r="AD540" s="86"/>
      <c r="AE540" s="90"/>
      <c r="AF540" s="90"/>
      <c r="AG540" s="90"/>
      <c r="AH540" s="86"/>
      <c r="AI540" s="90"/>
      <c r="AJ540" s="90"/>
      <c r="AK540" s="91"/>
    </row>
    <row r="541" customHeight="1" spans="1:37">
      <c r="A541" s="101"/>
      <c r="B541" s="86" t="s">
        <v>279</v>
      </c>
      <c r="C541" s="86" t="s">
        <v>993</v>
      </c>
      <c r="D541" s="86">
        <v>63495</v>
      </c>
      <c r="E541" s="86">
        <v>29801</v>
      </c>
      <c r="F541" s="86"/>
      <c r="G541" s="90"/>
      <c r="H541" s="90"/>
      <c r="I541" s="90"/>
      <c r="J541" s="86"/>
      <c r="K541" s="90"/>
      <c r="L541" s="90"/>
      <c r="M541" s="90"/>
      <c r="N541" s="86">
        <v>0</v>
      </c>
      <c r="O541" s="90">
        <v>0</v>
      </c>
      <c r="P541" s="90">
        <v>90</v>
      </c>
      <c r="Q541" s="90">
        <v>1</v>
      </c>
      <c r="R541" s="86"/>
      <c r="S541" s="90"/>
      <c r="T541" s="90"/>
      <c r="U541" s="90"/>
      <c r="V541" s="86"/>
      <c r="W541" s="90"/>
      <c r="X541" s="90"/>
      <c r="Y541" s="90"/>
      <c r="Z541" s="86"/>
      <c r="AA541" s="90"/>
      <c r="AB541" s="90"/>
      <c r="AC541" s="90"/>
      <c r="AD541" s="86"/>
      <c r="AE541" s="90"/>
      <c r="AF541" s="90"/>
      <c r="AG541" s="90"/>
      <c r="AH541" s="86"/>
      <c r="AI541" s="90"/>
      <c r="AJ541" s="90"/>
      <c r="AK541" s="91"/>
    </row>
    <row r="542" customHeight="1" spans="1:37">
      <c r="A542" s="101"/>
      <c r="B542" s="101"/>
      <c r="C542" s="101"/>
      <c r="D542" s="86">
        <v>63971</v>
      </c>
      <c r="E542" s="86">
        <v>29801</v>
      </c>
      <c r="F542" s="86"/>
      <c r="G542" s="90"/>
      <c r="H542" s="90"/>
      <c r="I542" s="90"/>
      <c r="J542" s="86"/>
      <c r="K542" s="90"/>
      <c r="L542" s="90"/>
      <c r="M542" s="90"/>
      <c r="N542" s="86"/>
      <c r="O542" s="90"/>
      <c r="P542" s="90"/>
      <c r="Q542" s="90"/>
      <c r="R542" s="86">
        <v>0</v>
      </c>
      <c r="S542" s="90">
        <v>32330</v>
      </c>
      <c r="T542" s="90">
        <v>90</v>
      </c>
      <c r="U542" s="90">
        <v>1</v>
      </c>
      <c r="V542" s="86"/>
      <c r="W542" s="90"/>
      <c r="X542" s="90"/>
      <c r="Y542" s="90"/>
      <c r="Z542" s="86"/>
      <c r="AA542" s="90"/>
      <c r="AB542" s="90"/>
      <c r="AC542" s="90"/>
      <c r="AD542" s="86"/>
      <c r="AE542" s="90"/>
      <c r="AF542" s="90"/>
      <c r="AG542" s="90"/>
      <c r="AH542" s="86"/>
      <c r="AI542" s="90"/>
      <c r="AJ542" s="90"/>
      <c r="AK542" s="91"/>
    </row>
    <row r="543" customHeight="1" spans="1:37">
      <c r="A543" s="101"/>
      <c r="B543" s="101"/>
      <c r="C543" s="86" t="s">
        <v>1200</v>
      </c>
      <c r="D543" s="86">
        <v>63270</v>
      </c>
      <c r="E543" s="86" t="s">
        <v>67</v>
      </c>
      <c r="F543" s="86"/>
      <c r="G543" s="90"/>
      <c r="H543" s="90"/>
      <c r="I543" s="90"/>
      <c r="J543" s="86">
        <v>0</v>
      </c>
      <c r="K543" s="90">
        <v>32330</v>
      </c>
      <c r="L543" s="90">
        <v>90</v>
      </c>
      <c r="M543" s="90">
        <v>1</v>
      </c>
      <c r="N543" s="86"/>
      <c r="O543" s="90"/>
      <c r="P543" s="90"/>
      <c r="Q543" s="90"/>
      <c r="R543" s="86"/>
      <c r="S543" s="90"/>
      <c r="T543" s="90"/>
      <c r="U543" s="90"/>
      <c r="V543" s="86"/>
      <c r="W543" s="90"/>
      <c r="X543" s="90"/>
      <c r="Y543" s="90"/>
      <c r="Z543" s="86"/>
      <c r="AA543" s="90"/>
      <c r="AB543" s="90"/>
      <c r="AC543" s="90"/>
      <c r="AD543" s="86"/>
      <c r="AE543" s="90"/>
      <c r="AF543" s="90"/>
      <c r="AG543" s="90"/>
      <c r="AH543" s="86"/>
      <c r="AI543" s="90"/>
      <c r="AJ543" s="90"/>
      <c r="AK543" s="91"/>
    </row>
    <row r="544" customHeight="1" spans="1:37">
      <c r="A544" s="101"/>
      <c r="B544" s="101"/>
      <c r="C544" s="86" t="s">
        <v>1038</v>
      </c>
      <c r="D544" s="86">
        <v>63775</v>
      </c>
      <c r="E544" s="86">
        <v>30774</v>
      </c>
      <c r="F544" s="86"/>
      <c r="G544" s="90"/>
      <c r="H544" s="90"/>
      <c r="I544" s="90"/>
      <c r="J544" s="86"/>
      <c r="K544" s="90"/>
      <c r="L544" s="90"/>
      <c r="M544" s="90"/>
      <c r="N544" s="86"/>
      <c r="O544" s="90"/>
      <c r="P544" s="90"/>
      <c r="Q544" s="90"/>
      <c r="R544" s="86">
        <v>0</v>
      </c>
      <c r="S544" s="90">
        <v>0</v>
      </c>
      <c r="T544" s="90">
        <v>90</v>
      </c>
      <c r="U544" s="90">
        <v>1</v>
      </c>
      <c r="V544" s="86"/>
      <c r="W544" s="90"/>
      <c r="X544" s="90"/>
      <c r="Y544" s="90"/>
      <c r="Z544" s="86"/>
      <c r="AA544" s="90"/>
      <c r="AB544" s="90"/>
      <c r="AC544" s="90"/>
      <c r="AD544" s="86"/>
      <c r="AE544" s="90"/>
      <c r="AF544" s="90"/>
      <c r="AG544" s="90"/>
      <c r="AH544" s="86"/>
      <c r="AI544" s="90"/>
      <c r="AJ544" s="90"/>
      <c r="AK544" s="91"/>
    </row>
    <row r="545" customHeight="1" spans="1:37">
      <c r="A545" s="101"/>
      <c r="B545" s="101"/>
      <c r="C545" s="101"/>
      <c r="D545" s="86">
        <v>63840</v>
      </c>
      <c r="E545" s="86">
        <v>30074</v>
      </c>
      <c r="F545" s="86"/>
      <c r="G545" s="90"/>
      <c r="H545" s="90"/>
      <c r="I545" s="90"/>
      <c r="J545" s="86"/>
      <c r="K545" s="90"/>
      <c r="L545" s="90"/>
      <c r="M545" s="90"/>
      <c r="N545" s="86"/>
      <c r="O545" s="90"/>
      <c r="P545" s="90"/>
      <c r="Q545" s="90"/>
      <c r="R545" s="86">
        <v>0</v>
      </c>
      <c r="S545" s="90">
        <v>0</v>
      </c>
      <c r="T545" s="90">
        <v>90</v>
      </c>
      <c r="U545" s="90">
        <v>1</v>
      </c>
      <c r="V545" s="86"/>
      <c r="W545" s="90"/>
      <c r="X545" s="90"/>
      <c r="Y545" s="90"/>
      <c r="Z545" s="86"/>
      <c r="AA545" s="90"/>
      <c r="AB545" s="90"/>
      <c r="AC545" s="90"/>
      <c r="AD545" s="86"/>
      <c r="AE545" s="90"/>
      <c r="AF545" s="90"/>
      <c r="AG545" s="90"/>
      <c r="AH545" s="86"/>
      <c r="AI545" s="90"/>
      <c r="AJ545" s="90"/>
      <c r="AK545" s="91"/>
    </row>
    <row r="546" customHeight="1" spans="1:37">
      <c r="A546" s="101"/>
      <c r="B546" s="101"/>
      <c r="C546" s="86" t="s">
        <v>1494</v>
      </c>
      <c r="D546" s="86">
        <v>63585</v>
      </c>
      <c r="E546" s="86">
        <v>26946</v>
      </c>
      <c r="F546" s="86"/>
      <c r="G546" s="90"/>
      <c r="H546" s="90"/>
      <c r="I546" s="90"/>
      <c r="J546" s="86"/>
      <c r="K546" s="90"/>
      <c r="L546" s="90"/>
      <c r="M546" s="90"/>
      <c r="N546" s="86">
        <v>0</v>
      </c>
      <c r="O546" s="90">
        <v>32330</v>
      </c>
      <c r="P546" s="90">
        <v>90</v>
      </c>
      <c r="Q546" s="90">
        <v>1</v>
      </c>
      <c r="R546" s="86"/>
      <c r="S546" s="90"/>
      <c r="T546" s="90"/>
      <c r="U546" s="90"/>
      <c r="V546" s="86"/>
      <c r="W546" s="90"/>
      <c r="X546" s="90"/>
      <c r="Y546" s="90"/>
      <c r="Z546" s="86"/>
      <c r="AA546" s="90"/>
      <c r="AB546" s="90"/>
      <c r="AC546" s="90"/>
      <c r="AD546" s="86"/>
      <c r="AE546" s="90"/>
      <c r="AF546" s="90"/>
      <c r="AG546" s="90"/>
      <c r="AH546" s="86"/>
      <c r="AI546" s="90"/>
      <c r="AJ546" s="90"/>
      <c r="AK546" s="91"/>
    </row>
    <row r="547" customHeight="1" spans="1:37">
      <c r="A547" s="101"/>
      <c r="B547" s="86" t="s">
        <v>289</v>
      </c>
      <c r="C547" s="86" t="s">
        <v>290</v>
      </c>
      <c r="D547" s="86">
        <v>64273</v>
      </c>
      <c r="E547" s="86">
        <v>17714</v>
      </c>
      <c r="F547" s="86"/>
      <c r="G547" s="90"/>
      <c r="H547" s="90"/>
      <c r="I547" s="90"/>
      <c r="J547" s="86"/>
      <c r="K547" s="90"/>
      <c r="L547" s="90"/>
      <c r="M547" s="90"/>
      <c r="N547" s="86"/>
      <c r="O547" s="90"/>
      <c r="P547" s="90"/>
      <c r="Q547" s="90"/>
      <c r="R547" s="86"/>
      <c r="S547" s="90"/>
      <c r="T547" s="90"/>
      <c r="U547" s="90"/>
      <c r="V547" s="86"/>
      <c r="W547" s="90"/>
      <c r="X547" s="90"/>
      <c r="Y547" s="90"/>
      <c r="Z547" s="86">
        <v>116</v>
      </c>
      <c r="AA547" s="90">
        <v>32330</v>
      </c>
      <c r="AB547" s="90">
        <v>90</v>
      </c>
      <c r="AC547" s="90">
        <v>1</v>
      </c>
      <c r="AD547" s="86"/>
      <c r="AE547" s="90"/>
      <c r="AF547" s="90"/>
      <c r="AG547" s="90"/>
      <c r="AH547" s="86"/>
      <c r="AI547" s="90"/>
      <c r="AJ547" s="90"/>
      <c r="AK547" s="91"/>
    </row>
    <row r="548" customHeight="1" spans="1:37">
      <c r="A548" s="101"/>
      <c r="B548" s="101"/>
      <c r="C548" s="86" t="s">
        <v>500</v>
      </c>
      <c r="D548" s="86">
        <v>64242</v>
      </c>
      <c r="E548" s="86">
        <v>17714</v>
      </c>
      <c r="F548" s="86"/>
      <c r="G548" s="90"/>
      <c r="H548" s="90"/>
      <c r="I548" s="90"/>
      <c r="J548" s="86"/>
      <c r="K548" s="90"/>
      <c r="L548" s="90"/>
      <c r="M548" s="90"/>
      <c r="N548" s="86"/>
      <c r="O548" s="90"/>
      <c r="P548" s="90"/>
      <c r="Q548" s="90"/>
      <c r="R548" s="86"/>
      <c r="S548" s="90"/>
      <c r="T548" s="90"/>
      <c r="U548" s="90"/>
      <c r="V548" s="86"/>
      <c r="W548" s="90"/>
      <c r="X548" s="90"/>
      <c r="Y548" s="90"/>
      <c r="Z548" s="86">
        <v>0</v>
      </c>
      <c r="AA548" s="90">
        <v>0</v>
      </c>
      <c r="AB548" s="90">
        <v>90</v>
      </c>
      <c r="AC548" s="90">
        <v>1</v>
      </c>
      <c r="AD548" s="86"/>
      <c r="AE548" s="90"/>
      <c r="AF548" s="90"/>
      <c r="AG548" s="90"/>
      <c r="AH548" s="86"/>
      <c r="AI548" s="90"/>
      <c r="AJ548" s="90"/>
      <c r="AK548" s="91"/>
    </row>
    <row r="549" customHeight="1" spans="1:37">
      <c r="A549" s="101"/>
      <c r="B549" s="101"/>
      <c r="C549" s="86" t="s">
        <v>784</v>
      </c>
      <c r="D549" s="86">
        <v>64138</v>
      </c>
      <c r="E549" s="86">
        <v>31849</v>
      </c>
      <c r="F549" s="86"/>
      <c r="G549" s="90"/>
      <c r="H549" s="90"/>
      <c r="I549" s="90"/>
      <c r="J549" s="86"/>
      <c r="K549" s="90"/>
      <c r="L549" s="90"/>
      <c r="M549" s="90"/>
      <c r="N549" s="86"/>
      <c r="O549" s="90"/>
      <c r="P549" s="90"/>
      <c r="Q549" s="90"/>
      <c r="R549" s="86"/>
      <c r="S549" s="90"/>
      <c r="T549" s="90"/>
      <c r="U549" s="90"/>
      <c r="V549" s="86">
        <v>0</v>
      </c>
      <c r="W549" s="90">
        <v>0</v>
      </c>
      <c r="X549" s="90">
        <v>90</v>
      </c>
      <c r="Y549" s="90">
        <v>1</v>
      </c>
      <c r="Z549" s="86"/>
      <c r="AA549" s="90"/>
      <c r="AB549" s="90"/>
      <c r="AC549" s="90"/>
      <c r="AD549" s="86"/>
      <c r="AE549" s="90"/>
      <c r="AF549" s="90"/>
      <c r="AG549" s="90"/>
      <c r="AH549" s="86"/>
      <c r="AI549" s="90"/>
      <c r="AJ549" s="90"/>
      <c r="AK549" s="91"/>
    </row>
    <row r="550" customHeight="1" spans="1:37">
      <c r="A550" s="101"/>
      <c r="B550" s="86" t="s">
        <v>1129</v>
      </c>
      <c r="C550" s="86" t="s">
        <v>1494</v>
      </c>
      <c r="D550" s="86">
        <v>63555</v>
      </c>
      <c r="E550" s="86">
        <v>29902</v>
      </c>
      <c r="F550" s="86"/>
      <c r="G550" s="90"/>
      <c r="H550" s="90"/>
      <c r="I550" s="90"/>
      <c r="J550" s="86"/>
      <c r="K550" s="90"/>
      <c r="L550" s="90"/>
      <c r="M550" s="90"/>
      <c r="N550" s="86">
        <v>0</v>
      </c>
      <c r="O550" s="90">
        <v>32330</v>
      </c>
      <c r="P550" s="90">
        <v>90</v>
      </c>
      <c r="Q550" s="90">
        <v>1</v>
      </c>
      <c r="R550" s="86"/>
      <c r="S550" s="90"/>
      <c r="T550" s="90"/>
      <c r="U550" s="90"/>
      <c r="V550" s="86"/>
      <c r="W550" s="90"/>
      <c r="X550" s="90"/>
      <c r="Y550" s="90"/>
      <c r="Z550" s="86"/>
      <c r="AA550" s="90"/>
      <c r="AB550" s="90"/>
      <c r="AC550" s="90"/>
      <c r="AD550" s="86"/>
      <c r="AE550" s="90"/>
      <c r="AF550" s="90"/>
      <c r="AG550" s="90"/>
      <c r="AH550" s="86"/>
      <c r="AI550" s="90"/>
      <c r="AJ550" s="90"/>
      <c r="AK550" s="91"/>
    </row>
    <row r="551" customHeight="1" spans="1:37">
      <c r="A551" s="86" t="s">
        <v>1523</v>
      </c>
      <c r="B551" s="86"/>
      <c r="C551" s="86"/>
      <c r="D551" s="86"/>
      <c r="E551" s="87"/>
      <c r="F551" s="86"/>
      <c r="G551" s="90"/>
      <c r="H551" s="90"/>
      <c r="I551" s="90"/>
      <c r="J551" s="86">
        <v>0</v>
      </c>
      <c r="K551" s="90">
        <v>10776.6666666667</v>
      </c>
      <c r="L551" s="90">
        <v>90</v>
      </c>
      <c r="M551" s="90">
        <v>9</v>
      </c>
      <c r="N551" s="86">
        <v>0</v>
      </c>
      <c r="O551" s="90">
        <v>11854.3333333333</v>
      </c>
      <c r="P551" s="90">
        <v>90</v>
      </c>
      <c r="Q551" s="90">
        <v>30</v>
      </c>
      <c r="R551" s="86">
        <v>0</v>
      </c>
      <c r="S551" s="90">
        <v>10776.6666666667</v>
      </c>
      <c r="T551" s="90">
        <v>90</v>
      </c>
      <c r="U551" s="90">
        <v>39</v>
      </c>
      <c r="V551" s="86">
        <v>0</v>
      </c>
      <c r="W551" s="90">
        <v>27.36</v>
      </c>
      <c r="X551" s="90">
        <v>90</v>
      </c>
      <c r="Y551" s="90">
        <v>50</v>
      </c>
      <c r="Z551" s="86">
        <v>30.5806451612903</v>
      </c>
      <c r="AA551" s="90">
        <v>7300.32258064516</v>
      </c>
      <c r="AB551" s="90">
        <v>90</v>
      </c>
      <c r="AC551" s="90">
        <v>31</v>
      </c>
      <c r="AD551" s="86">
        <v>26.25</v>
      </c>
      <c r="AE551" s="90">
        <v>19408.7</v>
      </c>
      <c r="AF551" s="90">
        <v>90</v>
      </c>
      <c r="AG551" s="90">
        <v>20</v>
      </c>
      <c r="AH551" s="86"/>
      <c r="AI551" s="90"/>
      <c r="AJ551" s="90"/>
      <c r="AK551" s="91"/>
    </row>
    <row r="552" customHeight="1" spans="1:37">
      <c r="A552" s="86" t="s">
        <v>118</v>
      </c>
      <c r="B552" s="86" t="s">
        <v>1184</v>
      </c>
      <c r="C552" s="86" t="s">
        <v>1494</v>
      </c>
      <c r="D552" s="86">
        <v>63414</v>
      </c>
      <c r="E552" s="86">
        <v>29976</v>
      </c>
      <c r="F552" s="86"/>
      <c r="G552" s="90"/>
      <c r="H552" s="90"/>
      <c r="I552" s="90"/>
      <c r="J552" s="86">
        <v>0</v>
      </c>
      <c r="K552" s="90">
        <v>0</v>
      </c>
      <c r="L552" s="90">
        <v>90</v>
      </c>
      <c r="M552" s="90">
        <v>1</v>
      </c>
      <c r="N552" s="86"/>
      <c r="O552" s="90"/>
      <c r="P552" s="90"/>
      <c r="Q552" s="90"/>
      <c r="R552" s="86"/>
      <c r="S552" s="90"/>
      <c r="T552" s="90"/>
      <c r="U552" s="90"/>
      <c r="V552" s="86"/>
      <c r="W552" s="90"/>
      <c r="X552" s="90"/>
      <c r="Y552" s="90"/>
      <c r="Z552" s="86"/>
      <c r="AA552" s="90"/>
      <c r="AB552" s="90"/>
      <c r="AC552" s="90"/>
      <c r="AD552" s="86"/>
      <c r="AE552" s="90"/>
      <c r="AF552" s="90"/>
      <c r="AG552" s="90"/>
      <c r="AH552" s="86"/>
      <c r="AI552" s="90"/>
      <c r="AJ552" s="90"/>
      <c r="AK552" s="91"/>
    </row>
    <row r="553" customHeight="1" spans="1:37">
      <c r="A553" s="101"/>
      <c r="B553" s="86" t="s">
        <v>443</v>
      </c>
      <c r="C553" s="86" t="s">
        <v>445</v>
      </c>
      <c r="D553" s="86" t="s">
        <v>67</v>
      </c>
      <c r="E553" s="86">
        <v>32916</v>
      </c>
      <c r="F553" s="86"/>
      <c r="G553" s="90"/>
      <c r="H553" s="90"/>
      <c r="I553" s="90"/>
      <c r="J553" s="86"/>
      <c r="K553" s="90"/>
      <c r="L553" s="90"/>
      <c r="M553" s="90"/>
      <c r="N553" s="86"/>
      <c r="O553" s="90"/>
      <c r="P553" s="90"/>
      <c r="Q553" s="90"/>
      <c r="R553" s="86"/>
      <c r="S553" s="90"/>
      <c r="T553" s="90"/>
      <c r="U553" s="90"/>
      <c r="V553" s="86"/>
      <c r="W553" s="90"/>
      <c r="X553" s="90"/>
      <c r="Y553" s="90"/>
      <c r="Z553" s="86">
        <v>0</v>
      </c>
      <c r="AA553" s="90">
        <v>0</v>
      </c>
      <c r="AB553" s="90">
        <v>90</v>
      </c>
      <c r="AC553" s="90">
        <v>1</v>
      </c>
      <c r="AD553" s="86"/>
      <c r="AE553" s="90"/>
      <c r="AF553" s="90"/>
      <c r="AG553" s="90"/>
      <c r="AH553" s="86"/>
      <c r="AI553" s="90"/>
      <c r="AJ553" s="90"/>
      <c r="AK553" s="91"/>
    </row>
    <row r="554" customHeight="1" spans="1:37">
      <c r="A554" s="101"/>
      <c r="B554" s="86" t="s">
        <v>686</v>
      </c>
      <c r="C554" s="86" t="s">
        <v>687</v>
      </c>
      <c r="D554" s="86">
        <v>64181</v>
      </c>
      <c r="E554" s="86">
        <v>32588</v>
      </c>
      <c r="F554" s="86"/>
      <c r="G554" s="90"/>
      <c r="H554" s="90"/>
      <c r="I554" s="90"/>
      <c r="J554" s="86"/>
      <c r="K554" s="90"/>
      <c r="L554" s="90"/>
      <c r="M554" s="90"/>
      <c r="N554" s="86"/>
      <c r="O554" s="90"/>
      <c r="P554" s="90"/>
      <c r="Q554" s="90"/>
      <c r="R554" s="86"/>
      <c r="S554" s="90"/>
      <c r="T554" s="90"/>
      <c r="U554" s="90"/>
      <c r="V554" s="86"/>
      <c r="W554" s="90"/>
      <c r="X554" s="90"/>
      <c r="Y554" s="90"/>
      <c r="Z554" s="86">
        <v>0</v>
      </c>
      <c r="AA554" s="90">
        <v>0</v>
      </c>
      <c r="AB554" s="90">
        <v>90</v>
      </c>
      <c r="AC554" s="90">
        <v>1</v>
      </c>
      <c r="AD554" s="86"/>
      <c r="AE554" s="90"/>
      <c r="AF554" s="90"/>
      <c r="AG554" s="90"/>
      <c r="AH554" s="86"/>
      <c r="AI554" s="90"/>
      <c r="AJ554" s="90"/>
      <c r="AK554" s="91"/>
    </row>
    <row r="555" customHeight="1" spans="1:37">
      <c r="A555" s="101"/>
      <c r="B555" s="86" t="s">
        <v>957</v>
      </c>
      <c r="C555" s="86" t="s">
        <v>716</v>
      </c>
      <c r="D555" s="86" t="s">
        <v>67</v>
      </c>
      <c r="E555" s="86">
        <v>31699</v>
      </c>
      <c r="F555" s="86"/>
      <c r="G555" s="90"/>
      <c r="H555" s="90"/>
      <c r="I555" s="90"/>
      <c r="J555" s="86"/>
      <c r="K555" s="90"/>
      <c r="L555" s="90"/>
      <c r="M555" s="90"/>
      <c r="N555" s="86"/>
      <c r="O555" s="90"/>
      <c r="P555" s="90"/>
      <c r="Q555" s="90"/>
      <c r="R555" s="86"/>
      <c r="S555" s="90"/>
      <c r="T555" s="90"/>
      <c r="U555" s="90"/>
      <c r="V555" s="86">
        <v>0</v>
      </c>
      <c r="W555" s="90">
        <v>0</v>
      </c>
      <c r="X555" s="90"/>
      <c r="Y555" s="90">
        <v>1</v>
      </c>
      <c r="Z555" s="86"/>
      <c r="AA555" s="90"/>
      <c r="AB555" s="90"/>
      <c r="AC555" s="90"/>
      <c r="AD555" s="86"/>
      <c r="AE555" s="90"/>
      <c r="AF555" s="90"/>
      <c r="AG555" s="90"/>
      <c r="AH555" s="86"/>
      <c r="AI555" s="90"/>
      <c r="AJ555" s="90"/>
      <c r="AK555" s="91"/>
    </row>
    <row r="556" customHeight="1" spans="1:37">
      <c r="A556" s="101"/>
      <c r="B556" s="86" t="s">
        <v>113</v>
      </c>
      <c r="C556" s="86" t="s">
        <v>115</v>
      </c>
      <c r="D556" s="86" t="s">
        <v>67</v>
      </c>
      <c r="E556" s="86">
        <v>33530</v>
      </c>
      <c r="F556" s="86"/>
      <c r="G556" s="90"/>
      <c r="H556" s="90"/>
      <c r="I556" s="90"/>
      <c r="J556" s="86"/>
      <c r="K556" s="90"/>
      <c r="L556" s="90"/>
      <c r="M556" s="90"/>
      <c r="N556" s="86"/>
      <c r="O556" s="90"/>
      <c r="P556" s="90"/>
      <c r="Q556" s="90"/>
      <c r="R556" s="86"/>
      <c r="S556" s="90"/>
      <c r="T556" s="90"/>
      <c r="U556" s="90"/>
      <c r="V556" s="86"/>
      <c r="W556" s="90"/>
      <c r="X556" s="90"/>
      <c r="Y556" s="90"/>
      <c r="Z556" s="86"/>
      <c r="AA556" s="90"/>
      <c r="AB556" s="90"/>
      <c r="AC556" s="90"/>
      <c r="AD556" s="86">
        <v>13</v>
      </c>
      <c r="AE556" s="90">
        <v>40</v>
      </c>
      <c r="AF556" s="90">
        <v>90</v>
      </c>
      <c r="AG556" s="90">
        <v>1</v>
      </c>
      <c r="AH556" s="86"/>
      <c r="AI556" s="90"/>
      <c r="AJ556" s="90"/>
      <c r="AK556" s="91"/>
    </row>
    <row r="557" customHeight="1" spans="1:37">
      <c r="A557" s="101"/>
      <c r="B557" s="86" t="s">
        <v>829</v>
      </c>
      <c r="C557" s="86" t="s">
        <v>716</v>
      </c>
      <c r="D557" s="86">
        <v>63832</v>
      </c>
      <c r="E557" s="86">
        <v>31454</v>
      </c>
      <c r="F557" s="86"/>
      <c r="G557" s="90"/>
      <c r="H557" s="90"/>
      <c r="I557" s="90"/>
      <c r="J557" s="86"/>
      <c r="K557" s="90"/>
      <c r="L557" s="90"/>
      <c r="M557" s="90"/>
      <c r="N557" s="86"/>
      <c r="O557" s="90"/>
      <c r="P557" s="90"/>
      <c r="Q557" s="90"/>
      <c r="R557" s="86"/>
      <c r="S557" s="90"/>
      <c r="T557" s="90"/>
      <c r="U557" s="90"/>
      <c r="V557" s="86">
        <v>0</v>
      </c>
      <c r="W557" s="90">
        <v>0</v>
      </c>
      <c r="X557" s="90"/>
      <c r="Y557" s="90">
        <v>1</v>
      </c>
      <c r="Z557" s="86"/>
      <c r="AA557" s="90"/>
      <c r="AB557" s="90"/>
      <c r="AC557" s="90"/>
      <c r="AD557" s="86"/>
      <c r="AE557" s="90"/>
      <c r="AF557" s="90"/>
      <c r="AG557" s="90"/>
      <c r="AH557" s="86"/>
      <c r="AI557" s="90"/>
      <c r="AJ557" s="90"/>
      <c r="AK557" s="91"/>
    </row>
    <row r="558" customHeight="1" spans="1:37">
      <c r="A558" s="101"/>
      <c r="B558" s="86" t="s">
        <v>438</v>
      </c>
      <c r="C558" s="86" t="s">
        <v>439</v>
      </c>
      <c r="D558" s="86" t="s">
        <v>67</v>
      </c>
      <c r="E558" s="86">
        <v>33268</v>
      </c>
      <c r="F558" s="86"/>
      <c r="G558" s="90"/>
      <c r="H558" s="90"/>
      <c r="I558" s="90"/>
      <c r="J558" s="86"/>
      <c r="K558" s="90"/>
      <c r="L558" s="90"/>
      <c r="M558" s="90"/>
      <c r="N558" s="86"/>
      <c r="O558" s="90"/>
      <c r="P558" s="90"/>
      <c r="Q558" s="90"/>
      <c r="R558" s="86"/>
      <c r="S558" s="90"/>
      <c r="T558" s="90"/>
      <c r="U558" s="90"/>
      <c r="V558" s="86"/>
      <c r="W558" s="90"/>
      <c r="X558" s="90"/>
      <c r="Y558" s="90"/>
      <c r="Z558" s="86">
        <v>0</v>
      </c>
      <c r="AA558" s="90">
        <v>0</v>
      </c>
      <c r="AB558" s="90">
        <v>90</v>
      </c>
      <c r="AC558" s="90">
        <v>1</v>
      </c>
      <c r="AD558" s="86"/>
      <c r="AE558" s="90"/>
      <c r="AF558" s="90"/>
      <c r="AG558" s="90"/>
      <c r="AH558" s="86"/>
      <c r="AI558" s="90"/>
      <c r="AJ558" s="90"/>
      <c r="AK558" s="91"/>
    </row>
    <row r="559" customHeight="1" spans="1:37">
      <c r="A559" s="101"/>
      <c r="B559" s="86" t="s">
        <v>820</v>
      </c>
      <c r="C559" s="86" t="s">
        <v>1167</v>
      </c>
      <c r="D559" s="86">
        <v>63446</v>
      </c>
      <c r="E559" s="86">
        <v>30356</v>
      </c>
      <c r="F559" s="86"/>
      <c r="G559" s="90"/>
      <c r="H559" s="90"/>
      <c r="I559" s="90"/>
      <c r="J559" s="86">
        <v>0</v>
      </c>
      <c r="K559" s="90">
        <v>0</v>
      </c>
      <c r="L559" s="90">
        <v>90</v>
      </c>
      <c r="M559" s="90">
        <v>1</v>
      </c>
      <c r="N559" s="86"/>
      <c r="O559" s="90"/>
      <c r="P559" s="90"/>
      <c r="Q559" s="90"/>
      <c r="R559" s="86"/>
      <c r="S559" s="90"/>
      <c r="T559" s="90"/>
      <c r="U559" s="90"/>
      <c r="V559" s="86"/>
      <c r="W559" s="90"/>
      <c r="X559" s="90"/>
      <c r="Y559" s="90"/>
      <c r="Z559" s="86"/>
      <c r="AA559" s="90"/>
      <c r="AB559" s="90"/>
      <c r="AC559" s="90"/>
      <c r="AD559" s="86"/>
      <c r="AE559" s="90"/>
      <c r="AF559" s="90"/>
      <c r="AG559" s="90"/>
      <c r="AH559" s="86"/>
      <c r="AI559" s="90"/>
      <c r="AJ559" s="90"/>
      <c r="AK559" s="91"/>
    </row>
    <row r="560" customHeight="1" spans="1:37">
      <c r="A560" s="101"/>
      <c r="B560" s="101"/>
      <c r="C560" s="86" t="s">
        <v>1494</v>
      </c>
      <c r="D560" s="86">
        <v>63669</v>
      </c>
      <c r="E560" s="86">
        <v>31031</v>
      </c>
      <c r="F560" s="86"/>
      <c r="G560" s="90"/>
      <c r="H560" s="90"/>
      <c r="I560" s="90"/>
      <c r="J560" s="86"/>
      <c r="K560" s="90"/>
      <c r="L560" s="90"/>
      <c r="M560" s="90"/>
      <c r="N560" s="86">
        <v>0</v>
      </c>
      <c r="O560" s="90">
        <v>0</v>
      </c>
      <c r="P560" s="90">
        <v>90</v>
      </c>
      <c r="Q560" s="90">
        <v>1</v>
      </c>
      <c r="R560" s="86"/>
      <c r="S560" s="90"/>
      <c r="T560" s="90"/>
      <c r="U560" s="90"/>
      <c r="V560" s="86"/>
      <c r="W560" s="90"/>
      <c r="X560" s="90"/>
      <c r="Y560" s="90"/>
      <c r="Z560" s="86"/>
      <c r="AA560" s="90"/>
      <c r="AB560" s="90"/>
      <c r="AC560" s="90"/>
      <c r="AD560" s="86"/>
      <c r="AE560" s="90"/>
      <c r="AF560" s="90"/>
      <c r="AG560" s="90"/>
      <c r="AH560" s="86"/>
      <c r="AI560" s="90"/>
      <c r="AJ560" s="90"/>
      <c r="AK560" s="91"/>
    </row>
    <row r="561" customHeight="1" spans="1:37">
      <c r="A561" s="101"/>
      <c r="B561" s="101"/>
      <c r="C561" s="101"/>
      <c r="D561" s="86">
        <v>63685</v>
      </c>
      <c r="E561" s="86">
        <v>31144</v>
      </c>
      <c r="F561" s="86"/>
      <c r="G561" s="90"/>
      <c r="H561" s="90"/>
      <c r="I561" s="90"/>
      <c r="J561" s="86"/>
      <c r="K561" s="90"/>
      <c r="L561" s="90"/>
      <c r="M561" s="90"/>
      <c r="N561" s="86">
        <v>0</v>
      </c>
      <c r="O561" s="90">
        <v>0</v>
      </c>
      <c r="P561" s="90">
        <v>90</v>
      </c>
      <c r="Q561" s="90">
        <v>1</v>
      </c>
      <c r="R561" s="86"/>
      <c r="S561" s="90"/>
      <c r="T561" s="90"/>
      <c r="U561" s="90"/>
      <c r="V561" s="86"/>
      <c r="W561" s="90"/>
      <c r="X561" s="90"/>
      <c r="Y561" s="90"/>
      <c r="Z561" s="86"/>
      <c r="AA561" s="90"/>
      <c r="AB561" s="90"/>
      <c r="AC561" s="90"/>
      <c r="AD561" s="86"/>
      <c r="AE561" s="90"/>
      <c r="AF561" s="90"/>
      <c r="AG561" s="90"/>
      <c r="AH561" s="86"/>
      <c r="AI561" s="90"/>
      <c r="AJ561" s="90"/>
      <c r="AK561" s="91"/>
    </row>
    <row r="562" customHeight="1" spans="1:37">
      <c r="A562" s="101"/>
      <c r="B562" s="101"/>
      <c r="C562" s="101"/>
      <c r="D562" s="86">
        <v>63690</v>
      </c>
      <c r="E562" s="86">
        <v>31184</v>
      </c>
      <c r="F562" s="86"/>
      <c r="G562" s="90"/>
      <c r="H562" s="90"/>
      <c r="I562" s="90"/>
      <c r="J562" s="86"/>
      <c r="K562" s="90"/>
      <c r="L562" s="90"/>
      <c r="M562" s="90"/>
      <c r="N562" s="86"/>
      <c r="O562" s="90"/>
      <c r="P562" s="90"/>
      <c r="Q562" s="90"/>
      <c r="R562" s="86">
        <v>0</v>
      </c>
      <c r="S562" s="90">
        <v>0</v>
      </c>
      <c r="T562" s="90">
        <v>90</v>
      </c>
      <c r="U562" s="90">
        <v>1</v>
      </c>
      <c r="V562" s="86"/>
      <c r="W562" s="90"/>
      <c r="X562" s="90"/>
      <c r="Y562" s="90"/>
      <c r="Z562" s="86"/>
      <c r="AA562" s="90"/>
      <c r="AB562" s="90"/>
      <c r="AC562" s="90"/>
      <c r="AD562" s="86"/>
      <c r="AE562" s="90"/>
      <c r="AF562" s="90"/>
      <c r="AG562" s="90"/>
      <c r="AH562" s="86"/>
      <c r="AI562" s="90"/>
      <c r="AJ562" s="90"/>
      <c r="AK562" s="91"/>
    </row>
    <row r="563" customHeight="1" spans="1:37">
      <c r="A563" s="101"/>
      <c r="B563" s="86" t="s">
        <v>531</v>
      </c>
      <c r="C563" s="86" t="s">
        <v>1333</v>
      </c>
      <c r="D563" s="86" t="s">
        <v>67</v>
      </c>
      <c r="E563" s="86">
        <v>31242</v>
      </c>
      <c r="F563" s="86"/>
      <c r="G563" s="90"/>
      <c r="H563" s="90"/>
      <c r="I563" s="90"/>
      <c r="J563" s="86"/>
      <c r="K563" s="90"/>
      <c r="L563" s="90"/>
      <c r="M563" s="90"/>
      <c r="N563" s="86">
        <v>0</v>
      </c>
      <c r="O563" s="90">
        <v>0</v>
      </c>
      <c r="P563" s="90">
        <v>90</v>
      </c>
      <c r="Q563" s="90">
        <v>1</v>
      </c>
      <c r="R563" s="86"/>
      <c r="S563" s="90"/>
      <c r="T563" s="90"/>
      <c r="U563" s="90"/>
      <c r="V563" s="86"/>
      <c r="W563" s="90"/>
      <c r="X563" s="90"/>
      <c r="Y563" s="90"/>
      <c r="Z563" s="86"/>
      <c r="AA563" s="90"/>
      <c r="AB563" s="90"/>
      <c r="AC563" s="90"/>
      <c r="AD563" s="86"/>
      <c r="AE563" s="90"/>
      <c r="AF563" s="90"/>
      <c r="AG563" s="90"/>
      <c r="AH563" s="86"/>
      <c r="AI563" s="90"/>
      <c r="AJ563" s="90"/>
      <c r="AK563" s="91"/>
    </row>
    <row r="564" customHeight="1" spans="1:37">
      <c r="A564" s="101"/>
      <c r="B564" s="86" t="s">
        <v>119</v>
      </c>
      <c r="C564" s="86" t="s">
        <v>403</v>
      </c>
      <c r="D564" s="86" t="s">
        <v>401</v>
      </c>
      <c r="E564" s="86">
        <v>33485</v>
      </c>
      <c r="F564" s="86"/>
      <c r="G564" s="90"/>
      <c r="H564" s="90"/>
      <c r="I564" s="90"/>
      <c r="J564" s="86"/>
      <c r="K564" s="90"/>
      <c r="L564" s="90"/>
      <c r="M564" s="90"/>
      <c r="N564" s="86"/>
      <c r="O564" s="90"/>
      <c r="P564" s="90"/>
      <c r="Q564" s="90"/>
      <c r="R564" s="86"/>
      <c r="S564" s="90"/>
      <c r="T564" s="90"/>
      <c r="U564" s="90"/>
      <c r="V564" s="86"/>
      <c r="W564" s="90"/>
      <c r="X564" s="90"/>
      <c r="Y564" s="90"/>
      <c r="Z564" s="86"/>
      <c r="AA564" s="90"/>
      <c r="AB564" s="90"/>
      <c r="AC564" s="90"/>
      <c r="AD564" s="86">
        <v>0</v>
      </c>
      <c r="AE564" s="90">
        <v>0</v>
      </c>
      <c r="AF564" s="90">
        <v>90</v>
      </c>
      <c r="AG564" s="90">
        <v>1</v>
      </c>
      <c r="AH564" s="86"/>
      <c r="AI564" s="90"/>
      <c r="AJ564" s="90"/>
      <c r="AK564" s="91"/>
    </row>
    <row r="565" customHeight="1" spans="1:37">
      <c r="A565" s="101"/>
      <c r="B565" s="101"/>
      <c r="C565" s="86" t="s">
        <v>1494</v>
      </c>
      <c r="D565" s="86" t="s">
        <v>67</v>
      </c>
      <c r="E565" s="86">
        <v>31270</v>
      </c>
      <c r="F565" s="86"/>
      <c r="G565" s="90"/>
      <c r="H565" s="90"/>
      <c r="I565" s="90"/>
      <c r="J565" s="86"/>
      <c r="K565" s="90"/>
      <c r="L565" s="90"/>
      <c r="M565" s="90"/>
      <c r="N565" s="86">
        <v>0</v>
      </c>
      <c r="O565" s="90">
        <v>0</v>
      </c>
      <c r="P565" s="90">
        <v>90</v>
      </c>
      <c r="Q565" s="90">
        <v>1</v>
      </c>
      <c r="R565" s="86"/>
      <c r="S565" s="90"/>
      <c r="T565" s="90"/>
      <c r="U565" s="90"/>
      <c r="V565" s="86"/>
      <c r="W565" s="90"/>
      <c r="X565" s="90"/>
      <c r="Y565" s="90"/>
      <c r="Z565" s="86"/>
      <c r="AA565" s="90"/>
      <c r="AB565" s="90"/>
      <c r="AC565" s="90"/>
      <c r="AD565" s="86"/>
      <c r="AE565" s="90"/>
      <c r="AF565" s="90"/>
      <c r="AG565" s="90"/>
      <c r="AH565" s="86"/>
      <c r="AI565" s="90"/>
      <c r="AJ565" s="90"/>
      <c r="AK565" s="91"/>
    </row>
    <row r="566" customHeight="1" spans="1:37">
      <c r="A566" s="101"/>
      <c r="B566" s="86" t="s">
        <v>521</v>
      </c>
      <c r="C566" s="86" t="s">
        <v>1494</v>
      </c>
      <c r="D566" s="86">
        <v>63568</v>
      </c>
      <c r="E566" s="86">
        <v>30334</v>
      </c>
      <c r="F566" s="86"/>
      <c r="G566" s="90"/>
      <c r="H566" s="90"/>
      <c r="I566" s="90"/>
      <c r="J566" s="86">
        <v>0</v>
      </c>
      <c r="K566" s="90">
        <v>0</v>
      </c>
      <c r="L566" s="90">
        <v>90</v>
      </c>
      <c r="M566" s="90">
        <v>1</v>
      </c>
      <c r="N566" s="86">
        <v>0</v>
      </c>
      <c r="O566" s="90">
        <v>32330</v>
      </c>
      <c r="P566" s="90">
        <v>90</v>
      </c>
      <c r="Q566" s="90">
        <v>1</v>
      </c>
      <c r="R566" s="86"/>
      <c r="S566" s="90"/>
      <c r="T566" s="90"/>
      <c r="U566" s="90"/>
      <c r="V566" s="86"/>
      <c r="W566" s="90"/>
      <c r="X566" s="90"/>
      <c r="Y566" s="90"/>
      <c r="Z566" s="86"/>
      <c r="AA566" s="90"/>
      <c r="AB566" s="90"/>
      <c r="AC566" s="90"/>
      <c r="AD566" s="86"/>
      <c r="AE566" s="90"/>
      <c r="AF566" s="90"/>
      <c r="AG566" s="90"/>
      <c r="AH566" s="86"/>
      <c r="AI566" s="90"/>
      <c r="AJ566" s="90"/>
      <c r="AK566" s="91"/>
    </row>
    <row r="567" customHeight="1" spans="1:37">
      <c r="A567" s="101"/>
      <c r="B567" s="86" t="s">
        <v>163</v>
      </c>
      <c r="C567" s="86" t="s">
        <v>390</v>
      </c>
      <c r="D567" s="86" t="s">
        <v>67</v>
      </c>
      <c r="E567" s="86">
        <v>33393</v>
      </c>
      <c r="F567" s="86"/>
      <c r="G567" s="90"/>
      <c r="H567" s="90"/>
      <c r="I567" s="90"/>
      <c r="J567" s="86"/>
      <c r="K567" s="90"/>
      <c r="L567" s="90"/>
      <c r="M567" s="90"/>
      <c r="N567" s="86"/>
      <c r="O567" s="90"/>
      <c r="P567" s="90"/>
      <c r="Q567" s="90"/>
      <c r="R567" s="86"/>
      <c r="S567" s="90"/>
      <c r="T567" s="90"/>
      <c r="U567" s="90"/>
      <c r="V567" s="86"/>
      <c r="W567" s="90"/>
      <c r="X567" s="90"/>
      <c r="Y567" s="90"/>
      <c r="Z567" s="86"/>
      <c r="AA567" s="90"/>
      <c r="AB567" s="90"/>
      <c r="AC567" s="90"/>
      <c r="AD567" s="86">
        <v>0</v>
      </c>
      <c r="AE567" s="90">
        <v>0</v>
      </c>
      <c r="AF567" s="90">
        <v>90</v>
      </c>
      <c r="AG567" s="90">
        <v>1</v>
      </c>
      <c r="AH567" s="86"/>
      <c r="AI567" s="90"/>
      <c r="AJ567" s="90"/>
      <c r="AK567" s="91"/>
    </row>
    <row r="568" customHeight="1" spans="1:37">
      <c r="A568" s="101"/>
      <c r="B568" s="86" t="s">
        <v>540</v>
      </c>
      <c r="C568" s="86" t="s">
        <v>541</v>
      </c>
      <c r="D568" s="86" t="s">
        <v>67</v>
      </c>
      <c r="E568" s="86">
        <v>33195</v>
      </c>
      <c r="F568" s="86"/>
      <c r="G568" s="90"/>
      <c r="H568" s="90"/>
      <c r="I568" s="90"/>
      <c r="J568" s="86"/>
      <c r="K568" s="90"/>
      <c r="L568" s="90"/>
      <c r="M568" s="90"/>
      <c r="N568" s="86"/>
      <c r="O568" s="90"/>
      <c r="P568" s="90"/>
      <c r="Q568" s="90"/>
      <c r="R568" s="86"/>
      <c r="S568" s="90"/>
      <c r="T568" s="90"/>
      <c r="U568" s="90"/>
      <c r="V568" s="86"/>
      <c r="W568" s="90"/>
      <c r="X568" s="90"/>
      <c r="Y568" s="90"/>
      <c r="Z568" s="86">
        <v>0</v>
      </c>
      <c r="AA568" s="90">
        <v>0</v>
      </c>
      <c r="AB568" s="90">
        <v>90</v>
      </c>
      <c r="AC568" s="90">
        <v>1</v>
      </c>
      <c r="AD568" s="86"/>
      <c r="AE568" s="90"/>
      <c r="AF568" s="90"/>
      <c r="AG568" s="90"/>
      <c r="AH568" s="86"/>
      <c r="AI568" s="90"/>
      <c r="AJ568" s="90"/>
      <c r="AK568" s="91"/>
    </row>
    <row r="569" customHeight="1" spans="1:37">
      <c r="A569" s="101"/>
      <c r="B569" s="101"/>
      <c r="C569" s="86" t="s">
        <v>1494</v>
      </c>
      <c r="D569" s="86">
        <v>62723</v>
      </c>
      <c r="E569" s="86">
        <v>27790</v>
      </c>
      <c r="F569" s="86"/>
      <c r="G569" s="90"/>
      <c r="H569" s="90"/>
      <c r="I569" s="90"/>
      <c r="J569" s="86"/>
      <c r="K569" s="90"/>
      <c r="L569" s="90"/>
      <c r="M569" s="90"/>
      <c r="N569" s="86">
        <v>0</v>
      </c>
      <c r="O569" s="90">
        <v>0</v>
      </c>
      <c r="P569" s="90">
        <v>90</v>
      </c>
      <c r="Q569" s="90">
        <v>1</v>
      </c>
      <c r="R569" s="86"/>
      <c r="S569" s="90"/>
      <c r="T569" s="90"/>
      <c r="U569" s="90"/>
      <c r="V569" s="86"/>
      <c r="W569" s="90"/>
      <c r="X569" s="90"/>
      <c r="Y569" s="90"/>
      <c r="Z569" s="86"/>
      <c r="AA569" s="90"/>
      <c r="AB569" s="90"/>
      <c r="AC569" s="90"/>
      <c r="AD569" s="86"/>
      <c r="AE569" s="90"/>
      <c r="AF569" s="90"/>
      <c r="AG569" s="90"/>
      <c r="AH569" s="86"/>
      <c r="AI569" s="90"/>
      <c r="AJ569" s="90"/>
      <c r="AK569" s="91"/>
    </row>
    <row r="570" customHeight="1" spans="1:37">
      <c r="A570" s="101"/>
      <c r="B570" s="101"/>
      <c r="C570" s="101"/>
      <c r="D570" s="86" t="s">
        <v>67</v>
      </c>
      <c r="E570" s="86">
        <v>26646</v>
      </c>
      <c r="F570" s="86"/>
      <c r="G570" s="90"/>
      <c r="H570" s="90"/>
      <c r="I570" s="90"/>
      <c r="J570" s="86"/>
      <c r="K570" s="90"/>
      <c r="L570" s="90"/>
      <c r="M570" s="90"/>
      <c r="N570" s="86">
        <v>0</v>
      </c>
      <c r="O570" s="90">
        <v>0</v>
      </c>
      <c r="P570" s="90">
        <v>90</v>
      </c>
      <c r="Q570" s="90">
        <v>1</v>
      </c>
      <c r="R570" s="86"/>
      <c r="S570" s="90"/>
      <c r="T570" s="90"/>
      <c r="U570" s="90"/>
      <c r="V570" s="86"/>
      <c r="W570" s="90"/>
      <c r="X570" s="90"/>
      <c r="Y570" s="90"/>
      <c r="Z570" s="86"/>
      <c r="AA570" s="90"/>
      <c r="AB570" s="90"/>
      <c r="AC570" s="90"/>
      <c r="AD570" s="86"/>
      <c r="AE570" s="90"/>
      <c r="AF570" s="90"/>
      <c r="AG570" s="90"/>
      <c r="AH570" s="86"/>
      <c r="AI570" s="90"/>
      <c r="AJ570" s="90"/>
      <c r="AK570" s="91"/>
    </row>
    <row r="571" customHeight="1" spans="1:37">
      <c r="A571" s="101"/>
      <c r="B571" s="86" t="s">
        <v>1106</v>
      </c>
      <c r="C571" s="86" t="s">
        <v>1494</v>
      </c>
      <c r="D571" s="86" t="s">
        <v>67</v>
      </c>
      <c r="E571" s="86">
        <v>31700</v>
      </c>
      <c r="F571" s="86"/>
      <c r="G571" s="90"/>
      <c r="H571" s="90"/>
      <c r="I571" s="90"/>
      <c r="J571" s="86"/>
      <c r="K571" s="90"/>
      <c r="L571" s="90"/>
      <c r="M571" s="90"/>
      <c r="N571" s="86">
        <v>0</v>
      </c>
      <c r="O571" s="90">
        <v>0</v>
      </c>
      <c r="P571" s="90">
        <v>90</v>
      </c>
      <c r="Q571" s="90">
        <v>1</v>
      </c>
      <c r="R571" s="86"/>
      <c r="S571" s="90"/>
      <c r="T571" s="90"/>
      <c r="U571" s="90"/>
      <c r="V571" s="86"/>
      <c r="W571" s="90"/>
      <c r="X571" s="90"/>
      <c r="Y571" s="90"/>
      <c r="Z571" s="86"/>
      <c r="AA571" s="90"/>
      <c r="AB571" s="90"/>
      <c r="AC571" s="90"/>
      <c r="AD571" s="86"/>
      <c r="AE571" s="90"/>
      <c r="AF571" s="90"/>
      <c r="AG571" s="90"/>
      <c r="AH571" s="86"/>
      <c r="AI571" s="90"/>
      <c r="AJ571" s="90"/>
      <c r="AK571" s="91"/>
    </row>
    <row r="572" customHeight="1" spans="1:37">
      <c r="A572" s="101"/>
      <c r="B572" s="86" t="s">
        <v>154</v>
      </c>
      <c r="C572" s="86" t="s">
        <v>300</v>
      </c>
      <c r="D572" s="86" t="s">
        <v>67</v>
      </c>
      <c r="E572" s="86">
        <v>33472</v>
      </c>
      <c r="F572" s="86"/>
      <c r="G572" s="90"/>
      <c r="H572" s="90"/>
      <c r="I572" s="90"/>
      <c r="J572" s="86"/>
      <c r="K572" s="90"/>
      <c r="L572" s="90"/>
      <c r="M572" s="90"/>
      <c r="N572" s="86"/>
      <c r="O572" s="90"/>
      <c r="P572" s="90"/>
      <c r="Q572" s="90"/>
      <c r="R572" s="86"/>
      <c r="S572" s="90"/>
      <c r="T572" s="90"/>
      <c r="U572" s="90"/>
      <c r="V572" s="86"/>
      <c r="W572" s="90"/>
      <c r="X572" s="90"/>
      <c r="Y572" s="90"/>
      <c r="Z572" s="86">
        <v>121</v>
      </c>
      <c r="AA572" s="90">
        <v>135</v>
      </c>
      <c r="AB572" s="90">
        <v>90</v>
      </c>
      <c r="AC572" s="90">
        <v>1</v>
      </c>
      <c r="AD572" s="86"/>
      <c r="AE572" s="90"/>
      <c r="AF572" s="90"/>
      <c r="AG572" s="90"/>
      <c r="AH572" s="86"/>
      <c r="AI572" s="90"/>
      <c r="AJ572" s="90"/>
      <c r="AK572" s="91"/>
    </row>
    <row r="573" customHeight="1" spans="1:37">
      <c r="A573" s="101"/>
      <c r="B573" s="101"/>
      <c r="C573" s="86" t="s">
        <v>1211</v>
      </c>
      <c r="D573" s="86" t="s">
        <v>67</v>
      </c>
      <c r="E573" s="86">
        <v>32705</v>
      </c>
      <c r="F573" s="86"/>
      <c r="G573" s="90"/>
      <c r="H573" s="90"/>
      <c r="I573" s="90"/>
      <c r="J573" s="86"/>
      <c r="K573" s="90"/>
      <c r="L573" s="90"/>
      <c r="M573" s="90"/>
      <c r="N573" s="86"/>
      <c r="O573" s="90"/>
      <c r="P573" s="90"/>
      <c r="Q573" s="90"/>
      <c r="R573" s="86"/>
      <c r="S573" s="90"/>
      <c r="T573" s="90"/>
      <c r="U573" s="90"/>
      <c r="V573" s="86"/>
      <c r="W573" s="90"/>
      <c r="X573" s="90"/>
      <c r="Y573" s="90"/>
      <c r="Z573" s="86">
        <v>0</v>
      </c>
      <c r="AA573" s="90">
        <v>397</v>
      </c>
      <c r="AB573" s="90">
        <v>90</v>
      </c>
      <c r="AC573" s="90">
        <v>1</v>
      </c>
      <c r="AD573" s="86"/>
      <c r="AE573" s="90"/>
      <c r="AF573" s="90"/>
      <c r="AG573" s="90"/>
      <c r="AH573" s="86"/>
      <c r="AI573" s="90"/>
      <c r="AJ573" s="90"/>
      <c r="AK573" s="91"/>
    </row>
    <row r="574" customHeight="1" spans="1:37">
      <c r="A574" s="101"/>
      <c r="B574" s="86" t="s">
        <v>714</v>
      </c>
      <c r="C574" s="86" t="s">
        <v>716</v>
      </c>
      <c r="D574" s="86">
        <v>64171</v>
      </c>
      <c r="E574" s="86">
        <v>32512</v>
      </c>
      <c r="F574" s="86"/>
      <c r="G574" s="90"/>
      <c r="H574" s="90"/>
      <c r="I574" s="90"/>
      <c r="J574" s="86"/>
      <c r="K574" s="90"/>
      <c r="L574" s="90"/>
      <c r="M574" s="90"/>
      <c r="N574" s="86"/>
      <c r="O574" s="90"/>
      <c r="P574" s="90"/>
      <c r="Q574" s="90"/>
      <c r="R574" s="86"/>
      <c r="S574" s="90"/>
      <c r="T574" s="90"/>
      <c r="U574" s="90"/>
      <c r="V574" s="86"/>
      <c r="W574" s="90"/>
      <c r="X574" s="90"/>
      <c r="Y574" s="90"/>
      <c r="Z574" s="86">
        <v>0</v>
      </c>
      <c r="AA574" s="90">
        <v>0</v>
      </c>
      <c r="AB574" s="90">
        <v>90</v>
      </c>
      <c r="AC574" s="90">
        <v>1</v>
      </c>
      <c r="AD574" s="86"/>
      <c r="AE574" s="90"/>
      <c r="AF574" s="90"/>
      <c r="AG574" s="90"/>
      <c r="AH574" s="86"/>
      <c r="AI574" s="90"/>
      <c r="AJ574" s="90"/>
      <c r="AK574" s="91"/>
    </row>
    <row r="575" customHeight="1" spans="1:37">
      <c r="A575" s="101"/>
      <c r="B575" s="86" t="s">
        <v>206</v>
      </c>
      <c r="C575" s="86" t="s">
        <v>208</v>
      </c>
      <c r="D575" s="86" t="s">
        <v>67</v>
      </c>
      <c r="E575" s="86">
        <v>33543</v>
      </c>
      <c r="F575" s="86"/>
      <c r="G575" s="90"/>
      <c r="H575" s="90"/>
      <c r="I575" s="90"/>
      <c r="J575" s="86"/>
      <c r="K575" s="90"/>
      <c r="L575" s="90"/>
      <c r="M575" s="90"/>
      <c r="N575" s="86"/>
      <c r="O575" s="90"/>
      <c r="P575" s="90"/>
      <c r="Q575" s="90"/>
      <c r="R575" s="86"/>
      <c r="S575" s="90"/>
      <c r="T575" s="90"/>
      <c r="U575" s="90"/>
      <c r="V575" s="86"/>
      <c r="W575" s="90"/>
      <c r="X575" s="90"/>
      <c r="Y575" s="90"/>
      <c r="Z575" s="86"/>
      <c r="AA575" s="90"/>
      <c r="AB575" s="90"/>
      <c r="AC575" s="90"/>
      <c r="AD575" s="86">
        <v>53</v>
      </c>
      <c r="AE575" s="90">
        <v>0</v>
      </c>
      <c r="AF575" s="90">
        <v>90</v>
      </c>
      <c r="AG575" s="90">
        <v>1</v>
      </c>
      <c r="AH575" s="86"/>
      <c r="AI575" s="90"/>
      <c r="AJ575" s="90"/>
      <c r="AK575" s="91"/>
    </row>
    <row r="576" customHeight="1" spans="1:37">
      <c r="A576" s="101"/>
      <c r="B576" s="86" t="s">
        <v>459</v>
      </c>
      <c r="C576" s="86" t="s">
        <v>461</v>
      </c>
      <c r="D576" s="86" t="s">
        <v>458</v>
      </c>
      <c r="E576" s="86">
        <v>30873</v>
      </c>
      <c r="F576" s="86"/>
      <c r="G576" s="90"/>
      <c r="H576" s="90"/>
      <c r="I576" s="90"/>
      <c r="J576" s="86"/>
      <c r="K576" s="90"/>
      <c r="L576" s="90"/>
      <c r="M576" s="90"/>
      <c r="N576" s="86"/>
      <c r="O576" s="90"/>
      <c r="P576" s="90"/>
      <c r="Q576" s="90"/>
      <c r="R576" s="86"/>
      <c r="S576" s="90"/>
      <c r="T576" s="90"/>
      <c r="U576" s="90"/>
      <c r="V576" s="86"/>
      <c r="W576" s="90"/>
      <c r="X576" s="90"/>
      <c r="Y576" s="90"/>
      <c r="Z576" s="86">
        <v>0</v>
      </c>
      <c r="AA576" s="90">
        <v>0</v>
      </c>
      <c r="AB576" s="90">
        <v>90</v>
      </c>
      <c r="AC576" s="90">
        <v>1</v>
      </c>
      <c r="AD576" s="86"/>
      <c r="AE576" s="90"/>
      <c r="AF576" s="90"/>
      <c r="AG576" s="90"/>
      <c r="AH576" s="86"/>
      <c r="AI576" s="90"/>
      <c r="AJ576" s="90"/>
      <c r="AK576" s="91"/>
    </row>
    <row r="577" customHeight="1" spans="1:37">
      <c r="A577" s="101"/>
      <c r="B577" s="86" t="s">
        <v>1061</v>
      </c>
      <c r="C577" s="86" t="s">
        <v>1162</v>
      </c>
      <c r="D577" s="86">
        <v>63200</v>
      </c>
      <c r="E577" s="86">
        <v>29379</v>
      </c>
      <c r="F577" s="86"/>
      <c r="G577" s="90"/>
      <c r="H577" s="90"/>
      <c r="I577" s="90"/>
      <c r="J577" s="86">
        <v>0</v>
      </c>
      <c r="K577" s="90">
        <v>0</v>
      </c>
      <c r="L577" s="90">
        <v>90</v>
      </c>
      <c r="M577" s="90">
        <v>1</v>
      </c>
      <c r="N577" s="86"/>
      <c r="O577" s="90"/>
      <c r="P577" s="90"/>
      <c r="Q577" s="90"/>
      <c r="R577" s="86"/>
      <c r="S577" s="90"/>
      <c r="T577" s="90"/>
      <c r="U577" s="90"/>
      <c r="V577" s="86"/>
      <c r="W577" s="90"/>
      <c r="X577" s="90"/>
      <c r="Y577" s="90"/>
      <c r="Z577" s="86"/>
      <c r="AA577" s="90"/>
      <c r="AB577" s="90"/>
      <c r="AC577" s="90"/>
      <c r="AD577" s="86"/>
      <c r="AE577" s="90"/>
      <c r="AF577" s="90"/>
      <c r="AG577" s="90"/>
      <c r="AH577" s="86"/>
      <c r="AI577" s="90"/>
      <c r="AJ577" s="90"/>
      <c r="AK577" s="91"/>
    </row>
    <row r="578" customHeight="1" spans="1:37">
      <c r="A578" s="101"/>
      <c r="B578" s="86" t="s">
        <v>1142</v>
      </c>
      <c r="C578" s="86" t="s">
        <v>1143</v>
      </c>
      <c r="D578" s="86">
        <v>63518</v>
      </c>
      <c r="E578" s="86">
        <v>30618</v>
      </c>
      <c r="F578" s="86"/>
      <c r="G578" s="90"/>
      <c r="H578" s="90"/>
      <c r="I578" s="90"/>
      <c r="J578" s="86"/>
      <c r="K578" s="90"/>
      <c r="L578" s="90"/>
      <c r="M578" s="90"/>
      <c r="N578" s="86">
        <v>0</v>
      </c>
      <c r="O578" s="90">
        <v>0</v>
      </c>
      <c r="P578" s="90">
        <v>90</v>
      </c>
      <c r="Q578" s="90">
        <v>1</v>
      </c>
      <c r="R578" s="86"/>
      <c r="S578" s="90"/>
      <c r="T578" s="90"/>
      <c r="U578" s="90"/>
      <c r="V578" s="86"/>
      <c r="W578" s="90"/>
      <c r="X578" s="90"/>
      <c r="Y578" s="90"/>
      <c r="Z578" s="86"/>
      <c r="AA578" s="90"/>
      <c r="AB578" s="90"/>
      <c r="AC578" s="90"/>
      <c r="AD578" s="86"/>
      <c r="AE578" s="90"/>
      <c r="AF578" s="90"/>
      <c r="AG578" s="90"/>
      <c r="AH578" s="86"/>
      <c r="AI578" s="90"/>
      <c r="AJ578" s="90"/>
      <c r="AK578" s="91"/>
    </row>
    <row r="579" customHeight="1" spans="1:37">
      <c r="A579" s="101"/>
      <c r="B579" s="86" t="s">
        <v>258</v>
      </c>
      <c r="C579" s="86" t="s">
        <v>1494</v>
      </c>
      <c r="D579" s="86" t="s">
        <v>67</v>
      </c>
      <c r="E579" s="86">
        <v>31320</v>
      </c>
      <c r="F579" s="86"/>
      <c r="G579" s="90"/>
      <c r="H579" s="90"/>
      <c r="I579" s="90"/>
      <c r="J579" s="86"/>
      <c r="K579" s="90"/>
      <c r="L579" s="90"/>
      <c r="M579" s="90"/>
      <c r="N579" s="86"/>
      <c r="O579" s="90"/>
      <c r="P579" s="90"/>
      <c r="Q579" s="90"/>
      <c r="R579" s="86">
        <v>0</v>
      </c>
      <c r="S579" s="90">
        <v>0</v>
      </c>
      <c r="T579" s="90">
        <v>90</v>
      </c>
      <c r="U579" s="90">
        <v>1</v>
      </c>
      <c r="V579" s="86"/>
      <c r="W579" s="90"/>
      <c r="X579" s="90"/>
      <c r="Y579" s="90"/>
      <c r="Z579" s="86"/>
      <c r="AA579" s="90"/>
      <c r="AB579" s="90"/>
      <c r="AC579" s="90"/>
      <c r="AD579" s="86"/>
      <c r="AE579" s="90"/>
      <c r="AF579" s="90"/>
      <c r="AG579" s="90"/>
      <c r="AH579" s="86"/>
      <c r="AI579" s="90"/>
      <c r="AJ579" s="90"/>
      <c r="AK579" s="91"/>
    </row>
    <row r="580" customHeight="1" spans="1:37">
      <c r="A580" s="101"/>
      <c r="B580" s="86" t="s">
        <v>324</v>
      </c>
      <c r="C580" s="86" t="s">
        <v>1358</v>
      </c>
      <c r="D580" s="86">
        <v>64220</v>
      </c>
      <c r="E580" s="86">
        <v>32448</v>
      </c>
      <c r="F580" s="86"/>
      <c r="G580" s="90"/>
      <c r="H580" s="90"/>
      <c r="I580" s="90"/>
      <c r="J580" s="86"/>
      <c r="K580" s="90"/>
      <c r="L580" s="90"/>
      <c r="M580" s="90"/>
      <c r="N580" s="86"/>
      <c r="O580" s="90"/>
      <c r="P580" s="90"/>
      <c r="Q580" s="90"/>
      <c r="R580" s="86"/>
      <c r="S580" s="90"/>
      <c r="T580" s="90"/>
      <c r="U580" s="90"/>
      <c r="V580" s="86"/>
      <c r="W580" s="90"/>
      <c r="X580" s="90"/>
      <c r="Y580" s="90"/>
      <c r="Z580" s="86">
        <v>0</v>
      </c>
      <c r="AA580" s="90">
        <v>389</v>
      </c>
      <c r="AB580" s="90">
        <v>90</v>
      </c>
      <c r="AC580" s="90">
        <v>1</v>
      </c>
      <c r="AD580" s="86"/>
      <c r="AE580" s="90"/>
      <c r="AF580" s="90"/>
      <c r="AG580" s="90"/>
      <c r="AH580" s="86"/>
      <c r="AI580" s="90"/>
      <c r="AJ580" s="90"/>
      <c r="AK580" s="91"/>
    </row>
    <row r="581" customHeight="1" spans="1:37">
      <c r="A581" s="101"/>
      <c r="B581" s="86" t="s">
        <v>1186</v>
      </c>
      <c r="C581" s="86" t="s">
        <v>1494</v>
      </c>
      <c r="D581" s="86">
        <v>22520</v>
      </c>
      <c r="E581" s="86">
        <v>29974</v>
      </c>
      <c r="F581" s="86"/>
      <c r="G581" s="90"/>
      <c r="H581" s="90"/>
      <c r="I581" s="90"/>
      <c r="J581" s="86">
        <v>0</v>
      </c>
      <c r="K581" s="90">
        <v>0</v>
      </c>
      <c r="L581" s="90">
        <v>90</v>
      </c>
      <c r="M581" s="90">
        <v>1</v>
      </c>
      <c r="N581" s="86"/>
      <c r="O581" s="90"/>
      <c r="P581" s="90"/>
      <c r="Q581" s="90"/>
      <c r="R581" s="86"/>
      <c r="S581" s="90"/>
      <c r="T581" s="90"/>
      <c r="U581" s="90"/>
      <c r="V581" s="86"/>
      <c r="W581" s="90"/>
      <c r="X581" s="90"/>
      <c r="Y581" s="90"/>
      <c r="Z581" s="86"/>
      <c r="AA581" s="90"/>
      <c r="AB581" s="90"/>
      <c r="AC581" s="90"/>
      <c r="AD581" s="86"/>
      <c r="AE581" s="90"/>
      <c r="AF581" s="90"/>
      <c r="AG581" s="90"/>
      <c r="AH581" s="86"/>
      <c r="AI581" s="90"/>
      <c r="AJ581" s="90"/>
      <c r="AK581" s="91"/>
    </row>
    <row r="582" customHeight="1" spans="1:37">
      <c r="A582" s="101"/>
      <c r="B582" s="86" t="s">
        <v>618</v>
      </c>
      <c r="C582" s="86" t="s">
        <v>620</v>
      </c>
      <c r="D582" s="86">
        <v>64203</v>
      </c>
      <c r="E582" s="86">
        <v>31070</v>
      </c>
      <c r="F582" s="86"/>
      <c r="G582" s="90"/>
      <c r="H582" s="90"/>
      <c r="I582" s="90"/>
      <c r="J582" s="86"/>
      <c r="K582" s="90"/>
      <c r="L582" s="90"/>
      <c r="M582" s="90"/>
      <c r="N582" s="86"/>
      <c r="O582" s="90"/>
      <c r="P582" s="90"/>
      <c r="Q582" s="90"/>
      <c r="R582" s="86"/>
      <c r="S582" s="90"/>
      <c r="T582" s="90"/>
      <c r="U582" s="90"/>
      <c r="V582" s="86"/>
      <c r="W582" s="90"/>
      <c r="X582" s="90"/>
      <c r="Y582" s="90"/>
      <c r="Z582" s="86">
        <v>0</v>
      </c>
      <c r="AA582" s="90">
        <v>0</v>
      </c>
      <c r="AB582" s="90">
        <v>90</v>
      </c>
      <c r="AC582" s="90">
        <v>1</v>
      </c>
      <c r="AD582" s="86"/>
      <c r="AE582" s="90"/>
      <c r="AF582" s="90"/>
      <c r="AG582" s="90"/>
      <c r="AH582" s="86"/>
      <c r="AI582" s="90"/>
      <c r="AJ582" s="90"/>
      <c r="AK582" s="91"/>
    </row>
    <row r="583" customHeight="1" spans="1:37">
      <c r="A583" s="86" t="s">
        <v>1524</v>
      </c>
      <c r="B583" s="86"/>
      <c r="C583" s="86"/>
      <c r="D583" s="86"/>
      <c r="E583" s="87"/>
      <c r="F583" s="86"/>
      <c r="G583" s="90"/>
      <c r="H583" s="90"/>
      <c r="I583" s="90"/>
      <c r="J583" s="86">
        <v>0</v>
      </c>
      <c r="K583" s="90">
        <v>0</v>
      </c>
      <c r="L583" s="90">
        <v>90</v>
      </c>
      <c r="M583" s="90">
        <v>5</v>
      </c>
      <c r="N583" s="86">
        <v>0</v>
      </c>
      <c r="O583" s="90">
        <v>3592.22222222222</v>
      </c>
      <c r="P583" s="90">
        <v>90</v>
      </c>
      <c r="Q583" s="90">
        <v>9</v>
      </c>
      <c r="R583" s="86">
        <v>0</v>
      </c>
      <c r="S583" s="90">
        <v>0</v>
      </c>
      <c r="T583" s="90">
        <v>90</v>
      </c>
      <c r="U583" s="90">
        <v>2</v>
      </c>
      <c r="V583" s="86">
        <v>0</v>
      </c>
      <c r="W583" s="90">
        <v>0</v>
      </c>
      <c r="X583" s="90"/>
      <c r="Y583" s="90">
        <v>2</v>
      </c>
      <c r="Z583" s="86">
        <v>12.1</v>
      </c>
      <c r="AA583" s="90">
        <v>92.1</v>
      </c>
      <c r="AB583" s="90">
        <v>90</v>
      </c>
      <c r="AC583" s="90">
        <v>10</v>
      </c>
      <c r="AD583" s="86">
        <v>16.5</v>
      </c>
      <c r="AE583" s="90">
        <v>10</v>
      </c>
      <c r="AF583" s="90">
        <v>90</v>
      </c>
      <c r="AG583" s="90">
        <v>4</v>
      </c>
      <c r="AH583" s="86"/>
      <c r="AI583" s="90"/>
      <c r="AJ583" s="90"/>
      <c r="AK583" s="91"/>
    </row>
    <row r="584" customHeight="1" spans="1:37">
      <c r="A584" s="86" t="s">
        <v>385</v>
      </c>
      <c r="B584" s="86" t="s">
        <v>820</v>
      </c>
      <c r="C584" s="86" t="s">
        <v>716</v>
      </c>
      <c r="D584" s="86">
        <v>63948</v>
      </c>
      <c r="E584" s="86">
        <v>31991</v>
      </c>
      <c r="F584" s="86"/>
      <c r="G584" s="90"/>
      <c r="H584" s="90"/>
      <c r="I584" s="90"/>
      <c r="J584" s="86"/>
      <c r="K584" s="90"/>
      <c r="L584" s="90"/>
      <c r="M584" s="90"/>
      <c r="N584" s="86"/>
      <c r="O584" s="90"/>
      <c r="P584" s="90"/>
      <c r="Q584" s="90"/>
      <c r="R584" s="86">
        <v>0</v>
      </c>
      <c r="S584" s="90">
        <v>0</v>
      </c>
      <c r="T584" s="90">
        <v>90</v>
      </c>
      <c r="U584" s="90">
        <v>1</v>
      </c>
      <c r="V584" s="86"/>
      <c r="W584" s="90"/>
      <c r="X584" s="90"/>
      <c r="Y584" s="90"/>
      <c r="Z584" s="86"/>
      <c r="AA584" s="90"/>
      <c r="AB584" s="90"/>
      <c r="AC584" s="90"/>
      <c r="AD584" s="86"/>
      <c r="AE584" s="90"/>
      <c r="AF584" s="90"/>
      <c r="AG584" s="90"/>
      <c r="AH584" s="86"/>
      <c r="AI584" s="90"/>
      <c r="AJ584" s="90"/>
      <c r="AK584" s="91"/>
    </row>
    <row r="585" customHeight="1" spans="1:37">
      <c r="A585" s="101"/>
      <c r="B585" s="86" t="s">
        <v>83</v>
      </c>
      <c r="C585" s="86" t="s">
        <v>384</v>
      </c>
      <c r="D585" s="86">
        <v>64304</v>
      </c>
      <c r="E585" s="86">
        <v>29505</v>
      </c>
      <c r="F585" s="86"/>
      <c r="G585" s="90"/>
      <c r="H585" s="90"/>
      <c r="I585" s="90"/>
      <c r="J585" s="86"/>
      <c r="K585" s="90"/>
      <c r="L585" s="90"/>
      <c r="M585" s="90"/>
      <c r="N585" s="86"/>
      <c r="O585" s="90"/>
      <c r="P585" s="90"/>
      <c r="Q585" s="90"/>
      <c r="R585" s="86"/>
      <c r="S585" s="90"/>
      <c r="T585" s="90"/>
      <c r="U585" s="90"/>
      <c r="V585" s="86"/>
      <c r="W585" s="90"/>
      <c r="X585" s="90"/>
      <c r="Y585" s="90"/>
      <c r="Z585" s="86"/>
      <c r="AA585" s="90"/>
      <c r="AB585" s="90"/>
      <c r="AC585" s="90"/>
      <c r="AD585" s="86">
        <v>0</v>
      </c>
      <c r="AE585" s="90">
        <v>32330</v>
      </c>
      <c r="AF585" s="90">
        <v>90</v>
      </c>
      <c r="AG585" s="90">
        <v>1</v>
      </c>
      <c r="AH585" s="86"/>
      <c r="AI585" s="90"/>
      <c r="AJ585" s="90"/>
      <c r="AK585" s="91"/>
    </row>
    <row r="586" customHeight="1" spans="1:37">
      <c r="A586" s="86" t="s">
        <v>1525</v>
      </c>
      <c r="B586" s="86"/>
      <c r="C586" s="86"/>
      <c r="D586" s="86"/>
      <c r="E586" s="87"/>
      <c r="F586" s="86"/>
      <c r="G586" s="90"/>
      <c r="H586" s="90"/>
      <c r="I586" s="90"/>
      <c r="J586" s="86"/>
      <c r="K586" s="90"/>
      <c r="L586" s="90"/>
      <c r="M586" s="90"/>
      <c r="N586" s="86"/>
      <c r="O586" s="90"/>
      <c r="P586" s="90"/>
      <c r="Q586" s="90"/>
      <c r="R586" s="86">
        <v>0</v>
      </c>
      <c r="S586" s="90">
        <v>0</v>
      </c>
      <c r="T586" s="90">
        <v>90</v>
      </c>
      <c r="U586" s="90">
        <v>1</v>
      </c>
      <c r="V586" s="86"/>
      <c r="W586" s="90"/>
      <c r="X586" s="90"/>
      <c r="Y586" s="90"/>
      <c r="Z586" s="86"/>
      <c r="AA586" s="90"/>
      <c r="AB586" s="90"/>
      <c r="AC586" s="90"/>
      <c r="AD586" s="86">
        <v>0</v>
      </c>
      <c r="AE586" s="90">
        <v>32330</v>
      </c>
      <c r="AF586" s="90">
        <v>90</v>
      </c>
      <c r="AG586" s="90">
        <v>1</v>
      </c>
      <c r="AH586" s="86"/>
      <c r="AI586" s="90"/>
      <c r="AJ586" s="90"/>
      <c r="AK586" s="91"/>
    </row>
    <row r="587" customHeight="1" spans="1:37">
      <c r="A587" s="86" t="s">
        <v>1494</v>
      </c>
      <c r="B587" s="86" t="s">
        <v>1494</v>
      </c>
      <c r="C587" s="86" t="s">
        <v>1494</v>
      </c>
      <c r="D587" s="86" t="s">
        <v>1494</v>
      </c>
      <c r="E587" s="86" t="s">
        <v>1494</v>
      </c>
      <c r="F587" s="86"/>
      <c r="G587" s="90"/>
      <c r="H587" s="90"/>
      <c r="I587" s="90"/>
      <c r="J587" s="86"/>
      <c r="K587" s="90"/>
      <c r="L587" s="90"/>
      <c r="M587" s="90"/>
      <c r="N587" s="86"/>
      <c r="O587" s="90"/>
      <c r="P587" s="90"/>
      <c r="Q587" s="90"/>
      <c r="R587" s="86"/>
      <c r="S587" s="90"/>
      <c r="T587" s="90"/>
      <c r="U587" s="90"/>
      <c r="V587" s="86"/>
      <c r="W587" s="90"/>
      <c r="X587" s="90"/>
      <c r="Y587" s="90"/>
      <c r="Z587" s="86"/>
      <c r="AA587" s="90"/>
      <c r="AB587" s="90"/>
      <c r="AC587" s="90"/>
      <c r="AD587" s="86"/>
      <c r="AE587" s="90"/>
      <c r="AF587" s="90"/>
      <c r="AG587" s="90"/>
      <c r="AH587" s="86"/>
      <c r="AI587" s="90"/>
      <c r="AJ587" s="90"/>
      <c r="AK587" s="91"/>
    </row>
    <row r="588" customHeight="1" spans="1:37">
      <c r="A588" s="86" t="s">
        <v>1515</v>
      </c>
      <c r="B588" s="86"/>
      <c r="C588" s="86"/>
      <c r="D588" s="86"/>
      <c r="E588" s="87"/>
      <c r="F588" s="86"/>
      <c r="G588" s="90"/>
      <c r="H588" s="90"/>
      <c r="I588" s="90"/>
      <c r="J588" s="86"/>
      <c r="K588" s="90"/>
      <c r="L588" s="90"/>
      <c r="M588" s="90"/>
      <c r="N588" s="86"/>
      <c r="O588" s="90"/>
      <c r="P588" s="90"/>
      <c r="Q588" s="90"/>
      <c r="R588" s="86"/>
      <c r="S588" s="90"/>
      <c r="T588" s="90"/>
      <c r="U588" s="90"/>
      <c r="V588" s="86"/>
      <c r="W588" s="90"/>
      <c r="X588" s="90"/>
      <c r="Y588" s="90"/>
      <c r="Z588" s="86"/>
      <c r="AA588" s="90"/>
      <c r="AB588" s="90"/>
      <c r="AC588" s="90"/>
      <c r="AD588" s="86"/>
      <c r="AE588" s="90"/>
      <c r="AF588" s="90"/>
      <c r="AG588" s="90"/>
      <c r="AH588" s="86"/>
      <c r="AI588" s="90"/>
      <c r="AJ588" s="90"/>
      <c r="AK588" s="91"/>
    </row>
    <row r="589" customHeight="1" spans="1:37">
      <c r="A589" s="95" t="s">
        <v>1485</v>
      </c>
      <c r="B589" s="103"/>
      <c r="C589" s="103"/>
      <c r="D589" s="103"/>
      <c r="E589" s="103"/>
      <c r="F589" s="95">
        <v>0</v>
      </c>
      <c r="G589" s="96">
        <v>32330</v>
      </c>
      <c r="H589" s="96">
        <v>90</v>
      </c>
      <c r="I589" s="96">
        <v>1</v>
      </c>
      <c r="J589" s="95">
        <v>0</v>
      </c>
      <c r="K589" s="96">
        <v>2268.77192982456</v>
      </c>
      <c r="L589" s="96">
        <v>90</v>
      </c>
      <c r="M589" s="96">
        <v>57</v>
      </c>
      <c r="N589" s="95">
        <v>0</v>
      </c>
      <c r="O589" s="96">
        <v>5878.18181818182</v>
      </c>
      <c r="P589" s="96">
        <v>90</v>
      </c>
      <c r="Q589" s="96">
        <v>110</v>
      </c>
      <c r="R589" s="95">
        <v>0</v>
      </c>
      <c r="S589" s="96">
        <v>7206.40404040404</v>
      </c>
      <c r="T589" s="96">
        <v>90</v>
      </c>
      <c r="U589" s="96">
        <v>99</v>
      </c>
      <c r="V589" s="95">
        <v>0</v>
      </c>
      <c r="W589" s="96">
        <v>2272.37692307692</v>
      </c>
      <c r="X589" s="96">
        <v>90</v>
      </c>
      <c r="Y589" s="96">
        <v>130</v>
      </c>
      <c r="Z589" s="95">
        <v>25.280701754386</v>
      </c>
      <c r="AA589" s="96">
        <v>4847.85087719298</v>
      </c>
      <c r="AB589" s="96">
        <v>90</v>
      </c>
      <c r="AC589" s="96">
        <v>114</v>
      </c>
      <c r="AD589" s="95">
        <v>28.9705882352941</v>
      </c>
      <c r="AE589" s="96">
        <v>18081.9705882353</v>
      </c>
      <c r="AF589" s="96">
        <v>90</v>
      </c>
      <c r="AG589" s="96">
        <v>68</v>
      </c>
      <c r="AH589" s="95"/>
      <c r="AI589" s="96"/>
      <c r="AJ589" s="96"/>
      <c r="AK589" s="97"/>
    </row>
    <row r="590" customHeight="1" spans="4:5">
      <c r="D590" s="107"/>
      <c r="E590" s="107"/>
    </row>
    <row r="591" customHeight="1" spans="4:5">
      <c r="D591" s="107"/>
      <c r="E591" s="107"/>
    </row>
    <row r="592" customHeight="1" spans="4:5">
      <c r="D592" s="107"/>
      <c r="E592" s="107"/>
    </row>
    <row r="593" customHeight="1" spans="4:5">
      <c r="D593" s="107"/>
      <c r="E593" s="107"/>
    </row>
    <row r="594" customHeight="1" spans="4:5">
      <c r="D594" s="107"/>
      <c r="E594" s="107"/>
    </row>
    <row r="595" customHeight="1" spans="4:5">
      <c r="D595" s="107"/>
      <c r="E595" s="107"/>
    </row>
    <row r="596" customHeight="1" spans="4:5">
      <c r="D596" s="107"/>
      <c r="E596" s="107"/>
    </row>
    <row r="597" customHeight="1" spans="4:5">
      <c r="D597" s="107"/>
      <c r="E597" s="107"/>
    </row>
    <row r="598" customHeight="1" spans="4:5">
      <c r="D598" s="107"/>
      <c r="E598" s="107"/>
    </row>
    <row r="599" customHeight="1" spans="4:5">
      <c r="D599" s="107"/>
      <c r="E599" s="107"/>
    </row>
    <row r="600" customHeight="1" spans="4:5">
      <c r="D600" s="107"/>
      <c r="E600" s="107"/>
    </row>
    <row r="601" customHeight="1" spans="4:5">
      <c r="D601" s="107"/>
      <c r="E601" s="107"/>
    </row>
    <row r="602" customHeight="1" spans="4:5">
      <c r="D602" s="107"/>
      <c r="E602" s="107"/>
    </row>
    <row r="603" customHeight="1" spans="4:5">
      <c r="D603" s="107"/>
      <c r="E603" s="107"/>
    </row>
    <row r="604" customHeight="1" spans="4:5">
      <c r="D604" s="107"/>
      <c r="E604" s="107"/>
    </row>
    <row r="605" customHeight="1" spans="4:5">
      <c r="D605" s="107"/>
      <c r="E605" s="107"/>
    </row>
    <row r="606" customHeight="1" spans="4:5">
      <c r="D606" s="107"/>
      <c r="E606" s="107"/>
    </row>
    <row r="607" customHeight="1" spans="4:5">
      <c r="D607" s="107"/>
      <c r="E607" s="107"/>
    </row>
    <row r="608" customHeight="1" spans="4:5">
      <c r="D608" s="107"/>
      <c r="E608" s="107"/>
    </row>
    <row r="609" customHeight="1" spans="4:5">
      <c r="D609" s="107"/>
      <c r="E609" s="107"/>
    </row>
    <row r="610" customHeight="1" spans="4:5">
      <c r="D610" s="107"/>
      <c r="E610" s="107"/>
    </row>
    <row r="611" customHeight="1" spans="4:5">
      <c r="D611" s="107"/>
      <c r="E611" s="107"/>
    </row>
    <row r="612" customHeight="1" spans="4:5">
      <c r="D612" s="107"/>
      <c r="E612" s="107"/>
    </row>
    <row r="613" customHeight="1" spans="4:5">
      <c r="D613" s="107"/>
      <c r="E613" s="107"/>
    </row>
    <row r="614" customHeight="1" spans="4:5">
      <c r="D614" s="107"/>
      <c r="E614" s="107"/>
    </row>
    <row r="615" customHeight="1" spans="4:5">
      <c r="D615" s="107"/>
      <c r="E615" s="107"/>
    </row>
    <row r="616" customHeight="1" spans="4:5">
      <c r="D616" s="107"/>
      <c r="E616" s="107"/>
    </row>
    <row r="617" customHeight="1" spans="4:5">
      <c r="D617" s="107"/>
      <c r="E617" s="107"/>
    </row>
    <row r="618" customHeight="1" spans="4:5">
      <c r="D618" s="107"/>
      <c r="E618" s="107"/>
    </row>
    <row r="619" customHeight="1" spans="4:5">
      <c r="D619" s="107"/>
      <c r="E619" s="107"/>
    </row>
    <row r="620" customHeight="1" spans="4:5">
      <c r="D620" s="107"/>
      <c r="E620" s="107"/>
    </row>
    <row r="621" customHeight="1" spans="4:5">
      <c r="D621" s="107"/>
      <c r="E621" s="107"/>
    </row>
    <row r="622" customHeight="1" spans="4:5">
      <c r="D622" s="107"/>
      <c r="E622" s="107"/>
    </row>
    <row r="623" customHeight="1" spans="4:5">
      <c r="D623" s="107"/>
      <c r="E623" s="107"/>
    </row>
    <row r="624" customHeight="1" spans="4:5">
      <c r="D624" s="107"/>
      <c r="E624" s="107"/>
    </row>
    <row r="625" customHeight="1" spans="4:5">
      <c r="D625" s="107"/>
      <c r="E625" s="107"/>
    </row>
    <row r="626" customHeight="1" spans="4:5">
      <c r="D626" s="107"/>
      <c r="E626" s="107"/>
    </row>
    <row r="627" customHeight="1" spans="4:5">
      <c r="D627" s="107"/>
      <c r="E627" s="107"/>
    </row>
    <row r="628" customHeight="1" spans="4:5">
      <c r="D628" s="107"/>
      <c r="E628" s="107"/>
    </row>
    <row r="629" customHeight="1" spans="4:5">
      <c r="D629" s="107"/>
      <c r="E629" s="107"/>
    </row>
    <row r="630" customHeight="1" spans="4:5">
      <c r="D630" s="107"/>
      <c r="E630" s="107"/>
    </row>
    <row r="631" customHeight="1" spans="4:5">
      <c r="D631" s="107"/>
      <c r="E631" s="107"/>
    </row>
    <row r="632" customHeight="1" spans="4:5">
      <c r="D632" s="107"/>
      <c r="E632" s="107"/>
    </row>
    <row r="633" customHeight="1" spans="4:5">
      <c r="D633" s="107"/>
      <c r="E633" s="107"/>
    </row>
    <row r="634" customHeight="1" spans="4:5">
      <c r="D634" s="107"/>
      <c r="E634" s="107"/>
    </row>
    <row r="635" customHeight="1" spans="4:5">
      <c r="D635" s="107"/>
      <c r="E635" s="107"/>
    </row>
    <row r="636" customHeight="1" spans="4:5">
      <c r="D636" s="107"/>
      <c r="E636" s="107"/>
    </row>
    <row r="637" customHeight="1" spans="4:5">
      <c r="D637" s="107"/>
      <c r="E637" s="107"/>
    </row>
    <row r="638" customHeight="1" spans="4:5">
      <c r="D638" s="107"/>
      <c r="E638" s="107"/>
    </row>
    <row r="639" customHeight="1" spans="4:5">
      <c r="D639" s="107"/>
      <c r="E639" s="107"/>
    </row>
    <row r="640" customHeight="1" spans="4:5">
      <c r="D640" s="107"/>
      <c r="E640" s="107"/>
    </row>
    <row r="641" customHeight="1" spans="4:5">
      <c r="D641" s="107"/>
      <c r="E641" s="107"/>
    </row>
    <row r="642" customHeight="1" spans="4:5">
      <c r="D642" s="107"/>
      <c r="E642" s="107"/>
    </row>
    <row r="643" customHeight="1" spans="4:5">
      <c r="D643" s="107"/>
      <c r="E643" s="107"/>
    </row>
    <row r="644" customHeight="1" spans="4:5">
      <c r="D644" s="107"/>
      <c r="E644" s="107"/>
    </row>
    <row r="645" customHeight="1" spans="4:5">
      <c r="D645" s="107"/>
      <c r="E645" s="107"/>
    </row>
    <row r="646" customHeight="1" spans="4:5">
      <c r="D646" s="107"/>
      <c r="E646" s="107"/>
    </row>
    <row r="647" customHeight="1" spans="4:5">
      <c r="D647" s="107"/>
      <c r="E647" s="107"/>
    </row>
    <row r="648" customHeight="1" spans="4:5">
      <c r="D648" s="107"/>
      <c r="E648" s="107"/>
    </row>
    <row r="649" customHeight="1" spans="4:5">
      <c r="D649" s="107"/>
      <c r="E649" s="107"/>
    </row>
    <row r="650" customHeight="1" spans="4:5">
      <c r="D650" s="107"/>
      <c r="E650" s="107"/>
    </row>
    <row r="651" customHeight="1" spans="4:5">
      <c r="D651" s="107"/>
      <c r="E651" s="107"/>
    </row>
    <row r="652" customHeight="1" spans="4:5">
      <c r="D652" s="107"/>
      <c r="E652" s="107"/>
    </row>
    <row r="653" customHeight="1" spans="4:5">
      <c r="D653" s="107"/>
      <c r="E653" s="107"/>
    </row>
    <row r="654" customHeight="1" spans="4:5">
      <c r="D654" s="107"/>
      <c r="E654" s="107"/>
    </row>
    <row r="655" customHeight="1" spans="4:5">
      <c r="D655" s="107"/>
      <c r="E655" s="107"/>
    </row>
    <row r="656" customHeight="1" spans="4:5">
      <c r="D656" s="107"/>
      <c r="E656" s="107"/>
    </row>
    <row r="657" customHeight="1" spans="4:5">
      <c r="D657" s="107"/>
      <c r="E657" s="107"/>
    </row>
    <row r="658" customHeight="1" spans="4:5">
      <c r="D658" s="107"/>
      <c r="E658" s="107"/>
    </row>
    <row r="659" customHeight="1" spans="4:5">
      <c r="D659" s="107"/>
      <c r="E659" s="107"/>
    </row>
    <row r="660" customHeight="1" spans="4:5">
      <c r="D660" s="107"/>
      <c r="E660" s="107"/>
    </row>
    <row r="661" customHeight="1" spans="4:5">
      <c r="D661" s="107"/>
      <c r="E661" s="107"/>
    </row>
    <row r="662" customHeight="1" spans="4:5">
      <c r="D662" s="107"/>
      <c r="E662" s="107"/>
    </row>
    <row r="663" customHeight="1" spans="4:5">
      <c r="D663" s="107"/>
      <c r="E663" s="107"/>
    </row>
    <row r="664" customHeight="1" spans="4:5">
      <c r="D664" s="107"/>
      <c r="E664" s="107"/>
    </row>
    <row r="665" customHeight="1" spans="4:5">
      <c r="D665" s="107"/>
      <c r="E665" s="107"/>
    </row>
    <row r="666" customHeight="1" spans="4:5">
      <c r="D666" s="107"/>
      <c r="E666" s="107"/>
    </row>
    <row r="667" customHeight="1" spans="4:5">
      <c r="D667" s="107"/>
      <c r="E667" s="107"/>
    </row>
    <row r="668" customHeight="1" spans="4:5">
      <c r="D668" s="107"/>
      <c r="E668" s="107"/>
    </row>
    <row r="669" customHeight="1" spans="4:5">
      <c r="D669" s="107"/>
      <c r="E669" s="107"/>
    </row>
    <row r="670" customHeight="1" spans="4:5">
      <c r="D670" s="107"/>
      <c r="E670" s="107"/>
    </row>
    <row r="671" customHeight="1" spans="4:5">
      <c r="D671" s="107"/>
      <c r="E671" s="107"/>
    </row>
    <row r="672" customHeight="1" spans="4:5">
      <c r="D672" s="107"/>
      <c r="E672" s="107"/>
    </row>
    <row r="673" customHeight="1" spans="4:5">
      <c r="D673" s="107"/>
      <c r="E673" s="107"/>
    </row>
    <row r="674" customHeight="1" spans="4:5">
      <c r="D674" s="107"/>
      <c r="E674" s="107"/>
    </row>
    <row r="675" customHeight="1" spans="4:5">
      <c r="D675" s="107"/>
      <c r="E675" s="107"/>
    </row>
    <row r="676" customHeight="1" spans="4:5">
      <c r="D676" s="107"/>
      <c r="E676" s="107"/>
    </row>
    <row r="677" customHeight="1" spans="4:5">
      <c r="D677" s="107"/>
      <c r="E677" s="107"/>
    </row>
    <row r="678" customHeight="1" spans="4:5">
      <c r="D678" s="107"/>
      <c r="E678" s="107"/>
    </row>
    <row r="679" customHeight="1" spans="4:5">
      <c r="D679" s="107"/>
      <c r="E679" s="107"/>
    </row>
    <row r="680" customHeight="1" spans="4:5">
      <c r="D680" s="107"/>
      <c r="E680" s="107"/>
    </row>
    <row r="681" customHeight="1" spans="4:5">
      <c r="D681" s="107"/>
      <c r="E681" s="107"/>
    </row>
    <row r="682" customHeight="1" spans="4:5">
      <c r="D682" s="107"/>
      <c r="E682" s="107"/>
    </row>
    <row r="683" customHeight="1" spans="4:5">
      <c r="D683" s="107"/>
      <c r="E683" s="107"/>
    </row>
    <row r="684" customHeight="1" spans="4:5">
      <c r="D684" s="107"/>
      <c r="E684" s="107"/>
    </row>
    <row r="685" customHeight="1" spans="4:5">
      <c r="D685" s="107"/>
      <c r="E685" s="107"/>
    </row>
    <row r="686" customHeight="1" spans="4:5">
      <c r="D686" s="107"/>
      <c r="E686" s="107"/>
    </row>
    <row r="687" customHeight="1" spans="4:5">
      <c r="D687" s="107"/>
      <c r="E687" s="107"/>
    </row>
    <row r="688" customHeight="1" spans="4:5">
      <c r="D688" s="107"/>
      <c r="E688" s="107"/>
    </row>
    <row r="689" customHeight="1" spans="4:5">
      <c r="D689" s="107"/>
      <c r="E689" s="107"/>
    </row>
    <row r="690" customHeight="1" spans="4:5">
      <c r="D690" s="107"/>
      <c r="E690" s="107"/>
    </row>
    <row r="691" customHeight="1" spans="4:5">
      <c r="D691" s="107"/>
      <c r="E691" s="107"/>
    </row>
    <row r="692" customHeight="1" spans="4:5">
      <c r="D692" s="107"/>
      <c r="E692" s="107"/>
    </row>
    <row r="693" customHeight="1" spans="4:5">
      <c r="D693" s="107"/>
      <c r="E693" s="107"/>
    </row>
    <row r="694" customHeight="1" spans="4:5">
      <c r="D694" s="107"/>
      <c r="E694" s="107"/>
    </row>
    <row r="695" customHeight="1" spans="4:5">
      <c r="D695" s="107"/>
      <c r="E695" s="107"/>
    </row>
    <row r="696" customHeight="1" spans="4:5">
      <c r="D696" s="107"/>
      <c r="E696" s="107"/>
    </row>
    <row r="697" customHeight="1" spans="4:5">
      <c r="D697" s="107"/>
      <c r="E697" s="107"/>
    </row>
    <row r="698" customHeight="1" spans="4:5">
      <c r="D698" s="107"/>
      <c r="E698" s="107"/>
    </row>
    <row r="699" customHeight="1" spans="4:5">
      <c r="D699" s="107"/>
      <c r="E699" s="107"/>
    </row>
    <row r="700" customHeight="1" spans="4:5">
      <c r="D700" s="107"/>
      <c r="E700" s="107"/>
    </row>
    <row r="701" customHeight="1" spans="4:5">
      <c r="D701" s="107"/>
      <c r="E701" s="107"/>
    </row>
    <row r="702" customHeight="1" spans="4:5">
      <c r="D702" s="107"/>
      <c r="E702" s="107"/>
    </row>
    <row r="703" customHeight="1" spans="4:5">
      <c r="D703" s="107"/>
      <c r="E703" s="107"/>
    </row>
    <row r="704" customHeight="1" spans="4:5">
      <c r="D704" s="107"/>
      <c r="E704" s="107"/>
    </row>
    <row r="705" customHeight="1" spans="4:5">
      <c r="D705" s="107"/>
      <c r="E705" s="107"/>
    </row>
    <row r="706" customHeight="1" spans="4:5">
      <c r="D706" s="107"/>
      <c r="E706" s="107"/>
    </row>
    <row r="707" customHeight="1" spans="4:5">
      <c r="D707" s="107"/>
      <c r="E707" s="107"/>
    </row>
    <row r="708" customHeight="1" spans="4:5">
      <c r="D708" s="107"/>
      <c r="E708" s="107"/>
    </row>
    <row r="709" customHeight="1" spans="4:5">
      <c r="D709" s="107"/>
      <c r="E709" s="107"/>
    </row>
    <row r="710" customHeight="1" spans="4:5">
      <c r="D710" s="107"/>
      <c r="E710" s="107"/>
    </row>
    <row r="711" customHeight="1" spans="4:5">
      <c r="D711" s="107"/>
      <c r="E711" s="107"/>
    </row>
    <row r="712" customHeight="1" spans="4:5">
      <c r="D712" s="107"/>
      <c r="E712" s="107"/>
    </row>
    <row r="713" customHeight="1" spans="4:5">
      <c r="D713" s="107"/>
      <c r="E713" s="107"/>
    </row>
    <row r="714" customHeight="1" spans="4:5">
      <c r="D714" s="107"/>
      <c r="E714" s="107"/>
    </row>
    <row r="715" customHeight="1" spans="4:5">
      <c r="D715" s="107"/>
      <c r="E715" s="107"/>
    </row>
    <row r="716" customHeight="1" spans="4:5">
      <c r="D716" s="107"/>
      <c r="E716" s="107"/>
    </row>
    <row r="717" customHeight="1" spans="4:5">
      <c r="D717" s="107"/>
      <c r="E717" s="107"/>
    </row>
    <row r="718" customHeight="1" spans="4:5">
      <c r="D718" s="107"/>
      <c r="E718" s="107"/>
    </row>
    <row r="719" customHeight="1" spans="4:5">
      <c r="D719" s="107"/>
      <c r="E719" s="107"/>
    </row>
    <row r="720" customHeight="1" spans="4:5">
      <c r="D720" s="107"/>
      <c r="E720" s="107"/>
    </row>
    <row r="721" customHeight="1" spans="4:5">
      <c r="D721" s="107"/>
      <c r="E721" s="107"/>
    </row>
    <row r="722" customHeight="1" spans="4:5">
      <c r="D722" s="107"/>
      <c r="E722" s="107"/>
    </row>
    <row r="723" customHeight="1" spans="4:5">
      <c r="D723" s="107"/>
      <c r="E723" s="107"/>
    </row>
    <row r="724" customHeight="1" spans="4:5">
      <c r="D724" s="107"/>
      <c r="E724" s="107"/>
    </row>
    <row r="725" customHeight="1" spans="4:5">
      <c r="D725" s="107"/>
      <c r="E725" s="107"/>
    </row>
    <row r="726" customHeight="1" spans="4:5">
      <c r="D726" s="107"/>
      <c r="E726" s="107"/>
    </row>
    <row r="727" customHeight="1" spans="4:5">
      <c r="D727" s="107"/>
      <c r="E727" s="107"/>
    </row>
    <row r="728" customHeight="1" spans="4:5">
      <c r="D728" s="107"/>
      <c r="E728" s="107"/>
    </row>
    <row r="729" customHeight="1" spans="4:5">
      <c r="D729" s="107"/>
      <c r="E729" s="107"/>
    </row>
    <row r="730" customHeight="1" spans="4:5">
      <c r="D730" s="107"/>
      <c r="E730" s="107"/>
    </row>
    <row r="731" customHeight="1" spans="4:5">
      <c r="D731" s="107"/>
      <c r="E731" s="107"/>
    </row>
    <row r="732" customHeight="1" spans="4:5">
      <c r="D732" s="107"/>
      <c r="E732" s="107"/>
    </row>
    <row r="733" customHeight="1" spans="4:5">
      <c r="D733" s="107"/>
      <c r="E733" s="107"/>
    </row>
    <row r="734" customHeight="1" spans="4:5">
      <c r="D734" s="107"/>
      <c r="E734" s="107"/>
    </row>
    <row r="735" customHeight="1" spans="4:5">
      <c r="D735" s="107"/>
      <c r="E735" s="107"/>
    </row>
    <row r="736" customHeight="1" spans="4:5">
      <c r="D736" s="107"/>
      <c r="E736" s="107"/>
    </row>
    <row r="737" customHeight="1" spans="4:5">
      <c r="D737" s="107"/>
      <c r="E737" s="107"/>
    </row>
    <row r="738" customHeight="1" spans="4:5">
      <c r="D738" s="107"/>
      <c r="E738" s="107"/>
    </row>
    <row r="739" customHeight="1" spans="4:5">
      <c r="D739" s="107"/>
      <c r="E739" s="107"/>
    </row>
    <row r="740" customHeight="1" spans="4:5">
      <c r="D740" s="107"/>
      <c r="E740" s="107"/>
    </row>
    <row r="741" customHeight="1" spans="4:5">
      <c r="D741" s="107"/>
      <c r="E741" s="107"/>
    </row>
    <row r="742" customHeight="1" spans="4:5">
      <c r="D742" s="107"/>
      <c r="E742" s="107"/>
    </row>
    <row r="743" customHeight="1" spans="4:5">
      <c r="D743" s="107"/>
      <c r="E743" s="107"/>
    </row>
    <row r="744" customHeight="1" spans="4:5">
      <c r="D744" s="107"/>
      <c r="E744" s="107"/>
    </row>
    <row r="745" customHeight="1" spans="4:5">
      <c r="D745" s="107"/>
      <c r="E745" s="107"/>
    </row>
    <row r="746" customHeight="1" spans="4:5">
      <c r="D746" s="107"/>
      <c r="E746" s="107"/>
    </row>
    <row r="747" customHeight="1" spans="4:5">
      <c r="D747" s="107"/>
      <c r="E747" s="107"/>
    </row>
    <row r="748" customHeight="1" spans="4:5">
      <c r="D748" s="107"/>
      <c r="E748" s="107"/>
    </row>
    <row r="749" customHeight="1" spans="4:5">
      <c r="D749" s="107"/>
      <c r="E749" s="107"/>
    </row>
    <row r="750" customHeight="1" spans="4:5">
      <c r="D750" s="107"/>
      <c r="E750" s="107"/>
    </row>
    <row r="751" customHeight="1" spans="4:5">
      <c r="D751" s="107"/>
      <c r="E751" s="107"/>
    </row>
    <row r="752" customHeight="1" spans="4:5">
      <c r="D752" s="107"/>
      <c r="E752" s="107"/>
    </row>
    <row r="753" customHeight="1" spans="4:5">
      <c r="D753" s="107"/>
      <c r="E753" s="107"/>
    </row>
    <row r="754" customHeight="1" spans="4:5">
      <c r="D754" s="107"/>
      <c r="E754" s="107"/>
    </row>
    <row r="755" customHeight="1" spans="4:5">
      <c r="D755" s="107"/>
      <c r="E755" s="107"/>
    </row>
    <row r="756" customHeight="1" spans="4:5">
      <c r="D756" s="107"/>
      <c r="E756" s="107"/>
    </row>
    <row r="757" customHeight="1" spans="4:5">
      <c r="D757" s="107"/>
      <c r="E757" s="107"/>
    </row>
    <row r="758" customHeight="1" spans="4:5">
      <c r="D758" s="107"/>
      <c r="E758" s="107"/>
    </row>
    <row r="759" customHeight="1" spans="4:5">
      <c r="D759" s="107"/>
      <c r="E759" s="107"/>
    </row>
    <row r="760" customHeight="1" spans="4:5">
      <c r="D760" s="107"/>
      <c r="E760" s="107"/>
    </row>
    <row r="761" customHeight="1" spans="4:5">
      <c r="D761" s="107"/>
      <c r="E761" s="107"/>
    </row>
    <row r="762" customHeight="1" spans="4:5">
      <c r="D762" s="107"/>
      <c r="E762" s="107"/>
    </row>
    <row r="763" customHeight="1" spans="4:5">
      <c r="D763" s="107"/>
      <c r="E763" s="107"/>
    </row>
    <row r="764" customHeight="1" spans="4:5">
      <c r="D764" s="107"/>
      <c r="E764" s="107"/>
    </row>
    <row r="765" customHeight="1" spans="4:5">
      <c r="D765" s="107"/>
      <c r="E765" s="107"/>
    </row>
    <row r="766" customHeight="1" spans="4:5">
      <c r="D766" s="107"/>
      <c r="E766" s="107"/>
    </row>
    <row r="767" customHeight="1" spans="4:5">
      <c r="D767" s="107"/>
      <c r="E767" s="107"/>
    </row>
    <row r="768" customHeight="1" spans="4:5">
      <c r="D768" s="107"/>
      <c r="E768" s="107"/>
    </row>
    <row r="769" customHeight="1" spans="4:5">
      <c r="D769" s="107"/>
      <c r="E769" s="107"/>
    </row>
    <row r="770" customHeight="1" spans="4:5">
      <c r="D770" s="107"/>
      <c r="E770" s="107"/>
    </row>
    <row r="771" customHeight="1" spans="4:5">
      <c r="D771" s="107"/>
      <c r="E771" s="107"/>
    </row>
    <row r="772" customHeight="1" spans="4:5">
      <c r="D772" s="107"/>
      <c r="E772" s="107"/>
    </row>
    <row r="773" customHeight="1" spans="4:5">
      <c r="D773" s="107"/>
      <c r="E773" s="107"/>
    </row>
    <row r="774" customHeight="1" spans="4:5">
      <c r="D774" s="107"/>
      <c r="E774" s="107"/>
    </row>
    <row r="775" customHeight="1" spans="4:5">
      <c r="D775" s="107"/>
      <c r="E775" s="107"/>
    </row>
    <row r="776" customHeight="1" spans="4:5">
      <c r="D776" s="107"/>
      <c r="E776" s="107"/>
    </row>
    <row r="777" customHeight="1" spans="4:5">
      <c r="D777" s="107"/>
      <c r="E777" s="107"/>
    </row>
    <row r="778" customHeight="1" spans="4:5">
      <c r="D778" s="107"/>
      <c r="E778" s="107"/>
    </row>
    <row r="779" customHeight="1" spans="4:5">
      <c r="D779" s="107"/>
      <c r="E779" s="107"/>
    </row>
    <row r="780" customHeight="1" spans="4:5">
      <c r="D780" s="107"/>
      <c r="E780" s="107"/>
    </row>
    <row r="781" customHeight="1" spans="4:5">
      <c r="D781" s="107"/>
      <c r="E781" s="107"/>
    </row>
    <row r="782" customHeight="1" spans="4:5">
      <c r="D782" s="107"/>
      <c r="E782" s="107"/>
    </row>
    <row r="783" customHeight="1" spans="4:5">
      <c r="D783" s="107"/>
      <c r="E783" s="107"/>
    </row>
    <row r="784" customHeight="1" spans="4:5">
      <c r="D784" s="107"/>
      <c r="E784" s="107"/>
    </row>
    <row r="785" customHeight="1" spans="4:5">
      <c r="D785" s="107"/>
      <c r="E785" s="107"/>
    </row>
    <row r="786" customHeight="1" spans="4:5">
      <c r="D786" s="107"/>
      <c r="E786" s="107"/>
    </row>
    <row r="787" customHeight="1" spans="4:5">
      <c r="D787" s="107"/>
      <c r="E787" s="107"/>
    </row>
    <row r="788" customHeight="1" spans="4:5">
      <c r="D788" s="107"/>
      <c r="E788" s="107"/>
    </row>
    <row r="789" customHeight="1" spans="4:5">
      <c r="D789" s="107"/>
      <c r="E789" s="107"/>
    </row>
    <row r="790" customHeight="1" spans="4:5">
      <c r="D790" s="107"/>
      <c r="E790" s="107"/>
    </row>
    <row r="791" customHeight="1" spans="4:5">
      <c r="D791" s="107"/>
      <c r="E791" s="107"/>
    </row>
    <row r="792" customHeight="1" spans="4:5">
      <c r="D792" s="107"/>
      <c r="E792" s="107"/>
    </row>
    <row r="793" customHeight="1" spans="4:5">
      <c r="D793" s="107"/>
      <c r="E793" s="107"/>
    </row>
    <row r="794" customHeight="1" spans="4:5">
      <c r="D794" s="107"/>
      <c r="E794" s="107"/>
    </row>
    <row r="795" customHeight="1" spans="4:5">
      <c r="D795" s="107"/>
      <c r="E795" s="107"/>
    </row>
    <row r="796" customHeight="1" spans="4:5">
      <c r="D796" s="107"/>
      <c r="E796" s="107"/>
    </row>
    <row r="797" customHeight="1" spans="4:5">
      <c r="D797" s="107"/>
      <c r="E797" s="107"/>
    </row>
    <row r="798" customHeight="1" spans="4:5">
      <c r="D798" s="107"/>
      <c r="E798" s="107"/>
    </row>
    <row r="799" customHeight="1" spans="4:5">
      <c r="D799" s="107"/>
      <c r="E799" s="107"/>
    </row>
    <row r="800" customHeight="1" spans="4:5">
      <c r="D800" s="107"/>
      <c r="E800" s="107"/>
    </row>
    <row r="801" customHeight="1" spans="4:5">
      <c r="D801" s="107"/>
      <c r="E801" s="107"/>
    </row>
    <row r="802" customHeight="1" spans="4:5">
      <c r="D802" s="107"/>
      <c r="E802" s="107"/>
    </row>
    <row r="803" customHeight="1" spans="4:5">
      <c r="D803" s="107"/>
      <c r="E803" s="107"/>
    </row>
    <row r="804" customHeight="1" spans="4:5">
      <c r="D804" s="107"/>
      <c r="E804" s="107"/>
    </row>
    <row r="805" customHeight="1" spans="4:5">
      <c r="D805" s="107"/>
      <c r="E805" s="107"/>
    </row>
    <row r="806" customHeight="1" spans="4:5">
      <c r="D806" s="107"/>
      <c r="E806" s="107"/>
    </row>
    <row r="807" customHeight="1" spans="4:5">
      <c r="D807" s="107"/>
      <c r="E807" s="107"/>
    </row>
    <row r="808" customHeight="1" spans="4:5">
      <c r="D808" s="107"/>
      <c r="E808" s="107"/>
    </row>
    <row r="809" customHeight="1" spans="4:5">
      <c r="D809" s="107"/>
      <c r="E809" s="107"/>
    </row>
    <row r="810" customHeight="1" spans="4:5">
      <c r="D810" s="107"/>
      <c r="E810" s="107"/>
    </row>
    <row r="811" customHeight="1" spans="4:5">
      <c r="D811" s="107"/>
      <c r="E811" s="107"/>
    </row>
    <row r="812" customHeight="1" spans="4:5">
      <c r="D812" s="107"/>
      <c r="E812" s="107"/>
    </row>
    <row r="813" customHeight="1" spans="4:5">
      <c r="D813" s="107"/>
      <c r="E813" s="107"/>
    </row>
    <row r="814" customHeight="1" spans="4:5">
      <c r="D814" s="107"/>
      <c r="E814" s="107"/>
    </row>
    <row r="815" customHeight="1" spans="4:5">
      <c r="D815" s="107"/>
      <c r="E815" s="107"/>
    </row>
    <row r="816" customHeight="1" spans="4:5">
      <c r="D816" s="107"/>
      <c r="E816" s="107"/>
    </row>
    <row r="817" customHeight="1" spans="4:5">
      <c r="D817" s="107"/>
      <c r="E817" s="107"/>
    </row>
    <row r="818" customHeight="1" spans="4:5">
      <c r="D818" s="107"/>
      <c r="E818" s="107"/>
    </row>
    <row r="819" customHeight="1" spans="4:5">
      <c r="D819" s="107"/>
      <c r="E819" s="107"/>
    </row>
    <row r="820" customHeight="1" spans="4:5">
      <c r="D820" s="107"/>
      <c r="E820" s="107"/>
    </row>
    <row r="821" customHeight="1" spans="4:5">
      <c r="D821" s="107"/>
      <c r="E821" s="107"/>
    </row>
    <row r="822" customHeight="1" spans="4:5">
      <c r="D822" s="107"/>
      <c r="E822" s="107"/>
    </row>
    <row r="823" customHeight="1" spans="4:5">
      <c r="D823" s="107"/>
      <c r="E823" s="107"/>
    </row>
    <row r="824" customHeight="1" spans="4:5">
      <c r="D824" s="107"/>
      <c r="E824" s="107"/>
    </row>
    <row r="825" customHeight="1" spans="4:5">
      <c r="D825" s="107"/>
      <c r="E825" s="107"/>
    </row>
    <row r="826" customHeight="1" spans="4:5">
      <c r="D826" s="107"/>
      <c r="E826" s="107"/>
    </row>
    <row r="827" customHeight="1" spans="4:5">
      <c r="D827" s="107"/>
      <c r="E827" s="107"/>
    </row>
    <row r="828" customHeight="1" spans="4:5">
      <c r="D828" s="107"/>
      <c r="E828" s="107"/>
    </row>
    <row r="829" customHeight="1" spans="4:5">
      <c r="D829" s="107"/>
      <c r="E829" s="107"/>
    </row>
    <row r="830" customHeight="1" spans="4:5">
      <c r="D830" s="107"/>
      <c r="E830" s="107"/>
    </row>
    <row r="831" customHeight="1" spans="4:5">
      <c r="D831" s="107"/>
      <c r="E831" s="107"/>
    </row>
    <row r="832" customHeight="1" spans="4:5">
      <c r="D832" s="107"/>
      <c r="E832" s="107"/>
    </row>
    <row r="833" customHeight="1" spans="4:5">
      <c r="D833" s="107"/>
      <c r="E833" s="107"/>
    </row>
    <row r="834" customHeight="1" spans="4:5">
      <c r="D834" s="107"/>
      <c r="E834" s="107"/>
    </row>
    <row r="835" customHeight="1" spans="4:5">
      <c r="D835" s="107"/>
      <c r="E835" s="107"/>
    </row>
    <row r="836" customHeight="1" spans="4:5">
      <c r="D836" s="107"/>
      <c r="E836" s="107"/>
    </row>
    <row r="837" customHeight="1" spans="4:5">
      <c r="D837" s="107"/>
      <c r="E837" s="107"/>
    </row>
    <row r="838" customHeight="1" spans="4:5">
      <c r="D838" s="107"/>
      <c r="E838" s="107"/>
    </row>
    <row r="839" customHeight="1" spans="4:5">
      <c r="D839" s="107"/>
      <c r="E839" s="107"/>
    </row>
    <row r="840" customHeight="1" spans="4:5">
      <c r="D840" s="107"/>
      <c r="E840" s="107"/>
    </row>
    <row r="841" customHeight="1" spans="4:5">
      <c r="D841" s="107"/>
      <c r="E841" s="107"/>
    </row>
    <row r="842" customHeight="1" spans="4:5">
      <c r="D842" s="107"/>
      <c r="E842" s="107"/>
    </row>
    <row r="843" customHeight="1" spans="4:5">
      <c r="D843" s="107"/>
      <c r="E843" s="107"/>
    </row>
    <row r="844" customHeight="1" spans="4:5">
      <c r="D844" s="107"/>
      <c r="E844" s="107"/>
    </row>
    <row r="845" customHeight="1" spans="4:5">
      <c r="D845" s="107"/>
      <c r="E845" s="107"/>
    </row>
    <row r="846" customHeight="1" spans="4:5">
      <c r="D846" s="107"/>
      <c r="E846" s="107"/>
    </row>
    <row r="847" customHeight="1" spans="4:5">
      <c r="D847" s="107"/>
      <c r="E847" s="107"/>
    </row>
    <row r="848" customHeight="1" spans="4:5">
      <c r="D848" s="107"/>
      <c r="E848" s="107"/>
    </row>
    <row r="849" customHeight="1" spans="4:5">
      <c r="D849" s="107"/>
      <c r="E849" s="107"/>
    </row>
    <row r="850" customHeight="1" spans="4:5">
      <c r="D850" s="107"/>
      <c r="E850" s="107"/>
    </row>
    <row r="851" customHeight="1" spans="4:5">
      <c r="D851" s="107"/>
      <c r="E851" s="107"/>
    </row>
    <row r="852" customHeight="1" spans="4:5">
      <c r="D852" s="107"/>
      <c r="E852" s="107"/>
    </row>
    <row r="853" customHeight="1" spans="4:5">
      <c r="D853" s="107"/>
      <c r="E853" s="107"/>
    </row>
    <row r="854" customHeight="1" spans="4:5">
      <c r="D854" s="107"/>
      <c r="E854" s="107"/>
    </row>
    <row r="855" customHeight="1" spans="4:5">
      <c r="D855" s="107"/>
      <c r="E855" s="107"/>
    </row>
    <row r="856" customHeight="1" spans="4:5">
      <c r="D856" s="107"/>
      <c r="E856" s="107"/>
    </row>
    <row r="857" customHeight="1" spans="4:5">
      <c r="D857" s="107"/>
      <c r="E857" s="107"/>
    </row>
    <row r="858" customHeight="1" spans="4:5">
      <c r="D858" s="107"/>
      <c r="E858" s="107"/>
    </row>
    <row r="859" customHeight="1" spans="4:5">
      <c r="D859" s="107"/>
      <c r="E859" s="107"/>
    </row>
    <row r="860" customHeight="1" spans="4:5">
      <c r="D860" s="107"/>
      <c r="E860" s="107"/>
    </row>
    <row r="861" customHeight="1" spans="4:5">
      <c r="D861" s="107"/>
      <c r="E861" s="107"/>
    </row>
    <row r="862" customHeight="1" spans="4:5">
      <c r="D862" s="107"/>
      <c r="E862" s="107"/>
    </row>
    <row r="863" customHeight="1" spans="4:5">
      <c r="D863" s="107"/>
      <c r="E863" s="107"/>
    </row>
    <row r="864" customHeight="1" spans="4:5">
      <c r="D864" s="107"/>
      <c r="E864" s="107"/>
    </row>
    <row r="865" customHeight="1" spans="4:5">
      <c r="D865" s="107"/>
      <c r="E865" s="107"/>
    </row>
    <row r="866" customHeight="1" spans="4:5">
      <c r="D866" s="107"/>
      <c r="E866" s="107"/>
    </row>
    <row r="867" customHeight="1" spans="4:5">
      <c r="D867" s="107"/>
      <c r="E867" s="107"/>
    </row>
    <row r="868" customHeight="1" spans="4:5">
      <c r="D868" s="107"/>
      <c r="E868" s="107"/>
    </row>
    <row r="869" customHeight="1" spans="4:5">
      <c r="D869" s="107"/>
      <c r="E869" s="107"/>
    </row>
    <row r="870" customHeight="1" spans="4:5">
      <c r="D870" s="107"/>
      <c r="E870" s="107"/>
    </row>
    <row r="871" customHeight="1" spans="4:5">
      <c r="D871" s="107"/>
      <c r="E871" s="107"/>
    </row>
    <row r="872" customHeight="1" spans="4:5">
      <c r="D872" s="107"/>
      <c r="E872" s="107"/>
    </row>
    <row r="873" customHeight="1" spans="4:5">
      <c r="D873" s="107"/>
      <c r="E873" s="107"/>
    </row>
    <row r="874" customHeight="1" spans="4:5">
      <c r="D874" s="107"/>
      <c r="E874" s="107"/>
    </row>
    <row r="875" customHeight="1" spans="4:5">
      <c r="D875" s="107"/>
      <c r="E875" s="107"/>
    </row>
    <row r="876" customHeight="1" spans="4:5">
      <c r="D876" s="107"/>
      <c r="E876" s="107"/>
    </row>
    <row r="877" customHeight="1" spans="4:5">
      <c r="D877" s="107"/>
      <c r="E877" s="107"/>
    </row>
    <row r="878" customHeight="1" spans="4:5">
      <c r="D878" s="107"/>
      <c r="E878" s="107"/>
    </row>
    <row r="879" customHeight="1" spans="4:5">
      <c r="D879" s="107"/>
      <c r="E879" s="107"/>
    </row>
    <row r="880" customHeight="1" spans="4:5">
      <c r="D880" s="107"/>
      <c r="E880" s="107"/>
    </row>
    <row r="881" customHeight="1" spans="4:5">
      <c r="D881" s="107"/>
      <c r="E881" s="107"/>
    </row>
    <row r="882" customHeight="1" spans="4:5">
      <c r="D882" s="107"/>
      <c r="E882" s="107"/>
    </row>
    <row r="883" customHeight="1" spans="4:5">
      <c r="D883" s="107"/>
      <c r="E883" s="107"/>
    </row>
    <row r="884" customHeight="1" spans="4:5">
      <c r="D884" s="107"/>
      <c r="E884" s="107"/>
    </row>
    <row r="885" customHeight="1" spans="4:5">
      <c r="D885" s="107"/>
      <c r="E885" s="107"/>
    </row>
    <row r="886" customHeight="1" spans="4:5">
      <c r="D886" s="107"/>
      <c r="E886" s="107"/>
    </row>
    <row r="887" customHeight="1" spans="4:5">
      <c r="D887" s="107"/>
      <c r="E887" s="107"/>
    </row>
    <row r="888" customHeight="1" spans="4:5">
      <c r="D888" s="107"/>
      <c r="E888" s="107"/>
    </row>
    <row r="889" customHeight="1" spans="4:5">
      <c r="D889" s="107"/>
      <c r="E889" s="107"/>
    </row>
    <row r="890" customHeight="1" spans="4:5">
      <c r="D890" s="107"/>
      <c r="E890" s="107"/>
    </row>
    <row r="891" customHeight="1" spans="4:5">
      <c r="D891" s="107"/>
      <c r="E891" s="107"/>
    </row>
    <row r="892" customHeight="1" spans="4:5">
      <c r="D892" s="107"/>
      <c r="E892" s="107"/>
    </row>
    <row r="893" customHeight="1" spans="4:5">
      <c r="D893" s="107"/>
      <c r="E893" s="107"/>
    </row>
    <row r="894" customHeight="1" spans="4:5">
      <c r="D894" s="107"/>
      <c r="E894" s="107"/>
    </row>
    <row r="895" customHeight="1" spans="4:5">
      <c r="D895" s="107"/>
      <c r="E895" s="107"/>
    </row>
    <row r="896" customHeight="1" spans="4:5">
      <c r="D896" s="107"/>
      <c r="E896" s="107"/>
    </row>
    <row r="897" customHeight="1" spans="4:5">
      <c r="D897" s="107"/>
      <c r="E897" s="107"/>
    </row>
    <row r="898" customHeight="1" spans="4:5">
      <c r="D898" s="107"/>
      <c r="E898" s="107"/>
    </row>
    <row r="899" customHeight="1" spans="4:5">
      <c r="D899" s="107"/>
      <c r="E899" s="107"/>
    </row>
    <row r="900" customHeight="1" spans="4:5">
      <c r="D900" s="107"/>
      <c r="E900" s="107"/>
    </row>
    <row r="901" customHeight="1" spans="4:5">
      <c r="D901" s="107"/>
      <c r="E901" s="107"/>
    </row>
    <row r="902" customHeight="1" spans="4:5">
      <c r="D902" s="107"/>
      <c r="E902" s="107"/>
    </row>
    <row r="903" customHeight="1" spans="4:5">
      <c r="D903" s="107"/>
      <c r="E903" s="107"/>
    </row>
    <row r="904" customHeight="1" spans="4:5">
      <c r="D904" s="107"/>
      <c r="E904" s="107"/>
    </row>
    <row r="905" customHeight="1" spans="4:5">
      <c r="D905" s="107"/>
      <c r="E905" s="107"/>
    </row>
    <row r="906" customHeight="1" spans="4:5">
      <c r="D906" s="107"/>
      <c r="E906" s="107"/>
    </row>
    <row r="907" customHeight="1" spans="4:5">
      <c r="D907" s="107"/>
      <c r="E907" s="107"/>
    </row>
    <row r="908" customHeight="1" spans="4:5">
      <c r="D908" s="107"/>
      <c r="E908" s="107"/>
    </row>
    <row r="909" customHeight="1" spans="4:5">
      <c r="D909" s="107"/>
      <c r="E909" s="107"/>
    </row>
    <row r="910" customHeight="1" spans="4:5">
      <c r="D910" s="107"/>
      <c r="E910" s="107"/>
    </row>
    <row r="911" customHeight="1" spans="4:5">
      <c r="D911" s="107"/>
      <c r="E911" s="107"/>
    </row>
    <row r="912" customHeight="1" spans="4:5">
      <c r="D912" s="107"/>
      <c r="E912" s="107"/>
    </row>
    <row r="913" customHeight="1" spans="4:5">
      <c r="D913" s="107"/>
      <c r="E913" s="107"/>
    </row>
    <row r="914" customHeight="1" spans="4:5">
      <c r="D914" s="107"/>
      <c r="E914" s="107"/>
    </row>
    <row r="915" customHeight="1" spans="4:5">
      <c r="D915" s="107"/>
      <c r="E915" s="107"/>
    </row>
    <row r="916" customHeight="1" spans="4:5">
      <c r="D916" s="107"/>
      <c r="E916" s="107"/>
    </row>
    <row r="917" customHeight="1" spans="4:5">
      <c r="D917" s="107"/>
      <c r="E917" s="107"/>
    </row>
    <row r="918" customHeight="1" spans="4:5">
      <c r="D918" s="107"/>
      <c r="E918" s="107"/>
    </row>
    <row r="919" customHeight="1" spans="4:5">
      <c r="D919" s="107"/>
      <c r="E919" s="107"/>
    </row>
    <row r="920" customHeight="1" spans="4:5">
      <c r="D920" s="107"/>
      <c r="E920" s="107"/>
    </row>
    <row r="921" customHeight="1" spans="4:5">
      <c r="D921" s="107"/>
      <c r="E921" s="107"/>
    </row>
    <row r="922" customHeight="1" spans="4:5">
      <c r="D922" s="107"/>
      <c r="E922" s="107"/>
    </row>
    <row r="923" customHeight="1" spans="4:5">
      <c r="D923" s="107"/>
      <c r="E923" s="107"/>
    </row>
    <row r="924" customHeight="1" spans="4:5">
      <c r="D924" s="107"/>
      <c r="E924" s="107"/>
    </row>
    <row r="925" customHeight="1" spans="4:5">
      <c r="D925" s="107"/>
      <c r="E925" s="107"/>
    </row>
    <row r="926" customHeight="1" spans="4:5">
      <c r="D926" s="107"/>
      <c r="E926" s="107"/>
    </row>
    <row r="927" customHeight="1" spans="4:5">
      <c r="D927" s="107"/>
      <c r="E927" s="107"/>
    </row>
    <row r="928" customHeight="1" spans="4:5">
      <c r="D928" s="107"/>
      <c r="E928" s="107"/>
    </row>
    <row r="929" customHeight="1" spans="4:5">
      <c r="D929" s="107"/>
      <c r="E929" s="107"/>
    </row>
    <row r="930" customHeight="1" spans="4:5">
      <c r="D930" s="107"/>
      <c r="E930" s="107"/>
    </row>
    <row r="931" customHeight="1" spans="4:5">
      <c r="D931" s="107"/>
      <c r="E931" s="107"/>
    </row>
    <row r="932" customHeight="1" spans="4:5">
      <c r="D932" s="107"/>
      <c r="E932" s="107"/>
    </row>
    <row r="933" customHeight="1" spans="4:5">
      <c r="D933" s="107"/>
      <c r="E933" s="107"/>
    </row>
    <row r="934" customHeight="1" spans="4:5">
      <c r="D934" s="107"/>
      <c r="E934" s="107"/>
    </row>
    <row r="935" customHeight="1" spans="4:5">
      <c r="D935" s="107"/>
      <c r="E935" s="107"/>
    </row>
    <row r="936" customHeight="1" spans="4:5">
      <c r="D936" s="107"/>
      <c r="E936" s="107"/>
    </row>
    <row r="937" customHeight="1" spans="4:5">
      <c r="D937" s="107"/>
      <c r="E937" s="107"/>
    </row>
    <row r="938" customHeight="1" spans="4:5">
      <c r="D938" s="107"/>
      <c r="E938" s="107"/>
    </row>
    <row r="939" customHeight="1" spans="4:5">
      <c r="D939" s="107"/>
      <c r="E939" s="107"/>
    </row>
    <row r="940" customHeight="1" spans="4:5">
      <c r="D940" s="107"/>
      <c r="E940" s="107"/>
    </row>
    <row r="941" customHeight="1" spans="4:5">
      <c r="D941" s="107"/>
      <c r="E941" s="107"/>
    </row>
    <row r="942" customHeight="1" spans="4:5">
      <c r="D942" s="107"/>
      <c r="E942" s="107"/>
    </row>
    <row r="943" customHeight="1" spans="4:5">
      <c r="D943" s="107"/>
      <c r="E943" s="107"/>
    </row>
    <row r="944" customHeight="1" spans="4:5">
      <c r="D944" s="107"/>
      <c r="E944" s="107"/>
    </row>
    <row r="945" customHeight="1" spans="4:5">
      <c r="D945" s="107"/>
      <c r="E945" s="107"/>
    </row>
    <row r="946" customHeight="1" spans="4:5">
      <c r="D946" s="107"/>
      <c r="E946" s="107"/>
    </row>
    <row r="947" customHeight="1" spans="4:5">
      <c r="D947" s="107"/>
      <c r="E947" s="107"/>
    </row>
    <row r="948" customHeight="1" spans="4:5">
      <c r="D948" s="107"/>
      <c r="E948" s="107"/>
    </row>
    <row r="949" customHeight="1" spans="4:5">
      <c r="D949" s="107"/>
      <c r="E949" s="107"/>
    </row>
    <row r="950" customHeight="1" spans="4:5">
      <c r="D950" s="107"/>
      <c r="E950" s="107"/>
    </row>
    <row r="951" customHeight="1" spans="4:5">
      <c r="D951" s="107"/>
      <c r="E951" s="107"/>
    </row>
    <row r="952" customHeight="1" spans="4:5">
      <c r="D952" s="107"/>
      <c r="E952" s="107"/>
    </row>
    <row r="953" customHeight="1" spans="4:5">
      <c r="D953" s="107"/>
      <c r="E953" s="107"/>
    </row>
    <row r="954" customHeight="1" spans="4:5">
      <c r="D954" s="107"/>
      <c r="E954" s="107"/>
    </row>
    <row r="955" customHeight="1" spans="4:5">
      <c r="D955" s="107"/>
      <c r="E955" s="107"/>
    </row>
    <row r="956" customHeight="1" spans="4:5">
      <c r="D956" s="107"/>
      <c r="E956" s="107"/>
    </row>
    <row r="957" customHeight="1" spans="4:5">
      <c r="D957" s="107"/>
      <c r="E957" s="107"/>
    </row>
    <row r="958" customHeight="1" spans="4:5">
      <c r="D958" s="107"/>
      <c r="E958" s="107"/>
    </row>
    <row r="959" customHeight="1" spans="4:5">
      <c r="D959" s="107"/>
      <c r="E959" s="107"/>
    </row>
    <row r="960" customHeight="1" spans="4:5">
      <c r="D960" s="107"/>
      <c r="E960" s="107"/>
    </row>
    <row r="961" customHeight="1" spans="4:5">
      <c r="D961" s="107"/>
      <c r="E961" s="107"/>
    </row>
    <row r="962" customHeight="1" spans="4:5">
      <c r="D962" s="107"/>
      <c r="E962" s="107"/>
    </row>
    <row r="963" customHeight="1" spans="4:5">
      <c r="D963" s="107"/>
      <c r="E963" s="107"/>
    </row>
    <row r="964" customHeight="1" spans="4:5">
      <c r="D964" s="107"/>
      <c r="E964" s="107"/>
    </row>
    <row r="965" customHeight="1" spans="4:5">
      <c r="D965" s="107"/>
      <c r="E965" s="107"/>
    </row>
    <row r="966" customHeight="1" spans="4:5">
      <c r="D966" s="107"/>
      <c r="E966" s="107"/>
    </row>
    <row r="967" customHeight="1" spans="4:5">
      <c r="D967" s="107"/>
      <c r="E967" s="107"/>
    </row>
    <row r="968" customHeight="1" spans="4:5">
      <c r="D968" s="107"/>
      <c r="E968" s="107"/>
    </row>
    <row r="969" customHeight="1" spans="4:5">
      <c r="D969" s="107"/>
      <c r="E969" s="107"/>
    </row>
    <row r="970" customHeight="1" spans="4:5">
      <c r="D970" s="107"/>
      <c r="E970" s="107"/>
    </row>
    <row r="971" customHeight="1" spans="4:5">
      <c r="D971" s="107"/>
      <c r="E971" s="107"/>
    </row>
    <row r="972" customHeight="1" spans="4:5">
      <c r="D972" s="107"/>
      <c r="E972" s="107"/>
    </row>
    <row r="973" customHeight="1" spans="4:5">
      <c r="D973" s="107"/>
      <c r="E973" s="107"/>
    </row>
    <row r="974" customHeight="1" spans="4:5">
      <c r="D974" s="107"/>
      <c r="E974" s="107"/>
    </row>
    <row r="975" customHeight="1" spans="4:5">
      <c r="D975" s="107"/>
      <c r="E975" s="107"/>
    </row>
    <row r="976" customHeight="1" spans="4:5">
      <c r="D976" s="107"/>
      <c r="E976" s="107"/>
    </row>
    <row r="977" customHeight="1" spans="4:5">
      <c r="D977" s="107"/>
      <c r="E977" s="107"/>
    </row>
    <row r="978" customHeight="1" spans="4:5">
      <c r="D978" s="107"/>
      <c r="E978" s="107"/>
    </row>
    <row r="979" customHeight="1" spans="4:5">
      <c r="D979" s="107"/>
      <c r="E979" s="107"/>
    </row>
    <row r="980" customHeight="1" spans="4:5">
      <c r="D980" s="107"/>
      <c r="E980" s="107"/>
    </row>
    <row r="981" customHeight="1" spans="4:5">
      <c r="D981" s="107"/>
      <c r="E981" s="107"/>
    </row>
    <row r="982" customHeight="1" spans="4:5">
      <c r="D982" s="107"/>
      <c r="E982" s="107"/>
    </row>
    <row r="983" customHeight="1" spans="4:5">
      <c r="D983" s="107"/>
      <c r="E983" s="107"/>
    </row>
    <row r="984" customHeight="1" spans="4:5">
      <c r="D984" s="107"/>
      <c r="E984" s="107"/>
    </row>
    <row r="985" customHeight="1" spans="4:5">
      <c r="D985" s="107"/>
      <c r="E985" s="107"/>
    </row>
    <row r="986" customHeight="1" spans="4:5">
      <c r="D986" s="107"/>
      <c r="E986" s="107"/>
    </row>
    <row r="987" customHeight="1" spans="4:5">
      <c r="D987" s="107"/>
      <c r="E987" s="107"/>
    </row>
    <row r="988" customHeight="1" spans="4:5">
      <c r="D988" s="107"/>
      <c r="E988" s="107"/>
    </row>
    <row r="989" customHeight="1" spans="4:5">
      <c r="D989" s="107"/>
      <c r="E989" s="107"/>
    </row>
    <row r="990" customHeight="1" spans="4:5">
      <c r="D990" s="107"/>
      <c r="E990" s="107"/>
    </row>
    <row r="991" customHeight="1" spans="4:5">
      <c r="D991" s="107"/>
      <c r="E991" s="107"/>
    </row>
    <row r="992" customHeight="1" spans="4:5">
      <c r="D992" s="107"/>
      <c r="E992" s="107"/>
    </row>
    <row r="993" customHeight="1" spans="4:5">
      <c r="D993" s="107"/>
      <c r="E993" s="107"/>
    </row>
    <row r="994" customHeight="1" spans="4:5">
      <c r="D994" s="107"/>
      <c r="E994" s="107"/>
    </row>
    <row r="995" customHeight="1" spans="4:5">
      <c r="D995" s="107"/>
      <c r="E995" s="107"/>
    </row>
    <row r="996" customHeight="1" spans="4:5">
      <c r="D996" s="107"/>
      <c r="E996" s="107"/>
    </row>
    <row r="997" customHeight="1" spans="4:5">
      <c r="D997" s="107"/>
      <c r="E997" s="107"/>
    </row>
    <row r="998" customHeight="1" spans="4:5">
      <c r="D998" s="107"/>
      <c r="E998" s="107"/>
    </row>
    <row r="999" customHeight="1" spans="4:5">
      <c r="D999" s="107"/>
      <c r="E999" s="107"/>
    </row>
    <row r="1000" customHeight="1" spans="4:5">
      <c r="D1000" s="107"/>
      <c r="E1000" s="107"/>
    </row>
  </sheetData>
  <printOptions horizontalCentered="1" gridLines="1"/>
  <pageMargins left="0.7" right="0.7" top="0.75" bottom="0.75" header="0" footer="0"/>
  <pageSetup paperSize="1" pageOrder="overThenDown" orientation="landscape" cellComments="atEnd"/>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46"/>
  <sheetViews>
    <sheetView showGridLines="0" workbookViewId="0">
      <selection activeCell="A1" sqref="A1"/>
    </sheetView>
  </sheetViews>
  <sheetFormatPr defaultColWidth="12.6296296296296" defaultRowHeight="15.75" customHeight="1" outlineLevelCol="6"/>
  <cols>
    <col min="1" max="1" width="9.25" customWidth="1"/>
    <col min="3" max="3" width="34.5" customWidth="1"/>
    <col min="4" max="4" width="32.3796296296296" customWidth="1"/>
    <col min="5" max="5" width="34.6296296296296" customWidth="1"/>
    <col min="6" max="6" width="28.1296296296296" customWidth="1"/>
    <col min="7" max="7" width="25.1296296296296" customWidth="1"/>
  </cols>
  <sheetData>
    <row r="1" customHeight="1" spans="1:2">
      <c r="A1" s="85" t="s">
        <v>25</v>
      </c>
      <c r="B1" s="85" t="s">
        <v>1483</v>
      </c>
    </row>
    <row r="3" customHeight="1" spans="1:7">
      <c r="A3" s="86"/>
      <c r="B3" s="87"/>
      <c r="C3" s="86"/>
      <c r="D3" s="86"/>
      <c r="E3" s="87"/>
      <c r="F3" s="87"/>
      <c r="G3" s="88"/>
    </row>
    <row r="4" customHeight="1" spans="1:7">
      <c r="A4" s="86" t="s">
        <v>27</v>
      </c>
      <c r="B4" s="86" t="s">
        <v>26</v>
      </c>
      <c r="C4" s="86" t="s">
        <v>1555</v>
      </c>
      <c r="D4" s="90" t="s">
        <v>1556</v>
      </c>
      <c r="E4" s="90" t="s">
        <v>1557</v>
      </c>
      <c r="F4" s="90" t="s">
        <v>1558</v>
      </c>
      <c r="G4" s="91" t="s">
        <v>1559</v>
      </c>
    </row>
    <row r="5" customHeight="1" spans="1:7">
      <c r="A5" s="86">
        <v>1900</v>
      </c>
      <c r="B5" s="86" t="s">
        <v>89</v>
      </c>
      <c r="C5" s="86">
        <v>0</v>
      </c>
      <c r="D5" s="90">
        <v>0</v>
      </c>
      <c r="E5" s="90">
        <v>0</v>
      </c>
      <c r="F5" s="90">
        <v>0</v>
      </c>
      <c r="G5" s="91">
        <v>0</v>
      </c>
    </row>
    <row r="6" customHeight="1" spans="1:7">
      <c r="A6" s="86" t="s">
        <v>1495</v>
      </c>
      <c r="B6" s="87"/>
      <c r="C6" s="86">
        <v>0</v>
      </c>
      <c r="D6" s="90">
        <v>0</v>
      </c>
      <c r="E6" s="90">
        <v>0</v>
      </c>
      <c r="F6" s="90">
        <v>0</v>
      </c>
      <c r="G6" s="91">
        <v>0</v>
      </c>
    </row>
    <row r="7" customHeight="1" spans="1:7">
      <c r="A7" s="86">
        <v>2019</v>
      </c>
      <c r="B7" s="86" t="s">
        <v>142</v>
      </c>
      <c r="C7" s="86">
        <v>-23340.5</v>
      </c>
      <c r="D7" s="90">
        <v>-23340.5</v>
      </c>
      <c r="E7" s="90">
        <v>-23340.5</v>
      </c>
      <c r="F7" s="90">
        <v>-23340.5</v>
      </c>
      <c r="G7" s="91">
        <v>0</v>
      </c>
    </row>
    <row r="8" customHeight="1" spans="1:7">
      <c r="A8" s="101"/>
      <c r="B8" s="92" t="s">
        <v>167</v>
      </c>
      <c r="C8" s="93"/>
      <c r="G8" s="94"/>
    </row>
    <row r="9" customHeight="1" spans="1:7">
      <c r="A9" s="101"/>
      <c r="B9" s="92" t="s">
        <v>89</v>
      </c>
      <c r="C9" s="93"/>
      <c r="G9" s="94"/>
    </row>
    <row r="10" customHeight="1" spans="1:7">
      <c r="A10" s="101"/>
      <c r="B10" s="92" t="s">
        <v>72</v>
      </c>
      <c r="C10" s="93"/>
      <c r="G10" s="94"/>
    </row>
    <row r="11" customHeight="1" spans="1:7">
      <c r="A11" s="101"/>
      <c r="B11" s="92" t="s">
        <v>118</v>
      </c>
      <c r="C11" s="93"/>
      <c r="G11" s="94"/>
    </row>
    <row r="12" customHeight="1" spans="1:7">
      <c r="A12" s="86" t="s">
        <v>1496</v>
      </c>
      <c r="B12" s="87"/>
      <c r="C12" s="86">
        <v>-23340.5</v>
      </c>
      <c r="D12" s="90">
        <v>-23340.5</v>
      </c>
      <c r="E12" s="90">
        <v>-23340.5</v>
      </c>
      <c r="F12" s="90">
        <v>-23340.5</v>
      </c>
      <c r="G12" s="91">
        <v>0</v>
      </c>
    </row>
    <row r="13" customHeight="1" spans="1:7">
      <c r="A13" s="86">
        <v>2020</v>
      </c>
      <c r="B13" s="86" t="s">
        <v>142</v>
      </c>
      <c r="C13" s="86">
        <v>-31314.6666666667</v>
      </c>
      <c r="D13" s="90">
        <v>-31314.6666666667</v>
      </c>
      <c r="E13" s="90">
        <v>-31314.6666666667</v>
      </c>
      <c r="F13" s="90">
        <v>-31314.6666666667</v>
      </c>
      <c r="G13" s="91">
        <v>0</v>
      </c>
    </row>
    <row r="14" customHeight="1" spans="1:7">
      <c r="A14" s="101"/>
      <c r="B14" s="92" t="s">
        <v>167</v>
      </c>
      <c r="C14" s="93">
        <v>0</v>
      </c>
      <c r="D14">
        <v>0</v>
      </c>
      <c r="E14">
        <v>0</v>
      </c>
      <c r="F14">
        <v>0</v>
      </c>
      <c r="G14" s="94">
        <v>0</v>
      </c>
    </row>
    <row r="15" customHeight="1" spans="1:7">
      <c r="A15" s="101"/>
      <c r="B15" s="92" t="s">
        <v>89</v>
      </c>
      <c r="C15" s="93">
        <v>-15613</v>
      </c>
      <c r="D15">
        <v>-15613</v>
      </c>
      <c r="E15">
        <v>-15613</v>
      </c>
      <c r="F15">
        <v>-15613</v>
      </c>
      <c r="G15" s="94">
        <v>0</v>
      </c>
    </row>
    <row r="16" customHeight="1" spans="1:7">
      <c r="A16" s="101"/>
      <c r="B16" s="92" t="s">
        <v>72</v>
      </c>
      <c r="C16" s="93">
        <v>0</v>
      </c>
      <c r="D16">
        <v>0</v>
      </c>
      <c r="E16">
        <v>0</v>
      </c>
      <c r="F16">
        <v>0</v>
      </c>
      <c r="G16" s="94">
        <v>0</v>
      </c>
    </row>
    <row r="17" customHeight="1" spans="1:7">
      <c r="A17" s="101"/>
      <c r="B17" s="92" t="s">
        <v>118</v>
      </c>
      <c r="C17" s="93">
        <v>-31399</v>
      </c>
      <c r="D17">
        <v>-31399</v>
      </c>
      <c r="E17">
        <v>-31399</v>
      </c>
      <c r="F17">
        <v>-31399</v>
      </c>
      <c r="G17" s="94">
        <v>0</v>
      </c>
    </row>
    <row r="18" customHeight="1" spans="1:7">
      <c r="A18" s="86" t="s">
        <v>1498</v>
      </c>
      <c r="B18" s="87"/>
      <c r="C18" s="86">
        <v>-22773.9090909091</v>
      </c>
      <c r="D18" s="90">
        <v>-22773.9090909091</v>
      </c>
      <c r="E18" s="90">
        <v>-22773.9090909091</v>
      </c>
      <c r="F18" s="90">
        <v>-22773.9090909091</v>
      </c>
      <c r="G18" s="91">
        <v>0</v>
      </c>
    </row>
    <row r="19" customHeight="1" spans="1:7">
      <c r="A19" s="86">
        <v>2021</v>
      </c>
      <c r="B19" s="86" t="s">
        <v>142</v>
      </c>
      <c r="C19" s="86">
        <v>-23704</v>
      </c>
      <c r="D19" s="90">
        <v>-23704</v>
      </c>
      <c r="E19" s="90">
        <v>-23704</v>
      </c>
      <c r="F19" s="90">
        <v>-23704</v>
      </c>
      <c r="G19" s="91">
        <v>0</v>
      </c>
    </row>
    <row r="20" customHeight="1" spans="1:7">
      <c r="A20" s="101"/>
      <c r="B20" s="92" t="s">
        <v>167</v>
      </c>
      <c r="C20" s="93"/>
      <c r="G20" s="94"/>
    </row>
    <row r="21" customHeight="1" spans="1:7">
      <c r="A21" s="101"/>
      <c r="B21" s="92" t="s">
        <v>89</v>
      </c>
      <c r="C21" s="93">
        <v>-6319.4</v>
      </c>
      <c r="D21">
        <v>-6319.4</v>
      </c>
      <c r="E21">
        <v>-6319.4</v>
      </c>
      <c r="F21">
        <v>-6319.4</v>
      </c>
      <c r="G21" s="94">
        <v>0</v>
      </c>
    </row>
    <row r="22" customHeight="1" spans="1:7">
      <c r="A22" s="101"/>
      <c r="B22" s="92" t="s">
        <v>72</v>
      </c>
      <c r="C22" s="93">
        <v>0</v>
      </c>
      <c r="D22">
        <v>0</v>
      </c>
      <c r="E22">
        <v>0</v>
      </c>
      <c r="F22">
        <v>0</v>
      </c>
      <c r="G22" s="94">
        <v>0</v>
      </c>
    </row>
    <row r="23" customHeight="1" spans="1:7">
      <c r="A23" s="101"/>
      <c r="B23" s="92" t="s">
        <v>118</v>
      </c>
      <c r="C23" s="93"/>
      <c r="G23" s="94"/>
    </row>
    <row r="24" customHeight="1" spans="1:7">
      <c r="A24" s="101"/>
      <c r="B24" s="92" t="s">
        <v>385</v>
      </c>
      <c r="C24" s="93">
        <v>0</v>
      </c>
      <c r="D24">
        <v>0</v>
      </c>
      <c r="E24">
        <v>0</v>
      </c>
      <c r="F24">
        <v>0</v>
      </c>
      <c r="G24" s="94">
        <v>0</v>
      </c>
    </row>
    <row r="25" customHeight="1" spans="1:7">
      <c r="A25" s="86" t="s">
        <v>1501</v>
      </c>
      <c r="B25" s="87"/>
      <c r="C25" s="86">
        <v>-9724.07692307692</v>
      </c>
      <c r="D25" s="90">
        <v>-9724.07692307692</v>
      </c>
      <c r="E25" s="90">
        <v>-9724.07692307692</v>
      </c>
      <c r="F25" s="90">
        <v>-9724.07692307692</v>
      </c>
      <c r="G25" s="91">
        <v>0</v>
      </c>
    </row>
    <row r="26" customHeight="1" spans="1:7">
      <c r="A26" s="86">
        <v>2022</v>
      </c>
      <c r="B26" s="86" t="s">
        <v>142</v>
      </c>
      <c r="C26" s="86">
        <v>-12745.5</v>
      </c>
      <c r="D26" s="90">
        <v>-12745.5</v>
      </c>
      <c r="E26" s="90">
        <v>-12745.5</v>
      </c>
      <c r="F26" s="90">
        <v>-12745.5</v>
      </c>
      <c r="G26" s="91">
        <v>0</v>
      </c>
    </row>
    <row r="27" customHeight="1" spans="1:7">
      <c r="A27" s="101"/>
      <c r="B27" s="92" t="s">
        <v>167</v>
      </c>
      <c r="C27" s="93">
        <v>0</v>
      </c>
      <c r="D27">
        <v>0</v>
      </c>
      <c r="E27">
        <v>0</v>
      </c>
      <c r="F27">
        <v>0</v>
      </c>
      <c r="G27" s="94">
        <v>0</v>
      </c>
    </row>
    <row r="28" customHeight="1" spans="1:7">
      <c r="A28" s="101"/>
      <c r="B28" s="92" t="s">
        <v>89</v>
      </c>
      <c r="C28" s="93">
        <v>-13195.4782608696</v>
      </c>
      <c r="D28">
        <v>-13195.4782608696</v>
      </c>
      <c r="E28">
        <v>-13195.4782608696</v>
      </c>
      <c r="F28">
        <v>-13195.4782608696</v>
      </c>
      <c r="G28" s="94">
        <v>697.04347826087</v>
      </c>
    </row>
    <row r="29" customHeight="1" spans="1:7">
      <c r="A29" s="101"/>
      <c r="B29" s="92" t="s">
        <v>72</v>
      </c>
      <c r="C29" s="93">
        <v>-2545.04</v>
      </c>
      <c r="D29">
        <v>-2545.04</v>
      </c>
      <c r="E29">
        <v>-2545.04</v>
      </c>
      <c r="F29">
        <v>-2545.04</v>
      </c>
      <c r="G29" s="94">
        <v>0</v>
      </c>
    </row>
    <row r="30" customHeight="1" spans="1:7">
      <c r="A30" s="101"/>
      <c r="B30" s="92" t="s">
        <v>118</v>
      </c>
      <c r="C30" s="93">
        <v>0</v>
      </c>
      <c r="D30">
        <v>0</v>
      </c>
      <c r="E30">
        <v>0</v>
      </c>
      <c r="F30">
        <v>0</v>
      </c>
      <c r="G30" s="94">
        <v>0</v>
      </c>
    </row>
    <row r="31" customHeight="1" spans="1:7">
      <c r="A31" s="86" t="s">
        <v>1511</v>
      </c>
      <c r="B31" s="87"/>
      <c r="C31" s="86">
        <v>-7788.61417322835</v>
      </c>
      <c r="D31" s="90">
        <v>-7788.61417322835</v>
      </c>
      <c r="E31" s="90">
        <v>-7788.61417322835</v>
      </c>
      <c r="F31" s="90">
        <v>-7788.61417322835</v>
      </c>
      <c r="G31" s="91">
        <v>252.472440944882</v>
      </c>
    </row>
    <row r="32" customHeight="1" spans="1:7">
      <c r="A32" s="86">
        <v>2023</v>
      </c>
      <c r="B32" s="86" t="s">
        <v>142</v>
      </c>
      <c r="C32" s="86">
        <v>-29156.4090909091</v>
      </c>
      <c r="D32" s="90">
        <v>-29156.4090909091</v>
      </c>
      <c r="E32" s="90">
        <v>-29156.4090909091</v>
      </c>
      <c r="F32" s="90">
        <v>-29156.4090909091</v>
      </c>
      <c r="G32" s="91">
        <v>1457.86363636364</v>
      </c>
    </row>
    <row r="33" customHeight="1" spans="1:7">
      <c r="A33" s="101"/>
      <c r="B33" s="92" t="s">
        <v>167</v>
      </c>
      <c r="C33" s="93">
        <v>-12548.9</v>
      </c>
      <c r="D33">
        <v>-12548.9</v>
      </c>
      <c r="E33">
        <v>-12548.9</v>
      </c>
      <c r="F33">
        <v>-12548.9</v>
      </c>
      <c r="G33" s="94">
        <v>0</v>
      </c>
    </row>
    <row r="34" customHeight="1" spans="1:7">
      <c r="A34" s="101"/>
      <c r="B34" s="92" t="s">
        <v>89</v>
      </c>
      <c r="C34" s="93">
        <v>-24565.6764705882</v>
      </c>
      <c r="D34">
        <v>-24565.6764705882</v>
      </c>
      <c r="E34">
        <v>-24565.6764705882</v>
      </c>
      <c r="F34">
        <v>-24565.6764705882</v>
      </c>
      <c r="G34" s="94">
        <v>1888.29411764706</v>
      </c>
    </row>
    <row r="35" customHeight="1" spans="1:7">
      <c r="A35" s="101"/>
      <c r="B35" s="92" t="s">
        <v>72</v>
      </c>
      <c r="C35" s="93">
        <v>-11476.36</v>
      </c>
      <c r="D35">
        <v>-11476.36</v>
      </c>
      <c r="E35">
        <v>-11476.36</v>
      </c>
      <c r="F35">
        <v>-11476.36</v>
      </c>
      <c r="G35" s="94">
        <v>0</v>
      </c>
    </row>
    <row r="36" customHeight="1" spans="1:7">
      <c r="A36" s="101"/>
      <c r="B36" s="92" t="s">
        <v>118</v>
      </c>
      <c r="C36" s="93">
        <v>-17725.2222222222</v>
      </c>
      <c r="D36">
        <v>-17725.2222222222</v>
      </c>
      <c r="E36">
        <v>-17725.2222222222</v>
      </c>
      <c r="F36">
        <v>-17725.2222222222</v>
      </c>
      <c r="G36" s="94">
        <v>3566.66666666667</v>
      </c>
    </row>
    <row r="37" customHeight="1" spans="1:7">
      <c r="A37" s="86" t="s">
        <v>1512</v>
      </c>
      <c r="B37" s="87"/>
      <c r="C37" s="86">
        <v>-20485.99</v>
      </c>
      <c r="D37" s="90">
        <v>-20485.99</v>
      </c>
      <c r="E37" s="90">
        <v>-20485.99</v>
      </c>
      <c r="F37" s="90">
        <v>-20485.99</v>
      </c>
      <c r="G37" s="91">
        <v>1283.75</v>
      </c>
    </row>
    <row r="38" customHeight="1" spans="1:7">
      <c r="A38" s="86">
        <v>2024</v>
      </c>
      <c r="B38" s="86" t="s">
        <v>142</v>
      </c>
      <c r="C38" s="86">
        <v>-24188.5</v>
      </c>
      <c r="D38" s="90">
        <v>-24188.5</v>
      </c>
      <c r="E38" s="90">
        <v>-24188.5</v>
      </c>
      <c r="F38" s="90">
        <v>-24188.5</v>
      </c>
      <c r="G38" s="91">
        <v>0</v>
      </c>
    </row>
    <row r="39" customHeight="1" spans="1:7">
      <c r="A39" s="101"/>
      <c r="B39" s="92" t="s">
        <v>167</v>
      </c>
      <c r="C39" s="93">
        <v>0</v>
      </c>
      <c r="D39">
        <v>0</v>
      </c>
      <c r="E39">
        <v>0</v>
      </c>
      <c r="F39">
        <v>0</v>
      </c>
      <c r="G39" s="94">
        <v>0</v>
      </c>
    </row>
    <row r="40" customHeight="1" spans="1:7">
      <c r="A40" s="101"/>
      <c r="B40" s="92" t="s">
        <v>89</v>
      </c>
      <c r="C40" s="93">
        <v>-12870.6</v>
      </c>
      <c r="D40">
        <v>-12870.6</v>
      </c>
      <c r="E40">
        <v>-12870.6</v>
      </c>
      <c r="F40">
        <v>-12870.6</v>
      </c>
      <c r="G40" s="94">
        <v>0</v>
      </c>
    </row>
    <row r="41" customHeight="1" spans="1:7">
      <c r="A41" s="101"/>
      <c r="B41" s="92" t="s">
        <v>72</v>
      </c>
      <c r="C41" s="93">
        <v>-5355.16666666667</v>
      </c>
      <c r="D41">
        <v>-5355.16666666667</v>
      </c>
      <c r="E41">
        <v>-5355.16666666667</v>
      </c>
      <c r="F41">
        <v>-5355.16666666667</v>
      </c>
      <c r="G41" s="94">
        <v>0</v>
      </c>
    </row>
    <row r="42" customHeight="1" spans="1:7">
      <c r="A42" s="101"/>
      <c r="B42" s="92" t="s">
        <v>118</v>
      </c>
      <c r="C42" s="93">
        <v>-32226.75</v>
      </c>
      <c r="D42">
        <v>-32226.75</v>
      </c>
      <c r="E42">
        <v>-32226.75</v>
      </c>
      <c r="F42">
        <v>-32226.75</v>
      </c>
      <c r="G42" s="94">
        <v>0</v>
      </c>
    </row>
    <row r="43" customHeight="1" spans="1:7">
      <c r="A43" s="101"/>
      <c r="B43" s="92" t="s">
        <v>385</v>
      </c>
      <c r="C43" s="93">
        <v>0</v>
      </c>
      <c r="D43">
        <v>0</v>
      </c>
      <c r="E43">
        <v>0</v>
      </c>
      <c r="F43">
        <v>0</v>
      </c>
      <c r="G43" s="94">
        <v>0</v>
      </c>
    </row>
    <row r="44" customHeight="1" spans="1:7">
      <c r="A44" s="86" t="s">
        <v>1514</v>
      </c>
      <c r="B44" s="87"/>
      <c r="C44" s="86">
        <v>-12216.4137931034</v>
      </c>
      <c r="D44" s="90">
        <v>-12216.4137931034</v>
      </c>
      <c r="E44" s="90">
        <v>-12216.4137931034</v>
      </c>
      <c r="F44" s="90">
        <v>-12216.4137931034</v>
      </c>
      <c r="G44" s="91">
        <v>0</v>
      </c>
    </row>
    <row r="45" customHeight="1" spans="1:7">
      <c r="A45" s="86" t="s">
        <v>1494</v>
      </c>
      <c r="B45" s="86" t="s">
        <v>1494</v>
      </c>
      <c r="C45" s="86"/>
      <c r="D45" s="90"/>
      <c r="E45" s="90"/>
      <c r="F45" s="90"/>
      <c r="G45" s="91"/>
    </row>
    <row r="46" customHeight="1" spans="1:7">
      <c r="A46" s="95" t="s">
        <v>1515</v>
      </c>
      <c r="B46" s="103"/>
      <c r="C46" s="95"/>
      <c r="D46" s="96"/>
      <c r="E46" s="96"/>
      <c r="F46" s="96"/>
      <c r="G46" s="97"/>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Q1000"/>
  <sheetViews>
    <sheetView showGridLines="0" workbookViewId="0">
      <pane ySplit="2" topLeftCell="A3" activePane="bottomLeft" state="frozen"/>
      <selection/>
      <selection pane="bottomLeft" activeCell="B4" sqref="B4"/>
    </sheetView>
  </sheetViews>
  <sheetFormatPr defaultColWidth="12.6296296296296" defaultRowHeight="15.75" customHeight="1"/>
  <cols>
    <col min="2" max="2" width="15.8796296296296" customWidth="1"/>
    <col min="3" max="3" width="38.5" customWidth="1"/>
    <col min="4" max="4" width="13.3796296296296" customWidth="1"/>
    <col min="5" max="5" width="5.62962962962963" customWidth="1"/>
    <col min="6" max="6" width="7.62962962962963" customWidth="1"/>
    <col min="7" max="7" width="9" customWidth="1"/>
    <col min="8" max="9" width="9.62962962962963" customWidth="1"/>
    <col min="10" max="10" width="19.5" customWidth="1"/>
    <col min="15" max="15" width="16.25" customWidth="1"/>
    <col min="16" max="16" width="6.87962962962963" customWidth="1"/>
    <col min="17" max="17" width="8.12962962962963" customWidth="1"/>
  </cols>
  <sheetData>
    <row r="1" customHeight="1" spans="1:2">
      <c r="A1" s="85" t="s">
        <v>25</v>
      </c>
      <c r="B1" s="85" t="s">
        <v>1483</v>
      </c>
    </row>
    <row r="2" customHeight="1" spans="1:2">
      <c r="A2" s="85" t="s">
        <v>24</v>
      </c>
      <c r="B2" s="85" t="s">
        <v>1483</v>
      </c>
    </row>
    <row r="3" customHeight="1" spans="9:9">
      <c r="I3" s="109"/>
    </row>
    <row r="4" customHeight="1" spans="1:15">
      <c r="A4" s="86" t="s">
        <v>1484</v>
      </c>
      <c r="B4" s="87"/>
      <c r="C4" s="87"/>
      <c r="D4" s="87"/>
      <c r="E4" s="87"/>
      <c r="F4" s="86" t="s">
        <v>27</v>
      </c>
      <c r="G4" s="86"/>
      <c r="H4" s="87"/>
      <c r="I4" s="87"/>
      <c r="J4" s="87"/>
      <c r="K4" s="87"/>
      <c r="L4" s="87"/>
      <c r="M4" s="87"/>
      <c r="N4" s="88"/>
      <c r="O4" s="108"/>
    </row>
    <row r="5" customHeight="1" spans="1:14">
      <c r="A5" s="86" t="s">
        <v>7</v>
      </c>
      <c r="B5" s="86" t="s">
        <v>26</v>
      </c>
      <c r="C5" s="86" t="s">
        <v>11</v>
      </c>
      <c r="D5" s="86" t="s">
        <v>5</v>
      </c>
      <c r="E5" s="86" t="s">
        <v>6</v>
      </c>
      <c r="F5" s="86">
        <v>1900</v>
      </c>
      <c r="G5" s="90">
        <v>2019</v>
      </c>
      <c r="H5" s="90">
        <v>2020</v>
      </c>
      <c r="I5" s="90">
        <v>2021</v>
      </c>
      <c r="J5" s="90">
        <v>2022</v>
      </c>
      <c r="K5" s="90">
        <v>2023</v>
      </c>
      <c r="L5" s="90">
        <v>2024</v>
      </c>
      <c r="M5" s="90" t="s">
        <v>1494</v>
      </c>
      <c r="N5" s="104" t="s">
        <v>1485</v>
      </c>
    </row>
    <row r="6" customHeight="1" spans="1:14">
      <c r="A6" s="86" t="s">
        <v>575</v>
      </c>
      <c r="B6" s="86" t="s">
        <v>142</v>
      </c>
      <c r="C6" s="86" t="s">
        <v>576</v>
      </c>
      <c r="D6" s="86" t="s">
        <v>574</v>
      </c>
      <c r="E6" s="86">
        <v>17719</v>
      </c>
      <c r="F6" s="86"/>
      <c r="G6" s="90"/>
      <c r="H6" s="90"/>
      <c r="I6" s="90"/>
      <c r="J6" s="90"/>
      <c r="K6" s="90">
        <v>1</v>
      </c>
      <c r="L6" s="90"/>
      <c r="M6" s="90"/>
      <c r="N6" s="104">
        <v>1</v>
      </c>
    </row>
    <row r="7" customHeight="1" spans="1:14">
      <c r="A7" s="101"/>
      <c r="B7" s="86" t="s">
        <v>89</v>
      </c>
      <c r="C7" s="86" t="s">
        <v>940</v>
      </c>
      <c r="D7" s="86">
        <v>64052</v>
      </c>
      <c r="E7" s="86">
        <v>17710</v>
      </c>
      <c r="F7" s="86"/>
      <c r="G7" s="90"/>
      <c r="H7" s="90"/>
      <c r="I7" s="90"/>
      <c r="J7" s="90">
        <v>1</v>
      </c>
      <c r="K7" s="90"/>
      <c r="L7" s="90"/>
      <c r="M7" s="90"/>
      <c r="N7" s="104">
        <v>1</v>
      </c>
    </row>
    <row r="8" customHeight="1" spans="1:17">
      <c r="A8" s="86" t="s">
        <v>665</v>
      </c>
      <c r="B8" s="86" t="s">
        <v>142</v>
      </c>
      <c r="C8" s="86" t="s">
        <v>1030</v>
      </c>
      <c r="D8" s="86">
        <v>23423</v>
      </c>
      <c r="E8" s="86">
        <v>17622</v>
      </c>
      <c r="F8" s="86"/>
      <c r="G8" s="90"/>
      <c r="H8" s="90"/>
      <c r="I8" s="90">
        <v>1</v>
      </c>
      <c r="J8" s="90"/>
      <c r="K8" s="90"/>
      <c r="L8" s="90"/>
      <c r="M8" s="90"/>
      <c r="N8" s="104">
        <v>1</v>
      </c>
      <c r="O8" s="110"/>
      <c r="P8" s="111"/>
      <c r="Q8" s="110"/>
    </row>
    <row r="9" customHeight="1" spans="1:17">
      <c r="A9" s="101"/>
      <c r="B9" s="101"/>
      <c r="C9" s="86" t="s">
        <v>1107</v>
      </c>
      <c r="D9" s="86">
        <v>22844</v>
      </c>
      <c r="E9" s="86">
        <v>30875</v>
      </c>
      <c r="F9" s="86"/>
      <c r="G9" s="90"/>
      <c r="H9" s="90">
        <v>1</v>
      </c>
      <c r="I9" s="90"/>
      <c r="J9" s="90"/>
      <c r="K9" s="90"/>
      <c r="L9" s="90"/>
      <c r="M9" s="90"/>
      <c r="N9" s="104">
        <v>1</v>
      </c>
      <c r="O9" s="105"/>
      <c r="P9" s="112"/>
      <c r="Q9" s="105"/>
    </row>
    <row r="10" customHeight="1" spans="1:14">
      <c r="A10" s="101"/>
      <c r="B10" s="86" t="s">
        <v>89</v>
      </c>
      <c r="C10" s="86" t="s">
        <v>666</v>
      </c>
      <c r="D10" s="86">
        <v>64125</v>
      </c>
      <c r="E10" s="86">
        <v>17684</v>
      </c>
      <c r="F10" s="86"/>
      <c r="G10" s="90"/>
      <c r="H10" s="90"/>
      <c r="I10" s="90"/>
      <c r="J10" s="90">
        <v>1</v>
      </c>
      <c r="K10" s="90"/>
      <c r="L10" s="90"/>
      <c r="M10" s="90"/>
      <c r="N10" s="104">
        <v>1</v>
      </c>
    </row>
    <row r="11" customHeight="1" spans="1:15">
      <c r="A11" s="101"/>
      <c r="B11" s="101"/>
      <c r="C11" s="86" t="s">
        <v>900</v>
      </c>
      <c r="D11" s="86">
        <v>64049</v>
      </c>
      <c r="E11" s="86">
        <v>32287</v>
      </c>
      <c r="F11" s="86"/>
      <c r="G11" s="90"/>
      <c r="H11" s="90"/>
      <c r="I11" s="90"/>
      <c r="J11" s="90">
        <v>1</v>
      </c>
      <c r="K11" s="90"/>
      <c r="L11" s="90"/>
      <c r="M11" s="90"/>
      <c r="N11" s="104">
        <v>1</v>
      </c>
      <c r="O11" s="113"/>
    </row>
    <row r="12" customHeight="1" spans="1:14">
      <c r="A12" s="101"/>
      <c r="B12" s="86" t="s">
        <v>72</v>
      </c>
      <c r="C12" s="86" t="s">
        <v>666</v>
      </c>
      <c r="D12" s="86">
        <v>64184</v>
      </c>
      <c r="E12" s="86">
        <v>17684</v>
      </c>
      <c r="F12" s="86"/>
      <c r="G12" s="90"/>
      <c r="H12" s="90"/>
      <c r="I12" s="90"/>
      <c r="J12" s="90"/>
      <c r="K12" s="90">
        <v>1</v>
      </c>
      <c r="L12" s="90"/>
      <c r="M12" s="90"/>
      <c r="N12" s="104">
        <v>1</v>
      </c>
    </row>
    <row r="13" customHeight="1" spans="1:14">
      <c r="A13" s="101"/>
      <c r="B13" s="101"/>
      <c r="C13" s="86" t="s">
        <v>1059</v>
      </c>
      <c r="D13" s="86">
        <v>63789</v>
      </c>
      <c r="E13" s="86">
        <v>29584</v>
      </c>
      <c r="F13" s="86"/>
      <c r="G13" s="90"/>
      <c r="H13" s="90"/>
      <c r="I13" s="90">
        <v>1</v>
      </c>
      <c r="J13" s="90"/>
      <c r="K13" s="90"/>
      <c r="L13" s="90"/>
      <c r="M13" s="90"/>
      <c r="N13" s="104">
        <v>1</v>
      </c>
    </row>
    <row r="14" customHeight="1" spans="1:14">
      <c r="A14" s="86" t="s">
        <v>1343</v>
      </c>
      <c r="B14" s="86" t="s">
        <v>89</v>
      </c>
      <c r="C14" s="86" t="s">
        <v>1344</v>
      </c>
      <c r="D14" s="86">
        <v>64321</v>
      </c>
      <c r="E14" s="86" t="s">
        <v>1494</v>
      </c>
      <c r="F14" s="86"/>
      <c r="G14" s="90"/>
      <c r="H14" s="90"/>
      <c r="I14" s="90"/>
      <c r="J14" s="90"/>
      <c r="K14" s="90"/>
      <c r="L14" s="90">
        <v>1</v>
      </c>
      <c r="M14" s="90"/>
      <c r="N14" s="104">
        <v>1</v>
      </c>
    </row>
    <row r="15" customHeight="1" spans="1:14">
      <c r="A15" s="86" t="s">
        <v>1012</v>
      </c>
      <c r="B15" s="86" t="s">
        <v>167</v>
      </c>
      <c r="C15" s="86" t="s">
        <v>1121</v>
      </c>
      <c r="D15" s="86">
        <v>63575</v>
      </c>
      <c r="E15" s="86">
        <v>29073</v>
      </c>
      <c r="F15" s="86"/>
      <c r="G15" s="90"/>
      <c r="H15" s="90">
        <v>1</v>
      </c>
      <c r="I15" s="90"/>
      <c r="J15" s="90"/>
      <c r="K15" s="90"/>
      <c r="L15" s="90"/>
      <c r="M15" s="90"/>
      <c r="N15" s="104">
        <v>1</v>
      </c>
    </row>
    <row r="16" customHeight="1" spans="1:14">
      <c r="A16" s="101"/>
      <c r="B16" s="86" t="s">
        <v>89</v>
      </c>
      <c r="C16" s="86" t="s">
        <v>1099</v>
      </c>
      <c r="D16" s="86">
        <v>63639</v>
      </c>
      <c r="E16" s="86">
        <v>17571</v>
      </c>
      <c r="F16" s="86"/>
      <c r="G16" s="90"/>
      <c r="H16" s="90">
        <v>1</v>
      </c>
      <c r="I16" s="90"/>
      <c r="J16" s="90"/>
      <c r="K16" s="90"/>
      <c r="L16" s="90"/>
      <c r="M16" s="90"/>
      <c r="N16" s="104">
        <v>1</v>
      </c>
    </row>
    <row r="17" customHeight="1" spans="1:14">
      <c r="A17" s="101"/>
      <c r="B17" s="101"/>
      <c r="C17" s="86" t="s">
        <v>1013</v>
      </c>
      <c r="D17" s="86">
        <v>63908</v>
      </c>
      <c r="E17" s="86">
        <v>31849</v>
      </c>
      <c r="F17" s="86"/>
      <c r="G17" s="90"/>
      <c r="H17" s="90"/>
      <c r="I17" s="90">
        <v>1</v>
      </c>
      <c r="J17" s="90"/>
      <c r="K17" s="90"/>
      <c r="L17" s="90"/>
      <c r="M17" s="90"/>
      <c r="N17" s="104">
        <v>1</v>
      </c>
    </row>
    <row r="18" customHeight="1" spans="1:14">
      <c r="A18" s="101"/>
      <c r="B18" s="86" t="s">
        <v>72</v>
      </c>
      <c r="C18" s="86" t="s">
        <v>840</v>
      </c>
      <c r="D18" s="86">
        <v>63747</v>
      </c>
      <c r="E18" s="86">
        <v>30016</v>
      </c>
      <c r="F18" s="86"/>
      <c r="G18" s="90"/>
      <c r="H18" s="90"/>
      <c r="I18" s="90">
        <v>1</v>
      </c>
      <c r="J18" s="90"/>
      <c r="K18" s="90"/>
      <c r="L18" s="90"/>
      <c r="M18" s="90"/>
      <c r="N18" s="104">
        <v>1</v>
      </c>
    </row>
    <row r="19" customHeight="1" spans="1:14">
      <c r="A19" s="101"/>
      <c r="B19" s="101"/>
      <c r="C19" s="101"/>
      <c r="D19" s="86">
        <v>63941</v>
      </c>
      <c r="E19" s="86">
        <v>30016</v>
      </c>
      <c r="F19" s="86"/>
      <c r="G19" s="90"/>
      <c r="H19" s="90"/>
      <c r="I19" s="90">
        <v>1</v>
      </c>
      <c r="J19" s="90"/>
      <c r="K19" s="90"/>
      <c r="L19" s="90"/>
      <c r="M19" s="90"/>
      <c r="N19" s="104">
        <v>1</v>
      </c>
    </row>
    <row r="20" customHeight="1" spans="1:14">
      <c r="A20" s="86" t="s">
        <v>850</v>
      </c>
      <c r="B20" s="86" t="s">
        <v>167</v>
      </c>
      <c r="C20" s="86" t="s">
        <v>1084</v>
      </c>
      <c r="D20" s="86">
        <v>21541</v>
      </c>
      <c r="E20" s="86">
        <v>17455</v>
      </c>
      <c r="F20" s="86"/>
      <c r="G20" s="90"/>
      <c r="H20" s="90">
        <v>1</v>
      </c>
      <c r="I20" s="90"/>
      <c r="J20" s="90"/>
      <c r="K20" s="90"/>
      <c r="L20" s="90"/>
      <c r="M20" s="90"/>
      <c r="N20" s="104">
        <v>1</v>
      </c>
    </row>
    <row r="21" customHeight="1" spans="1:14">
      <c r="A21" s="101"/>
      <c r="B21" s="86" t="s">
        <v>89</v>
      </c>
      <c r="C21" s="86" t="s">
        <v>1190</v>
      </c>
      <c r="D21" s="86">
        <v>63381</v>
      </c>
      <c r="E21" s="86">
        <v>17526</v>
      </c>
      <c r="F21" s="86"/>
      <c r="G21" s="90">
        <v>1</v>
      </c>
      <c r="H21" s="90"/>
      <c r="I21" s="90"/>
      <c r="J21" s="90"/>
      <c r="K21" s="90"/>
      <c r="L21" s="90"/>
      <c r="M21" s="90"/>
      <c r="N21" s="104">
        <v>1</v>
      </c>
    </row>
    <row r="22" customHeight="1" spans="1:14">
      <c r="A22" s="101"/>
      <c r="B22" s="101"/>
      <c r="C22" s="86" t="s">
        <v>1156</v>
      </c>
      <c r="D22" s="86">
        <v>63485</v>
      </c>
      <c r="E22" s="86">
        <v>17558</v>
      </c>
      <c r="F22" s="86"/>
      <c r="G22" s="90"/>
      <c r="H22" s="90">
        <v>1</v>
      </c>
      <c r="I22" s="90"/>
      <c r="J22" s="90"/>
      <c r="K22" s="90"/>
      <c r="L22" s="90"/>
      <c r="M22" s="90"/>
      <c r="N22" s="104">
        <v>1</v>
      </c>
    </row>
    <row r="23" customHeight="1" spans="1:14">
      <c r="A23" s="101"/>
      <c r="B23" s="101"/>
      <c r="C23" s="86" t="s">
        <v>851</v>
      </c>
      <c r="D23" s="86">
        <v>63577</v>
      </c>
      <c r="E23" s="86">
        <v>17572</v>
      </c>
      <c r="F23" s="86"/>
      <c r="G23" s="90"/>
      <c r="H23" s="90">
        <v>1</v>
      </c>
      <c r="I23" s="90"/>
      <c r="J23" s="90"/>
      <c r="K23" s="90"/>
      <c r="L23" s="90"/>
      <c r="M23" s="90"/>
      <c r="N23" s="104">
        <v>1</v>
      </c>
    </row>
    <row r="24" customHeight="1" spans="1:14">
      <c r="A24" s="101"/>
      <c r="B24" s="86" t="s">
        <v>72</v>
      </c>
      <c r="C24" s="86" t="s">
        <v>851</v>
      </c>
      <c r="D24" s="86">
        <v>63916</v>
      </c>
      <c r="E24" s="86">
        <v>17572</v>
      </c>
      <c r="F24" s="86"/>
      <c r="G24" s="90"/>
      <c r="H24" s="90"/>
      <c r="I24" s="90">
        <v>1</v>
      </c>
      <c r="J24" s="90"/>
      <c r="K24" s="90"/>
      <c r="L24" s="90"/>
      <c r="M24" s="90"/>
      <c r="N24" s="104">
        <v>1</v>
      </c>
    </row>
    <row r="25" customHeight="1" spans="1:14">
      <c r="A25" s="101"/>
      <c r="B25" s="101"/>
      <c r="C25" s="101"/>
      <c r="D25" s="86">
        <v>64109</v>
      </c>
      <c r="E25" s="86">
        <v>17572</v>
      </c>
      <c r="F25" s="86"/>
      <c r="G25" s="90"/>
      <c r="H25" s="90"/>
      <c r="I25" s="90"/>
      <c r="J25" s="90">
        <v>1</v>
      </c>
      <c r="K25" s="90"/>
      <c r="L25" s="90"/>
      <c r="M25" s="90"/>
      <c r="N25" s="104">
        <v>1</v>
      </c>
    </row>
    <row r="26" customHeight="1" spans="1:14">
      <c r="A26" s="86" t="s">
        <v>807</v>
      </c>
      <c r="B26" s="86" t="s">
        <v>89</v>
      </c>
      <c r="C26" s="86" t="s">
        <v>1130</v>
      </c>
      <c r="D26" s="86">
        <v>63567</v>
      </c>
      <c r="E26" s="86" t="s">
        <v>67</v>
      </c>
      <c r="F26" s="86"/>
      <c r="G26" s="90"/>
      <c r="H26" s="90">
        <v>1</v>
      </c>
      <c r="I26" s="90"/>
      <c r="J26" s="90"/>
      <c r="K26" s="90"/>
      <c r="L26" s="90"/>
      <c r="M26" s="90"/>
      <c r="N26" s="104">
        <v>1</v>
      </c>
    </row>
    <row r="27" customHeight="1" spans="1:14">
      <c r="A27" s="101"/>
      <c r="B27" s="86" t="s">
        <v>72</v>
      </c>
      <c r="C27" s="86" t="s">
        <v>808</v>
      </c>
      <c r="D27" s="86">
        <v>63781</v>
      </c>
      <c r="E27" s="86" t="s">
        <v>67</v>
      </c>
      <c r="F27" s="86"/>
      <c r="G27" s="90"/>
      <c r="H27" s="90"/>
      <c r="I27" s="90">
        <v>1</v>
      </c>
      <c r="J27" s="90"/>
      <c r="K27" s="90"/>
      <c r="L27" s="90"/>
      <c r="M27" s="90"/>
      <c r="N27" s="104">
        <v>1</v>
      </c>
    </row>
    <row r="28" customHeight="1" spans="1:14">
      <c r="A28" s="101"/>
      <c r="B28" s="101"/>
      <c r="C28" s="101"/>
      <c r="D28" s="86">
        <v>64126</v>
      </c>
      <c r="E28" s="86" t="s">
        <v>67</v>
      </c>
      <c r="F28" s="86"/>
      <c r="G28" s="90"/>
      <c r="H28" s="90"/>
      <c r="I28" s="90"/>
      <c r="J28" s="90">
        <v>1</v>
      </c>
      <c r="K28" s="90"/>
      <c r="L28" s="90"/>
      <c r="M28" s="90"/>
      <c r="N28" s="104">
        <v>1</v>
      </c>
    </row>
    <row r="29" customHeight="1" spans="1:14">
      <c r="A29" s="86" t="s">
        <v>201</v>
      </c>
      <c r="B29" s="86" t="s">
        <v>89</v>
      </c>
      <c r="C29" s="86" t="s">
        <v>204</v>
      </c>
      <c r="D29" s="86">
        <v>64290</v>
      </c>
      <c r="E29" s="86">
        <v>17758</v>
      </c>
      <c r="F29" s="86"/>
      <c r="G29" s="90"/>
      <c r="H29" s="90"/>
      <c r="I29" s="90"/>
      <c r="J29" s="90"/>
      <c r="K29" s="90"/>
      <c r="L29" s="90">
        <v>1</v>
      </c>
      <c r="M29" s="90"/>
      <c r="N29" s="104">
        <v>1</v>
      </c>
    </row>
    <row r="30" customHeight="1" spans="1:14">
      <c r="A30" s="86" t="s">
        <v>1150</v>
      </c>
      <c r="B30" s="86" t="s">
        <v>72</v>
      </c>
      <c r="C30" s="86" t="s">
        <v>1151</v>
      </c>
      <c r="D30" s="86">
        <v>63501</v>
      </c>
      <c r="E30" s="86">
        <v>28687</v>
      </c>
      <c r="F30" s="86"/>
      <c r="G30" s="90"/>
      <c r="H30" s="90">
        <v>1</v>
      </c>
      <c r="I30" s="90"/>
      <c r="J30" s="90"/>
      <c r="K30" s="90"/>
      <c r="L30" s="90"/>
      <c r="M30" s="90"/>
      <c r="N30" s="104">
        <v>1</v>
      </c>
    </row>
    <row r="31" customHeight="1" spans="1:14">
      <c r="A31" s="86" t="s">
        <v>350</v>
      </c>
      <c r="B31" s="86" t="s">
        <v>142</v>
      </c>
      <c r="C31" s="86" t="s">
        <v>352</v>
      </c>
      <c r="D31" s="86" t="s">
        <v>349</v>
      </c>
      <c r="E31" s="86">
        <v>17734</v>
      </c>
      <c r="F31" s="86"/>
      <c r="G31" s="90"/>
      <c r="H31" s="90"/>
      <c r="I31" s="90"/>
      <c r="J31" s="90"/>
      <c r="K31" s="90">
        <v>1</v>
      </c>
      <c r="L31" s="90"/>
      <c r="M31" s="90"/>
      <c r="N31" s="104">
        <v>1</v>
      </c>
    </row>
    <row r="32" customHeight="1" spans="1:14">
      <c r="A32" s="101"/>
      <c r="B32" s="86" t="s">
        <v>89</v>
      </c>
      <c r="C32" s="86" t="s">
        <v>1215</v>
      </c>
      <c r="D32" s="86">
        <v>64267</v>
      </c>
      <c r="E32" s="86">
        <v>33496</v>
      </c>
      <c r="F32" s="86"/>
      <c r="G32" s="90"/>
      <c r="H32" s="90"/>
      <c r="I32" s="90"/>
      <c r="J32" s="90"/>
      <c r="K32" s="90">
        <v>1</v>
      </c>
      <c r="L32" s="90"/>
      <c r="M32" s="90"/>
      <c r="N32" s="104">
        <v>1</v>
      </c>
    </row>
    <row r="33" customHeight="1" spans="1:14">
      <c r="A33" s="101"/>
      <c r="B33" s="101"/>
      <c r="C33" s="86" t="s">
        <v>1218</v>
      </c>
      <c r="D33" s="86">
        <v>64250</v>
      </c>
      <c r="E33" s="86" t="s">
        <v>1494</v>
      </c>
      <c r="F33" s="86"/>
      <c r="G33" s="90"/>
      <c r="H33" s="90"/>
      <c r="I33" s="90"/>
      <c r="J33" s="90"/>
      <c r="K33" s="90">
        <v>1</v>
      </c>
      <c r="L33" s="90"/>
      <c r="M33" s="90"/>
      <c r="N33" s="104">
        <v>1</v>
      </c>
    </row>
    <row r="34" customHeight="1" spans="1:14">
      <c r="A34" s="101"/>
      <c r="B34" s="101"/>
      <c r="C34" s="86" t="s">
        <v>1185</v>
      </c>
      <c r="D34" s="86">
        <v>63412</v>
      </c>
      <c r="E34" s="86">
        <v>17532</v>
      </c>
      <c r="F34" s="86"/>
      <c r="G34" s="90">
        <v>1</v>
      </c>
      <c r="H34" s="90"/>
      <c r="I34" s="90"/>
      <c r="J34" s="90"/>
      <c r="K34" s="90"/>
      <c r="L34" s="90"/>
      <c r="M34" s="90"/>
      <c r="N34" s="104">
        <v>1</v>
      </c>
    </row>
    <row r="35" customHeight="1" spans="1:14">
      <c r="A35" s="101"/>
      <c r="B35" s="101"/>
      <c r="C35" s="86" t="s">
        <v>1078</v>
      </c>
      <c r="D35" s="86">
        <v>63732</v>
      </c>
      <c r="E35" s="86">
        <v>17603</v>
      </c>
      <c r="F35" s="86"/>
      <c r="G35" s="90"/>
      <c r="H35" s="90">
        <v>1</v>
      </c>
      <c r="I35" s="90"/>
      <c r="J35" s="90"/>
      <c r="K35" s="90"/>
      <c r="L35" s="90"/>
      <c r="M35" s="90"/>
      <c r="N35" s="104">
        <v>1</v>
      </c>
    </row>
    <row r="36" customHeight="1" spans="1:14">
      <c r="A36" s="101"/>
      <c r="B36" s="101"/>
      <c r="C36" s="86" t="s">
        <v>991</v>
      </c>
      <c r="D36" s="86">
        <v>63954</v>
      </c>
      <c r="E36" s="86">
        <v>17662</v>
      </c>
      <c r="F36" s="86"/>
      <c r="G36" s="90"/>
      <c r="H36" s="90"/>
      <c r="I36" s="90">
        <v>1</v>
      </c>
      <c r="J36" s="90"/>
      <c r="K36" s="90"/>
      <c r="L36" s="90"/>
      <c r="M36" s="90"/>
      <c r="N36" s="104">
        <v>1</v>
      </c>
    </row>
    <row r="37" customHeight="1" spans="1:14">
      <c r="A37" s="101"/>
      <c r="B37" s="101"/>
      <c r="C37" s="86" t="s">
        <v>746</v>
      </c>
      <c r="D37" s="86">
        <v>64148</v>
      </c>
      <c r="E37" s="86">
        <v>17715</v>
      </c>
      <c r="F37" s="86"/>
      <c r="G37" s="90"/>
      <c r="H37" s="90"/>
      <c r="I37" s="90"/>
      <c r="J37" s="90">
        <v>1</v>
      </c>
      <c r="K37" s="90"/>
      <c r="L37" s="90"/>
      <c r="M37" s="90"/>
      <c r="N37" s="104">
        <v>1</v>
      </c>
    </row>
    <row r="38" customHeight="1" spans="1:14">
      <c r="A38" s="101"/>
      <c r="B38" s="101"/>
      <c r="C38" s="86" t="s">
        <v>1494</v>
      </c>
      <c r="D38" s="86">
        <v>63489</v>
      </c>
      <c r="E38" s="86">
        <v>30547</v>
      </c>
      <c r="F38" s="86"/>
      <c r="G38" s="90"/>
      <c r="H38" s="90">
        <v>1</v>
      </c>
      <c r="I38" s="90"/>
      <c r="J38" s="90"/>
      <c r="K38" s="90"/>
      <c r="L38" s="90"/>
      <c r="M38" s="90"/>
      <c r="N38" s="104">
        <v>1</v>
      </c>
    </row>
    <row r="39" customHeight="1" spans="1:14">
      <c r="A39" s="101"/>
      <c r="B39" s="86" t="s">
        <v>72</v>
      </c>
      <c r="C39" s="86" t="s">
        <v>994</v>
      </c>
      <c r="D39" s="86">
        <v>63969</v>
      </c>
      <c r="E39" s="86">
        <v>30547</v>
      </c>
      <c r="F39" s="86"/>
      <c r="G39" s="90"/>
      <c r="H39" s="90"/>
      <c r="I39" s="90">
        <v>1</v>
      </c>
      <c r="J39" s="90"/>
      <c r="K39" s="90"/>
      <c r="L39" s="90"/>
      <c r="M39" s="90"/>
      <c r="N39" s="104">
        <v>1</v>
      </c>
    </row>
    <row r="40" customHeight="1" spans="1:14">
      <c r="A40" s="86" t="s">
        <v>1176</v>
      </c>
      <c r="B40" s="86" t="s">
        <v>72</v>
      </c>
      <c r="C40" s="86" t="s">
        <v>1177</v>
      </c>
      <c r="D40" s="86">
        <v>63428</v>
      </c>
      <c r="E40" s="86">
        <v>29736</v>
      </c>
      <c r="F40" s="86"/>
      <c r="G40" s="90">
        <v>1</v>
      </c>
      <c r="H40" s="90"/>
      <c r="I40" s="90"/>
      <c r="J40" s="90"/>
      <c r="K40" s="90"/>
      <c r="L40" s="90"/>
      <c r="M40" s="90"/>
      <c r="N40" s="104">
        <v>1</v>
      </c>
    </row>
    <row r="41" customHeight="1" spans="1:14">
      <c r="A41" s="86" t="s">
        <v>860</v>
      </c>
      <c r="B41" s="86" t="s">
        <v>89</v>
      </c>
      <c r="C41" s="86" t="s">
        <v>959</v>
      </c>
      <c r="D41" s="86">
        <v>64025</v>
      </c>
      <c r="E41" s="86">
        <v>17654</v>
      </c>
      <c r="F41" s="86"/>
      <c r="G41" s="90"/>
      <c r="H41" s="90"/>
      <c r="I41" s="90"/>
      <c r="J41" s="90">
        <v>1</v>
      </c>
      <c r="K41" s="90"/>
      <c r="L41" s="90"/>
      <c r="M41" s="90"/>
      <c r="N41" s="104">
        <v>1</v>
      </c>
    </row>
    <row r="42" customHeight="1" spans="1:14">
      <c r="A42" s="101"/>
      <c r="B42" s="86" t="s">
        <v>72</v>
      </c>
      <c r="C42" s="86" t="s">
        <v>861</v>
      </c>
      <c r="D42" s="86">
        <v>64099</v>
      </c>
      <c r="E42" s="86">
        <v>17654</v>
      </c>
      <c r="F42" s="86"/>
      <c r="G42" s="90"/>
      <c r="H42" s="90"/>
      <c r="I42" s="90"/>
      <c r="J42" s="90">
        <v>1</v>
      </c>
      <c r="K42" s="90"/>
      <c r="L42" s="90"/>
      <c r="M42" s="90"/>
      <c r="N42" s="104">
        <v>1</v>
      </c>
    </row>
    <row r="43" customHeight="1" spans="1:14">
      <c r="A43" s="101"/>
      <c r="B43" s="101"/>
      <c r="C43" s="86" t="s">
        <v>1090</v>
      </c>
      <c r="D43" s="86">
        <v>63671</v>
      </c>
      <c r="E43" s="86">
        <v>17489</v>
      </c>
      <c r="F43" s="86"/>
      <c r="G43" s="90"/>
      <c r="H43" s="90">
        <v>1</v>
      </c>
      <c r="I43" s="90"/>
      <c r="J43" s="90"/>
      <c r="K43" s="90"/>
      <c r="L43" s="90"/>
      <c r="M43" s="90"/>
      <c r="N43" s="104">
        <v>1</v>
      </c>
    </row>
    <row r="44" customHeight="1" spans="1:14">
      <c r="A44" s="86" t="s">
        <v>1184</v>
      </c>
      <c r="B44" s="86" t="s">
        <v>118</v>
      </c>
      <c r="C44" s="86" t="s">
        <v>1494</v>
      </c>
      <c r="D44" s="86">
        <v>63414</v>
      </c>
      <c r="E44" s="86">
        <v>29976</v>
      </c>
      <c r="F44" s="86"/>
      <c r="G44" s="90">
        <v>1</v>
      </c>
      <c r="H44" s="90"/>
      <c r="I44" s="90"/>
      <c r="J44" s="90"/>
      <c r="K44" s="90"/>
      <c r="L44" s="90"/>
      <c r="M44" s="90"/>
      <c r="N44" s="104">
        <v>1</v>
      </c>
    </row>
    <row r="45" customHeight="1" spans="1:14">
      <c r="A45" s="86" t="s">
        <v>443</v>
      </c>
      <c r="B45" s="86" t="s">
        <v>89</v>
      </c>
      <c r="C45" s="86" t="s">
        <v>1047</v>
      </c>
      <c r="D45" s="86">
        <v>63841</v>
      </c>
      <c r="E45" s="86">
        <v>17643</v>
      </c>
      <c r="F45" s="86"/>
      <c r="G45" s="90"/>
      <c r="H45" s="90"/>
      <c r="I45" s="90">
        <v>1</v>
      </c>
      <c r="J45" s="90"/>
      <c r="K45" s="90"/>
      <c r="L45" s="90"/>
      <c r="M45" s="90"/>
      <c r="N45" s="104">
        <v>1</v>
      </c>
    </row>
    <row r="46" customHeight="1" spans="1:14">
      <c r="A46" s="101"/>
      <c r="B46" s="86" t="s">
        <v>118</v>
      </c>
      <c r="C46" s="86" t="s">
        <v>445</v>
      </c>
      <c r="D46" s="86" t="s">
        <v>67</v>
      </c>
      <c r="E46" s="86">
        <v>32916</v>
      </c>
      <c r="F46" s="86"/>
      <c r="G46" s="90"/>
      <c r="H46" s="90"/>
      <c r="I46" s="90"/>
      <c r="J46" s="90"/>
      <c r="K46" s="90">
        <v>1</v>
      </c>
      <c r="L46" s="90"/>
      <c r="M46" s="90"/>
      <c r="N46" s="104">
        <v>1</v>
      </c>
    </row>
    <row r="47" customHeight="1" spans="1:14">
      <c r="A47" s="86" t="s">
        <v>331</v>
      </c>
      <c r="B47" s="86" t="s">
        <v>167</v>
      </c>
      <c r="C47" s="86" t="s">
        <v>333</v>
      </c>
      <c r="D47" s="86" t="s">
        <v>330</v>
      </c>
      <c r="E47" s="86">
        <v>17588</v>
      </c>
      <c r="F47" s="86"/>
      <c r="G47" s="90"/>
      <c r="H47" s="90"/>
      <c r="I47" s="90"/>
      <c r="J47" s="90"/>
      <c r="K47" s="90">
        <v>1</v>
      </c>
      <c r="L47" s="90"/>
      <c r="M47" s="90"/>
      <c r="N47" s="104">
        <v>1</v>
      </c>
    </row>
    <row r="48" customHeight="1" spans="1:14">
      <c r="A48" s="101"/>
      <c r="B48" s="86" t="s">
        <v>72</v>
      </c>
      <c r="C48" s="86" t="s">
        <v>668</v>
      </c>
      <c r="D48" s="86">
        <v>64173</v>
      </c>
      <c r="E48" s="86">
        <v>17508</v>
      </c>
      <c r="F48" s="86"/>
      <c r="G48" s="90"/>
      <c r="H48" s="90"/>
      <c r="I48" s="90"/>
      <c r="J48" s="90"/>
      <c r="K48" s="90">
        <v>1</v>
      </c>
      <c r="L48" s="90"/>
      <c r="M48" s="90"/>
      <c r="N48" s="104">
        <v>1</v>
      </c>
    </row>
    <row r="49" customHeight="1" spans="1:14">
      <c r="A49" s="101"/>
      <c r="B49" s="101"/>
      <c r="C49" s="86" t="s">
        <v>393</v>
      </c>
      <c r="D49" s="86" t="s">
        <v>67</v>
      </c>
      <c r="E49" s="86">
        <v>17508</v>
      </c>
      <c r="F49" s="86"/>
      <c r="G49" s="90"/>
      <c r="H49" s="90"/>
      <c r="I49" s="90"/>
      <c r="J49" s="90"/>
      <c r="K49" s="90"/>
      <c r="L49" s="90">
        <v>1</v>
      </c>
      <c r="M49" s="90"/>
      <c r="N49" s="104">
        <v>1</v>
      </c>
    </row>
    <row r="50" customHeight="1" spans="1:14">
      <c r="A50" s="86" t="s">
        <v>337</v>
      </c>
      <c r="B50" s="86" t="s">
        <v>89</v>
      </c>
      <c r="C50" s="86" t="s">
        <v>339</v>
      </c>
      <c r="D50" s="86">
        <v>64147</v>
      </c>
      <c r="E50" s="86">
        <v>17694</v>
      </c>
      <c r="F50" s="86"/>
      <c r="G50" s="90"/>
      <c r="H50" s="90"/>
      <c r="I50" s="90"/>
      <c r="J50" s="90"/>
      <c r="K50" s="90">
        <v>1</v>
      </c>
      <c r="L50" s="90"/>
      <c r="M50" s="90"/>
      <c r="N50" s="104">
        <v>1</v>
      </c>
    </row>
    <row r="51" customHeight="1" spans="1:14">
      <c r="A51" s="101"/>
      <c r="B51" s="101"/>
      <c r="C51" s="86" t="s">
        <v>953</v>
      </c>
      <c r="D51" s="86">
        <v>64033</v>
      </c>
      <c r="E51" s="86">
        <v>32332</v>
      </c>
      <c r="F51" s="86"/>
      <c r="G51" s="90"/>
      <c r="H51" s="90"/>
      <c r="I51" s="90"/>
      <c r="J51" s="90">
        <v>1</v>
      </c>
      <c r="K51" s="90"/>
      <c r="L51" s="90"/>
      <c r="M51" s="90"/>
      <c r="N51" s="104">
        <v>1</v>
      </c>
    </row>
    <row r="52" customHeight="1" spans="1:14">
      <c r="A52" s="101"/>
      <c r="B52" s="86" t="s">
        <v>72</v>
      </c>
      <c r="C52" s="86" t="s">
        <v>339</v>
      </c>
      <c r="D52" s="86">
        <v>64260</v>
      </c>
      <c r="E52" s="86">
        <v>17694</v>
      </c>
      <c r="F52" s="86"/>
      <c r="G52" s="90"/>
      <c r="H52" s="90"/>
      <c r="I52" s="90"/>
      <c r="J52" s="90"/>
      <c r="K52" s="90"/>
      <c r="L52" s="90">
        <v>1</v>
      </c>
      <c r="M52" s="90"/>
      <c r="N52" s="104">
        <v>1</v>
      </c>
    </row>
    <row r="53" customHeight="1" spans="1:14">
      <c r="A53" s="86" t="s">
        <v>1317</v>
      </c>
      <c r="B53" s="86" t="s">
        <v>89</v>
      </c>
      <c r="C53" s="86" t="s">
        <v>1318</v>
      </c>
      <c r="D53" s="86">
        <v>63977</v>
      </c>
      <c r="E53" s="86" t="s">
        <v>1494</v>
      </c>
      <c r="F53" s="86"/>
      <c r="G53" s="90"/>
      <c r="H53" s="90"/>
      <c r="I53" s="90">
        <v>1</v>
      </c>
      <c r="J53" s="90"/>
      <c r="K53" s="90"/>
      <c r="L53" s="90"/>
      <c r="M53" s="90"/>
      <c r="N53" s="104">
        <v>1</v>
      </c>
    </row>
    <row r="54" customHeight="1" spans="1:14">
      <c r="A54" s="86" t="s">
        <v>686</v>
      </c>
      <c r="B54" s="86" t="s">
        <v>118</v>
      </c>
      <c r="C54" s="86" t="s">
        <v>687</v>
      </c>
      <c r="D54" s="86">
        <v>64181</v>
      </c>
      <c r="E54" s="86">
        <v>32588</v>
      </c>
      <c r="F54" s="86"/>
      <c r="G54" s="90"/>
      <c r="H54" s="90"/>
      <c r="I54" s="90"/>
      <c r="J54" s="90"/>
      <c r="K54" s="90">
        <v>1</v>
      </c>
      <c r="L54" s="90"/>
      <c r="M54" s="90"/>
      <c r="N54" s="104">
        <v>1</v>
      </c>
    </row>
    <row r="55" customHeight="1" spans="1:14">
      <c r="A55" s="86" t="s">
        <v>947</v>
      </c>
      <c r="B55" s="86" t="s">
        <v>72</v>
      </c>
      <c r="C55" s="86" t="s">
        <v>701</v>
      </c>
      <c r="D55" s="86">
        <v>64041</v>
      </c>
      <c r="E55" s="86">
        <v>17436</v>
      </c>
      <c r="F55" s="86"/>
      <c r="G55" s="90"/>
      <c r="H55" s="90"/>
      <c r="I55" s="90"/>
      <c r="J55" s="90">
        <v>1</v>
      </c>
      <c r="K55" s="90"/>
      <c r="L55" s="90"/>
      <c r="M55" s="90"/>
      <c r="N55" s="104">
        <v>1</v>
      </c>
    </row>
    <row r="56" customHeight="1" spans="1:14">
      <c r="A56" s="86" t="s">
        <v>957</v>
      </c>
      <c r="B56" s="86" t="s">
        <v>118</v>
      </c>
      <c r="C56" s="86" t="s">
        <v>716</v>
      </c>
      <c r="D56" s="86" t="s">
        <v>67</v>
      </c>
      <c r="E56" s="86">
        <v>31699</v>
      </c>
      <c r="F56" s="86"/>
      <c r="G56" s="90"/>
      <c r="H56" s="90"/>
      <c r="I56" s="90"/>
      <c r="J56" s="90">
        <v>1</v>
      </c>
      <c r="K56" s="90"/>
      <c r="L56" s="90"/>
      <c r="M56" s="90"/>
      <c r="N56" s="104">
        <v>1</v>
      </c>
    </row>
    <row r="57" customHeight="1" spans="1:14">
      <c r="A57" s="86" t="s">
        <v>867</v>
      </c>
      <c r="B57" s="86" t="s">
        <v>89</v>
      </c>
      <c r="C57" s="86" t="s">
        <v>1494</v>
      </c>
      <c r="D57" s="86">
        <v>63561</v>
      </c>
      <c r="E57" s="86">
        <v>17552</v>
      </c>
      <c r="F57" s="86"/>
      <c r="G57" s="90"/>
      <c r="H57" s="90">
        <v>1</v>
      </c>
      <c r="I57" s="90"/>
      <c r="J57" s="90"/>
      <c r="K57" s="90"/>
      <c r="L57" s="90"/>
      <c r="M57" s="90"/>
      <c r="N57" s="104">
        <v>1</v>
      </c>
    </row>
    <row r="58" customHeight="1" spans="1:14">
      <c r="A58" s="101"/>
      <c r="B58" s="86" t="s">
        <v>72</v>
      </c>
      <c r="C58" s="86" t="s">
        <v>868</v>
      </c>
      <c r="D58" s="86">
        <v>64094</v>
      </c>
      <c r="E58" s="86">
        <v>17552</v>
      </c>
      <c r="F58" s="86"/>
      <c r="G58" s="90"/>
      <c r="H58" s="90"/>
      <c r="I58" s="90"/>
      <c r="J58" s="90">
        <v>1</v>
      </c>
      <c r="K58" s="90"/>
      <c r="L58" s="90"/>
      <c r="M58" s="90"/>
      <c r="N58" s="104">
        <v>1</v>
      </c>
    </row>
    <row r="59" customHeight="1" spans="1:14">
      <c r="A59" s="101"/>
      <c r="B59" s="101"/>
      <c r="C59" s="86" t="s">
        <v>1049</v>
      </c>
      <c r="D59" s="86">
        <v>63819</v>
      </c>
      <c r="E59" s="86">
        <v>17552</v>
      </c>
      <c r="F59" s="86"/>
      <c r="G59" s="90"/>
      <c r="H59" s="90"/>
      <c r="I59" s="90">
        <v>1</v>
      </c>
      <c r="J59" s="90"/>
      <c r="K59" s="90"/>
      <c r="L59" s="90"/>
      <c r="M59" s="90"/>
      <c r="N59" s="104">
        <v>1</v>
      </c>
    </row>
    <row r="60" customHeight="1" spans="1:14">
      <c r="A60" s="86" t="s">
        <v>113</v>
      </c>
      <c r="B60" s="86" t="s">
        <v>118</v>
      </c>
      <c r="C60" s="86" t="s">
        <v>115</v>
      </c>
      <c r="D60" s="86" t="s">
        <v>67</v>
      </c>
      <c r="E60" s="86">
        <v>33530</v>
      </c>
      <c r="F60" s="86"/>
      <c r="G60" s="90"/>
      <c r="H60" s="90"/>
      <c r="I60" s="90"/>
      <c r="J60" s="90"/>
      <c r="K60" s="90"/>
      <c r="L60" s="90">
        <v>1</v>
      </c>
      <c r="M60" s="90"/>
      <c r="N60" s="104">
        <v>1</v>
      </c>
    </row>
    <row r="61" customHeight="1" spans="1:14">
      <c r="A61" s="86" t="s">
        <v>829</v>
      </c>
      <c r="B61" s="86" t="s">
        <v>89</v>
      </c>
      <c r="C61" s="86" t="s">
        <v>830</v>
      </c>
      <c r="D61" s="86">
        <v>64115</v>
      </c>
      <c r="E61" s="86">
        <v>17712</v>
      </c>
      <c r="F61" s="86"/>
      <c r="G61" s="90"/>
      <c r="H61" s="90"/>
      <c r="I61" s="90"/>
      <c r="J61" s="90">
        <v>1</v>
      </c>
      <c r="K61" s="90"/>
      <c r="L61" s="90"/>
      <c r="M61" s="90"/>
      <c r="N61" s="104">
        <v>1</v>
      </c>
    </row>
    <row r="62" customHeight="1" spans="1:14">
      <c r="A62" s="101"/>
      <c r="B62" s="86" t="s">
        <v>118</v>
      </c>
      <c r="C62" s="86" t="s">
        <v>716</v>
      </c>
      <c r="D62" s="86">
        <v>63832</v>
      </c>
      <c r="E62" s="86">
        <v>31454</v>
      </c>
      <c r="F62" s="86"/>
      <c r="G62" s="90"/>
      <c r="H62" s="90"/>
      <c r="I62" s="90"/>
      <c r="J62" s="90">
        <v>1</v>
      </c>
      <c r="K62" s="90"/>
      <c r="L62" s="90"/>
      <c r="M62" s="90"/>
      <c r="N62" s="104">
        <v>1</v>
      </c>
    </row>
    <row r="63" customHeight="1" spans="1:14">
      <c r="A63" s="86" t="s">
        <v>1387</v>
      </c>
      <c r="B63" s="86" t="s">
        <v>142</v>
      </c>
      <c r="C63" s="86" t="s">
        <v>1388</v>
      </c>
      <c r="D63" s="86" t="s">
        <v>1386</v>
      </c>
      <c r="E63" s="86">
        <v>17539</v>
      </c>
      <c r="F63" s="86"/>
      <c r="G63" s="90"/>
      <c r="H63" s="90">
        <v>1</v>
      </c>
      <c r="I63" s="90"/>
      <c r="J63" s="90"/>
      <c r="K63" s="90"/>
      <c r="L63" s="90"/>
      <c r="M63" s="90"/>
      <c r="N63" s="104">
        <v>1</v>
      </c>
    </row>
    <row r="64" customHeight="1" spans="1:14">
      <c r="A64" s="86" t="s">
        <v>897</v>
      </c>
      <c r="B64" s="86" t="s">
        <v>89</v>
      </c>
      <c r="C64" s="86" t="s">
        <v>1364</v>
      </c>
      <c r="D64" s="86">
        <v>64159</v>
      </c>
      <c r="E64" s="86" t="s">
        <v>1494</v>
      </c>
      <c r="F64" s="86"/>
      <c r="G64" s="90"/>
      <c r="H64" s="90"/>
      <c r="I64" s="90"/>
      <c r="J64" s="90">
        <v>1</v>
      </c>
      <c r="K64" s="90"/>
      <c r="L64" s="90"/>
      <c r="M64" s="90"/>
      <c r="N64" s="104">
        <v>1</v>
      </c>
    </row>
    <row r="65" customHeight="1" spans="1:14">
      <c r="A65" s="101"/>
      <c r="B65" s="101"/>
      <c r="C65" s="86" t="s">
        <v>1494</v>
      </c>
      <c r="D65" s="86">
        <v>63893</v>
      </c>
      <c r="E65" s="86">
        <v>17631</v>
      </c>
      <c r="F65" s="86"/>
      <c r="G65" s="90"/>
      <c r="H65" s="90">
        <v>1</v>
      </c>
      <c r="I65" s="90"/>
      <c r="J65" s="90"/>
      <c r="K65" s="90"/>
      <c r="L65" s="90"/>
      <c r="M65" s="90"/>
      <c r="N65" s="104">
        <v>1</v>
      </c>
    </row>
    <row r="66" customHeight="1" spans="1:14">
      <c r="A66" s="101"/>
      <c r="B66" s="86" t="s">
        <v>72</v>
      </c>
      <c r="C66" s="86" t="s">
        <v>898</v>
      </c>
      <c r="D66" s="86">
        <v>64076</v>
      </c>
      <c r="E66" s="86">
        <v>17631</v>
      </c>
      <c r="F66" s="86"/>
      <c r="G66" s="90"/>
      <c r="H66" s="90"/>
      <c r="I66" s="90"/>
      <c r="J66" s="90">
        <v>1</v>
      </c>
      <c r="K66" s="90"/>
      <c r="L66" s="90"/>
      <c r="M66" s="90"/>
      <c r="N66" s="104">
        <v>1</v>
      </c>
    </row>
    <row r="67" customHeight="1" spans="1:14">
      <c r="A67" s="86" t="s">
        <v>1026</v>
      </c>
      <c r="B67" s="86" t="s">
        <v>89</v>
      </c>
      <c r="C67" s="86" t="s">
        <v>1260</v>
      </c>
      <c r="D67" s="86">
        <v>64174</v>
      </c>
      <c r="E67" s="86">
        <v>17722</v>
      </c>
      <c r="F67" s="86"/>
      <c r="G67" s="90"/>
      <c r="H67" s="90"/>
      <c r="I67" s="90"/>
      <c r="J67" s="90"/>
      <c r="K67" s="90">
        <v>1</v>
      </c>
      <c r="L67" s="90"/>
      <c r="M67" s="90"/>
      <c r="N67" s="104">
        <v>1</v>
      </c>
    </row>
    <row r="68" customHeight="1" spans="1:14">
      <c r="A68" s="101"/>
      <c r="B68" s="101"/>
      <c r="C68" s="86" t="s">
        <v>1027</v>
      </c>
      <c r="D68" s="86">
        <v>63606</v>
      </c>
      <c r="E68" s="86">
        <v>17637</v>
      </c>
      <c r="F68" s="86"/>
      <c r="G68" s="90"/>
      <c r="H68" s="90">
        <v>1</v>
      </c>
      <c r="I68" s="90"/>
      <c r="J68" s="90"/>
      <c r="K68" s="90"/>
      <c r="L68" s="90"/>
      <c r="M68" s="90"/>
      <c r="N68" s="104">
        <v>1</v>
      </c>
    </row>
    <row r="69" customHeight="1" spans="1:14">
      <c r="A69" s="101"/>
      <c r="B69" s="86" t="s">
        <v>72</v>
      </c>
      <c r="C69" s="86" t="s">
        <v>1027</v>
      </c>
      <c r="D69" s="86">
        <v>63894</v>
      </c>
      <c r="E69" s="86">
        <v>17637</v>
      </c>
      <c r="F69" s="86"/>
      <c r="G69" s="90"/>
      <c r="H69" s="90"/>
      <c r="I69" s="90">
        <v>1</v>
      </c>
      <c r="J69" s="90"/>
      <c r="K69" s="90"/>
      <c r="L69" s="90"/>
      <c r="M69" s="90"/>
      <c r="N69" s="104">
        <v>1</v>
      </c>
    </row>
    <row r="70" customHeight="1" spans="1:14">
      <c r="A70" s="86" t="s">
        <v>1115</v>
      </c>
      <c r="B70" s="86" t="s">
        <v>89</v>
      </c>
      <c r="C70" s="86" t="s">
        <v>1116</v>
      </c>
      <c r="D70" s="86">
        <v>63610</v>
      </c>
      <c r="E70" s="86">
        <v>30930</v>
      </c>
      <c r="F70" s="86"/>
      <c r="G70" s="90"/>
      <c r="H70" s="90">
        <v>1</v>
      </c>
      <c r="I70" s="90"/>
      <c r="J70" s="90"/>
      <c r="K70" s="90"/>
      <c r="L70" s="90"/>
      <c r="M70" s="90"/>
      <c r="N70" s="104">
        <v>1</v>
      </c>
    </row>
    <row r="71" customHeight="1" spans="1:14">
      <c r="A71" s="86" t="s">
        <v>1264</v>
      </c>
      <c r="B71" s="86" t="s">
        <v>89</v>
      </c>
      <c r="C71" s="86" t="s">
        <v>1265</v>
      </c>
      <c r="D71" s="86">
        <v>64158</v>
      </c>
      <c r="E71" s="86">
        <v>17700</v>
      </c>
      <c r="F71" s="86"/>
      <c r="G71" s="90"/>
      <c r="H71" s="90"/>
      <c r="I71" s="90"/>
      <c r="J71" s="90">
        <v>1</v>
      </c>
      <c r="K71" s="90"/>
      <c r="L71" s="90"/>
      <c r="M71" s="90"/>
      <c r="N71" s="104">
        <v>1</v>
      </c>
    </row>
    <row r="72" customHeight="1" spans="1:14">
      <c r="A72" s="86" t="s">
        <v>438</v>
      </c>
      <c r="B72" s="86" t="s">
        <v>142</v>
      </c>
      <c r="C72" s="86" t="s">
        <v>623</v>
      </c>
      <c r="D72" s="86" t="s">
        <v>622</v>
      </c>
      <c r="E72" s="86">
        <v>32614</v>
      </c>
      <c r="F72" s="86"/>
      <c r="G72" s="90"/>
      <c r="H72" s="90"/>
      <c r="I72" s="90"/>
      <c r="J72" s="90"/>
      <c r="K72" s="90">
        <v>1</v>
      </c>
      <c r="L72" s="90"/>
      <c r="M72" s="90"/>
      <c r="N72" s="104">
        <v>1</v>
      </c>
    </row>
    <row r="73" customHeight="1" spans="1:14">
      <c r="A73" s="101"/>
      <c r="B73" s="86" t="s">
        <v>118</v>
      </c>
      <c r="C73" s="86" t="s">
        <v>439</v>
      </c>
      <c r="D73" s="86" t="s">
        <v>67</v>
      </c>
      <c r="E73" s="86">
        <v>33268</v>
      </c>
      <c r="F73" s="86"/>
      <c r="G73" s="90"/>
      <c r="H73" s="90"/>
      <c r="I73" s="90"/>
      <c r="J73" s="90"/>
      <c r="K73" s="90">
        <v>1</v>
      </c>
      <c r="L73" s="90"/>
      <c r="M73" s="90"/>
      <c r="N73" s="104">
        <v>1</v>
      </c>
    </row>
    <row r="74" customHeight="1" spans="1:14">
      <c r="A74" s="86" t="s">
        <v>652</v>
      </c>
      <c r="B74" s="86" t="s">
        <v>72</v>
      </c>
      <c r="C74" s="86" t="s">
        <v>653</v>
      </c>
      <c r="D74" s="86">
        <v>64189</v>
      </c>
      <c r="E74" s="86">
        <v>17582</v>
      </c>
      <c r="F74" s="86"/>
      <c r="G74" s="90"/>
      <c r="H74" s="90"/>
      <c r="I74" s="90"/>
      <c r="J74" s="90"/>
      <c r="K74" s="90">
        <v>1</v>
      </c>
      <c r="L74" s="90"/>
      <c r="M74" s="90"/>
      <c r="N74" s="104">
        <v>1</v>
      </c>
    </row>
    <row r="75" customHeight="1" spans="1:14">
      <c r="A75" s="86" t="s">
        <v>955</v>
      </c>
      <c r="B75" s="86" t="s">
        <v>89</v>
      </c>
      <c r="C75" s="86" t="s">
        <v>1328</v>
      </c>
      <c r="D75" s="86">
        <v>63888</v>
      </c>
      <c r="E75" s="86" t="s">
        <v>1494</v>
      </c>
      <c r="F75" s="86"/>
      <c r="G75" s="90"/>
      <c r="H75" s="90"/>
      <c r="I75" s="90">
        <v>1</v>
      </c>
      <c r="J75" s="90"/>
      <c r="K75" s="90"/>
      <c r="L75" s="90"/>
      <c r="M75" s="90"/>
      <c r="N75" s="104">
        <v>1</v>
      </c>
    </row>
    <row r="76" customHeight="1" spans="1:14">
      <c r="A76" s="101"/>
      <c r="B76" s="101"/>
      <c r="C76" s="86" t="s">
        <v>825</v>
      </c>
      <c r="D76" s="86">
        <v>64005</v>
      </c>
      <c r="E76" s="86">
        <v>17642</v>
      </c>
      <c r="F76" s="86"/>
      <c r="G76" s="90"/>
      <c r="H76" s="90"/>
      <c r="I76" s="90"/>
      <c r="J76" s="90">
        <v>1</v>
      </c>
      <c r="K76" s="90"/>
      <c r="L76" s="90"/>
      <c r="M76" s="90"/>
      <c r="N76" s="104">
        <v>1</v>
      </c>
    </row>
    <row r="77" customHeight="1" spans="1:14">
      <c r="A77" s="101"/>
      <c r="B77" s="86" t="s">
        <v>72</v>
      </c>
      <c r="C77" s="86" t="s">
        <v>498</v>
      </c>
      <c r="D77" s="86">
        <v>63891</v>
      </c>
      <c r="E77" s="86">
        <v>17593</v>
      </c>
      <c r="F77" s="86"/>
      <c r="G77" s="90"/>
      <c r="H77" s="90"/>
      <c r="I77" s="90">
        <v>1</v>
      </c>
      <c r="J77" s="90"/>
      <c r="K77" s="90"/>
      <c r="L77" s="90"/>
      <c r="M77" s="90"/>
      <c r="N77" s="104">
        <v>1</v>
      </c>
    </row>
    <row r="78" customHeight="1" spans="1:14">
      <c r="A78" s="101"/>
      <c r="B78" s="101"/>
      <c r="C78" s="86" t="s">
        <v>744</v>
      </c>
      <c r="D78" s="86">
        <v>63752</v>
      </c>
      <c r="E78" s="86">
        <v>17605</v>
      </c>
      <c r="F78" s="86"/>
      <c r="G78" s="90"/>
      <c r="H78" s="90"/>
      <c r="I78" s="90">
        <v>1</v>
      </c>
      <c r="J78" s="90"/>
      <c r="K78" s="90"/>
      <c r="L78" s="90"/>
      <c r="M78" s="90"/>
      <c r="N78" s="104">
        <v>1</v>
      </c>
    </row>
    <row r="79" customHeight="1" spans="1:14">
      <c r="A79" s="101"/>
      <c r="B79" s="101"/>
      <c r="C79" s="101"/>
      <c r="D79" s="86">
        <v>63951</v>
      </c>
      <c r="E79" s="86">
        <v>17605</v>
      </c>
      <c r="F79" s="86"/>
      <c r="G79" s="90"/>
      <c r="H79" s="90"/>
      <c r="I79" s="90">
        <v>1</v>
      </c>
      <c r="J79" s="90"/>
      <c r="K79" s="90"/>
      <c r="L79" s="90"/>
      <c r="M79" s="90"/>
      <c r="N79" s="104">
        <v>1</v>
      </c>
    </row>
    <row r="80" customHeight="1" spans="1:14">
      <c r="A80" s="101"/>
      <c r="B80" s="101"/>
      <c r="C80" s="101"/>
      <c r="D80" s="86">
        <v>64030</v>
      </c>
      <c r="E80" s="86">
        <v>17605</v>
      </c>
      <c r="F80" s="86"/>
      <c r="G80" s="90"/>
      <c r="H80" s="90"/>
      <c r="I80" s="90"/>
      <c r="J80" s="90">
        <v>1</v>
      </c>
      <c r="K80" s="90"/>
      <c r="L80" s="90"/>
      <c r="M80" s="90"/>
      <c r="N80" s="104">
        <v>1</v>
      </c>
    </row>
    <row r="81" customHeight="1" spans="1:14">
      <c r="A81" s="86" t="s">
        <v>233</v>
      </c>
      <c r="B81" s="86" t="s">
        <v>89</v>
      </c>
      <c r="C81" s="86" t="s">
        <v>732</v>
      </c>
      <c r="D81" s="86">
        <v>64157</v>
      </c>
      <c r="E81" s="86">
        <v>32765</v>
      </c>
      <c r="F81" s="86"/>
      <c r="G81" s="90"/>
      <c r="H81" s="90"/>
      <c r="I81" s="90"/>
      <c r="J81" s="90">
        <v>1</v>
      </c>
      <c r="K81" s="90"/>
      <c r="L81" s="90"/>
      <c r="M81" s="90"/>
      <c r="N81" s="104">
        <v>1</v>
      </c>
    </row>
    <row r="82" customHeight="1" spans="1:14">
      <c r="A82" s="101"/>
      <c r="B82" s="101"/>
      <c r="C82" s="86" t="s">
        <v>235</v>
      </c>
      <c r="D82" s="86">
        <v>64291</v>
      </c>
      <c r="E82" s="86">
        <v>33626</v>
      </c>
      <c r="F82" s="86"/>
      <c r="G82" s="90"/>
      <c r="H82" s="90"/>
      <c r="I82" s="90"/>
      <c r="J82" s="90"/>
      <c r="K82" s="90"/>
      <c r="L82" s="90">
        <v>1</v>
      </c>
      <c r="M82" s="90"/>
      <c r="N82" s="104">
        <v>1</v>
      </c>
    </row>
    <row r="83" customHeight="1" spans="1:14">
      <c r="A83" s="86" t="s">
        <v>494</v>
      </c>
      <c r="B83" s="86" t="s">
        <v>142</v>
      </c>
      <c r="C83" s="86" t="s">
        <v>889</v>
      </c>
      <c r="D83" s="86" t="s">
        <v>888</v>
      </c>
      <c r="E83" s="86">
        <v>32283</v>
      </c>
      <c r="F83" s="86"/>
      <c r="G83" s="90"/>
      <c r="H83" s="90"/>
      <c r="I83" s="90"/>
      <c r="J83" s="90">
        <v>1</v>
      </c>
      <c r="K83" s="90"/>
      <c r="L83" s="90"/>
      <c r="M83" s="90"/>
      <c r="N83" s="104">
        <v>1</v>
      </c>
    </row>
    <row r="84" customHeight="1" spans="1:14">
      <c r="A84" s="101"/>
      <c r="B84" s="86" t="s">
        <v>167</v>
      </c>
      <c r="C84" s="86" t="s">
        <v>496</v>
      </c>
      <c r="D84" s="86" t="s">
        <v>493</v>
      </c>
      <c r="E84" s="86">
        <v>32283</v>
      </c>
      <c r="F84" s="86"/>
      <c r="G84" s="90"/>
      <c r="H84" s="90"/>
      <c r="I84" s="90"/>
      <c r="J84" s="90"/>
      <c r="K84" s="90">
        <v>1</v>
      </c>
      <c r="L84" s="90"/>
      <c r="M84" s="90"/>
      <c r="N84" s="104">
        <v>1</v>
      </c>
    </row>
    <row r="85" customHeight="1" spans="1:14">
      <c r="A85" s="86" t="s">
        <v>1010</v>
      </c>
      <c r="B85" s="86" t="s">
        <v>89</v>
      </c>
      <c r="C85" s="86" t="s">
        <v>1011</v>
      </c>
      <c r="D85" s="86">
        <v>63927</v>
      </c>
      <c r="E85" s="86">
        <v>31870</v>
      </c>
      <c r="F85" s="86"/>
      <c r="G85" s="90"/>
      <c r="H85" s="90"/>
      <c r="I85" s="90">
        <v>1</v>
      </c>
      <c r="J85" s="90"/>
      <c r="K85" s="90"/>
      <c r="L85" s="90"/>
      <c r="M85" s="90"/>
      <c r="N85" s="104">
        <v>1</v>
      </c>
    </row>
    <row r="86" customHeight="1" spans="1:14">
      <c r="A86" s="86" t="s">
        <v>909</v>
      </c>
      <c r="B86" s="86" t="s">
        <v>72</v>
      </c>
      <c r="C86" s="86" t="s">
        <v>910</v>
      </c>
      <c r="D86" s="86" t="s">
        <v>67</v>
      </c>
      <c r="E86" s="86">
        <v>24385</v>
      </c>
      <c r="F86" s="86"/>
      <c r="G86" s="90"/>
      <c r="H86" s="90"/>
      <c r="I86" s="90"/>
      <c r="J86" s="90">
        <v>1</v>
      </c>
      <c r="K86" s="90"/>
      <c r="L86" s="90"/>
      <c r="M86" s="90"/>
      <c r="N86" s="104">
        <v>1</v>
      </c>
    </row>
    <row r="87" customHeight="1" spans="1:14">
      <c r="A87" s="86" t="s">
        <v>1125</v>
      </c>
      <c r="B87" s="86" t="s">
        <v>72</v>
      </c>
      <c r="C87" s="86" t="s">
        <v>1494</v>
      </c>
      <c r="D87" s="86">
        <v>63586</v>
      </c>
      <c r="E87" s="86">
        <v>24385</v>
      </c>
      <c r="F87" s="86"/>
      <c r="G87" s="90"/>
      <c r="H87" s="90">
        <v>1</v>
      </c>
      <c r="I87" s="90"/>
      <c r="J87" s="90"/>
      <c r="K87" s="90"/>
      <c r="L87" s="90"/>
      <c r="M87" s="90"/>
      <c r="N87" s="104">
        <v>1</v>
      </c>
    </row>
    <row r="88" customHeight="1" spans="1:14">
      <c r="A88" s="86" t="s">
        <v>1369</v>
      </c>
      <c r="B88" s="86" t="s">
        <v>142</v>
      </c>
      <c r="C88" s="86" t="s">
        <v>1370</v>
      </c>
      <c r="D88" s="86" t="s">
        <v>1368</v>
      </c>
      <c r="E88" s="86">
        <v>17649</v>
      </c>
      <c r="F88" s="86"/>
      <c r="G88" s="90"/>
      <c r="H88" s="90"/>
      <c r="I88" s="90"/>
      <c r="J88" s="90">
        <v>1</v>
      </c>
      <c r="K88" s="90"/>
      <c r="L88" s="90"/>
      <c r="M88" s="90"/>
      <c r="N88" s="104">
        <v>1</v>
      </c>
    </row>
    <row r="89" customHeight="1" spans="1:14">
      <c r="A89" s="101"/>
      <c r="B89" s="101"/>
      <c r="C89" s="86" t="s">
        <v>1374</v>
      </c>
      <c r="D89" s="86" t="s">
        <v>1368</v>
      </c>
      <c r="E89" s="86">
        <v>17650</v>
      </c>
      <c r="F89" s="86"/>
      <c r="G89" s="90"/>
      <c r="H89" s="90"/>
      <c r="I89" s="90"/>
      <c r="J89" s="90">
        <v>1</v>
      </c>
      <c r="K89" s="90"/>
      <c r="L89" s="90"/>
      <c r="M89" s="90"/>
      <c r="N89" s="104">
        <v>1</v>
      </c>
    </row>
    <row r="90" customHeight="1" spans="1:14">
      <c r="A90" s="86" t="s">
        <v>820</v>
      </c>
      <c r="B90" s="86" t="s">
        <v>89</v>
      </c>
      <c r="C90" s="86" t="s">
        <v>968</v>
      </c>
      <c r="D90" s="86">
        <v>64016</v>
      </c>
      <c r="E90" s="86">
        <v>32358</v>
      </c>
      <c r="F90" s="86"/>
      <c r="G90" s="90"/>
      <c r="H90" s="90"/>
      <c r="I90" s="90"/>
      <c r="J90" s="90">
        <v>1</v>
      </c>
      <c r="K90" s="90"/>
      <c r="L90" s="90"/>
      <c r="M90" s="90"/>
      <c r="N90" s="104">
        <v>1</v>
      </c>
    </row>
    <row r="91" customHeight="1" spans="1:14">
      <c r="A91" s="101"/>
      <c r="B91" s="101"/>
      <c r="C91" s="86" t="s">
        <v>1152</v>
      </c>
      <c r="D91" s="86">
        <v>63490</v>
      </c>
      <c r="E91" s="86">
        <v>17546</v>
      </c>
      <c r="F91" s="86"/>
      <c r="G91" s="90"/>
      <c r="H91" s="90">
        <v>1</v>
      </c>
      <c r="I91" s="90"/>
      <c r="J91" s="90"/>
      <c r="K91" s="90"/>
      <c r="L91" s="90"/>
      <c r="M91" s="90"/>
      <c r="N91" s="104">
        <v>1</v>
      </c>
    </row>
    <row r="92" customHeight="1" spans="1:14">
      <c r="A92" s="101"/>
      <c r="B92" s="101"/>
      <c r="C92" s="86" t="s">
        <v>1306</v>
      </c>
      <c r="D92" s="86">
        <v>64066</v>
      </c>
      <c r="E92" s="86">
        <v>17676</v>
      </c>
      <c r="F92" s="86"/>
      <c r="G92" s="90"/>
      <c r="H92" s="90"/>
      <c r="I92" s="90"/>
      <c r="J92" s="90">
        <v>1</v>
      </c>
      <c r="K92" s="90"/>
      <c r="L92" s="90"/>
      <c r="M92" s="90"/>
      <c r="N92" s="104">
        <v>1</v>
      </c>
    </row>
    <row r="93" customHeight="1" spans="1:14">
      <c r="A93" s="101"/>
      <c r="B93" s="101"/>
      <c r="C93" s="86" t="s">
        <v>821</v>
      </c>
      <c r="D93" s="86">
        <v>64119</v>
      </c>
      <c r="E93" s="86">
        <v>17701</v>
      </c>
      <c r="F93" s="86"/>
      <c r="G93" s="90"/>
      <c r="H93" s="90"/>
      <c r="I93" s="90"/>
      <c r="J93" s="90">
        <v>1</v>
      </c>
      <c r="K93" s="90"/>
      <c r="L93" s="90"/>
      <c r="M93" s="90"/>
      <c r="N93" s="104">
        <v>1</v>
      </c>
    </row>
    <row r="94" customHeight="1" spans="1:14">
      <c r="A94" s="101"/>
      <c r="B94" s="86" t="s">
        <v>72</v>
      </c>
      <c r="C94" s="86" t="s">
        <v>1044</v>
      </c>
      <c r="D94" s="86">
        <v>63851</v>
      </c>
      <c r="E94" s="86">
        <v>17480</v>
      </c>
      <c r="F94" s="86"/>
      <c r="G94" s="90"/>
      <c r="H94" s="90"/>
      <c r="I94" s="90">
        <v>1</v>
      </c>
      <c r="J94" s="90"/>
      <c r="K94" s="90"/>
      <c r="L94" s="90"/>
      <c r="M94" s="90"/>
      <c r="N94" s="104">
        <v>1</v>
      </c>
    </row>
    <row r="95" customHeight="1" spans="1:14">
      <c r="A95" s="101"/>
      <c r="B95" s="86" t="s">
        <v>118</v>
      </c>
      <c r="C95" s="86" t="s">
        <v>1167</v>
      </c>
      <c r="D95" s="86">
        <v>63446</v>
      </c>
      <c r="E95" s="86">
        <v>30356</v>
      </c>
      <c r="F95" s="86"/>
      <c r="G95" s="90">
        <v>1</v>
      </c>
      <c r="H95" s="90"/>
      <c r="I95" s="90"/>
      <c r="J95" s="90"/>
      <c r="K95" s="90"/>
      <c r="L95" s="90"/>
      <c r="M95" s="90"/>
      <c r="N95" s="104">
        <v>1</v>
      </c>
    </row>
    <row r="96" customHeight="1" spans="1:14">
      <c r="A96" s="101"/>
      <c r="B96" s="101"/>
      <c r="C96" s="86" t="s">
        <v>1494</v>
      </c>
      <c r="D96" s="86">
        <v>63669</v>
      </c>
      <c r="E96" s="86">
        <v>31031</v>
      </c>
      <c r="F96" s="86"/>
      <c r="G96" s="90"/>
      <c r="H96" s="90">
        <v>1</v>
      </c>
      <c r="I96" s="90"/>
      <c r="J96" s="90"/>
      <c r="K96" s="90"/>
      <c r="L96" s="90"/>
      <c r="M96" s="90"/>
      <c r="N96" s="104">
        <v>1</v>
      </c>
    </row>
    <row r="97" customHeight="1" spans="1:14">
      <c r="A97" s="101"/>
      <c r="B97" s="101"/>
      <c r="C97" s="101"/>
      <c r="D97" s="86">
        <v>63685</v>
      </c>
      <c r="E97" s="86">
        <v>31144</v>
      </c>
      <c r="F97" s="86"/>
      <c r="G97" s="90"/>
      <c r="H97" s="90">
        <v>1</v>
      </c>
      <c r="I97" s="90"/>
      <c r="J97" s="90"/>
      <c r="K97" s="90"/>
      <c r="L97" s="90"/>
      <c r="M97" s="90"/>
      <c r="N97" s="104">
        <v>1</v>
      </c>
    </row>
    <row r="98" customHeight="1" spans="1:14">
      <c r="A98" s="101"/>
      <c r="B98" s="101"/>
      <c r="C98" s="101"/>
      <c r="D98" s="86">
        <v>63690</v>
      </c>
      <c r="E98" s="86">
        <v>31184</v>
      </c>
      <c r="F98" s="86"/>
      <c r="G98" s="90"/>
      <c r="H98" s="90"/>
      <c r="I98" s="90">
        <v>1</v>
      </c>
      <c r="J98" s="90"/>
      <c r="K98" s="90"/>
      <c r="L98" s="90"/>
      <c r="M98" s="90"/>
      <c r="N98" s="104">
        <v>1</v>
      </c>
    </row>
    <row r="99" customHeight="1" spans="1:14">
      <c r="A99" s="101"/>
      <c r="B99" s="86" t="s">
        <v>385</v>
      </c>
      <c r="C99" s="86" t="s">
        <v>716</v>
      </c>
      <c r="D99" s="86">
        <v>63948</v>
      </c>
      <c r="E99" s="86">
        <v>31991</v>
      </c>
      <c r="F99" s="86"/>
      <c r="G99" s="90"/>
      <c r="H99" s="90"/>
      <c r="I99" s="90">
        <v>1</v>
      </c>
      <c r="J99" s="90"/>
      <c r="K99" s="90"/>
      <c r="L99" s="90"/>
      <c r="M99" s="90"/>
      <c r="N99" s="104">
        <v>1</v>
      </c>
    </row>
    <row r="100" customHeight="1" spans="1:14">
      <c r="A100" s="86" t="s">
        <v>606</v>
      </c>
      <c r="B100" s="86" t="s">
        <v>142</v>
      </c>
      <c r="C100" s="86" t="s">
        <v>607</v>
      </c>
      <c r="D100" s="86" t="s">
        <v>605</v>
      </c>
      <c r="E100" s="86">
        <v>33044</v>
      </c>
      <c r="F100" s="86"/>
      <c r="G100" s="90"/>
      <c r="H100" s="90"/>
      <c r="I100" s="90"/>
      <c r="J100" s="90"/>
      <c r="K100" s="90">
        <v>1</v>
      </c>
      <c r="L100" s="90"/>
      <c r="M100" s="90"/>
      <c r="N100" s="104">
        <v>1</v>
      </c>
    </row>
    <row r="101" customHeight="1" spans="1:14">
      <c r="A101" s="86" t="s">
        <v>1073</v>
      </c>
      <c r="B101" s="86" t="s">
        <v>72</v>
      </c>
      <c r="C101" s="86" t="s">
        <v>1074</v>
      </c>
      <c r="D101" s="86">
        <v>63741</v>
      </c>
      <c r="E101" s="86">
        <v>21726</v>
      </c>
      <c r="F101" s="86"/>
      <c r="G101" s="90"/>
      <c r="H101" s="90"/>
      <c r="I101" s="90">
        <v>1</v>
      </c>
      <c r="J101" s="90"/>
      <c r="K101" s="90"/>
      <c r="L101" s="90"/>
      <c r="M101" s="90"/>
      <c r="N101" s="104">
        <v>1</v>
      </c>
    </row>
    <row r="102" customHeight="1" spans="1:14">
      <c r="A102" s="86" t="s">
        <v>317</v>
      </c>
      <c r="B102" s="86" t="s">
        <v>142</v>
      </c>
      <c r="C102" s="86" t="s">
        <v>796</v>
      </c>
      <c r="D102" s="86" t="s">
        <v>795</v>
      </c>
      <c r="E102" s="86">
        <v>17687</v>
      </c>
      <c r="F102" s="86"/>
      <c r="G102" s="90"/>
      <c r="H102" s="90"/>
      <c r="I102" s="90"/>
      <c r="J102" s="90">
        <v>1</v>
      </c>
      <c r="K102" s="90"/>
      <c r="L102" s="90"/>
      <c r="M102" s="90"/>
      <c r="N102" s="104">
        <v>1</v>
      </c>
    </row>
    <row r="103" customHeight="1" spans="1:14">
      <c r="A103" s="101"/>
      <c r="B103" s="101"/>
      <c r="C103" s="86" t="s">
        <v>319</v>
      </c>
      <c r="D103" s="86" t="s">
        <v>316</v>
      </c>
      <c r="E103" s="86">
        <v>17747</v>
      </c>
      <c r="F103" s="86"/>
      <c r="G103" s="90"/>
      <c r="H103" s="90"/>
      <c r="I103" s="90"/>
      <c r="J103" s="90"/>
      <c r="K103" s="90">
        <v>1</v>
      </c>
      <c r="L103" s="90"/>
      <c r="M103" s="90"/>
      <c r="N103" s="104">
        <v>1</v>
      </c>
    </row>
    <row r="104" customHeight="1" spans="1:14">
      <c r="A104" s="101"/>
      <c r="B104" s="101"/>
      <c r="C104" s="86" t="s">
        <v>1494</v>
      </c>
      <c r="D104" s="86">
        <v>22820</v>
      </c>
      <c r="E104" s="86">
        <v>17543</v>
      </c>
      <c r="F104" s="86"/>
      <c r="G104" s="90">
        <v>1</v>
      </c>
      <c r="H104" s="90">
        <v>1</v>
      </c>
      <c r="I104" s="90"/>
      <c r="J104" s="90"/>
      <c r="K104" s="90"/>
      <c r="L104" s="90"/>
      <c r="M104" s="90"/>
      <c r="N104" s="104">
        <v>2</v>
      </c>
    </row>
    <row r="105" customHeight="1" spans="1:14">
      <c r="A105" s="86" t="s">
        <v>1023</v>
      </c>
      <c r="B105" s="86" t="s">
        <v>142</v>
      </c>
      <c r="C105" s="86" t="s">
        <v>1024</v>
      </c>
      <c r="D105" s="86" t="s">
        <v>1022</v>
      </c>
      <c r="E105" s="86">
        <v>17624</v>
      </c>
      <c r="F105" s="86"/>
      <c r="G105" s="90"/>
      <c r="H105" s="90"/>
      <c r="I105" s="90">
        <v>1</v>
      </c>
      <c r="J105" s="90"/>
      <c r="K105" s="90"/>
      <c r="L105" s="90"/>
      <c r="M105" s="90"/>
      <c r="N105" s="104">
        <v>1</v>
      </c>
    </row>
    <row r="106" customHeight="1" spans="1:14">
      <c r="A106" s="101"/>
      <c r="B106" s="86" t="s">
        <v>89</v>
      </c>
      <c r="C106" s="86" t="s">
        <v>1269</v>
      </c>
      <c r="D106" s="86">
        <v>64156</v>
      </c>
      <c r="E106" s="86" t="s">
        <v>1494</v>
      </c>
      <c r="F106" s="86"/>
      <c r="G106" s="90"/>
      <c r="H106" s="90"/>
      <c r="I106" s="90"/>
      <c r="J106" s="90">
        <v>1</v>
      </c>
      <c r="K106" s="90"/>
      <c r="L106" s="90"/>
      <c r="M106" s="90"/>
      <c r="N106" s="104">
        <v>1</v>
      </c>
    </row>
    <row r="107" customHeight="1" spans="1:14">
      <c r="A107" s="86" t="s">
        <v>891</v>
      </c>
      <c r="B107" s="86" t="s">
        <v>142</v>
      </c>
      <c r="C107" s="86" t="s">
        <v>1182</v>
      </c>
      <c r="D107" s="86">
        <v>19821</v>
      </c>
      <c r="E107" s="86">
        <v>29760</v>
      </c>
      <c r="F107" s="86"/>
      <c r="G107" s="90">
        <v>1</v>
      </c>
      <c r="H107" s="90"/>
      <c r="I107" s="90"/>
      <c r="J107" s="90"/>
      <c r="K107" s="90"/>
      <c r="L107" s="90"/>
      <c r="M107" s="90"/>
      <c r="N107" s="104">
        <v>1</v>
      </c>
    </row>
    <row r="108" customHeight="1" spans="1:14">
      <c r="A108" s="101"/>
      <c r="B108" s="101"/>
      <c r="C108" s="86" t="s">
        <v>1494</v>
      </c>
      <c r="D108" s="86">
        <v>22405</v>
      </c>
      <c r="E108" s="86">
        <v>17517</v>
      </c>
      <c r="F108" s="86"/>
      <c r="G108" s="90">
        <v>1</v>
      </c>
      <c r="H108" s="90"/>
      <c r="I108" s="90"/>
      <c r="J108" s="90"/>
      <c r="K108" s="90"/>
      <c r="L108" s="90"/>
      <c r="M108" s="90"/>
      <c r="N108" s="104">
        <v>1</v>
      </c>
    </row>
    <row r="109" customHeight="1" spans="1:14">
      <c r="A109" s="101"/>
      <c r="B109" s="86" t="s">
        <v>89</v>
      </c>
      <c r="C109" s="86" t="s">
        <v>1197</v>
      </c>
      <c r="D109" s="86">
        <v>63366</v>
      </c>
      <c r="E109" s="86">
        <v>29938</v>
      </c>
      <c r="F109" s="86"/>
      <c r="G109" s="90">
        <v>1</v>
      </c>
      <c r="H109" s="90"/>
      <c r="I109" s="90"/>
      <c r="J109" s="90"/>
      <c r="K109" s="90"/>
      <c r="L109" s="90"/>
      <c r="M109" s="90"/>
      <c r="N109" s="104">
        <v>1</v>
      </c>
    </row>
    <row r="110" customHeight="1" spans="1:14">
      <c r="A110" s="101"/>
      <c r="B110" s="86" t="s">
        <v>72</v>
      </c>
      <c r="C110" s="86" t="s">
        <v>969</v>
      </c>
      <c r="D110" s="86">
        <v>64013</v>
      </c>
      <c r="E110" s="86">
        <v>29767</v>
      </c>
      <c r="F110" s="86"/>
      <c r="G110" s="90"/>
      <c r="H110" s="90"/>
      <c r="I110" s="90"/>
      <c r="J110" s="90">
        <v>1</v>
      </c>
      <c r="K110" s="90"/>
      <c r="L110" s="90"/>
      <c r="M110" s="90"/>
      <c r="N110" s="104">
        <v>1</v>
      </c>
    </row>
    <row r="111" customHeight="1" spans="1:14">
      <c r="A111" s="101"/>
      <c r="B111" s="101"/>
      <c r="C111" s="86" t="s">
        <v>893</v>
      </c>
      <c r="D111" s="86">
        <v>63326</v>
      </c>
      <c r="E111" s="86">
        <v>29767</v>
      </c>
      <c r="F111" s="86"/>
      <c r="G111" s="90">
        <v>1</v>
      </c>
      <c r="H111" s="90"/>
      <c r="I111" s="90">
        <v>1</v>
      </c>
      <c r="J111" s="90"/>
      <c r="K111" s="90"/>
      <c r="L111" s="90"/>
      <c r="M111" s="90"/>
      <c r="N111" s="104">
        <v>2</v>
      </c>
    </row>
    <row r="112" customHeight="1" spans="1:14">
      <c r="A112" s="101"/>
      <c r="B112" s="101"/>
      <c r="C112" s="101"/>
      <c r="D112" s="86">
        <v>64082</v>
      </c>
      <c r="E112" s="86">
        <v>29767</v>
      </c>
      <c r="F112" s="86"/>
      <c r="G112" s="90"/>
      <c r="H112" s="90"/>
      <c r="I112" s="90"/>
      <c r="J112" s="90">
        <v>1</v>
      </c>
      <c r="K112" s="90"/>
      <c r="L112" s="90"/>
      <c r="M112" s="90"/>
      <c r="N112" s="104">
        <v>1</v>
      </c>
    </row>
    <row r="113" customHeight="1" spans="1:14">
      <c r="A113" s="101"/>
      <c r="B113" s="101"/>
      <c r="C113" s="86" t="s">
        <v>1197</v>
      </c>
      <c r="D113" s="86">
        <v>64010</v>
      </c>
      <c r="E113" s="86">
        <v>29938</v>
      </c>
      <c r="F113" s="86"/>
      <c r="G113" s="90"/>
      <c r="H113" s="90"/>
      <c r="I113" s="90"/>
      <c r="J113" s="90">
        <v>1</v>
      </c>
      <c r="K113" s="90"/>
      <c r="L113" s="90"/>
      <c r="M113" s="90"/>
      <c r="N113" s="104">
        <v>1</v>
      </c>
    </row>
    <row r="114" customHeight="1" spans="1:14">
      <c r="A114" s="86" t="s">
        <v>227</v>
      </c>
      <c r="B114" s="86" t="s">
        <v>89</v>
      </c>
      <c r="C114" s="86" t="s">
        <v>228</v>
      </c>
      <c r="D114" s="86">
        <v>64201</v>
      </c>
      <c r="E114" s="86">
        <v>17731</v>
      </c>
      <c r="F114" s="86"/>
      <c r="G114" s="90"/>
      <c r="H114" s="90"/>
      <c r="I114" s="90"/>
      <c r="J114" s="90"/>
      <c r="K114" s="90">
        <v>1</v>
      </c>
      <c r="L114" s="90"/>
      <c r="M114" s="90"/>
      <c r="N114" s="104">
        <v>1</v>
      </c>
    </row>
    <row r="115" customHeight="1" spans="1:14">
      <c r="A115" s="101"/>
      <c r="B115" s="86" t="s">
        <v>72</v>
      </c>
      <c r="C115" s="86" t="s">
        <v>228</v>
      </c>
      <c r="D115" s="86">
        <v>64292</v>
      </c>
      <c r="E115" s="86">
        <v>17731</v>
      </c>
      <c r="F115" s="86"/>
      <c r="G115" s="90"/>
      <c r="H115" s="90"/>
      <c r="I115" s="90"/>
      <c r="J115" s="90"/>
      <c r="K115" s="90"/>
      <c r="L115" s="90">
        <v>1</v>
      </c>
      <c r="M115" s="90"/>
      <c r="N115" s="104">
        <v>1</v>
      </c>
    </row>
    <row r="116" customHeight="1" spans="1:14">
      <c r="A116" s="86" t="s">
        <v>149</v>
      </c>
      <c r="B116" s="86" t="s">
        <v>89</v>
      </c>
      <c r="C116" s="86" t="s">
        <v>1294</v>
      </c>
      <c r="D116" s="86">
        <v>64104</v>
      </c>
      <c r="E116" s="86" t="s">
        <v>1494</v>
      </c>
      <c r="F116" s="86"/>
      <c r="G116" s="90"/>
      <c r="H116" s="90"/>
      <c r="I116" s="90"/>
      <c r="J116" s="90">
        <v>1</v>
      </c>
      <c r="K116" s="90"/>
      <c r="L116" s="90"/>
      <c r="M116" s="90"/>
      <c r="N116" s="104">
        <v>1</v>
      </c>
    </row>
    <row r="117" customHeight="1" spans="1:14">
      <c r="A117" s="101"/>
      <c r="B117" s="101"/>
      <c r="C117" s="86" t="s">
        <v>1020</v>
      </c>
      <c r="D117" s="86">
        <v>63907</v>
      </c>
      <c r="E117" s="86">
        <v>17638</v>
      </c>
      <c r="F117" s="86"/>
      <c r="G117" s="90"/>
      <c r="H117" s="90"/>
      <c r="I117" s="90">
        <v>1</v>
      </c>
      <c r="J117" s="90"/>
      <c r="K117" s="90"/>
      <c r="L117" s="90"/>
      <c r="M117" s="90"/>
      <c r="N117" s="104">
        <v>1</v>
      </c>
    </row>
    <row r="118" customHeight="1" spans="1:14">
      <c r="A118" s="101"/>
      <c r="B118" s="101"/>
      <c r="C118" s="86" t="s">
        <v>778</v>
      </c>
      <c r="D118" s="86">
        <v>64073</v>
      </c>
      <c r="E118" s="86">
        <v>17675</v>
      </c>
      <c r="F118" s="86"/>
      <c r="G118" s="90"/>
      <c r="H118" s="90"/>
      <c r="I118" s="90"/>
      <c r="J118" s="90">
        <v>1</v>
      </c>
      <c r="K118" s="90"/>
      <c r="L118" s="90"/>
      <c r="M118" s="90"/>
      <c r="N118" s="104">
        <v>1</v>
      </c>
    </row>
    <row r="119" customHeight="1" spans="1:14">
      <c r="A119" s="101"/>
      <c r="B119" s="101"/>
      <c r="C119" s="86" t="s">
        <v>598</v>
      </c>
      <c r="D119" s="86">
        <v>63672</v>
      </c>
      <c r="E119" s="86">
        <v>31102</v>
      </c>
      <c r="F119" s="86"/>
      <c r="G119" s="90"/>
      <c r="H119" s="90">
        <v>1</v>
      </c>
      <c r="I119" s="90"/>
      <c r="J119" s="90"/>
      <c r="K119" s="90"/>
      <c r="L119" s="90"/>
      <c r="M119" s="90"/>
      <c r="N119" s="104">
        <v>1</v>
      </c>
    </row>
    <row r="120" customHeight="1" spans="1:14">
      <c r="A120" s="101"/>
      <c r="B120" s="101"/>
      <c r="C120" s="86" t="s">
        <v>915</v>
      </c>
      <c r="D120" s="86">
        <v>63847</v>
      </c>
      <c r="E120" s="86">
        <v>17616</v>
      </c>
      <c r="F120" s="86"/>
      <c r="G120" s="90"/>
      <c r="H120" s="90"/>
      <c r="I120" s="90">
        <v>1</v>
      </c>
      <c r="J120" s="90"/>
      <c r="K120" s="90"/>
      <c r="L120" s="90"/>
      <c r="M120" s="90"/>
      <c r="N120" s="104">
        <v>1</v>
      </c>
    </row>
    <row r="121" customHeight="1" spans="1:14">
      <c r="A121" s="101"/>
      <c r="B121" s="101"/>
      <c r="C121" s="86" t="s">
        <v>1065</v>
      </c>
      <c r="D121" s="86">
        <v>63769</v>
      </c>
      <c r="E121" s="86">
        <v>17609</v>
      </c>
      <c r="F121" s="86"/>
      <c r="G121" s="90"/>
      <c r="H121" s="90"/>
      <c r="I121" s="90">
        <v>1</v>
      </c>
      <c r="J121" s="90"/>
      <c r="K121" s="90"/>
      <c r="L121" s="90"/>
      <c r="M121" s="90"/>
      <c r="N121" s="104">
        <v>1</v>
      </c>
    </row>
    <row r="122" customHeight="1" spans="1:14">
      <c r="A122" s="101"/>
      <c r="B122" s="86" t="s">
        <v>72</v>
      </c>
      <c r="C122" s="86" t="s">
        <v>778</v>
      </c>
      <c r="D122" s="86">
        <v>64141</v>
      </c>
      <c r="E122" s="86">
        <v>17675</v>
      </c>
      <c r="F122" s="86"/>
      <c r="G122" s="90"/>
      <c r="H122" s="90"/>
      <c r="I122" s="90"/>
      <c r="J122" s="90">
        <v>1</v>
      </c>
      <c r="K122" s="90"/>
      <c r="L122" s="90"/>
      <c r="M122" s="90"/>
      <c r="N122" s="104">
        <v>1</v>
      </c>
    </row>
    <row r="123" customHeight="1" spans="1:14">
      <c r="A123" s="101"/>
      <c r="B123" s="101"/>
      <c r="C123" s="86" t="s">
        <v>598</v>
      </c>
      <c r="D123" s="86">
        <v>64209</v>
      </c>
      <c r="E123" s="86">
        <v>31102</v>
      </c>
      <c r="F123" s="86"/>
      <c r="G123" s="90"/>
      <c r="H123" s="90"/>
      <c r="I123" s="90"/>
      <c r="J123" s="90"/>
      <c r="K123" s="90">
        <v>1</v>
      </c>
      <c r="L123" s="90"/>
      <c r="M123" s="90"/>
      <c r="N123" s="104">
        <v>1</v>
      </c>
    </row>
    <row r="124" customHeight="1" spans="1:14">
      <c r="A124" s="101"/>
      <c r="B124" s="101"/>
      <c r="C124" s="86" t="s">
        <v>915</v>
      </c>
      <c r="D124" s="86">
        <v>64068</v>
      </c>
      <c r="E124" s="86">
        <v>17616</v>
      </c>
      <c r="F124" s="86"/>
      <c r="G124" s="90"/>
      <c r="H124" s="90"/>
      <c r="I124" s="90"/>
      <c r="J124" s="90">
        <v>1</v>
      </c>
      <c r="K124" s="90"/>
      <c r="L124" s="90"/>
      <c r="M124" s="90"/>
      <c r="N124" s="104">
        <v>1</v>
      </c>
    </row>
    <row r="125" customHeight="1" spans="1:14">
      <c r="A125" s="101"/>
      <c r="B125" s="101"/>
      <c r="C125" s="86" t="s">
        <v>151</v>
      </c>
      <c r="D125" s="86">
        <v>64266</v>
      </c>
      <c r="E125" s="86">
        <v>17616</v>
      </c>
      <c r="F125" s="86"/>
      <c r="G125" s="90"/>
      <c r="H125" s="90"/>
      <c r="I125" s="90"/>
      <c r="J125" s="90"/>
      <c r="K125" s="90"/>
      <c r="L125" s="90">
        <v>1</v>
      </c>
      <c r="M125" s="90"/>
      <c r="N125" s="104">
        <v>1</v>
      </c>
    </row>
    <row r="126" customHeight="1" spans="1:14">
      <c r="A126" s="101"/>
      <c r="B126" s="101"/>
      <c r="C126" s="101"/>
      <c r="D126" s="86">
        <v>64314</v>
      </c>
      <c r="E126" s="86">
        <v>17616</v>
      </c>
      <c r="F126" s="86"/>
      <c r="G126" s="90"/>
      <c r="H126" s="90"/>
      <c r="I126" s="90"/>
      <c r="J126" s="90"/>
      <c r="K126" s="90"/>
      <c r="L126" s="90">
        <v>1</v>
      </c>
      <c r="M126" s="90"/>
      <c r="N126" s="104">
        <v>1</v>
      </c>
    </row>
    <row r="127" customHeight="1" spans="1:14">
      <c r="A127" s="101"/>
      <c r="B127" s="101"/>
      <c r="C127" s="86" t="s">
        <v>1093</v>
      </c>
      <c r="D127" s="86">
        <v>63667</v>
      </c>
      <c r="E127" s="86">
        <v>17405</v>
      </c>
      <c r="F127" s="86"/>
      <c r="G127" s="90"/>
      <c r="H127" s="90">
        <v>1</v>
      </c>
      <c r="I127" s="90"/>
      <c r="J127" s="90"/>
      <c r="K127" s="90"/>
      <c r="L127" s="90"/>
      <c r="M127" s="90"/>
      <c r="N127" s="104">
        <v>1</v>
      </c>
    </row>
    <row r="128" customHeight="1" spans="1:14">
      <c r="A128" s="86" t="s">
        <v>1148</v>
      </c>
      <c r="B128" s="86" t="s">
        <v>72</v>
      </c>
      <c r="C128" s="86" t="s">
        <v>1149</v>
      </c>
      <c r="D128" s="86">
        <v>63503</v>
      </c>
      <c r="E128" s="86">
        <v>26250</v>
      </c>
      <c r="F128" s="86"/>
      <c r="G128" s="90"/>
      <c r="H128" s="90">
        <v>1</v>
      </c>
      <c r="I128" s="90"/>
      <c r="J128" s="90"/>
      <c r="K128" s="90"/>
      <c r="L128" s="90"/>
      <c r="M128" s="90"/>
      <c r="N128" s="104">
        <v>1</v>
      </c>
    </row>
    <row r="129" customHeight="1" spans="1:14">
      <c r="A129" s="86" t="s">
        <v>711</v>
      </c>
      <c r="B129" s="86" t="s">
        <v>72</v>
      </c>
      <c r="C129" s="86" t="s">
        <v>712</v>
      </c>
      <c r="D129" s="86">
        <v>64172</v>
      </c>
      <c r="E129" s="86">
        <v>17660</v>
      </c>
      <c r="F129" s="86"/>
      <c r="G129" s="90"/>
      <c r="H129" s="90"/>
      <c r="I129" s="90"/>
      <c r="J129" s="90"/>
      <c r="K129" s="90">
        <v>1</v>
      </c>
      <c r="L129" s="90"/>
      <c r="M129" s="90"/>
      <c r="N129" s="104">
        <v>1</v>
      </c>
    </row>
    <row r="130" customHeight="1" spans="1:14">
      <c r="A130" s="86" t="s">
        <v>414</v>
      </c>
      <c r="B130" s="86" t="s">
        <v>142</v>
      </c>
      <c r="C130" s="86" t="s">
        <v>631</v>
      </c>
      <c r="D130" s="86" t="s">
        <v>413</v>
      </c>
      <c r="E130" s="86">
        <v>17716</v>
      </c>
      <c r="F130" s="86"/>
      <c r="G130" s="90"/>
      <c r="H130" s="90"/>
      <c r="I130" s="90"/>
      <c r="J130" s="90"/>
      <c r="K130" s="90">
        <v>1</v>
      </c>
      <c r="L130" s="90"/>
      <c r="M130" s="90"/>
      <c r="N130" s="104">
        <v>1</v>
      </c>
    </row>
    <row r="131" customHeight="1" spans="1:14">
      <c r="A131" s="101"/>
      <c r="B131" s="101"/>
      <c r="C131" s="86" t="s">
        <v>537</v>
      </c>
      <c r="D131" s="86" t="s">
        <v>536</v>
      </c>
      <c r="E131" s="86">
        <v>32029</v>
      </c>
      <c r="F131" s="86"/>
      <c r="G131" s="90"/>
      <c r="H131" s="90"/>
      <c r="I131" s="90"/>
      <c r="J131" s="90"/>
      <c r="K131" s="90">
        <v>1</v>
      </c>
      <c r="L131" s="90"/>
      <c r="M131" s="90"/>
      <c r="N131" s="104">
        <v>1</v>
      </c>
    </row>
    <row r="132" customHeight="1" spans="1:14">
      <c r="A132" s="101"/>
      <c r="B132" s="101"/>
      <c r="C132" s="86" t="s">
        <v>512</v>
      </c>
      <c r="D132" s="86" t="s">
        <v>511</v>
      </c>
      <c r="E132" s="86">
        <v>33011</v>
      </c>
      <c r="F132" s="86"/>
      <c r="G132" s="90"/>
      <c r="H132" s="90"/>
      <c r="I132" s="90"/>
      <c r="J132" s="90"/>
      <c r="K132" s="90">
        <v>1</v>
      </c>
      <c r="L132" s="90"/>
      <c r="M132" s="90"/>
      <c r="N132" s="104">
        <v>1</v>
      </c>
    </row>
    <row r="133" customHeight="1" spans="1:14">
      <c r="A133" s="101"/>
      <c r="B133" s="101"/>
      <c r="C133" s="86" t="s">
        <v>508</v>
      </c>
      <c r="D133" s="86" t="s">
        <v>507</v>
      </c>
      <c r="E133" s="86">
        <v>32922</v>
      </c>
      <c r="F133" s="86"/>
      <c r="G133" s="90"/>
      <c r="H133" s="90"/>
      <c r="I133" s="90"/>
      <c r="J133" s="90"/>
      <c r="K133" s="90">
        <v>1</v>
      </c>
      <c r="L133" s="90"/>
      <c r="M133" s="90"/>
      <c r="N133" s="104">
        <v>1</v>
      </c>
    </row>
    <row r="134" customHeight="1" spans="1:14">
      <c r="A134" s="101"/>
      <c r="B134" s="101"/>
      <c r="C134" s="86" t="s">
        <v>1165</v>
      </c>
      <c r="D134" s="86" t="s">
        <v>1164</v>
      </c>
      <c r="E134" s="86">
        <v>30277</v>
      </c>
      <c r="F134" s="86"/>
      <c r="G134" s="90">
        <v>1</v>
      </c>
      <c r="H134" s="90"/>
      <c r="I134" s="90"/>
      <c r="J134" s="90"/>
      <c r="K134" s="90"/>
      <c r="L134" s="90"/>
      <c r="M134" s="90"/>
      <c r="N134" s="104">
        <v>1</v>
      </c>
    </row>
    <row r="135" customHeight="1" spans="1:14">
      <c r="A135" s="101"/>
      <c r="B135" s="101"/>
      <c r="C135" s="86" t="s">
        <v>1033</v>
      </c>
      <c r="D135" s="86" t="s">
        <v>1032</v>
      </c>
      <c r="E135" s="86">
        <v>17621</v>
      </c>
      <c r="F135" s="86"/>
      <c r="G135" s="90"/>
      <c r="H135" s="90"/>
      <c r="I135" s="90">
        <v>1</v>
      </c>
      <c r="J135" s="90"/>
      <c r="K135" s="90"/>
      <c r="L135" s="90"/>
      <c r="M135" s="90"/>
      <c r="N135" s="104">
        <v>1</v>
      </c>
    </row>
    <row r="136" customHeight="1" spans="1:14">
      <c r="A136" s="101"/>
      <c r="B136" s="101"/>
      <c r="C136" s="86" t="s">
        <v>1335</v>
      </c>
      <c r="D136" s="86">
        <v>63438</v>
      </c>
      <c r="E136" s="86">
        <v>32243</v>
      </c>
      <c r="F136" s="86"/>
      <c r="G136" s="90">
        <v>1</v>
      </c>
      <c r="H136" s="90"/>
      <c r="I136" s="90"/>
      <c r="J136" s="90"/>
      <c r="K136" s="90"/>
      <c r="L136" s="90"/>
      <c r="M136" s="90"/>
      <c r="N136" s="104">
        <v>1</v>
      </c>
    </row>
    <row r="137" customHeight="1" spans="1:14">
      <c r="A137" s="101"/>
      <c r="B137" s="101"/>
      <c r="C137" s="86" t="s">
        <v>1153</v>
      </c>
      <c r="D137" s="86" t="s">
        <v>1055</v>
      </c>
      <c r="E137" s="86">
        <v>17538</v>
      </c>
      <c r="F137" s="86"/>
      <c r="G137" s="90"/>
      <c r="H137" s="90">
        <v>1</v>
      </c>
      <c r="I137" s="90"/>
      <c r="J137" s="90"/>
      <c r="K137" s="90"/>
      <c r="L137" s="90"/>
      <c r="M137" s="90"/>
      <c r="N137" s="104">
        <v>1</v>
      </c>
    </row>
    <row r="138" customHeight="1" spans="1:14">
      <c r="A138" s="101"/>
      <c r="B138" s="101"/>
      <c r="C138" s="86" t="s">
        <v>627</v>
      </c>
      <c r="D138" s="86" t="s">
        <v>413</v>
      </c>
      <c r="E138" s="86">
        <v>17717</v>
      </c>
      <c r="F138" s="86"/>
      <c r="G138" s="90"/>
      <c r="H138" s="90"/>
      <c r="I138" s="90"/>
      <c r="J138" s="90"/>
      <c r="K138" s="90">
        <v>1</v>
      </c>
      <c r="L138" s="90"/>
      <c r="M138" s="90"/>
      <c r="N138" s="104">
        <v>1</v>
      </c>
    </row>
    <row r="139" customHeight="1" spans="1:14">
      <c r="A139" s="101"/>
      <c r="B139" s="101"/>
      <c r="C139" s="86" t="s">
        <v>786</v>
      </c>
      <c r="D139" s="86" t="s">
        <v>413</v>
      </c>
      <c r="E139" s="86">
        <v>17690</v>
      </c>
      <c r="F139" s="86"/>
      <c r="G139" s="90"/>
      <c r="H139" s="90"/>
      <c r="I139" s="90"/>
      <c r="J139" s="90">
        <v>1</v>
      </c>
      <c r="K139" s="90"/>
      <c r="L139" s="90"/>
      <c r="M139" s="90"/>
      <c r="N139" s="104">
        <v>1</v>
      </c>
    </row>
    <row r="140" customHeight="1" spans="1:14">
      <c r="A140" s="101"/>
      <c r="B140" s="101"/>
      <c r="C140" s="86" t="s">
        <v>1110</v>
      </c>
      <c r="D140" s="86">
        <v>18429</v>
      </c>
      <c r="E140" s="86">
        <v>17556</v>
      </c>
      <c r="F140" s="86"/>
      <c r="G140" s="90"/>
      <c r="H140" s="90">
        <v>1</v>
      </c>
      <c r="I140" s="90"/>
      <c r="J140" s="90"/>
      <c r="K140" s="90"/>
      <c r="L140" s="90"/>
      <c r="M140" s="90"/>
      <c r="N140" s="104">
        <v>1</v>
      </c>
    </row>
    <row r="141" customHeight="1" spans="1:14">
      <c r="A141" s="101"/>
      <c r="B141" s="101"/>
      <c r="C141" s="86" t="s">
        <v>773</v>
      </c>
      <c r="D141" s="86" t="s">
        <v>413</v>
      </c>
      <c r="E141" s="86">
        <v>17692</v>
      </c>
      <c r="F141" s="86"/>
      <c r="G141" s="90"/>
      <c r="H141" s="90"/>
      <c r="I141" s="90"/>
      <c r="J141" s="90">
        <v>1</v>
      </c>
      <c r="K141" s="90"/>
      <c r="L141" s="90"/>
      <c r="M141" s="90"/>
      <c r="N141" s="104">
        <v>1</v>
      </c>
    </row>
    <row r="142" customHeight="1" spans="1:14">
      <c r="A142" s="101"/>
      <c r="B142" s="101"/>
      <c r="C142" s="86" t="s">
        <v>1101</v>
      </c>
      <c r="D142" s="86">
        <v>18429</v>
      </c>
      <c r="E142" s="86">
        <v>17569</v>
      </c>
      <c r="F142" s="86"/>
      <c r="G142" s="90"/>
      <c r="H142" s="90">
        <v>1</v>
      </c>
      <c r="I142" s="90"/>
      <c r="J142" s="90"/>
      <c r="K142" s="90"/>
      <c r="L142" s="90"/>
      <c r="M142" s="90"/>
      <c r="N142" s="104">
        <v>1</v>
      </c>
    </row>
    <row r="143" customHeight="1" spans="1:14">
      <c r="A143" s="101"/>
      <c r="B143" s="101"/>
      <c r="C143" s="86" t="s">
        <v>927</v>
      </c>
      <c r="D143" s="86" t="s">
        <v>926</v>
      </c>
      <c r="E143" s="86">
        <v>17659</v>
      </c>
      <c r="F143" s="86"/>
      <c r="G143" s="90"/>
      <c r="H143" s="90"/>
      <c r="I143" s="90"/>
      <c r="J143" s="90">
        <v>1</v>
      </c>
      <c r="K143" s="90"/>
      <c r="L143" s="90"/>
      <c r="M143" s="90"/>
      <c r="N143" s="104">
        <v>1</v>
      </c>
    </row>
    <row r="144" customHeight="1" spans="1:14">
      <c r="A144" s="101"/>
      <c r="B144" s="101"/>
      <c r="C144" s="86" t="s">
        <v>816</v>
      </c>
      <c r="D144" s="86" t="s">
        <v>413</v>
      </c>
      <c r="E144" s="86">
        <v>17681</v>
      </c>
      <c r="F144" s="86"/>
      <c r="G144" s="90"/>
      <c r="H144" s="90"/>
      <c r="I144" s="90"/>
      <c r="J144" s="90">
        <v>1</v>
      </c>
      <c r="K144" s="90"/>
      <c r="L144" s="90"/>
      <c r="M144" s="90"/>
      <c r="N144" s="104">
        <v>1</v>
      </c>
    </row>
    <row r="145" customHeight="1" spans="1:14">
      <c r="A145" s="101"/>
      <c r="B145" s="101"/>
      <c r="C145" s="86" t="s">
        <v>474</v>
      </c>
      <c r="D145" s="86" t="s">
        <v>413</v>
      </c>
      <c r="E145" s="86">
        <v>17735</v>
      </c>
      <c r="F145" s="86"/>
      <c r="G145" s="90"/>
      <c r="H145" s="90"/>
      <c r="I145" s="90"/>
      <c r="J145" s="90"/>
      <c r="K145" s="90">
        <v>1</v>
      </c>
      <c r="L145" s="90"/>
      <c r="M145" s="90"/>
      <c r="N145" s="104">
        <v>1</v>
      </c>
    </row>
    <row r="146" customHeight="1" spans="1:14">
      <c r="A146" s="101"/>
      <c r="B146" s="101"/>
      <c r="C146" s="86" t="s">
        <v>1133</v>
      </c>
      <c r="D146" s="86">
        <v>18429</v>
      </c>
      <c r="E146" s="86">
        <v>17550</v>
      </c>
      <c r="F146" s="86"/>
      <c r="G146" s="90"/>
      <c r="H146" s="90">
        <v>1</v>
      </c>
      <c r="I146" s="90"/>
      <c r="J146" s="90"/>
      <c r="K146" s="90"/>
      <c r="L146" s="90"/>
      <c r="M146" s="90"/>
      <c r="N146" s="104">
        <v>1</v>
      </c>
    </row>
    <row r="147" customHeight="1" spans="1:14">
      <c r="A147" s="101"/>
      <c r="B147" s="101"/>
      <c r="C147" s="86" t="s">
        <v>415</v>
      </c>
      <c r="D147" s="86" t="s">
        <v>413</v>
      </c>
      <c r="E147" s="86">
        <v>17748</v>
      </c>
      <c r="F147" s="86"/>
      <c r="G147" s="90"/>
      <c r="H147" s="90"/>
      <c r="I147" s="90"/>
      <c r="J147" s="90"/>
      <c r="K147" s="90"/>
      <c r="L147" s="90">
        <v>1</v>
      </c>
      <c r="M147" s="90"/>
      <c r="N147" s="104">
        <v>1</v>
      </c>
    </row>
    <row r="148" customHeight="1" spans="1:14">
      <c r="A148" s="101"/>
      <c r="B148" s="101"/>
      <c r="C148" s="86" t="s">
        <v>1174</v>
      </c>
      <c r="D148" s="86">
        <v>23362</v>
      </c>
      <c r="E148" s="86">
        <v>17524</v>
      </c>
      <c r="F148" s="86"/>
      <c r="G148" s="90">
        <v>1</v>
      </c>
      <c r="H148" s="90"/>
      <c r="I148" s="90"/>
      <c r="J148" s="90"/>
      <c r="K148" s="90"/>
      <c r="L148" s="90"/>
      <c r="M148" s="90"/>
      <c r="N148" s="104">
        <v>1</v>
      </c>
    </row>
    <row r="149" customHeight="1" spans="1:14">
      <c r="A149" s="101"/>
      <c r="B149" s="101"/>
      <c r="C149" s="86" t="s">
        <v>467</v>
      </c>
      <c r="D149" s="86" t="s">
        <v>413</v>
      </c>
      <c r="E149" s="86">
        <v>17740</v>
      </c>
      <c r="F149" s="86"/>
      <c r="G149" s="90"/>
      <c r="H149" s="90"/>
      <c r="I149" s="90"/>
      <c r="J149" s="90"/>
      <c r="K149" s="90">
        <v>1</v>
      </c>
      <c r="L149" s="90"/>
      <c r="M149" s="90"/>
      <c r="N149" s="104">
        <v>1</v>
      </c>
    </row>
    <row r="150" customHeight="1" spans="1:14">
      <c r="A150" s="101"/>
      <c r="B150" s="101"/>
      <c r="C150" s="86" t="s">
        <v>692</v>
      </c>
      <c r="D150" s="86" t="s">
        <v>413</v>
      </c>
      <c r="E150" s="86">
        <v>17665</v>
      </c>
      <c r="F150" s="86"/>
      <c r="G150" s="90"/>
      <c r="H150" s="90"/>
      <c r="I150" s="90"/>
      <c r="J150" s="90"/>
      <c r="K150" s="90">
        <v>1</v>
      </c>
      <c r="L150" s="90"/>
      <c r="M150" s="90"/>
      <c r="N150" s="104">
        <v>1</v>
      </c>
    </row>
    <row r="151" customHeight="1" spans="1:14">
      <c r="A151" s="101"/>
      <c r="B151" s="101"/>
      <c r="C151" s="86" t="s">
        <v>1179</v>
      </c>
      <c r="D151" s="86">
        <v>18429</v>
      </c>
      <c r="E151" s="86">
        <v>17523</v>
      </c>
      <c r="F151" s="86"/>
      <c r="G151" s="90">
        <v>1</v>
      </c>
      <c r="H151" s="90"/>
      <c r="I151" s="90"/>
      <c r="J151" s="90"/>
      <c r="K151" s="90"/>
      <c r="L151" s="90"/>
      <c r="M151" s="90"/>
      <c r="N151" s="104">
        <v>1</v>
      </c>
    </row>
    <row r="152" customHeight="1" spans="1:14">
      <c r="A152" s="101"/>
      <c r="B152" s="101"/>
      <c r="C152" s="86" t="s">
        <v>741</v>
      </c>
      <c r="D152" s="86" t="s">
        <v>413</v>
      </c>
      <c r="E152" s="86">
        <v>17691</v>
      </c>
      <c r="F152" s="86"/>
      <c r="G152" s="90"/>
      <c r="H152" s="90"/>
      <c r="I152" s="90"/>
      <c r="J152" s="90">
        <v>1</v>
      </c>
      <c r="K152" s="90"/>
      <c r="L152" s="90"/>
      <c r="M152" s="90"/>
      <c r="N152" s="104">
        <v>1</v>
      </c>
    </row>
    <row r="153" customHeight="1" spans="1:14">
      <c r="A153" s="101"/>
      <c r="B153" s="101"/>
      <c r="C153" s="86" t="s">
        <v>719</v>
      </c>
      <c r="D153" s="86" t="s">
        <v>413</v>
      </c>
      <c r="E153" s="86">
        <v>17696</v>
      </c>
      <c r="F153" s="86"/>
      <c r="G153" s="90"/>
      <c r="H153" s="90"/>
      <c r="I153" s="90"/>
      <c r="J153" s="90">
        <v>1</v>
      </c>
      <c r="K153" s="90"/>
      <c r="L153" s="90"/>
      <c r="M153" s="90"/>
      <c r="N153" s="104">
        <v>1</v>
      </c>
    </row>
    <row r="154" customHeight="1" spans="1:14">
      <c r="A154" s="101"/>
      <c r="B154" s="101"/>
      <c r="C154" s="86" t="s">
        <v>464</v>
      </c>
      <c r="D154" s="86" t="s">
        <v>413</v>
      </c>
      <c r="E154" s="86">
        <v>17739</v>
      </c>
      <c r="F154" s="86"/>
      <c r="G154" s="90"/>
      <c r="H154" s="90"/>
      <c r="I154" s="90"/>
      <c r="J154" s="90"/>
      <c r="K154" s="90">
        <v>1</v>
      </c>
      <c r="L154" s="90"/>
      <c r="M154" s="90"/>
      <c r="N154" s="104">
        <v>1</v>
      </c>
    </row>
    <row r="155" customHeight="1" spans="1:14">
      <c r="A155" s="101"/>
      <c r="B155" s="101"/>
      <c r="C155" s="86" t="s">
        <v>1196</v>
      </c>
      <c r="D155" s="86">
        <v>18429</v>
      </c>
      <c r="E155" s="86">
        <v>17507</v>
      </c>
      <c r="F155" s="86"/>
      <c r="G155" s="90">
        <v>1</v>
      </c>
      <c r="H155" s="90"/>
      <c r="I155" s="90"/>
      <c r="J155" s="90"/>
      <c r="K155" s="90"/>
      <c r="L155" s="90"/>
      <c r="M155" s="90"/>
      <c r="N155" s="104">
        <v>1</v>
      </c>
    </row>
    <row r="156" customHeight="1" spans="1:14">
      <c r="A156" s="101"/>
      <c r="B156" s="101"/>
      <c r="C156" s="86" t="s">
        <v>1135</v>
      </c>
      <c r="D156" s="86">
        <v>18429</v>
      </c>
      <c r="E156" s="86">
        <v>17549</v>
      </c>
      <c r="F156" s="86"/>
      <c r="G156" s="90"/>
      <c r="H156" s="90">
        <v>1</v>
      </c>
      <c r="I156" s="90"/>
      <c r="J156" s="90"/>
      <c r="K156" s="90"/>
      <c r="L156" s="90"/>
      <c r="M156" s="90"/>
      <c r="N156" s="104">
        <v>1</v>
      </c>
    </row>
    <row r="157" customHeight="1" spans="1:14">
      <c r="A157" s="101"/>
      <c r="B157" s="101"/>
      <c r="C157" s="86" t="s">
        <v>1494</v>
      </c>
      <c r="D157" s="86">
        <v>16029</v>
      </c>
      <c r="E157" s="86">
        <v>17518</v>
      </c>
      <c r="F157" s="86"/>
      <c r="G157" s="90">
        <v>1</v>
      </c>
      <c r="H157" s="90"/>
      <c r="I157" s="90"/>
      <c r="J157" s="90"/>
      <c r="K157" s="90"/>
      <c r="L157" s="90"/>
      <c r="M157" s="90"/>
      <c r="N157" s="104">
        <v>1</v>
      </c>
    </row>
    <row r="158" customHeight="1" spans="1:14">
      <c r="A158" s="101"/>
      <c r="B158" s="101"/>
      <c r="C158" s="101"/>
      <c r="D158" s="86">
        <v>18429</v>
      </c>
      <c r="E158" s="86">
        <v>17513</v>
      </c>
      <c r="F158" s="86"/>
      <c r="G158" s="90">
        <v>1</v>
      </c>
      <c r="H158" s="90"/>
      <c r="I158" s="90"/>
      <c r="J158" s="90"/>
      <c r="K158" s="90"/>
      <c r="L158" s="90"/>
      <c r="M158" s="90"/>
      <c r="N158" s="104">
        <v>1</v>
      </c>
    </row>
    <row r="159" customHeight="1" spans="1:14">
      <c r="A159" s="101"/>
      <c r="B159" s="101"/>
      <c r="C159" s="101"/>
      <c r="D159" s="101"/>
      <c r="E159" s="92">
        <v>17515</v>
      </c>
      <c r="F159" s="93"/>
      <c r="G159">
        <v>1</v>
      </c>
      <c r="N159" s="106">
        <v>1</v>
      </c>
    </row>
    <row r="160" customHeight="1" spans="1:14">
      <c r="A160" s="101"/>
      <c r="B160" s="101"/>
      <c r="C160" s="101"/>
      <c r="D160" s="101"/>
      <c r="E160" s="92">
        <v>17521</v>
      </c>
      <c r="F160" s="93"/>
      <c r="G160">
        <v>1</v>
      </c>
      <c r="N160" s="106">
        <v>1</v>
      </c>
    </row>
    <row r="161" customHeight="1" spans="1:14">
      <c r="A161" s="101"/>
      <c r="B161" s="101"/>
      <c r="C161" s="101"/>
      <c r="D161" s="101"/>
      <c r="E161" s="92">
        <v>17560</v>
      </c>
      <c r="F161" s="93"/>
      <c r="H161">
        <v>1</v>
      </c>
      <c r="N161" s="106">
        <v>1</v>
      </c>
    </row>
    <row r="162" customHeight="1" spans="1:14">
      <c r="A162" s="101"/>
      <c r="B162" s="101"/>
      <c r="C162" s="101"/>
      <c r="D162" s="101"/>
      <c r="E162" s="92">
        <v>17574</v>
      </c>
      <c r="F162" s="93"/>
      <c r="H162">
        <v>1</v>
      </c>
      <c r="N162" s="106">
        <v>1</v>
      </c>
    </row>
    <row r="163" customHeight="1" spans="1:14">
      <c r="A163" s="101"/>
      <c r="B163" s="101"/>
      <c r="C163" s="101"/>
      <c r="D163" s="86">
        <v>19088</v>
      </c>
      <c r="E163" s="86">
        <v>17516</v>
      </c>
      <c r="F163" s="86"/>
      <c r="G163" s="90">
        <v>1</v>
      </c>
      <c r="H163" s="90"/>
      <c r="I163" s="90"/>
      <c r="J163" s="90"/>
      <c r="K163" s="90"/>
      <c r="L163" s="90"/>
      <c r="M163" s="90"/>
      <c r="N163" s="104">
        <v>1</v>
      </c>
    </row>
    <row r="164" customHeight="1" spans="1:14">
      <c r="A164" s="101"/>
      <c r="B164" s="101"/>
      <c r="C164" s="101"/>
      <c r="D164" s="86">
        <v>22286</v>
      </c>
      <c r="E164" s="86">
        <v>17545</v>
      </c>
      <c r="F164" s="86"/>
      <c r="G164" s="90"/>
      <c r="H164" s="90">
        <v>1</v>
      </c>
      <c r="I164" s="90"/>
      <c r="J164" s="90"/>
      <c r="K164" s="90"/>
      <c r="L164" s="90"/>
      <c r="M164" s="90"/>
      <c r="N164" s="104">
        <v>1</v>
      </c>
    </row>
    <row r="165" customHeight="1" spans="1:14">
      <c r="A165" s="101"/>
      <c r="B165" s="101"/>
      <c r="C165" s="101"/>
      <c r="D165" s="86">
        <v>22294</v>
      </c>
      <c r="E165" s="86">
        <v>29908</v>
      </c>
      <c r="F165" s="86"/>
      <c r="G165" s="90">
        <v>1</v>
      </c>
      <c r="H165" s="90"/>
      <c r="I165" s="90"/>
      <c r="J165" s="90"/>
      <c r="K165" s="90"/>
      <c r="L165" s="90"/>
      <c r="M165" s="90"/>
      <c r="N165" s="104">
        <v>1</v>
      </c>
    </row>
    <row r="166" customHeight="1" spans="1:14">
      <c r="A166" s="101"/>
      <c r="B166" s="101"/>
      <c r="C166" s="101"/>
      <c r="D166" s="86">
        <v>63365</v>
      </c>
      <c r="E166" s="86">
        <v>17443</v>
      </c>
      <c r="F166" s="86"/>
      <c r="G166" s="90">
        <v>1</v>
      </c>
      <c r="H166" s="90"/>
      <c r="I166" s="90"/>
      <c r="J166" s="90"/>
      <c r="K166" s="90"/>
      <c r="L166" s="90"/>
      <c r="M166" s="90"/>
      <c r="N166" s="104">
        <v>1</v>
      </c>
    </row>
    <row r="167" customHeight="1" spans="1:14">
      <c r="A167" s="101"/>
      <c r="B167" s="101"/>
      <c r="C167" s="101"/>
      <c r="D167" s="86">
        <v>63622</v>
      </c>
      <c r="E167" s="86">
        <v>30884</v>
      </c>
      <c r="F167" s="86"/>
      <c r="G167" s="90"/>
      <c r="H167" s="90">
        <v>1</v>
      </c>
      <c r="I167" s="90"/>
      <c r="J167" s="90"/>
      <c r="K167" s="90"/>
      <c r="L167" s="90"/>
      <c r="M167" s="90"/>
      <c r="N167" s="104">
        <v>1</v>
      </c>
    </row>
    <row r="168" customHeight="1" spans="1:14">
      <c r="A168" s="101"/>
      <c r="B168" s="101"/>
      <c r="C168" s="101"/>
      <c r="D168" s="86" t="s">
        <v>1055</v>
      </c>
      <c r="E168" s="86">
        <v>17596</v>
      </c>
      <c r="F168" s="86"/>
      <c r="G168" s="90"/>
      <c r="H168" s="90"/>
      <c r="I168" s="90">
        <v>1</v>
      </c>
      <c r="J168" s="90"/>
      <c r="K168" s="90"/>
      <c r="L168" s="90"/>
      <c r="M168" s="90"/>
      <c r="N168" s="104">
        <v>1</v>
      </c>
    </row>
    <row r="169" customHeight="1" spans="1:14">
      <c r="A169" s="101"/>
      <c r="B169" s="101"/>
      <c r="C169" s="101"/>
      <c r="D169" s="101"/>
      <c r="E169" s="92">
        <v>17599</v>
      </c>
      <c r="F169" s="93"/>
      <c r="I169">
        <v>1</v>
      </c>
      <c r="N169" s="106">
        <v>1</v>
      </c>
    </row>
    <row r="170" customHeight="1" spans="1:14">
      <c r="A170" s="101"/>
      <c r="B170" s="101"/>
      <c r="C170" s="101"/>
      <c r="D170" s="101"/>
      <c r="E170" s="92">
        <v>17607</v>
      </c>
      <c r="F170" s="93"/>
      <c r="I170">
        <v>1</v>
      </c>
      <c r="N170" s="106">
        <v>1</v>
      </c>
    </row>
    <row r="171" customHeight="1" spans="1:14">
      <c r="A171" s="101"/>
      <c r="B171" s="101"/>
      <c r="C171" s="101"/>
      <c r="D171" s="86" t="s">
        <v>1051</v>
      </c>
      <c r="E171" s="86">
        <v>17610</v>
      </c>
      <c r="F171" s="86"/>
      <c r="G171" s="90"/>
      <c r="H171" s="90"/>
      <c r="I171" s="90">
        <v>1</v>
      </c>
      <c r="J171" s="90"/>
      <c r="K171" s="90"/>
      <c r="L171" s="90"/>
      <c r="M171" s="90"/>
      <c r="N171" s="104">
        <v>1</v>
      </c>
    </row>
    <row r="172" customHeight="1" spans="1:14">
      <c r="A172" s="101"/>
      <c r="B172" s="86" t="s">
        <v>167</v>
      </c>
      <c r="C172" s="86" t="s">
        <v>1335</v>
      </c>
      <c r="D172" s="86">
        <v>63612</v>
      </c>
      <c r="E172" s="86">
        <v>32243</v>
      </c>
      <c r="F172" s="86"/>
      <c r="G172" s="90"/>
      <c r="H172" s="90">
        <v>1</v>
      </c>
      <c r="I172" s="90"/>
      <c r="J172" s="90"/>
      <c r="K172" s="90"/>
      <c r="L172" s="90"/>
      <c r="M172" s="90"/>
      <c r="N172" s="104">
        <v>1</v>
      </c>
    </row>
    <row r="173" customHeight="1" spans="1:14">
      <c r="A173" s="101"/>
      <c r="B173" s="101"/>
      <c r="C173" s="86" t="s">
        <v>1494</v>
      </c>
      <c r="D173" s="86">
        <v>63620</v>
      </c>
      <c r="E173" s="86" t="s">
        <v>67</v>
      </c>
      <c r="F173" s="86"/>
      <c r="G173" s="90"/>
      <c r="H173" s="90">
        <v>1</v>
      </c>
      <c r="I173" s="90"/>
      <c r="J173" s="90"/>
      <c r="K173" s="90"/>
      <c r="L173" s="90"/>
      <c r="M173" s="90"/>
      <c r="N173" s="104">
        <v>1</v>
      </c>
    </row>
    <row r="174" customHeight="1" spans="1:14">
      <c r="A174" s="101"/>
      <c r="B174" s="101"/>
      <c r="C174" s="101"/>
      <c r="D174" s="86">
        <v>63693</v>
      </c>
      <c r="E174" s="86" t="s">
        <v>67</v>
      </c>
      <c r="F174" s="86"/>
      <c r="G174" s="90"/>
      <c r="H174" s="90">
        <v>1</v>
      </c>
      <c r="I174" s="90"/>
      <c r="J174" s="90"/>
      <c r="K174" s="90"/>
      <c r="L174" s="90"/>
      <c r="M174" s="90"/>
      <c r="N174" s="104">
        <v>1</v>
      </c>
    </row>
    <row r="175" customHeight="1" spans="1:14">
      <c r="A175" s="101"/>
      <c r="B175" s="101"/>
      <c r="C175" s="101"/>
      <c r="D175" s="86">
        <v>63778</v>
      </c>
      <c r="E175" s="86" t="s">
        <v>67</v>
      </c>
      <c r="F175" s="86"/>
      <c r="G175" s="90"/>
      <c r="H175" s="90"/>
      <c r="I175" s="90">
        <v>1</v>
      </c>
      <c r="J175" s="90"/>
      <c r="K175" s="90"/>
      <c r="L175" s="90"/>
      <c r="M175" s="90"/>
      <c r="N175" s="104">
        <v>1</v>
      </c>
    </row>
    <row r="176" customHeight="1" spans="1:14">
      <c r="A176" s="86" t="s">
        <v>1063</v>
      </c>
      <c r="B176" s="86" t="s">
        <v>142</v>
      </c>
      <c r="C176" s="86" t="s">
        <v>1494</v>
      </c>
      <c r="D176" s="86">
        <v>22818</v>
      </c>
      <c r="E176" s="86">
        <v>17542</v>
      </c>
      <c r="F176" s="86"/>
      <c r="G176" s="90"/>
      <c r="H176" s="90">
        <v>1</v>
      </c>
      <c r="I176" s="90"/>
      <c r="J176" s="90"/>
      <c r="K176" s="90"/>
      <c r="L176" s="90"/>
      <c r="M176" s="90"/>
      <c r="N176" s="104">
        <v>1</v>
      </c>
    </row>
    <row r="177" customHeight="1" spans="1:14">
      <c r="A177" s="101"/>
      <c r="B177" s="86" t="s">
        <v>89</v>
      </c>
      <c r="C177" s="86" t="s">
        <v>1122</v>
      </c>
      <c r="D177" s="86">
        <v>63603</v>
      </c>
      <c r="E177" s="86">
        <v>17563</v>
      </c>
      <c r="F177" s="86"/>
      <c r="G177" s="90"/>
      <c r="H177" s="90">
        <v>1</v>
      </c>
      <c r="I177" s="90"/>
      <c r="J177" s="90"/>
      <c r="K177" s="90"/>
      <c r="L177" s="90"/>
      <c r="M177" s="90"/>
      <c r="N177" s="104">
        <v>1</v>
      </c>
    </row>
    <row r="178" customHeight="1" spans="1:14">
      <c r="A178" s="101"/>
      <c r="B178" s="101"/>
      <c r="C178" s="86" t="s">
        <v>1064</v>
      </c>
      <c r="D178" s="86">
        <v>63398</v>
      </c>
      <c r="E178" s="86">
        <v>17528</v>
      </c>
      <c r="F178" s="86"/>
      <c r="G178" s="90">
        <v>1</v>
      </c>
      <c r="H178" s="90"/>
      <c r="I178" s="90"/>
      <c r="J178" s="90"/>
      <c r="K178" s="90"/>
      <c r="L178" s="90"/>
      <c r="M178" s="90"/>
      <c r="N178" s="104">
        <v>1</v>
      </c>
    </row>
    <row r="179" customHeight="1" spans="1:14">
      <c r="A179" s="101"/>
      <c r="B179" s="101"/>
      <c r="C179" s="86" t="s">
        <v>1128</v>
      </c>
      <c r="D179" s="86">
        <v>63564</v>
      </c>
      <c r="E179" s="86">
        <v>17557</v>
      </c>
      <c r="F179" s="86"/>
      <c r="G179" s="90"/>
      <c r="H179" s="90">
        <v>1</v>
      </c>
      <c r="I179" s="90"/>
      <c r="J179" s="90"/>
      <c r="K179" s="90"/>
      <c r="L179" s="90"/>
      <c r="M179" s="90"/>
      <c r="N179" s="104">
        <v>1</v>
      </c>
    </row>
    <row r="180" customHeight="1" spans="1:14">
      <c r="A180" s="101"/>
      <c r="B180" s="101"/>
      <c r="C180" s="86" t="s">
        <v>1094</v>
      </c>
      <c r="D180" s="86">
        <v>63661</v>
      </c>
      <c r="E180" s="86">
        <v>17594</v>
      </c>
      <c r="F180" s="86"/>
      <c r="G180" s="90"/>
      <c r="H180" s="90">
        <v>1</v>
      </c>
      <c r="I180" s="90"/>
      <c r="J180" s="90"/>
      <c r="K180" s="90"/>
      <c r="L180" s="90"/>
      <c r="M180" s="90"/>
      <c r="N180" s="104">
        <v>1</v>
      </c>
    </row>
    <row r="181" customHeight="1" spans="1:14">
      <c r="A181" s="101"/>
      <c r="B181" s="86" t="s">
        <v>72</v>
      </c>
      <c r="C181" s="86" t="s">
        <v>1064</v>
      </c>
      <c r="D181" s="86">
        <v>63660</v>
      </c>
      <c r="E181" s="86">
        <v>17528</v>
      </c>
      <c r="F181" s="86"/>
      <c r="G181" s="90"/>
      <c r="H181" s="90">
        <v>1</v>
      </c>
      <c r="I181" s="90"/>
      <c r="J181" s="90"/>
      <c r="K181" s="90"/>
      <c r="L181" s="90"/>
      <c r="M181" s="90"/>
      <c r="N181" s="104">
        <v>1</v>
      </c>
    </row>
    <row r="182" customHeight="1" spans="1:14">
      <c r="A182" s="101"/>
      <c r="B182" s="101"/>
      <c r="C182" s="101"/>
      <c r="D182" s="86">
        <v>63779</v>
      </c>
      <c r="E182" s="86">
        <v>17528</v>
      </c>
      <c r="F182" s="86"/>
      <c r="G182" s="90"/>
      <c r="H182" s="90"/>
      <c r="I182" s="90">
        <v>1</v>
      </c>
      <c r="J182" s="90"/>
      <c r="K182" s="90"/>
      <c r="L182" s="90"/>
      <c r="M182" s="90"/>
      <c r="N182" s="104">
        <v>1</v>
      </c>
    </row>
    <row r="183" customHeight="1" spans="1:14">
      <c r="A183" s="86" t="s">
        <v>580</v>
      </c>
      <c r="B183" s="86" t="s">
        <v>89</v>
      </c>
      <c r="C183" s="86" t="s">
        <v>1202</v>
      </c>
      <c r="D183" s="86">
        <v>63169</v>
      </c>
      <c r="E183" s="86">
        <v>17535</v>
      </c>
      <c r="F183" s="86"/>
      <c r="G183" s="90">
        <v>1</v>
      </c>
      <c r="H183" s="90"/>
      <c r="I183" s="90"/>
      <c r="J183" s="90"/>
      <c r="K183" s="90"/>
      <c r="L183" s="90"/>
      <c r="M183" s="90"/>
      <c r="N183" s="104">
        <v>1</v>
      </c>
    </row>
    <row r="184" customHeight="1" spans="1:14">
      <c r="A184" s="101"/>
      <c r="B184" s="101"/>
      <c r="C184" s="86" t="s">
        <v>581</v>
      </c>
      <c r="D184" s="86">
        <v>64085</v>
      </c>
      <c r="E184" s="86">
        <v>17723</v>
      </c>
      <c r="F184" s="86"/>
      <c r="G184" s="90"/>
      <c r="H184" s="90"/>
      <c r="I184" s="90"/>
      <c r="J184" s="90"/>
      <c r="K184" s="90">
        <v>1</v>
      </c>
      <c r="L184" s="90"/>
      <c r="M184" s="90"/>
      <c r="N184" s="104">
        <v>1</v>
      </c>
    </row>
    <row r="185" customHeight="1" spans="1:14">
      <c r="A185" s="101"/>
      <c r="B185" s="101"/>
      <c r="C185" s="86" t="s">
        <v>1036</v>
      </c>
      <c r="D185" s="86">
        <v>63889</v>
      </c>
      <c r="E185" s="86">
        <v>17657</v>
      </c>
      <c r="F185" s="86"/>
      <c r="G185" s="90"/>
      <c r="H185" s="90"/>
      <c r="I185" s="90">
        <v>1</v>
      </c>
      <c r="J185" s="90"/>
      <c r="K185" s="90"/>
      <c r="L185" s="90"/>
      <c r="M185" s="90"/>
      <c r="N185" s="104">
        <v>1</v>
      </c>
    </row>
    <row r="186" customHeight="1" spans="1:14">
      <c r="A186" s="101"/>
      <c r="B186" s="101"/>
      <c r="C186" s="86" t="s">
        <v>1312</v>
      </c>
      <c r="D186" s="86">
        <v>64018</v>
      </c>
      <c r="E186" s="86">
        <v>17689</v>
      </c>
      <c r="F186" s="86"/>
      <c r="G186" s="90"/>
      <c r="H186" s="90"/>
      <c r="I186" s="90"/>
      <c r="J186" s="90">
        <v>1</v>
      </c>
      <c r="K186" s="90"/>
      <c r="L186" s="90"/>
      <c r="M186" s="90"/>
      <c r="N186" s="104">
        <v>1</v>
      </c>
    </row>
    <row r="187" customHeight="1" spans="1:14">
      <c r="A187" s="86" t="s">
        <v>531</v>
      </c>
      <c r="B187" s="86" t="s">
        <v>142</v>
      </c>
      <c r="C187" s="86" t="s">
        <v>812</v>
      </c>
      <c r="D187" s="86" t="s">
        <v>427</v>
      </c>
      <c r="E187" s="86">
        <v>17683</v>
      </c>
      <c r="F187" s="86"/>
      <c r="G187" s="90"/>
      <c r="H187" s="90"/>
      <c r="I187" s="90"/>
      <c r="J187" s="90">
        <v>1</v>
      </c>
      <c r="K187" s="90"/>
      <c r="L187" s="90"/>
      <c r="M187" s="90"/>
      <c r="N187" s="104">
        <v>1</v>
      </c>
    </row>
    <row r="188" customHeight="1" spans="1:14">
      <c r="A188" s="101"/>
      <c r="B188" s="101"/>
      <c r="C188" s="86" t="s">
        <v>1170</v>
      </c>
      <c r="D188" s="86">
        <v>21938</v>
      </c>
      <c r="E188" s="86">
        <v>30288</v>
      </c>
      <c r="F188" s="86"/>
      <c r="G188" s="90">
        <v>1</v>
      </c>
      <c r="H188" s="90"/>
      <c r="I188" s="90"/>
      <c r="J188" s="90"/>
      <c r="K188" s="90"/>
      <c r="L188" s="90"/>
      <c r="M188" s="90"/>
      <c r="N188" s="104">
        <v>1</v>
      </c>
    </row>
    <row r="189" customHeight="1" spans="1:14">
      <c r="A189" s="101"/>
      <c r="B189" s="101"/>
      <c r="C189" s="86" t="s">
        <v>532</v>
      </c>
      <c r="D189" s="86" t="s">
        <v>423</v>
      </c>
      <c r="E189" s="86">
        <v>17708</v>
      </c>
      <c r="F189" s="86"/>
      <c r="G189" s="90"/>
      <c r="H189" s="90"/>
      <c r="I189" s="90"/>
      <c r="J189" s="90"/>
      <c r="K189" s="90">
        <v>1</v>
      </c>
      <c r="L189" s="90"/>
      <c r="M189" s="90"/>
      <c r="N189" s="104">
        <v>1</v>
      </c>
    </row>
    <row r="190" customHeight="1" spans="1:14">
      <c r="A190" s="101"/>
      <c r="B190" s="101"/>
      <c r="C190" s="86" t="s">
        <v>920</v>
      </c>
      <c r="D190" s="86">
        <v>21938</v>
      </c>
      <c r="E190" s="86">
        <v>17656</v>
      </c>
      <c r="F190" s="86"/>
      <c r="G190" s="90"/>
      <c r="H190" s="90"/>
      <c r="I190" s="90"/>
      <c r="J190" s="90">
        <v>1</v>
      </c>
      <c r="K190" s="90"/>
      <c r="L190" s="90"/>
      <c r="M190" s="90"/>
      <c r="N190" s="104">
        <v>1</v>
      </c>
    </row>
    <row r="191" customHeight="1" spans="1:14">
      <c r="A191" s="101"/>
      <c r="B191" s="101"/>
      <c r="C191" s="86" t="s">
        <v>1017</v>
      </c>
      <c r="D191" s="86">
        <v>23423</v>
      </c>
      <c r="E191" s="86">
        <v>17602</v>
      </c>
      <c r="F191" s="86"/>
      <c r="G191" s="90"/>
      <c r="H191" s="90"/>
      <c r="I191" s="90">
        <v>1</v>
      </c>
      <c r="J191" s="90"/>
      <c r="K191" s="90"/>
      <c r="L191" s="90"/>
      <c r="M191" s="90"/>
      <c r="N191" s="104">
        <v>1</v>
      </c>
    </row>
    <row r="192" customHeight="1" spans="1:14">
      <c r="A192" s="101"/>
      <c r="B192" s="86" t="s">
        <v>167</v>
      </c>
      <c r="C192" s="86" t="s">
        <v>951</v>
      </c>
      <c r="D192" s="86" t="s">
        <v>950</v>
      </c>
      <c r="E192" s="86">
        <v>17595</v>
      </c>
      <c r="F192" s="86"/>
      <c r="G192" s="90"/>
      <c r="H192" s="90"/>
      <c r="I192" s="90"/>
      <c r="J192" s="90">
        <v>1</v>
      </c>
      <c r="K192" s="90"/>
      <c r="L192" s="90"/>
      <c r="M192" s="90"/>
      <c r="N192" s="104">
        <v>1</v>
      </c>
    </row>
    <row r="193" customHeight="1" spans="1:14">
      <c r="A193" s="101"/>
      <c r="B193" s="101"/>
      <c r="C193" s="101"/>
      <c r="D193" s="86" t="s">
        <v>1039</v>
      </c>
      <c r="E193" s="86">
        <v>17595</v>
      </c>
      <c r="F193" s="86"/>
      <c r="G193" s="90"/>
      <c r="H193" s="90"/>
      <c r="I193" s="90">
        <v>1</v>
      </c>
      <c r="J193" s="90"/>
      <c r="K193" s="90"/>
      <c r="L193" s="90"/>
      <c r="M193" s="90"/>
      <c r="N193" s="104">
        <v>1</v>
      </c>
    </row>
    <row r="194" customHeight="1" spans="1:14">
      <c r="A194" s="101"/>
      <c r="B194" s="101"/>
      <c r="C194" s="86" t="s">
        <v>532</v>
      </c>
      <c r="D194" s="86" t="s">
        <v>423</v>
      </c>
      <c r="E194" s="86">
        <v>17708</v>
      </c>
      <c r="F194" s="86"/>
      <c r="G194" s="90"/>
      <c r="H194" s="90"/>
      <c r="I194" s="90"/>
      <c r="J194" s="90"/>
      <c r="K194" s="90">
        <v>1</v>
      </c>
      <c r="L194" s="90"/>
      <c r="M194" s="90"/>
      <c r="N194" s="104">
        <v>1</v>
      </c>
    </row>
    <row r="195" customHeight="1" spans="1:14">
      <c r="A195" s="101"/>
      <c r="B195" s="101"/>
      <c r="C195" s="86" t="s">
        <v>1017</v>
      </c>
      <c r="D195" s="86">
        <v>23423</v>
      </c>
      <c r="E195" s="86">
        <v>17602</v>
      </c>
      <c r="F195" s="86"/>
      <c r="G195" s="90"/>
      <c r="H195" s="90"/>
      <c r="I195" s="90">
        <v>1</v>
      </c>
      <c r="J195" s="90"/>
      <c r="K195" s="90"/>
      <c r="L195" s="90"/>
      <c r="M195" s="90"/>
      <c r="N195" s="104">
        <v>1</v>
      </c>
    </row>
    <row r="196" customHeight="1" spans="1:14">
      <c r="A196" s="101"/>
      <c r="B196" s="101"/>
      <c r="C196" s="86" t="s">
        <v>1494</v>
      </c>
      <c r="D196" s="86">
        <v>23423</v>
      </c>
      <c r="E196" s="86">
        <v>17595</v>
      </c>
      <c r="F196" s="86"/>
      <c r="G196" s="90"/>
      <c r="H196" s="90"/>
      <c r="I196" s="90">
        <v>1</v>
      </c>
      <c r="J196" s="90"/>
      <c r="K196" s="90"/>
      <c r="L196" s="90"/>
      <c r="M196" s="90"/>
      <c r="N196" s="104">
        <v>1</v>
      </c>
    </row>
    <row r="197" customHeight="1" spans="1:14">
      <c r="A197" s="101"/>
      <c r="B197" s="86" t="s">
        <v>89</v>
      </c>
      <c r="C197" s="86" t="s">
        <v>585</v>
      </c>
      <c r="D197" s="86">
        <v>64006</v>
      </c>
      <c r="E197" s="86">
        <v>17647</v>
      </c>
      <c r="F197" s="86"/>
      <c r="G197" s="90"/>
      <c r="H197" s="90"/>
      <c r="I197" s="90"/>
      <c r="J197" s="90">
        <v>1</v>
      </c>
      <c r="K197" s="90"/>
      <c r="L197" s="90"/>
      <c r="M197" s="90"/>
      <c r="N197" s="104">
        <v>1</v>
      </c>
    </row>
    <row r="198" customHeight="1" spans="1:14">
      <c r="A198" s="101"/>
      <c r="B198" s="86" t="s">
        <v>72</v>
      </c>
      <c r="C198" s="86" t="s">
        <v>585</v>
      </c>
      <c r="D198" s="86">
        <v>64129</v>
      </c>
      <c r="E198" s="86">
        <v>17647</v>
      </c>
      <c r="F198" s="86"/>
      <c r="G198" s="90"/>
      <c r="H198" s="90"/>
      <c r="I198" s="90"/>
      <c r="J198" s="90">
        <v>1</v>
      </c>
      <c r="K198" s="90"/>
      <c r="L198" s="90"/>
      <c r="M198" s="90"/>
      <c r="N198" s="104">
        <v>1</v>
      </c>
    </row>
    <row r="199" customHeight="1" spans="1:14">
      <c r="A199" s="101"/>
      <c r="B199" s="101"/>
      <c r="C199" s="101"/>
      <c r="D199" s="86">
        <v>64213</v>
      </c>
      <c r="E199" s="86">
        <v>17647</v>
      </c>
      <c r="F199" s="86"/>
      <c r="G199" s="90"/>
      <c r="H199" s="90"/>
      <c r="I199" s="90"/>
      <c r="J199" s="90"/>
      <c r="K199" s="90">
        <v>1</v>
      </c>
      <c r="L199" s="90"/>
      <c r="M199" s="90"/>
      <c r="N199" s="104">
        <v>1</v>
      </c>
    </row>
    <row r="200" customHeight="1" spans="1:14">
      <c r="A200" s="101"/>
      <c r="B200" s="86" t="s">
        <v>118</v>
      </c>
      <c r="C200" s="86" t="s">
        <v>1333</v>
      </c>
      <c r="D200" s="86" t="s">
        <v>67</v>
      </c>
      <c r="E200" s="86">
        <v>31242</v>
      </c>
      <c r="F200" s="86"/>
      <c r="G200" s="90"/>
      <c r="H200" s="90">
        <v>1</v>
      </c>
      <c r="I200" s="90"/>
      <c r="J200" s="90"/>
      <c r="K200" s="90"/>
      <c r="L200" s="90"/>
      <c r="M200" s="90"/>
      <c r="N200" s="104">
        <v>1</v>
      </c>
    </row>
    <row r="201" customHeight="1" spans="1:14">
      <c r="A201" s="86" t="s">
        <v>119</v>
      </c>
      <c r="B201" s="86" t="s">
        <v>142</v>
      </c>
      <c r="C201" s="86" t="s">
        <v>1066</v>
      </c>
      <c r="D201" s="86">
        <v>22539</v>
      </c>
      <c r="E201" s="86">
        <v>17578</v>
      </c>
      <c r="F201" s="86"/>
      <c r="G201" s="90"/>
      <c r="H201" s="90"/>
      <c r="I201" s="90">
        <v>1</v>
      </c>
      <c r="J201" s="90"/>
      <c r="K201" s="90"/>
      <c r="L201" s="90"/>
      <c r="M201" s="90"/>
      <c r="N201" s="104">
        <v>1</v>
      </c>
    </row>
    <row r="202" customHeight="1" spans="1:14">
      <c r="A202" s="101"/>
      <c r="B202" s="101"/>
      <c r="C202" s="86" t="s">
        <v>1494</v>
      </c>
      <c r="D202" s="86">
        <v>22539</v>
      </c>
      <c r="E202" s="86">
        <v>17578</v>
      </c>
      <c r="F202" s="86"/>
      <c r="G202" s="90"/>
      <c r="H202" s="90">
        <v>2</v>
      </c>
      <c r="I202" s="90"/>
      <c r="J202" s="90"/>
      <c r="K202" s="90"/>
      <c r="L202" s="90"/>
      <c r="M202" s="90"/>
      <c r="N202" s="104">
        <v>2</v>
      </c>
    </row>
    <row r="203" customHeight="1" spans="1:14">
      <c r="A203" s="101"/>
      <c r="B203" s="86" t="s">
        <v>89</v>
      </c>
      <c r="C203" s="86" t="s">
        <v>735</v>
      </c>
      <c r="D203" s="86">
        <v>63843</v>
      </c>
      <c r="E203" s="86">
        <v>17652</v>
      </c>
      <c r="F203" s="86"/>
      <c r="G203" s="90"/>
      <c r="H203" s="90"/>
      <c r="I203" s="90">
        <v>1</v>
      </c>
      <c r="J203" s="90"/>
      <c r="K203" s="90"/>
      <c r="L203" s="90"/>
      <c r="M203" s="90"/>
      <c r="N203" s="104">
        <v>1</v>
      </c>
    </row>
    <row r="204" customHeight="1" spans="1:14">
      <c r="A204" s="101"/>
      <c r="B204" s="101"/>
      <c r="C204" s="86" t="s">
        <v>448</v>
      </c>
      <c r="D204" s="86">
        <v>64163</v>
      </c>
      <c r="E204" s="86">
        <v>17705</v>
      </c>
      <c r="F204" s="86"/>
      <c r="G204" s="90"/>
      <c r="H204" s="90"/>
      <c r="I204" s="90"/>
      <c r="J204" s="90">
        <v>1</v>
      </c>
      <c r="K204" s="90"/>
      <c r="L204" s="90"/>
      <c r="M204" s="90"/>
      <c r="N204" s="104">
        <v>1</v>
      </c>
    </row>
    <row r="205" customHeight="1" spans="1:14">
      <c r="A205" s="101"/>
      <c r="B205" s="101"/>
      <c r="C205" s="86" t="s">
        <v>122</v>
      </c>
      <c r="D205" s="86">
        <v>64318</v>
      </c>
      <c r="E205" s="86">
        <v>17763</v>
      </c>
      <c r="F205" s="86"/>
      <c r="G205" s="90"/>
      <c r="H205" s="90"/>
      <c r="I205" s="90"/>
      <c r="J205" s="90"/>
      <c r="K205" s="90"/>
      <c r="L205" s="90">
        <v>1</v>
      </c>
      <c r="M205" s="90"/>
      <c r="N205" s="104">
        <v>1</v>
      </c>
    </row>
    <row r="206" customHeight="1" spans="1:14">
      <c r="A206" s="101"/>
      <c r="B206" s="101"/>
      <c r="C206" s="86" t="s">
        <v>986</v>
      </c>
      <c r="D206" s="86">
        <v>63901</v>
      </c>
      <c r="E206" s="86">
        <v>17632</v>
      </c>
      <c r="F206" s="86"/>
      <c r="G206" s="90"/>
      <c r="H206" s="90"/>
      <c r="I206" s="90">
        <v>1</v>
      </c>
      <c r="J206" s="90"/>
      <c r="K206" s="90"/>
      <c r="L206" s="90"/>
      <c r="M206" s="90"/>
      <c r="N206" s="104">
        <v>1</v>
      </c>
    </row>
    <row r="207" customHeight="1" spans="1:14">
      <c r="A207" s="101"/>
      <c r="B207" s="101"/>
      <c r="C207" s="86" t="s">
        <v>1494</v>
      </c>
      <c r="D207" s="86">
        <v>63615</v>
      </c>
      <c r="E207" s="86">
        <v>17570</v>
      </c>
      <c r="F207" s="86"/>
      <c r="G207" s="90"/>
      <c r="H207" s="90">
        <v>1</v>
      </c>
      <c r="I207" s="90"/>
      <c r="J207" s="90"/>
      <c r="K207" s="90"/>
      <c r="L207" s="90"/>
      <c r="M207" s="90"/>
      <c r="N207" s="104">
        <v>1</v>
      </c>
    </row>
    <row r="208" customHeight="1" spans="1:14">
      <c r="A208" s="101"/>
      <c r="B208" s="86" t="s">
        <v>72</v>
      </c>
      <c r="C208" s="86" t="s">
        <v>735</v>
      </c>
      <c r="D208" s="86">
        <v>64155</v>
      </c>
      <c r="E208" s="86">
        <v>17652</v>
      </c>
      <c r="F208" s="86"/>
      <c r="G208" s="90"/>
      <c r="H208" s="90"/>
      <c r="I208" s="90"/>
      <c r="J208" s="90">
        <v>1</v>
      </c>
      <c r="K208" s="90"/>
      <c r="L208" s="90"/>
      <c r="M208" s="90"/>
      <c r="N208" s="104">
        <v>1</v>
      </c>
    </row>
    <row r="209" customHeight="1" spans="1:14">
      <c r="A209" s="101"/>
      <c r="B209" s="101"/>
      <c r="C209" s="86" t="s">
        <v>448</v>
      </c>
      <c r="D209" s="86">
        <v>64269</v>
      </c>
      <c r="E209" s="86">
        <v>17705</v>
      </c>
      <c r="F209" s="86"/>
      <c r="G209" s="90"/>
      <c r="H209" s="90"/>
      <c r="I209" s="90"/>
      <c r="J209" s="90"/>
      <c r="K209" s="90">
        <v>1</v>
      </c>
      <c r="L209" s="90"/>
      <c r="M209" s="90"/>
      <c r="N209" s="104">
        <v>1</v>
      </c>
    </row>
    <row r="210" customHeight="1" spans="1:14">
      <c r="A210" s="101"/>
      <c r="B210" s="101"/>
      <c r="C210" s="86" t="s">
        <v>1207</v>
      </c>
      <c r="D210" s="86" t="s">
        <v>67</v>
      </c>
      <c r="E210" s="86">
        <v>17705</v>
      </c>
      <c r="F210" s="86"/>
      <c r="G210" s="90"/>
      <c r="H210" s="90"/>
      <c r="I210" s="90"/>
      <c r="J210" s="90"/>
      <c r="K210" s="90"/>
      <c r="L210" s="90">
        <v>1</v>
      </c>
      <c r="M210" s="90"/>
      <c r="N210" s="104">
        <v>1</v>
      </c>
    </row>
    <row r="211" customHeight="1" spans="1:14">
      <c r="A211" s="101"/>
      <c r="B211" s="101"/>
      <c r="C211" s="86" t="s">
        <v>986</v>
      </c>
      <c r="D211" s="86">
        <v>63992</v>
      </c>
      <c r="E211" s="86">
        <v>17632</v>
      </c>
      <c r="F211" s="86"/>
      <c r="G211" s="90"/>
      <c r="H211" s="90"/>
      <c r="I211" s="90">
        <v>1</v>
      </c>
      <c r="J211" s="90"/>
      <c r="K211" s="90"/>
      <c r="L211" s="90"/>
      <c r="M211" s="90"/>
      <c r="N211" s="104">
        <v>1</v>
      </c>
    </row>
    <row r="212" customHeight="1" spans="1:14">
      <c r="A212" s="101"/>
      <c r="B212" s="86" t="s">
        <v>118</v>
      </c>
      <c r="C212" s="86" t="s">
        <v>403</v>
      </c>
      <c r="D212" s="86" t="s">
        <v>401</v>
      </c>
      <c r="E212" s="86">
        <v>33485</v>
      </c>
      <c r="F212" s="86"/>
      <c r="G212" s="90"/>
      <c r="H212" s="90"/>
      <c r="I212" s="90"/>
      <c r="J212" s="90"/>
      <c r="K212" s="90"/>
      <c r="L212" s="90">
        <v>1</v>
      </c>
      <c r="M212" s="90"/>
      <c r="N212" s="104">
        <v>1</v>
      </c>
    </row>
    <row r="213" customHeight="1" spans="1:14">
      <c r="A213" s="101"/>
      <c r="B213" s="101"/>
      <c r="C213" s="86" t="s">
        <v>1494</v>
      </c>
      <c r="D213" s="86" t="s">
        <v>67</v>
      </c>
      <c r="E213" s="86">
        <v>31270</v>
      </c>
      <c r="F213" s="86"/>
      <c r="G213" s="90"/>
      <c r="H213" s="90">
        <v>1</v>
      </c>
      <c r="I213" s="90"/>
      <c r="J213" s="90"/>
      <c r="K213" s="90"/>
      <c r="L213" s="90"/>
      <c r="M213" s="90"/>
      <c r="N213" s="104">
        <v>1</v>
      </c>
    </row>
    <row r="214" customHeight="1" spans="1:14">
      <c r="A214" s="86" t="s">
        <v>221</v>
      </c>
      <c r="B214" s="86" t="s">
        <v>142</v>
      </c>
      <c r="C214" s="86" t="s">
        <v>224</v>
      </c>
      <c r="D214" s="86" t="s">
        <v>220</v>
      </c>
      <c r="E214" s="86">
        <v>17752</v>
      </c>
      <c r="F214" s="86"/>
      <c r="G214" s="90"/>
      <c r="H214" s="90"/>
      <c r="I214" s="90"/>
      <c r="J214" s="90"/>
      <c r="K214" s="90"/>
      <c r="L214" s="90">
        <v>1</v>
      </c>
      <c r="M214" s="90"/>
      <c r="N214" s="104">
        <v>1</v>
      </c>
    </row>
    <row r="215" customHeight="1" spans="1:14">
      <c r="A215" s="86" t="s">
        <v>975</v>
      </c>
      <c r="B215" s="86" t="s">
        <v>89</v>
      </c>
      <c r="C215" s="86" t="s">
        <v>712</v>
      </c>
      <c r="D215" s="86">
        <v>64009</v>
      </c>
      <c r="E215" s="86">
        <v>17660</v>
      </c>
      <c r="F215" s="86"/>
      <c r="G215" s="90"/>
      <c r="H215" s="90"/>
      <c r="I215" s="90"/>
      <c r="J215" s="90">
        <v>1</v>
      </c>
      <c r="K215" s="90"/>
      <c r="L215" s="90"/>
      <c r="M215" s="90"/>
      <c r="N215" s="104">
        <v>1</v>
      </c>
    </row>
    <row r="216" customHeight="1" spans="1:14">
      <c r="A216" s="101"/>
      <c r="B216" s="101"/>
      <c r="C216" s="86" t="s">
        <v>1188</v>
      </c>
      <c r="D216" s="86">
        <v>63390</v>
      </c>
      <c r="E216" s="86">
        <v>17530</v>
      </c>
      <c r="F216" s="86"/>
      <c r="G216" s="90">
        <v>1</v>
      </c>
      <c r="H216" s="90"/>
      <c r="I216" s="90"/>
      <c r="J216" s="90"/>
      <c r="K216" s="90"/>
      <c r="L216" s="90"/>
      <c r="M216" s="90"/>
      <c r="N216" s="104">
        <v>1</v>
      </c>
    </row>
    <row r="217" customHeight="1" spans="1:14">
      <c r="A217" s="101"/>
      <c r="B217" s="101"/>
      <c r="C217" s="86" t="s">
        <v>1058</v>
      </c>
      <c r="D217" s="86">
        <v>63617</v>
      </c>
      <c r="E217" s="86">
        <v>17617</v>
      </c>
      <c r="F217" s="86"/>
      <c r="G217" s="90"/>
      <c r="H217" s="90"/>
      <c r="I217" s="90">
        <v>1</v>
      </c>
      <c r="J217" s="90"/>
      <c r="K217" s="90"/>
      <c r="L217" s="90"/>
      <c r="M217" s="90"/>
      <c r="N217" s="104">
        <v>1</v>
      </c>
    </row>
    <row r="218" customHeight="1" spans="1:14">
      <c r="A218" s="101"/>
      <c r="B218" s="101"/>
      <c r="C218" s="86" t="s">
        <v>1173</v>
      </c>
      <c r="D218" s="86">
        <v>63430</v>
      </c>
      <c r="E218" s="86">
        <v>17537</v>
      </c>
      <c r="F218" s="86"/>
      <c r="G218" s="90">
        <v>1</v>
      </c>
      <c r="H218" s="90"/>
      <c r="I218" s="90"/>
      <c r="J218" s="90"/>
      <c r="K218" s="90"/>
      <c r="L218" s="90"/>
      <c r="M218" s="90"/>
      <c r="N218" s="104">
        <v>1</v>
      </c>
    </row>
    <row r="219" customHeight="1" spans="1:14">
      <c r="A219" s="101"/>
      <c r="B219" s="86" t="s">
        <v>72</v>
      </c>
      <c r="C219" s="86" t="s">
        <v>1157</v>
      </c>
      <c r="D219" s="86">
        <v>63483</v>
      </c>
      <c r="E219" s="86">
        <v>17478</v>
      </c>
      <c r="F219" s="86"/>
      <c r="G219" s="90">
        <v>1</v>
      </c>
      <c r="H219" s="90"/>
      <c r="I219" s="90"/>
      <c r="J219" s="90"/>
      <c r="K219" s="90"/>
      <c r="L219" s="90"/>
      <c r="M219" s="90"/>
      <c r="N219" s="104">
        <v>1</v>
      </c>
    </row>
    <row r="220" customHeight="1" spans="1:14">
      <c r="A220" s="86" t="s">
        <v>197</v>
      </c>
      <c r="B220" s="86" t="s">
        <v>167</v>
      </c>
      <c r="C220" s="86" t="s">
        <v>980</v>
      </c>
      <c r="D220" s="86">
        <v>21924</v>
      </c>
      <c r="E220" s="86">
        <v>29380</v>
      </c>
      <c r="F220" s="86"/>
      <c r="G220" s="90"/>
      <c r="H220" s="90"/>
      <c r="I220" s="90"/>
      <c r="J220" s="90">
        <v>1</v>
      </c>
      <c r="K220" s="90"/>
      <c r="L220" s="90"/>
      <c r="M220" s="90"/>
      <c r="N220" s="104">
        <v>1</v>
      </c>
    </row>
    <row r="221" customHeight="1" spans="1:14">
      <c r="A221" s="101"/>
      <c r="B221" s="101"/>
      <c r="C221" s="86" t="s">
        <v>924</v>
      </c>
      <c r="D221" s="86">
        <v>22818</v>
      </c>
      <c r="E221" s="86">
        <v>17542</v>
      </c>
      <c r="F221" s="86"/>
      <c r="G221" s="90"/>
      <c r="H221" s="90"/>
      <c r="I221" s="90"/>
      <c r="J221" s="90">
        <v>1</v>
      </c>
      <c r="K221" s="90"/>
      <c r="L221" s="90"/>
      <c r="M221" s="90"/>
      <c r="N221" s="104">
        <v>1</v>
      </c>
    </row>
    <row r="222" customHeight="1" spans="1:14">
      <c r="A222" s="101"/>
      <c r="B222" s="86" t="s">
        <v>89</v>
      </c>
      <c r="C222" s="86" t="s">
        <v>961</v>
      </c>
      <c r="D222" s="86">
        <v>64008</v>
      </c>
      <c r="E222" s="86">
        <v>17646</v>
      </c>
      <c r="F222" s="86"/>
      <c r="G222" s="90"/>
      <c r="H222" s="90"/>
      <c r="I222" s="90"/>
      <c r="J222" s="90">
        <v>1</v>
      </c>
      <c r="K222" s="90"/>
      <c r="L222" s="90"/>
      <c r="M222" s="90"/>
      <c r="N222" s="104">
        <v>1</v>
      </c>
    </row>
    <row r="223" customHeight="1" spans="1:14">
      <c r="A223" s="101"/>
      <c r="B223" s="101"/>
      <c r="C223" s="86" t="s">
        <v>248</v>
      </c>
      <c r="D223" s="86">
        <v>64288</v>
      </c>
      <c r="E223" s="86">
        <v>17754</v>
      </c>
      <c r="F223" s="86"/>
      <c r="G223" s="90"/>
      <c r="H223" s="90"/>
      <c r="I223" s="90"/>
      <c r="J223" s="90"/>
      <c r="K223" s="90"/>
      <c r="L223" s="90">
        <v>1</v>
      </c>
      <c r="M223" s="90"/>
      <c r="N223" s="104">
        <v>1</v>
      </c>
    </row>
    <row r="224" customHeight="1" spans="1:14">
      <c r="A224" s="101"/>
      <c r="B224" s="101"/>
      <c r="C224" s="86" t="s">
        <v>198</v>
      </c>
      <c r="D224" s="86">
        <v>64297</v>
      </c>
      <c r="E224" s="86" t="s">
        <v>1494</v>
      </c>
      <c r="F224" s="86"/>
      <c r="G224" s="90"/>
      <c r="H224" s="90"/>
      <c r="I224" s="90"/>
      <c r="J224" s="90"/>
      <c r="K224" s="90"/>
      <c r="L224" s="90">
        <v>1</v>
      </c>
      <c r="M224" s="90"/>
      <c r="N224" s="104">
        <v>1</v>
      </c>
    </row>
    <row r="225" customHeight="1" spans="1:14">
      <c r="A225" s="101"/>
      <c r="B225" s="101"/>
      <c r="C225" s="86" t="s">
        <v>396</v>
      </c>
      <c r="D225" s="86">
        <v>64044</v>
      </c>
      <c r="E225" s="86">
        <v>17670</v>
      </c>
      <c r="F225" s="86"/>
      <c r="G225" s="90"/>
      <c r="H225" s="90"/>
      <c r="I225" s="90"/>
      <c r="J225" s="90">
        <v>1</v>
      </c>
      <c r="K225" s="90"/>
      <c r="L225" s="90"/>
      <c r="M225" s="90"/>
      <c r="N225" s="104">
        <v>1</v>
      </c>
    </row>
    <row r="226" customHeight="1" spans="1:14">
      <c r="A226" s="101"/>
      <c r="B226" s="101"/>
      <c r="C226" s="86" t="s">
        <v>1354</v>
      </c>
      <c r="D226" s="86">
        <v>64221</v>
      </c>
      <c r="E226" s="86">
        <v>17724</v>
      </c>
      <c r="F226" s="86"/>
      <c r="G226" s="90"/>
      <c r="H226" s="90"/>
      <c r="I226" s="90"/>
      <c r="J226" s="90"/>
      <c r="K226" s="90">
        <v>1</v>
      </c>
      <c r="L226" s="90"/>
      <c r="M226" s="90"/>
      <c r="N226" s="104">
        <v>1</v>
      </c>
    </row>
    <row r="227" customHeight="1" spans="1:14">
      <c r="A227" s="101"/>
      <c r="B227" s="86" t="s">
        <v>72</v>
      </c>
      <c r="C227" s="86" t="s">
        <v>498</v>
      </c>
      <c r="D227" s="86">
        <v>64244</v>
      </c>
      <c r="E227" s="86">
        <v>17593</v>
      </c>
      <c r="F227" s="86"/>
      <c r="G227" s="90"/>
      <c r="H227" s="90"/>
      <c r="I227" s="90"/>
      <c r="J227" s="90"/>
      <c r="K227" s="90">
        <v>1</v>
      </c>
      <c r="L227" s="90"/>
      <c r="M227" s="90"/>
      <c r="N227" s="104">
        <v>1</v>
      </c>
    </row>
    <row r="228" customHeight="1" spans="1:14">
      <c r="A228" s="101"/>
      <c r="B228" s="101"/>
      <c r="C228" s="86" t="s">
        <v>744</v>
      </c>
      <c r="D228" s="86">
        <v>64150</v>
      </c>
      <c r="E228" s="86">
        <v>17605</v>
      </c>
      <c r="F228" s="86"/>
      <c r="G228" s="90"/>
      <c r="H228" s="90"/>
      <c r="I228" s="90"/>
      <c r="J228" s="90">
        <v>1</v>
      </c>
      <c r="K228" s="90"/>
      <c r="L228" s="90"/>
      <c r="M228" s="90"/>
      <c r="N228" s="104">
        <v>1</v>
      </c>
    </row>
    <row r="229" customHeight="1" spans="1:14">
      <c r="A229" s="101"/>
      <c r="B229" s="101"/>
      <c r="C229" s="86" t="s">
        <v>1098</v>
      </c>
      <c r="D229" s="86">
        <v>63644</v>
      </c>
      <c r="E229" s="86">
        <v>17491</v>
      </c>
      <c r="F229" s="86"/>
      <c r="G229" s="90"/>
      <c r="H229" s="90">
        <v>1</v>
      </c>
      <c r="I229" s="90"/>
      <c r="J229" s="90"/>
      <c r="K229" s="90"/>
      <c r="L229" s="90"/>
      <c r="M229" s="90"/>
      <c r="N229" s="104">
        <v>1</v>
      </c>
    </row>
    <row r="230" customHeight="1" spans="1:14">
      <c r="A230" s="101"/>
      <c r="B230" s="101"/>
      <c r="C230" s="86" t="s">
        <v>913</v>
      </c>
      <c r="D230" s="86">
        <v>64011</v>
      </c>
      <c r="E230" s="86">
        <v>17479</v>
      </c>
      <c r="F230" s="86"/>
      <c r="G230" s="90"/>
      <c r="H230" s="90"/>
      <c r="I230" s="90"/>
      <c r="J230" s="90">
        <v>1</v>
      </c>
      <c r="K230" s="90"/>
      <c r="L230" s="90"/>
      <c r="M230" s="90"/>
      <c r="N230" s="104">
        <v>1</v>
      </c>
    </row>
    <row r="231" customHeight="1" spans="1:14">
      <c r="A231" s="101"/>
      <c r="B231" s="101"/>
      <c r="C231" s="101"/>
      <c r="D231" s="86">
        <v>64070</v>
      </c>
      <c r="E231" s="86">
        <v>17479</v>
      </c>
      <c r="F231" s="86"/>
      <c r="G231" s="90"/>
      <c r="H231" s="90"/>
      <c r="I231" s="90"/>
      <c r="J231" s="90">
        <v>1</v>
      </c>
      <c r="K231" s="90"/>
      <c r="L231" s="90"/>
      <c r="M231" s="90"/>
      <c r="N231" s="104">
        <v>1</v>
      </c>
    </row>
    <row r="232" customHeight="1" spans="1:14">
      <c r="A232" s="101"/>
      <c r="B232" s="101"/>
      <c r="C232" s="86" t="s">
        <v>396</v>
      </c>
      <c r="D232" s="86">
        <v>64146</v>
      </c>
      <c r="E232" s="86">
        <v>17670</v>
      </c>
      <c r="F232" s="86"/>
      <c r="G232" s="90"/>
      <c r="H232" s="90"/>
      <c r="I232" s="90"/>
      <c r="J232" s="90">
        <v>1</v>
      </c>
      <c r="K232" s="90"/>
      <c r="L232" s="90"/>
      <c r="M232" s="90"/>
      <c r="N232" s="104">
        <v>1</v>
      </c>
    </row>
    <row r="233" customHeight="1" spans="1:14">
      <c r="A233" s="101"/>
      <c r="B233" s="101"/>
      <c r="C233" s="101"/>
      <c r="D233" s="86">
        <v>64207</v>
      </c>
      <c r="E233" s="86">
        <v>17670</v>
      </c>
      <c r="F233" s="86"/>
      <c r="G233" s="90"/>
      <c r="H233" s="90"/>
      <c r="I233" s="90"/>
      <c r="J233" s="90"/>
      <c r="K233" s="90">
        <v>1</v>
      </c>
      <c r="L233" s="90"/>
      <c r="M233" s="90"/>
      <c r="N233" s="104">
        <v>1</v>
      </c>
    </row>
    <row r="234" customHeight="1" spans="1:14">
      <c r="A234" s="101"/>
      <c r="B234" s="101"/>
      <c r="C234" s="101"/>
      <c r="D234" s="86">
        <v>64289</v>
      </c>
      <c r="E234" s="86">
        <v>17670</v>
      </c>
      <c r="F234" s="86"/>
      <c r="G234" s="90"/>
      <c r="H234" s="90"/>
      <c r="I234" s="90"/>
      <c r="J234" s="90"/>
      <c r="K234" s="90"/>
      <c r="L234" s="90">
        <v>1</v>
      </c>
      <c r="M234" s="90"/>
      <c r="N234" s="104">
        <v>1</v>
      </c>
    </row>
    <row r="235" customHeight="1" spans="1:14">
      <c r="A235" s="101"/>
      <c r="B235" s="101"/>
      <c r="C235" s="86" t="s">
        <v>846</v>
      </c>
      <c r="D235" s="86">
        <v>64113</v>
      </c>
      <c r="E235" s="86">
        <v>17590</v>
      </c>
      <c r="F235" s="86"/>
      <c r="G235" s="90"/>
      <c r="H235" s="90"/>
      <c r="I235" s="90"/>
      <c r="J235" s="90">
        <v>1</v>
      </c>
      <c r="K235" s="90"/>
      <c r="L235" s="90"/>
      <c r="M235" s="90"/>
      <c r="N235" s="104">
        <v>1</v>
      </c>
    </row>
    <row r="236" customHeight="1" spans="1:14">
      <c r="A236" s="101"/>
      <c r="B236" s="101"/>
      <c r="C236" s="101"/>
      <c r="D236" s="86" t="s">
        <v>67</v>
      </c>
      <c r="E236" s="86">
        <v>17590</v>
      </c>
      <c r="F236" s="86"/>
      <c r="G236" s="90"/>
      <c r="H236" s="90"/>
      <c r="I236" s="90"/>
      <c r="J236" s="90">
        <v>1</v>
      </c>
      <c r="K236" s="90"/>
      <c r="L236" s="90"/>
      <c r="M236" s="90"/>
      <c r="N236" s="104">
        <v>1</v>
      </c>
    </row>
    <row r="237" customHeight="1" spans="1:14">
      <c r="A237" s="86" t="s">
        <v>521</v>
      </c>
      <c r="B237" s="86" t="s">
        <v>142</v>
      </c>
      <c r="C237" s="86" t="s">
        <v>522</v>
      </c>
      <c r="D237" s="86" t="s">
        <v>520</v>
      </c>
      <c r="E237" s="86">
        <v>17729</v>
      </c>
      <c r="F237" s="86"/>
      <c r="G237" s="90"/>
      <c r="H237" s="90"/>
      <c r="I237" s="90"/>
      <c r="J237" s="90"/>
      <c r="K237" s="90">
        <v>1</v>
      </c>
      <c r="L237" s="90"/>
      <c r="M237" s="90"/>
      <c r="N237" s="104">
        <v>1</v>
      </c>
    </row>
    <row r="238" customHeight="1" spans="1:14">
      <c r="A238" s="101"/>
      <c r="B238" s="101"/>
      <c r="C238" s="86" t="s">
        <v>843</v>
      </c>
      <c r="D238" s="86" t="s">
        <v>842</v>
      </c>
      <c r="E238" s="86">
        <v>17679</v>
      </c>
      <c r="F238" s="86"/>
      <c r="G238" s="90"/>
      <c r="H238" s="90"/>
      <c r="I238" s="90"/>
      <c r="J238" s="90">
        <v>1</v>
      </c>
      <c r="K238" s="90"/>
      <c r="L238" s="90"/>
      <c r="M238" s="90"/>
      <c r="N238" s="104">
        <v>1</v>
      </c>
    </row>
    <row r="239" customHeight="1" spans="1:14">
      <c r="A239" s="101"/>
      <c r="B239" s="101"/>
      <c r="C239" s="86" t="s">
        <v>1291</v>
      </c>
      <c r="D239" s="86" t="s">
        <v>1290</v>
      </c>
      <c r="E239" s="86">
        <v>17678</v>
      </c>
      <c r="F239" s="86"/>
      <c r="G239" s="90"/>
      <c r="H239" s="90"/>
      <c r="I239" s="90"/>
      <c r="J239" s="90">
        <v>1</v>
      </c>
      <c r="K239" s="90"/>
      <c r="L239" s="90"/>
      <c r="M239" s="90"/>
      <c r="N239" s="104">
        <v>1</v>
      </c>
    </row>
    <row r="240" customHeight="1" spans="1:14">
      <c r="A240" s="101"/>
      <c r="B240" s="101"/>
      <c r="C240" s="86" t="s">
        <v>1494</v>
      </c>
      <c r="D240" s="86">
        <v>23145</v>
      </c>
      <c r="E240" s="86">
        <v>17567</v>
      </c>
      <c r="F240" s="86"/>
      <c r="G240" s="90"/>
      <c r="H240" s="90">
        <v>1</v>
      </c>
      <c r="I240" s="90"/>
      <c r="J240" s="90"/>
      <c r="K240" s="90"/>
      <c r="L240" s="90"/>
      <c r="M240" s="90"/>
      <c r="N240" s="104">
        <v>1</v>
      </c>
    </row>
    <row r="241" customHeight="1" spans="1:14">
      <c r="A241" s="101"/>
      <c r="B241" s="101"/>
      <c r="C241" s="101"/>
      <c r="D241" s="86">
        <v>23663</v>
      </c>
      <c r="E241" s="86">
        <v>17614</v>
      </c>
      <c r="F241" s="86"/>
      <c r="G241" s="90"/>
      <c r="H241" s="90"/>
      <c r="I241" s="90">
        <v>1</v>
      </c>
      <c r="J241" s="90"/>
      <c r="K241" s="90"/>
      <c r="L241" s="90"/>
      <c r="M241" s="90"/>
      <c r="N241" s="104">
        <v>1</v>
      </c>
    </row>
    <row r="242" customHeight="1" spans="1:14">
      <c r="A242" s="101"/>
      <c r="B242" s="86" t="s">
        <v>118</v>
      </c>
      <c r="C242" s="86" t="s">
        <v>1494</v>
      </c>
      <c r="D242" s="86">
        <v>63568</v>
      </c>
      <c r="E242" s="86">
        <v>30334</v>
      </c>
      <c r="F242" s="86"/>
      <c r="G242" s="90">
        <v>1</v>
      </c>
      <c r="H242" s="90">
        <v>1</v>
      </c>
      <c r="I242" s="90"/>
      <c r="J242" s="90"/>
      <c r="K242" s="90"/>
      <c r="L242" s="90"/>
      <c r="M242" s="90"/>
      <c r="N242" s="104">
        <v>2</v>
      </c>
    </row>
    <row r="243" customHeight="1" spans="1:14">
      <c r="A243" s="86" t="s">
        <v>163</v>
      </c>
      <c r="B243" s="86" t="s">
        <v>167</v>
      </c>
      <c r="C243" s="86" t="s">
        <v>550</v>
      </c>
      <c r="D243" s="86" t="s">
        <v>549</v>
      </c>
      <c r="E243" s="86">
        <v>28229</v>
      </c>
      <c r="F243" s="86"/>
      <c r="G243" s="90"/>
      <c r="H243" s="90"/>
      <c r="I243" s="90"/>
      <c r="J243" s="90"/>
      <c r="K243" s="90">
        <v>1</v>
      </c>
      <c r="L243" s="90"/>
      <c r="M243" s="90"/>
      <c r="N243" s="104">
        <v>1</v>
      </c>
    </row>
    <row r="244" customHeight="1" spans="1:14">
      <c r="A244" s="101"/>
      <c r="B244" s="101"/>
      <c r="C244" s="86" t="s">
        <v>657</v>
      </c>
      <c r="D244" s="86">
        <v>64188</v>
      </c>
      <c r="E244" s="86">
        <v>28229</v>
      </c>
      <c r="F244" s="86"/>
      <c r="G244" s="90"/>
      <c r="H244" s="90"/>
      <c r="I244" s="90"/>
      <c r="J244" s="90"/>
      <c r="K244" s="90">
        <v>1</v>
      </c>
      <c r="L244" s="90"/>
      <c r="M244" s="90"/>
      <c r="N244" s="104">
        <v>1</v>
      </c>
    </row>
    <row r="245" customHeight="1" spans="1:14">
      <c r="A245" s="101"/>
      <c r="B245" s="101"/>
      <c r="C245" s="86" t="s">
        <v>783</v>
      </c>
      <c r="D245" s="86">
        <v>64140</v>
      </c>
      <c r="E245" s="86">
        <v>28229</v>
      </c>
      <c r="F245" s="86"/>
      <c r="G245" s="90"/>
      <c r="H245" s="90"/>
      <c r="I245" s="90"/>
      <c r="J245" s="90">
        <v>1</v>
      </c>
      <c r="K245" s="90"/>
      <c r="L245" s="90"/>
      <c r="M245" s="90"/>
      <c r="N245" s="104">
        <v>1</v>
      </c>
    </row>
    <row r="246" customHeight="1" spans="1:14">
      <c r="A246" s="101"/>
      <c r="B246" s="101"/>
      <c r="C246" s="86" t="s">
        <v>776</v>
      </c>
      <c r="D246" s="86" t="s">
        <v>775</v>
      </c>
      <c r="E246" s="86">
        <v>28229</v>
      </c>
      <c r="F246" s="86"/>
      <c r="G246" s="90"/>
      <c r="H246" s="90"/>
      <c r="I246" s="90"/>
      <c r="J246" s="90">
        <v>1</v>
      </c>
      <c r="K246" s="90"/>
      <c r="L246" s="90"/>
      <c r="M246" s="90"/>
      <c r="N246" s="104">
        <v>1</v>
      </c>
    </row>
    <row r="247" customHeight="1" spans="1:14">
      <c r="A247" s="101"/>
      <c r="B247" s="101"/>
      <c r="C247" s="86" t="s">
        <v>837</v>
      </c>
      <c r="D247" s="86">
        <v>64101</v>
      </c>
      <c r="E247" s="86">
        <v>28229</v>
      </c>
      <c r="F247" s="86"/>
      <c r="G247" s="90"/>
      <c r="H247" s="90"/>
      <c r="I247" s="90"/>
      <c r="J247" s="90">
        <v>1</v>
      </c>
      <c r="K247" s="90"/>
      <c r="L247" s="90"/>
      <c r="M247" s="90"/>
      <c r="N247" s="104">
        <v>1</v>
      </c>
    </row>
    <row r="248" customHeight="1" spans="1:14">
      <c r="A248" s="101"/>
      <c r="B248" s="101"/>
      <c r="C248" s="86" t="s">
        <v>923</v>
      </c>
      <c r="D248" s="86">
        <v>64062</v>
      </c>
      <c r="E248" s="86">
        <v>28229</v>
      </c>
      <c r="F248" s="86"/>
      <c r="G248" s="90"/>
      <c r="H248" s="90"/>
      <c r="I248" s="90"/>
      <c r="J248" s="90">
        <v>1</v>
      </c>
      <c r="K248" s="90"/>
      <c r="L248" s="90"/>
      <c r="M248" s="90"/>
      <c r="N248" s="104">
        <v>1</v>
      </c>
    </row>
    <row r="249" customHeight="1" spans="1:14">
      <c r="A249" s="101"/>
      <c r="B249" s="101"/>
      <c r="C249" s="86" t="s">
        <v>781</v>
      </c>
      <c r="D249" s="86" t="s">
        <v>780</v>
      </c>
      <c r="E249" s="86">
        <v>28229</v>
      </c>
      <c r="F249" s="86"/>
      <c r="G249" s="90"/>
      <c r="H249" s="90"/>
      <c r="I249" s="90"/>
      <c r="J249" s="90">
        <v>1</v>
      </c>
      <c r="K249" s="90"/>
      <c r="L249" s="90"/>
      <c r="M249" s="90"/>
      <c r="N249" s="104">
        <v>1</v>
      </c>
    </row>
    <row r="250" customHeight="1" spans="1:14">
      <c r="A250" s="101"/>
      <c r="B250" s="101"/>
      <c r="C250" s="86" t="s">
        <v>660</v>
      </c>
      <c r="D250" s="86">
        <v>64190</v>
      </c>
      <c r="E250" s="86">
        <v>28229</v>
      </c>
      <c r="F250" s="86"/>
      <c r="G250" s="90"/>
      <c r="H250" s="90"/>
      <c r="I250" s="90"/>
      <c r="J250" s="90"/>
      <c r="K250" s="90">
        <v>1</v>
      </c>
      <c r="L250" s="90"/>
      <c r="M250" s="90"/>
      <c r="N250" s="104">
        <v>1</v>
      </c>
    </row>
    <row r="251" customHeight="1" spans="1:14">
      <c r="A251" s="101"/>
      <c r="B251" s="101"/>
      <c r="C251" s="86" t="s">
        <v>1193</v>
      </c>
      <c r="D251" s="86">
        <v>63369</v>
      </c>
      <c r="E251" s="86">
        <v>28229</v>
      </c>
      <c r="F251" s="86"/>
      <c r="G251" s="90">
        <v>1</v>
      </c>
      <c r="H251" s="90"/>
      <c r="I251" s="90"/>
      <c r="J251" s="90"/>
      <c r="K251" s="90"/>
      <c r="L251" s="90"/>
      <c r="M251" s="90"/>
      <c r="N251" s="104">
        <v>1</v>
      </c>
    </row>
    <row r="252" customHeight="1" spans="1:14">
      <c r="A252" s="101"/>
      <c r="B252" s="101"/>
      <c r="C252" s="86" t="s">
        <v>1131</v>
      </c>
      <c r="D252" s="86">
        <v>63565</v>
      </c>
      <c r="E252" s="86">
        <v>28229</v>
      </c>
      <c r="F252" s="86"/>
      <c r="G252" s="90"/>
      <c r="H252" s="90">
        <v>1</v>
      </c>
      <c r="I252" s="90"/>
      <c r="J252" s="90"/>
      <c r="K252" s="90"/>
      <c r="L252" s="90"/>
      <c r="M252" s="90"/>
      <c r="N252" s="104">
        <v>1</v>
      </c>
    </row>
    <row r="253" customHeight="1" spans="1:14">
      <c r="A253" s="101"/>
      <c r="B253" s="101"/>
      <c r="C253" s="86" t="s">
        <v>1163</v>
      </c>
      <c r="D253" s="86">
        <v>63455</v>
      </c>
      <c r="E253" s="86">
        <v>28229</v>
      </c>
      <c r="F253" s="86"/>
      <c r="G253" s="90">
        <v>1</v>
      </c>
      <c r="H253" s="90"/>
      <c r="I253" s="90"/>
      <c r="J253" s="90"/>
      <c r="K253" s="90"/>
      <c r="L253" s="90"/>
      <c r="M253" s="90"/>
      <c r="N253" s="104">
        <v>1</v>
      </c>
    </row>
    <row r="254" customHeight="1" spans="1:14">
      <c r="A254" s="101"/>
      <c r="B254" s="101"/>
      <c r="C254" s="86" t="s">
        <v>1050</v>
      </c>
      <c r="D254" s="86" t="s">
        <v>1494</v>
      </c>
      <c r="E254" s="86">
        <v>28229</v>
      </c>
      <c r="F254" s="86"/>
      <c r="G254" s="90"/>
      <c r="H254" s="90"/>
      <c r="I254" s="90">
        <v>1</v>
      </c>
      <c r="J254" s="90"/>
      <c r="K254" s="90"/>
      <c r="L254" s="90"/>
      <c r="M254" s="90"/>
      <c r="N254" s="104">
        <v>1</v>
      </c>
    </row>
    <row r="255" customHeight="1" spans="1:14">
      <c r="A255" s="101"/>
      <c r="B255" s="101"/>
      <c r="C255" s="86" t="s">
        <v>690</v>
      </c>
      <c r="D255" s="86">
        <v>64180</v>
      </c>
      <c r="E255" s="86">
        <v>28229</v>
      </c>
      <c r="F255" s="86"/>
      <c r="G255" s="90"/>
      <c r="H255" s="90"/>
      <c r="I255" s="90"/>
      <c r="J255" s="90"/>
      <c r="K255" s="90">
        <v>1</v>
      </c>
      <c r="L255" s="90"/>
      <c r="M255" s="90"/>
      <c r="N255" s="104">
        <v>1</v>
      </c>
    </row>
    <row r="256" customHeight="1" spans="1:14">
      <c r="A256" s="101"/>
      <c r="B256" s="101"/>
      <c r="C256" s="86" t="s">
        <v>406</v>
      </c>
      <c r="D256" s="86" t="s">
        <v>405</v>
      </c>
      <c r="E256" s="86">
        <v>28229</v>
      </c>
      <c r="F256" s="86"/>
      <c r="G256" s="90"/>
      <c r="H256" s="90"/>
      <c r="I256" s="90"/>
      <c r="J256" s="90"/>
      <c r="K256" s="90"/>
      <c r="L256" s="90">
        <v>1</v>
      </c>
      <c r="M256" s="90"/>
      <c r="N256" s="104">
        <v>1</v>
      </c>
    </row>
    <row r="257" customHeight="1" spans="1:14">
      <c r="A257" s="101"/>
      <c r="B257" s="101"/>
      <c r="C257" s="86" t="s">
        <v>166</v>
      </c>
      <c r="D257" s="86">
        <v>64310</v>
      </c>
      <c r="E257" s="86">
        <v>28229</v>
      </c>
      <c r="F257" s="86"/>
      <c r="G257" s="90"/>
      <c r="H257" s="90"/>
      <c r="I257" s="90"/>
      <c r="J257" s="90"/>
      <c r="K257" s="90"/>
      <c r="L257" s="90">
        <v>1</v>
      </c>
      <c r="M257" s="90"/>
      <c r="N257" s="104">
        <v>1</v>
      </c>
    </row>
    <row r="258" customHeight="1" spans="1:14">
      <c r="A258" s="101"/>
      <c r="B258" s="101"/>
      <c r="C258" s="86" t="s">
        <v>949</v>
      </c>
      <c r="D258" s="86">
        <v>64039</v>
      </c>
      <c r="E258" s="86">
        <v>28229</v>
      </c>
      <c r="F258" s="86"/>
      <c r="G258" s="90"/>
      <c r="H258" s="90"/>
      <c r="I258" s="90"/>
      <c r="J258" s="90">
        <v>1</v>
      </c>
      <c r="K258" s="90"/>
      <c r="L258" s="90"/>
      <c r="M258" s="90"/>
      <c r="N258" s="104">
        <v>1</v>
      </c>
    </row>
    <row r="259" customHeight="1" spans="1:14">
      <c r="A259" s="101"/>
      <c r="B259" s="101"/>
      <c r="C259" s="86" t="s">
        <v>256</v>
      </c>
      <c r="D259" s="86" t="s">
        <v>255</v>
      </c>
      <c r="E259" s="86">
        <v>28229</v>
      </c>
      <c r="F259" s="86"/>
      <c r="G259" s="90"/>
      <c r="H259" s="90"/>
      <c r="I259" s="90"/>
      <c r="J259" s="90"/>
      <c r="K259" s="90"/>
      <c r="L259" s="90">
        <v>1</v>
      </c>
      <c r="M259" s="90"/>
      <c r="N259" s="104">
        <v>1</v>
      </c>
    </row>
    <row r="260" customHeight="1" spans="1:14">
      <c r="A260" s="101"/>
      <c r="B260" s="86" t="s">
        <v>72</v>
      </c>
      <c r="C260" s="86" t="s">
        <v>1494</v>
      </c>
      <c r="D260" s="86">
        <v>63467</v>
      </c>
      <c r="E260" s="86" t="s">
        <v>1494</v>
      </c>
      <c r="F260" s="86"/>
      <c r="G260" s="90">
        <v>1</v>
      </c>
      <c r="H260" s="90"/>
      <c r="I260" s="90"/>
      <c r="J260" s="90"/>
      <c r="K260" s="90"/>
      <c r="L260" s="90"/>
      <c r="M260" s="90"/>
      <c r="N260" s="104">
        <v>1</v>
      </c>
    </row>
    <row r="261" customHeight="1" spans="1:14">
      <c r="A261" s="101"/>
      <c r="B261" s="86" t="s">
        <v>118</v>
      </c>
      <c r="C261" s="86" t="s">
        <v>390</v>
      </c>
      <c r="D261" s="86" t="s">
        <v>67</v>
      </c>
      <c r="E261" s="86">
        <v>33393</v>
      </c>
      <c r="F261" s="86"/>
      <c r="G261" s="90"/>
      <c r="H261" s="90"/>
      <c r="I261" s="90"/>
      <c r="J261" s="90"/>
      <c r="K261" s="90"/>
      <c r="L261" s="90">
        <v>1</v>
      </c>
      <c r="M261" s="90"/>
      <c r="N261" s="104">
        <v>1</v>
      </c>
    </row>
    <row r="262" customHeight="1" spans="1:14">
      <c r="A262" s="86" t="s">
        <v>1322</v>
      </c>
      <c r="B262" s="86" t="s">
        <v>89</v>
      </c>
      <c r="C262" s="86" t="s">
        <v>1324</v>
      </c>
      <c r="D262" s="86">
        <v>63945</v>
      </c>
      <c r="E262" s="86" t="s">
        <v>1494</v>
      </c>
      <c r="F262" s="86"/>
      <c r="G262" s="90"/>
      <c r="H262" s="90"/>
      <c r="I262" s="90">
        <v>1</v>
      </c>
      <c r="J262" s="90"/>
      <c r="K262" s="90"/>
      <c r="L262" s="90"/>
      <c r="M262" s="90"/>
      <c r="N262" s="104">
        <v>1</v>
      </c>
    </row>
    <row r="263" customHeight="1" spans="1:14">
      <c r="A263" s="86" t="s">
        <v>1097</v>
      </c>
      <c r="B263" s="86" t="s">
        <v>89</v>
      </c>
      <c r="C263" s="86" t="s">
        <v>1494</v>
      </c>
      <c r="D263" s="86">
        <v>63643</v>
      </c>
      <c r="E263" s="86">
        <v>17573</v>
      </c>
      <c r="F263" s="86"/>
      <c r="G263" s="90"/>
      <c r="H263" s="90">
        <v>1</v>
      </c>
      <c r="I263" s="90"/>
      <c r="J263" s="90"/>
      <c r="K263" s="90"/>
      <c r="L263" s="90"/>
      <c r="M263" s="90"/>
      <c r="N263" s="104">
        <v>1</v>
      </c>
    </row>
    <row r="264" customHeight="1" spans="1:14">
      <c r="A264" s="86" t="s">
        <v>790</v>
      </c>
      <c r="B264" s="86" t="s">
        <v>142</v>
      </c>
      <c r="C264" s="86" t="s">
        <v>792</v>
      </c>
      <c r="D264" s="86" t="s">
        <v>789</v>
      </c>
      <c r="E264" s="86">
        <v>17688</v>
      </c>
      <c r="F264" s="86"/>
      <c r="G264" s="90"/>
      <c r="H264" s="90"/>
      <c r="I264" s="90"/>
      <c r="J264" s="90">
        <v>1</v>
      </c>
      <c r="K264" s="90"/>
      <c r="L264" s="90"/>
      <c r="M264" s="90"/>
      <c r="N264" s="104">
        <v>1</v>
      </c>
    </row>
    <row r="265" customHeight="1" spans="1:14">
      <c r="A265" s="86" t="s">
        <v>917</v>
      </c>
      <c r="B265" s="86" t="s">
        <v>89</v>
      </c>
      <c r="C265" s="86" t="s">
        <v>1198</v>
      </c>
      <c r="D265" s="86">
        <v>63359</v>
      </c>
      <c r="E265" s="86">
        <v>17541</v>
      </c>
      <c r="F265" s="86"/>
      <c r="G265" s="90">
        <v>1</v>
      </c>
      <c r="H265" s="90"/>
      <c r="I265" s="90"/>
      <c r="J265" s="90"/>
      <c r="K265" s="90"/>
      <c r="L265" s="90"/>
      <c r="M265" s="90"/>
      <c r="N265" s="104">
        <v>1</v>
      </c>
    </row>
    <row r="266" customHeight="1" spans="1:14">
      <c r="A266" s="101"/>
      <c r="B266" s="101"/>
      <c r="C266" s="86" t="s">
        <v>918</v>
      </c>
      <c r="D266" s="86">
        <v>63703</v>
      </c>
      <c r="E266" s="86">
        <v>17608</v>
      </c>
      <c r="F266" s="86"/>
      <c r="G266" s="90"/>
      <c r="H266" s="90">
        <v>1</v>
      </c>
      <c r="I266" s="90"/>
      <c r="J266" s="90"/>
      <c r="K266" s="90"/>
      <c r="L266" s="90"/>
      <c r="M266" s="90"/>
      <c r="N266" s="104">
        <v>1</v>
      </c>
    </row>
    <row r="267" customHeight="1" spans="1:14">
      <c r="A267" s="101"/>
      <c r="B267" s="86" t="s">
        <v>72</v>
      </c>
      <c r="C267" s="86" t="s">
        <v>918</v>
      </c>
      <c r="D267" s="86">
        <v>64069</v>
      </c>
      <c r="E267" s="86">
        <v>17608</v>
      </c>
      <c r="F267" s="86"/>
      <c r="G267" s="90"/>
      <c r="H267" s="90"/>
      <c r="I267" s="90"/>
      <c r="J267" s="90">
        <v>1</v>
      </c>
      <c r="K267" s="90"/>
      <c r="L267" s="90"/>
      <c r="M267" s="90"/>
      <c r="N267" s="104">
        <v>1</v>
      </c>
    </row>
    <row r="268" customHeight="1" spans="1:14">
      <c r="A268" s="86" t="s">
        <v>589</v>
      </c>
      <c r="B268" s="86" t="s">
        <v>142</v>
      </c>
      <c r="C268" s="86" t="s">
        <v>590</v>
      </c>
      <c r="D268" s="86" t="s">
        <v>588</v>
      </c>
      <c r="E268" s="86">
        <v>33311</v>
      </c>
      <c r="F268" s="86"/>
      <c r="G268" s="90"/>
      <c r="H268" s="90"/>
      <c r="I268" s="90"/>
      <c r="J268" s="90"/>
      <c r="K268" s="90">
        <v>1</v>
      </c>
      <c r="L268" s="90"/>
      <c r="M268" s="90"/>
      <c r="N268" s="104">
        <v>1</v>
      </c>
    </row>
    <row r="269" customHeight="1" spans="1:14">
      <c r="A269" s="101"/>
      <c r="B269" s="86" t="s">
        <v>72</v>
      </c>
      <c r="C269" s="86" t="s">
        <v>840</v>
      </c>
      <c r="D269" s="86">
        <v>64111</v>
      </c>
      <c r="E269" s="86">
        <v>30016</v>
      </c>
      <c r="F269" s="86"/>
      <c r="G269" s="90"/>
      <c r="H269" s="90"/>
      <c r="I269" s="90"/>
      <c r="J269" s="90">
        <v>1</v>
      </c>
      <c r="K269" s="90"/>
      <c r="L269" s="90"/>
      <c r="M269" s="90"/>
      <c r="N269" s="104">
        <v>1</v>
      </c>
    </row>
    <row r="270" customHeight="1" spans="1:14">
      <c r="A270" s="101"/>
      <c r="B270" s="101"/>
      <c r="C270" s="86" t="s">
        <v>971</v>
      </c>
      <c r="D270" s="86">
        <v>64014</v>
      </c>
      <c r="E270" s="86">
        <v>29758</v>
      </c>
      <c r="F270" s="86"/>
      <c r="G270" s="90"/>
      <c r="H270" s="90"/>
      <c r="I270" s="90"/>
      <c r="J270" s="90">
        <v>1</v>
      </c>
      <c r="K270" s="90"/>
      <c r="L270" s="90"/>
      <c r="M270" s="90"/>
      <c r="N270" s="104">
        <v>1</v>
      </c>
    </row>
    <row r="271" customHeight="1" spans="1:14">
      <c r="A271" s="86" t="s">
        <v>103</v>
      </c>
      <c r="B271" s="86" t="s">
        <v>142</v>
      </c>
      <c r="C271" s="86" t="s">
        <v>561</v>
      </c>
      <c r="D271" s="86" t="s">
        <v>559</v>
      </c>
      <c r="E271" s="86">
        <v>32718</v>
      </c>
      <c r="F271" s="86"/>
      <c r="G271" s="90"/>
      <c r="H271" s="90"/>
      <c r="I271" s="90"/>
      <c r="J271" s="90"/>
      <c r="K271" s="90">
        <v>1</v>
      </c>
      <c r="L271" s="90"/>
      <c r="M271" s="90"/>
      <c r="N271" s="104">
        <v>1</v>
      </c>
    </row>
    <row r="272" customHeight="1" spans="1:14">
      <c r="A272" s="101"/>
      <c r="B272" s="86" t="s">
        <v>167</v>
      </c>
      <c r="C272" s="86" t="s">
        <v>177</v>
      </c>
      <c r="D272" s="86" t="s">
        <v>176</v>
      </c>
      <c r="E272" s="86">
        <v>28018</v>
      </c>
      <c r="F272" s="86"/>
      <c r="G272" s="90"/>
      <c r="H272" s="90"/>
      <c r="I272" s="90"/>
      <c r="J272" s="90"/>
      <c r="K272" s="90"/>
      <c r="L272" s="90">
        <v>1</v>
      </c>
      <c r="M272" s="90"/>
      <c r="N272" s="104">
        <v>1</v>
      </c>
    </row>
    <row r="273" customHeight="1" spans="1:14">
      <c r="A273" s="101"/>
      <c r="B273" s="86" t="s">
        <v>89</v>
      </c>
      <c r="C273" s="86" t="s">
        <v>1494</v>
      </c>
      <c r="D273" s="86">
        <v>63457</v>
      </c>
      <c r="E273" s="86">
        <v>17544</v>
      </c>
      <c r="F273" s="86"/>
      <c r="G273" s="90">
        <v>1</v>
      </c>
      <c r="H273" s="90"/>
      <c r="I273" s="90"/>
      <c r="J273" s="90"/>
      <c r="K273" s="90"/>
      <c r="L273" s="90"/>
      <c r="M273" s="90"/>
      <c r="N273" s="104">
        <v>1</v>
      </c>
    </row>
    <row r="274" customHeight="1" spans="1:14">
      <c r="A274" s="101"/>
      <c r="B274" s="101"/>
      <c r="C274" s="101"/>
      <c r="D274" s="86">
        <v>63611</v>
      </c>
      <c r="E274" s="86">
        <v>17579</v>
      </c>
      <c r="F274" s="86"/>
      <c r="G274" s="90"/>
      <c r="H274" s="90">
        <v>1</v>
      </c>
      <c r="I274" s="90"/>
      <c r="J274" s="90"/>
      <c r="K274" s="90"/>
      <c r="L274" s="90"/>
      <c r="M274" s="90"/>
      <c r="N274" s="104">
        <v>1</v>
      </c>
    </row>
    <row r="275" customHeight="1" spans="1:14">
      <c r="A275" s="101"/>
      <c r="B275" s="86" t="s">
        <v>72</v>
      </c>
      <c r="C275" s="86" t="s">
        <v>361</v>
      </c>
      <c r="D275" s="86">
        <v>64238</v>
      </c>
      <c r="E275" s="86">
        <v>17579</v>
      </c>
      <c r="F275" s="86"/>
      <c r="G275" s="90"/>
      <c r="H275" s="90"/>
      <c r="I275" s="90"/>
      <c r="J275" s="90"/>
      <c r="K275" s="90"/>
      <c r="L275" s="90">
        <v>1</v>
      </c>
      <c r="M275" s="90"/>
      <c r="N275" s="104">
        <v>1</v>
      </c>
    </row>
    <row r="276" customHeight="1" spans="1:14">
      <c r="A276" s="101"/>
      <c r="B276" s="101"/>
      <c r="C276" s="86" t="s">
        <v>218</v>
      </c>
      <c r="D276" s="86">
        <v>64294</v>
      </c>
      <c r="E276" s="86">
        <v>17579</v>
      </c>
      <c r="F276" s="86"/>
      <c r="G276" s="90"/>
      <c r="H276" s="90"/>
      <c r="I276" s="90"/>
      <c r="J276" s="90"/>
      <c r="K276" s="90"/>
      <c r="L276" s="90">
        <v>1</v>
      </c>
      <c r="M276" s="90"/>
      <c r="N276" s="104">
        <v>1</v>
      </c>
    </row>
    <row r="277" customHeight="1" spans="1:14">
      <c r="A277" s="101"/>
      <c r="B277" s="101"/>
      <c r="C277" s="86" t="s">
        <v>105</v>
      </c>
      <c r="D277" s="86">
        <v>64320</v>
      </c>
      <c r="E277" s="86">
        <v>28018</v>
      </c>
      <c r="F277" s="86"/>
      <c r="G277" s="90"/>
      <c r="H277" s="90"/>
      <c r="I277" s="90"/>
      <c r="J277" s="90"/>
      <c r="K277" s="90"/>
      <c r="L277" s="90">
        <v>1</v>
      </c>
      <c r="M277" s="90"/>
      <c r="N277" s="104">
        <v>1</v>
      </c>
    </row>
    <row r="278" customHeight="1" spans="1:14">
      <c r="A278" s="86" t="s">
        <v>1349</v>
      </c>
      <c r="B278" s="86" t="s">
        <v>89</v>
      </c>
      <c r="C278" s="86" t="s">
        <v>1350</v>
      </c>
      <c r="D278" s="86">
        <v>64306</v>
      </c>
      <c r="E278" s="86" t="s">
        <v>1494</v>
      </c>
      <c r="F278" s="86"/>
      <c r="G278" s="90"/>
      <c r="H278" s="90"/>
      <c r="I278" s="90"/>
      <c r="J278" s="90"/>
      <c r="K278" s="90"/>
      <c r="L278" s="90">
        <v>1</v>
      </c>
      <c r="M278" s="90"/>
      <c r="N278" s="104">
        <v>1</v>
      </c>
    </row>
    <row r="279" customHeight="1" spans="1:14">
      <c r="A279" s="86" t="s">
        <v>1203</v>
      </c>
      <c r="B279" s="86" t="s">
        <v>89</v>
      </c>
      <c r="C279" s="86" t="s">
        <v>1204</v>
      </c>
      <c r="D279" s="86">
        <v>63243</v>
      </c>
      <c r="E279" s="86">
        <v>29652</v>
      </c>
      <c r="F279" s="86"/>
      <c r="G279" s="90">
        <v>1</v>
      </c>
      <c r="H279" s="90"/>
      <c r="I279" s="90"/>
      <c r="J279" s="90"/>
      <c r="K279" s="90"/>
      <c r="L279" s="90"/>
      <c r="M279" s="90"/>
      <c r="N279" s="104">
        <v>1</v>
      </c>
    </row>
    <row r="280" customHeight="1" spans="1:14">
      <c r="A280" s="86" t="s">
        <v>997</v>
      </c>
      <c r="B280" s="86" t="s">
        <v>89</v>
      </c>
      <c r="C280" s="86" t="s">
        <v>998</v>
      </c>
      <c r="D280" s="86">
        <v>63963</v>
      </c>
      <c r="E280" s="86">
        <v>17640</v>
      </c>
      <c r="F280" s="86"/>
      <c r="G280" s="90"/>
      <c r="H280" s="90"/>
      <c r="I280" s="90">
        <v>1</v>
      </c>
      <c r="J280" s="90"/>
      <c r="K280" s="90"/>
      <c r="L280" s="90"/>
      <c r="M280" s="90"/>
      <c r="N280" s="104">
        <v>1</v>
      </c>
    </row>
    <row r="281" customHeight="1" spans="1:14">
      <c r="A281" s="86" t="s">
        <v>125</v>
      </c>
      <c r="B281" s="86" t="s">
        <v>89</v>
      </c>
      <c r="C281" s="86" t="s">
        <v>128</v>
      </c>
      <c r="D281" s="86">
        <v>64303</v>
      </c>
      <c r="E281" s="86" t="s">
        <v>1494</v>
      </c>
      <c r="F281" s="86"/>
      <c r="G281" s="90"/>
      <c r="H281" s="90"/>
      <c r="I281" s="90"/>
      <c r="J281" s="90"/>
      <c r="K281" s="90"/>
      <c r="L281" s="90">
        <v>1</v>
      </c>
      <c r="M281" s="90"/>
      <c r="N281" s="104">
        <v>1</v>
      </c>
    </row>
    <row r="282" customHeight="1" spans="1:14">
      <c r="A282" s="101"/>
      <c r="B282" s="101"/>
      <c r="C282" s="86" t="s">
        <v>1041</v>
      </c>
      <c r="D282" s="86">
        <v>63864</v>
      </c>
      <c r="E282" s="86">
        <v>31723</v>
      </c>
      <c r="F282" s="86"/>
      <c r="G282" s="90"/>
      <c r="H282" s="90"/>
      <c r="I282" s="90">
        <v>1</v>
      </c>
      <c r="J282" s="90"/>
      <c r="K282" s="90"/>
      <c r="L282" s="90"/>
      <c r="M282" s="90"/>
      <c r="N282" s="104">
        <v>1</v>
      </c>
    </row>
    <row r="283" customHeight="1" spans="1:14">
      <c r="A283" s="86" t="s">
        <v>540</v>
      </c>
      <c r="B283" s="86" t="s">
        <v>142</v>
      </c>
      <c r="C283" s="86" t="s">
        <v>875</v>
      </c>
      <c r="D283" s="86" t="s">
        <v>874</v>
      </c>
      <c r="E283" s="86">
        <v>32504</v>
      </c>
      <c r="F283" s="86"/>
      <c r="G283" s="90"/>
      <c r="H283" s="90"/>
      <c r="I283" s="90"/>
      <c r="J283" s="90">
        <v>1</v>
      </c>
      <c r="K283" s="90"/>
      <c r="L283" s="90"/>
      <c r="M283" s="90"/>
      <c r="N283" s="104">
        <v>1</v>
      </c>
    </row>
    <row r="284" customHeight="1" spans="1:14">
      <c r="A284" s="101"/>
      <c r="B284" s="101"/>
      <c r="C284" s="86" t="s">
        <v>1494</v>
      </c>
      <c r="D284" s="86">
        <v>22555</v>
      </c>
      <c r="E284" s="86">
        <v>30552</v>
      </c>
      <c r="F284" s="86"/>
      <c r="G284" s="90"/>
      <c r="H284" s="90">
        <v>1</v>
      </c>
      <c r="I284" s="90"/>
      <c r="J284" s="90"/>
      <c r="K284" s="90"/>
      <c r="L284" s="90"/>
      <c r="M284" s="90"/>
      <c r="N284" s="104">
        <v>1</v>
      </c>
    </row>
    <row r="285" customHeight="1" spans="1:14">
      <c r="A285" s="101"/>
      <c r="B285" s="86" t="s">
        <v>89</v>
      </c>
      <c r="C285" s="86" t="s">
        <v>819</v>
      </c>
      <c r="D285" s="86">
        <v>64121</v>
      </c>
      <c r="E285" s="86">
        <v>32683</v>
      </c>
      <c r="F285" s="86"/>
      <c r="G285" s="90"/>
      <c r="H285" s="90"/>
      <c r="I285" s="90"/>
      <c r="J285" s="90">
        <v>1</v>
      </c>
      <c r="K285" s="90"/>
      <c r="L285" s="90"/>
      <c r="M285" s="90"/>
      <c r="N285" s="104">
        <v>1</v>
      </c>
    </row>
    <row r="286" customHeight="1" spans="1:14">
      <c r="A286" s="101"/>
      <c r="B286" s="101"/>
      <c r="C286" s="86" t="s">
        <v>1494</v>
      </c>
      <c r="D286" s="86">
        <v>63560</v>
      </c>
      <c r="E286" s="86">
        <v>17553</v>
      </c>
      <c r="F286" s="86"/>
      <c r="G286" s="90"/>
      <c r="H286" s="90">
        <v>1</v>
      </c>
      <c r="I286" s="90"/>
      <c r="J286" s="90"/>
      <c r="K286" s="90"/>
      <c r="L286" s="90"/>
      <c r="M286" s="90"/>
      <c r="N286" s="104">
        <v>1</v>
      </c>
    </row>
    <row r="287" customHeight="1" spans="1:14">
      <c r="A287" s="101"/>
      <c r="B287" s="101"/>
      <c r="C287" s="101"/>
      <c r="D287" s="86">
        <v>63587</v>
      </c>
      <c r="E287" s="86">
        <v>17555</v>
      </c>
      <c r="F287" s="86"/>
      <c r="G287" s="90"/>
      <c r="H287" s="90">
        <v>1</v>
      </c>
      <c r="I287" s="90"/>
      <c r="J287" s="90"/>
      <c r="K287" s="90"/>
      <c r="L287" s="90"/>
      <c r="M287" s="90"/>
      <c r="N287" s="104">
        <v>1</v>
      </c>
    </row>
    <row r="288" customHeight="1" spans="1:14">
      <c r="A288" s="101"/>
      <c r="B288" s="86" t="s">
        <v>72</v>
      </c>
      <c r="C288" s="86" t="s">
        <v>1045</v>
      </c>
      <c r="D288" s="86">
        <v>63739</v>
      </c>
      <c r="E288" s="86">
        <v>17555</v>
      </c>
      <c r="F288" s="86"/>
      <c r="G288" s="90"/>
      <c r="H288" s="90"/>
      <c r="I288" s="90">
        <v>1</v>
      </c>
      <c r="J288" s="90"/>
      <c r="K288" s="90"/>
      <c r="L288" s="90"/>
      <c r="M288" s="90"/>
      <c r="N288" s="104">
        <v>1</v>
      </c>
    </row>
    <row r="289" customHeight="1" spans="1:14">
      <c r="A289" s="101"/>
      <c r="B289" s="101"/>
      <c r="C289" s="101"/>
      <c r="D289" s="86">
        <v>63813</v>
      </c>
      <c r="E289" s="86">
        <v>17555</v>
      </c>
      <c r="F289" s="86"/>
      <c r="G289" s="90"/>
      <c r="H289" s="90"/>
      <c r="I289" s="90">
        <v>1</v>
      </c>
      <c r="J289" s="90"/>
      <c r="K289" s="90"/>
      <c r="L289" s="90"/>
      <c r="M289" s="90"/>
      <c r="N289" s="104">
        <v>1</v>
      </c>
    </row>
    <row r="290" customHeight="1" spans="1:14">
      <c r="A290" s="101"/>
      <c r="B290" s="101"/>
      <c r="C290" s="101"/>
      <c r="D290" s="86">
        <v>63848</v>
      </c>
      <c r="E290" s="86">
        <v>17555</v>
      </c>
      <c r="F290" s="86"/>
      <c r="G290" s="90"/>
      <c r="H290" s="90"/>
      <c r="I290" s="90">
        <v>1</v>
      </c>
      <c r="J290" s="90"/>
      <c r="K290" s="90"/>
      <c r="L290" s="90"/>
      <c r="M290" s="90"/>
      <c r="N290" s="104">
        <v>1</v>
      </c>
    </row>
    <row r="291" customHeight="1" spans="1:14">
      <c r="A291" s="101"/>
      <c r="B291" s="101"/>
      <c r="C291" s="86" t="s">
        <v>1089</v>
      </c>
      <c r="D291" s="86">
        <v>63680</v>
      </c>
      <c r="E291" s="86">
        <v>17555</v>
      </c>
      <c r="F291" s="86"/>
      <c r="G291" s="90"/>
      <c r="H291" s="90">
        <v>1</v>
      </c>
      <c r="I291" s="90"/>
      <c r="J291" s="90"/>
      <c r="K291" s="90"/>
      <c r="L291" s="90"/>
      <c r="M291" s="90"/>
      <c r="N291" s="104">
        <v>1</v>
      </c>
    </row>
    <row r="292" customHeight="1" spans="1:14">
      <c r="A292" s="101"/>
      <c r="B292" s="86" t="s">
        <v>118</v>
      </c>
      <c r="C292" s="86" t="s">
        <v>541</v>
      </c>
      <c r="D292" s="86" t="s">
        <v>67</v>
      </c>
      <c r="E292" s="86">
        <v>33195</v>
      </c>
      <c r="F292" s="86"/>
      <c r="G292" s="90"/>
      <c r="H292" s="90"/>
      <c r="I292" s="90"/>
      <c r="J292" s="90"/>
      <c r="K292" s="90">
        <v>1</v>
      </c>
      <c r="L292" s="90"/>
      <c r="M292" s="90"/>
      <c r="N292" s="104">
        <v>1</v>
      </c>
    </row>
    <row r="293" customHeight="1" spans="1:14">
      <c r="A293" s="101"/>
      <c r="B293" s="101"/>
      <c r="C293" s="86" t="s">
        <v>1494</v>
      </c>
      <c r="D293" s="86">
        <v>62723</v>
      </c>
      <c r="E293" s="86">
        <v>27790</v>
      </c>
      <c r="F293" s="86"/>
      <c r="G293" s="90"/>
      <c r="H293" s="90">
        <v>1</v>
      </c>
      <c r="I293" s="90"/>
      <c r="J293" s="90"/>
      <c r="K293" s="90"/>
      <c r="L293" s="90"/>
      <c r="M293" s="90"/>
      <c r="N293" s="104">
        <v>1</v>
      </c>
    </row>
    <row r="294" customHeight="1" spans="1:14">
      <c r="A294" s="101"/>
      <c r="B294" s="101"/>
      <c r="C294" s="101"/>
      <c r="D294" s="86" t="s">
        <v>67</v>
      </c>
      <c r="E294" s="86">
        <v>26646</v>
      </c>
      <c r="F294" s="86"/>
      <c r="G294" s="90"/>
      <c r="H294" s="90">
        <v>1</v>
      </c>
      <c r="I294" s="90"/>
      <c r="J294" s="90"/>
      <c r="K294" s="90"/>
      <c r="L294" s="90"/>
      <c r="M294" s="90"/>
      <c r="N294" s="104">
        <v>1</v>
      </c>
    </row>
    <row r="295" customHeight="1" spans="1:14">
      <c r="A295" s="86" t="s">
        <v>984</v>
      </c>
      <c r="B295" s="86" t="s">
        <v>89</v>
      </c>
      <c r="C295" s="86" t="s">
        <v>214</v>
      </c>
      <c r="D295" s="86">
        <v>63997</v>
      </c>
      <c r="E295" s="86">
        <v>31730</v>
      </c>
      <c r="F295" s="86"/>
      <c r="G295" s="90"/>
      <c r="H295" s="90"/>
      <c r="I295" s="90"/>
      <c r="J295" s="90">
        <v>1</v>
      </c>
      <c r="K295" s="90"/>
      <c r="L295" s="90"/>
      <c r="M295" s="90"/>
      <c r="N295" s="104">
        <v>1</v>
      </c>
    </row>
    <row r="296" customHeight="1" spans="1:14">
      <c r="A296" s="86" t="s">
        <v>1071</v>
      </c>
      <c r="B296" s="86" t="s">
        <v>72</v>
      </c>
      <c r="C296" s="86" t="s">
        <v>378</v>
      </c>
      <c r="D296" s="86">
        <v>63595</v>
      </c>
      <c r="E296" s="86">
        <v>25859</v>
      </c>
      <c r="F296" s="86"/>
      <c r="G296" s="90"/>
      <c r="H296" s="90">
        <v>1</v>
      </c>
      <c r="I296" s="90"/>
      <c r="J296" s="90"/>
      <c r="K296" s="90"/>
      <c r="L296" s="90"/>
      <c r="M296" s="90"/>
      <c r="N296" s="104">
        <v>1</v>
      </c>
    </row>
    <row r="297" customHeight="1" spans="1:14">
      <c r="A297" s="101"/>
      <c r="B297" s="101"/>
      <c r="C297" s="101"/>
      <c r="D297" s="86">
        <v>63745</v>
      </c>
      <c r="E297" s="86">
        <v>25859</v>
      </c>
      <c r="F297" s="86"/>
      <c r="G297" s="90"/>
      <c r="H297" s="90"/>
      <c r="I297" s="90">
        <v>1</v>
      </c>
      <c r="J297" s="90"/>
      <c r="K297" s="90"/>
      <c r="L297" s="90"/>
      <c r="M297" s="90"/>
      <c r="N297" s="104">
        <v>1</v>
      </c>
    </row>
    <row r="298" customHeight="1" spans="1:14">
      <c r="A298" s="101"/>
      <c r="B298" s="101"/>
      <c r="C298" s="86" t="s">
        <v>1494</v>
      </c>
      <c r="D298" s="86">
        <v>63523</v>
      </c>
      <c r="E298" s="86">
        <v>25859</v>
      </c>
      <c r="F298" s="86"/>
      <c r="G298" s="90"/>
      <c r="H298" s="90">
        <v>1</v>
      </c>
      <c r="I298" s="90"/>
      <c r="J298" s="90"/>
      <c r="K298" s="90"/>
      <c r="L298" s="90"/>
      <c r="M298" s="90"/>
      <c r="N298" s="104">
        <v>1</v>
      </c>
    </row>
    <row r="299" customHeight="1" spans="1:14">
      <c r="A299" s="86" t="s">
        <v>999</v>
      </c>
      <c r="B299" s="86" t="s">
        <v>89</v>
      </c>
      <c r="C299" s="86" t="s">
        <v>1494</v>
      </c>
      <c r="D299" s="86">
        <v>63515</v>
      </c>
      <c r="E299" s="86">
        <v>17576</v>
      </c>
      <c r="F299" s="86"/>
      <c r="G299" s="90"/>
      <c r="H299" s="90">
        <v>1</v>
      </c>
      <c r="I299" s="90"/>
      <c r="J299" s="90"/>
      <c r="K299" s="90"/>
      <c r="L299" s="90"/>
      <c r="M299" s="90"/>
      <c r="N299" s="104">
        <v>1</v>
      </c>
    </row>
    <row r="300" customHeight="1" spans="1:14">
      <c r="A300" s="101"/>
      <c r="B300" s="101"/>
      <c r="C300" s="101"/>
      <c r="D300" s="86">
        <v>63655</v>
      </c>
      <c r="E300" s="86" t="s">
        <v>1494</v>
      </c>
      <c r="F300" s="86"/>
      <c r="G300" s="90"/>
      <c r="H300" s="90">
        <v>1</v>
      </c>
      <c r="I300" s="90"/>
      <c r="J300" s="90"/>
      <c r="K300" s="90"/>
      <c r="L300" s="90"/>
      <c r="M300" s="90"/>
      <c r="N300" s="104">
        <v>1</v>
      </c>
    </row>
    <row r="301" customHeight="1" spans="1:14">
      <c r="A301" s="101"/>
      <c r="B301" s="86" t="s">
        <v>72</v>
      </c>
      <c r="C301" s="86" t="s">
        <v>1000</v>
      </c>
      <c r="D301" s="86">
        <v>63966</v>
      </c>
      <c r="E301" s="86">
        <v>17576</v>
      </c>
      <c r="F301" s="86"/>
      <c r="G301" s="90"/>
      <c r="H301" s="90"/>
      <c r="I301" s="90">
        <v>1</v>
      </c>
      <c r="J301" s="90"/>
      <c r="K301" s="90"/>
      <c r="L301" s="90"/>
      <c r="M301" s="90"/>
      <c r="N301" s="104">
        <v>1</v>
      </c>
    </row>
    <row r="302" customHeight="1" spans="1:14">
      <c r="A302" s="86" t="s">
        <v>108</v>
      </c>
      <c r="B302" s="86" t="s">
        <v>89</v>
      </c>
      <c r="C302" s="86" t="s">
        <v>286</v>
      </c>
      <c r="D302" s="86">
        <v>64272</v>
      </c>
      <c r="E302" s="86">
        <v>17753</v>
      </c>
      <c r="F302" s="86"/>
      <c r="G302" s="90"/>
      <c r="H302" s="90"/>
      <c r="I302" s="90"/>
      <c r="J302" s="90"/>
      <c r="K302" s="90">
        <v>1</v>
      </c>
      <c r="L302" s="90"/>
      <c r="M302" s="90"/>
      <c r="N302" s="104">
        <v>1</v>
      </c>
    </row>
    <row r="303" customHeight="1" spans="1:14">
      <c r="A303" s="101"/>
      <c r="B303" s="101"/>
      <c r="C303" s="86" t="s">
        <v>1004</v>
      </c>
      <c r="D303" s="86">
        <v>63811</v>
      </c>
      <c r="E303" s="86">
        <v>17619</v>
      </c>
      <c r="F303" s="86"/>
      <c r="G303" s="90"/>
      <c r="H303" s="90"/>
      <c r="I303" s="90">
        <v>1</v>
      </c>
      <c r="J303" s="90"/>
      <c r="K303" s="90"/>
      <c r="L303" s="90"/>
      <c r="M303" s="90"/>
      <c r="N303" s="104">
        <v>1</v>
      </c>
    </row>
    <row r="304" customHeight="1" spans="1:14">
      <c r="A304" s="101"/>
      <c r="B304" s="101"/>
      <c r="C304" s="86" t="s">
        <v>937</v>
      </c>
      <c r="D304" s="86">
        <v>63812</v>
      </c>
      <c r="E304" s="86">
        <v>17618</v>
      </c>
      <c r="F304" s="86"/>
      <c r="G304" s="90"/>
      <c r="H304" s="90"/>
      <c r="I304" s="90">
        <v>1</v>
      </c>
      <c r="J304" s="90"/>
      <c r="K304" s="90"/>
      <c r="L304" s="90"/>
      <c r="M304" s="90"/>
      <c r="N304" s="104">
        <v>1</v>
      </c>
    </row>
    <row r="305" customHeight="1" spans="1:14">
      <c r="A305" s="101"/>
      <c r="B305" s="101"/>
      <c r="C305" s="86" t="s">
        <v>270</v>
      </c>
      <c r="D305" s="86">
        <v>64091</v>
      </c>
      <c r="E305" s="86">
        <v>17686</v>
      </c>
      <c r="F305" s="86"/>
      <c r="G305" s="90"/>
      <c r="H305" s="90"/>
      <c r="I305" s="90"/>
      <c r="J305" s="90">
        <v>1</v>
      </c>
      <c r="K305" s="90"/>
      <c r="L305" s="90"/>
      <c r="M305" s="90"/>
      <c r="N305" s="104">
        <v>1</v>
      </c>
    </row>
    <row r="306" customHeight="1" spans="1:14">
      <c r="A306" s="101"/>
      <c r="B306" s="101"/>
      <c r="C306" s="86" t="s">
        <v>552</v>
      </c>
      <c r="D306" s="86">
        <v>64231</v>
      </c>
      <c r="E306" s="86">
        <v>17741</v>
      </c>
      <c r="F306" s="86"/>
      <c r="G306" s="90"/>
      <c r="H306" s="90"/>
      <c r="I306" s="90"/>
      <c r="J306" s="90"/>
      <c r="K306" s="90">
        <v>1</v>
      </c>
      <c r="L306" s="90"/>
      <c r="M306" s="90"/>
      <c r="N306" s="104">
        <v>1</v>
      </c>
    </row>
    <row r="307" customHeight="1" spans="1:14">
      <c r="A307" s="101"/>
      <c r="B307" s="101"/>
      <c r="C307" s="86" t="s">
        <v>398</v>
      </c>
      <c r="D307" s="86">
        <v>64096</v>
      </c>
      <c r="E307" s="86">
        <v>17707</v>
      </c>
      <c r="F307" s="86"/>
      <c r="G307" s="90"/>
      <c r="H307" s="90"/>
      <c r="I307" s="90"/>
      <c r="J307" s="90">
        <v>1</v>
      </c>
      <c r="K307" s="90"/>
      <c r="L307" s="90"/>
      <c r="M307" s="90"/>
      <c r="N307" s="104">
        <v>1</v>
      </c>
    </row>
    <row r="308" customHeight="1" spans="1:14">
      <c r="A308" s="101"/>
      <c r="B308" s="101"/>
      <c r="C308" s="86" t="s">
        <v>1345</v>
      </c>
      <c r="D308" s="86">
        <v>64319</v>
      </c>
      <c r="E308" s="86" t="s">
        <v>1494</v>
      </c>
      <c r="F308" s="86"/>
      <c r="G308" s="90"/>
      <c r="H308" s="90"/>
      <c r="I308" s="90"/>
      <c r="J308" s="90"/>
      <c r="K308" s="90"/>
      <c r="L308" s="90">
        <v>1</v>
      </c>
      <c r="M308" s="90"/>
      <c r="N308" s="104">
        <v>1</v>
      </c>
    </row>
    <row r="309" customHeight="1" spans="1:14">
      <c r="A309" s="101"/>
      <c r="B309" s="101"/>
      <c r="C309" s="86" t="s">
        <v>342</v>
      </c>
      <c r="D309" s="86">
        <v>64259</v>
      </c>
      <c r="E309" s="86">
        <v>17750</v>
      </c>
      <c r="F309" s="86"/>
      <c r="G309" s="90"/>
      <c r="H309" s="90"/>
      <c r="I309" s="90"/>
      <c r="J309" s="90"/>
      <c r="K309" s="90">
        <v>1</v>
      </c>
      <c r="L309" s="90"/>
      <c r="M309" s="90"/>
      <c r="N309" s="104">
        <v>1</v>
      </c>
    </row>
    <row r="310" customHeight="1" spans="1:14">
      <c r="A310" s="101"/>
      <c r="B310" s="101"/>
      <c r="C310" s="86" t="s">
        <v>707</v>
      </c>
      <c r="D310" s="86">
        <v>64175</v>
      </c>
      <c r="E310" s="86">
        <v>17711</v>
      </c>
      <c r="F310" s="86"/>
      <c r="G310" s="90"/>
      <c r="H310" s="90"/>
      <c r="I310" s="90"/>
      <c r="J310" s="90"/>
      <c r="K310" s="90">
        <v>1</v>
      </c>
      <c r="L310" s="90"/>
      <c r="M310" s="90"/>
      <c r="N310" s="104">
        <v>1</v>
      </c>
    </row>
    <row r="311" customHeight="1" spans="1:14">
      <c r="A311" s="101"/>
      <c r="B311" s="101"/>
      <c r="C311" s="86" t="s">
        <v>1086</v>
      </c>
      <c r="D311" s="86">
        <v>63688</v>
      </c>
      <c r="E311" s="86">
        <v>17611</v>
      </c>
      <c r="F311" s="86"/>
      <c r="G311" s="90"/>
      <c r="H311" s="90">
        <v>1</v>
      </c>
      <c r="I311" s="90"/>
      <c r="J311" s="90"/>
      <c r="K311" s="90"/>
      <c r="L311" s="90"/>
      <c r="M311" s="90"/>
      <c r="N311" s="104">
        <v>1</v>
      </c>
    </row>
    <row r="312" customHeight="1" spans="1:14">
      <c r="A312" s="101"/>
      <c r="B312" s="101"/>
      <c r="C312" s="86" t="s">
        <v>1189</v>
      </c>
      <c r="D312" s="86">
        <v>63385</v>
      </c>
      <c r="E312" s="86">
        <v>17520</v>
      </c>
      <c r="F312" s="86"/>
      <c r="G312" s="90">
        <v>1</v>
      </c>
      <c r="H312" s="90"/>
      <c r="I312" s="90"/>
      <c r="J312" s="90"/>
      <c r="K312" s="90"/>
      <c r="L312" s="90"/>
      <c r="M312" s="90"/>
      <c r="N312" s="104">
        <v>1</v>
      </c>
    </row>
    <row r="313" customHeight="1" spans="1:14">
      <c r="A313" s="101"/>
      <c r="B313" s="101"/>
      <c r="C313" s="86" t="s">
        <v>990</v>
      </c>
      <c r="D313" s="86">
        <v>63973</v>
      </c>
      <c r="E313" s="86">
        <v>17648</v>
      </c>
      <c r="F313" s="86"/>
      <c r="G313" s="90"/>
      <c r="H313" s="90"/>
      <c r="I313" s="90">
        <v>1</v>
      </c>
      <c r="J313" s="90"/>
      <c r="K313" s="90"/>
      <c r="L313" s="90"/>
      <c r="M313" s="90"/>
      <c r="N313" s="104">
        <v>1</v>
      </c>
    </row>
    <row r="314" customHeight="1" spans="1:14">
      <c r="A314" s="101"/>
      <c r="B314" s="101"/>
      <c r="C314" s="86" t="s">
        <v>1087</v>
      </c>
      <c r="D314" s="86">
        <v>63683</v>
      </c>
      <c r="E314" s="86">
        <v>17587</v>
      </c>
      <c r="F314" s="86"/>
      <c r="G314" s="90"/>
      <c r="H314" s="90">
        <v>1</v>
      </c>
      <c r="I314" s="90"/>
      <c r="J314" s="90"/>
      <c r="K314" s="90"/>
      <c r="L314" s="90"/>
      <c r="M314" s="90"/>
      <c r="N314" s="104">
        <v>1</v>
      </c>
    </row>
    <row r="315" customHeight="1" spans="1:14">
      <c r="A315" s="101"/>
      <c r="B315" s="101"/>
      <c r="C315" s="86" t="s">
        <v>1118</v>
      </c>
      <c r="D315" s="86">
        <v>63609</v>
      </c>
      <c r="E315" s="86">
        <v>17585</v>
      </c>
      <c r="F315" s="86"/>
      <c r="G315" s="90"/>
      <c r="H315" s="90">
        <v>1</v>
      </c>
      <c r="I315" s="90"/>
      <c r="J315" s="90"/>
      <c r="K315" s="90"/>
      <c r="L315" s="90"/>
      <c r="M315" s="90"/>
      <c r="N315" s="104">
        <v>1</v>
      </c>
    </row>
    <row r="316" customHeight="1" spans="1:14">
      <c r="A316" s="101"/>
      <c r="B316" s="101"/>
      <c r="C316" s="86" t="s">
        <v>111</v>
      </c>
      <c r="D316" s="86">
        <v>64317</v>
      </c>
      <c r="E316" s="86" t="s">
        <v>1494</v>
      </c>
      <c r="F316" s="86"/>
      <c r="G316" s="90"/>
      <c r="H316" s="90"/>
      <c r="I316" s="90"/>
      <c r="J316" s="90"/>
      <c r="K316" s="90"/>
      <c r="L316" s="90">
        <v>1</v>
      </c>
      <c r="M316" s="90"/>
      <c r="N316" s="104">
        <v>1</v>
      </c>
    </row>
    <row r="317" customHeight="1" spans="1:14">
      <c r="A317" s="101"/>
      <c r="B317" s="86" t="s">
        <v>72</v>
      </c>
      <c r="C317" s="86" t="s">
        <v>1004</v>
      </c>
      <c r="D317" s="86">
        <v>63949</v>
      </c>
      <c r="E317" s="86">
        <v>17619</v>
      </c>
      <c r="F317" s="86"/>
      <c r="G317" s="90"/>
      <c r="H317" s="90"/>
      <c r="I317" s="90">
        <v>1</v>
      </c>
      <c r="J317" s="90"/>
      <c r="K317" s="90"/>
      <c r="L317" s="90"/>
      <c r="M317" s="90"/>
      <c r="N317" s="104">
        <v>1</v>
      </c>
    </row>
    <row r="318" customHeight="1" spans="1:14">
      <c r="A318" s="101"/>
      <c r="B318" s="101"/>
      <c r="C318" s="86" t="s">
        <v>937</v>
      </c>
      <c r="D318" s="86">
        <v>64055</v>
      </c>
      <c r="E318" s="86">
        <v>17618</v>
      </c>
      <c r="F318" s="86"/>
      <c r="G318" s="90"/>
      <c r="H318" s="90"/>
      <c r="I318" s="90"/>
      <c r="J318" s="90">
        <v>1</v>
      </c>
      <c r="K318" s="90"/>
      <c r="L318" s="90"/>
      <c r="M318" s="90"/>
      <c r="N318" s="104">
        <v>1</v>
      </c>
    </row>
    <row r="319" customHeight="1" spans="1:14">
      <c r="A319" s="101"/>
      <c r="B319" s="101"/>
      <c r="C319" s="86" t="s">
        <v>270</v>
      </c>
      <c r="D319" s="86">
        <v>64268</v>
      </c>
      <c r="E319" s="86">
        <v>17686</v>
      </c>
      <c r="F319" s="86"/>
      <c r="G319" s="90"/>
      <c r="H319" s="90"/>
      <c r="I319" s="90"/>
      <c r="J319" s="90"/>
      <c r="K319" s="90">
        <v>1</v>
      </c>
      <c r="L319" s="90"/>
      <c r="M319" s="90"/>
      <c r="N319" s="104">
        <v>1</v>
      </c>
    </row>
    <row r="320" customHeight="1" spans="1:14">
      <c r="A320" s="101"/>
      <c r="B320" s="101"/>
      <c r="C320" s="101"/>
      <c r="D320" s="86">
        <v>64278</v>
      </c>
      <c r="E320" s="86">
        <v>17686</v>
      </c>
      <c r="F320" s="86"/>
      <c r="G320" s="90"/>
      <c r="H320" s="90"/>
      <c r="I320" s="90"/>
      <c r="J320" s="90"/>
      <c r="K320" s="90"/>
      <c r="L320" s="90">
        <v>1</v>
      </c>
      <c r="M320" s="90"/>
      <c r="N320" s="104">
        <v>1</v>
      </c>
    </row>
    <row r="321" customHeight="1" spans="1:14">
      <c r="A321" s="101"/>
      <c r="B321" s="101"/>
      <c r="C321" s="86" t="s">
        <v>398</v>
      </c>
      <c r="D321" s="86">
        <v>64286</v>
      </c>
      <c r="E321" s="86">
        <v>17707</v>
      </c>
      <c r="F321" s="86"/>
      <c r="G321" s="90"/>
      <c r="H321" s="90"/>
      <c r="I321" s="90"/>
      <c r="J321" s="90"/>
      <c r="K321" s="90"/>
      <c r="L321" s="90">
        <v>1</v>
      </c>
      <c r="M321" s="90"/>
      <c r="N321" s="104">
        <v>1</v>
      </c>
    </row>
    <row r="322" customHeight="1" spans="1:14">
      <c r="A322" s="101"/>
      <c r="B322" s="101"/>
      <c r="C322" s="86" t="s">
        <v>1104</v>
      </c>
      <c r="D322" s="86">
        <v>63635</v>
      </c>
      <c r="E322" s="86">
        <v>17502</v>
      </c>
      <c r="F322" s="86"/>
      <c r="G322" s="90"/>
      <c r="H322" s="90">
        <v>1</v>
      </c>
      <c r="I322" s="90"/>
      <c r="J322" s="90"/>
      <c r="K322" s="90"/>
      <c r="L322" s="90"/>
      <c r="M322" s="90"/>
      <c r="N322" s="104">
        <v>1</v>
      </c>
    </row>
    <row r="323" customHeight="1" spans="1:14">
      <c r="A323" s="101"/>
      <c r="B323" s="101"/>
      <c r="C323" s="86" t="s">
        <v>346</v>
      </c>
      <c r="D323" s="86">
        <v>63822</v>
      </c>
      <c r="E323" s="86">
        <v>16076</v>
      </c>
      <c r="F323" s="86"/>
      <c r="G323" s="90"/>
      <c r="H323" s="90"/>
      <c r="I323" s="90">
        <v>1</v>
      </c>
      <c r="J323" s="90"/>
      <c r="K323" s="90"/>
      <c r="L323" s="90"/>
      <c r="M323" s="90"/>
      <c r="N323" s="104">
        <v>1</v>
      </c>
    </row>
    <row r="324" customHeight="1" spans="1:14">
      <c r="A324" s="101"/>
      <c r="B324" s="101"/>
      <c r="C324" s="101"/>
      <c r="D324" s="86">
        <v>64252</v>
      </c>
      <c r="E324" s="86">
        <v>16076</v>
      </c>
      <c r="F324" s="86"/>
      <c r="G324" s="90"/>
      <c r="H324" s="90"/>
      <c r="I324" s="90"/>
      <c r="J324" s="90"/>
      <c r="K324" s="90">
        <v>1</v>
      </c>
      <c r="L324" s="90"/>
      <c r="M324" s="90"/>
      <c r="N324" s="104">
        <v>1</v>
      </c>
    </row>
    <row r="325" customHeight="1" spans="1:14">
      <c r="A325" s="101"/>
      <c r="B325" s="101"/>
      <c r="C325" s="86" t="s">
        <v>1160</v>
      </c>
      <c r="D325" s="86">
        <v>63465</v>
      </c>
      <c r="E325" s="86">
        <v>17497</v>
      </c>
      <c r="F325" s="86"/>
      <c r="G325" s="90">
        <v>1</v>
      </c>
      <c r="H325" s="90"/>
      <c r="I325" s="90"/>
      <c r="J325" s="90"/>
      <c r="K325" s="90"/>
      <c r="L325" s="90"/>
      <c r="M325" s="90"/>
      <c r="N325" s="104">
        <v>1</v>
      </c>
    </row>
    <row r="326" customHeight="1" spans="1:14">
      <c r="A326" s="86" t="s">
        <v>1238</v>
      </c>
      <c r="B326" s="86" t="s">
        <v>89</v>
      </c>
      <c r="C326" s="86" t="s">
        <v>1239</v>
      </c>
      <c r="D326" s="86">
        <v>64235</v>
      </c>
      <c r="E326" s="86" t="s">
        <v>1494</v>
      </c>
      <c r="F326" s="86"/>
      <c r="G326" s="90"/>
      <c r="H326" s="90"/>
      <c r="I326" s="90"/>
      <c r="J326" s="90"/>
      <c r="K326" s="90">
        <v>1</v>
      </c>
      <c r="L326" s="90"/>
      <c r="M326" s="90"/>
      <c r="N326" s="104">
        <v>1</v>
      </c>
    </row>
    <row r="327" customHeight="1" spans="1:14">
      <c r="A327" s="86" t="s">
        <v>611</v>
      </c>
      <c r="B327" s="86" t="s">
        <v>89</v>
      </c>
      <c r="C327" s="86" t="s">
        <v>876</v>
      </c>
      <c r="D327" s="86">
        <v>64087</v>
      </c>
      <c r="E327" s="86">
        <v>32462</v>
      </c>
      <c r="F327" s="86"/>
      <c r="G327" s="90"/>
      <c r="H327" s="90"/>
      <c r="I327" s="90"/>
      <c r="J327" s="90">
        <v>1</v>
      </c>
      <c r="K327" s="90"/>
      <c r="L327" s="90"/>
      <c r="M327" s="90"/>
      <c r="N327" s="104">
        <v>1</v>
      </c>
    </row>
    <row r="328" customHeight="1" spans="1:14">
      <c r="A328" s="101"/>
      <c r="B328" s="101"/>
      <c r="C328" s="86" t="s">
        <v>612</v>
      </c>
      <c r="D328" s="86">
        <v>64205</v>
      </c>
      <c r="E328" s="86">
        <v>17736</v>
      </c>
      <c r="F328" s="86"/>
      <c r="G328" s="90"/>
      <c r="H328" s="90"/>
      <c r="I328" s="90"/>
      <c r="J328" s="90"/>
      <c r="K328" s="90">
        <v>1</v>
      </c>
      <c r="L328" s="90"/>
      <c r="M328" s="90"/>
      <c r="N328" s="104">
        <v>1</v>
      </c>
    </row>
    <row r="329" customHeight="1" spans="1:14">
      <c r="A329" s="86" t="s">
        <v>1231</v>
      </c>
      <c r="B329" s="86" t="s">
        <v>89</v>
      </c>
      <c r="C329" s="86" t="s">
        <v>1233</v>
      </c>
      <c r="D329" s="86">
        <v>64243</v>
      </c>
      <c r="E329" s="86">
        <v>33171</v>
      </c>
      <c r="F329" s="86"/>
      <c r="G329" s="90"/>
      <c r="H329" s="90"/>
      <c r="I329" s="90"/>
      <c r="J329" s="90"/>
      <c r="K329" s="90">
        <v>1</v>
      </c>
      <c r="L329" s="90"/>
      <c r="M329" s="90"/>
      <c r="N329" s="104">
        <v>1</v>
      </c>
    </row>
    <row r="330" customHeight="1" spans="1:14">
      <c r="A330" s="86" t="s">
        <v>428</v>
      </c>
      <c r="B330" s="86" t="s">
        <v>167</v>
      </c>
      <c r="C330" s="86" t="s">
        <v>429</v>
      </c>
      <c r="D330" s="86" t="s">
        <v>427</v>
      </c>
      <c r="E330" s="86">
        <v>17683</v>
      </c>
      <c r="F330" s="86"/>
      <c r="G330" s="90"/>
      <c r="H330" s="90"/>
      <c r="I330" s="90"/>
      <c r="J330" s="90"/>
      <c r="K330" s="90">
        <v>1</v>
      </c>
      <c r="L330" s="90"/>
      <c r="M330" s="90"/>
      <c r="N330" s="104">
        <v>1</v>
      </c>
    </row>
    <row r="331" customHeight="1" spans="1:14">
      <c r="A331" s="86" t="s">
        <v>274</v>
      </c>
      <c r="B331" s="86" t="s">
        <v>142</v>
      </c>
      <c r="C331" s="86" t="s">
        <v>276</v>
      </c>
      <c r="D331" s="86" t="s">
        <v>273</v>
      </c>
      <c r="E331" s="86">
        <v>33390</v>
      </c>
      <c r="F331" s="86"/>
      <c r="G331" s="90"/>
      <c r="H331" s="90"/>
      <c r="I331" s="90"/>
      <c r="J331" s="90"/>
      <c r="K331" s="90"/>
      <c r="L331" s="90">
        <v>1</v>
      </c>
      <c r="M331" s="90"/>
      <c r="N331" s="104">
        <v>1</v>
      </c>
    </row>
    <row r="332" customHeight="1" spans="1:14">
      <c r="A332" s="101"/>
      <c r="B332" s="86" t="s">
        <v>89</v>
      </c>
      <c r="C332" s="86" t="s">
        <v>1351</v>
      </c>
      <c r="D332" s="86">
        <v>64263</v>
      </c>
      <c r="E332" s="86" t="s">
        <v>1494</v>
      </c>
      <c r="F332" s="86"/>
      <c r="G332" s="90"/>
      <c r="H332" s="90"/>
      <c r="I332" s="90"/>
      <c r="J332" s="90"/>
      <c r="K332" s="90"/>
      <c r="L332" s="90">
        <v>1</v>
      </c>
      <c r="M332" s="90"/>
      <c r="N332" s="104">
        <v>1</v>
      </c>
    </row>
    <row r="333" customHeight="1" spans="1:14">
      <c r="A333" s="101"/>
      <c r="B333" s="101"/>
      <c r="C333" s="86" t="s">
        <v>1330</v>
      </c>
      <c r="D333" s="86">
        <v>63837</v>
      </c>
      <c r="E333" s="86" t="s">
        <v>1494</v>
      </c>
      <c r="F333" s="86"/>
      <c r="G333" s="90"/>
      <c r="H333" s="90"/>
      <c r="I333" s="90">
        <v>1</v>
      </c>
      <c r="J333" s="90"/>
      <c r="K333" s="90"/>
      <c r="L333" s="90"/>
      <c r="M333" s="90"/>
      <c r="N333" s="104">
        <v>1</v>
      </c>
    </row>
    <row r="334" customHeight="1" spans="1:14">
      <c r="A334" s="101"/>
      <c r="B334" s="101"/>
      <c r="C334" s="86" t="s">
        <v>697</v>
      </c>
      <c r="D334" s="86">
        <v>63818</v>
      </c>
      <c r="E334" s="86">
        <v>17733</v>
      </c>
      <c r="F334" s="86"/>
      <c r="G334" s="90"/>
      <c r="H334" s="90"/>
      <c r="I334" s="90"/>
      <c r="J334" s="90"/>
      <c r="K334" s="90">
        <v>1</v>
      </c>
      <c r="L334" s="90"/>
      <c r="M334" s="90"/>
      <c r="N334" s="104">
        <v>1</v>
      </c>
    </row>
    <row r="335" customHeight="1" spans="1:14">
      <c r="A335" s="86" t="s">
        <v>140</v>
      </c>
      <c r="B335" s="86" t="s">
        <v>142</v>
      </c>
      <c r="C335" s="86" t="s">
        <v>141</v>
      </c>
      <c r="D335" s="86" t="s">
        <v>139</v>
      </c>
      <c r="E335" s="86">
        <v>17759</v>
      </c>
      <c r="F335" s="86"/>
      <c r="G335" s="90"/>
      <c r="H335" s="90"/>
      <c r="I335" s="90"/>
      <c r="J335" s="90"/>
      <c r="K335" s="90"/>
      <c r="L335" s="90">
        <v>1</v>
      </c>
      <c r="M335" s="90"/>
      <c r="N335" s="104">
        <v>1</v>
      </c>
    </row>
    <row r="336" customHeight="1" spans="1:14">
      <c r="A336" s="86" t="s">
        <v>678</v>
      </c>
      <c r="B336" s="86" t="s">
        <v>89</v>
      </c>
      <c r="C336" s="86" t="s">
        <v>1053</v>
      </c>
      <c r="D336" s="86">
        <v>63810</v>
      </c>
      <c r="E336" s="86" t="s">
        <v>67</v>
      </c>
      <c r="F336" s="86"/>
      <c r="G336" s="90"/>
      <c r="H336" s="90"/>
      <c r="I336" s="90">
        <v>1</v>
      </c>
      <c r="J336" s="90"/>
      <c r="K336" s="90"/>
      <c r="L336" s="90"/>
      <c r="M336" s="90"/>
      <c r="N336" s="104">
        <v>1</v>
      </c>
    </row>
    <row r="337" customHeight="1" spans="1:14">
      <c r="A337" s="101"/>
      <c r="B337" s="101"/>
      <c r="C337" s="86" t="s">
        <v>679</v>
      </c>
      <c r="D337" s="86">
        <v>64183</v>
      </c>
      <c r="E337" s="86">
        <v>17713</v>
      </c>
      <c r="F337" s="86"/>
      <c r="G337" s="90"/>
      <c r="H337" s="90"/>
      <c r="I337" s="90"/>
      <c r="J337" s="90"/>
      <c r="K337" s="90">
        <v>1</v>
      </c>
      <c r="L337" s="90"/>
      <c r="M337" s="90"/>
      <c r="N337" s="104">
        <v>1</v>
      </c>
    </row>
    <row r="338" customHeight="1" spans="1:14">
      <c r="A338" s="86" t="s">
        <v>1042</v>
      </c>
      <c r="B338" s="86" t="s">
        <v>89</v>
      </c>
      <c r="C338" s="86" t="s">
        <v>1172</v>
      </c>
      <c r="D338" s="86">
        <v>63435</v>
      </c>
      <c r="E338" s="86">
        <v>30312</v>
      </c>
      <c r="F338" s="86"/>
      <c r="G338" s="90">
        <v>1</v>
      </c>
      <c r="H338" s="90"/>
      <c r="I338" s="90"/>
      <c r="J338" s="90"/>
      <c r="K338" s="90"/>
      <c r="L338" s="90"/>
      <c r="M338" s="90"/>
      <c r="N338" s="104">
        <v>1</v>
      </c>
    </row>
    <row r="339" customHeight="1" spans="1:14">
      <c r="A339" s="101"/>
      <c r="B339" s="101"/>
      <c r="C339" s="86" t="s">
        <v>1326</v>
      </c>
      <c r="D339" s="86">
        <v>63911</v>
      </c>
      <c r="E339" s="86" t="s">
        <v>1494</v>
      </c>
      <c r="F339" s="86"/>
      <c r="G339" s="90"/>
      <c r="H339" s="90"/>
      <c r="I339" s="90">
        <v>1</v>
      </c>
      <c r="J339" s="90"/>
      <c r="K339" s="90"/>
      <c r="L339" s="90"/>
      <c r="M339" s="90"/>
      <c r="N339" s="104">
        <v>1</v>
      </c>
    </row>
    <row r="340" customHeight="1" spans="1:14">
      <c r="A340" s="101"/>
      <c r="B340" s="86" t="s">
        <v>72</v>
      </c>
      <c r="C340" s="86" t="s">
        <v>1043</v>
      </c>
      <c r="D340" s="86">
        <v>63665</v>
      </c>
      <c r="E340" s="86">
        <v>27982</v>
      </c>
      <c r="F340" s="86"/>
      <c r="G340" s="90"/>
      <c r="H340" s="90">
        <v>1</v>
      </c>
      <c r="I340" s="90"/>
      <c r="J340" s="90"/>
      <c r="K340" s="90"/>
      <c r="L340" s="90"/>
      <c r="M340" s="90"/>
      <c r="N340" s="104">
        <v>1</v>
      </c>
    </row>
    <row r="341" customHeight="1" spans="1:14">
      <c r="A341" s="101"/>
      <c r="B341" s="101"/>
      <c r="C341" s="101"/>
      <c r="D341" s="86">
        <v>63855</v>
      </c>
      <c r="E341" s="86">
        <v>27982</v>
      </c>
      <c r="F341" s="86"/>
      <c r="G341" s="90"/>
      <c r="H341" s="90"/>
      <c r="I341" s="90">
        <v>1</v>
      </c>
      <c r="J341" s="90"/>
      <c r="K341" s="90"/>
      <c r="L341" s="90"/>
      <c r="M341" s="90"/>
      <c r="N341" s="104">
        <v>1</v>
      </c>
    </row>
    <row r="342" customHeight="1" spans="1:14">
      <c r="A342" s="86" t="s">
        <v>1106</v>
      </c>
      <c r="B342" s="86" t="s">
        <v>118</v>
      </c>
      <c r="C342" s="86" t="s">
        <v>1494</v>
      </c>
      <c r="D342" s="86" t="s">
        <v>67</v>
      </c>
      <c r="E342" s="86">
        <v>31700</v>
      </c>
      <c r="F342" s="86"/>
      <c r="G342" s="90"/>
      <c r="H342" s="90">
        <v>1</v>
      </c>
      <c r="I342" s="90"/>
      <c r="J342" s="90"/>
      <c r="K342" s="90"/>
      <c r="L342" s="90"/>
      <c r="M342" s="90"/>
      <c r="N342" s="104">
        <v>1</v>
      </c>
    </row>
    <row r="343" customHeight="1" spans="1:14">
      <c r="A343" s="86" t="s">
        <v>1191</v>
      </c>
      <c r="B343" s="86" t="s">
        <v>89</v>
      </c>
      <c r="C343" s="86" t="s">
        <v>1192</v>
      </c>
      <c r="D343" s="86">
        <v>63338</v>
      </c>
      <c r="E343" s="86">
        <v>29932</v>
      </c>
      <c r="F343" s="86"/>
      <c r="G343" s="90">
        <v>1</v>
      </c>
      <c r="H343" s="90"/>
      <c r="I343" s="90"/>
      <c r="J343" s="90"/>
      <c r="K343" s="90"/>
      <c r="L343" s="90"/>
      <c r="M343" s="90"/>
      <c r="N343" s="104">
        <v>1</v>
      </c>
    </row>
    <row r="344" customHeight="1" spans="1:14">
      <c r="A344" s="86" t="s">
        <v>761</v>
      </c>
      <c r="B344" s="86" t="s">
        <v>142</v>
      </c>
      <c r="C344" s="86" t="s">
        <v>762</v>
      </c>
      <c r="D344" s="86" t="s">
        <v>760</v>
      </c>
      <c r="E344" s="86">
        <v>32645</v>
      </c>
      <c r="F344" s="86"/>
      <c r="G344" s="90"/>
      <c r="H344" s="90"/>
      <c r="I344" s="90"/>
      <c r="J344" s="90">
        <v>1</v>
      </c>
      <c r="K344" s="90"/>
      <c r="L344" s="90"/>
      <c r="M344" s="90"/>
      <c r="N344" s="104">
        <v>1</v>
      </c>
    </row>
    <row r="345" customHeight="1" spans="1:14">
      <c r="A345" s="86" t="s">
        <v>1120</v>
      </c>
      <c r="B345" s="86" t="s">
        <v>142</v>
      </c>
      <c r="C345" s="86" t="s">
        <v>1494</v>
      </c>
      <c r="D345" s="86">
        <v>22541</v>
      </c>
      <c r="E345" s="86">
        <v>30396</v>
      </c>
      <c r="F345" s="86"/>
      <c r="G345" s="90"/>
      <c r="H345" s="90">
        <v>1</v>
      </c>
      <c r="I345" s="90"/>
      <c r="J345" s="90"/>
      <c r="K345" s="90"/>
      <c r="L345" s="90"/>
      <c r="M345" s="90"/>
      <c r="N345" s="104">
        <v>1</v>
      </c>
    </row>
    <row r="346" customHeight="1" spans="1:14">
      <c r="A346" s="86" t="s">
        <v>477</v>
      </c>
      <c r="B346" s="86" t="s">
        <v>89</v>
      </c>
      <c r="C346" s="86" t="s">
        <v>478</v>
      </c>
      <c r="D346" s="86">
        <v>64239</v>
      </c>
      <c r="E346" s="86">
        <v>33374</v>
      </c>
      <c r="F346" s="86"/>
      <c r="G346" s="90"/>
      <c r="H346" s="90"/>
      <c r="I346" s="90"/>
      <c r="J346" s="90"/>
      <c r="K346" s="90">
        <v>1</v>
      </c>
      <c r="L346" s="90"/>
      <c r="M346" s="90"/>
      <c r="N346" s="104">
        <v>1</v>
      </c>
    </row>
    <row r="347" customHeight="1" spans="1:14">
      <c r="A347" s="86" t="s">
        <v>168</v>
      </c>
      <c r="B347" s="86" t="s">
        <v>142</v>
      </c>
      <c r="C347" s="86" t="s">
        <v>1288</v>
      </c>
      <c r="D347" s="86" t="s">
        <v>1287</v>
      </c>
      <c r="E347" s="86">
        <v>32446</v>
      </c>
      <c r="F347" s="86"/>
      <c r="G347" s="90"/>
      <c r="H347" s="90"/>
      <c r="I347" s="90"/>
      <c r="J347" s="90">
        <v>1</v>
      </c>
      <c r="K347" s="90"/>
      <c r="L347" s="90"/>
      <c r="M347" s="90"/>
      <c r="N347" s="104">
        <v>1</v>
      </c>
    </row>
    <row r="348" customHeight="1" spans="1:14">
      <c r="A348" s="101"/>
      <c r="B348" s="86" t="s">
        <v>89</v>
      </c>
      <c r="C348" s="86" t="s">
        <v>170</v>
      </c>
      <c r="D348" s="86">
        <v>64186</v>
      </c>
      <c r="E348" s="86">
        <v>17761</v>
      </c>
      <c r="F348" s="86"/>
      <c r="G348" s="90"/>
      <c r="H348" s="90"/>
      <c r="I348" s="90"/>
      <c r="J348" s="90"/>
      <c r="K348" s="90"/>
      <c r="L348" s="90">
        <v>1</v>
      </c>
      <c r="M348" s="90"/>
      <c r="N348" s="104">
        <v>1</v>
      </c>
    </row>
    <row r="349" customHeight="1" spans="1:14">
      <c r="A349" s="101"/>
      <c r="B349" s="101"/>
      <c r="C349" s="86" t="s">
        <v>634</v>
      </c>
      <c r="D349" s="86">
        <v>64185</v>
      </c>
      <c r="E349" s="86">
        <v>17726</v>
      </c>
      <c r="F349" s="86"/>
      <c r="G349" s="90"/>
      <c r="H349" s="90"/>
      <c r="I349" s="90"/>
      <c r="J349" s="90"/>
      <c r="K349" s="90">
        <v>1</v>
      </c>
      <c r="L349" s="90"/>
      <c r="M349" s="90"/>
      <c r="N349" s="104">
        <v>1</v>
      </c>
    </row>
    <row r="350" customHeight="1" spans="1:14">
      <c r="A350" s="86" t="s">
        <v>1201</v>
      </c>
      <c r="B350" s="86" t="s">
        <v>89</v>
      </c>
      <c r="C350" s="86" t="s">
        <v>971</v>
      </c>
      <c r="D350" s="86">
        <v>63280</v>
      </c>
      <c r="E350" s="86">
        <v>29758</v>
      </c>
      <c r="F350" s="86"/>
      <c r="G350" s="90">
        <v>1</v>
      </c>
      <c r="H350" s="90"/>
      <c r="I350" s="90"/>
      <c r="J350" s="90"/>
      <c r="K350" s="90"/>
      <c r="L350" s="90"/>
      <c r="M350" s="90"/>
      <c r="N350" s="104">
        <v>1</v>
      </c>
    </row>
    <row r="351" customHeight="1" spans="1:14">
      <c r="A351" s="86" t="s">
        <v>154</v>
      </c>
      <c r="B351" s="86" t="s">
        <v>89</v>
      </c>
      <c r="C351" s="86" t="s">
        <v>157</v>
      </c>
      <c r="D351" s="86">
        <v>64312</v>
      </c>
      <c r="E351" s="86">
        <v>33705</v>
      </c>
      <c r="F351" s="86"/>
      <c r="G351" s="90"/>
      <c r="H351" s="90"/>
      <c r="I351" s="90"/>
      <c r="J351" s="90"/>
      <c r="K351" s="90"/>
      <c r="L351" s="90">
        <v>1</v>
      </c>
      <c r="M351" s="90"/>
      <c r="N351" s="104">
        <v>1</v>
      </c>
    </row>
    <row r="352" customHeight="1" spans="1:14">
      <c r="A352" s="101"/>
      <c r="B352" s="86" t="s">
        <v>118</v>
      </c>
      <c r="C352" s="86" t="s">
        <v>300</v>
      </c>
      <c r="D352" s="86" t="s">
        <v>67</v>
      </c>
      <c r="E352" s="86">
        <v>33472</v>
      </c>
      <c r="F352" s="86"/>
      <c r="G352" s="90"/>
      <c r="H352" s="90"/>
      <c r="I352" s="90"/>
      <c r="J352" s="90"/>
      <c r="K352" s="90">
        <v>1</v>
      </c>
      <c r="L352" s="90"/>
      <c r="M352" s="90"/>
      <c r="N352" s="104">
        <v>1</v>
      </c>
    </row>
    <row r="353" customHeight="1" spans="1:14">
      <c r="A353" s="101"/>
      <c r="B353" s="101"/>
      <c r="C353" s="86" t="s">
        <v>1211</v>
      </c>
      <c r="D353" s="86" t="s">
        <v>67</v>
      </c>
      <c r="E353" s="86">
        <v>32705</v>
      </c>
      <c r="F353" s="86"/>
      <c r="G353" s="90"/>
      <c r="H353" s="90"/>
      <c r="I353" s="90"/>
      <c r="J353" s="90"/>
      <c r="K353" s="90">
        <v>1</v>
      </c>
      <c r="L353" s="90"/>
      <c r="M353" s="90"/>
      <c r="N353" s="104">
        <v>1</v>
      </c>
    </row>
    <row r="354" customHeight="1" spans="1:14">
      <c r="A354" s="86" t="s">
        <v>1194</v>
      </c>
      <c r="B354" s="86" t="s">
        <v>72</v>
      </c>
      <c r="C354" s="86" t="s">
        <v>1195</v>
      </c>
      <c r="D354" s="86">
        <v>63368</v>
      </c>
      <c r="E354" s="86">
        <v>25108</v>
      </c>
      <c r="F354" s="86"/>
      <c r="G354" s="90">
        <v>1</v>
      </c>
      <c r="H354" s="90"/>
      <c r="I354" s="90"/>
      <c r="J354" s="90"/>
      <c r="K354" s="90"/>
      <c r="L354" s="90"/>
      <c r="M354" s="90"/>
      <c r="N354" s="104">
        <v>1</v>
      </c>
    </row>
    <row r="355" customHeight="1" spans="1:14">
      <c r="A355" s="86" t="s">
        <v>544</v>
      </c>
      <c r="B355" s="86" t="s">
        <v>142</v>
      </c>
      <c r="C355" s="86" t="s">
        <v>1159</v>
      </c>
      <c r="D355" s="86">
        <v>22821</v>
      </c>
      <c r="E355" s="86">
        <v>17534</v>
      </c>
      <c r="F355" s="86"/>
      <c r="G355" s="90">
        <v>1</v>
      </c>
      <c r="H355" s="90"/>
      <c r="I355" s="90"/>
      <c r="J355" s="90"/>
      <c r="K355" s="90"/>
      <c r="L355" s="90"/>
      <c r="M355" s="90"/>
      <c r="N355" s="104">
        <v>1</v>
      </c>
    </row>
    <row r="356" customHeight="1" spans="1:14">
      <c r="A356" s="101"/>
      <c r="B356" s="101"/>
      <c r="C356" s="86" t="s">
        <v>546</v>
      </c>
      <c r="D356" s="86" t="s">
        <v>543</v>
      </c>
      <c r="E356" s="86">
        <v>32860</v>
      </c>
      <c r="F356" s="86"/>
      <c r="G356" s="90"/>
      <c r="H356" s="90"/>
      <c r="I356" s="90"/>
      <c r="J356" s="90"/>
      <c r="K356" s="90">
        <v>1</v>
      </c>
      <c r="L356" s="90"/>
      <c r="M356" s="90"/>
      <c r="N356" s="104">
        <v>1</v>
      </c>
    </row>
    <row r="357" customHeight="1" spans="1:14">
      <c r="A357" s="101"/>
      <c r="B357" s="101"/>
      <c r="C357" s="86" t="s">
        <v>1008</v>
      </c>
      <c r="D357" s="86" t="s">
        <v>1007</v>
      </c>
      <c r="E357" s="86">
        <v>17633</v>
      </c>
      <c r="F357" s="86"/>
      <c r="G357" s="90"/>
      <c r="H357" s="90"/>
      <c r="I357" s="90">
        <v>1</v>
      </c>
      <c r="J357" s="90"/>
      <c r="K357" s="90"/>
      <c r="L357" s="90"/>
      <c r="M357" s="90"/>
      <c r="N357" s="104">
        <v>1</v>
      </c>
    </row>
    <row r="358" customHeight="1" spans="1:14">
      <c r="A358" s="101"/>
      <c r="B358" s="86" t="s">
        <v>167</v>
      </c>
      <c r="C358" s="86" t="s">
        <v>546</v>
      </c>
      <c r="D358" s="86">
        <v>22051</v>
      </c>
      <c r="E358" s="86">
        <v>29558</v>
      </c>
      <c r="F358" s="86"/>
      <c r="G358" s="90"/>
      <c r="H358" s="90"/>
      <c r="I358" s="90"/>
      <c r="J358" s="90">
        <v>1</v>
      </c>
      <c r="K358" s="90"/>
      <c r="L358" s="90"/>
      <c r="M358" s="90"/>
      <c r="N358" s="104">
        <v>1</v>
      </c>
    </row>
    <row r="359" customHeight="1" spans="1:14">
      <c r="A359" s="101"/>
      <c r="B359" s="101"/>
      <c r="C359" s="86" t="s">
        <v>1494</v>
      </c>
      <c r="D359" s="86">
        <v>22051</v>
      </c>
      <c r="E359" s="86">
        <v>29558</v>
      </c>
      <c r="F359" s="86"/>
      <c r="G359" s="90"/>
      <c r="H359" s="90">
        <v>1</v>
      </c>
      <c r="I359" s="90"/>
      <c r="J359" s="90"/>
      <c r="K359" s="90"/>
      <c r="L359" s="90"/>
      <c r="M359" s="90"/>
      <c r="N359" s="104">
        <v>1</v>
      </c>
    </row>
    <row r="360" customHeight="1" spans="1:14">
      <c r="A360" s="101"/>
      <c r="B360" s="86" t="s">
        <v>89</v>
      </c>
      <c r="C360" s="86" t="s">
        <v>853</v>
      </c>
      <c r="D360" s="86">
        <v>64106</v>
      </c>
      <c r="E360" s="86">
        <v>17702</v>
      </c>
      <c r="F360" s="86"/>
      <c r="G360" s="90"/>
      <c r="H360" s="90"/>
      <c r="I360" s="90"/>
      <c r="J360" s="90">
        <v>1</v>
      </c>
      <c r="K360" s="90"/>
      <c r="L360" s="90"/>
      <c r="M360" s="90"/>
      <c r="N360" s="104">
        <v>1</v>
      </c>
    </row>
    <row r="361" customHeight="1" spans="1:14">
      <c r="A361" s="86" t="s">
        <v>673</v>
      </c>
      <c r="B361" s="86" t="s">
        <v>142</v>
      </c>
      <c r="C361" s="86" t="s">
        <v>674</v>
      </c>
      <c r="D361" s="86" t="s">
        <v>672</v>
      </c>
      <c r="E361" s="86">
        <v>17709</v>
      </c>
      <c r="F361" s="86"/>
      <c r="G361" s="90"/>
      <c r="H361" s="90"/>
      <c r="I361" s="90"/>
      <c r="J361" s="90"/>
      <c r="K361" s="90">
        <v>1</v>
      </c>
      <c r="L361" s="90"/>
      <c r="M361" s="90"/>
      <c r="N361" s="104">
        <v>1</v>
      </c>
    </row>
    <row r="362" customHeight="1" spans="1:14">
      <c r="A362" s="86" t="s">
        <v>310</v>
      </c>
      <c r="B362" s="86" t="s">
        <v>142</v>
      </c>
      <c r="C362" s="86" t="s">
        <v>571</v>
      </c>
      <c r="D362" s="86" t="s">
        <v>570</v>
      </c>
      <c r="E362" s="86">
        <v>32486</v>
      </c>
      <c r="F362" s="86"/>
      <c r="G362" s="90"/>
      <c r="H362" s="90"/>
      <c r="I362" s="90"/>
      <c r="J362" s="90"/>
      <c r="K362" s="90">
        <v>1</v>
      </c>
      <c r="L362" s="90"/>
      <c r="M362" s="90"/>
      <c r="N362" s="104">
        <v>1</v>
      </c>
    </row>
    <row r="363" customHeight="1" spans="1:14">
      <c r="A363" s="101"/>
      <c r="B363" s="101"/>
      <c r="C363" s="86" t="s">
        <v>757</v>
      </c>
      <c r="D363" s="86" t="s">
        <v>755</v>
      </c>
      <c r="E363" s="86">
        <v>32348</v>
      </c>
      <c r="F363" s="86"/>
      <c r="G363" s="90"/>
      <c r="H363" s="90"/>
      <c r="I363" s="90"/>
      <c r="J363" s="90">
        <v>1</v>
      </c>
      <c r="K363" s="90"/>
      <c r="L363" s="90"/>
      <c r="M363" s="90"/>
      <c r="N363" s="104">
        <v>1</v>
      </c>
    </row>
    <row r="364" customHeight="1" spans="1:14">
      <c r="A364" s="101"/>
      <c r="B364" s="101"/>
      <c r="C364" s="86" t="s">
        <v>312</v>
      </c>
      <c r="D364" s="86" t="s">
        <v>309</v>
      </c>
      <c r="E364" s="86">
        <v>17743</v>
      </c>
      <c r="F364" s="86"/>
      <c r="G364" s="90"/>
      <c r="H364" s="90"/>
      <c r="I364" s="90"/>
      <c r="J364" s="90"/>
      <c r="K364" s="90">
        <v>1</v>
      </c>
      <c r="L364" s="90"/>
      <c r="M364" s="90"/>
      <c r="N364" s="104">
        <v>1</v>
      </c>
    </row>
    <row r="365" customHeight="1" spans="1:14">
      <c r="A365" s="101"/>
      <c r="B365" s="86" t="s">
        <v>167</v>
      </c>
      <c r="C365" s="86" t="s">
        <v>434</v>
      </c>
      <c r="D365" s="86" t="s">
        <v>433</v>
      </c>
      <c r="E365" s="86">
        <v>31407</v>
      </c>
      <c r="F365" s="86"/>
      <c r="G365" s="90"/>
      <c r="H365" s="90"/>
      <c r="I365" s="90"/>
      <c r="J365" s="90"/>
      <c r="K365" s="90">
        <v>1</v>
      </c>
      <c r="L365" s="90"/>
      <c r="M365" s="90"/>
      <c r="N365" s="104">
        <v>1</v>
      </c>
    </row>
    <row r="366" customHeight="1" spans="1:14">
      <c r="A366" s="101"/>
      <c r="B366" s="86" t="s">
        <v>72</v>
      </c>
      <c r="C366" s="86" t="s">
        <v>960</v>
      </c>
      <c r="D366" s="86">
        <v>64023</v>
      </c>
      <c r="E366" s="86">
        <v>30685</v>
      </c>
      <c r="F366" s="86"/>
      <c r="G366" s="90"/>
      <c r="H366" s="90"/>
      <c r="I366" s="90"/>
      <c r="J366" s="90">
        <v>1</v>
      </c>
      <c r="K366" s="90"/>
      <c r="L366" s="90"/>
      <c r="M366" s="90"/>
      <c r="N366" s="104">
        <v>1</v>
      </c>
    </row>
    <row r="367" customHeight="1" spans="1:14">
      <c r="A367" s="86" t="s">
        <v>722</v>
      </c>
      <c r="B367" s="86" t="s">
        <v>89</v>
      </c>
      <c r="C367" s="86" t="s">
        <v>724</v>
      </c>
      <c r="D367" s="86">
        <v>63876</v>
      </c>
      <c r="E367" s="86">
        <v>17634</v>
      </c>
      <c r="F367" s="86"/>
      <c r="G367" s="90"/>
      <c r="H367" s="90"/>
      <c r="I367" s="90">
        <v>1</v>
      </c>
      <c r="J367" s="90"/>
      <c r="K367" s="90"/>
      <c r="L367" s="90"/>
      <c r="M367" s="90"/>
      <c r="N367" s="104">
        <v>1</v>
      </c>
    </row>
    <row r="368" customHeight="1" spans="1:14">
      <c r="A368" s="101"/>
      <c r="B368" s="86" t="s">
        <v>72</v>
      </c>
      <c r="C368" s="86" t="s">
        <v>724</v>
      </c>
      <c r="D368" s="86">
        <v>64167</v>
      </c>
      <c r="E368" s="86">
        <v>17634</v>
      </c>
      <c r="F368" s="86"/>
      <c r="G368" s="90"/>
      <c r="H368" s="90"/>
      <c r="I368" s="90"/>
      <c r="J368" s="90">
        <v>1</v>
      </c>
      <c r="K368" s="90"/>
      <c r="L368" s="90"/>
      <c r="M368" s="90"/>
      <c r="N368" s="104">
        <v>1</v>
      </c>
    </row>
    <row r="369" customHeight="1" spans="1:14">
      <c r="A369" s="86" t="s">
        <v>76</v>
      </c>
      <c r="B369" s="86" t="s">
        <v>89</v>
      </c>
      <c r="C369" s="86" t="s">
        <v>79</v>
      </c>
      <c r="D369" s="86">
        <v>64192</v>
      </c>
      <c r="E369" s="86">
        <v>17730</v>
      </c>
      <c r="F369" s="86"/>
      <c r="G369" s="90"/>
      <c r="H369" s="90"/>
      <c r="I369" s="90"/>
      <c r="J369" s="90"/>
      <c r="K369" s="90">
        <v>1</v>
      </c>
      <c r="L369" s="90"/>
      <c r="M369" s="90"/>
      <c r="N369" s="104">
        <v>1</v>
      </c>
    </row>
    <row r="370" customHeight="1" spans="1:14">
      <c r="A370" s="101"/>
      <c r="B370" s="101"/>
      <c r="C370" s="86" t="s">
        <v>472</v>
      </c>
      <c r="D370" s="86">
        <v>64020</v>
      </c>
      <c r="E370" s="86">
        <v>17655</v>
      </c>
      <c r="F370" s="86"/>
      <c r="G370" s="90"/>
      <c r="H370" s="90"/>
      <c r="I370" s="90"/>
      <c r="J370" s="90">
        <v>1</v>
      </c>
      <c r="K370" s="90"/>
      <c r="L370" s="90"/>
      <c r="M370" s="90"/>
      <c r="N370" s="104">
        <v>1</v>
      </c>
    </row>
    <row r="371" customHeight="1" spans="1:14">
      <c r="A371" s="101"/>
      <c r="B371" s="101"/>
      <c r="C371" s="86" t="s">
        <v>838</v>
      </c>
      <c r="D371" s="86">
        <v>63461</v>
      </c>
      <c r="E371" s="86">
        <v>30441</v>
      </c>
      <c r="F371" s="86"/>
      <c r="G371" s="90">
        <v>1</v>
      </c>
      <c r="H371" s="90"/>
      <c r="I371" s="90"/>
      <c r="J371" s="90"/>
      <c r="K371" s="90"/>
      <c r="L371" s="90"/>
      <c r="M371" s="90"/>
      <c r="N371" s="104">
        <v>1</v>
      </c>
    </row>
    <row r="372" customHeight="1" spans="1:14">
      <c r="A372" s="101"/>
      <c r="B372" s="101"/>
      <c r="C372" s="86" t="s">
        <v>1037</v>
      </c>
      <c r="D372" s="86">
        <v>63878</v>
      </c>
      <c r="E372" s="86">
        <v>31751</v>
      </c>
      <c r="F372" s="86"/>
      <c r="G372" s="90"/>
      <c r="H372" s="90"/>
      <c r="I372" s="90">
        <v>1</v>
      </c>
      <c r="J372" s="90"/>
      <c r="K372" s="90"/>
      <c r="L372" s="90"/>
      <c r="M372" s="90"/>
      <c r="N372" s="104">
        <v>1</v>
      </c>
    </row>
    <row r="373" customHeight="1" spans="1:14">
      <c r="A373" s="101"/>
      <c r="B373" s="86" t="s">
        <v>72</v>
      </c>
      <c r="C373" s="86" t="s">
        <v>79</v>
      </c>
      <c r="D373" s="86">
        <v>64330</v>
      </c>
      <c r="E373" s="86">
        <v>17730</v>
      </c>
      <c r="F373" s="86"/>
      <c r="G373" s="90"/>
      <c r="H373" s="90"/>
      <c r="I373" s="90"/>
      <c r="J373" s="90"/>
      <c r="K373" s="90"/>
      <c r="L373" s="90">
        <v>1</v>
      </c>
      <c r="M373" s="90"/>
      <c r="N373" s="104">
        <v>1</v>
      </c>
    </row>
    <row r="374" customHeight="1" spans="1:14">
      <c r="A374" s="101"/>
      <c r="B374" s="101"/>
      <c r="C374" s="86" t="s">
        <v>1108</v>
      </c>
      <c r="D374" s="86">
        <v>63618</v>
      </c>
      <c r="E374" s="86">
        <v>27912</v>
      </c>
      <c r="F374" s="86"/>
      <c r="G374" s="90"/>
      <c r="H374" s="90">
        <v>1</v>
      </c>
      <c r="I374" s="90"/>
      <c r="J374" s="90"/>
      <c r="K374" s="90"/>
      <c r="L374" s="90"/>
      <c r="M374" s="90"/>
      <c r="N374" s="104">
        <v>1</v>
      </c>
    </row>
    <row r="375" customHeight="1" spans="1:14">
      <c r="A375" s="101"/>
      <c r="B375" s="101"/>
      <c r="C375" s="86" t="s">
        <v>1109</v>
      </c>
      <c r="D375" s="86">
        <v>63619</v>
      </c>
      <c r="E375" s="86">
        <v>27870</v>
      </c>
      <c r="F375" s="86"/>
      <c r="G375" s="90"/>
      <c r="H375" s="90">
        <v>1</v>
      </c>
      <c r="I375" s="90"/>
      <c r="J375" s="90"/>
      <c r="K375" s="90"/>
      <c r="L375" s="90"/>
      <c r="M375" s="90"/>
      <c r="N375" s="104">
        <v>1</v>
      </c>
    </row>
    <row r="376" customHeight="1" spans="1:14">
      <c r="A376" s="101"/>
      <c r="B376" s="101"/>
      <c r="C376" s="86" t="s">
        <v>472</v>
      </c>
      <c r="D376" s="86">
        <v>64256</v>
      </c>
      <c r="E376" s="86">
        <v>17655</v>
      </c>
      <c r="F376" s="86"/>
      <c r="G376" s="90"/>
      <c r="H376" s="90"/>
      <c r="I376" s="90"/>
      <c r="J376" s="90"/>
      <c r="K376" s="90">
        <v>1</v>
      </c>
      <c r="L376" s="90"/>
      <c r="M376" s="90"/>
      <c r="N376" s="104">
        <v>1</v>
      </c>
    </row>
    <row r="377" customHeight="1" spans="1:14">
      <c r="A377" s="101"/>
      <c r="B377" s="101"/>
      <c r="C377" s="86" t="s">
        <v>838</v>
      </c>
      <c r="D377" s="86">
        <v>63702</v>
      </c>
      <c r="E377" s="86">
        <v>30441</v>
      </c>
      <c r="F377" s="86"/>
      <c r="G377" s="90"/>
      <c r="H377" s="90">
        <v>1</v>
      </c>
      <c r="I377" s="90"/>
      <c r="J377" s="90"/>
      <c r="K377" s="90"/>
      <c r="L377" s="90"/>
      <c r="M377" s="90"/>
      <c r="N377" s="104">
        <v>1</v>
      </c>
    </row>
    <row r="378" customHeight="1" spans="1:14">
      <c r="A378" s="101"/>
      <c r="B378" s="101"/>
      <c r="C378" s="101"/>
      <c r="D378" s="86">
        <v>64117</v>
      </c>
      <c r="E378" s="86">
        <v>30441</v>
      </c>
      <c r="F378" s="86"/>
      <c r="G378" s="90"/>
      <c r="H378" s="90"/>
      <c r="I378" s="90"/>
      <c r="J378" s="90">
        <v>1</v>
      </c>
      <c r="K378" s="90"/>
      <c r="L378" s="90"/>
      <c r="M378" s="90"/>
      <c r="N378" s="104">
        <v>1</v>
      </c>
    </row>
    <row r="379" customHeight="1" spans="1:14">
      <c r="A379" s="86" t="s">
        <v>1069</v>
      </c>
      <c r="B379" s="86" t="s">
        <v>72</v>
      </c>
      <c r="C379" s="86" t="s">
        <v>1070</v>
      </c>
      <c r="D379" s="86">
        <v>63758</v>
      </c>
      <c r="E379" s="86">
        <v>17483</v>
      </c>
      <c r="F379" s="86"/>
      <c r="G379" s="90"/>
      <c r="H379" s="90"/>
      <c r="I379" s="90">
        <v>1</v>
      </c>
      <c r="J379" s="90"/>
      <c r="K379" s="90"/>
      <c r="L379" s="90"/>
      <c r="M379" s="90"/>
      <c r="N379" s="104">
        <v>1</v>
      </c>
    </row>
    <row r="380" customHeight="1" spans="1:14">
      <c r="A380" s="86" t="s">
        <v>303</v>
      </c>
      <c r="B380" s="86" t="s">
        <v>89</v>
      </c>
      <c r="C380" s="86" t="s">
        <v>305</v>
      </c>
      <c r="D380" s="86">
        <v>64051</v>
      </c>
      <c r="E380" s="86">
        <v>17682</v>
      </c>
      <c r="F380" s="86"/>
      <c r="G380" s="90"/>
      <c r="H380" s="90"/>
      <c r="I380" s="90"/>
      <c r="J380" s="90">
        <v>1</v>
      </c>
      <c r="K380" s="90"/>
      <c r="L380" s="90"/>
      <c r="M380" s="90"/>
      <c r="N380" s="104">
        <v>1</v>
      </c>
    </row>
    <row r="381" customHeight="1" spans="1:14">
      <c r="A381" s="101"/>
      <c r="B381" s="86" t="s">
        <v>72</v>
      </c>
      <c r="C381" s="86" t="s">
        <v>305</v>
      </c>
      <c r="D381" s="86">
        <v>64264</v>
      </c>
      <c r="E381" s="86">
        <v>17682</v>
      </c>
      <c r="F381" s="86"/>
      <c r="G381" s="90"/>
      <c r="H381" s="90"/>
      <c r="I381" s="90"/>
      <c r="J381" s="90"/>
      <c r="K381" s="90">
        <v>1</v>
      </c>
      <c r="L381" s="90"/>
      <c r="M381" s="90"/>
      <c r="N381" s="104">
        <v>1</v>
      </c>
    </row>
    <row r="382" customHeight="1" spans="1:14">
      <c r="A382" s="86" t="s">
        <v>930</v>
      </c>
      <c r="B382" s="86" t="s">
        <v>89</v>
      </c>
      <c r="C382" s="86" t="s">
        <v>995</v>
      </c>
      <c r="D382" s="86">
        <v>63967</v>
      </c>
      <c r="E382" s="86">
        <v>32014</v>
      </c>
      <c r="F382" s="86"/>
      <c r="G382" s="90"/>
      <c r="H382" s="90"/>
      <c r="I382" s="90">
        <v>1</v>
      </c>
      <c r="J382" s="90"/>
      <c r="K382" s="90"/>
      <c r="L382" s="90"/>
      <c r="M382" s="90"/>
      <c r="N382" s="104">
        <v>1</v>
      </c>
    </row>
    <row r="383" customHeight="1" spans="1:14">
      <c r="A383" s="101"/>
      <c r="B383" s="86" t="s">
        <v>72</v>
      </c>
      <c r="C383" s="86" t="s">
        <v>933</v>
      </c>
      <c r="D383" s="86">
        <v>64056</v>
      </c>
      <c r="E383" s="86">
        <v>32014</v>
      </c>
      <c r="F383" s="86"/>
      <c r="G383" s="90"/>
      <c r="H383" s="90"/>
      <c r="I383" s="90"/>
      <c r="J383" s="90">
        <v>1</v>
      </c>
      <c r="K383" s="90"/>
      <c r="L383" s="90"/>
      <c r="M383" s="90"/>
      <c r="N383" s="104">
        <v>1</v>
      </c>
    </row>
    <row r="384" customHeight="1" spans="1:14">
      <c r="A384" s="101"/>
      <c r="B384" s="101"/>
      <c r="C384" s="86" t="s">
        <v>931</v>
      </c>
      <c r="D384" s="86">
        <v>64057</v>
      </c>
      <c r="E384" s="86">
        <v>32014</v>
      </c>
      <c r="F384" s="86"/>
      <c r="G384" s="90"/>
      <c r="H384" s="90"/>
      <c r="I384" s="90"/>
      <c r="J384" s="90">
        <v>1</v>
      </c>
      <c r="K384" s="90"/>
      <c r="L384" s="90"/>
      <c r="M384" s="90"/>
      <c r="N384" s="104">
        <v>1</v>
      </c>
    </row>
    <row r="385" customHeight="1" spans="1:14">
      <c r="A385" s="86" t="s">
        <v>648</v>
      </c>
      <c r="B385" s="86" t="s">
        <v>72</v>
      </c>
      <c r="C385" s="86" t="s">
        <v>649</v>
      </c>
      <c r="D385" s="86">
        <v>64191</v>
      </c>
      <c r="E385" s="86">
        <v>25108</v>
      </c>
      <c r="F385" s="86"/>
      <c r="G385" s="90"/>
      <c r="H385" s="90"/>
      <c r="I385" s="90"/>
      <c r="J385" s="90"/>
      <c r="K385" s="90">
        <v>1</v>
      </c>
      <c r="L385" s="90"/>
      <c r="M385" s="90"/>
      <c r="N385" s="104">
        <v>1</v>
      </c>
    </row>
    <row r="386" customHeight="1" spans="1:14">
      <c r="A386" s="86" t="s">
        <v>376</v>
      </c>
      <c r="B386" s="86" t="s">
        <v>72</v>
      </c>
      <c r="C386" s="86" t="s">
        <v>378</v>
      </c>
      <c r="D386" s="86">
        <v>64218</v>
      </c>
      <c r="E386" s="86">
        <v>25859</v>
      </c>
      <c r="F386" s="86"/>
      <c r="G386" s="90"/>
      <c r="H386" s="90"/>
      <c r="I386" s="90"/>
      <c r="J386" s="90"/>
      <c r="K386" s="90">
        <v>1</v>
      </c>
      <c r="L386" s="90"/>
      <c r="M386" s="90"/>
      <c r="N386" s="104">
        <v>1</v>
      </c>
    </row>
    <row r="387" customHeight="1" spans="1:14">
      <c r="A387" s="101"/>
      <c r="B387" s="101"/>
      <c r="C387" s="86" t="s">
        <v>1494</v>
      </c>
      <c r="D387" s="86">
        <v>63504</v>
      </c>
      <c r="E387" s="86">
        <v>23010</v>
      </c>
      <c r="F387" s="86"/>
      <c r="G387" s="90"/>
      <c r="H387" s="90">
        <v>1</v>
      </c>
      <c r="I387" s="90"/>
      <c r="J387" s="90"/>
      <c r="K387" s="90"/>
      <c r="L387" s="90"/>
      <c r="M387" s="90"/>
      <c r="N387" s="104">
        <v>1</v>
      </c>
    </row>
    <row r="388" customHeight="1" spans="1:14">
      <c r="A388" s="86" t="s">
        <v>83</v>
      </c>
      <c r="B388" s="86" t="s">
        <v>89</v>
      </c>
      <c r="C388" s="86" t="s">
        <v>91</v>
      </c>
      <c r="D388" s="86">
        <v>64327</v>
      </c>
      <c r="E388" s="86" t="s">
        <v>1494</v>
      </c>
      <c r="F388" s="86"/>
      <c r="G388" s="90"/>
      <c r="H388" s="90"/>
      <c r="I388" s="90"/>
      <c r="J388" s="90"/>
      <c r="K388" s="90"/>
      <c r="L388" s="90">
        <v>1</v>
      </c>
      <c r="M388" s="90"/>
      <c r="N388" s="104">
        <v>1</v>
      </c>
    </row>
    <row r="389" customHeight="1" spans="1:14">
      <c r="A389" s="101"/>
      <c r="B389" s="101"/>
      <c r="C389" s="86" t="s">
        <v>87</v>
      </c>
      <c r="D389" s="86">
        <v>64322</v>
      </c>
      <c r="E389" s="86" t="s">
        <v>1494</v>
      </c>
      <c r="F389" s="86"/>
      <c r="G389" s="90"/>
      <c r="H389" s="90"/>
      <c r="I389" s="90"/>
      <c r="J389" s="90"/>
      <c r="K389" s="90"/>
      <c r="L389" s="90">
        <v>1</v>
      </c>
      <c r="M389" s="90"/>
      <c r="N389" s="104">
        <v>1</v>
      </c>
    </row>
    <row r="390" customHeight="1" spans="1:14">
      <c r="A390" s="101"/>
      <c r="B390" s="101"/>
      <c r="C390" s="86" t="s">
        <v>504</v>
      </c>
      <c r="D390" s="86">
        <v>64072</v>
      </c>
      <c r="E390" s="86">
        <v>17677</v>
      </c>
      <c r="F390" s="86"/>
      <c r="G390" s="90"/>
      <c r="H390" s="90"/>
      <c r="I390" s="90"/>
      <c r="J390" s="90">
        <v>1</v>
      </c>
      <c r="K390" s="90"/>
      <c r="L390" s="90"/>
      <c r="M390" s="90"/>
      <c r="N390" s="104">
        <v>1</v>
      </c>
    </row>
    <row r="391" customHeight="1" spans="1:14">
      <c r="A391" s="101"/>
      <c r="B391" s="86" t="s">
        <v>72</v>
      </c>
      <c r="C391" s="86" t="s">
        <v>504</v>
      </c>
      <c r="D391" s="86">
        <v>64176</v>
      </c>
      <c r="E391" s="86">
        <v>17677</v>
      </c>
      <c r="F391" s="86"/>
      <c r="G391" s="90"/>
      <c r="H391" s="90"/>
      <c r="I391" s="90"/>
      <c r="J391" s="90"/>
      <c r="K391" s="90">
        <v>1</v>
      </c>
      <c r="L391" s="90"/>
      <c r="M391" s="90"/>
      <c r="N391" s="104">
        <v>1</v>
      </c>
    </row>
    <row r="392" customHeight="1" spans="1:14">
      <c r="A392" s="101"/>
      <c r="B392" s="101"/>
      <c r="C392" s="101"/>
      <c r="D392" s="86">
        <v>64241</v>
      </c>
      <c r="E392" s="86">
        <v>17677</v>
      </c>
      <c r="F392" s="86"/>
      <c r="G392" s="90"/>
      <c r="H392" s="90"/>
      <c r="I392" s="90"/>
      <c r="J392" s="90"/>
      <c r="K392" s="90">
        <v>1</v>
      </c>
      <c r="L392" s="90"/>
      <c r="M392" s="90"/>
      <c r="N392" s="104">
        <v>1</v>
      </c>
    </row>
    <row r="393" customHeight="1" spans="1:14">
      <c r="A393" s="101"/>
      <c r="B393" s="86" t="s">
        <v>385</v>
      </c>
      <c r="C393" s="86" t="s">
        <v>384</v>
      </c>
      <c r="D393" s="86">
        <v>64304</v>
      </c>
      <c r="E393" s="86">
        <v>29505</v>
      </c>
      <c r="F393" s="86"/>
      <c r="G393" s="90"/>
      <c r="H393" s="90"/>
      <c r="I393" s="90"/>
      <c r="J393" s="90"/>
      <c r="K393" s="90"/>
      <c r="L393" s="90">
        <v>1</v>
      </c>
      <c r="M393" s="90"/>
      <c r="N393" s="104">
        <v>1</v>
      </c>
    </row>
    <row r="394" customHeight="1" spans="1:14">
      <c r="A394" s="86" t="s">
        <v>64</v>
      </c>
      <c r="B394" s="86" t="s">
        <v>89</v>
      </c>
      <c r="C394" s="86" t="s">
        <v>799</v>
      </c>
      <c r="D394" s="86">
        <v>63717</v>
      </c>
      <c r="E394" s="86">
        <v>31057</v>
      </c>
      <c r="F394" s="86"/>
      <c r="G394" s="90"/>
      <c r="H394" s="90">
        <v>1</v>
      </c>
      <c r="I394" s="90"/>
      <c r="J394" s="90"/>
      <c r="K394" s="90"/>
      <c r="L394" s="90"/>
      <c r="M394" s="90"/>
      <c r="N394" s="104">
        <v>1</v>
      </c>
    </row>
    <row r="395" customHeight="1" spans="1:14">
      <c r="A395" s="101"/>
      <c r="B395" s="101"/>
      <c r="C395" s="86" t="s">
        <v>68</v>
      </c>
      <c r="D395" s="86">
        <v>63990</v>
      </c>
      <c r="E395" s="86">
        <v>17644</v>
      </c>
      <c r="F395" s="86"/>
      <c r="G395" s="90"/>
      <c r="H395" s="90"/>
      <c r="I395" s="90">
        <v>1</v>
      </c>
      <c r="J395" s="90"/>
      <c r="K395" s="90"/>
      <c r="L395" s="90"/>
      <c r="M395" s="90"/>
      <c r="N395" s="104">
        <v>1</v>
      </c>
    </row>
    <row r="396" customHeight="1" spans="1:14">
      <c r="A396" s="101"/>
      <c r="B396" s="86" t="s">
        <v>72</v>
      </c>
      <c r="C396" s="86" t="s">
        <v>1079</v>
      </c>
      <c r="D396" s="86">
        <v>63725</v>
      </c>
      <c r="E396" s="86">
        <v>17527</v>
      </c>
      <c r="F396" s="86"/>
      <c r="G396" s="90"/>
      <c r="H396" s="90">
        <v>1</v>
      </c>
      <c r="I396" s="90"/>
      <c r="J396" s="90"/>
      <c r="K396" s="90"/>
      <c r="L396" s="90"/>
      <c r="M396" s="90"/>
      <c r="N396" s="104">
        <v>1</v>
      </c>
    </row>
    <row r="397" customHeight="1" spans="1:14">
      <c r="A397" s="101"/>
      <c r="B397" s="101"/>
      <c r="C397" s="86" t="s">
        <v>799</v>
      </c>
      <c r="D397" s="86">
        <v>63985</v>
      </c>
      <c r="E397" s="86">
        <v>31057</v>
      </c>
      <c r="F397" s="86"/>
      <c r="G397" s="90"/>
      <c r="H397" s="90"/>
      <c r="I397" s="90">
        <v>1</v>
      </c>
      <c r="J397" s="90"/>
      <c r="K397" s="90"/>
      <c r="L397" s="90"/>
      <c r="M397" s="90"/>
      <c r="N397" s="104">
        <v>1</v>
      </c>
    </row>
    <row r="398" customHeight="1" spans="1:14">
      <c r="A398" s="101"/>
      <c r="B398" s="101"/>
      <c r="C398" s="101"/>
      <c r="D398" s="86">
        <v>64122</v>
      </c>
      <c r="E398" s="86">
        <v>31057</v>
      </c>
      <c r="F398" s="86"/>
      <c r="G398" s="90"/>
      <c r="H398" s="90"/>
      <c r="I398" s="90"/>
      <c r="J398" s="90">
        <v>1</v>
      </c>
      <c r="K398" s="90"/>
      <c r="L398" s="90"/>
      <c r="M398" s="90"/>
      <c r="N398" s="104">
        <v>1</v>
      </c>
    </row>
    <row r="399" customHeight="1" spans="1:14">
      <c r="A399" s="101"/>
      <c r="B399" s="101"/>
      <c r="C399" s="86" t="s">
        <v>68</v>
      </c>
      <c r="D399" s="86">
        <v>64328</v>
      </c>
      <c r="E399" s="86">
        <v>17644</v>
      </c>
      <c r="F399" s="86"/>
      <c r="G399" s="90"/>
      <c r="H399" s="90"/>
      <c r="I399" s="90"/>
      <c r="J399" s="90"/>
      <c r="K399" s="90"/>
      <c r="L399" s="90">
        <v>1</v>
      </c>
      <c r="M399" s="90"/>
      <c r="N399" s="104">
        <v>1</v>
      </c>
    </row>
    <row r="400" customHeight="1" spans="1:14">
      <c r="A400" s="86" t="s">
        <v>1114</v>
      </c>
      <c r="B400" s="86" t="s">
        <v>72</v>
      </c>
      <c r="C400" s="86" t="s">
        <v>1494</v>
      </c>
      <c r="D400" s="86">
        <v>63613</v>
      </c>
      <c r="E400" s="86">
        <v>29892</v>
      </c>
      <c r="F400" s="86"/>
      <c r="G400" s="90"/>
      <c r="H400" s="90">
        <v>1</v>
      </c>
      <c r="I400" s="90"/>
      <c r="J400" s="90"/>
      <c r="K400" s="90"/>
      <c r="L400" s="90"/>
      <c r="M400" s="90"/>
      <c r="N400" s="104">
        <v>1</v>
      </c>
    </row>
    <row r="401" customHeight="1" spans="1:14">
      <c r="A401" s="86" t="s">
        <v>1105</v>
      </c>
      <c r="B401" s="86" t="s">
        <v>89</v>
      </c>
      <c r="C401" s="86" t="s">
        <v>1494</v>
      </c>
      <c r="D401" s="86">
        <v>63628</v>
      </c>
      <c r="E401" s="86">
        <v>17600</v>
      </c>
      <c r="F401" s="86"/>
      <c r="G401" s="90"/>
      <c r="H401" s="90">
        <v>1</v>
      </c>
      <c r="I401" s="90"/>
      <c r="J401" s="90"/>
      <c r="K401" s="90"/>
      <c r="L401" s="90"/>
      <c r="M401" s="90"/>
      <c r="N401" s="104">
        <v>1</v>
      </c>
    </row>
    <row r="402" customHeight="1" spans="1:14">
      <c r="A402" s="86" t="s">
        <v>1346</v>
      </c>
      <c r="B402" s="86" t="s">
        <v>89</v>
      </c>
      <c r="C402" s="86" t="s">
        <v>1347</v>
      </c>
      <c r="D402" s="86">
        <v>64315</v>
      </c>
      <c r="E402" s="86" t="s">
        <v>1494</v>
      </c>
      <c r="F402" s="86"/>
      <c r="G402" s="90"/>
      <c r="H402" s="90"/>
      <c r="I402" s="90"/>
      <c r="J402" s="90"/>
      <c r="K402" s="90"/>
      <c r="L402" s="90">
        <v>1</v>
      </c>
      <c r="M402" s="90"/>
      <c r="N402" s="104">
        <v>1</v>
      </c>
    </row>
    <row r="403" customHeight="1" spans="1:14">
      <c r="A403" s="86" t="s">
        <v>1146</v>
      </c>
      <c r="B403" s="86" t="s">
        <v>89</v>
      </c>
      <c r="C403" s="86" t="s">
        <v>1147</v>
      </c>
      <c r="D403" s="86">
        <v>63511</v>
      </c>
      <c r="E403" s="86">
        <v>30587</v>
      </c>
      <c r="F403" s="86"/>
      <c r="G403" s="90"/>
      <c r="H403" s="90">
        <v>1</v>
      </c>
      <c r="I403" s="90"/>
      <c r="J403" s="90"/>
      <c r="K403" s="90"/>
      <c r="L403" s="90"/>
      <c r="M403" s="90"/>
      <c r="N403" s="104">
        <v>1</v>
      </c>
    </row>
    <row r="404" customHeight="1" spans="1:14">
      <c r="A404" s="86" t="s">
        <v>424</v>
      </c>
      <c r="B404" s="86" t="s">
        <v>167</v>
      </c>
      <c r="C404" s="86" t="s">
        <v>425</v>
      </c>
      <c r="D404" s="86" t="s">
        <v>423</v>
      </c>
      <c r="E404" s="86">
        <v>17708</v>
      </c>
      <c r="F404" s="86"/>
      <c r="G404" s="90"/>
      <c r="H404" s="90"/>
      <c r="I404" s="90"/>
      <c r="J404" s="90"/>
      <c r="K404" s="90">
        <v>1</v>
      </c>
      <c r="L404" s="90"/>
      <c r="M404" s="90"/>
      <c r="N404" s="104">
        <v>1</v>
      </c>
    </row>
    <row r="405" customHeight="1" spans="1:14">
      <c r="A405" s="86" t="s">
        <v>371</v>
      </c>
      <c r="B405" s="86" t="s">
        <v>89</v>
      </c>
      <c r="C405" s="86" t="s">
        <v>486</v>
      </c>
      <c r="D405" s="86">
        <v>64248</v>
      </c>
      <c r="E405" s="86">
        <v>33314</v>
      </c>
      <c r="F405" s="86"/>
      <c r="G405" s="90"/>
      <c r="H405" s="90"/>
      <c r="I405" s="90"/>
      <c r="J405" s="90"/>
      <c r="K405" s="90">
        <v>1</v>
      </c>
      <c r="L405" s="90"/>
      <c r="M405" s="90"/>
      <c r="N405" s="104">
        <v>1</v>
      </c>
    </row>
    <row r="406" customHeight="1" spans="1:14">
      <c r="A406" s="101"/>
      <c r="B406" s="101"/>
      <c r="C406" s="86" t="s">
        <v>1253</v>
      </c>
      <c r="D406" s="86">
        <v>64211</v>
      </c>
      <c r="E406" s="86" t="s">
        <v>1494</v>
      </c>
      <c r="F406" s="86"/>
      <c r="G406" s="90"/>
      <c r="H406" s="90"/>
      <c r="I406" s="90"/>
      <c r="J406" s="90"/>
      <c r="K406" s="90">
        <v>1</v>
      </c>
      <c r="L406" s="90"/>
      <c r="M406" s="90"/>
      <c r="N406" s="104">
        <v>1</v>
      </c>
    </row>
    <row r="407" customHeight="1" spans="1:14">
      <c r="A407" s="101"/>
      <c r="B407" s="101"/>
      <c r="C407" s="86" t="s">
        <v>919</v>
      </c>
      <c r="D407" s="86">
        <v>64067</v>
      </c>
      <c r="E407" s="86">
        <v>32378</v>
      </c>
      <c r="F407" s="86"/>
      <c r="G407" s="90"/>
      <c r="H407" s="90"/>
      <c r="I407" s="90"/>
      <c r="J407" s="90">
        <v>1</v>
      </c>
      <c r="K407" s="90"/>
      <c r="L407" s="90"/>
      <c r="M407" s="90"/>
      <c r="N407" s="104">
        <v>1</v>
      </c>
    </row>
    <row r="408" customHeight="1" spans="1:14">
      <c r="A408" s="101"/>
      <c r="B408" s="101"/>
      <c r="C408" s="86" t="s">
        <v>557</v>
      </c>
      <c r="D408" s="86">
        <v>63953</v>
      </c>
      <c r="E408" s="86">
        <v>17667</v>
      </c>
      <c r="F408" s="86"/>
      <c r="G408" s="90"/>
      <c r="H408" s="90"/>
      <c r="I408" s="90">
        <v>1</v>
      </c>
      <c r="J408" s="90"/>
      <c r="K408" s="90"/>
      <c r="L408" s="90"/>
      <c r="M408" s="90"/>
      <c r="N408" s="104">
        <v>1</v>
      </c>
    </row>
    <row r="409" customHeight="1" spans="1:14">
      <c r="A409" s="101"/>
      <c r="B409" s="101"/>
      <c r="C409" s="86" t="s">
        <v>372</v>
      </c>
      <c r="D409" s="86">
        <v>63861</v>
      </c>
      <c r="E409" s="86">
        <v>31679</v>
      </c>
      <c r="F409" s="86"/>
      <c r="G409" s="90"/>
      <c r="H409" s="90"/>
      <c r="I409" s="90">
        <v>1</v>
      </c>
      <c r="J409" s="90"/>
      <c r="K409" s="90"/>
      <c r="L409" s="90"/>
      <c r="M409" s="90"/>
      <c r="N409" s="104">
        <v>1</v>
      </c>
    </row>
    <row r="410" customHeight="1" spans="1:14">
      <c r="A410" s="101"/>
      <c r="B410" s="101"/>
      <c r="C410" s="86" t="s">
        <v>554</v>
      </c>
      <c r="D410" s="86">
        <v>64225</v>
      </c>
      <c r="E410" s="86">
        <v>33228</v>
      </c>
      <c r="F410" s="86"/>
      <c r="G410" s="90"/>
      <c r="H410" s="90"/>
      <c r="I410" s="90"/>
      <c r="J410" s="90"/>
      <c r="K410" s="90">
        <v>1</v>
      </c>
      <c r="L410" s="90"/>
      <c r="M410" s="90"/>
      <c r="N410" s="104">
        <v>1</v>
      </c>
    </row>
    <row r="411" customHeight="1" spans="1:14">
      <c r="A411" s="101"/>
      <c r="B411" s="86" t="s">
        <v>72</v>
      </c>
      <c r="C411" s="86" t="s">
        <v>1158</v>
      </c>
      <c r="D411" s="86">
        <v>63481</v>
      </c>
      <c r="E411" s="86">
        <v>17487</v>
      </c>
      <c r="F411" s="86"/>
      <c r="G411" s="90">
        <v>1</v>
      </c>
      <c r="H411" s="90"/>
      <c r="I411" s="90"/>
      <c r="J411" s="90"/>
      <c r="K411" s="90"/>
      <c r="L411" s="90"/>
      <c r="M411" s="90"/>
      <c r="N411" s="104">
        <v>1</v>
      </c>
    </row>
    <row r="412" customHeight="1" spans="1:14">
      <c r="A412" s="101"/>
      <c r="B412" s="101"/>
      <c r="C412" s="86" t="s">
        <v>557</v>
      </c>
      <c r="D412" s="86">
        <v>64230</v>
      </c>
      <c r="E412" s="86">
        <v>17667</v>
      </c>
      <c r="F412" s="86"/>
      <c r="G412" s="90"/>
      <c r="H412" s="90"/>
      <c r="I412" s="90"/>
      <c r="J412" s="90"/>
      <c r="K412" s="90">
        <v>1</v>
      </c>
      <c r="L412" s="90"/>
      <c r="M412" s="90"/>
      <c r="N412" s="104">
        <v>1</v>
      </c>
    </row>
    <row r="413" customHeight="1" spans="1:14">
      <c r="A413" s="101"/>
      <c r="B413" s="101"/>
      <c r="C413" s="86" t="s">
        <v>848</v>
      </c>
      <c r="D413" s="86">
        <v>64107</v>
      </c>
      <c r="E413" s="86">
        <v>31679</v>
      </c>
      <c r="F413" s="86"/>
      <c r="G413" s="90"/>
      <c r="H413" s="90"/>
      <c r="I413" s="90"/>
      <c r="J413" s="90">
        <v>1</v>
      </c>
      <c r="K413" s="90"/>
      <c r="L413" s="90"/>
      <c r="M413" s="90"/>
      <c r="N413" s="104">
        <v>1</v>
      </c>
    </row>
    <row r="414" customHeight="1" spans="1:14">
      <c r="A414" s="101"/>
      <c r="B414" s="101"/>
      <c r="C414" s="86" t="s">
        <v>372</v>
      </c>
      <c r="D414" s="86">
        <v>64229</v>
      </c>
      <c r="E414" s="86">
        <v>31679</v>
      </c>
      <c r="F414" s="86"/>
      <c r="G414" s="90"/>
      <c r="H414" s="90"/>
      <c r="I414" s="90"/>
      <c r="J414" s="90"/>
      <c r="K414" s="90">
        <v>1</v>
      </c>
      <c r="L414" s="90"/>
      <c r="M414" s="90"/>
      <c r="N414" s="104">
        <v>1</v>
      </c>
    </row>
    <row r="415" customHeight="1" spans="1:14">
      <c r="A415" s="86" t="s">
        <v>602</v>
      </c>
      <c r="B415" s="86" t="s">
        <v>89</v>
      </c>
      <c r="C415" s="86" t="s">
        <v>1068</v>
      </c>
      <c r="D415" s="86">
        <v>63753</v>
      </c>
      <c r="E415" s="86">
        <v>17601</v>
      </c>
      <c r="F415" s="86"/>
      <c r="G415" s="90"/>
      <c r="H415" s="90"/>
      <c r="I415" s="90">
        <v>1</v>
      </c>
      <c r="J415" s="90"/>
      <c r="K415" s="90"/>
      <c r="L415" s="90"/>
      <c r="M415" s="90"/>
      <c r="N415" s="104">
        <v>1</v>
      </c>
    </row>
    <row r="416" customHeight="1" spans="1:14">
      <c r="A416" s="101"/>
      <c r="B416" s="101"/>
      <c r="C416" s="86" t="s">
        <v>603</v>
      </c>
      <c r="D416" s="86">
        <v>64130</v>
      </c>
      <c r="E416" s="86">
        <v>32325</v>
      </c>
      <c r="F416" s="86"/>
      <c r="G416" s="90"/>
      <c r="H416" s="90"/>
      <c r="I416" s="90"/>
      <c r="J416" s="90"/>
      <c r="K416" s="90">
        <v>1</v>
      </c>
      <c r="L416" s="90"/>
      <c r="M416" s="90"/>
      <c r="N416" s="104">
        <v>1</v>
      </c>
    </row>
    <row r="417" customHeight="1" spans="1:14">
      <c r="A417" s="101"/>
      <c r="B417" s="86" t="s">
        <v>72</v>
      </c>
      <c r="C417" s="86" t="s">
        <v>1068</v>
      </c>
      <c r="D417" s="86">
        <v>64281</v>
      </c>
      <c r="E417" s="86">
        <v>17601</v>
      </c>
      <c r="F417" s="86"/>
      <c r="G417" s="90"/>
      <c r="H417" s="90"/>
      <c r="I417" s="90"/>
      <c r="J417" s="90"/>
      <c r="K417" s="90"/>
      <c r="L417" s="90">
        <v>1</v>
      </c>
      <c r="M417" s="90"/>
      <c r="N417" s="104">
        <v>1</v>
      </c>
    </row>
    <row r="418" customHeight="1" spans="1:14">
      <c r="A418" s="86" t="s">
        <v>594</v>
      </c>
      <c r="B418" s="86" t="s">
        <v>72</v>
      </c>
      <c r="C418" s="86" t="s">
        <v>701</v>
      </c>
      <c r="D418" s="86">
        <v>64177</v>
      </c>
      <c r="E418" s="86">
        <v>17436</v>
      </c>
      <c r="F418" s="86"/>
      <c r="G418" s="90"/>
      <c r="H418" s="90"/>
      <c r="I418" s="90"/>
      <c r="J418" s="90"/>
      <c r="K418" s="90">
        <v>1</v>
      </c>
      <c r="L418" s="90"/>
      <c r="M418" s="90"/>
      <c r="N418" s="104">
        <v>1</v>
      </c>
    </row>
    <row r="419" customHeight="1" spans="1:14">
      <c r="A419" s="101"/>
      <c r="B419" s="101"/>
      <c r="C419" s="86" t="s">
        <v>596</v>
      </c>
      <c r="D419" s="86">
        <v>64212</v>
      </c>
      <c r="E419" s="86">
        <v>17385</v>
      </c>
      <c r="F419" s="86"/>
      <c r="G419" s="90"/>
      <c r="H419" s="90"/>
      <c r="I419" s="90"/>
      <c r="J419" s="90"/>
      <c r="K419" s="90">
        <v>1</v>
      </c>
      <c r="L419" s="90"/>
      <c r="M419" s="90"/>
      <c r="N419" s="104">
        <v>1</v>
      </c>
    </row>
    <row r="420" customHeight="1" spans="1:14">
      <c r="A420" s="101"/>
      <c r="B420" s="101"/>
      <c r="C420" s="86" t="s">
        <v>615</v>
      </c>
      <c r="D420" s="86">
        <v>64137</v>
      </c>
      <c r="E420" s="86">
        <v>17442</v>
      </c>
      <c r="F420" s="86"/>
      <c r="G420" s="90"/>
      <c r="H420" s="90"/>
      <c r="I420" s="90"/>
      <c r="J420" s="90">
        <v>1</v>
      </c>
      <c r="K420" s="90"/>
      <c r="L420" s="90"/>
      <c r="M420" s="90"/>
      <c r="N420" s="104">
        <v>1</v>
      </c>
    </row>
    <row r="421" customHeight="1" spans="1:14">
      <c r="A421" s="101"/>
      <c r="B421" s="101"/>
      <c r="C421" s="101"/>
      <c r="D421" s="86">
        <v>64164</v>
      </c>
      <c r="E421" s="86">
        <v>17442</v>
      </c>
      <c r="F421" s="86"/>
      <c r="G421" s="90"/>
      <c r="H421" s="90"/>
      <c r="I421" s="90"/>
      <c r="J421" s="90"/>
      <c r="K421" s="90">
        <v>1</v>
      </c>
      <c r="L421" s="90"/>
      <c r="M421" s="90"/>
      <c r="N421" s="104">
        <v>1</v>
      </c>
    </row>
    <row r="422" customHeight="1" spans="1:14">
      <c r="A422" s="86" t="s">
        <v>1091</v>
      </c>
      <c r="B422" s="86" t="s">
        <v>89</v>
      </c>
      <c r="C422" s="86" t="s">
        <v>1092</v>
      </c>
      <c r="D422" s="86">
        <v>63642</v>
      </c>
      <c r="E422" s="86">
        <v>17590</v>
      </c>
      <c r="F422" s="86"/>
      <c r="G422" s="90"/>
      <c r="H422" s="90">
        <v>1</v>
      </c>
      <c r="I422" s="90"/>
      <c r="J422" s="90"/>
      <c r="K422" s="90"/>
      <c r="L422" s="90"/>
      <c r="M422" s="90"/>
      <c r="N422" s="104">
        <v>1</v>
      </c>
    </row>
    <row r="423" customHeight="1" spans="1:14">
      <c r="A423" s="86" t="s">
        <v>882</v>
      </c>
      <c r="B423" s="86" t="s">
        <v>89</v>
      </c>
      <c r="C423" s="86" t="s">
        <v>883</v>
      </c>
      <c r="D423" s="86">
        <v>64086</v>
      </c>
      <c r="E423" s="86">
        <v>17698</v>
      </c>
      <c r="F423" s="86"/>
      <c r="G423" s="90"/>
      <c r="H423" s="90"/>
      <c r="I423" s="90"/>
      <c r="J423" s="90">
        <v>1</v>
      </c>
      <c r="K423" s="90"/>
      <c r="L423" s="90"/>
      <c r="M423" s="90"/>
      <c r="N423" s="104">
        <v>1</v>
      </c>
    </row>
    <row r="424" customHeight="1" spans="1:14">
      <c r="A424" s="86" t="s">
        <v>903</v>
      </c>
      <c r="B424" s="86" t="s">
        <v>142</v>
      </c>
      <c r="C424" s="86" t="s">
        <v>1494</v>
      </c>
      <c r="D424" s="86">
        <v>22978</v>
      </c>
      <c r="E424" s="86">
        <v>30114</v>
      </c>
      <c r="F424" s="86"/>
      <c r="G424" s="90"/>
      <c r="H424" s="90">
        <v>1</v>
      </c>
      <c r="I424" s="90"/>
      <c r="J424" s="90"/>
      <c r="K424" s="90"/>
      <c r="L424" s="90"/>
      <c r="M424" s="90"/>
      <c r="N424" s="104">
        <v>1</v>
      </c>
    </row>
    <row r="425" customHeight="1" spans="1:14">
      <c r="A425" s="101"/>
      <c r="B425" s="86" t="s">
        <v>89</v>
      </c>
      <c r="C425" s="86" t="s">
        <v>904</v>
      </c>
      <c r="D425" s="86">
        <v>63846</v>
      </c>
      <c r="E425" s="86">
        <v>31972</v>
      </c>
      <c r="F425" s="86"/>
      <c r="G425" s="90"/>
      <c r="H425" s="90"/>
      <c r="I425" s="90"/>
      <c r="J425" s="90">
        <v>1</v>
      </c>
      <c r="K425" s="90"/>
      <c r="L425" s="90"/>
      <c r="M425" s="90"/>
      <c r="N425" s="104">
        <v>1</v>
      </c>
    </row>
    <row r="426" customHeight="1" spans="1:14">
      <c r="A426" s="101"/>
      <c r="B426" s="101"/>
      <c r="C426" s="86" t="s">
        <v>1001</v>
      </c>
      <c r="D426" s="86">
        <v>63962</v>
      </c>
      <c r="E426" s="86">
        <v>17668</v>
      </c>
      <c r="F426" s="86"/>
      <c r="G426" s="90"/>
      <c r="H426" s="90"/>
      <c r="I426" s="90">
        <v>1</v>
      </c>
      <c r="J426" s="90"/>
      <c r="K426" s="90"/>
      <c r="L426" s="90"/>
      <c r="M426" s="90"/>
      <c r="N426" s="104">
        <v>1</v>
      </c>
    </row>
    <row r="427" customHeight="1" spans="1:14">
      <c r="A427" s="101"/>
      <c r="B427" s="101"/>
      <c r="C427" s="86" t="s">
        <v>517</v>
      </c>
      <c r="D427" s="86">
        <v>63962</v>
      </c>
      <c r="E427" s="86">
        <v>17668</v>
      </c>
      <c r="F427" s="86"/>
      <c r="G427" s="90"/>
      <c r="H427" s="90"/>
      <c r="I427" s="90">
        <v>1</v>
      </c>
      <c r="J427" s="90"/>
      <c r="K427" s="90"/>
      <c r="L427" s="90"/>
      <c r="M427" s="90"/>
      <c r="N427" s="104">
        <v>1</v>
      </c>
    </row>
    <row r="428" customHeight="1" spans="1:14">
      <c r="A428" s="86" t="s">
        <v>1082</v>
      </c>
      <c r="B428" s="86" t="s">
        <v>89</v>
      </c>
      <c r="C428" s="86" t="s">
        <v>1083</v>
      </c>
      <c r="D428" s="86">
        <v>63719</v>
      </c>
      <c r="E428" s="86">
        <v>17606</v>
      </c>
      <c r="F428" s="86"/>
      <c r="G428" s="90"/>
      <c r="H428" s="90">
        <v>1</v>
      </c>
      <c r="I428" s="90"/>
      <c r="J428" s="90"/>
      <c r="K428" s="90"/>
      <c r="L428" s="90"/>
      <c r="M428" s="90"/>
      <c r="N428" s="104">
        <v>1</v>
      </c>
    </row>
    <row r="429" customHeight="1" spans="1:14">
      <c r="A429" s="86" t="s">
        <v>189</v>
      </c>
      <c r="B429" s="86" t="s">
        <v>142</v>
      </c>
      <c r="C429" s="86" t="s">
        <v>482</v>
      </c>
      <c r="D429" s="86" t="s">
        <v>481</v>
      </c>
      <c r="E429" s="86">
        <v>17732</v>
      </c>
      <c r="F429" s="86"/>
      <c r="G429" s="90"/>
      <c r="H429" s="90"/>
      <c r="I429" s="90"/>
      <c r="J429" s="90"/>
      <c r="K429" s="90">
        <v>1</v>
      </c>
      <c r="L429" s="90"/>
      <c r="M429" s="90"/>
      <c r="N429" s="104">
        <v>1</v>
      </c>
    </row>
    <row r="430" customHeight="1" spans="1:14">
      <c r="A430" s="101"/>
      <c r="B430" s="86" t="s">
        <v>89</v>
      </c>
      <c r="C430" s="86" t="s">
        <v>639</v>
      </c>
      <c r="D430" s="86">
        <v>64196</v>
      </c>
      <c r="E430" s="86">
        <v>17720</v>
      </c>
      <c r="F430" s="86"/>
      <c r="G430" s="90"/>
      <c r="H430" s="90"/>
      <c r="I430" s="90"/>
      <c r="J430" s="90"/>
      <c r="K430" s="90">
        <v>1</v>
      </c>
      <c r="L430" s="90"/>
      <c r="M430" s="90"/>
      <c r="N430" s="104">
        <v>1</v>
      </c>
    </row>
    <row r="431" customHeight="1" spans="1:14">
      <c r="A431" s="101"/>
      <c r="B431" s="101"/>
      <c r="C431" s="86" t="s">
        <v>886</v>
      </c>
      <c r="D431" s="86">
        <v>64084</v>
      </c>
      <c r="E431" s="86">
        <v>32668</v>
      </c>
      <c r="F431" s="86"/>
      <c r="G431" s="90"/>
      <c r="H431" s="90"/>
      <c r="I431" s="90"/>
      <c r="J431" s="90">
        <v>1</v>
      </c>
      <c r="K431" s="90"/>
      <c r="L431" s="90"/>
      <c r="M431" s="90"/>
      <c r="N431" s="104">
        <v>1</v>
      </c>
    </row>
    <row r="432" customHeight="1" spans="1:14">
      <c r="A432" s="101"/>
      <c r="B432" s="101"/>
      <c r="C432" s="86" t="s">
        <v>190</v>
      </c>
      <c r="D432" s="86">
        <v>64300</v>
      </c>
      <c r="E432" s="86">
        <v>33566</v>
      </c>
      <c r="F432" s="86"/>
      <c r="G432" s="90"/>
      <c r="H432" s="90"/>
      <c r="I432" s="90"/>
      <c r="J432" s="90"/>
      <c r="K432" s="90"/>
      <c r="L432" s="90">
        <v>1</v>
      </c>
      <c r="M432" s="90"/>
      <c r="N432" s="104">
        <v>1</v>
      </c>
    </row>
    <row r="433" customHeight="1" spans="1:14">
      <c r="A433" s="86" t="s">
        <v>92</v>
      </c>
      <c r="B433" s="86" t="s">
        <v>89</v>
      </c>
      <c r="C433" s="86" t="s">
        <v>455</v>
      </c>
      <c r="D433" s="86">
        <v>64265</v>
      </c>
      <c r="E433" s="86">
        <v>17745</v>
      </c>
      <c r="F433" s="86"/>
      <c r="G433" s="90"/>
      <c r="H433" s="90"/>
      <c r="I433" s="90"/>
      <c r="J433" s="90"/>
      <c r="K433" s="90">
        <v>1</v>
      </c>
      <c r="L433" s="90"/>
      <c r="M433" s="90"/>
      <c r="N433" s="104">
        <v>1</v>
      </c>
    </row>
    <row r="434" customHeight="1" spans="1:14">
      <c r="A434" s="101"/>
      <c r="B434" s="101"/>
      <c r="C434" s="86" t="s">
        <v>98</v>
      </c>
      <c r="D434" s="86">
        <v>64316</v>
      </c>
      <c r="E434" s="86" t="s">
        <v>1494</v>
      </c>
      <c r="F434" s="86"/>
      <c r="G434" s="90"/>
      <c r="H434" s="90"/>
      <c r="I434" s="90"/>
      <c r="J434" s="90"/>
      <c r="K434" s="90"/>
      <c r="L434" s="90">
        <v>1</v>
      </c>
      <c r="M434" s="90"/>
      <c r="N434" s="104">
        <v>1</v>
      </c>
    </row>
    <row r="435" customHeight="1" spans="1:14">
      <c r="A435" s="101"/>
      <c r="B435" s="101"/>
      <c r="C435" s="86" t="s">
        <v>195</v>
      </c>
      <c r="D435" s="86">
        <v>64274</v>
      </c>
      <c r="E435" s="86" t="s">
        <v>1494</v>
      </c>
      <c r="F435" s="86"/>
      <c r="G435" s="90"/>
      <c r="H435" s="90"/>
      <c r="I435" s="90"/>
      <c r="J435" s="90"/>
      <c r="K435" s="90"/>
      <c r="L435" s="90">
        <v>1</v>
      </c>
      <c r="M435" s="90"/>
      <c r="N435" s="104">
        <v>1</v>
      </c>
    </row>
    <row r="436" customHeight="1" spans="1:14">
      <c r="A436" s="101"/>
      <c r="B436" s="101"/>
      <c r="C436" s="86" t="s">
        <v>1256</v>
      </c>
      <c r="D436" s="86">
        <v>64161</v>
      </c>
      <c r="E436" s="86" t="s">
        <v>1494</v>
      </c>
      <c r="F436" s="86"/>
      <c r="G436" s="90"/>
      <c r="H436" s="90"/>
      <c r="I436" s="90"/>
      <c r="J436" s="90"/>
      <c r="K436" s="90">
        <v>1</v>
      </c>
      <c r="L436" s="90"/>
      <c r="M436" s="90"/>
      <c r="N436" s="104">
        <v>1</v>
      </c>
    </row>
    <row r="437" customHeight="1" spans="1:14">
      <c r="A437" s="101"/>
      <c r="B437" s="86" t="s">
        <v>72</v>
      </c>
      <c r="C437" s="86" t="s">
        <v>95</v>
      </c>
      <c r="D437" s="86">
        <v>64323</v>
      </c>
      <c r="E437" s="86">
        <v>17745</v>
      </c>
      <c r="F437" s="86"/>
      <c r="G437" s="90"/>
      <c r="H437" s="90"/>
      <c r="I437" s="90"/>
      <c r="J437" s="90"/>
      <c r="K437" s="90"/>
      <c r="L437" s="90">
        <v>1</v>
      </c>
      <c r="M437" s="90"/>
      <c r="N437" s="104">
        <v>1</v>
      </c>
    </row>
    <row r="438" customHeight="1" spans="1:14">
      <c r="A438" s="86" t="s">
        <v>1297</v>
      </c>
      <c r="B438" s="86" t="s">
        <v>142</v>
      </c>
      <c r="C438" s="86" t="s">
        <v>1377</v>
      </c>
      <c r="D438" s="86" t="s">
        <v>1376</v>
      </c>
      <c r="E438" s="86">
        <v>17630</v>
      </c>
      <c r="F438" s="86"/>
      <c r="G438" s="90"/>
      <c r="H438" s="90"/>
      <c r="I438" s="90">
        <v>1</v>
      </c>
      <c r="J438" s="90"/>
      <c r="K438" s="90"/>
      <c r="L438" s="90"/>
      <c r="M438" s="90"/>
      <c r="N438" s="104">
        <v>1</v>
      </c>
    </row>
    <row r="439" customHeight="1" spans="1:14">
      <c r="A439" s="101"/>
      <c r="B439" s="101"/>
      <c r="C439" s="86" t="s">
        <v>1382</v>
      </c>
      <c r="D439" s="86" t="s">
        <v>1381</v>
      </c>
      <c r="E439" s="86">
        <v>17629</v>
      </c>
      <c r="F439" s="86"/>
      <c r="G439" s="90"/>
      <c r="H439" s="90"/>
      <c r="I439" s="90">
        <v>1</v>
      </c>
      <c r="J439" s="90"/>
      <c r="K439" s="90"/>
      <c r="L439" s="90"/>
      <c r="M439" s="90"/>
      <c r="N439" s="104">
        <v>1</v>
      </c>
    </row>
    <row r="440" customHeight="1" spans="1:14">
      <c r="A440" s="101"/>
      <c r="B440" s="86" t="s">
        <v>89</v>
      </c>
      <c r="C440" s="86" t="s">
        <v>1298</v>
      </c>
      <c r="D440" s="86">
        <v>64088</v>
      </c>
      <c r="E440" s="86">
        <v>17706</v>
      </c>
      <c r="F440" s="86"/>
      <c r="G440" s="90"/>
      <c r="H440" s="90"/>
      <c r="I440" s="90"/>
      <c r="J440" s="90">
        <v>1</v>
      </c>
      <c r="K440" s="90"/>
      <c r="L440" s="90"/>
      <c r="M440" s="90"/>
      <c r="N440" s="104">
        <v>1</v>
      </c>
    </row>
    <row r="441" customHeight="1" spans="1:14">
      <c r="A441" s="86" t="s">
        <v>714</v>
      </c>
      <c r="B441" s="86" t="s">
        <v>118</v>
      </c>
      <c r="C441" s="86" t="s">
        <v>716</v>
      </c>
      <c r="D441" s="86">
        <v>64171</v>
      </c>
      <c r="E441" s="86">
        <v>32512</v>
      </c>
      <c r="F441" s="86"/>
      <c r="G441" s="90"/>
      <c r="H441" s="90"/>
      <c r="I441" s="90"/>
      <c r="J441" s="90"/>
      <c r="K441" s="90">
        <v>1</v>
      </c>
      <c r="L441" s="90"/>
      <c r="M441" s="90"/>
      <c r="N441" s="104">
        <v>1</v>
      </c>
    </row>
    <row r="442" customHeight="1" spans="1:14">
      <c r="A442" s="86" t="s">
        <v>206</v>
      </c>
      <c r="B442" s="86" t="s">
        <v>118</v>
      </c>
      <c r="C442" s="86" t="s">
        <v>208</v>
      </c>
      <c r="D442" s="86" t="s">
        <v>67</v>
      </c>
      <c r="E442" s="86">
        <v>33543</v>
      </c>
      <c r="F442" s="86"/>
      <c r="G442" s="90"/>
      <c r="H442" s="90"/>
      <c r="I442" s="90"/>
      <c r="J442" s="90"/>
      <c r="K442" s="90"/>
      <c r="L442" s="90">
        <v>1</v>
      </c>
      <c r="M442" s="90"/>
      <c r="N442" s="104">
        <v>1</v>
      </c>
    </row>
    <row r="443" customHeight="1" spans="1:14">
      <c r="A443" s="86" t="s">
        <v>1100</v>
      </c>
      <c r="B443" s="86" t="s">
        <v>142</v>
      </c>
      <c r="C443" s="86" t="s">
        <v>1494</v>
      </c>
      <c r="D443" s="86">
        <v>23397</v>
      </c>
      <c r="E443" s="86">
        <v>17575</v>
      </c>
      <c r="F443" s="86"/>
      <c r="G443" s="90"/>
      <c r="H443" s="90">
        <v>1</v>
      </c>
      <c r="I443" s="90"/>
      <c r="J443" s="90"/>
      <c r="K443" s="90"/>
      <c r="L443" s="90"/>
      <c r="M443" s="90"/>
      <c r="N443" s="104">
        <v>1</v>
      </c>
    </row>
    <row r="444" customHeight="1" spans="1:14">
      <c r="A444" s="86" t="s">
        <v>1096</v>
      </c>
      <c r="B444" s="86" t="s">
        <v>89</v>
      </c>
      <c r="C444" s="86" t="s">
        <v>1250</v>
      </c>
      <c r="D444" s="86">
        <v>64214</v>
      </c>
      <c r="E444" s="86" t="s">
        <v>1494</v>
      </c>
      <c r="F444" s="86"/>
      <c r="G444" s="90"/>
      <c r="H444" s="90"/>
      <c r="I444" s="90"/>
      <c r="J444" s="90"/>
      <c r="K444" s="90">
        <v>1</v>
      </c>
      <c r="L444" s="90"/>
      <c r="M444" s="90"/>
      <c r="N444" s="104">
        <v>1</v>
      </c>
    </row>
    <row r="445" customHeight="1" spans="1:14">
      <c r="A445" s="101"/>
      <c r="B445" s="101"/>
      <c r="C445" s="86" t="s">
        <v>1242</v>
      </c>
      <c r="D445" s="86">
        <v>64080</v>
      </c>
      <c r="E445" s="86">
        <v>17680</v>
      </c>
      <c r="F445" s="86"/>
      <c r="G445" s="90"/>
      <c r="H445" s="90"/>
      <c r="I445" s="90"/>
      <c r="J445" s="90">
        <v>1</v>
      </c>
      <c r="K445" s="90"/>
      <c r="L445" s="90"/>
      <c r="M445" s="90"/>
      <c r="N445" s="104">
        <v>1</v>
      </c>
    </row>
    <row r="446" customHeight="1" spans="1:14">
      <c r="A446" s="101"/>
      <c r="B446" s="101"/>
      <c r="C446" s="86" t="s">
        <v>1278</v>
      </c>
      <c r="D446" s="86">
        <v>64143</v>
      </c>
      <c r="E446" s="86">
        <v>17699</v>
      </c>
      <c r="F446" s="86"/>
      <c r="G446" s="90"/>
      <c r="H446" s="90"/>
      <c r="I446" s="90"/>
      <c r="J446" s="90">
        <v>1</v>
      </c>
      <c r="K446" s="90"/>
      <c r="L446" s="90"/>
      <c r="M446" s="90"/>
      <c r="N446" s="104">
        <v>1</v>
      </c>
    </row>
    <row r="447" customHeight="1" spans="1:14">
      <c r="A447" s="101"/>
      <c r="B447" s="86" t="s">
        <v>72</v>
      </c>
      <c r="C447" s="86" t="s">
        <v>1242</v>
      </c>
      <c r="D447" s="86">
        <v>64227</v>
      </c>
      <c r="E447" s="86">
        <v>17680</v>
      </c>
      <c r="F447" s="86"/>
      <c r="G447" s="90"/>
      <c r="H447" s="90"/>
      <c r="I447" s="90"/>
      <c r="J447" s="90"/>
      <c r="K447" s="90">
        <v>1</v>
      </c>
      <c r="L447" s="90"/>
      <c r="M447" s="90"/>
      <c r="N447" s="104">
        <v>1</v>
      </c>
    </row>
    <row r="448" customHeight="1" spans="1:14">
      <c r="A448" s="101"/>
      <c r="B448" s="101"/>
      <c r="C448" s="86" t="s">
        <v>1494</v>
      </c>
      <c r="D448" s="86">
        <v>63649</v>
      </c>
      <c r="E448" s="86">
        <v>17503</v>
      </c>
      <c r="F448" s="86"/>
      <c r="G448" s="90"/>
      <c r="H448" s="90">
        <v>1</v>
      </c>
      <c r="I448" s="90"/>
      <c r="J448" s="90"/>
      <c r="K448" s="90"/>
      <c r="L448" s="90"/>
      <c r="M448" s="90"/>
      <c r="N448" s="104">
        <v>1</v>
      </c>
    </row>
    <row r="449" customHeight="1" spans="1:14">
      <c r="A449" s="86" t="s">
        <v>132</v>
      </c>
      <c r="B449" s="86" t="s">
        <v>89</v>
      </c>
      <c r="C449" s="86" t="s">
        <v>135</v>
      </c>
      <c r="D449" s="86">
        <v>64301</v>
      </c>
      <c r="E449" s="86" t="s">
        <v>1494</v>
      </c>
      <c r="F449" s="86"/>
      <c r="G449" s="90"/>
      <c r="H449" s="90"/>
      <c r="I449" s="90"/>
      <c r="J449" s="90"/>
      <c r="K449" s="90"/>
      <c r="L449" s="90">
        <v>1</v>
      </c>
      <c r="M449" s="90"/>
      <c r="N449" s="104">
        <v>1</v>
      </c>
    </row>
    <row r="450" customHeight="1" spans="1:14">
      <c r="A450" s="101"/>
      <c r="B450" s="101"/>
      <c r="C450" s="86" t="s">
        <v>801</v>
      </c>
      <c r="D450" s="86">
        <v>64123</v>
      </c>
      <c r="E450" s="86">
        <v>17685</v>
      </c>
      <c r="F450" s="86"/>
      <c r="G450" s="90"/>
      <c r="H450" s="90"/>
      <c r="I450" s="90"/>
      <c r="J450" s="90">
        <v>1</v>
      </c>
      <c r="K450" s="90"/>
      <c r="L450" s="90"/>
      <c r="M450" s="90"/>
      <c r="N450" s="104">
        <v>1</v>
      </c>
    </row>
    <row r="451" customHeight="1" spans="1:14">
      <c r="A451" s="101"/>
      <c r="B451" s="101"/>
      <c r="C451" s="86" t="s">
        <v>1019</v>
      </c>
      <c r="D451" s="86">
        <v>63900</v>
      </c>
      <c r="E451" s="86">
        <v>17627</v>
      </c>
      <c r="F451" s="86"/>
      <c r="G451" s="90"/>
      <c r="H451" s="90"/>
      <c r="I451" s="90">
        <v>1</v>
      </c>
      <c r="J451" s="90"/>
      <c r="K451" s="90"/>
      <c r="L451" s="90"/>
      <c r="M451" s="90"/>
      <c r="N451" s="104">
        <v>1</v>
      </c>
    </row>
    <row r="452" customHeight="1" spans="1:14">
      <c r="A452" s="101"/>
      <c r="B452" s="101"/>
      <c r="C452" s="86" t="s">
        <v>174</v>
      </c>
      <c r="D452" s="86">
        <v>63853</v>
      </c>
      <c r="E452" s="86">
        <v>17623</v>
      </c>
      <c r="F452" s="86"/>
      <c r="G452" s="90"/>
      <c r="H452" s="90"/>
      <c r="I452" s="90">
        <v>1</v>
      </c>
      <c r="J452" s="90"/>
      <c r="K452" s="90"/>
      <c r="L452" s="90"/>
      <c r="M452" s="90"/>
      <c r="N452" s="104">
        <v>1</v>
      </c>
    </row>
    <row r="453" customHeight="1" spans="1:14">
      <c r="A453" s="101"/>
      <c r="B453" s="101"/>
      <c r="C453" s="86" t="s">
        <v>870</v>
      </c>
      <c r="D453" s="86">
        <v>64081</v>
      </c>
      <c r="E453" s="86">
        <v>17674</v>
      </c>
      <c r="F453" s="86"/>
      <c r="G453" s="90"/>
      <c r="H453" s="90"/>
      <c r="I453" s="90"/>
      <c r="J453" s="90">
        <v>1</v>
      </c>
      <c r="K453" s="90"/>
      <c r="L453" s="90"/>
      <c r="M453" s="90"/>
      <c r="N453" s="104">
        <v>1</v>
      </c>
    </row>
    <row r="454" customHeight="1" spans="1:14">
      <c r="A454" s="101"/>
      <c r="B454" s="101"/>
      <c r="C454" s="86" t="s">
        <v>907</v>
      </c>
      <c r="D454" s="86">
        <v>63453</v>
      </c>
      <c r="E454" s="86">
        <v>17536</v>
      </c>
      <c r="F454" s="86"/>
      <c r="G454" s="90">
        <v>1</v>
      </c>
      <c r="H454" s="90"/>
      <c r="I454" s="90"/>
      <c r="J454" s="90"/>
      <c r="K454" s="90"/>
      <c r="L454" s="90"/>
      <c r="M454" s="90"/>
      <c r="N454" s="104">
        <v>1</v>
      </c>
    </row>
    <row r="455" customHeight="1" spans="1:14">
      <c r="A455" s="101"/>
      <c r="B455" s="101"/>
      <c r="C455" s="86" t="s">
        <v>1227</v>
      </c>
      <c r="D455" s="86">
        <v>64247</v>
      </c>
      <c r="E455" s="86">
        <v>17738</v>
      </c>
      <c r="F455" s="86"/>
      <c r="G455" s="90"/>
      <c r="H455" s="90"/>
      <c r="I455" s="90"/>
      <c r="J455" s="90"/>
      <c r="K455" s="90">
        <v>1</v>
      </c>
      <c r="L455" s="90"/>
      <c r="M455" s="90"/>
      <c r="N455" s="104">
        <v>1</v>
      </c>
    </row>
    <row r="456" customHeight="1" spans="1:14">
      <c r="A456" s="101"/>
      <c r="B456" s="86" t="s">
        <v>72</v>
      </c>
      <c r="C456" s="86" t="s">
        <v>498</v>
      </c>
      <c r="D456" s="86">
        <v>64028</v>
      </c>
      <c r="E456" s="86">
        <v>17593</v>
      </c>
      <c r="F456" s="86"/>
      <c r="G456" s="90"/>
      <c r="H456" s="90"/>
      <c r="I456" s="90"/>
      <c r="J456" s="90">
        <v>1</v>
      </c>
      <c r="K456" s="90"/>
      <c r="L456" s="90"/>
      <c r="M456" s="90"/>
      <c r="N456" s="104">
        <v>1</v>
      </c>
    </row>
    <row r="457" customHeight="1" spans="1:14">
      <c r="A457" s="101"/>
      <c r="B457" s="101"/>
      <c r="C457" s="86" t="s">
        <v>952</v>
      </c>
      <c r="D457" s="86">
        <v>64034</v>
      </c>
      <c r="E457" s="86">
        <v>17627</v>
      </c>
      <c r="F457" s="86"/>
      <c r="G457" s="90"/>
      <c r="H457" s="90"/>
      <c r="I457" s="90"/>
      <c r="J457" s="90">
        <v>1</v>
      </c>
      <c r="K457" s="90"/>
      <c r="L457" s="90"/>
      <c r="M457" s="90"/>
      <c r="N457" s="104">
        <v>1</v>
      </c>
    </row>
    <row r="458" customHeight="1" spans="1:14">
      <c r="A458" s="101"/>
      <c r="B458" s="101"/>
      <c r="C458" s="86" t="s">
        <v>174</v>
      </c>
      <c r="D458" s="86">
        <v>64308</v>
      </c>
      <c r="E458" s="86">
        <v>17623</v>
      </c>
      <c r="F458" s="86"/>
      <c r="G458" s="90"/>
      <c r="H458" s="90"/>
      <c r="I458" s="90"/>
      <c r="J458" s="90"/>
      <c r="K458" s="90"/>
      <c r="L458" s="90">
        <v>1</v>
      </c>
      <c r="M458" s="90"/>
      <c r="N458" s="104">
        <v>1</v>
      </c>
    </row>
    <row r="459" customHeight="1" spans="1:14">
      <c r="A459" s="101"/>
      <c r="B459" s="101"/>
      <c r="C459" s="86" t="s">
        <v>834</v>
      </c>
      <c r="D459" s="86">
        <v>64118</v>
      </c>
      <c r="E459" s="86">
        <v>17623</v>
      </c>
      <c r="F459" s="86"/>
      <c r="G459" s="90"/>
      <c r="H459" s="90"/>
      <c r="I459" s="90"/>
      <c r="J459" s="90">
        <v>1</v>
      </c>
      <c r="K459" s="90"/>
      <c r="L459" s="90"/>
      <c r="M459" s="90"/>
      <c r="N459" s="104">
        <v>1</v>
      </c>
    </row>
    <row r="460" customHeight="1" spans="1:14">
      <c r="A460" s="101"/>
      <c r="B460" s="101"/>
      <c r="C460" s="86" t="s">
        <v>825</v>
      </c>
      <c r="D460" s="86">
        <v>64120</v>
      </c>
      <c r="E460" s="86">
        <v>17642</v>
      </c>
      <c r="F460" s="86"/>
      <c r="G460" s="90"/>
      <c r="H460" s="90"/>
      <c r="I460" s="90"/>
      <c r="J460" s="90">
        <v>1</v>
      </c>
      <c r="K460" s="90"/>
      <c r="L460" s="90"/>
      <c r="M460" s="90"/>
      <c r="N460" s="104">
        <v>1</v>
      </c>
    </row>
    <row r="461" customHeight="1" spans="1:14">
      <c r="A461" s="101"/>
      <c r="B461" s="101"/>
      <c r="C461" s="86" t="s">
        <v>907</v>
      </c>
      <c r="D461" s="86">
        <v>63970</v>
      </c>
      <c r="E461" s="86">
        <v>17536</v>
      </c>
      <c r="F461" s="86"/>
      <c r="G461" s="90"/>
      <c r="H461" s="90"/>
      <c r="I461" s="90">
        <v>1</v>
      </c>
      <c r="J461" s="90"/>
      <c r="K461" s="90"/>
      <c r="L461" s="90"/>
      <c r="M461" s="90"/>
      <c r="N461" s="104">
        <v>1</v>
      </c>
    </row>
    <row r="462" customHeight="1" spans="1:14">
      <c r="A462" s="101"/>
      <c r="B462" s="101"/>
      <c r="C462" s="101"/>
      <c r="D462" s="86">
        <v>64083</v>
      </c>
      <c r="E462" s="86">
        <v>17536</v>
      </c>
      <c r="F462" s="86"/>
      <c r="G462" s="90"/>
      <c r="H462" s="90"/>
      <c r="I462" s="90"/>
      <c r="J462" s="90">
        <v>1</v>
      </c>
      <c r="K462" s="90"/>
      <c r="L462" s="90"/>
      <c r="M462" s="90"/>
      <c r="N462" s="104">
        <v>1</v>
      </c>
    </row>
    <row r="463" customHeight="1" spans="1:14">
      <c r="A463" s="86" t="s">
        <v>459</v>
      </c>
      <c r="B463" s="86" t="s">
        <v>118</v>
      </c>
      <c r="C463" s="86" t="s">
        <v>461</v>
      </c>
      <c r="D463" s="86" t="s">
        <v>458</v>
      </c>
      <c r="E463" s="86">
        <v>30873</v>
      </c>
      <c r="F463" s="86"/>
      <c r="G463" s="90"/>
      <c r="H463" s="90"/>
      <c r="I463" s="90"/>
      <c r="J463" s="90"/>
      <c r="K463" s="90">
        <v>1</v>
      </c>
      <c r="L463" s="90"/>
      <c r="M463" s="90"/>
      <c r="N463" s="104">
        <v>1</v>
      </c>
    </row>
    <row r="464" customHeight="1" spans="1:14">
      <c r="A464" s="86" t="s">
        <v>1183</v>
      </c>
      <c r="B464" s="86" t="s">
        <v>142</v>
      </c>
      <c r="C464" s="86" t="s">
        <v>1494</v>
      </c>
      <c r="D464" s="86">
        <v>22423</v>
      </c>
      <c r="E464" s="86">
        <v>17525</v>
      </c>
      <c r="F464" s="86"/>
      <c r="G464" s="90">
        <v>1</v>
      </c>
      <c r="H464" s="90"/>
      <c r="I464" s="90"/>
      <c r="J464" s="90"/>
      <c r="K464" s="90"/>
      <c r="L464" s="90"/>
      <c r="M464" s="90"/>
      <c r="N464" s="104">
        <v>1</v>
      </c>
    </row>
    <row r="465" customHeight="1" spans="1:14">
      <c r="A465" s="101"/>
      <c r="B465" s="86" t="s">
        <v>89</v>
      </c>
      <c r="C465" s="86" t="s">
        <v>1187</v>
      </c>
      <c r="D465" s="86">
        <v>63394</v>
      </c>
      <c r="E465" s="86">
        <v>17540</v>
      </c>
      <c r="F465" s="86"/>
      <c r="G465" s="90">
        <v>1</v>
      </c>
      <c r="H465" s="90"/>
      <c r="I465" s="90"/>
      <c r="J465" s="90"/>
      <c r="K465" s="90"/>
      <c r="L465" s="90"/>
      <c r="M465" s="90"/>
      <c r="N465" s="104">
        <v>1</v>
      </c>
    </row>
    <row r="466" customHeight="1" spans="1:14">
      <c r="A466" s="86" t="s">
        <v>419</v>
      </c>
      <c r="B466" s="86" t="s">
        <v>89</v>
      </c>
      <c r="C466" s="86" t="s">
        <v>1223</v>
      </c>
      <c r="D466" s="86">
        <v>64251</v>
      </c>
      <c r="E466" s="86">
        <v>17742</v>
      </c>
      <c r="F466" s="86"/>
      <c r="G466" s="90"/>
      <c r="H466" s="90"/>
      <c r="I466" s="90"/>
      <c r="J466" s="90"/>
      <c r="K466" s="90">
        <v>1</v>
      </c>
      <c r="L466" s="90"/>
      <c r="M466" s="90"/>
      <c r="N466" s="104">
        <v>1</v>
      </c>
    </row>
    <row r="467" customHeight="1" spans="1:14">
      <c r="A467" s="101"/>
      <c r="B467" s="101"/>
      <c r="C467" s="86" t="s">
        <v>1246</v>
      </c>
      <c r="D467" s="86">
        <v>64219</v>
      </c>
      <c r="E467" s="86">
        <v>17725</v>
      </c>
      <c r="F467" s="86"/>
      <c r="G467" s="90"/>
      <c r="H467" s="90"/>
      <c r="I467" s="90"/>
      <c r="J467" s="90"/>
      <c r="K467" s="90">
        <v>1</v>
      </c>
      <c r="L467" s="90"/>
      <c r="M467" s="90"/>
      <c r="N467" s="104">
        <v>1</v>
      </c>
    </row>
    <row r="468" customHeight="1" spans="1:14">
      <c r="A468" s="101"/>
      <c r="B468" s="101"/>
      <c r="C468" s="86" t="s">
        <v>420</v>
      </c>
      <c r="D468" s="86">
        <v>64276</v>
      </c>
      <c r="E468" s="86">
        <v>17749</v>
      </c>
      <c r="F468" s="86"/>
      <c r="G468" s="90"/>
      <c r="H468" s="90"/>
      <c r="I468" s="90"/>
      <c r="J468" s="90"/>
      <c r="K468" s="90"/>
      <c r="L468" s="90">
        <v>1</v>
      </c>
      <c r="M468" s="90"/>
      <c r="N468" s="104">
        <v>1</v>
      </c>
    </row>
    <row r="469" customHeight="1" spans="1:14">
      <c r="A469" s="101"/>
      <c r="B469" s="101"/>
      <c r="C469" s="86" t="s">
        <v>1494</v>
      </c>
      <c r="D469" s="86">
        <v>63535</v>
      </c>
      <c r="E469" s="86">
        <v>17566</v>
      </c>
      <c r="F469" s="86"/>
      <c r="G469" s="90"/>
      <c r="H469" s="90">
        <v>1</v>
      </c>
      <c r="I469" s="90"/>
      <c r="J469" s="90"/>
      <c r="K469" s="90"/>
      <c r="L469" s="90"/>
      <c r="M469" s="90"/>
      <c r="N469" s="104">
        <v>1</v>
      </c>
    </row>
    <row r="470" customHeight="1" spans="1:14">
      <c r="A470" s="101"/>
      <c r="B470" s="86" t="s">
        <v>72</v>
      </c>
      <c r="C470" s="86" t="s">
        <v>1274</v>
      </c>
      <c r="D470" s="86">
        <v>64152</v>
      </c>
      <c r="E470" s="86">
        <v>17566</v>
      </c>
      <c r="F470" s="86"/>
      <c r="G470" s="90"/>
      <c r="H470" s="90"/>
      <c r="I470" s="90"/>
      <c r="J470" s="90">
        <v>1</v>
      </c>
      <c r="K470" s="90"/>
      <c r="L470" s="90"/>
      <c r="M470" s="90"/>
      <c r="N470" s="104">
        <v>1</v>
      </c>
    </row>
    <row r="471" customHeight="1" spans="1:14">
      <c r="A471" s="86" t="s">
        <v>1126</v>
      </c>
      <c r="B471" s="86" t="s">
        <v>142</v>
      </c>
      <c r="C471" s="86" t="s">
        <v>1494</v>
      </c>
      <c r="D471" s="86">
        <v>22528</v>
      </c>
      <c r="E471" s="86">
        <v>30577</v>
      </c>
      <c r="F471" s="86"/>
      <c r="G471" s="90"/>
      <c r="H471" s="90">
        <v>1</v>
      </c>
      <c r="I471" s="90"/>
      <c r="J471" s="90"/>
      <c r="K471" s="90"/>
      <c r="L471" s="90"/>
      <c r="M471" s="90"/>
      <c r="N471" s="104">
        <v>1</v>
      </c>
    </row>
    <row r="472" customHeight="1" spans="1:14">
      <c r="A472" s="86" t="s">
        <v>1080</v>
      </c>
      <c r="B472" s="86" t="s">
        <v>142</v>
      </c>
      <c r="C472" s="86" t="s">
        <v>1081</v>
      </c>
      <c r="D472" s="86">
        <v>63727</v>
      </c>
      <c r="E472" s="86" t="s">
        <v>67</v>
      </c>
      <c r="F472" s="86"/>
      <c r="G472" s="90"/>
      <c r="H472" s="90">
        <v>1</v>
      </c>
      <c r="I472" s="90"/>
      <c r="J472" s="90"/>
      <c r="K472" s="90"/>
      <c r="L472" s="90"/>
      <c r="M472" s="90"/>
      <c r="N472" s="104">
        <v>1</v>
      </c>
    </row>
    <row r="473" customHeight="1" spans="1:14">
      <c r="A473" s="86" t="s">
        <v>565</v>
      </c>
      <c r="B473" s="86" t="s">
        <v>142</v>
      </c>
      <c r="C473" s="86" t="s">
        <v>566</v>
      </c>
      <c r="D473" s="86" t="s">
        <v>564</v>
      </c>
      <c r="E473" s="86">
        <v>33122</v>
      </c>
      <c r="F473" s="86"/>
      <c r="G473" s="90"/>
      <c r="H473" s="90"/>
      <c r="I473" s="90"/>
      <c r="J473" s="90"/>
      <c r="K473" s="90">
        <v>1</v>
      </c>
      <c r="L473" s="90"/>
      <c r="M473" s="90"/>
      <c r="N473" s="104">
        <v>1</v>
      </c>
    </row>
    <row r="474" customHeight="1" spans="1:14">
      <c r="A474" s="101"/>
      <c r="B474" s="86" t="s">
        <v>167</v>
      </c>
      <c r="C474" s="86" t="s">
        <v>1494</v>
      </c>
      <c r="D474" s="86">
        <v>20221</v>
      </c>
      <c r="E474" s="86">
        <v>27251</v>
      </c>
      <c r="F474" s="86"/>
      <c r="G474" s="90">
        <v>1</v>
      </c>
      <c r="H474" s="90"/>
      <c r="I474" s="90"/>
      <c r="J474" s="90"/>
      <c r="K474" s="90"/>
      <c r="L474" s="90"/>
      <c r="M474" s="90"/>
      <c r="N474" s="104">
        <v>1</v>
      </c>
    </row>
    <row r="475" customHeight="1" spans="1:14">
      <c r="A475" s="86" t="s">
        <v>251</v>
      </c>
      <c r="B475" s="86" t="s">
        <v>89</v>
      </c>
      <c r="C475" s="86" t="s">
        <v>252</v>
      </c>
      <c r="D475" s="86">
        <v>64285</v>
      </c>
      <c r="E475" s="86">
        <v>33650</v>
      </c>
      <c r="F475" s="86"/>
      <c r="G475" s="90"/>
      <c r="H475" s="90"/>
      <c r="I475" s="90"/>
      <c r="J475" s="90"/>
      <c r="K475" s="90"/>
      <c r="L475" s="90">
        <v>1</v>
      </c>
      <c r="M475" s="90"/>
      <c r="N475" s="104">
        <v>1</v>
      </c>
    </row>
    <row r="476" customHeight="1" spans="1:14">
      <c r="A476" s="101"/>
      <c r="B476" s="101"/>
      <c r="C476" s="86" t="s">
        <v>1494</v>
      </c>
      <c r="D476" s="86">
        <v>63629</v>
      </c>
      <c r="E476" s="86">
        <v>17580</v>
      </c>
      <c r="F476" s="86"/>
      <c r="G476" s="90"/>
      <c r="H476" s="90">
        <v>1</v>
      </c>
      <c r="I476" s="90"/>
      <c r="J476" s="90"/>
      <c r="K476" s="90"/>
      <c r="L476" s="90"/>
      <c r="M476" s="90"/>
      <c r="N476" s="104">
        <v>1</v>
      </c>
    </row>
    <row r="477" customHeight="1" spans="1:14">
      <c r="A477" s="101"/>
      <c r="B477" s="86" t="s">
        <v>72</v>
      </c>
      <c r="C477" s="86" t="s">
        <v>729</v>
      </c>
      <c r="D477" s="86">
        <v>64160</v>
      </c>
      <c r="E477" s="86">
        <v>17407</v>
      </c>
      <c r="F477" s="86"/>
      <c r="G477" s="90"/>
      <c r="H477" s="90"/>
      <c r="I477" s="90"/>
      <c r="J477" s="90">
        <v>1</v>
      </c>
      <c r="K477" s="90"/>
      <c r="L477" s="90"/>
      <c r="M477" s="90"/>
      <c r="N477" s="104">
        <v>1</v>
      </c>
    </row>
    <row r="478" customHeight="1" spans="1:14">
      <c r="A478" s="101"/>
      <c r="B478" s="101"/>
      <c r="C478" s="86" t="s">
        <v>1494</v>
      </c>
      <c r="D478" s="86">
        <v>63528</v>
      </c>
      <c r="E478" s="86">
        <v>17402</v>
      </c>
      <c r="F478" s="86"/>
      <c r="G478" s="90"/>
      <c r="H478" s="90">
        <v>1</v>
      </c>
      <c r="I478" s="90"/>
      <c r="J478" s="90"/>
      <c r="K478" s="90"/>
      <c r="L478" s="90"/>
      <c r="M478" s="90"/>
      <c r="N478" s="104">
        <v>1</v>
      </c>
    </row>
    <row r="479" customHeight="1" spans="1:14">
      <c r="A479" s="86" t="s">
        <v>1015</v>
      </c>
      <c r="B479" s="86" t="s">
        <v>89</v>
      </c>
      <c r="C479" s="86" t="s">
        <v>1016</v>
      </c>
      <c r="D479" s="86">
        <v>63674</v>
      </c>
      <c r="E479" s="86">
        <v>31107</v>
      </c>
      <c r="F479" s="86"/>
      <c r="G479" s="90"/>
      <c r="H479" s="90">
        <v>1</v>
      </c>
      <c r="I479" s="90"/>
      <c r="J479" s="90"/>
      <c r="K479" s="90"/>
      <c r="L479" s="90"/>
      <c r="M479" s="90"/>
      <c r="N479" s="104">
        <v>1</v>
      </c>
    </row>
    <row r="480" customHeight="1" spans="1:14">
      <c r="A480" s="101"/>
      <c r="B480" s="101"/>
      <c r="C480" s="86" t="s">
        <v>1320</v>
      </c>
      <c r="D480" s="86">
        <v>63955</v>
      </c>
      <c r="E480" s="86" t="s">
        <v>1494</v>
      </c>
      <c r="F480" s="86"/>
      <c r="G480" s="90"/>
      <c r="H480" s="90"/>
      <c r="I480" s="90">
        <v>1</v>
      </c>
      <c r="J480" s="90"/>
      <c r="K480" s="90"/>
      <c r="L480" s="90"/>
      <c r="M480" s="90"/>
      <c r="N480" s="104">
        <v>1</v>
      </c>
    </row>
    <row r="481" customHeight="1" spans="1:14">
      <c r="A481" s="101"/>
      <c r="B481" s="86" t="s">
        <v>72</v>
      </c>
      <c r="C481" s="86" t="s">
        <v>1016</v>
      </c>
      <c r="D481" s="86">
        <v>63787</v>
      </c>
      <c r="E481" s="86">
        <v>31107</v>
      </c>
      <c r="F481" s="86"/>
      <c r="G481" s="90"/>
      <c r="H481" s="90"/>
      <c r="I481" s="90">
        <v>1</v>
      </c>
      <c r="J481" s="90"/>
      <c r="K481" s="90"/>
      <c r="L481" s="90"/>
      <c r="M481" s="90"/>
      <c r="N481" s="104">
        <v>1</v>
      </c>
    </row>
    <row r="482" customHeight="1" spans="1:14">
      <c r="A482" s="101"/>
      <c r="B482" s="101"/>
      <c r="C482" s="101"/>
      <c r="D482" s="86">
        <v>63926</v>
      </c>
      <c r="E482" s="86">
        <v>31107</v>
      </c>
      <c r="F482" s="86"/>
      <c r="G482" s="90"/>
      <c r="H482" s="90"/>
      <c r="I482" s="90">
        <v>1</v>
      </c>
      <c r="J482" s="90"/>
      <c r="K482" s="90"/>
      <c r="L482" s="90"/>
      <c r="M482" s="90"/>
      <c r="N482" s="104">
        <v>1</v>
      </c>
    </row>
    <row r="483" customHeight="1" spans="1:14">
      <c r="A483" s="86" t="s">
        <v>409</v>
      </c>
      <c r="B483" s="86" t="s">
        <v>167</v>
      </c>
      <c r="C483" s="86" t="s">
        <v>410</v>
      </c>
      <c r="D483" s="86" t="s">
        <v>408</v>
      </c>
      <c r="E483" s="86">
        <v>17656</v>
      </c>
      <c r="F483" s="86"/>
      <c r="G483" s="90"/>
      <c r="H483" s="90"/>
      <c r="I483" s="90"/>
      <c r="J483" s="90"/>
      <c r="K483" s="90"/>
      <c r="L483" s="90">
        <v>1</v>
      </c>
      <c r="M483" s="90"/>
      <c r="N483" s="104">
        <v>1</v>
      </c>
    </row>
    <row r="484" customHeight="1" spans="1:14">
      <c r="A484" s="86" t="s">
        <v>239</v>
      </c>
      <c r="B484" s="86" t="s">
        <v>142</v>
      </c>
      <c r="C484" s="86" t="s">
        <v>242</v>
      </c>
      <c r="D484" s="86" t="s">
        <v>238</v>
      </c>
      <c r="E484" s="86">
        <v>17751</v>
      </c>
      <c r="F484" s="86"/>
      <c r="G484" s="90"/>
      <c r="H484" s="90"/>
      <c r="I484" s="90"/>
      <c r="J484" s="90"/>
      <c r="K484" s="90"/>
      <c r="L484" s="90">
        <v>1</v>
      </c>
      <c r="M484" s="90"/>
      <c r="N484" s="104">
        <v>1</v>
      </c>
    </row>
    <row r="485" customHeight="1" spans="1:14">
      <c r="A485" s="86" t="s">
        <v>1061</v>
      </c>
      <c r="B485" s="86" t="s">
        <v>72</v>
      </c>
      <c r="C485" s="86" t="s">
        <v>701</v>
      </c>
      <c r="D485" s="86">
        <v>63571</v>
      </c>
      <c r="E485" s="86">
        <v>17436</v>
      </c>
      <c r="F485" s="86"/>
      <c r="G485" s="90"/>
      <c r="H485" s="90">
        <v>1</v>
      </c>
      <c r="I485" s="90"/>
      <c r="J485" s="90"/>
      <c r="K485" s="90"/>
      <c r="L485" s="90"/>
      <c r="M485" s="90"/>
      <c r="N485" s="104">
        <v>1</v>
      </c>
    </row>
    <row r="486" customHeight="1" spans="1:14">
      <c r="A486" s="101"/>
      <c r="B486" s="101"/>
      <c r="C486" s="101"/>
      <c r="D486" s="86">
        <v>63784</v>
      </c>
      <c r="E486" s="86">
        <v>17436</v>
      </c>
      <c r="F486" s="86"/>
      <c r="G486" s="90"/>
      <c r="H486" s="90"/>
      <c r="I486" s="90">
        <v>1</v>
      </c>
      <c r="J486" s="90"/>
      <c r="K486" s="90"/>
      <c r="L486" s="90"/>
      <c r="M486" s="90"/>
      <c r="N486" s="104">
        <v>1</v>
      </c>
    </row>
    <row r="487" customHeight="1" spans="1:14">
      <c r="A487" s="101"/>
      <c r="B487" s="86" t="s">
        <v>118</v>
      </c>
      <c r="C487" s="86" t="s">
        <v>1162</v>
      </c>
      <c r="D487" s="86">
        <v>63200</v>
      </c>
      <c r="E487" s="86">
        <v>29379</v>
      </c>
      <c r="F487" s="86"/>
      <c r="G487" s="90">
        <v>1</v>
      </c>
      <c r="H487" s="90"/>
      <c r="I487" s="90"/>
      <c r="J487" s="90"/>
      <c r="K487" s="90"/>
      <c r="L487" s="90"/>
      <c r="M487" s="90"/>
      <c r="N487" s="104">
        <v>1</v>
      </c>
    </row>
    <row r="488" customHeight="1" spans="1:14">
      <c r="A488" s="86" t="s">
        <v>527</v>
      </c>
      <c r="B488" s="86" t="s">
        <v>142</v>
      </c>
      <c r="C488" s="86" t="s">
        <v>528</v>
      </c>
      <c r="D488" s="86" t="s">
        <v>526</v>
      </c>
      <c r="E488" s="86">
        <v>17727</v>
      </c>
      <c r="F488" s="86"/>
      <c r="G488" s="90"/>
      <c r="H488" s="90"/>
      <c r="I488" s="90"/>
      <c r="J488" s="90"/>
      <c r="K488" s="90">
        <v>1</v>
      </c>
      <c r="L488" s="90"/>
      <c r="M488" s="90"/>
      <c r="N488" s="104">
        <v>1</v>
      </c>
    </row>
    <row r="489" customHeight="1" spans="1:14">
      <c r="A489" s="101"/>
      <c r="B489" s="86" t="s">
        <v>89</v>
      </c>
      <c r="C489" s="86" t="s">
        <v>863</v>
      </c>
      <c r="D489" s="86">
        <v>63974</v>
      </c>
      <c r="E489" s="86">
        <v>17641</v>
      </c>
      <c r="F489" s="86"/>
      <c r="G489" s="90"/>
      <c r="H489" s="90"/>
      <c r="I489" s="90">
        <v>1</v>
      </c>
      <c r="J489" s="90"/>
      <c r="K489" s="90"/>
      <c r="L489" s="90"/>
      <c r="M489" s="90"/>
      <c r="N489" s="104">
        <v>1</v>
      </c>
    </row>
    <row r="490" customHeight="1" spans="1:14">
      <c r="A490" s="101"/>
      <c r="B490" s="86" t="s">
        <v>72</v>
      </c>
      <c r="C490" s="86" t="s">
        <v>863</v>
      </c>
      <c r="D490" s="86">
        <v>64097</v>
      </c>
      <c r="E490" s="86">
        <v>17641</v>
      </c>
      <c r="F490" s="86"/>
      <c r="G490" s="90"/>
      <c r="H490" s="90"/>
      <c r="I490" s="90"/>
      <c r="J490" s="90">
        <v>1</v>
      </c>
      <c r="K490" s="90"/>
      <c r="L490" s="90"/>
      <c r="M490" s="90"/>
      <c r="N490" s="104">
        <v>1</v>
      </c>
    </row>
    <row r="491" customHeight="1" spans="1:14">
      <c r="A491" s="86" t="s">
        <v>1142</v>
      </c>
      <c r="B491" s="86" t="s">
        <v>118</v>
      </c>
      <c r="C491" s="86" t="s">
        <v>1143</v>
      </c>
      <c r="D491" s="86">
        <v>63518</v>
      </c>
      <c r="E491" s="86">
        <v>30618</v>
      </c>
      <c r="F491" s="86"/>
      <c r="G491" s="90"/>
      <c r="H491" s="90">
        <v>1</v>
      </c>
      <c r="I491" s="90"/>
      <c r="J491" s="90"/>
      <c r="K491" s="90"/>
      <c r="L491" s="90"/>
      <c r="M491" s="90"/>
      <c r="N491" s="104">
        <v>1</v>
      </c>
    </row>
    <row r="492" customHeight="1" spans="1:14">
      <c r="A492" s="86" t="s">
        <v>944</v>
      </c>
      <c r="B492" s="86" t="s">
        <v>142</v>
      </c>
      <c r="C492" s="86" t="s">
        <v>1494</v>
      </c>
      <c r="D492" s="86" t="s">
        <v>1113</v>
      </c>
      <c r="E492" s="86">
        <v>30509</v>
      </c>
      <c r="F492" s="86"/>
      <c r="G492" s="90"/>
      <c r="H492" s="90">
        <v>1</v>
      </c>
      <c r="I492" s="90"/>
      <c r="J492" s="90"/>
      <c r="K492" s="90"/>
      <c r="L492" s="90"/>
      <c r="M492" s="90"/>
      <c r="N492" s="104">
        <v>1</v>
      </c>
    </row>
    <row r="493" customHeight="1" spans="1:14">
      <c r="A493" s="101"/>
      <c r="B493" s="86" t="s">
        <v>89</v>
      </c>
      <c r="C493" s="86" t="s">
        <v>945</v>
      </c>
      <c r="D493" s="86">
        <v>63349</v>
      </c>
      <c r="E493" s="86">
        <v>30294</v>
      </c>
      <c r="F493" s="86"/>
      <c r="G493" s="90">
        <v>1</v>
      </c>
      <c r="H493" s="90"/>
      <c r="I493" s="90"/>
      <c r="J493" s="90"/>
      <c r="K493" s="90"/>
      <c r="L493" s="90"/>
      <c r="M493" s="90"/>
      <c r="N493" s="104">
        <v>1</v>
      </c>
    </row>
    <row r="494" customHeight="1" spans="1:14">
      <c r="A494" s="101"/>
      <c r="B494" s="86" t="s">
        <v>72</v>
      </c>
      <c r="C494" s="86" t="s">
        <v>945</v>
      </c>
      <c r="D494" s="86">
        <v>63716</v>
      </c>
      <c r="E494" s="86">
        <v>30294</v>
      </c>
      <c r="F494" s="86"/>
      <c r="G494" s="90"/>
      <c r="H494" s="90">
        <v>1</v>
      </c>
      <c r="I494" s="90"/>
      <c r="J494" s="90"/>
      <c r="K494" s="90"/>
      <c r="L494" s="90"/>
      <c r="M494" s="90"/>
      <c r="N494" s="104">
        <v>1</v>
      </c>
    </row>
    <row r="495" customHeight="1" spans="1:14">
      <c r="A495" s="101"/>
      <c r="B495" s="101"/>
      <c r="C495" s="101"/>
      <c r="D495" s="86">
        <v>64043</v>
      </c>
      <c r="E495" s="86">
        <v>30294</v>
      </c>
      <c r="F495" s="86"/>
      <c r="G495" s="90"/>
      <c r="H495" s="90"/>
      <c r="I495" s="90"/>
      <c r="J495" s="90">
        <v>1</v>
      </c>
      <c r="K495" s="90"/>
      <c r="L495" s="90"/>
      <c r="M495" s="90"/>
      <c r="N495" s="104">
        <v>1</v>
      </c>
    </row>
    <row r="496" customHeight="1" spans="1:14">
      <c r="A496" s="101"/>
      <c r="B496" s="101"/>
      <c r="C496" s="101"/>
      <c r="D496" s="86">
        <v>64075</v>
      </c>
      <c r="E496" s="86">
        <v>30294</v>
      </c>
      <c r="F496" s="86"/>
      <c r="G496" s="90"/>
      <c r="H496" s="90"/>
      <c r="I496" s="90"/>
      <c r="J496" s="90">
        <v>1</v>
      </c>
      <c r="K496" s="90"/>
      <c r="L496" s="90"/>
      <c r="M496" s="90"/>
      <c r="N496" s="104">
        <v>1</v>
      </c>
    </row>
    <row r="497" customHeight="1" spans="1:14">
      <c r="A497" s="86" t="s">
        <v>266</v>
      </c>
      <c r="B497" s="86" t="s">
        <v>89</v>
      </c>
      <c r="C497" s="86" t="s">
        <v>387</v>
      </c>
      <c r="D497" s="86">
        <v>64222</v>
      </c>
      <c r="E497" s="86">
        <v>17737</v>
      </c>
      <c r="F497" s="86"/>
      <c r="G497" s="90"/>
      <c r="H497" s="90"/>
      <c r="I497" s="90"/>
      <c r="J497" s="90"/>
      <c r="K497" s="90">
        <v>1</v>
      </c>
      <c r="L497" s="90"/>
      <c r="M497" s="90"/>
      <c r="N497" s="104">
        <v>1</v>
      </c>
    </row>
    <row r="498" customHeight="1" spans="1:14">
      <c r="A498" s="101"/>
      <c r="B498" s="101"/>
      <c r="C498" s="86" t="s">
        <v>267</v>
      </c>
      <c r="D498" s="86">
        <v>64282</v>
      </c>
      <c r="E498" s="86">
        <v>17756</v>
      </c>
      <c r="F498" s="86"/>
      <c r="G498" s="90"/>
      <c r="H498" s="90"/>
      <c r="I498" s="90"/>
      <c r="J498" s="90"/>
      <c r="K498" s="90"/>
      <c r="L498" s="90">
        <v>1</v>
      </c>
      <c r="M498" s="90"/>
      <c r="N498" s="104">
        <v>1</v>
      </c>
    </row>
    <row r="499" customHeight="1" spans="1:14">
      <c r="A499" s="101"/>
      <c r="B499" s="86" t="s">
        <v>72</v>
      </c>
      <c r="C499" s="86" t="s">
        <v>387</v>
      </c>
      <c r="D499" s="86">
        <v>64262</v>
      </c>
      <c r="E499" s="86">
        <v>17737</v>
      </c>
      <c r="F499" s="86"/>
      <c r="G499" s="90"/>
      <c r="H499" s="90"/>
      <c r="I499" s="90"/>
      <c r="J499" s="90"/>
      <c r="K499" s="90">
        <v>1</v>
      </c>
      <c r="L499" s="90"/>
      <c r="M499" s="90"/>
      <c r="N499" s="104">
        <v>1</v>
      </c>
    </row>
    <row r="500" customHeight="1" spans="1:14">
      <c r="A500" s="101"/>
      <c r="B500" s="101"/>
      <c r="C500" s="101"/>
      <c r="D500" s="86">
        <v>64298</v>
      </c>
      <c r="E500" s="86">
        <v>17737</v>
      </c>
      <c r="F500" s="86"/>
      <c r="G500" s="90"/>
      <c r="H500" s="90"/>
      <c r="I500" s="90"/>
      <c r="J500" s="90"/>
      <c r="K500" s="90"/>
      <c r="L500" s="90">
        <v>1</v>
      </c>
      <c r="M500" s="90"/>
      <c r="N500" s="104">
        <v>1</v>
      </c>
    </row>
    <row r="501" customHeight="1" spans="1:14">
      <c r="A501" s="101"/>
      <c r="B501" s="101"/>
      <c r="C501" s="86" t="s">
        <v>470</v>
      </c>
      <c r="D501" s="86">
        <v>63960</v>
      </c>
      <c r="E501" s="86">
        <v>17446</v>
      </c>
      <c r="F501" s="86"/>
      <c r="G501" s="90"/>
      <c r="H501" s="90"/>
      <c r="I501" s="90">
        <v>1</v>
      </c>
      <c r="J501" s="90"/>
      <c r="K501" s="90"/>
      <c r="L501" s="90"/>
      <c r="M501" s="90"/>
      <c r="N501" s="104">
        <v>1</v>
      </c>
    </row>
    <row r="502" customHeight="1" spans="1:14">
      <c r="A502" s="101"/>
      <c r="B502" s="101"/>
      <c r="C502" s="101"/>
      <c r="D502" s="86">
        <v>64187</v>
      </c>
      <c r="E502" s="86">
        <v>17446</v>
      </c>
      <c r="F502" s="86"/>
      <c r="G502" s="90"/>
      <c r="H502" s="90"/>
      <c r="I502" s="90"/>
      <c r="J502" s="90"/>
      <c r="K502" s="90">
        <v>1</v>
      </c>
      <c r="L502" s="90"/>
      <c r="M502" s="90"/>
      <c r="N502" s="104">
        <v>1</v>
      </c>
    </row>
    <row r="503" customHeight="1" spans="1:14">
      <c r="A503" s="101"/>
      <c r="B503" s="101"/>
      <c r="C503" s="101"/>
      <c r="D503" s="86">
        <v>64261</v>
      </c>
      <c r="E503" s="86">
        <v>17446</v>
      </c>
      <c r="F503" s="86"/>
      <c r="G503" s="90"/>
      <c r="H503" s="90"/>
      <c r="I503" s="90"/>
      <c r="J503" s="90"/>
      <c r="K503" s="90">
        <v>1</v>
      </c>
      <c r="L503" s="90"/>
      <c r="M503" s="90"/>
      <c r="N503" s="104">
        <v>1</v>
      </c>
    </row>
    <row r="504" customHeight="1" spans="1:14">
      <c r="A504" s="101"/>
      <c r="B504" s="101"/>
      <c r="C504" s="86" t="s">
        <v>1088</v>
      </c>
      <c r="D504" s="86">
        <v>63679</v>
      </c>
      <c r="E504" s="86">
        <v>17449</v>
      </c>
      <c r="F504" s="86"/>
      <c r="G504" s="90"/>
      <c r="H504" s="90">
        <v>1</v>
      </c>
      <c r="I504" s="90"/>
      <c r="J504" s="90"/>
      <c r="K504" s="90"/>
      <c r="L504" s="90"/>
      <c r="M504" s="90"/>
      <c r="N504" s="104">
        <v>1</v>
      </c>
    </row>
    <row r="505" customHeight="1" spans="1:14">
      <c r="A505" s="101"/>
      <c r="B505" s="101"/>
      <c r="C505" s="86" t="s">
        <v>935</v>
      </c>
      <c r="D505" s="86">
        <v>64058</v>
      </c>
      <c r="E505" s="86">
        <v>17446</v>
      </c>
      <c r="F505" s="86"/>
      <c r="G505" s="90"/>
      <c r="H505" s="90"/>
      <c r="I505" s="90"/>
      <c r="J505" s="90">
        <v>1</v>
      </c>
      <c r="K505" s="90"/>
      <c r="L505" s="90"/>
      <c r="M505" s="90"/>
      <c r="N505" s="104">
        <v>1</v>
      </c>
    </row>
    <row r="506" customHeight="1" spans="1:14">
      <c r="A506" s="86" t="s">
        <v>258</v>
      </c>
      <c r="B506" s="86" t="s">
        <v>142</v>
      </c>
      <c r="C506" s="86" t="s">
        <v>1171</v>
      </c>
      <c r="D506" s="86">
        <v>63444</v>
      </c>
      <c r="E506" s="86">
        <v>30332</v>
      </c>
      <c r="F506" s="86"/>
      <c r="G506" s="90">
        <v>1</v>
      </c>
      <c r="H506" s="90"/>
      <c r="I506" s="90"/>
      <c r="J506" s="90"/>
      <c r="K506" s="90"/>
      <c r="L506" s="90"/>
      <c r="M506" s="90"/>
      <c r="N506" s="104">
        <v>1</v>
      </c>
    </row>
    <row r="507" customHeight="1" spans="1:14">
      <c r="A507" s="101"/>
      <c r="B507" s="86" t="s">
        <v>89</v>
      </c>
      <c r="C507" s="86" t="s">
        <v>939</v>
      </c>
      <c r="D507" s="86">
        <v>64053</v>
      </c>
      <c r="E507" s="86">
        <v>17669</v>
      </c>
      <c r="F507" s="86"/>
      <c r="G507" s="90"/>
      <c r="H507" s="90"/>
      <c r="I507" s="90"/>
      <c r="J507" s="90">
        <v>1</v>
      </c>
      <c r="K507" s="90"/>
      <c r="L507" s="90"/>
      <c r="M507" s="90"/>
      <c r="N507" s="104">
        <v>1</v>
      </c>
    </row>
    <row r="508" customHeight="1" spans="1:14">
      <c r="A508" s="101"/>
      <c r="B508" s="101"/>
      <c r="C508" s="86" t="s">
        <v>989</v>
      </c>
      <c r="D508" s="86">
        <v>63978</v>
      </c>
      <c r="E508" s="86">
        <v>17639</v>
      </c>
      <c r="F508" s="86"/>
      <c r="G508" s="90"/>
      <c r="H508" s="90"/>
      <c r="I508" s="90">
        <v>1</v>
      </c>
      <c r="J508" s="90"/>
      <c r="K508" s="90"/>
      <c r="L508" s="90"/>
      <c r="M508" s="90"/>
      <c r="N508" s="104">
        <v>1</v>
      </c>
    </row>
    <row r="509" customHeight="1" spans="1:14">
      <c r="A509" s="101"/>
      <c r="B509" s="101"/>
      <c r="C509" s="86" t="s">
        <v>263</v>
      </c>
      <c r="D509" s="86">
        <v>64279</v>
      </c>
      <c r="E509" s="86" t="s">
        <v>1494</v>
      </c>
      <c r="F509" s="86"/>
      <c r="G509" s="90"/>
      <c r="H509" s="90"/>
      <c r="I509" s="90"/>
      <c r="J509" s="90"/>
      <c r="K509" s="90"/>
      <c r="L509" s="90">
        <v>1</v>
      </c>
      <c r="M509" s="90"/>
      <c r="N509" s="104">
        <v>1</v>
      </c>
    </row>
    <row r="510" customHeight="1" spans="1:14">
      <c r="A510" s="101"/>
      <c r="B510" s="86" t="s">
        <v>72</v>
      </c>
      <c r="C510" s="86" t="s">
        <v>260</v>
      </c>
      <c r="D510" s="86">
        <v>64284</v>
      </c>
      <c r="E510" s="86">
        <v>17669</v>
      </c>
      <c r="F510" s="86"/>
      <c r="G510" s="90"/>
      <c r="H510" s="90"/>
      <c r="I510" s="90"/>
      <c r="J510" s="90"/>
      <c r="K510" s="90"/>
      <c r="L510" s="90">
        <v>1</v>
      </c>
      <c r="M510" s="90"/>
      <c r="N510" s="104">
        <v>1</v>
      </c>
    </row>
    <row r="511" customHeight="1" spans="1:14">
      <c r="A511" s="101"/>
      <c r="B511" s="86" t="s">
        <v>118</v>
      </c>
      <c r="C511" s="86" t="s">
        <v>1494</v>
      </c>
      <c r="D511" s="86" t="s">
        <v>67</v>
      </c>
      <c r="E511" s="86">
        <v>31320</v>
      </c>
      <c r="F511" s="86"/>
      <c r="G511" s="90"/>
      <c r="H511" s="90"/>
      <c r="I511" s="90">
        <v>1</v>
      </c>
      <c r="J511" s="90"/>
      <c r="K511" s="90"/>
      <c r="L511" s="90"/>
      <c r="M511" s="90"/>
      <c r="N511" s="104">
        <v>1</v>
      </c>
    </row>
    <row r="512" customHeight="1" spans="1:14">
      <c r="A512" s="86" t="s">
        <v>1095</v>
      </c>
      <c r="B512" s="86" t="s">
        <v>142</v>
      </c>
      <c r="C512" s="86" t="s">
        <v>1494</v>
      </c>
      <c r="D512" s="86">
        <v>63651</v>
      </c>
      <c r="E512" s="86" t="s">
        <v>67</v>
      </c>
      <c r="F512" s="86"/>
      <c r="G512" s="90"/>
      <c r="H512" s="90">
        <v>1</v>
      </c>
      <c r="I512" s="90"/>
      <c r="J512" s="90"/>
      <c r="K512" s="90"/>
      <c r="L512" s="90"/>
      <c r="M512" s="90"/>
      <c r="N512" s="104">
        <v>1</v>
      </c>
    </row>
    <row r="513" customHeight="1" spans="1:14">
      <c r="A513" s="86" t="s">
        <v>1054</v>
      </c>
      <c r="B513" s="86" t="s">
        <v>72</v>
      </c>
      <c r="C513" s="86" t="s">
        <v>971</v>
      </c>
      <c r="D513" s="86">
        <v>63862</v>
      </c>
      <c r="E513" s="86">
        <v>29758</v>
      </c>
      <c r="F513" s="86"/>
      <c r="G513" s="90"/>
      <c r="H513" s="90"/>
      <c r="I513" s="90">
        <v>1</v>
      </c>
      <c r="J513" s="90"/>
      <c r="K513" s="90"/>
      <c r="L513" s="90"/>
      <c r="M513" s="90"/>
      <c r="N513" s="104">
        <v>1</v>
      </c>
    </row>
    <row r="514" customHeight="1" spans="1:14">
      <c r="A514" s="86" t="s">
        <v>211</v>
      </c>
      <c r="B514" s="86" t="s">
        <v>72</v>
      </c>
      <c r="C514" s="86" t="s">
        <v>214</v>
      </c>
      <c r="D514" s="86">
        <v>64293</v>
      </c>
      <c r="E514" s="86">
        <v>31730</v>
      </c>
      <c r="F514" s="86"/>
      <c r="G514" s="90"/>
      <c r="H514" s="90"/>
      <c r="I514" s="90"/>
      <c r="J514" s="90"/>
      <c r="K514" s="90"/>
      <c r="L514" s="90">
        <v>1</v>
      </c>
      <c r="M514" s="90"/>
      <c r="N514" s="104">
        <v>1</v>
      </c>
    </row>
    <row r="515" customHeight="1" spans="1:14">
      <c r="A515" s="86" t="s">
        <v>159</v>
      </c>
      <c r="B515" s="86" t="s">
        <v>89</v>
      </c>
      <c r="C515" s="86" t="s">
        <v>160</v>
      </c>
      <c r="D515" s="86">
        <v>64307</v>
      </c>
      <c r="E515" s="86" t="s">
        <v>1494</v>
      </c>
      <c r="F515" s="86"/>
      <c r="G515" s="90"/>
      <c r="H515" s="90"/>
      <c r="I515" s="90"/>
      <c r="J515" s="90"/>
      <c r="K515" s="90"/>
      <c r="L515" s="90">
        <v>1</v>
      </c>
      <c r="M515" s="90"/>
      <c r="N515" s="104">
        <v>1</v>
      </c>
    </row>
    <row r="516" customHeight="1" spans="1:14">
      <c r="A516" s="101"/>
      <c r="B516" s="101"/>
      <c r="C516" s="86" t="s">
        <v>1235</v>
      </c>
      <c r="D516" s="86">
        <v>64240</v>
      </c>
      <c r="E516" s="86" t="s">
        <v>1494</v>
      </c>
      <c r="F516" s="86"/>
      <c r="G516" s="90"/>
      <c r="H516" s="90"/>
      <c r="I516" s="90"/>
      <c r="J516" s="90"/>
      <c r="K516" s="90">
        <v>1</v>
      </c>
      <c r="L516" s="90"/>
      <c r="M516" s="90"/>
      <c r="N516" s="104">
        <v>1</v>
      </c>
    </row>
    <row r="517" customHeight="1" spans="1:14">
      <c r="A517" s="101"/>
      <c r="B517" s="101"/>
      <c r="C517" s="86" t="s">
        <v>381</v>
      </c>
      <c r="D517" s="86">
        <v>64197</v>
      </c>
      <c r="E517" s="86">
        <v>17721</v>
      </c>
      <c r="F517" s="86"/>
      <c r="G517" s="90"/>
      <c r="H517" s="90"/>
      <c r="I517" s="90"/>
      <c r="J517" s="90"/>
      <c r="K517" s="90"/>
      <c r="L517" s="90">
        <v>1</v>
      </c>
      <c r="M517" s="90"/>
      <c r="N517" s="104">
        <v>1</v>
      </c>
    </row>
    <row r="518" customHeight="1" spans="1:14">
      <c r="A518" s="101"/>
      <c r="B518" s="101"/>
      <c r="C518" s="86" t="s">
        <v>765</v>
      </c>
      <c r="D518" s="86">
        <v>64145</v>
      </c>
      <c r="E518" s="86">
        <v>17695</v>
      </c>
      <c r="F518" s="86"/>
      <c r="G518" s="90"/>
      <c r="H518" s="90"/>
      <c r="I518" s="90"/>
      <c r="J518" s="90">
        <v>1</v>
      </c>
      <c r="K518" s="90"/>
      <c r="L518" s="90"/>
      <c r="M518" s="90"/>
      <c r="N518" s="104">
        <v>1</v>
      </c>
    </row>
    <row r="519" customHeight="1" spans="1:14">
      <c r="A519" s="86" t="s">
        <v>1076</v>
      </c>
      <c r="B519" s="86" t="s">
        <v>89</v>
      </c>
      <c r="C519" s="86" t="s">
        <v>1077</v>
      </c>
      <c r="D519" s="86">
        <v>63401</v>
      </c>
      <c r="E519" s="86">
        <v>17533</v>
      </c>
      <c r="F519" s="86"/>
      <c r="G519" s="90">
        <v>1</v>
      </c>
      <c r="H519" s="90"/>
      <c r="I519" s="90"/>
      <c r="J519" s="90"/>
      <c r="K519" s="90"/>
      <c r="L519" s="90"/>
      <c r="M519" s="90"/>
      <c r="N519" s="104">
        <v>1</v>
      </c>
    </row>
    <row r="520" customHeight="1" spans="1:14">
      <c r="A520" s="101"/>
      <c r="B520" s="101"/>
      <c r="C520" s="86" t="s">
        <v>1494</v>
      </c>
      <c r="D520" s="86">
        <v>63648</v>
      </c>
      <c r="E520" s="86">
        <v>17582</v>
      </c>
      <c r="F520" s="86"/>
      <c r="G520" s="90"/>
      <c r="H520" s="90">
        <v>1</v>
      </c>
      <c r="I520" s="90"/>
      <c r="J520" s="90"/>
      <c r="K520" s="90"/>
      <c r="L520" s="90"/>
      <c r="M520" s="90"/>
      <c r="N520" s="104">
        <v>1</v>
      </c>
    </row>
    <row r="521" customHeight="1" spans="1:14">
      <c r="A521" s="101"/>
      <c r="B521" s="86" t="s">
        <v>72</v>
      </c>
      <c r="C521" s="86" t="s">
        <v>1077</v>
      </c>
      <c r="D521" s="86">
        <v>63737</v>
      </c>
      <c r="E521" s="86">
        <v>17533</v>
      </c>
      <c r="F521" s="86"/>
      <c r="G521" s="90"/>
      <c r="H521" s="90">
        <v>1</v>
      </c>
      <c r="I521" s="90"/>
      <c r="J521" s="90"/>
      <c r="K521" s="90"/>
      <c r="L521" s="90"/>
      <c r="M521" s="90"/>
      <c r="N521" s="104">
        <v>1</v>
      </c>
    </row>
    <row r="522" customHeight="1" spans="1:14">
      <c r="A522" s="86" t="s">
        <v>295</v>
      </c>
      <c r="B522" s="86" t="s">
        <v>167</v>
      </c>
      <c r="C522" s="86" t="s">
        <v>297</v>
      </c>
      <c r="D522" s="86" t="s">
        <v>294</v>
      </c>
      <c r="E522" s="86">
        <v>22609</v>
      </c>
      <c r="F522" s="86"/>
      <c r="G522" s="90"/>
      <c r="H522" s="90"/>
      <c r="I522" s="90"/>
      <c r="J522" s="90"/>
      <c r="K522" s="90">
        <v>1</v>
      </c>
      <c r="L522" s="90"/>
      <c r="M522" s="90"/>
      <c r="N522" s="104">
        <v>1</v>
      </c>
    </row>
    <row r="523" customHeight="1" spans="1:14">
      <c r="A523" s="101"/>
      <c r="B523" s="86" t="s">
        <v>89</v>
      </c>
      <c r="C523" s="86" t="s">
        <v>357</v>
      </c>
      <c r="D523" s="86">
        <v>64245</v>
      </c>
      <c r="E523" s="86">
        <v>33643</v>
      </c>
      <c r="F523" s="86"/>
      <c r="G523" s="90"/>
      <c r="H523" s="90"/>
      <c r="I523" s="90"/>
      <c r="J523" s="90"/>
      <c r="K523" s="90">
        <v>1</v>
      </c>
      <c r="L523" s="90"/>
      <c r="M523" s="90"/>
      <c r="N523" s="104">
        <v>1</v>
      </c>
    </row>
    <row r="524" customHeight="1" spans="1:14">
      <c r="A524" s="101"/>
      <c r="B524" s="86" t="s">
        <v>72</v>
      </c>
      <c r="C524" s="86" t="s">
        <v>517</v>
      </c>
      <c r="D524" s="86">
        <v>64237</v>
      </c>
      <c r="E524" s="86">
        <v>17668</v>
      </c>
      <c r="F524" s="86"/>
      <c r="G524" s="90"/>
      <c r="H524" s="90"/>
      <c r="I524" s="90"/>
      <c r="J524" s="90"/>
      <c r="K524" s="90">
        <v>1</v>
      </c>
      <c r="L524" s="90"/>
      <c r="M524" s="90"/>
      <c r="N524" s="104">
        <v>1</v>
      </c>
    </row>
    <row r="525" customHeight="1" spans="1:14">
      <c r="A525" s="101"/>
      <c r="B525" s="101"/>
      <c r="C525" s="101"/>
      <c r="D525" s="86" t="s">
        <v>1494</v>
      </c>
      <c r="E525" s="86">
        <v>17668</v>
      </c>
      <c r="F525" s="86"/>
      <c r="G525" s="90"/>
      <c r="H525" s="90"/>
      <c r="I525" s="90"/>
      <c r="J525" s="90"/>
      <c r="K525" s="90">
        <v>1</v>
      </c>
      <c r="L525" s="90"/>
      <c r="M525" s="90"/>
      <c r="N525" s="104">
        <v>1</v>
      </c>
    </row>
    <row r="526" customHeight="1" spans="1:14">
      <c r="A526" s="86" t="s">
        <v>324</v>
      </c>
      <c r="B526" s="86" t="s">
        <v>142</v>
      </c>
      <c r="C526" s="86" t="s">
        <v>770</v>
      </c>
      <c r="D526" s="86" t="s">
        <v>769</v>
      </c>
      <c r="E526" s="86">
        <v>17693</v>
      </c>
      <c r="F526" s="86"/>
      <c r="G526" s="90"/>
      <c r="H526" s="90"/>
      <c r="I526" s="90"/>
      <c r="J526" s="90">
        <v>1</v>
      </c>
      <c r="K526" s="90"/>
      <c r="L526" s="90"/>
      <c r="M526" s="90"/>
      <c r="N526" s="104">
        <v>1</v>
      </c>
    </row>
    <row r="527" customHeight="1" spans="1:14">
      <c r="A527" s="101"/>
      <c r="B527" s="101"/>
      <c r="C527" s="86" t="s">
        <v>1494</v>
      </c>
      <c r="D527" s="86">
        <v>22275</v>
      </c>
      <c r="E527" s="86">
        <v>17597</v>
      </c>
      <c r="F527" s="86"/>
      <c r="G527" s="90"/>
      <c r="H527" s="90"/>
      <c r="I527" s="90">
        <v>1</v>
      </c>
      <c r="J527" s="90"/>
      <c r="K527" s="90"/>
      <c r="L527" s="90"/>
      <c r="M527" s="90"/>
      <c r="N527" s="104">
        <v>1</v>
      </c>
    </row>
    <row r="528" customHeight="1" spans="1:14">
      <c r="A528" s="101"/>
      <c r="B528" s="86" t="s">
        <v>89</v>
      </c>
      <c r="C528" s="86" t="s">
        <v>1145</v>
      </c>
      <c r="D528" s="86">
        <v>63409</v>
      </c>
      <c r="E528" s="86">
        <v>17548</v>
      </c>
      <c r="F528" s="86"/>
      <c r="G528" s="90"/>
      <c r="H528" s="90">
        <v>1</v>
      </c>
      <c r="I528" s="90"/>
      <c r="J528" s="90"/>
      <c r="K528" s="90"/>
      <c r="L528" s="90"/>
      <c r="M528" s="90"/>
      <c r="N528" s="104">
        <v>1</v>
      </c>
    </row>
    <row r="529" customHeight="1" spans="1:14">
      <c r="A529" s="101"/>
      <c r="B529" s="101"/>
      <c r="C529" s="86" t="s">
        <v>1056</v>
      </c>
      <c r="D529" s="86">
        <v>63626</v>
      </c>
      <c r="E529" s="86">
        <v>17577</v>
      </c>
      <c r="F529" s="86"/>
      <c r="G529" s="90"/>
      <c r="H529" s="90">
        <v>1</v>
      </c>
      <c r="I529" s="90"/>
      <c r="J529" s="90"/>
      <c r="K529" s="90"/>
      <c r="L529" s="90"/>
      <c r="M529" s="90"/>
      <c r="N529" s="104">
        <v>1</v>
      </c>
    </row>
    <row r="530" customHeight="1" spans="1:14">
      <c r="A530" s="101"/>
      <c r="B530" s="101"/>
      <c r="C530" s="86" t="s">
        <v>1048</v>
      </c>
      <c r="D530" s="86">
        <v>63825</v>
      </c>
      <c r="E530" s="86">
        <v>17612</v>
      </c>
      <c r="F530" s="86"/>
      <c r="G530" s="90"/>
      <c r="H530" s="90"/>
      <c r="I530" s="90">
        <v>1</v>
      </c>
      <c r="J530" s="90"/>
      <c r="K530" s="90"/>
      <c r="L530" s="90"/>
      <c r="M530" s="90"/>
      <c r="N530" s="104">
        <v>1</v>
      </c>
    </row>
    <row r="531" customHeight="1" spans="1:14">
      <c r="A531" s="101"/>
      <c r="B531" s="101"/>
      <c r="C531" s="86" t="s">
        <v>804</v>
      </c>
      <c r="D531" s="86">
        <v>64001</v>
      </c>
      <c r="E531" s="86">
        <v>17653</v>
      </c>
      <c r="F531" s="86"/>
      <c r="G531" s="90"/>
      <c r="H531" s="90"/>
      <c r="I531" s="90"/>
      <c r="J531" s="90">
        <v>1</v>
      </c>
      <c r="K531" s="90"/>
      <c r="L531" s="90"/>
      <c r="M531" s="90"/>
      <c r="N531" s="104">
        <v>1</v>
      </c>
    </row>
    <row r="532" customHeight="1" spans="1:14">
      <c r="A532" s="101"/>
      <c r="B532" s="101"/>
      <c r="C532" s="86" t="s">
        <v>1178</v>
      </c>
      <c r="D532" s="86">
        <v>63423</v>
      </c>
      <c r="E532" s="86">
        <v>17531</v>
      </c>
      <c r="F532" s="86"/>
      <c r="G532" s="90">
        <v>1</v>
      </c>
      <c r="H532" s="90"/>
      <c r="I532" s="90"/>
      <c r="J532" s="90"/>
      <c r="K532" s="90"/>
      <c r="L532" s="90"/>
      <c r="M532" s="90"/>
      <c r="N532" s="104">
        <v>1</v>
      </c>
    </row>
    <row r="533" customHeight="1" spans="1:14">
      <c r="A533" s="101"/>
      <c r="B533" s="101"/>
      <c r="C533" s="86" t="s">
        <v>325</v>
      </c>
      <c r="D533" s="86">
        <v>64216</v>
      </c>
      <c r="E533" s="86" t="s">
        <v>1494</v>
      </c>
      <c r="F533" s="86">
        <v>1</v>
      </c>
      <c r="G533" s="90"/>
      <c r="H533" s="90"/>
      <c r="I533" s="90"/>
      <c r="J533" s="90"/>
      <c r="K533" s="90">
        <v>1</v>
      </c>
      <c r="L533" s="90"/>
      <c r="M533" s="90"/>
      <c r="N533" s="104">
        <v>2</v>
      </c>
    </row>
    <row r="534" customHeight="1" spans="1:14">
      <c r="A534" s="101"/>
      <c r="B534" s="101"/>
      <c r="C534" s="86" t="s">
        <v>1272</v>
      </c>
      <c r="D534" s="86">
        <v>64154</v>
      </c>
      <c r="E534" s="86" t="s">
        <v>1494</v>
      </c>
      <c r="F534" s="86"/>
      <c r="G534" s="90"/>
      <c r="H534" s="90"/>
      <c r="I534" s="90"/>
      <c r="J534" s="90">
        <v>1</v>
      </c>
      <c r="K534" s="90"/>
      <c r="L534" s="90"/>
      <c r="M534" s="90"/>
      <c r="N534" s="104">
        <v>1</v>
      </c>
    </row>
    <row r="535" customHeight="1" spans="1:14">
      <c r="A535" s="101"/>
      <c r="B535" s="86" t="s">
        <v>72</v>
      </c>
      <c r="C535" s="86" t="s">
        <v>1085</v>
      </c>
      <c r="D535" s="86">
        <v>63712</v>
      </c>
      <c r="E535" s="86">
        <v>17433</v>
      </c>
      <c r="F535" s="86"/>
      <c r="G535" s="90"/>
      <c r="H535" s="90">
        <v>1</v>
      </c>
      <c r="I535" s="90"/>
      <c r="J535" s="90"/>
      <c r="K535" s="90"/>
      <c r="L535" s="90"/>
      <c r="M535" s="90"/>
      <c r="N535" s="104">
        <v>1</v>
      </c>
    </row>
    <row r="536" customHeight="1" spans="1:14">
      <c r="A536" s="101"/>
      <c r="B536" s="101"/>
      <c r="C536" s="86" t="s">
        <v>1056</v>
      </c>
      <c r="D536" s="86">
        <v>63798</v>
      </c>
      <c r="E536" s="86">
        <v>17577</v>
      </c>
      <c r="F536" s="86"/>
      <c r="G536" s="90"/>
      <c r="H536" s="90"/>
      <c r="I536" s="90">
        <v>1</v>
      </c>
      <c r="J536" s="90"/>
      <c r="K536" s="90"/>
      <c r="L536" s="90"/>
      <c r="M536" s="90"/>
      <c r="N536" s="104">
        <v>1</v>
      </c>
    </row>
    <row r="537" customHeight="1" spans="1:14">
      <c r="A537" s="101"/>
      <c r="B537" s="101"/>
      <c r="C537" s="86" t="s">
        <v>1075</v>
      </c>
      <c r="D537" s="86">
        <v>63740</v>
      </c>
      <c r="E537" s="86">
        <v>17393</v>
      </c>
      <c r="F537" s="86"/>
      <c r="G537" s="90"/>
      <c r="H537" s="90"/>
      <c r="I537" s="90">
        <v>1</v>
      </c>
      <c r="J537" s="90"/>
      <c r="K537" s="90"/>
      <c r="L537" s="90"/>
      <c r="M537" s="90"/>
      <c r="N537" s="104">
        <v>1</v>
      </c>
    </row>
    <row r="538" customHeight="1" spans="1:14">
      <c r="A538" s="101"/>
      <c r="B538" s="101"/>
      <c r="C538" s="86" t="s">
        <v>965</v>
      </c>
      <c r="D538" s="86">
        <v>64022</v>
      </c>
      <c r="E538" s="86">
        <v>17519</v>
      </c>
      <c r="F538" s="86"/>
      <c r="G538" s="90"/>
      <c r="H538" s="90"/>
      <c r="I538" s="90"/>
      <c r="J538" s="90">
        <v>1</v>
      </c>
      <c r="K538" s="90"/>
      <c r="L538" s="90"/>
      <c r="M538" s="90"/>
      <c r="N538" s="104">
        <v>1</v>
      </c>
    </row>
    <row r="539" customHeight="1" spans="1:14">
      <c r="A539" s="101"/>
      <c r="B539" s="101"/>
      <c r="C539" s="101"/>
      <c r="D539" s="86" t="s">
        <v>67</v>
      </c>
      <c r="E539" s="86">
        <v>17519</v>
      </c>
      <c r="F539" s="86"/>
      <c r="G539" s="90"/>
      <c r="H539" s="90"/>
      <c r="I539" s="90">
        <v>1</v>
      </c>
      <c r="J539" s="90"/>
      <c r="K539" s="90"/>
      <c r="L539" s="90"/>
      <c r="M539" s="90"/>
      <c r="N539" s="104">
        <v>1</v>
      </c>
    </row>
    <row r="540" customHeight="1" spans="1:14">
      <c r="A540" s="101"/>
      <c r="B540" s="101"/>
      <c r="C540" s="86" t="s">
        <v>1057</v>
      </c>
      <c r="D540" s="86">
        <v>63793</v>
      </c>
      <c r="E540" s="86">
        <v>25141</v>
      </c>
      <c r="F540" s="86"/>
      <c r="G540" s="90"/>
      <c r="H540" s="90"/>
      <c r="I540" s="90">
        <v>1</v>
      </c>
      <c r="J540" s="90"/>
      <c r="K540" s="90"/>
      <c r="L540" s="90"/>
      <c r="M540" s="90"/>
      <c r="N540" s="104">
        <v>1</v>
      </c>
    </row>
    <row r="541" customHeight="1" spans="1:14">
      <c r="A541" s="101"/>
      <c r="B541" s="101"/>
      <c r="C541" s="86" t="s">
        <v>737</v>
      </c>
      <c r="D541" s="86">
        <v>64002</v>
      </c>
      <c r="E541" s="86">
        <v>26140</v>
      </c>
      <c r="F541" s="86"/>
      <c r="G541" s="90"/>
      <c r="H541" s="90"/>
      <c r="I541" s="90"/>
      <c r="J541" s="90">
        <v>1</v>
      </c>
      <c r="K541" s="90"/>
      <c r="L541" s="90"/>
      <c r="M541" s="90"/>
      <c r="N541" s="104">
        <v>1</v>
      </c>
    </row>
    <row r="542" customHeight="1" spans="1:14">
      <c r="A542" s="101"/>
      <c r="B542" s="101"/>
      <c r="C542" s="101"/>
      <c r="D542" s="86">
        <v>64153</v>
      </c>
      <c r="E542" s="86">
        <v>26140</v>
      </c>
      <c r="F542" s="86"/>
      <c r="G542" s="90"/>
      <c r="H542" s="90"/>
      <c r="I542" s="90"/>
      <c r="J542" s="90">
        <v>1</v>
      </c>
      <c r="K542" s="90"/>
      <c r="L542" s="90"/>
      <c r="M542" s="90"/>
      <c r="N542" s="104">
        <v>1</v>
      </c>
    </row>
    <row r="543" customHeight="1" spans="1:14">
      <c r="A543" s="101"/>
      <c r="B543" s="101"/>
      <c r="C543" s="101"/>
      <c r="D543" s="86">
        <v>64199</v>
      </c>
      <c r="E543" s="86">
        <v>26140</v>
      </c>
      <c r="F543" s="86"/>
      <c r="G543" s="90"/>
      <c r="H543" s="90"/>
      <c r="I543" s="90"/>
      <c r="J543" s="90"/>
      <c r="K543" s="90">
        <v>1</v>
      </c>
      <c r="L543" s="90"/>
      <c r="M543" s="90"/>
      <c r="N543" s="104">
        <v>1</v>
      </c>
    </row>
    <row r="544" customHeight="1" spans="1:14">
      <c r="A544" s="101"/>
      <c r="B544" s="101"/>
      <c r="C544" s="86" t="s">
        <v>1132</v>
      </c>
      <c r="D544" s="86">
        <v>63470</v>
      </c>
      <c r="E544" s="86">
        <v>17084</v>
      </c>
      <c r="F544" s="86"/>
      <c r="G544" s="90">
        <v>1</v>
      </c>
      <c r="H544" s="90"/>
      <c r="I544" s="90"/>
      <c r="J544" s="90"/>
      <c r="K544" s="90"/>
      <c r="L544" s="90"/>
      <c r="M544" s="90"/>
      <c r="N544" s="104">
        <v>1</v>
      </c>
    </row>
    <row r="545" customHeight="1" spans="1:14">
      <c r="A545" s="101"/>
      <c r="B545" s="101"/>
      <c r="C545" s="101"/>
      <c r="D545" s="86">
        <v>63550</v>
      </c>
      <c r="E545" s="86">
        <v>17084</v>
      </c>
      <c r="F545" s="86"/>
      <c r="G545" s="90"/>
      <c r="H545" s="90">
        <v>1</v>
      </c>
      <c r="I545" s="90"/>
      <c r="J545" s="90"/>
      <c r="K545" s="90"/>
      <c r="L545" s="90"/>
      <c r="M545" s="90"/>
      <c r="N545" s="104">
        <v>1</v>
      </c>
    </row>
    <row r="546" customHeight="1" spans="1:14">
      <c r="A546" s="101"/>
      <c r="B546" s="101"/>
      <c r="C546" s="86" t="s">
        <v>804</v>
      </c>
      <c r="D546" s="86">
        <v>64132</v>
      </c>
      <c r="E546" s="86">
        <v>17653</v>
      </c>
      <c r="F546" s="86"/>
      <c r="G546" s="90"/>
      <c r="H546" s="90"/>
      <c r="I546" s="90"/>
      <c r="J546" s="90">
        <v>1</v>
      </c>
      <c r="K546" s="90"/>
      <c r="L546" s="90"/>
      <c r="M546" s="90"/>
      <c r="N546" s="104">
        <v>1</v>
      </c>
    </row>
    <row r="547" customHeight="1" spans="1:14">
      <c r="A547" s="101"/>
      <c r="B547" s="101"/>
      <c r="C547" s="86" t="s">
        <v>922</v>
      </c>
      <c r="D547" s="86">
        <v>63505</v>
      </c>
      <c r="E547" s="86">
        <v>17410</v>
      </c>
      <c r="F547" s="86"/>
      <c r="G547" s="90"/>
      <c r="H547" s="90">
        <v>1</v>
      </c>
      <c r="I547" s="90"/>
      <c r="J547" s="90"/>
      <c r="K547" s="90"/>
      <c r="L547" s="90"/>
      <c r="M547" s="90"/>
      <c r="N547" s="104">
        <v>1</v>
      </c>
    </row>
    <row r="548" customHeight="1" spans="1:14">
      <c r="A548" s="101"/>
      <c r="B548" s="101"/>
      <c r="C548" s="101"/>
      <c r="D548" s="86">
        <v>64064</v>
      </c>
      <c r="E548" s="86">
        <v>17410</v>
      </c>
      <c r="F548" s="86"/>
      <c r="G548" s="90"/>
      <c r="H548" s="90"/>
      <c r="I548" s="90"/>
      <c r="J548" s="90">
        <v>1</v>
      </c>
      <c r="K548" s="90"/>
      <c r="L548" s="90"/>
      <c r="M548" s="90"/>
      <c r="N548" s="104">
        <v>1</v>
      </c>
    </row>
    <row r="549" customHeight="1" spans="1:14">
      <c r="A549" s="101"/>
      <c r="B549" s="86" t="s">
        <v>118</v>
      </c>
      <c r="C549" s="86" t="s">
        <v>1358</v>
      </c>
      <c r="D549" s="86">
        <v>64220</v>
      </c>
      <c r="E549" s="86">
        <v>32448</v>
      </c>
      <c r="F549" s="86"/>
      <c r="G549" s="90"/>
      <c r="H549" s="90"/>
      <c r="I549" s="90"/>
      <c r="J549" s="90"/>
      <c r="K549" s="90">
        <v>1</v>
      </c>
      <c r="L549" s="90"/>
      <c r="M549" s="90"/>
      <c r="N549" s="104">
        <v>1</v>
      </c>
    </row>
    <row r="550" customHeight="1" spans="1:14">
      <c r="A550" s="86" t="s">
        <v>279</v>
      </c>
      <c r="B550" s="86" t="s">
        <v>89</v>
      </c>
      <c r="C550" s="86" t="s">
        <v>281</v>
      </c>
      <c r="D550" s="86">
        <v>64275</v>
      </c>
      <c r="E550" s="86">
        <v>33581</v>
      </c>
      <c r="F550" s="86"/>
      <c r="G550" s="90"/>
      <c r="H550" s="90"/>
      <c r="I550" s="90"/>
      <c r="J550" s="90"/>
      <c r="K550" s="90"/>
      <c r="L550" s="90">
        <v>1</v>
      </c>
      <c r="M550" s="90"/>
      <c r="N550" s="104">
        <v>1</v>
      </c>
    </row>
    <row r="551" customHeight="1" spans="1:14">
      <c r="A551" s="101"/>
      <c r="B551" s="101"/>
      <c r="C551" s="86" t="s">
        <v>431</v>
      </c>
      <c r="D551" s="86">
        <v>64271</v>
      </c>
      <c r="E551" s="86" t="s">
        <v>67</v>
      </c>
      <c r="F551" s="86"/>
      <c r="G551" s="90"/>
      <c r="H551" s="90"/>
      <c r="I551" s="90"/>
      <c r="J551" s="90"/>
      <c r="K551" s="90">
        <v>1</v>
      </c>
      <c r="L551" s="90"/>
      <c r="M551" s="90"/>
      <c r="N551" s="104">
        <v>1</v>
      </c>
    </row>
    <row r="552" customHeight="1" spans="1:14">
      <c r="A552" s="101"/>
      <c r="B552" s="101"/>
      <c r="C552" s="86" t="s">
        <v>1283</v>
      </c>
      <c r="D552" s="86">
        <v>64135</v>
      </c>
      <c r="E552" s="86" t="s">
        <v>1494</v>
      </c>
      <c r="F552" s="86"/>
      <c r="G552" s="90"/>
      <c r="H552" s="90"/>
      <c r="I552" s="90"/>
      <c r="J552" s="90">
        <v>1</v>
      </c>
      <c r="K552" s="90"/>
      <c r="L552" s="90"/>
      <c r="M552" s="90"/>
      <c r="N552" s="104">
        <v>1</v>
      </c>
    </row>
    <row r="553" customHeight="1" spans="1:14">
      <c r="A553" s="101"/>
      <c r="B553" s="101"/>
      <c r="C553" s="86" t="s">
        <v>1038</v>
      </c>
      <c r="D553" s="86">
        <v>63569</v>
      </c>
      <c r="E553" s="86">
        <v>30774</v>
      </c>
      <c r="F553" s="86"/>
      <c r="G553" s="90"/>
      <c r="H553" s="90">
        <v>1</v>
      </c>
      <c r="I553" s="90"/>
      <c r="J553" s="90"/>
      <c r="K553" s="90"/>
      <c r="L553" s="90"/>
      <c r="M553" s="90"/>
      <c r="N553" s="104">
        <v>1</v>
      </c>
    </row>
    <row r="554" customHeight="1" spans="1:14">
      <c r="A554" s="101"/>
      <c r="B554" s="86" t="s">
        <v>72</v>
      </c>
      <c r="C554" s="86" t="s">
        <v>993</v>
      </c>
      <c r="D554" s="86">
        <v>63495</v>
      </c>
      <c r="E554" s="86">
        <v>29801</v>
      </c>
      <c r="F554" s="86"/>
      <c r="G554" s="90"/>
      <c r="H554" s="90">
        <v>1</v>
      </c>
      <c r="I554" s="90"/>
      <c r="J554" s="90"/>
      <c r="K554" s="90"/>
      <c r="L554" s="90"/>
      <c r="M554" s="90"/>
      <c r="N554" s="104">
        <v>1</v>
      </c>
    </row>
    <row r="555" customHeight="1" spans="1:14">
      <c r="A555" s="101"/>
      <c r="B555" s="101"/>
      <c r="C555" s="101"/>
      <c r="D555" s="86">
        <v>63971</v>
      </c>
      <c r="E555" s="86">
        <v>29801</v>
      </c>
      <c r="F555" s="86"/>
      <c r="G555" s="90"/>
      <c r="H555" s="90"/>
      <c r="I555" s="90">
        <v>1</v>
      </c>
      <c r="J555" s="90"/>
      <c r="K555" s="90"/>
      <c r="L555" s="90"/>
      <c r="M555" s="90"/>
      <c r="N555" s="104">
        <v>1</v>
      </c>
    </row>
    <row r="556" customHeight="1" spans="1:14">
      <c r="A556" s="101"/>
      <c r="B556" s="101"/>
      <c r="C556" s="86" t="s">
        <v>1200</v>
      </c>
      <c r="D556" s="86">
        <v>63270</v>
      </c>
      <c r="E556" s="86" t="s">
        <v>67</v>
      </c>
      <c r="F556" s="86"/>
      <c r="G556" s="90">
        <v>1</v>
      </c>
      <c r="H556" s="90"/>
      <c r="I556" s="90"/>
      <c r="J556" s="90"/>
      <c r="K556" s="90"/>
      <c r="L556" s="90"/>
      <c r="M556" s="90"/>
      <c r="N556" s="104">
        <v>1</v>
      </c>
    </row>
    <row r="557" customHeight="1" spans="1:14">
      <c r="A557" s="101"/>
      <c r="B557" s="101"/>
      <c r="C557" s="86" t="s">
        <v>1038</v>
      </c>
      <c r="D557" s="86">
        <v>63775</v>
      </c>
      <c r="E557" s="86">
        <v>30774</v>
      </c>
      <c r="F557" s="86"/>
      <c r="G557" s="90"/>
      <c r="H557" s="90"/>
      <c r="I557" s="90">
        <v>1</v>
      </c>
      <c r="J557" s="90"/>
      <c r="K557" s="90"/>
      <c r="L557" s="90"/>
      <c r="M557" s="90"/>
      <c r="N557" s="104">
        <v>1</v>
      </c>
    </row>
    <row r="558" customHeight="1" spans="1:14">
      <c r="A558" s="101"/>
      <c r="B558" s="101"/>
      <c r="C558" s="101"/>
      <c r="D558" s="86">
        <v>63840</v>
      </c>
      <c r="E558" s="86">
        <v>30074</v>
      </c>
      <c r="F558" s="86"/>
      <c r="G558" s="90"/>
      <c r="H558" s="90"/>
      <c r="I558" s="90">
        <v>1</v>
      </c>
      <c r="J558" s="90"/>
      <c r="K558" s="90"/>
      <c r="L558" s="90"/>
      <c r="M558" s="90"/>
      <c r="N558" s="104">
        <v>1</v>
      </c>
    </row>
    <row r="559" customHeight="1" spans="1:14">
      <c r="A559" s="101"/>
      <c r="B559" s="101"/>
      <c r="C559" s="86" t="s">
        <v>1494</v>
      </c>
      <c r="D559" s="86">
        <v>63585</v>
      </c>
      <c r="E559" s="86">
        <v>26946</v>
      </c>
      <c r="F559" s="86"/>
      <c r="G559" s="90"/>
      <c r="H559" s="90">
        <v>1</v>
      </c>
      <c r="I559" s="90"/>
      <c r="J559" s="90"/>
      <c r="K559" s="90"/>
      <c r="L559" s="90"/>
      <c r="M559" s="90"/>
      <c r="N559" s="104">
        <v>1</v>
      </c>
    </row>
    <row r="560" customHeight="1" spans="1:14">
      <c r="A560" s="86" t="s">
        <v>289</v>
      </c>
      <c r="B560" s="86" t="s">
        <v>89</v>
      </c>
      <c r="C560" s="86" t="s">
        <v>290</v>
      </c>
      <c r="D560" s="86">
        <v>64124</v>
      </c>
      <c r="E560" s="86">
        <v>17714</v>
      </c>
      <c r="F560" s="86"/>
      <c r="G560" s="90"/>
      <c r="H560" s="90"/>
      <c r="I560" s="90"/>
      <c r="J560" s="90">
        <v>1</v>
      </c>
      <c r="K560" s="90"/>
      <c r="L560" s="90"/>
      <c r="M560" s="90"/>
      <c r="N560" s="104">
        <v>1</v>
      </c>
    </row>
    <row r="561" customHeight="1" spans="1:14">
      <c r="A561" s="101"/>
      <c r="B561" s="101"/>
      <c r="C561" s="86" t="s">
        <v>363</v>
      </c>
      <c r="D561" s="86">
        <v>64233</v>
      </c>
      <c r="E561" s="86">
        <v>17744</v>
      </c>
      <c r="F561" s="86"/>
      <c r="G561" s="90"/>
      <c r="H561" s="90"/>
      <c r="I561" s="90"/>
      <c r="J561" s="90"/>
      <c r="K561" s="90">
        <v>1</v>
      </c>
      <c r="L561" s="90"/>
      <c r="M561" s="90"/>
      <c r="N561" s="104">
        <v>1</v>
      </c>
    </row>
    <row r="562" customHeight="1" spans="1:14">
      <c r="A562" s="101"/>
      <c r="B562" s="101"/>
      <c r="C562" s="86" t="s">
        <v>489</v>
      </c>
      <c r="D562" s="86">
        <v>64249</v>
      </c>
      <c r="E562" s="86">
        <v>33356</v>
      </c>
      <c r="F562" s="86"/>
      <c r="G562" s="90"/>
      <c r="H562" s="90"/>
      <c r="I562" s="90"/>
      <c r="J562" s="90"/>
      <c r="K562" s="90">
        <v>1</v>
      </c>
      <c r="L562" s="90"/>
      <c r="M562" s="90"/>
      <c r="N562" s="104">
        <v>1</v>
      </c>
    </row>
    <row r="563" customHeight="1" spans="1:14">
      <c r="A563" s="101"/>
      <c r="B563" s="86" t="s">
        <v>72</v>
      </c>
      <c r="C563" s="86" t="s">
        <v>290</v>
      </c>
      <c r="D563" s="86">
        <v>64273</v>
      </c>
      <c r="E563" s="86">
        <v>17714</v>
      </c>
      <c r="F563" s="86"/>
      <c r="G563" s="90"/>
      <c r="H563" s="90"/>
      <c r="I563" s="90"/>
      <c r="J563" s="90"/>
      <c r="K563" s="90">
        <v>1</v>
      </c>
      <c r="L563" s="90"/>
      <c r="M563" s="90"/>
      <c r="N563" s="104">
        <v>1</v>
      </c>
    </row>
    <row r="564" customHeight="1" spans="1:14">
      <c r="A564" s="101"/>
      <c r="B564" s="101"/>
      <c r="C564" s="86" t="s">
        <v>500</v>
      </c>
      <c r="D564" s="86">
        <v>64242</v>
      </c>
      <c r="E564" s="86">
        <v>17714</v>
      </c>
      <c r="F564" s="86"/>
      <c r="G564" s="90"/>
      <c r="H564" s="90"/>
      <c r="I564" s="90"/>
      <c r="J564" s="90"/>
      <c r="K564" s="90">
        <v>1</v>
      </c>
      <c r="L564" s="90"/>
      <c r="M564" s="90"/>
      <c r="N564" s="104">
        <v>1</v>
      </c>
    </row>
    <row r="565" customHeight="1" spans="1:14">
      <c r="A565" s="101"/>
      <c r="B565" s="101"/>
      <c r="C565" s="86" t="s">
        <v>784</v>
      </c>
      <c r="D565" s="86">
        <v>64138</v>
      </c>
      <c r="E565" s="86">
        <v>31849</v>
      </c>
      <c r="F565" s="86"/>
      <c r="G565" s="90"/>
      <c r="H565" s="90"/>
      <c r="I565" s="90"/>
      <c r="J565" s="90">
        <v>1</v>
      </c>
      <c r="K565" s="90"/>
      <c r="L565" s="90"/>
      <c r="M565" s="90"/>
      <c r="N565" s="104">
        <v>1</v>
      </c>
    </row>
    <row r="566" customHeight="1" spans="1:14">
      <c r="A566" s="86" t="s">
        <v>1186</v>
      </c>
      <c r="B566" s="86" t="s">
        <v>118</v>
      </c>
      <c r="C566" s="86" t="s">
        <v>1494</v>
      </c>
      <c r="D566" s="86">
        <v>22520</v>
      </c>
      <c r="E566" s="86">
        <v>29974</v>
      </c>
      <c r="F566" s="86"/>
      <c r="G566" s="90">
        <v>1</v>
      </c>
      <c r="H566" s="90"/>
      <c r="I566" s="90"/>
      <c r="J566" s="90"/>
      <c r="K566" s="90"/>
      <c r="L566" s="90"/>
      <c r="M566" s="90"/>
      <c r="N566" s="104">
        <v>1</v>
      </c>
    </row>
    <row r="567" customHeight="1" spans="1:14">
      <c r="A567" s="86" t="s">
        <v>1138</v>
      </c>
      <c r="B567" s="86" t="s">
        <v>89</v>
      </c>
      <c r="C567" s="86" t="s">
        <v>1139</v>
      </c>
      <c r="D567" s="86">
        <v>63530</v>
      </c>
      <c r="E567" s="86">
        <v>17547</v>
      </c>
      <c r="F567" s="86"/>
      <c r="G567" s="90"/>
      <c r="H567" s="90">
        <v>1</v>
      </c>
      <c r="I567" s="90"/>
      <c r="J567" s="90"/>
      <c r="K567" s="90"/>
      <c r="L567" s="90"/>
      <c r="M567" s="90"/>
      <c r="N567" s="104">
        <v>1</v>
      </c>
    </row>
    <row r="568" customHeight="1" spans="1:14">
      <c r="A568" s="86" t="s">
        <v>750</v>
      </c>
      <c r="B568" s="86" t="s">
        <v>89</v>
      </c>
      <c r="C568" s="86" t="s">
        <v>751</v>
      </c>
      <c r="D568" s="86">
        <v>64149</v>
      </c>
      <c r="E568" s="86">
        <v>32882</v>
      </c>
      <c r="F568" s="86"/>
      <c r="G568" s="90"/>
      <c r="H568" s="90"/>
      <c r="I568" s="90"/>
      <c r="J568" s="90">
        <v>1</v>
      </c>
      <c r="K568" s="90"/>
      <c r="L568" s="90"/>
      <c r="M568" s="90"/>
      <c r="N568" s="104">
        <v>1</v>
      </c>
    </row>
    <row r="569" customHeight="1" spans="1:14">
      <c r="A569" s="86" t="s">
        <v>1168</v>
      </c>
      <c r="B569" s="86" t="s">
        <v>89</v>
      </c>
      <c r="C569" s="86" t="s">
        <v>1169</v>
      </c>
      <c r="D569" s="86">
        <v>63447</v>
      </c>
      <c r="E569" s="86">
        <v>17551</v>
      </c>
      <c r="F569" s="86"/>
      <c r="G569" s="90">
        <v>1</v>
      </c>
      <c r="H569" s="90"/>
      <c r="I569" s="90"/>
      <c r="J569" s="90"/>
      <c r="K569" s="90"/>
      <c r="L569" s="90"/>
      <c r="M569" s="90"/>
      <c r="N569" s="104">
        <v>1</v>
      </c>
    </row>
    <row r="570" customHeight="1" spans="1:14">
      <c r="A570" s="86" t="s">
        <v>146</v>
      </c>
      <c r="B570" s="86" t="s">
        <v>89</v>
      </c>
      <c r="C570" s="86" t="s">
        <v>147</v>
      </c>
      <c r="D570" s="86">
        <v>64309</v>
      </c>
      <c r="E570" s="86" t="s">
        <v>1494</v>
      </c>
      <c r="F570" s="86"/>
      <c r="G570" s="90"/>
      <c r="H570" s="90"/>
      <c r="I570" s="90"/>
      <c r="J570" s="90"/>
      <c r="K570" s="90"/>
      <c r="L570" s="90">
        <v>1</v>
      </c>
      <c r="M570" s="90"/>
      <c r="N570" s="104">
        <v>1</v>
      </c>
    </row>
    <row r="571" customHeight="1" spans="1:14">
      <c r="A571" s="101"/>
      <c r="B571" s="101"/>
      <c r="C571" s="86" t="s">
        <v>246</v>
      </c>
      <c r="D571" s="86">
        <v>64287</v>
      </c>
      <c r="E571" s="86">
        <v>17755</v>
      </c>
      <c r="F571" s="86"/>
      <c r="G571" s="90"/>
      <c r="H571" s="90"/>
      <c r="I571" s="90"/>
      <c r="J571" s="90"/>
      <c r="K571" s="90"/>
      <c r="L571" s="90">
        <v>1</v>
      </c>
      <c r="M571" s="90"/>
      <c r="N571" s="104">
        <v>1</v>
      </c>
    </row>
    <row r="572" customHeight="1" spans="1:14">
      <c r="A572" s="101"/>
      <c r="B572" s="101"/>
      <c r="C572" s="86" t="s">
        <v>180</v>
      </c>
      <c r="D572" s="86">
        <v>64302</v>
      </c>
      <c r="E572" s="86">
        <v>17762</v>
      </c>
      <c r="F572" s="86"/>
      <c r="G572" s="90"/>
      <c r="H572" s="90"/>
      <c r="I572" s="90"/>
      <c r="J572" s="90"/>
      <c r="K572" s="90"/>
      <c r="L572" s="90">
        <v>1</v>
      </c>
      <c r="M572" s="90"/>
      <c r="N572" s="104">
        <v>1</v>
      </c>
    </row>
    <row r="573" customHeight="1" spans="1:14">
      <c r="A573" s="101"/>
      <c r="B573" s="101"/>
      <c r="C573" s="86" t="s">
        <v>184</v>
      </c>
      <c r="D573" s="86">
        <v>64299</v>
      </c>
      <c r="E573" s="86">
        <v>17757</v>
      </c>
      <c r="F573" s="86"/>
      <c r="G573" s="90"/>
      <c r="H573" s="90"/>
      <c r="I573" s="90"/>
      <c r="J573" s="90"/>
      <c r="K573" s="90"/>
      <c r="L573" s="90">
        <v>1</v>
      </c>
      <c r="M573" s="90"/>
      <c r="N573" s="104">
        <v>1</v>
      </c>
    </row>
    <row r="574" customHeight="1" spans="1:14">
      <c r="A574" s="86" t="s">
        <v>1338</v>
      </c>
      <c r="B574" s="86" t="s">
        <v>89</v>
      </c>
      <c r="C574" s="86" t="s">
        <v>1341</v>
      </c>
      <c r="D574" s="86">
        <v>64325</v>
      </c>
      <c r="E574" s="86" t="s">
        <v>1494</v>
      </c>
      <c r="F574" s="86"/>
      <c r="G574" s="90"/>
      <c r="H574" s="90"/>
      <c r="I574" s="90"/>
      <c r="J574" s="90"/>
      <c r="K574" s="90"/>
      <c r="L574" s="90">
        <v>1</v>
      </c>
      <c r="M574" s="90"/>
      <c r="N574" s="104">
        <v>1</v>
      </c>
    </row>
    <row r="575" customHeight="1" spans="1:14">
      <c r="A575" s="101"/>
      <c r="B575" s="101"/>
      <c r="C575" s="86" t="s">
        <v>1339</v>
      </c>
      <c r="D575" s="86">
        <v>64324</v>
      </c>
      <c r="E575" s="86" t="s">
        <v>1494</v>
      </c>
      <c r="F575" s="86"/>
      <c r="G575" s="90"/>
      <c r="H575" s="90"/>
      <c r="I575" s="90"/>
      <c r="J575" s="90"/>
      <c r="K575" s="90"/>
      <c r="L575" s="90">
        <v>1</v>
      </c>
      <c r="M575" s="90"/>
      <c r="N575" s="104">
        <v>1</v>
      </c>
    </row>
    <row r="576" customHeight="1" spans="1:14">
      <c r="A576" s="86" t="s">
        <v>1006</v>
      </c>
      <c r="B576" s="86" t="s">
        <v>142</v>
      </c>
      <c r="C576" s="86" t="s">
        <v>1494</v>
      </c>
      <c r="D576" s="86" t="s">
        <v>1005</v>
      </c>
      <c r="E576" s="86">
        <v>17636</v>
      </c>
      <c r="F576" s="86"/>
      <c r="G576" s="90"/>
      <c r="H576" s="90"/>
      <c r="I576" s="90">
        <v>1</v>
      </c>
      <c r="J576" s="90"/>
      <c r="K576" s="90"/>
      <c r="L576" s="90"/>
      <c r="M576" s="90"/>
      <c r="N576" s="104">
        <v>1</v>
      </c>
    </row>
    <row r="577" customHeight="1" spans="1:14">
      <c r="A577" s="86" t="s">
        <v>1119</v>
      </c>
      <c r="B577" s="86" t="s">
        <v>142</v>
      </c>
      <c r="C577" s="86" t="s">
        <v>1494</v>
      </c>
      <c r="D577" s="86">
        <v>63607</v>
      </c>
      <c r="E577" s="86" t="s">
        <v>67</v>
      </c>
      <c r="F577" s="86"/>
      <c r="G577" s="90"/>
      <c r="H577" s="90">
        <v>1</v>
      </c>
      <c r="I577" s="90"/>
      <c r="J577" s="90"/>
      <c r="K577" s="90"/>
      <c r="L577" s="90"/>
      <c r="M577" s="90"/>
      <c r="N577" s="104">
        <v>1</v>
      </c>
    </row>
    <row r="578" customHeight="1" spans="1:14">
      <c r="A578" s="86" t="s">
        <v>1129</v>
      </c>
      <c r="B578" s="86" t="s">
        <v>72</v>
      </c>
      <c r="C578" s="86" t="s">
        <v>1494</v>
      </c>
      <c r="D578" s="86">
        <v>63555</v>
      </c>
      <c r="E578" s="86">
        <v>29902</v>
      </c>
      <c r="F578" s="86"/>
      <c r="G578" s="90"/>
      <c r="H578" s="90">
        <v>1</v>
      </c>
      <c r="I578" s="90"/>
      <c r="J578" s="90"/>
      <c r="K578" s="90"/>
      <c r="L578" s="90"/>
      <c r="M578" s="90"/>
      <c r="N578" s="104">
        <v>1</v>
      </c>
    </row>
    <row r="579" customHeight="1" spans="1:14">
      <c r="A579" s="86" t="s">
        <v>618</v>
      </c>
      <c r="B579" s="86" t="s">
        <v>118</v>
      </c>
      <c r="C579" s="86" t="s">
        <v>620</v>
      </c>
      <c r="D579" s="86">
        <v>64203</v>
      </c>
      <c r="E579" s="86">
        <v>31070</v>
      </c>
      <c r="F579" s="86"/>
      <c r="G579" s="90"/>
      <c r="H579" s="90"/>
      <c r="I579" s="90"/>
      <c r="J579" s="90"/>
      <c r="K579" s="90">
        <v>1</v>
      </c>
      <c r="L579" s="90"/>
      <c r="M579" s="90"/>
      <c r="N579" s="104">
        <v>1</v>
      </c>
    </row>
    <row r="580" customHeight="1" spans="1:14">
      <c r="A580" s="86" t="s">
        <v>1494</v>
      </c>
      <c r="B580" s="86" t="s">
        <v>1494</v>
      </c>
      <c r="C580" s="86" t="s">
        <v>1494</v>
      </c>
      <c r="D580" s="86" t="s">
        <v>1494</v>
      </c>
      <c r="E580" s="86" t="s">
        <v>1494</v>
      </c>
      <c r="F580" s="86"/>
      <c r="G580" s="90"/>
      <c r="H580" s="90"/>
      <c r="I580" s="90"/>
      <c r="J580" s="90"/>
      <c r="K580" s="90"/>
      <c r="L580" s="90"/>
      <c r="M580" s="90"/>
      <c r="N580" s="104"/>
    </row>
    <row r="581" customHeight="1" spans="1:14">
      <c r="A581" s="95" t="s">
        <v>1485</v>
      </c>
      <c r="B581" s="95"/>
      <c r="C581" s="95"/>
      <c r="D581" s="95"/>
      <c r="E581" s="103"/>
      <c r="F581" s="95">
        <v>1</v>
      </c>
      <c r="G581" s="96">
        <v>57</v>
      </c>
      <c r="H581" s="96">
        <v>110</v>
      </c>
      <c r="I581" s="96">
        <v>99</v>
      </c>
      <c r="J581" s="96">
        <v>130</v>
      </c>
      <c r="K581" s="96">
        <v>114</v>
      </c>
      <c r="L581" s="96">
        <v>68</v>
      </c>
      <c r="M581" s="96"/>
      <c r="N581" s="85">
        <v>579</v>
      </c>
    </row>
    <row r="582" customHeight="1" spans="3:4">
      <c r="C582" s="107"/>
      <c r="D582" s="107"/>
    </row>
    <row r="583" customHeight="1" spans="3:4">
      <c r="C583" s="107"/>
      <c r="D583" s="107"/>
    </row>
    <row r="584" customHeight="1" spans="3:4">
      <c r="C584" s="107"/>
      <c r="D584" s="107"/>
    </row>
    <row r="585" customHeight="1" spans="3:4">
      <c r="C585" s="107"/>
      <c r="D585" s="107"/>
    </row>
    <row r="586" customHeight="1" spans="3:4">
      <c r="C586" s="107"/>
      <c r="D586" s="107"/>
    </row>
    <row r="587" customHeight="1" spans="3:4">
      <c r="C587" s="107"/>
      <c r="D587" s="107"/>
    </row>
    <row r="588" customHeight="1" spans="3:4">
      <c r="C588" s="107"/>
      <c r="D588" s="107"/>
    </row>
    <row r="589" customHeight="1" spans="3:4">
      <c r="C589" s="107"/>
      <c r="D589" s="107"/>
    </row>
    <row r="590" customHeight="1" spans="3:4">
      <c r="C590" s="107"/>
      <c r="D590" s="107"/>
    </row>
    <row r="591" customHeight="1" spans="3:4">
      <c r="C591" s="107"/>
      <c r="D591" s="107"/>
    </row>
    <row r="592" customHeight="1" spans="3:4">
      <c r="C592" s="107"/>
      <c r="D592" s="107"/>
    </row>
    <row r="593" customHeight="1" spans="3:4">
      <c r="C593" s="107"/>
      <c r="D593" s="107"/>
    </row>
    <row r="594" customHeight="1" spans="3:4">
      <c r="C594" s="107"/>
      <c r="D594" s="107"/>
    </row>
    <row r="595" customHeight="1" spans="3:4">
      <c r="C595" s="107"/>
      <c r="D595" s="107"/>
    </row>
    <row r="596" customHeight="1" spans="3:4">
      <c r="C596" s="107"/>
      <c r="D596" s="107"/>
    </row>
    <row r="597" customHeight="1" spans="3:4">
      <c r="C597" s="107"/>
      <c r="D597" s="107"/>
    </row>
    <row r="598" customHeight="1" spans="3:4">
      <c r="C598" s="107"/>
      <c r="D598" s="107"/>
    </row>
    <row r="599" customHeight="1" spans="3:4">
      <c r="C599" s="107"/>
      <c r="D599" s="107"/>
    </row>
    <row r="600" customHeight="1" spans="3:4">
      <c r="C600" s="107"/>
      <c r="D600" s="107"/>
    </row>
    <row r="601" customHeight="1" spans="3:4">
      <c r="C601" s="107"/>
      <c r="D601" s="107"/>
    </row>
    <row r="602" customHeight="1" spans="3:4">
      <c r="C602" s="107"/>
      <c r="D602" s="107"/>
    </row>
    <row r="603" customHeight="1" spans="3:4">
      <c r="C603" s="107"/>
      <c r="D603" s="107"/>
    </row>
    <row r="604" customHeight="1" spans="3:4">
      <c r="C604" s="107"/>
      <c r="D604" s="107"/>
    </row>
    <row r="605" customHeight="1" spans="3:4">
      <c r="C605" s="107"/>
      <c r="D605" s="107"/>
    </row>
    <row r="606" customHeight="1" spans="3:4">
      <c r="C606" s="107"/>
      <c r="D606" s="107"/>
    </row>
    <row r="607" customHeight="1" spans="3:4">
      <c r="C607" s="107"/>
      <c r="D607" s="107"/>
    </row>
    <row r="608" customHeight="1" spans="3:4">
      <c r="C608" s="107"/>
      <c r="D608" s="107"/>
    </row>
    <row r="609" customHeight="1" spans="3:4">
      <c r="C609" s="107"/>
      <c r="D609" s="107"/>
    </row>
    <row r="610" customHeight="1" spans="3:4">
      <c r="C610" s="107"/>
      <c r="D610" s="107"/>
    </row>
    <row r="611" customHeight="1" spans="3:4">
      <c r="C611" s="107"/>
      <c r="D611" s="107"/>
    </row>
    <row r="612" customHeight="1" spans="3:4">
      <c r="C612" s="107"/>
      <c r="D612" s="107"/>
    </row>
    <row r="613" customHeight="1" spans="3:4">
      <c r="C613" s="107"/>
      <c r="D613" s="107"/>
    </row>
    <row r="614" customHeight="1" spans="3:4">
      <c r="C614" s="107"/>
      <c r="D614" s="107"/>
    </row>
    <row r="615" customHeight="1" spans="3:4">
      <c r="C615" s="107"/>
      <c r="D615" s="107"/>
    </row>
    <row r="616" customHeight="1" spans="3:4">
      <c r="C616" s="107"/>
      <c r="D616" s="107"/>
    </row>
    <row r="617" customHeight="1" spans="3:4">
      <c r="C617" s="107"/>
      <c r="D617" s="107"/>
    </row>
    <row r="618" customHeight="1" spans="3:4">
      <c r="C618" s="107"/>
      <c r="D618" s="107"/>
    </row>
    <row r="619" customHeight="1" spans="3:4">
      <c r="C619" s="107"/>
      <c r="D619" s="107"/>
    </row>
    <row r="620" customHeight="1" spans="3:4">
      <c r="C620" s="107"/>
      <c r="D620" s="107"/>
    </row>
    <row r="621" customHeight="1" spans="3:4">
      <c r="C621" s="107"/>
      <c r="D621" s="107"/>
    </row>
    <row r="622" customHeight="1" spans="3:4">
      <c r="C622" s="107"/>
      <c r="D622" s="107"/>
    </row>
    <row r="623" customHeight="1" spans="3:4">
      <c r="C623" s="107"/>
      <c r="D623" s="107"/>
    </row>
    <row r="624" customHeight="1" spans="3:4">
      <c r="C624" s="107"/>
      <c r="D624" s="107"/>
    </row>
    <row r="625" customHeight="1" spans="3:4">
      <c r="C625" s="107"/>
      <c r="D625" s="107"/>
    </row>
    <row r="626" customHeight="1" spans="3:4">
      <c r="C626" s="107"/>
      <c r="D626" s="107"/>
    </row>
    <row r="627" customHeight="1" spans="3:4">
      <c r="C627" s="107"/>
      <c r="D627" s="107"/>
    </row>
    <row r="628" customHeight="1" spans="3:4">
      <c r="C628" s="107"/>
      <c r="D628" s="107"/>
    </row>
    <row r="629" customHeight="1" spans="3:4">
      <c r="C629" s="107"/>
      <c r="D629" s="107"/>
    </row>
    <row r="630" customHeight="1" spans="3:4">
      <c r="C630" s="107"/>
      <c r="D630" s="107"/>
    </row>
    <row r="631" customHeight="1" spans="3:4">
      <c r="C631" s="107"/>
      <c r="D631" s="107"/>
    </row>
    <row r="632" customHeight="1" spans="3:4">
      <c r="C632" s="107"/>
      <c r="D632" s="107"/>
    </row>
    <row r="633" customHeight="1" spans="3:4">
      <c r="C633" s="107"/>
      <c r="D633" s="107"/>
    </row>
    <row r="634" customHeight="1" spans="3:4">
      <c r="C634" s="107"/>
      <c r="D634" s="107"/>
    </row>
    <row r="635" customHeight="1" spans="3:4">
      <c r="C635" s="107"/>
      <c r="D635" s="107"/>
    </row>
    <row r="636" customHeight="1" spans="3:4">
      <c r="C636" s="107"/>
      <c r="D636" s="107"/>
    </row>
    <row r="637" customHeight="1" spans="3:4">
      <c r="C637" s="107"/>
      <c r="D637" s="107"/>
    </row>
    <row r="638" customHeight="1" spans="3:4">
      <c r="C638" s="107"/>
      <c r="D638" s="107"/>
    </row>
    <row r="639" customHeight="1" spans="3:4">
      <c r="C639" s="107"/>
      <c r="D639" s="107"/>
    </row>
    <row r="640" customHeight="1" spans="3:4">
      <c r="C640" s="107"/>
      <c r="D640" s="107"/>
    </row>
    <row r="641" customHeight="1" spans="3:4">
      <c r="C641" s="107"/>
      <c r="D641" s="107"/>
    </row>
    <row r="642" customHeight="1" spans="3:4">
      <c r="C642" s="107"/>
      <c r="D642" s="107"/>
    </row>
    <row r="643" customHeight="1" spans="3:4">
      <c r="C643" s="107"/>
      <c r="D643" s="107"/>
    </row>
    <row r="644" customHeight="1" spans="3:4">
      <c r="C644" s="107"/>
      <c r="D644" s="107"/>
    </row>
    <row r="645" customHeight="1" spans="3:4">
      <c r="C645" s="107"/>
      <c r="D645" s="107"/>
    </row>
    <row r="646" customHeight="1" spans="3:4">
      <c r="C646" s="107"/>
      <c r="D646" s="107"/>
    </row>
    <row r="647" customHeight="1" spans="3:4">
      <c r="C647" s="107"/>
      <c r="D647" s="107"/>
    </row>
    <row r="648" customHeight="1" spans="3:4">
      <c r="C648" s="107"/>
      <c r="D648" s="107"/>
    </row>
    <row r="649" customHeight="1" spans="3:4">
      <c r="C649" s="107"/>
      <c r="D649" s="107"/>
    </row>
    <row r="650" customHeight="1" spans="3:4">
      <c r="C650" s="107"/>
      <c r="D650" s="107"/>
    </row>
    <row r="651" customHeight="1" spans="3:4">
      <c r="C651" s="107"/>
      <c r="D651" s="107"/>
    </row>
    <row r="652" customHeight="1" spans="3:4">
      <c r="C652" s="107"/>
      <c r="D652" s="107"/>
    </row>
    <row r="653" customHeight="1" spans="3:4">
      <c r="C653" s="107"/>
      <c r="D653" s="107"/>
    </row>
    <row r="654" customHeight="1" spans="3:4">
      <c r="C654" s="107"/>
      <c r="D654" s="107"/>
    </row>
    <row r="655" customHeight="1" spans="3:4">
      <c r="C655" s="107"/>
      <c r="D655" s="107"/>
    </row>
    <row r="656" customHeight="1" spans="3:4">
      <c r="C656" s="107"/>
      <c r="D656" s="107"/>
    </row>
    <row r="657" customHeight="1" spans="3:4">
      <c r="C657" s="107"/>
      <c r="D657" s="107"/>
    </row>
    <row r="658" customHeight="1" spans="3:4">
      <c r="C658" s="107"/>
      <c r="D658" s="107"/>
    </row>
    <row r="659" customHeight="1" spans="3:4">
      <c r="C659" s="107"/>
      <c r="D659" s="107"/>
    </row>
    <row r="660" customHeight="1" spans="3:4">
      <c r="C660" s="107"/>
      <c r="D660" s="107"/>
    </row>
    <row r="661" customHeight="1" spans="3:4">
      <c r="C661" s="107"/>
      <c r="D661" s="107"/>
    </row>
    <row r="662" customHeight="1" spans="3:4">
      <c r="C662" s="107"/>
      <c r="D662" s="107"/>
    </row>
    <row r="663" customHeight="1" spans="3:4">
      <c r="C663" s="107"/>
      <c r="D663" s="107"/>
    </row>
    <row r="664" customHeight="1" spans="3:4">
      <c r="C664" s="107"/>
      <c r="D664" s="107"/>
    </row>
    <row r="665" customHeight="1" spans="3:4">
      <c r="C665" s="107"/>
      <c r="D665" s="107"/>
    </row>
    <row r="666" customHeight="1" spans="3:4">
      <c r="C666" s="107"/>
      <c r="D666" s="107"/>
    </row>
    <row r="667" customHeight="1" spans="3:4">
      <c r="C667" s="107"/>
      <c r="D667" s="107"/>
    </row>
    <row r="668" customHeight="1" spans="3:4">
      <c r="C668" s="107"/>
      <c r="D668" s="107"/>
    </row>
    <row r="669" customHeight="1" spans="3:4">
      <c r="C669" s="107"/>
      <c r="D669" s="107"/>
    </row>
    <row r="670" customHeight="1" spans="3:4">
      <c r="C670" s="107"/>
      <c r="D670" s="107"/>
    </row>
    <row r="671" customHeight="1" spans="3:4">
      <c r="C671" s="107"/>
      <c r="D671" s="107"/>
    </row>
    <row r="672" customHeight="1" spans="3:4">
      <c r="C672" s="107"/>
      <c r="D672" s="107"/>
    </row>
    <row r="673" customHeight="1" spans="3:4">
      <c r="C673" s="107"/>
      <c r="D673" s="107"/>
    </row>
    <row r="674" customHeight="1" spans="3:4">
      <c r="C674" s="107"/>
      <c r="D674" s="107"/>
    </row>
    <row r="675" customHeight="1" spans="3:4">
      <c r="C675" s="107"/>
      <c r="D675" s="107"/>
    </row>
    <row r="676" customHeight="1" spans="3:4">
      <c r="C676" s="107"/>
      <c r="D676" s="107"/>
    </row>
    <row r="677" customHeight="1" spans="3:4">
      <c r="C677" s="107"/>
      <c r="D677" s="107"/>
    </row>
    <row r="678" customHeight="1" spans="3:4">
      <c r="C678" s="107"/>
      <c r="D678" s="107"/>
    </row>
    <row r="679" customHeight="1" spans="3:4">
      <c r="C679" s="107"/>
      <c r="D679" s="107"/>
    </row>
    <row r="680" customHeight="1" spans="3:4">
      <c r="C680" s="107"/>
      <c r="D680" s="107"/>
    </row>
    <row r="681" customHeight="1" spans="3:4">
      <c r="C681" s="107"/>
      <c r="D681" s="107"/>
    </row>
    <row r="682" customHeight="1" spans="3:4">
      <c r="C682" s="107"/>
      <c r="D682" s="107"/>
    </row>
    <row r="683" customHeight="1" spans="3:4">
      <c r="C683" s="107"/>
      <c r="D683" s="107"/>
    </row>
    <row r="684" customHeight="1" spans="3:4">
      <c r="C684" s="107"/>
      <c r="D684" s="107"/>
    </row>
    <row r="685" customHeight="1" spans="3:4">
      <c r="C685" s="107"/>
      <c r="D685" s="107"/>
    </row>
    <row r="686" customHeight="1" spans="3:4">
      <c r="C686" s="107"/>
      <c r="D686" s="107"/>
    </row>
    <row r="687" customHeight="1" spans="3:4">
      <c r="C687" s="107"/>
      <c r="D687" s="107"/>
    </row>
    <row r="688" customHeight="1" spans="3:4">
      <c r="C688" s="107"/>
      <c r="D688" s="107"/>
    </row>
    <row r="689" customHeight="1" spans="3:4">
      <c r="C689" s="107"/>
      <c r="D689" s="107"/>
    </row>
    <row r="690" customHeight="1" spans="3:4">
      <c r="C690" s="107"/>
      <c r="D690" s="107"/>
    </row>
    <row r="691" customHeight="1" spans="3:4">
      <c r="C691" s="107"/>
      <c r="D691" s="107"/>
    </row>
    <row r="692" customHeight="1" spans="3:4">
      <c r="C692" s="107"/>
      <c r="D692" s="107"/>
    </row>
    <row r="693" customHeight="1" spans="3:4">
      <c r="C693" s="107"/>
      <c r="D693" s="107"/>
    </row>
    <row r="694" customHeight="1" spans="3:4">
      <c r="C694" s="107"/>
      <c r="D694" s="107"/>
    </row>
    <row r="695" customHeight="1" spans="3:4">
      <c r="C695" s="107"/>
      <c r="D695" s="107"/>
    </row>
    <row r="696" customHeight="1" spans="3:4">
      <c r="C696" s="107"/>
      <c r="D696" s="107"/>
    </row>
    <row r="697" customHeight="1" spans="3:4">
      <c r="C697" s="107"/>
      <c r="D697" s="107"/>
    </row>
    <row r="698" customHeight="1" spans="3:4">
      <c r="C698" s="107"/>
      <c r="D698" s="107"/>
    </row>
    <row r="699" customHeight="1" spans="3:4">
      <c r="C699" s="107"/>
      <c r="D699" s="107"/>
    </row>
    <row r="700" customHeight="1" spans="3:4">
      <c r="C700" s="107"/>
      <c r="D700" s="107"/>
    </row>
    <row r="701" customHeight="1" spans="3:4">
      <c r="C701" s="107"/>
      <c r="D701" s="107"/>
    </row>
    <row r="702" customHeight="1" spans="3:4">
      <c r="C702" s="107"/>
      <c r="D702" s="107"/>
    </row>
    <row r="703" customHeight="1" spans="3:4">
      <c r="C703" s="107"/>
      <c r="D703" s="107"/>
    </row>
    <row r="704" customHeight="1" spans="3:4">
      <c r="C704" s="107"/>
      <c r="D704" s="107"/>
    </row>
    <row r="705" customHeight="1" spans="3:4">
      <c r="C705" s="107"/>
      <c r="D705" s="107"/>
    </row>
    <row r="706" customHeight="1" spans="3:4">
      <c r="C706" s="107"/>
      <c r="D706" s="107"/>
    </row>
    <row r="707" customHeight="1" spans="3:4">
      <c r="C707" s="107"/>
      <c r="D707" s="107"/>
    </row>
    <row r="708" customHeight="1" spans="3:4">
      <c r="C708" s="107"/>
      <c r="D708" s="107"/>
    </row>
    <row r="709" customHeight="1" spans="3:4">
      <c r="C709" s="107"/>
      <c r="D709" s="107"/>
    </row>
    <row r="710" customHeight="1" spans="3:4">
      <c r="C710" s="107"/>
      <c r="D710" s="107"/>
    </row>
    <row r="711" customHeight="1" spans="3:4">
      <c r="C711" s="107"/>
      <c r="D711" s="107"/>
    </row>
    <row r="712" customHeight="1" spans="3:4">
      <c r="C712" s="107"/>
      <c r="D712" s="107"/>
    </row>
    <row r="713" customHeight="1" spans="3:4">
      <c r="C713" s="107"/>
      <c r="D713" s="107"/>
    </row>
    <row r="714" customHeight="1" spans="3:4">
      <c r="C714" s="107"/>
      <c r="D714" s="107"/>
    </row>
    <row r="715" customHeight="1" spans="3:4">
      <c r="C715" s="107"/>
      <c r="D715" s="107"/>
    </row>
    <row r="716" customHeight="1" spans="3:4">
      <c r="C716" s="107"/>
      <c r="D716" s="107"/>
    </row>
    <row r="717" customHeight="1" spans="3:4">
      <c r="C717" s="107"/>
      <c r="D717" s="107"/>
    </row>
    <row r="718" customHeight="1" spans="3:4">
      <c r="C718" s="107"/>
      <c r="D718" s="107"/>
    </row>
    <row r="719" customHeight="1" spans="3:4">
      <c r="C719" s="107"/>
      <c r="D719" s="107"/>
    </row>
    <row r="720" customHeight="1" spans="3:4">
      <c r="C720" s="107"/>
      <c r="D720" s="107"/>
    </row>
    <row r="721" customHeight="1" spans="3:4">
      <c r="C721" s="107"/>
      <c r="D721" s="107"/>
    </row>
    <row r="722" customHeight="1" spans="3:4">
      <c r="C722" s="107"/>
      <c r="D722" s="107"/>
    </row>
    <row r="723" customHeight="1" spans="3:4">
      <c r="C723" s="107"/>
      <c r="D723" s="107"/>
    </row>
    <row r="724" customHeight="1" spans="3:4">
      <c r="C724" s="107"/>
      <c r="D724" s="107"/>
    </row>
    <row r="725" customHeight="1" spans="3:4">
      <c r="C725" s="107"/>
      <c r="D725" s="107"/>
    </row>
    <row r="726" customHeight="1" spans="3:4">
      <c r="C726" s="107"/>
      <c r="D726" s="107"/>
    </row>
    <row r="727" customHeight="1" spans="3:4">
      <c r="C727" s="107"/>
      <c r="D727" s="107"/>
    </row>
    <row r="728" customHeight="1" spans="3:4">
      <c r="C728" s="107"/>
      <c r="D728" s="107"/>
    </row>
    <row r="729" customHeight="1" spans="3:4">
      <c r="C729" s="107"/>
      <c r="D729" s="107"/>
    </row>
    <row r="730" customHeight="1" spans="3:4">
      <c r="C730" s="107"/>
      <c r="D730" s="107"/>
    </row>
    <row r="731" customHeight="1" spans="3:4">
      <c r="C731" s="107"/>
      <c r="D731" s="107"/>
    </row>
    <row r="732" customHeight="1" spans="3:4">
      <c r="C732" s="107"/>
      <c r="D732" s="107"/>
    </row>
    <row r="733" customHeight="1" spans="3:4">
      <c r="C733" s="107"/>
      <c r="D733" s="107"/>
    </row>
    <row r="734" customHeight="1" spans="3:4">
      <c r="C734" s="107"/>
      <c r="D734" s="107"/>
    </row>
    <row r="735" customHeight="1" spans="3:4">
      <c r="C735" s="107"/>
      <c r="D735" s="107"/>
    </row>
    <row r="736" customHeight="1" spans="3:4">
      <c r="C736" s="107"/>
      <c r="D736" s="107"/>
    </row>
    <row r="737" customHeight="1" spans="3:4">
      <c r="C737" s="107"/>
      <c r="D737" s="107"/>
    </row>
    <row r="738" customHeight="1" spans="3:4">
      <c r="C738" s="107"/>
      <c r="D738" s="107"/>
    </row>
    <row r="739" customHeight="1" spans="3:4">
      <c r="C739" s="107"/>
      <c r="D739" s="107"/>
    </row>
    <row r="740" customHeight="1" spans="3:4">
      <c r="C740" s="107"/>
      <c r="D740" s="107"/>
    </row>
    <row r="741" customHeight="1" spans="3:4">
      <c r="C741" s="107"/>
      <c r="D741" s="107"/>
    </row>
    <row r="742" customHeight="1" spans="3:4">
      <c r="C742" s="107"/>
      <c r="D742" s="107"/>
    </row>
    <row r="743" customHeight="1" spans="3:4">
      <c r="C743" s="107"/>
      <c r="D743" s="107"/>
    </row>
    <row r="744" customHeight="1" spans="3:4">
      <c r="C744" s="107"/>
      <c r="D744" s="107"/>
    </row>
    <row r="745" customHeight="1" spans="3:4">
      <c r="C745" s="107"/>
      <c r="D745" s="107"/>
    </row>
    <row r="746" customHeight="1" spans="3:4">
      <c r="C746" s="107"/>
      <c r="D746" s="107"/>
    </row>
    <row r="747" customHeight="1" spans="3:4">
      <c r="C747" s="107"/>
      <c r="D747" s="107"/>
    </row>
    <row r="748" customHeight="1" spans="3:4">
      <c r="C748" s="107"/>
      <c r="D748" s="107"/>
    </row>
    <row r="749" customHeight="1" spans="3:4">
      <c r="C749" s="107"/>
      <c r="D749" s="107"/>
    </row>
    <row r="750" customHeight="1" spans="3:4">
      <c r="C750" s="107"/>
      <c r="D750" s="107"/>
    </row>
    <row r="751" customHeight="1" spans="3:4">
      <c r="C751" s="107"/>
      <c r="D751" s="107"/>
    </row>
    <row r="752" customHeight="1" spans="3:4">
      <c r="C752" s="107"/>
      <c r="D752" s="107"/>
    </row>
    <row r="753" customHeight="1" spans="3:4">
      <c r="C753" s="107"/>
      <c r="D753" s="107"/>
    </row>
    <row r="754" customHeight="1" spans="3:4">
      <c r="C754" s="107"/>
      <c r="D754" s="107"/>
    </row>
    <row r="755" customHeight="1" spans="3:4">
      <c r="C755" s="107"/>
      <c r="D755" s="107"/>
    </row>
    <row r="756" customHeight="1" spans="3:4">
      <c r="C756" s="107"/>
      <c r="D756" s="107"/>
    </row>
    <row r="757" customHeight="1" spans="3:4">
      <c r="C757" s="107"/>
      <c r="D757" s="107"/>
    </row>
    <row r="758" customHeight="1" spans="3:4">
      <c r="C758" s="107"/>
      <c r="D758" s="107"/>
    </row>
    <row r="759" customHeight="1" spans="3:4">
      <c r="C759" s="107"/>
      <c r="D759" s="107"/>
    </row>
    <row r="760" customHeight="1" spans="3:4">
      <c r="C760" s="107"/>
      <c r="D760" s="107"/>
    </row>
    <row r="761" customHeight="1" spans="3:4">
      <c r="C761" s="107"/>
      <c r="D761" s="107"/>
    </row>
    <row r="762" customHeight="1" spans="3:4">
      <c r="C762" s="107"/>
      <c r="D762" s="107"/>
    </row>
    <row r="763" customHeight="1" spans="3:4">
      <c r="C763" s="107"/>
      <c r="D763" s="107"/>
    </row>
    <row r="764" customHeight="1" spans="3:4">
      <c r="C764" s="107"/>
      <c r="D764" s="107"/>
    </row>
    <row r="765" customHeight="1" spans="3:4">
      <c r="C765" s="107"/>
      <c r="D765" s="107"/>
    </row>
    <row r="766" customHeight="1" spans="3:4">
      <c r="C766" s="107"/>
      <c r="D766" s="107"/>
    </row>
    <row r="767" customHeight="1" spans="3:4">
      <c r="C767" s="107"/>
      <c r="D767" s="107"/>
    </row>
    <row r="768" customHeight="1" spans="3:4">
      <c r="C768" s="107"/>
      <c r="D768" s="107"/>
    </row>
    <row r="769" customHeight="1" spans="3:4">
      <c r="C769" s="107"/>
      <c r="D769" s="107"/>
    </row>
    <row r="770" customHeight="1" spans="3:4">
      <c r="C770" s="107"/>
      <c r="D770" s="107"/>
    </row>
    <row r="771" customHeight="1" spans="3:4">
      <c r="C771" s="107"/>
      <c r="D771" s="107"/>
    </row>
    <row r="772" customHeight="1" spans="3:4">
      <c r="C772" s="107"/>
      <c r="D772" s="107"/>
    </row>
    <row r="773" customHeight="1" spans="3:4">
      <c r="C773" s="107"/>
      <c r="D773" s="107"/>
    </row>
    <row r="774" customHeight="1" spans="3:4">
      <c r="C774" s="107"/>
      <c r="D774" s="107"/>
    </row>
    <row r="775" customHeight="1" spans="3:4">
      <c r="C775" s="107"/>
      <c r="D775" s="107"/>
    </row>
    <row r="776" customHeight="1" spans="3:4">
      <c r="C776" s="107"/>
      <c r="D776" s="107"/>
    </row>
    <row r="777" customHeight="1" spans="3:4">
      <c r="C777" s="107"/>
      <c r="D777" s="107"/>
    </row>
    <row r="778" customHeight="1" spans="3:4">
      <c r="C778" s="107"/>
      <c r="D778" s="107"/>
    </row>
    <row r="779" customHeight="1" spans="3:4">
      <c r="C779" s="107"/>
      <c r="D779" s="107"/>
    </row>
    <row r="780" customHeight="1" spans="3:4">
      <c r="C780" s="107"/>
      <c r="D780" s="107"/>
    </row>
    <row r="781" customHeight="1" spans="3:4">
      <c r="C781" s="107"/>
      <c r="D781" s="107"/>
    </row>
    <row r="782" customHeight="1" spans="3:4">
      <c r="C782" s="107"/>
      <c r="D782" s="107"/>
    </row>
    <row r="783" customHeight="1" spans="3:4">
      <c r="C783" s="107"/>
      <c r="D783" s="107"/>
    </row>
    <row r="784" customHeight="1" spans="3:4">
      <c r="C784" s="107"/>
      <c r="D784" s="107"/>
    </row>
    <row r="785" customHeight="1" spans="3:4">
      <c r="C785" s="107"/>
      <c r="D785" s="107"/>
    </row>
    <row r="786" customHeight="1" spans="3:4">
      <c r="C786" s="107"/>
      <c r="D786" s="107"/>
    </row>
    <row r="787" customHeight="1" spans="3:4">
      <c r="C787" s="107"/>
      <c r="D787" s="107"/>
    </row>
    <row r="788" customHeight="1" spans="3:4">
      <c r="C788" s="107"/>
      <c r="D788" s="107"/>
    </row>
    <row r="789" customHeight="1" spans="3:4">
      <c r="C789" s="107"/>
      <c r="D789" s="107"/>
    </row>
    <row r="790" customHeight="1" spans="3:4">
      <c r="C790" s="107"/>
      <c r="D790" s="107"/>
    </row>
    <row r="791" customHeight="1" spans="3:4">
      <c r="C791" s="107"/>
      <c r="D791" s="107"/>
    </row>
    <row r="792" customHeight="1" spans="3:4">
      <c r="C792" s="107"/>
      <c r="D792" s="107"/>
    </row>
    <row r="793" customHeight="1" spans="3:4">
      <c r="C793" s="107"/>
      <c r="D793" s="107"/>
    </row>
    <row r="794" customHeight="1" spans="3:4">
      <c r="C794" s="107"/>
      <c r="D794" s="107"/>
    </row>
    <row r="795" customHeight="1" spans="3:4">
      <c r="C795" s="107"/>
      <c r="D795" s="107"/>
    </row>
    <row r="796" customHeight="1" spans="3:4">
      <c r="C796" s="107"/>
      <c r="D796" s="107"/>
    </row>
    <row r="797" customHeight="1" spans="3:4">
      <c r="C797" s="107"/>
      <c r="D797" s="107"/>
    </row>
    <row r="798" customHeight="1" spans="3:4">
      <c r="C798" s="107"/>
      <c r="D798" s="107"/>
    </row>
    <row r="799" customHeight="1" spans="3:4">
      <c r="C799" s="107"/>
      <c r="D799" s="107"/>
    </row>
    <row r="800" customHeight="1" spans="3:4">
      <c r="C800" s="107"/>
      <c r="D800" s="107"/>
    </row>
    <row r="801" customHeight="1" spans="3:4">
      <c r="C801" s="107"/>
      <c r="D801" s="107"/>
    </row>
    <row r="802" customHeight="1" spans="3:4">
      <c r="C802" s="107"/>
      <c r="D802" s="107"/>
    </row>
    <row r="803" customHeight="1" spans="3:4">
      <c r="C803" s="107"/>
      <c r="D803" s="107"/>
    </row>
    <row r="804" customHeight="1" spans="3:4">
      <c r="C804" s="107"/>
      <c r="D804" s="107"/>
    </row>
    <row r="805" customHeight="1" spans="3:4">
      <c r="C805" s="107"/>
      <c r="D805" s="107"/>
    </row>
    <row r="806" customHeight="1" spans="3:4">
      <c r="C806" s="107"/>
      <c r="D806" s="107"/>
    </row>
    <row r="807" customHeight="1" spans="3:4">
      <c r="C807" s="107"/>
      <c r="D807" s="107"/>
    </row>
    <row r="808" customHeight="1" spans="3:4">
      <c r="C808" s="107"/>
      <c r="D808" s="107"/>
    </row>
    <row r="809" customHeight="1" spans="3:4">
      <c r="C809" s="107"/>
      <c r="D809" s="107"/>
    </row>
    <row r="810" customHeight="1" spans="3:4">
      <c r="C810" s="107"/>
      <c r="D810" s="107"/>
    </row>
    <row r="811" customHeight="1" spans="3:4">
      <c r="C811" s="107"/>
      <c r="D811" s="107"/>
    </row>
    <row r="812" customHeight="1" spans="3:4">
      <c r="C812" s="107"/>
      <c r="D812" s="107"/>
    </row>
    <row r="813" customHeight="1" spans="3:4">
      <c r="C813" s="107"/>
      <c r="D813" s="107"/>
    </row>
    <row r="814" customHeight="1" spans="3:4">
      <c r="C814" s="107"/>
      <c r="D814" s="107"/>
    </row>
    <row r="815" customHeight="1" spans="3:4">
      <c r="C815" s="107"/>
      <c r="D815" s="107"/>
    </row>
    <row r="816" customHeight="1" spans="3:4">
      <c r="C816" s="107"/>
      <c r="D816" s="107"/>
    </row>
    <row r="817" customHeight="1" spans="3:4">
      <c r="C817" s="107"/>
      <c r="D817" s="107"/>
    </row>
    <row r="818" customHeight="1" spans="3:4">
      <c r="C818" s="107"/>
      <c r="D818" s="107"/>
    </row>
    <row r="819" customHeight="1" spans="3:4">
      <c r="C819" s="107"/>
      <c r="D819" s="107"/>
    </row>
    <row r="820" customHeight="1" spans="3:4">
      <c r="C820" s="107"/>
      <c r="D820" s="107"/>
    </row>
    <row r="821" customHeight="1" spans="3:4">
      <c r="C821" s="107"/>
      <c r="D821" s="107"/>
    </row>
    <row r="822" customHeight="1" spans="3:4">
      <c r="C822" s="107"/>
      <c r="D822" s="107"/>
    </row>
    <row r="823" customHeight="1" spans="3:4">
      <c r="C823" s="107"/>
      <c r="D823" s="107"/>
    </row>
    <row r="824" customHeight="1" spans="3:4">
      <c r="C824" s="107"/>
      <c r="D824" s="107"/>
    </row>
    <row r="825" customHeight="1" spans="3:4">
      <c r="C825" s="107"/>
      <c r="D825" s="107"/>
    </row>
    <row r="826" customHeight="1" spans="3:4">
      <c r="C826" s="107"/>
      <c r="D826" s="107"/>
    </row>
    <row r="827" customHeight="1" spans="3:4">
      <c r="C827" s="107"/>
      <c r="D827" s="107"/>
    </row>
    <row r="828" customHeight="1" spans="3:4">
      <c r="C828" s="107"/>
      <c r="D828" s="107"/>
    </row>
    <row r="829" customHeight="1" spans="3:4">
      <c r="C829" s="107"/>
      <c r="D829" s="107"/>
    </row>
    <row r="830" customHeight="1" spans="3:4">
      <c r="C830" s="107"/>
      <c r="D830" s="107"/>
    </row>
    <row r="831" customHeight="1" spans="3:4">
      <c r="C831" s="107"/>
      <c r="D831" s="107"/>
    </row>
    <row r="832" customHeight="1" spans="3:4">
      <c r="C832" s="107"/>
      <c r="D832" s="107"/>
    </row>
    <row r="833" customHeight="1" spans="3:4">
      <c r="C833" s="107"/>
      <c r="D833" s="107"/>
    </row>
    <row r="834" customHeight="1" spans="3:4">
      <c r="C834" s="107"/>
      <c r="D834" s="107"/>
    </row>
    <row r="835" customHeight="1" spans="3:4">
      <c r="C835" s="107"/>
      <c r="D835" s="107"/>
    </row>
    <row r="836" customHeight="1" spans="3:4">
      <c r="C836" s="107"/>
      <c r="D836" s="107"/>
    </row>
    <row r="837" customHeight="1" spans="3:4">
      <c r="C837" s="107"/>
      <c r="D837" s="107"/>
    </row>
    <row r="838" customHeight="1" spans="3:4">
      <c r="C838" s="107"/>
      <c r="D838" s="107"/>
    </row>
    <row r="839" customHeight="1" spans="3:4">
      <c r="C839" s="107"/>
      <c r="D839" s="107"/>
    </row>
    <row r="840" customHeight="1" spans="3:4">
      <c r="C840" s="107"/>
      <c r="D840" s="107"/>
    </row>
    <row r="841" customHeight="1" spans="3:4">
      <c r="C841" s="107"/>
      <c r="D841" s="107"/>
    </row>
    <row r="842" customHeight="1" spans="3:4">
      <c r="C842" s="107"/>
      <c r="D842" s="107"/>
    </row>
    <row r="843" customHeight="1" spans="3:4">
      <c r="C843" s="107"/>
      <c r="D843" s="107"/>
    </row>
    <row r="844" customHeight="1" spans="3:4">
      <c r="C844" s="107"/>
      <c r="D844" s="107"/>
    </row>
    <row r="845" customHeight="1" spans="3:4">
      <c r="C845" s="107"/>
      <c r="D845" s="107"/>
    </row>
    <row r="846" customHeight="1" spans="3:4">
      <c r="C846" s="107"/>
      <c r="D846" s="107"/>
    </row>
    <row r="847" customHeight="1" spans="3:4">
      <c r="C847" s="107"/>
      <c r="D847" s="107"/>
    </row>
    <row r="848" customHeight="1" spans="3:4">
      <c r="C848" s="107"/>
      <c r="D848" s="107"/>
    </row>
    <row r="849" customHeight="1" spans="3:4">
      <c r="C849" s="107"/>
      <c r="D849" s="107"/>
    </row>
    <row r="850" customHeight="1" spans="3:4">
      <c r="C850" s="107"/>
      <c r="D850" s="107"/>
    </row>
    <row r="851" customHeight="1" spans="3:4">
      <c r="C851" s="107"/>
      <c r="D851" s="107"/>
    </row>
    <row r="852" customHeight="1" spans="3:4">
      <c r="C852" s="107"/>
      <c r="D852" s="107"/>
    </row>
    <row r="853" customHeight="1" spans="3:4">
      <c r="C853" s="107"/>
      <c r="D853" s="107"/>
    </row>
    <row r="854" customHeight="1" spans="3:4">
      <c r="C854" s="107"/>
      <c r="D854" s="107"/>
    </row>
    <row r="855" customHeight="1" spans="3:4">
      <c r="C855" s="107"/>
      <c r="D855" s="107"/>
    </row>
    <row r="856" customHeight="1" spans="3:4">
      <c r="C856" s="107"/>
      <c r="D856" s="107"/>
    </row>
    <row r="857" customHeight="1" spans="3:4">
      <c r="C857" s="107"/>
      <c r="D857" s="107"/>
    </row>
    <row r="858" customHeight="1" spans="3:4">
      <c r="C858" s="107"/>
      <c r="D858" s="107"/>
    </row>
    <row r="859" customHeight="1" spans="3:4">
      <c r="C859" s="107"/>
      <c r="D859" s="107"/>
    </row>
    <row r="860" customHeight="1" spans="3:4">
      <c r="C860" s="107"/>
      <c r="D860" s="107"/>
    </row>
    <row r="861" customHeight="1" spans="3:4">
      <c r="C861" s="107"/>
      <c r="D861" s="107"/>
    </row>
    <row r="862" customHeight="1" spans="3:4">
      <c r="C862" s="107"/>
      <c r="D862" s="107"/>
    </row>
    <row r="863" customHeight="1" spans="3:4">
      <c r="C863" s="107"/>
      <c r="D863" s="107"/>
    </row>
    <row r="864" customHeight="1" spans="3:4">
      <c r="C864" s="107"/>
      <c r="D864" s="107"/>
    </row>
    <row r="865" customHeight="1" spans="3:4">
      <c r="C865" s="107"/>
      <c r="D865" s="107"/>
    </row>
    <row r="866" customHeight="1" spans="3:4">
      <c r="C866" s="107"/>
      <c r="D866" s="107"/>
    </row>
    <row r="867" customHeight="1" spans="3:4">
      <c r="C867" s="107"/>
      <c r="D867" s="107"/>
    </row>
    <row r="868" customHeight="1" spans="3:4">
      <c r="C868" s="107"/>
      <c r="D868" s="107"/>
    </row>
    <row r="869" customHeight="1" spans="3:4">
      <c r="C869" s="107"/>
      <c r="D869" s="107"/>
    </row>
    <row r="870" customHeight="1" spans="3:4">
      <c r="C870" s="107"/>
      <c r="D870" s="107"/>
    </row>
    <row r="871" customHeight="1" spans="3:4">
      <c r="C871" s="107"/>
      <c r="D871" s="107"/>
    </row>
    <row r="872" customHeight="1" spans="3:4">
      <c r="C872" s="107"/>
      <c r="D872" s="107"/>
    </row>
    <row r="873" customHeight="1" spans="3:4">
      <c r="C873" s="107"/>
      <c r="D873" s="107"/>
    </row>
    <row r="874" customHeight="1" spans="3:4">
      <c r="C874" s="107"/>
      <c r="D874" s="107"/>
    </row>
    <row r="875" customHeight="1" spans="3:4">
      <c r="C875" s="107"/>
      <c r="D875" s="107"/>
    </row>
    <row r="876" customHeight="1" spans="3:4">
      <c r="C876" s="107"/>
      <c r="D876" s="107"/>
    </row>
    <row r="877" customHeight="1" spans="3:4">
      <c r="C877" s="107"/>
      <c r="D877" s="107"/>
    </row>
    <row r="878" customHeight="1" spans="3:4">
      <c r="C878" s="107"/>
      <c r="D878" s="107"/>
    </row>
    <row r="879" customHeight="1" spans="3:4">
      <c r="C879" s="107"/>
      <c r="D879" s="107"/>
    </row>
    <row r="880" customHeight="1" spans="3:4">
      <c r="C880" s="107"/>
      <c r="D880" s="107"/>
    </row>
    <row r="881" customHeight="1" spans="3:4">
      <c r="C881" s="107"/>
      <c r="D881" s="107"/>
    </row>
    <row r="882" customHeight="1" spans="3:4">
      <c r="C882" s="107"/>
      <c r="D882" s="107"/>
    </row>
    <row r="883" customHeight="1" spans="3:4">
      <c r="C883" s="107"/>
      <c r="D883" s="107"/>
    </row>
    <row r="884" customHeight="1" spans="3:4">
      <c r="C884" s="107"/>
      <c r="D884" s="107"/>
    </row>
    <row r="885" customHeight="1" spans="3:4">
      <c r="C885" s="107"/>
      <c r="D885" s="107"/>
    </row>
    <row r="886" customHeight="1" spans="3:4">
      <c r="C886" s="107"/>
      <c r="D886" s="107"/>
    </row>
    <row r="887" customHeight="1" spans="3:4">
      <c r="C887" s="107"/>
      <c r="D887" s="107"/>
    </row>
    <row r="888" customHeight="1" spans="3:4">
      <c r="C888" s="107"/>
      <c r="D888" s="107"/>
    </row>
    <row r="889" customHeight="1" spans="3:4">
      <c r="C889" s="107"/>
      <c r="D889" s="107"/>
    </row>
    <row r="890" customHeight="1" spans="3:4">
      <c r="C890" s="107"/>
      <c r="D890" s="107"/>
    </row>
    <row r="891" customHeight="1" spans="3:4">
      <c r="C891" s="107"/>
      <c r="D891" s="107"/>
    </row>
    <row r="892" customHeight="1" spans="3:4">
      <c r="C892" s="107"/>
      <c r="D892" s="107"/>
    </row>
    <row r="893" customHeight="1" spans="3:4">
      <c r="C893" s="107"/>
      <c r="D893" s="107"/>
    </row>
    <row r="894" customHeight="1" spans="3:4">
      <c r="C894" s="107"/>
      <c r="D894" s="107"/>
    </row>
    <row r="895" customHeight="1" spans="3:4">
      <c r="C895" s="107"/>
      <c r="D895" s="107"/>
    </row>
    <row r="896" customHeight="1" spans="3:4">
      <c r="C896" s="107"/>
      <c r="D896" s="107"/>
    </row>
    <row r="897" customHeight="1" spans="3:4">
      <c r="C897" s="107"/>
      <c r="D897" s="107"/>
    </row>
    <row r="898" customHeight="1" spans="3:4">
      <c r="C898" s="107"/>
      <c r="D898" s="107"/>
    </row>
    <row r="899" customHeight="1" spans="3:4">
      <c r="C899" s="107"/>
      <c r="D899" s="107"/>
    </row>
    <row r="900" customHeight="1" spans="3:4">
      <c r="C900" s="107"/>
      <c r="D900" s="107"/>
    </row>
    <row r="901" customHeight="1" spans="3:4">
      <c r="C901" s="107"/>
      <c r="D901" s="107"/>
    </row>
    <row r="902" customHeight="1" spans="3:4">
      <c r="C902" s="107"/>
      <c r="D902" s="107"/>
    </row>
    <row r="903" customHeight="1" spans="3:4">
      <c r="C903" s="107"/>
      <c r="D903" s="107"/>
    </row>
    <row r="904" customHeight="1" spans="3:4">
      <c r="C904" s="107"/>
      <c r="D904" s="107"/>
    </row>
    <row r="905" customHeight="1" spans="3:4">
      <c r="C905" s="107"/>
      <c r="D905" s="107"/>
    </row>
    <row r="906" customHeight="1" spans="3:4">
      <c r="C906" s="107"/>
      <c r="D906" s="107"/>
    </row>
    <row r="907" customHeight="1" spans="3:4">
      <c r="C907" s="107"/>
      <c r="D907" s="107"/>
    </row>
    <row r="908" customHeight="1" spans="3:4">
      <c r="C908" s="107"/>
      <c r="D908" s="107"/>
    </row>
    <row r="909" customHeight="1" spans="3:4">
      <c r="C909" s="107"/>
      <c r="D909" s="107"/>
    </row>
    <row r="910" customHeight="1" spans="3:4">
      <c r="C910" s="107"/>
      <c r="D910" s="107"/>
    </row>
    <row r="911" customHeight="1" spans="3:4">
      <c r="C911" s="107"/>
      <c r="D911" s="107"/>
    </row>
    <row r="912" customHeight="1" spans="3:4">
      <c r="C912" s="107"/>
      <c r="D912" s="107"/>
    </row>
    <row r="913" customHeight="1" spans="3:4">
      <c r="C913" s="107"/>
      <c r="D913" s="107"/>
    </row>
    <row r="914" customHeight="1" spans="3:4">
      <c r="C914" s="107"/>
      <c r="D914" s="107"/>
    </row>
    <row r="915" customHeight="1" spans="3:4">
      <c r="C915" s="107"/>
      <c r="D915" s="107"/>
    </row>
    <row r="916" customHeight="1" spans="3:4">
      <c r="C916" s="107"/>
      <c r="D916" s="107"/>
    </row>
    <row r="917" customHeight="1" spans="3:4">
      <c r="C917" s="107"/>
      <c r="D917" s="107"/>
    </row>
    <row r="918" customHeight="1" spans="3:4">
      <c r="C918" s="107"/>
      <c r="D918" s="107"/>
    </row>
    <row r="919" customHeight="1" spans="3:4">
      <c r="C919" s="107"/>
      <c r="D919" s="107"/>
    </row>
    <row r="920" customHeight="1" spans="3:4">
      <c r="C920" s="107"/>
      <c r="D920" s="107"/>
    </row>
    <row r="921" customHeight="1" spans="3:4">
      <c r="C921" s="107"/>
      <c r="D921" s="107"/>
    </row>
    <row r="922" customHeight="1" spans="3:4">
      <c r="C922" s="107"/>
      <c r="D922" s="107"/>
    </row>
    <row r="923" customHeight="1" spans="3:4">
      <c r="C923" s="107"/>
      <c r="D923" s="107"/>
    </row>
    <row r="924" customHeight="1" spans="3:4">
      <c r="C924" s="107"/>
      <c r="D924" s="107"/>
    </row>
    <row r="925" customHeight="1" spans="3:4">
      <c r="C925" s="107"/>
      <c r="D925" s="107"/>
    </row>
    <row r="926" customHeight="1" spans="3:4">
      <c r="C926" s="107"/>
      <c r="D926" s="107"/>
    </row>
    <row r="927" customHeight="1" spans="3:4">
      <c r="C927" s="107"/>
      <c r="D927" s="107"/>
    </row>
    <row r="928" customHeight="1" spans="3:4">
      <c r="C928" s="107"/>
      <c r="D928" s="107"/>
    </row>
    <row r="929" customHeight="1" spans="3:4">
      <c r="C929" s="107"/>
      <c r="D929" s="107"/>
    </row>
    <row r="930" customHeight="1" spans="3:4">
      <c r="C930" s="107"/>
      <c r="D930" s="107"/>
    </row>
    <row r="931" customHeight="1" spans="3:4">
      <c r="C931" s="107"/>
      <c r="D931" s="107"/>
    </row>
    <row r="932" customHeight="1" spans="3:4">
      <c r="C932" s="107"/>
      <c r="D932" s="107"/>
    </row>
    <row r="933" customHeight="1" spans="3:4">
      <c r="C933" s="107"/>
      <c r="D933" s="107"/>
    </row>
    <row r="934" customHeight="1" spans="3:4">
      <c r="C934" s="107"/>
      <c r="D934" s="107"/>
    </row>
    <row r="935" customHeight="1" spans="3:4">
      <c r="C935" s="107"/>
      <c r="D935" s="107"/>
    </row>
    <row r="936" customHeight="1" spans="3:4">
      <c r="C936" s="107"/>
      <c r="D936" s="107"/>
    </row>
    <row r="937" customHeight="1" spans="3:4">
      <c r="C937" s="107"/>
      <c r="D937" s="107"/>
    </row>
    <row r="938" customHeight="1" spans="3:4">
      <c r="C938" s="107"/>
      <c r="D938" s="107"/>
    </row>
    <row r="939" customHeight="1" spans="3:4">
      <c r="C939" s="107"/>
      <c r="D939" s="107"/>
    </row>
    <row r="940" customHeight="1" spans="3:4">
      <c r="C940" s="107"/>
      <c r="D940" s="107"/>
    </row>
    <row r="941" customHeight="1" spans="3:4">
      <c r="C941" s="107"/>
      <c r="D941" s="107"/>
    </row>
    <row r="942" customHeight="1" spans="3:4">
      <c r="C942" s="107"/>
      <c r="D942" s="107"/>
    </row>
    <row r="943" customHeight="1" spans="3:4">
      <c r="C943" s="107"/>
      <c r="D943" s="107"/>
    </row>
    <row r="944" customHeight="1" spans="3:4">
      <c r="C944" s="107"/>
      <c r="D944" s="107"/>
    </row>
    <row r="945" customHeight="1" spans="3:4">
      <c r="C945" s="107"/>
      <c r="D945" s="107"/>
    </row>
    <row r="946" customHeight="1" spans="3:4">
      <c r="C946" s="107"/>
      <c r="D946" s="107"/>
    </row>
    <row r="947" customHeight="1" spans="3:4">
      <c r="C947" s="107"/>
      <c r="D947" s="107"/>
    </row>
    <row r="948" customHeight="1" spans="3:4">
      <c r="C948" s="107"/>
      <c r="D948" s="107"/>
    </row>
    <row r="949" customHeight="1" spans="3:4">
      <c r="C949" s="107"/>
      <c r="D949" s="107"/>
    </row>
    <row r="950" customHeight="1" spans="3:4">
      <c r="C950" s="107"/>
      <c r="D950" s="107"/>
    </row>
    <row r="951" customHeight="1" spans="3:4">
      <c r="C951" s="107"/>
      <c r="D951" s="107"/>
    </row>
    <row r="952" customHeight="1" spans="3:4">
      <c r="C952" s="107"/>
      <c r="D952" s="107"/>
    </row>
    <row r="953" customHeight="1" spans="3:4">
      <c r="C953" s="107"/>
      <c r="D953" s="107"/>
    </row>
    <row r="954" customHeight="1" spans="3:4">
      <c r="C954" s="107"/>
      <c r="D954" s="107"/>
    </row>
    <row r="955" customHeight="1" spans="3:4">
      <c r="C955" s="107"/>
      <c r="D955" s="107"/>
    </row>
    <row r="956" customHeight="1" spans="3:4">
      <c r="C956" s="107"/>
      <c r="D956" s="107"/>
    </row>
    <row r="957" customHeight="1" spans="3:4">
      <c r="C957" s="107"/>
      <c r="D957" s="107"/>
    </row>
    <row r="958" customHeight="1" spans="3:4">
      <c r="C958" s="107"/>
      <c r="D958" s="107"/>
    </row>
    <row r="959" customHeight="1" spans="3:4">
      <c r="C959" s="107"/>
      <c r="D959" s="107"/>
    </row>
    <row r="960" customHeight="1" spans="3:4">
      <c r="C960" s="107"/>
      <c r="D960" s="107"/>
    </row>
    <row r="961" customHeight="1" spans="3:4">
      <c r="C961" s="107"/>
      <c r="D961" s="107"/>
    </row>
    <row r="962" customHeight="1" spans="3:4">
      <c r="C962" s="107"/>
      <c r="D962" s="107"/>
    </row>
    <row r="963" customHeight="1" spans="3:4">
      <c r="C963" s="107"/>
      <c r="D963" s="107"/>
    </row>
    <row r="964" customHeight="1" spans="3:4">
      <c r="C964" s="107"/>
      <c r="D964" s="107"/>
    </row>
    <row r="965" customHeight="1" spans="3:4">
      <c r="C965" s="107"/>
      <c r="D965" s="107"/>
    </row>
    <row r="966" customHeight="1" spans="3:4">
      <c r="C966" s="107"/>
      <c r="D966" s="107"/>
    </row>
    <row r="967" customHeight="1" spans="3:4">
      <c r="C967" s="107"/>
      <c r="D967" s="107"/>
    </row>
    <row r="968" customHeight="1" spans="3:4">
      <c r="C968" s="107"/>
      <c r="D968" s="107"/>
    </row>
    <row r="969" customHeight="1" spans="3:4">
      <c r="C969" s="107"/>
      <c r="D969" s="107"/>
    </row>
    <row r="970" customHeight="1" spans="3:4">
      <c r="C970" s="107"/>
      <c r="D970" s="107"/>
    </row>
    <row r="971" customHeight="1" spans="3:4">
      <c r="C971" s="107"/>
      <c r="D971" s="107"/>
    </row>
    <row r="972" customHeight="1" spans="3:4">
      <c r="C972" s="107"/>
      <c r="D972" s="107"/>
    </row>
    <row r="973" customHeight="1" spans="3:4">
      <c r="C973" s="107"/>
      <c r="D973" s="107"/>
    </row>
    <row r="974" customHeight="1" spans="3:4">
      <c r="C974" s="107"/>
      <c r="D974" s="107"/>
    </row>
    <row r="975" customHeight="1" spans="3:4">
      <c r="C975" s="107"/>
      <c r="D975" s="107"/>
    </row>
    <row r="976" customHeight="1" spans="3:4">
      <c r="C976" s="107"/>
      <c r="D976" s="107"/>
    </row>
    <row r="977" customHeight="1" spans="3:4">
      <c r="C977" s="107"/>
      <c r="D977" s="107"/>
    </row>
    <row r="978" customHeight="1" spans="3:4">
      <c r="C978" s="107"/>
      <c r="D978" s="107"/>
    </row>
    <row r="979" customHeight="1" spans="3:4">
      <c r="C979" s="107"/>
      <c r="D979" s="107"/>
    </row>
    <row r="980" customHeight="1" spans="3:4">
      <c r="C980" s="107"/>
      <c r="D980" s="107"/>
    </row>
    <row r="981" customHeight="1" spans="3:4">
      <c r="C981" s="107"/>
      <c r="D981" s="107"/>
    </row>
    <row r="982" customHeight="1" spans="3:4">
      <c r="C982" s="107"/>
      <c r="D982" s="107"/>
    </row>
    <row r="983" customHeight="1" spans="3:4">
      <c r="C983" s="107"/>
      <c r="D983" s="107"/>
    </row>
    <row r="984" customHeight="1" spans="3:4">
      <c r="C984" s="107"/>
      <c r="D984" s="107"/>
    </row>
    <row r="985" customHeight="1" spans="3:4">
      <c r="C985" s="107"/>
      <c r="D985" s="107"/>
    </row>
    <row r="986" customHeight="1" spans="3:4">
      <c r="C986" s="107"/>
      <c r="D986" s="107"/>
    </row>
    <row r="987" customHeight="1" spans="3:4">
      <c r="C987" s="107"/>
      <c r="D987" s="107"/>
    </row>
    <row r="988" customHeight="1" spans="3:4">
      <c r="C988" s="107"/>
      <c r="D988" s="107"/>
    </row>
    <row r="989" customHeight="1" spans="3:4">
      <c r="C989" s="107"/>
      <c r="D989" s="107"/>
    </row>
    <row r="990" customHeight="1" spans="3:4">
      <c r="C990" s="107"/>
      <c r="D990" s="107"/>
    </row>
    <row r="991" customHeight="1" spans="3:4">
      <c r="C991" s="107"/>
      <c r="D991" s="107"/>
    </row>
    <row r="992" customHeight="1" spans="3:4">
      <c r="C992" s="107"/>
      <c r="D992" s="107"/>
    </row>
    <row r="993" customHeight="1" spans="3:4">
      <c r="C993" s="107"/>
      <c r="D993" s="107"/>
    </row>
    <row r="994" customHeight="1" spans="3:4">
      <c r="C994" s="107"/>
      <c r="D994" s="107"/>
    </row>
    <row r="995" customHeight="1" spans="3:4">
      <c r="C995" s="107"/>
      <c r="D995" s="107"/>
    </row>
    <row r="996" customHeight="1" spans="3:4">
      <c r="C996" s="107"/>
      <c r="D996" s="107"/>
    </row>
    <row r="997" customHeight="1" spans="3:4">
      <c r="C997" s="107"/>
      <c r="D997" s="107"/>
    </row>
    <row r="998" customHeight="1" spans="3:4">
      <c r="C998" s="107"/>
      <c r="D998" s="107"/>
    </row>
    <row r="999" customHeight="1" spans="3:4">
      <c r="C999" s="107"/>
      <c r="D999" s="107"/>
    </row>
    <row r="1000" customHeight="1" spans="3:4">
      <c r="C1000" s="107"/>
      <c r="D1000" s="107"/>
    </row>
  </sheetData>
  <printOptions horizontalCentered="1" gridLines="1"/>
  <pageMargins left="0.7" right="0.7" top="0.75" bottom="0.75" header="0" footer="0"/>
  <pageSetup paperSize="1" fitToHeight="0" pageOrder="overThenDown" orientation="landscape" cellComments="atEnd"/>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P1000"/>
  <sheetViews>
    <sheetView showGridLines="0" workbookViewId="0">
      <selection activeCell="A1" sqref="A1"/>
    </sheetView>
  </sheetViews>
  <sheetFormatPr defaultColWidth="12.6296296296296" defaultRowHeight="15.75" customHeight="1"/>
  <cols>
    <col min="2" max="2" width="10.1296296296296" customWidth="1"/>
    <col min="3" max="3" width="38.8796296296296" customWidth="1"/>
    <col min="4" max="4" width="20" customWidth="1"/>
    <col min="5" max="5" width="5.62962962962963" customWidth="1"/>
    <col min="6" max="9" width="7.87962962962963" customWidth="1"/>
    <col min="10" max="10" width="5.5" customWidth="1"/>
  </cols>
  <sheetData>
    <row r="1" customHeight="1" spans="1:2">
      <c r="A1" s="85" t="s">
        <v>25</v>
      </c>
      <c r="B1" s="85" t="s">
        <v>1483</v>
      </c>
    </row>
    <row r="3" customHeight="1" spans="1:16">
      <c r="A3" s="86" t="s">
        <v>1484</v>
      </c>
      <c r="B3" s="87"/>
      <c r="C3" s="87"/>
      <c r="D3" s="87"/>
      <c r="E3" s="87"/>
      <c r="F3" s="86" t="s">
        <v>27</v>
      </c>
      <c r="G3" s="86"/>
      <c r="H3" s="87"/>
      <c r="I3" s="87"/>
      <c r="J3" s="87"/>
      <c r="K3" s="87"/>
      <c r="L3" s="87"/>
      <c r="M3" s="87"/>
      <c r="N3" s="88"/>
      <c r="P3" s="108"/>
    </row>
    <row r="4" customHeight="1" spans="1:14">
      <c r="A4" s="86" t="s">
        <v>7</v>
      </c>
      <c r="B4" s="86" t="s">
        <v>26</v>
      </c>
      <c r="C4" s="86" t="s">
        <v>11</v>
      </c>
      <c r="D4" s="86" t="s">
        <v>5</v>
      </c>
      <c r="E4" s="86" t="s">
        <v>6</v>
      </c>
      <c r="F4" s="86">
        <v>1900</v>
      </c>
      <c r="G4" s="90">
        <v>2019</v>
      </c>
      <c r="H4" s="90">
        <v>2020</v>
      </c>
      <c r="I4" s="90">
        <v>2021</v>
      </c>
      <c r="J4" s="90">
        <v>2022</v>
      </c>
      <c r="K4" s="90">
        <v>2023</v>
      </c>
      <c r="L4" s="90">
        <v>2024</v>
      </c>
      <c r="M4" s="90" t="s">
        <v>1494</v>
      </c>
      <c r="N4" s="104" t="s">
        <v>1485</v>
      </c>
    </row>
    <row r="5" customHeight="1" spans="1:16">
      <c r="A5" s="86" t="s">
        <v>575</v>
      </c>
      <c r="B5" s="86" t="s">
        <v>142</v>
      </c>
      <c r="C5" s="86" t="s">
        <v>576</v>
      </c>
      <c r="D5" s="86" t="s">
        <v>574</v>
      </c>
      <c r="E5" s="86">
        <v>17719</v>
      </c>
      <c r="F5" s="86"/>
      <c r="G5" s="90"/>
      <c r="H5" s="90"/>
      <c r="I5" s="90"/>
      <c r="J5" s="90"/>
      <c r="K5" s="90">
        <v>1</v>
      </c>
      <c r="L5" s="90"/>
      <c r="M5" s="90"/>
      <c r="N5" s="104">
        <v>1</v>
      </c>
      <c r="P5" s="108"/>
    </row>
    <row r="6" customHeight="1" spans="1:14">
      <c r="A6" s="101"/>
      <c r="B6" s="86" t="s">
        <v>89</v>
      </c>
      <c r="C6" s="86" t="s">
        <v>940</v>
      </c>
      <c r="D6" s="86">
        <v>64052</v>
      </c>
      <c r="E6" s="86">
        <v>17710</v>
      </c>
      <c r="F6" s="86"/>
      <c r="G6" s="90"/>
      <c r="H6" s="90"/>
      <c r="I6" s="90"/>
      <c r="J6" s="90">
        <v>1</v>
      </c>
      <c r="K6" s="90"/>
      <c r="L6" s="90"/>
      <c r="M6" s="90"/>
      <c r="N6" s="104">
        <v>1</v>
      </c>
    </row>
    <row r="7" customHeight="1" spans="1:16">
      <c r="A7" s="86" t="s">
        <v>665</v>
      </c>
      <c r="B7" s="86" t="s">
        <v>142</v>
      </c>
      <c r="C7" s="86" t="s">
        <v>1030</v>
      </c>
      <c r="D7" s="86">
        <v>23423</v>
      </c>
      <c r="E7" s="86">
        <v>17622</v>
      </c>
      <c r="F7" s="86"/>
      <c r="G7" s="90"/>
      <c r="H7" s="90"/>
      <c r="I7" s="90">
        <v>1</v>
      </c>
      <c r="J7" s="90"/>
      <c r="K7" s="90"/>
      <c r="L7" s="90"/>
      <c r="M7" s="90"/>
      <c r="N7" s="104">
        <v>1</v>
      </c>
      <c r="P7" s="108"/>
    </row>
    <row r="8" customHeight="1" spans="1:14">
      <c r="A8" s="101"/>
      <c r="B8" s="101"/>
      <c r="C8" s="86" t="s">
        <v>1107</v>
      </c>
      <c r="D8" s="86">
        <v>22844</v>
      </c>
      <c r="E8" s="86">
        <v>30875</v>
      </c>
      <c r="F8" s="86"/>
      <c r="G8" s="90"/>
      <c r="H8" s="90">
        <v>1</v>
      </c>
      <c r="I8" s="90"/>
      <c r="J8" s="90"/>
      <c r="K8" s="90"/>
      <c r="L8" s="90"/>
      <c r="M8" s="90"/>
      <c r="N8" s="104">
        <v>1</v>
      </c>
    </row>
    <row r="9" customHeight="1" spans="1:16">
      <c r="A9" s="101"/>
      <c r="B9" s="86" t="s">
        <v>89</v>
      </c>
      <c r="C9" s="86" t="s">
        <v>666</v>
      </c>
      <c r="D9" s="86">
        <v>64125</v>
      </c>
      <c r="E9" s="86">
        <v>17684</v>
      </c>
      <c r="F9" s="86"/>
      <c r="G9" s="90"/>
      <c r="H9" s="90"/>
      <c r="I9" s="90"/>
      <c r="J9" s="90">
        <v>1</v>
      </c>
      <c r="K9" s="90"/>
      <c r="L9" s="90"/>
      <c r="M9" s="90"/>
      <c r="N9" s="104">
        <v>1</v>
      </c>
      <c r="P9" s="108"/>
    </row>
    <row r="10" customHeight="1" spans="1:14">
      <c r="A10" s="101"/>
      <c r="B10" s="101"/>
      <c r="C10" s="86" t="s">
        <v>900</v>
      </c>
      <c r="D10" s="86">
        <v>64049</v>
      </c>
      <c r="E10" s="86">
        <v>32287</v>
      </c>
      <c r="F10" s="86"/>
      <c r="G10" s="90"/>
      <c r="H10" s="90"/>
      <c r="I10" s="90"/>
      <c r="J10" s="90">
        <v>1</v>
      </c>
      <c r="K10" s="90"/>
      <c r="L10" s="90"/>
      <c r="M10" s="90"/>
      <c r="N10" s="104">
        <v>1</v>
      </c>
    </row>
    <row r="11" customHeight="1" spans="1:16">
      <c r="A11" s="101"/>
      <c r="B11" s="86" t="s">
        <v>72</v>
      </c>
      <c r="C11" s="86" t="s">
        <v>666</v>
      </c>
      <c r="D11" s="86">
        <v>64184</v>
      </c>
      <c r="E11" s="86">
        <v>17684</v>
      </c>
      <c r="F11" s="86"/>
      <c r="G11" s="90"/>
      <c r="H11" s="90"/>
      <c r="I11" s="90"/>
      <c r="J11" s="90"/>
      <c r="K11" s="90">
        <v>1</v>
      </c>
      <c r="L11" s="90"/>
      <c r="M11" s="90"/>
      <c r="N11" s="104">
        <v>1</v>
      </c>
      <c r="P11" s="108"/>
    </row>
    <row r="12" customHeight="1" spans="1:14">
      <c r="A12" s="101"/>
      <c r="B12" s="101"/>
      <c r="C12" s="86" t="s">
        <v>1059</v>
      </c>
      <c r="D12" s="86">
        <v>63789</v>
      </c>
      <c r="E12" s="86">
        <v>29584</v>
      </c>
      <c r="F12" s="86"/>
      <c r="G12" s="90"/>
      <c r="H12" s="90"/>
      <c r="I12" s="90">
        <v>1</v>
      </c>
      <c r="J12" s="90"/>
      <c r="K12" s="90"/>
      <c r="L12" s="90"/>
      <c r="M12" s="90"/>
      <c r="N12" s="104">
        <v>1</v>
      </c>
    </row>
    <row r="13" customHeight="1" spans="1:16">
      <c r="A13" s="86" t="s">
        <v>1343</v>
      </c>
      <c r="B13" s="86" t="s">
        <v>89</v>
      </c>
      <c r="C13" s="86" t="s">
        <v>1344</v>
      </c>
      <c r="D13" s="86">
        <v>64321</v>
      </c>
      <c r="E13" s="86" t="s">
        <v>1494</v>
      </c>
      <c r="F13" s="86"/>
      <c r="G13" s="90"/>
      <c r="H13" s="90"/>
      <c r="I13" s="90"/>
      <c r="J13" s="90"/>
      <c r="K13" s="90"/>
      <c r="L13" s="90">
        <v>1</v>
      </c>
      <c r="M13" s="90"/>
      <c r="N13" s="104">
        <v>1</v>
      </c>
      <c r="P13" s="108"/>
    </row>
    <row r="14" customHeight="1" spans="1:14">
      <c r="A14" s="86" t="s">
        <v>1012</v>
      </c>
      <c r="B14" s="86" t="s">
        <v>167</v>
      </c>
      <c r="C14" s="86" t="s">
        <v>1121</v>
      </c>
      <c r="D14" s="86">
        <v>63575</v>
      </c>
      <c r="E14" s="86">
        <v>29073</v>
      </c>
      <c r="F14" s="86"/>
      <c r="G14" s="90"/>
      <c r="H14" s="90">
        <v>1</v>
      </c>
      <c r="I14" s="90"/>
      <c r="J14" s="90"/>
      <c r="K14" s="90"/>
      <c r="L14" s="90"/>
      <c r="M14" s="90"/>
      <c r="N14" s="104">
        <v>1</v>
      </c>
    </row>
    <row r="15" customHeight="1" spans="1:14">
      <c r="A15" s="101"/>
      <c r="B15" s="86" t="s">
        <v>89</v>
      </c>
      <c r="C15" s="86" t="s">
        <v>1099</v>
      </c>
      <c r="D15" s="86">
        <v>63639</v>
      </c>
      <c r="E15" s="86">
        <v>17571</v>
      </c>
      <c r="F15" s="86"/>
      <c r="G15" s="90"/>
      <c r="H15" s="90">
        <v>1</v>
      </c>
      <c r="I15" s="90"/>
      <c r="J15" s="90"/>
      <c r="K15" s="90"/>
      <c r="L15" s="90"/>
      <c r="M15" s="90"/>
      <c r="N15" s="104">
        <v>1</v>
      </c>
    </row>
    <row r="16" customHeight="1" spans="1:14">
      <c r="A16" s="101"/>
      <c r="B16" s="101"/>
      <c r="C16" s="86" t="s">
        <v>1013</v>
      </c>
      <c r="D16" s="86">
        <v>63908</v>
      </c>
      <c r="E16" s="86">
        <v>31849</v>
      </c>
      <c r="F16" s="86"/>
      <c r="G16" s="90"/>
      <c r="H16" s="90"/>
      <c r="I16" s="90">
        <v>1</v>
      </c>
      <c r="J16" s="90"/>
      <c r="K16" s="90"/>
      <c r="L16" s="90"/>
      <c r="M16" s="90"/>
      <c r="N16" s="104">
        <v>1</v>
      </c>
    </row>
    <row r="17" customHeight="1" spans="1:14">
      <c r="A17" s="101"/>
      <c r="B17" s="86" t="s">
        <v>72</v>
      </c>
      <c r="C17" s="86" t="s">
        <v>840</v>
      </c>
      <c r="D17" s="86">
        <v>63747</v>
      </c>
      <c r="E17" s="86">
        <v>30016</v>
      </c>
      <c r="F17" s="86"/>
      <c r="G17" s="90"/>
      <c r="H17" s="90"/>
      <c r="I17" s="90">
        <v>1</v>
      </c>
      <c r="J17" s="90"/>
      <c r="K17" s="90"/>
      <c r="L17" s="90"/>
      <c r="M17" s="90"/>
      <c r="N17" s="104">
        <v>1</v>
      </c>
    </row>
    <row r="18" customHeight="1" spans="1:14">
      <c r="A18" s="101"/>
      <c r="B18" s="101"/>
      <c r="C18" s="101"/>
      <c r="D18" s="86">
        <v>63941</v>
      </c>
      <c r="E18" s="86">
        <v>30016</v>
      </c>
      <c r="F18" s="86"/>
      <c r="G18" s="90"/>
      <c r="H18" s="90"/>
      <c r="I18" s="90">
        <v>1</v>
      </c>
      <c r="J18" s="90"/>
      <c r="K18" s="90"/>
      <c r="L18" s="90"/>
      <c r="M18" s="90"/>
      <c r="N18" s="104">
        <v>1</v>
      </c>
    </row>
    <row r="19" customHeight="1" spans="1:14">
      <c r="A19" s="86" t="s">
        <v>850</v>
      </c>
      <c r="B19" s="86" t="s">
        <v>167</v>
      </c>
      <c r="C19" s="86" t="s">
        <v>1084</v>
      </c>
      <c r="D19" s="86">
        <v>21541</v>
      </c>
      <c r="E19" s="86">
        <v>17455</v>
      </c>
      <c r="F19" s="86"/>
      <c r="G19" s="90"/>
      <c r="H19" s="90">
        <v>1</v>
      </c>
      <c r="I19" s="90"/>
      <c r="J19" s="90"/>
      <c r="K19" s="90"/>
      <c r="L19" s="90"/>
      <c r="M19" s="90"/>
      <c r="N19" s="104">
        <v>1</v>
      </c>
    </row>
    <row r="20" customHeight="1" spans="1:14">
      <c r="A20" s="101"/>
      <c r="B20" s="86" t="s">
        <v>89</v>
      </c>
      <c r="C20" s="86" t="s">
        <v>1190</v>
      </c>
      <c r="D20" s="86">
        <v>63381</v>
      </c>
      <c r="E20" s="86">
        <v>17526</v>
      </c>
      <c r="F20" s="86"/>
      <c r="G20" s="90">
        <v>1</v>
      </c>
      <c r="H20" s="90"/>
      <c r="I20" s="90"/>
      <c r="J20" s="90"/>
      <c r="K20" s="90"/>
      <c r="L20" s="90"/>
      <c r="M20" s="90"/>
      <c r="N20" s="104">
        <v>1</v>
      </c>
    </row>
    <row r="21" customHeight="1" spans="1:14">
      <c r="A21" s="101"/>
      <c r="B21" s="101"/>
      <c r="C21" s="86" t="s">
        <v>1156</v>
      </c>
      <c r="D21" s="86">
        <v>63485</v>
      </c>
      <c r="E21" s="86">
        <v>17558</v>
      </c>
      <c r="F21" s="86"/>
      <c r="G21" s="90"/>
      <c r="H21" s="90">
        <v>1</v>
      </c>
      <c r="I21" s="90"/>
      <c r="J21" s="90"/>
      <c r="K21" s="90"/>
      <c r="L21" s="90"/>
      <c r="M21" s="90"/>
      <c r="N21" s="104">
        <v>1</v>
      </c>
    </row>
    <row r="22" customHeight="1" spans="1:14">
      <c r="A22" s="101"/>
      <c r="B22" s="101"/>
      <c r="C22" s="86" t="s">
        <v>851</v>
      </c>
      <c r="D22" s="86">
        <v>63577</v>
      </c>
      <c r="E22" s="86">
        <v>17572</v>
      </c>
      <c r="F22" s="86"/>
      <c r="G22" s="90"/>
      <c r="H22" s="90">
        <v>1</v>
      </c>
      <c r="I22" s="90"/>
      <c r="J22" s="90"/>
      <c r="K22" s="90"/>
      <c r="L22" s="90"/>
      <c r="M22" s="90"/>
      <c r="N22" s="104">
        <v>1</v>
      </c>
    </row>
    <row r="23" customHeight="1" spans="1:14">
      <c r="A23" s="101"/>
      <c r="B23" s="86" t="s">
        <v>72</v>
      </c>
      <c r="C23" s="86" t="s">
        <v>851</v>
      </c>
      <c r="D23" s="86">
        <v>63916</v>
      </c>
      <c r="E23" s="86">
        <v>17572</v>
      </c>
      <c r="F23" s="86"/>
      <c r="G23" s="90"/>
      <c r="H23" s="90"/>
      <c r="I23" s="90">
        <v>1</v>
      </c>
      <c r="J23" s="90"/>
      <c r="K23" s="90"/>
      <c r="L23" s="90"/>
      <c r="M23" s="90"/>
      <c r="N23" s="104">
        <v>1</v>
      </c>
    </row>
    <row r="24" customHeight="1" spans="1:14">
      <c r="A24" s="101"/>
      <c r="B24" s="101"/>
      <c r="C24" s="101"/>
      <c r="D24" s="86">
        <v>64109</v>
      </c>
      <c r="E24" s="86">
        <v>17572</v>
      </c>
      <c r="F24" s="86"/>
      <c r="G24" s="90"/>
      <c r="H24" s="90"/>
      <c r="I24" s="90"/>
      <c r="J24" s="90">
        <v>1</v>
      </c>
      <c r="K24" s="90"/>
      <c r="L24" s="90"/>
      <c r="M24" s="90"/>
      <c r="N24" s="104">
        <v>1</v>
      </c>
    </row>
    <row r="25" customHeight="1" spans="1:14">
      <c r="A25" s="86" t="s">
        <v>807</v>
      </c>
      <c r="B25" s="86" t="s">
        <v>89</v>
      </c>
      <c r="C25" s="86" t="s">
        <v>1130</v>
      </c>
      <c r="D25" s="86">
        <v>63567</v>
      </c>
      <c r="E25" s="86" t="s">
        <v>67</v>
      </c>
      <c r="F25" s="86"/>
      <c r="G25" s="90"/>
      <c r="H25" s="90">
        <v>1</v>
      </c>
      <c r="I25" s="90"/>
      <c r="J25" s="90"/>
      <c r="K25" s="90"/>
      <c r="L25" s="90"/>
      <c r="M25" s="90"/>
      <c r="N25" s="104">
        <v>1</v>
      </c>
    </row>
    <row r="26" customHeight="1" spans="1:14">
      <c r="A26" s="101"/>
      <c r="B26" s="86" t="s">
        <v>72</v>
      </c>
      <c r="C26" s="86" t="s">
        <v>808</v>
      </c>
      <c r="D26" s="86">
        <v>63781</v>
      </c>
      <c r="E26" s="86" t="s">
        <v>67</v>
      </c>
      <c r="F26" s="86"/>
      <c r="G26" s="90"/>
      <c r="H26" s="90"/>
      <c r="I26" s="90">
        <v>1</v>
      </c>
      <c r="J26" s="90"/>
      <c r="K26" s="90"/>
      <c r="L26" s="90"/>
      <c r="M26" s="90"/>
      <c r="N26" s="104">
        <v>1</v>
      </c>
    </row>
    <row r="27" customHeight="1" spans="1:14">
      <c r="A27" s="101"/>
      <c r="B27" s="101"/>
      <c r="C27" s="101"/>
      <c r="D27" s="86">
        <v>64126</v>
      </c>
      <c r="E27" s="86" t="s">
        <v>67</v>
      </c>
      <c r="F27" s="86"/>
      <c r="G27" s="90"/>
      <c r="H27" s="90"/>
      <c r="I27" s="90"/>
      <c r="J27" s="90">
        <v>1</v>
      </c>
      <c r="K27" s="90"/>
      <c r="L27" s="90"/>
      <c r="M27" s="90"/>
      <c r="N27" s="104">
        <v>1</v>
      </c>
    </row>
    <row r="28" customHeight="1" spans="1:14">
      <c r="A28" s="86" t="s">
        <v>201</v>
      </c>
      <c r="B28" s="86" t="s">
        <v>89</v>
      </c>
      <c r="C28" s="86" t="s">
        <v>204</v>
      </c>
      <c r="D28" s="86">
        <v>64290</v>
      </c>
      <c r="E28" s="86">
        <v>17758</v>
      </c>
      <c r="F28" s="86"/>
      <c r="G28" s="90"/>
      <c r="H28" s="90"/>
      <c r="I28" s="90"/>
      <c r="J28" s="90"/>
      <c r="K28" s="90"/>
      <c r="L28" s="90">
        <v>1</v>
      </c>
      <c r="M28" s="90"/>
      <c r="N28" s="104">
        <v>1</v>
      </c>
    </row>
    <row r="29" customHeight="1" spans="1:14">
      <c r="A29" s="86" t="s">
        <v>1150</v>
      </c>
      <c r="B29" s="86" t="s">
        <v>72</v>
      </c>
      <c r="C29" s="86" t="s">
        <v>1151</v>
      </c>
      <c r="D29" s="86">
        <v>63501</v>
      </c>
      <c r="E29" s="86">
        <v>28687</v>
      </c>
      <c r="F29" s="86"/>
      <c r="G29" s="90"/>
      <c r="H29" s="90">
        <v>1</v>
      </c>
      <c r="I29" s="90"/>
      <c r="J29" s="90"/>
      <c r="K29" s="90"/>
      <c r="L29" s="90"/>
      <c r="M29" s="90"/>
      <c r="N29" s="104">
        <v>1</v>
      </c>
    </row>
    <row r="30" customHeight="1" spans="1:14">
      <c r="A30" s="86" t="s">
        <v>350</v>
      </c>
      <c r="B30" s="86" t="s">
        <v>142</v>
      </c>
      <c r="C30" s="86" t="s">
        <v>352</v>
      </c>
      <c r="D30" s="86" t="s">
        <v>349</v>
      </c>
      <c r="E30" s="86">
        <v>17734</v>
      </c>
      <c r="F30" s="86"/>
      <c r="G30" s="90"/>
      <c r="H30" s="90"/>
      <c r="I30" s="90"/>
      <c r="J30" s="90"/>
      <c r="K30" s="90">
        <v>1</v>
      </c>
      <c r="L30" s="90"/>
      <c r="M30" s="90"/>
      <c r="N30" s="104">
        <v>1</v>
      </c>
    </row>
    <row r="31" customHeight="1" spans="1:14">
      <c r="A31" s="101"/>
      <c r="B31" s="86" t="s">
        <v>89</v>
      </c>
      <c r="C31" s="86" t="s">
        <v>1215</v>
      </c>
      <c r="D31" s="86">
        <v>64267</v>
      </c>
      <c r="E31" s="86">
        <v>33496</v>
      </c>
      <c r="F31" s="86"/>
      <c r="G31" s="90"/>
      <c r="H31" s="90"/>
      <c r="I31" s="90"/>
      <c r="J31" s="90"/>
      <c r="K31" s="90">
        <v>1</v>
      </c>
      <c r="L31" s="90"/>
      <c r="M31" s="90"/>
      <c r="N31" s="104">
        <v>1</v>
      </c>
    </row>
    <row r="32" customHeight="1" spans="1:14">
      <c r="A32" s="101"/>
      <c r="B32" s="101"/>
      <c r="C32" s="86" t="s">
        <v>1218</v>
      </c>
      <c r="D32" s="86">
        <v>64250</v>
      </c>
      <c r="E32" s="86" t="s">
        <v>1494</v>
      </c>
      <c r="F32" s="86"/>
      <c r="G32" s="90"/>
      <c r="H32" s="90"/>
      <c r="I32" s="90"/>
      <c r="J32" s="90"/>
      <c r="K32" s="90">
        <v>1</v>
      </c>
      <c r="L32" s="90"/>
      <c r="M32" s="90"/>
      <c r="N32" s="104">
        <v>1</v>
      </c>
    </row>
    <row r="33" customHeight="1" spans="1:14">
      <c r="A33" s="101"/>
      <c r="B33" s="101"/>
      <c r="C33" s="86" t="s">
        <v>1185</v>
      </c>
      <c r="D33" s="86">
        <v>63412</v>
      </c>
      <c r="E33" s="86">
        <v>17532</v>
      </c>
      <c r="F33" s="86"/>
      <c r="G33" s="90">
        <v>1</v>
      </c>
      <c r="H33" s="90"/>
      <c r="I33" s="90"/>
      <c r="J33" s="90"/>
      <c r="K33" s="90"/>
      <c r="L33" s="90"/>
      <c r="M33" s="90"/>
      <c r="N33" s="104">
        <v>1</v>
      </c>
    </row>
    <row r="34" customHeight="1" spans="1:14">
      <c r="A34" s="101"/>
      <c r="B34" s="101"/>
      <c r="C34" s="86" t="s">
        <v>1078</v>
      </c>
      <c r="D34" s="86">
        <v>63732</v>
      </c>
      <c r="E34" s="86">
        <v>17603</v>
      </c>
      <c r="F34" s="86"/>
      <c r="G34" s="90"/>
      <c r="H34" s="90">
        <v>1</v>
      </c>
      <c r="I34" s="90"/>
      <c r="J34" s="90"/>
      <c r="K34" s="90"/>
      <c r="L34" s="90"/>
      <c r="M34" s="90"/>
      <c r="N34" s="104">
        <v>1</v>
      </c>
    </row>
    <row r="35" customHeight="1" spans="1:14">
      <c r="A35" s="101"/>
      <c r="B35" s="101"/>
      <c r="C35" s="86" t="s">
        <v>991</v>
      </c>
      <c r="D35" s="86">
        <v>63954</v>
      </c>
      <c r="E35" s="86">
        <v>17662</v>
      </c>
      <c r="F35" s="86"/>
      <c r="G35" s="90"/>
      <c r="H35" s="90"/>
      <c r="I35" s="90">
        <v>1</v>
      </c>
      <c r="J35" s="90"/>
      <c r="K35" s="90"/>
      <c r="L35" s="90"/>
      <c r="M35" s="90"/>
      <c r="N35" s="104">
        <v>1</v>
      </c>
    </row>
    <row r="36" customHeight="1" spans="1:14">
      <c r="A36" s="101"/>
      <c r="B36" s="101"/>
      <c r="C36" s="86" t="s">
        <v>746</v>
      </c>
      <c r="D36" s="86">
        <v>64148</v>
      </c>
      <c r="E36" s="86">
        <v>17715</v>
      </c>
      <c r="F36" s="86"/>
      <c r="G36" s="90"/>
      <c r="H36" s="90"/>
      <c r="I36" s="90"/>
      <c r="J36" s="90">
        <v>1</v>
      </c>
      <c r="K36" s="90"/>
      <c r="L36" s="90"/>
      <c r="M36" s="90"/>
      <c r="N36" s="104">
        <v>1</v>
      </c>
    </row>
    <row r="37" customHeight="1" spans="1:14">
      <c r="A37" s="101"/>
      <c r="B37" s="101"/>
      <c r="C37" s="86" t="s">
        <v>1494</v>
      </c>
      <c r="D37" s="86">
        <v>63489</v>
      </c>
      <c r="E37" s="86">
        <v>30547</v>
      </c>
      <c r="F37" s="86"/>
      <c r="G37" s="90"/>
      <c r="H37" s="90">
        <v>1</v>
      </c>
      <c r="I37" s="90"/>
      <c r="J37" s="90"/>
      <c r="K37" s="90"/>
      <c r="L37" s="90"/>
      <c r="M37" s="90"/>
      <c r="N37" s="104">
        <v>1</v>
      </c>
    </row>
    <row r="38" customHeight="1" spans="1:14">
      <c r="A38" s="101"/>
      <c r="B38" s="86" t="s">
        <v>72</v>
      </c>
      <c r="C38" s="86" t="s">
        <v>994</v>
      </c>
      <c r="D38" s="86">
        <v>63969</v>
      </c>
      <c r="E38" s="86">
        <v>30547</v>
      </c>
      <c r="F38" s="86"/>
      <c r="G38" s="90"/>
      <c r="H38" s="90"/>
      <c r="I38" s="90">
        <v>1</v>
      </c>
      <c r="J38" s="90"/>
      <c r="K38" s="90"/>
      <c r="L38" s="90"/>
      <c r="M38" s="90"/>
      <c r="N38" s="104">
        <v>1</v>
      </c>
    </row>
    <row r="39" customHeight="1" spans="1:14">
      <c r="A39" s="86" t="s">
        <v>1176</v>
      </c>
      <c r="B39" s="86" t="s">
        <v>72</v>
      </c>
      <c r="C39" s="86" t="s">
        <v>1177</v>
      </c>
      <c r="D39" s="86">
        <v>63428</v>
      </c>
      <c r="E39" s="86">
        <v>29736</v>
      </c>
      <c r="F39" s="86"/>
      <c r="G39" s="90">
        <v>1</v>
      </c>
      <c r="H39" s="90"/>
      <c r="I39" s="90"/>
      <c r="J39" s="90"/>
      <c r="K39" s="90"/>
      <c r="L39" s="90"/>
      <c r="M39" s="90"/>
      <c r="N39" s="104">
        <v>1</v>
      </c>
    </row>
    <row r="40" customHeight="1" spans="1:14">
      <c r="A40" s="86" t="s">
        <v>860</v>
      </c>
      <c r="B40" s="86" t="s">
        <v>89</v>
      </c>
      <c r="C40" s="86" t="s">
        <v>959</v>
      </c>
      <c r="D40" s="86">
        <v>64025</v>
      </c>
      <c r="E40" s="86">
        <v>17654</v>
      </c>
      <c r="F40" s="86"/>
      <c r="G40" s="90"/>
      <c r="H40" s="90"/>
      <c r="I40" s="90"/>
      <c r="J40" s="90">
        <v>1</v>
      </c>
      <c r="K40" s="90"/>
      <c r="L40" s="90"/>
      <c r="M40" s="90"/>
      <c r="N40" s="104">
        <v>1</v>
      </c>
    </row>
    <row r="41" customHeight="1" spans="1:14">
      <c r="A41" s="101"/>
      <c r="B41" s="86" t="s">
        <v>72</v>
      </c>
      <c r="C41" s="86" t="s">
        <v>861</v>
      </c>
      <c r="D41" s="86">
        <v>64099</v>
      </c>
      <c r="E41" s="86">
        <v>17654</v>
      </c>
      <c r="F41" s="86"/>
      <c r="G41" s="90"/>
      <c r="H41" s="90"/>
      <c r="I41" s="90"/>
      <c r="J41" s="90">
        <v>1</v>
      </c>
      <c r="K41" s="90"/>
      <c r="L41" s="90"/>
      <c r="M41" s="90"/>
      <c r="N41" s="104">
        <v>1</v>
      </c>
    </row>
    <row r="42" customHeight="1" spans="1:14">
      <c r="A42" s="101"/>
      <c r="B42" s="101"/>
      <c r="C42" s="86" t="s">
        <v>1090</v>
      </c>
      <c r="D42" s="86">
        <v>63671</v>
      </c>
      <c r="E42" s="86">
        <v>17489</v>
      </c>
      <c r="F42" s="86"/>
      <c r="G42" s="90"/>
      <c r="H42" s="90">
        <v>1</v>
      </c>
      <c r="I42" s="90"/>
      <c r="J42" s="90"/>
      <c r="K42" s="90"/>
      <c r="L42" s="90"/>
      <c r="M42" s="90"/>
      <c r="N42" s="104">
        <v>1</v>
      </c>
    </row>
    <row r="43" customHeight="1" spans="1:14">
      <c r="A43" s="86" t="s">
        <v>1184</v>
      </c>
      <c r="B43" s="86" t="s">
        <v>118</v>
      </c>
      <c r="C43" s="86" t="s">
        <v>1494</v>
      </c>
      <c r="D43" s="86">
        <v>63414</v>
      </c>
      <c r="E43" s="86">
        <v>29976</v>
      </c>
      <c r="F43" s="86"/>
      <c r="G43" s="90">
        <v>1</v>
      </c>
      <c r="H43" s="90"/>
      <c r="I43" s="90"/>
      <c r="J43" s="90"/>
      <c r="K43" s="90"/>
      <c r="L43" s="90"/>
      <c r="M43" s="90"/>
      <c r="N43" s="104">
        <v>1</v>
      </c>
    </row>
    <row r="44" customHeight="1" spans="1:14">
      <c r="A44" s="86" t="s">
        <v>443</v>
      </c>
      <c r="B44" s="86" t="s">
        <v>89</v>
      </c>
      <c r="C44" s="86" t="s">
        <v>1047</v>
      </c>
      <c r="D44" s="86">
        <v>63841</v>
      </c>
      <c r="E44" s="86">
        <v>17643</v>
      </c>
      <c r="F44" s="86"/>
      <c r="G44" s="90"/>
      <c r="H44" s="90"/>
      <c r="I44" s="90">
        <v>1</v>
      </c>
      <c r="J44" s="90"/>
      <c r="K44" s="90"/>
      <c r="L44" s="90"/>
      <c r="M44" s="90"/>
      <c r="N44" s="104">
        <v>1</v>
      </c>
    </row>
    <row r="45" customHeight="1" spans="1:14">
      <c r="A45" s="101"/>
      <c r="B45" s="86" t="s">
        <v>118</v>
      </c>
      <c r="C45" s="86" t="s">
        <v>445</v>
      </c>
      <c r="D45" s="86" t="s">
        <v>67</v>
      </c>
      <c r="E45" s="86">
        <v>32916</v>
      </c>
      <c r="F45" s="86"/>
      <c r="G45" s="90"/>
      <c r="H45" s="90"/>
      <c r="I45" s="90"/>
      <c r="J45" s="90"/>
      <c r="K45" s="90">
        <v>1</v>
      </c>
      <c r="L45" s="90"/>
      <c r="M45" s="90"/>
      <c r="N45" s="104">
        <v>1</v>
      </c>
    </row>
    <row r="46" customHeight="1" spans="1:14">
      <c r="A46" s="86" t="s">
        <v>331</v>
      </c>
      <c r="B46" s="86" t="s">
        <v>167</v>
      </c>
      <c r="C46" s="86" t="s">
        <v>333</v>
      </c>
      <c r="D46" s="86" t="s">
        <v>330</v>
      </c>
      <c r="E46" s="86">
        <v>17588</v>
      </c>
      <c r="F46" s="86"/>
      <c r="G46" s="90"/>
      <c r="H46" s="90"/>
      <c r="I46" s="90"/>
      <c r="J46" s="90"/>
      <c r="K46" s="90">
        <v>1</v>
      </c>
      <c r="L46" s="90"/>
      <c r="M46" s="90"/>
      <c r="N46" s="104">
        <v>1</v>
      </c>
    </row>
    <row r="47" customHeight="1" spans="1:14">
      <c r="A47" s="101"/>
      <c r="B47" s="86" t="s">
        <v>72</v>
      </c>
      <c r="C47" s="86" t="s">
        <v>668</v>
      </c>
      <c r="D47" s="86">
        <v>64173</v>
      </c>
      <c r="E47" s="86">
        <v>17508</v>
      </c>
      <c r="F47" s="86"/>
      <c r="G47" s="90"/>
      <c r="H47" s="90"/>
      <c r="I47" s="90"/>
      <c r="J47" s="90"/>
      <c r="K47" s="90">
        <v>1</v>
      </c>
      <c r="L47" s="90"/>
      <c r="M47" s="90"/>
      <c r="N47" s="104">
        <v>1</v>
      </c>
    </row>
    <row r="48" customHeight="1" spans="1:14">
      <c r="A48" s="101"/>
      <c r="B48" s="101"/>
      <c r="C48" s="86" t="s">
        <v>393</v>
      </c>
      <c r="D48" s="86" t="s">
        <v>67</v>
      </c>
      <c r="E48" s="86">
        <v>17508</v>
      </c>
      <c r="F48" s="86"/>
      <c r="G48" s="90"/>
      <c r="H48" s="90"/>
      <c r="I48" s="90"/>
      <c r="J48" s="90"/>
      <c r="K48" s="90"/>
      <c r="L48" s="90">
        <v>1</v>
      </c>
      <c r="M48" s="90"/>
      <c r="N48" s="104">
        <v>1</v>
      </c>
    </row>
    <row r="49" customHeight="1" spans="1:14">
      <c r="A49" s="86" t="s">
        <v>337</v>
      </c>
      <c r="B49" s="86" t="s">
        <v>89</v>
      </c>
      <c r="C49" s="86" t="s">
        <v>339</v>
      </c>
      <c r="D49" s="86">
        <v>64147</v>
      </c>
      <c r="E49" s="86">
        <v>17694</v>
      </c>
      <c r="F49" s="86"/>
      <c r="G49" s="90"/>
      <c r="H49" s="90"/>
      <c r="I49" s="90"/>
      <c r="J49" s="90"/>
      <c r="K49" s="90">
        <v>1</v>
      </c>
      <c r="L49" s="90"/>
      <c r="M49" s="90"/>
      <c r="N49" s="104">
        <v>1</v>
      </c>
    </row>
    <row r="50" customHeight="1" spans="1:14">
      <c r="A50" s="101"/>
      <c r="B50" s="101"/>
      <c r="C50" s="86" t="s">
        <v>953</v>
      </c>
      <c r="D50" s="86">
        <v>64033</v>
      </c>
      <c r="E50" s="86">
        <v>32332</v>
      </c>
      <c r="F50" s="86"/>
      <c r="G50" s="90"/>
      <c r="H50" s="90"/>
      <c r="I50" s="90"/>
      <c r="J50" s="90">
        <v>1</v>
      </c>
      <c r="K50" s="90"/>
      <c r="L50" s="90"/>
      <c r="M50" s="90"/>
      <c r="N50" s="104">
        <v>1</v>
      </c>
    </row>
    <row r="51" customHeight="1" spans="1:14">
      <c r="A51" s="101"/>
      <c r="B51" s="86" t="s">
        <v>72</v>
      </c>
      <c r="C51" s="86" t="s">
        <v>339</v>
      </c>
      <c r="D51" s="86">
        <v>64260</v>
      </c>
      <c r="E51" s="86">
        <v>17694</v>
      </c>
      <c r="F51" s="86"/>
      <c r="G51" s="90"/>
      <c r="H51" s="90"/>
      <c r="I51" s="90"/>
      <c r="J51" s="90"/>
      <c r="K51" s="90"/>
      <c r="L51" s="90">
        <v>1</v>
      </c>
      <c r="M51" s="90"/>
      <c r="N51" s="104">
        <v>1</v>
      </c>
    </row>
    <row r="52" customHeight="1" spans="1:14">
      <c r="A52" s="86" t="s">
        <v>1317</v>
      </c>
      <c r="B52" s="86" t="s">
        <v>89</v>
      </c>
      <c r="C52" s="86" t="s">
        <v>1318</v>
      </c>
      <c r="D52" s="86">
        <v>63977</v>
      </c>
      <c r="E52" s="86" t="s">
        <v>1494</v>
      </c>
      <c r="F52" s="86"/>
      <c r="G52" s="90"/>
      <c r="H52" s="90"/>
      <c r="I52" s="90">
        <v>1</v>
      </c>
      <c r="J52" s="90"/>
      <c r="K52" s="90"/>
      <c r="L52" s="90"/>
      <c r="M52" s="90"/>
      <c r="N52" s="104">
        <v>1</v>
      </c>
    </row>
    <row r="53" customHeight="1" spans="1:14">
      <c r="A53" s="86" t="s">
        <v>686</v>
      </c>
      <c r="B53" s="86" t="s">
        <v>118</v>
      </c>
      <c r="C53" s="86" t="s">
        <v>687</v>
      </c>
      <c r="D53" s="86">
        <v>64181</v>
      </c>
      <c r="E53" s="86">
        <v>32588</v>
      </c>
      <c r="F53" s="86"/>
      <c r="G53" s="90"/>
      <c r="H53" s="90"/>
      <c r="I53" s="90"/>
      <c r="J53" s="90"/>
      <c r="K53" s="90">
        <v>1</v>
      </c>
      <c r="L53" s="90"/>
      <c r="M53" s="90"/>
      <c r="N53" s="104">
        <v>1</v>
      </c>
    </row>
    <row r="54" customHeight="1" spans="1:14">
      <c r="A54" s="86" t="s">
        <v>947</v>
      </c>
      <c r="B54" s="86" t="s">
        <v>72</v>
      </c>
      <c r="C54" s="86" t="s">
        <v>701</v>
      </c>
      <c r="D54" s="86">
        <v>64041</v>
      </c>
      <c r="E54" s="86">
        <v>17436</v>
      </c>
      <c r="F54" s="86"/>
      <c r="G54" s="90"/>
      <c r="H54" s="90"/>
      <c r="I54" s="90"/>
      <c r="J54" s="90">
        <v>1</v>
      </c>
      <c r="K54" s="90"/>
      <c r="L54" s="90"/>
      <c r="M54" s="90"/>
      <c r="N54" s="104">
        <v>1</v>
      </c>
    </row>
    <row r="55" customHeight="1" spans="1:14">
      <c r="A55" s="86" t="s">
        <v>957</v>
      </c>
      <c r="B55" s="86" t="s">
        <v>118</v>
      </c>
      <c r="C55" s="86" t="s">
        <v>716</v>
      </c>
      <c r="D55" s="86" t="s">
        <v>67</v>
      </c>
      <c r="E55" s="86">
        <v>31699</v>
      </c>
      <c r="F55" s="86"/>
      <c r="G55" s="90"/>
      <c r="H55" s="90"/>
      <c r="I55" s="90"/>
      <c r="J55" s="90">
        <v>1</v>
      </c>
      <c r="K55" s="90"/>
      <c r="L55" s="90"/>
      <c r="M55" s="90"/>
      <c r="N55" s="104">
        <v>1</v>
      </c>
    </row>
    <row r="56" customHeight="1" spans="1:14">
      <c r="A56" s="86" t="s">
        <v>867</v>
      </c>
      <c r="B56" s="86" t="s">
        <v>89</v>
      </c>
      <c r="C56" s="86" t="s">
        <v>1494</v>
      </c>
      <c r="D56" s="86">
        <v>63561</v>
      </c>
      <c r="E56" s="86">
        <v>17552</v>
      </c>
      <c r="F56" s="86"/>
      <c r="G56" s="90"/>
      <c r="H56" s="90">
        <v>1</v>
      </c>
      <c r="I56" s="90"/>
      <c r="J56" s="90"/>
      <c r="K56" s="90"/>
      <c r="L56" s="90"/>
      <c r="M56" s="90"/>
      <c r="N56" s="104">
        <v>1</v>
      </c>
    </row>
    <row r="57" customHeight="1" spans="1:14">
      <c r="A57" s="101"/>
      <c r="B57" s="86" t="s">
        <v>72</v>
      </c>
      <c r="C57" s="86" t="s">
        <v>868</v>
      </c>
      <c r="D57" s="86">
        <v>64094</v>
      </c>
      <c r="E57" s="86">
        <v>17552</v>
      </c>
      <c r="F57" s="86"/>
      <c r="G57" s="90"/>
      <c r="H57" s="90"/>
      <c r="I57" s="90"/>
      <c r="J57" s="90">
        <v>1</v>
      </c>
      <c r="K57" s="90"/>
      <c r="L57" s="90"/>
      <c r="M57" s="90"/>
      <c r="N57" s="104">
        <v>1</v>
      </c>
    </row>
    <row r="58" customHeight="1" spans="1:14">
      <c r="A58" s="101"/>
      <c r="B58" s="101"/>
      <c r="C58" s="86" t="s">
        <v>1049</v>
      </c>
      <c r="D58" s="86">
        <v>63819</v>
      </c>
      <c r="E58" s="86">
        <v>17552</v>
      </c>
      <c r="F58" s="86"/>
      <c r="G58" s="90"/>
      <c r="H58" s="90"/>
      <c r="I58" s="90">
        <v>1</v>
      </c>
      <c r="J58" s="90"/>
      <c r="K58" s="90"/>
      <c r="L58" s="90"/>
      <c r="M58" s="90"/>
      <c r="N58" s="104">
        <v>1</v>
      </c>
    </row>
    <row r="59" customHeight="1" spans="1:14">
      <c r="A59" s="86" t="s">
        <v>113</v>
      </c>
      <c r="B59" s="86" t="s">
        <v>118</v>
      </c>
      <c r="C59" s="86" t="s">
        <v>115</v>
      </c>
      <c r="D59" s="86" t="s">
        <v>67</v>
      </c>
      <c r="E59" s="86">
        <v>33530</v>
      </c>
      <c r="F59" s="86"/>
      <c r="G59" s="90"/>
      <c r="H59" s="90"/>
      <c r="I59" s="90"/>
      <c r="J59" s="90"/>
      <c r="K59" s="90"/>
      <c r="L59" s="90">
        <v>1</v>
      </c>
      <c r="M59" s="90"/>
      <c r="N59" s="104">
        <v>1</v>
      </c>
    </row>
    <row r="60" customHeight="1" spans="1:14">
      <c r="A60" s="86" t="s">
        <v>829</v>
      </c>
      <c r="B60" s="86" t="s">
        <v>89</v>
      </c>
      <c r="C60" s="86" t="s">
        <v>830</v>
      </c>
      <c r="D60" s="86">
        <v>64115</v>
      </c>
      <c r="E60" s="86">
        <v>17712</v>
      </c>
      <c r="F60" s="86"/>
      <c r="G60" s="90"/>
      <c r="H60" s="90"/>
      <c r="I60" s="90"/>
      <c r="J60" s="90">
        <v>1</v>
      </c>
      <c r="K60" s="90"/>
      <c r="L60" s="90"/>
      <c r="M60" s="90"/>
      <c r="N60" s="104">
        <v>1</v>
      </c>
    </row>
    <row r="61" customHeight="1" spans="1:14">
      <c r="A61" s="101"/>
      <c r="B61" s="86" t="s">
        <v>118</v>
      </c>
      <c r="C61" s="86" t="s">
        <v>716</v>
      </c>
      <c r="D61" s="86">
        <v>63832</v>
      </c>
      <c r="E61" s="86">
        <v>31454</v>
      </c>
      <c r="F61" s="86"/>
      <c r="G61" s="90"/>
      <c r="H61" s="90"/>
      <c r="I61" s="90"/>
      <c r="J61" s="90">
        <v>1</v>
      </c>
      <c r="K61" s="90"/>
      <c r="L61" s="90"/>
      <c r="M61" s="90"/>
      <c r="N61" s="104">
        <v>1</v>
      </c>
    </row>
    <row r="62" customHeight="1" spans="1:14">
      <c r="A62" s="86" t="s">
        <v>1387</v>
      </c>
      <c r="B62" s="86" t="s">
        <v>142</v>
      </c>
      <c r="C62" s="86" t="s">
        <v>1388</v>
      </c>
      <c r="D62" s="86" t="s">
        <v>1386</v>
      </c>
      <c r="E62" s="86">
        <v>17539</v>
      </c>
      <c r="F62" s="86"/>
      <c r="G62" s="90"/>
      <c r="H62" s="90">
        <v>1</v>
      </c>
      <c r="I62" s="90"/>
      <c r="J62" s="90"/>
      <c r="K62" s="90"/>
      <c r="L62" s="90"/>
      <c r="M62" s="90"/>
      <c r="N62" s="104">
        <v>1</v>
      </c>
    </row>
    <row r="63" customHeight="1" spans="1:14">
      <c r="A63" s="86" t="s">
        <v>897</v>
      </c>
      <c r="B63" s="86" t="s">
        <v>89</v>
      </c>
      <c r="C63" s="86" t="s">
        <v>1364</v>
      </c>
      <c r="D63" s="86">
        <v>64159</v>
      </c>
      <c r="E63" s="86" t="s">
        <v>1494</v>
      </c>
      <c r="F63" s="86"/>
      <c r="G63" s="90"/>
      <c r="H63" s="90"/>
      <c r="I63" s="90"/>
      <c r="J63" s="90">
        <v>1</v>
      </c>
      <c r="K63" s="90"/>
      <c r="L63" s="90"/>
      <c r="M63" s="90"/>
      <c r="N63" s="104">
        <v>1</v>
      </c>
    </row>
    <row r="64" customHeight="1" spans="1:14">
      <c r="A64" s="101"/>
      <c r="B64" s="101"/>
      <c r="C64" s="86" t="s">
        <v>1494</v>
      </c>
      <c r="D64" s="86">
        <v>63893</v>
      </c>
      <c r="E64" s="86">
        <v>17631</v>
      </c>
      <c r="F64" s="86"/>
      <c r="G64" s="90"/>
      <c r="H64" s="90">
        <v>1</v>
      </c>
      <c r="I64" s="90"/>
      <c r="J64" s="90"/>
      <c r="K64" s="90"/>
      <c r="L64" s="90"/>
      <c r="M64" s="90"/>
      <c r="N64" s="104">
        <v>1</v>
      </c>
    </row>
    <row r="65" customHeight="1" spans="1:14">
      <c r="A65" s="101"/>
      <c r="B65" s="86" t="s">
        <v>72</v>
      </c>
      <c r="C65" s="86" t="s">
        <v>898</v>
      </c>
      <c r="D65" s="86">
        <v>64076</v>
      </c>
      <c r="E65" s="86">
        <v>17631</v>
      </c>
      <c r="F65" s="86"/>
      <c r="G65" s="90"/>
      <c r="H65" s="90"/>
      <c r="I65" s="90"/>
      <c r="J65" s="90">
        <v>1</v>
      </c>
      <c r="K65" s="90"/>
      <c r="L65" s="90"/>
      <c r="M65" s="90"/>
      <c r="N65" s="104">
        <v>1</v>
      </c>
    </row>
    <row r="66" customHeight="1" spans="1:14">
      <c r="A66" s="86" t="s">
        <v>1026</v>
      </c>
      <c r="B66" s="86" t="s">
        <v>89</v>
      </c>
      <c r="C66" s="86" t="s">
        <v>1260</v>
      </c>
      <c r="D66" s="86">
        <v>64174</v>
      </c>
      <c r="E66" s="86">
        <v>17722</v>
      </c>
      <c r="F66" s="86"/>
      <c r="G66" s="90"/>
      <c r="H66" s="90"/>
      <c r="I66" s="90"/>
      <c r="J66" s="90"/>
      <c r="K66" s="90">
        <v>1</v>
      </c>
      <c r="L66" s="90"/>
      <c r="M66" s="90"/>
      <c r="N66" s="104">
        <v>1</v>
      </c>
    </row>
    <row r="67" customHeight="1" spans="1:14">
      <c r="A67" s="101"/>
      <c r="B67" s="101"/>
      <c r="C67" s="86" t="s">
        <v>1027</v>
      </c>
      <c r="D67" s="86">
        <v>63606</v>
      </c>
      <c r="E67" s="86">
        <v>17637</v>
      </c>
      <c r="F67" s="86"/>
      <c r="G67" s="90"/>
      <c r="H67" s="90">
        <v>1</v>
      </c>
      <c r="I67" s="90"/>
      <c r="J67" s="90"/>
      <c r="K67" s="90"/>
      <c r="L67" s="90"/>
      <c r="M67" s="90"/>
      <c r="N67" s="104">
        <v>1</v>
      </c>
    </row>
    <row r="68" customHeight="1" spans="1:14">
      <c r="A68" s="101"/>
      <c r="B68" s="86" t="s">
        <v>72</v>
      </c>
      <c r="C68" s="86" t="s">
        <v>1027</v>
      </c>
      <c r="D68" s="86">
        <v>63894</v>
      </c>
      <c r="E68" s="86">
        <v>17637</v>
      </c>
      <c r="F68" s="86"/>
      <c r="G68" s="90"/>
      <c r="H68" s="90"/>
      <c r="I68" s="90">
        <v>1</v>
      </c>
      <c r="J68" s="90"/>
      <c r="K68" s="90"/>
      <c r="L68" s="90"/>
      <c r="M68" s="90"/>
      <c r="N68" s="104">
        <v>1</v>
      </c>
    </row>
    <row r="69" customHeight="1" spans="1:14">
      <c r="A69" s="86" t="s">
        <v>1115</v>
      </c>
      <c r="B69" s="86" t="s">
        <v>89</v>
      </c>
      <c r="C69" s="86" t="s">
        <v>1116</v>
      </c>
      <c r="D69" s="86">
        <v>63610</v>
      </c>
      <c r="E69" s="86">
        <v>30930</v>
      </c>
      <c r="F69" s="86"/>
      <c r="G69" s="90"/>
      <c r="H69" s="90">
        <v>1</v>
      </c>
      <c r="I69" s="90"/>
      <c r="J69" s="90"/>
      <c r="K69" s="90"/>
      <c r="L69" s="90"/>
      <c r="M69" s="90"/>
      <c r="N69" s="104">
        <v>1</v>
      </c>
    </row>
    <row r="70" customHeight="1" spans="1:14">
      <c r="A70" s="86" t="s">
        <v>1264</v>
      </c>
      <c r="B70" s="86" t="s">
        <v>89</v>
      </c>
      <c r="C70" s="86" t="s">
        <v>1265</v>
      </c>
      <c r="D70" s="86">
        <v>64158</v>
      </c>
      <c r="E70" s="86">
        <v>17700</v>
      </c>
      <c r="F70" s="86"/>
      <c r="G70" s="90"/>
      <c r="H70" s="90"/>
      <c r="I70" s="90"/>
      <c r="J70" s="90">
        <v>1</v>
      </c>
      <c r="K70" s="90"/>
      <c r="L70" s="90"/>
      <c r="M70" s="90"/>
      <c r="N70" s="104">
        <v>1</v>
      </c>
    </row>
    <row r="71" customHeight="1" spans="1:14">
      <c r="A71" s="86" t="s">
        <v>438</v>
      </c>
      <c r="B71" s="86" t="s">
        <v>142</v>
      </c>
      <c r="C71" s="86" t="s">
        <v>623</v>
      </c>
      <c r="D71" s="86" t="s">
        <v>622</v>
      </c>
      <c r="E71" s="86">
        <v>32614</v>
      </c>
      <c r="F71" s="86"/>
      <c r="G71" s="90"/>
      <c r="H71" s="90"/>
      <c r="I71" s="90"/>
      <c r="J71" s="90"/>
      <c r="K71" s="90">
        <v>1</v>
      </c>
      <c r="L71" s="90"/>
      <c r="M71" s="90"/>
      <c r="N71" s="104">
        <v>1</v>
      </c>
    </row>
    <row r="72" customHeight="1" spans="1:14">
      <c r="A72" s="101"/>
      <c r="B72" s="86" t="s">
        <v>118</v>
      </c>
      <c r="C72" s="86" t="s">
        <v>439</v>
      </c>
      <c r="D72" s="86" t="s">
        <v>67</v>
      </c>
      <c r="E72" s="86">
        <v>33268</v>
      </c>
      <c r="F72" s="86"/>
      <c r="G72" s="90"/>
      <c r="H72" s="90"/>
      <c r="I72" s="90"/>
      <c r="J72" s="90"/>
      <c r="K72" s="90">
        <v>1</v>
      </c>
      <c r="L72" s="90"/>
      <c r="M72" s="90"/>
      <c r="N72" s="104">
        <v>1</v>
      </c>
    </row>
    <row r="73" customHeight="1" spans="1:14">
      <c r="A73" s="86" t="s">
        <v>652</v>
      </c>
      <c r="B73" s="86" t="s">
        <v>72</v>
      </c>
      <c r="C73" s="86" t="s">
        <v>653</v>
      </c>
      <c r="D73" s="86">
        <v>64189</v>
      </c>
      <c r="E73" s="86">
        <v>17582</v>
      </c>
      <c r="F73" s="86"/>
      <c r="G73" s="90"/>
      <c r="H73" s="90"/>
      <c r="I73" s="90"/>
      <c r="J73" s="90"/>
      <c r="K73" s="90">
        <v>1</v>
      </c>
      <c r="L73" s="90"/>
      <c r="M73" s="90"/>
      <c r="N73" s="104">
        <v>1</v>
      </c>
    </row>
    <row r="74" customHeight="1" spans="1:14">
      <c r="A74" s="86" t="s">
        <v>955</v>
      </c>
      <c r="B74" s="86" t="s">
        <v>89</v>
      </c>
      <c r="C74" s="86" t="s">
        <v>1328</v>
      </c>
      <c r="D74" s="86">
        <v>63888</v>
      </c>
      <c r="E74" s="86" t="s">
        <v>1494</v>
      </c>
      <c r="F74" s="86"/>
      <c r="G74" s="90"/>
      <c r="H74" s="90"/>
      <c r="I74" s="90">
        <v>1</v>
      </c>
      <c r="J74" s="90"/>
      <c r="K74" s="90"/>
      <c r="L74" s="90"/>
      <c r="M74" s="90"/>
      <c r="N74" s="104">
        <v>1</v>
      </c>
    </row>
    <row r="75" customHeight="1" spans="1:14">
      <c r="A75" s="101"/>
      <c r="B75" s="101"/>
      <c r="C75" s="86" t="s">
        <v>825</v>
      </c>
      <c r="D75" s="86">
        <v>64005</v>
      </c>
      <c r="E75" s="86">
        <v>17642</v>
      </c>
      <c r="F75" s="86"/>
      <c r="G75" s="90"/>
      <c r="H75" s="90"/>
      <c r="I75" s="90"/>
      <c r="J75" s="90">
        <v>1</v>
      </c>
      <c r="K75" s="90"/>
      <c r="L75" s="90"/>
      <c r="M75" s="90"/>
      <c r="N75" s="104">
        <v>1</v>
      </c>
    </row>
    <row r="76" customHeight="1" spans="1:14">
      <c r="A76" s="101"/>
      <c r="B76" s="86" t="s">
        <v>72</v>
      </c>
      <c r="C76" s="86" t="s">
        <v>498</v>
      </c>
      <c r="D76" s="86">
        <v>63891</v>
      </c>
      <c r="E76" s="86">
        <v>17593</v>
      </c>
      <c r="F76" s="86"/>
      <c r="G76" s="90"/>
      <c r="H76" s="90"/>
      <c r="I76" s="90">
        <v>1</v>
      </c>
      <c r="J76" s="90"/>
      <c r="K76" s="90"/>
      <c r="L76" s="90"/>
      <c r="M76" s="90"/>
      <c r="N76" s="104">
        <v>1</v>
      </c>
    </row>
    <row r="77" customHeight="1" spans="1:14">
      <c r="A77" s="101"/>
      <c r="B77" s="101"/>
      <c r="C77" s="86" t="s">
        <v>744</v>
      </c>
      <c r="D77" s="86">
        <v>63752</v>
      </c>
      <c r="E77" s="86">
        <v>17605</v>
      </c>
      <c r="F77" s="86"/>
      <c r="G77" s="90"/>
      <c r="H77" s="90"/>
      <c r="I77" s="90">
        <v>1</v>
      </c>
      <c r="J77" s="90"/>
      <c r="K77" s="90"/>
      <c r="L77" s="90"/>
      <c r="M77" s="90"/>
      <c r="N77" s="104">
        <v>1</v>
      </c>
    </row>
    <row r="78" customHeight="1" spans="1:14">
      <c r="A78" s="101"/>
      <c r="B78" s="101"/>
      <c r="C78" s="101"/>
      <c r="D78" s="86">
        <v>63951</v>
      </c>
      <c r="E78" s="86">
        <v>17605</v>
      </c>
      <c r="F78" s="86"/>
      <c r="G78" s="90"/>
      <c r="H78" s="90"/>
      <c r="I78" s="90">
        <v>1</v>
      </c>
      <c r="J78" s="90"/>
      <c r="K78" s="90"/>
      <c r="L78" s="90"/>
      <c r="M78" s="90"/>
      <c r="N78" s="104">
        <v>1</v>
      </c>
    </row>
    <row r="79" customHeight="1" spans="1:14">
      <c r="A79" s="101"/>
      <c r="B79" s="101"/>
      <c r="C79" s="101"/>
      <c r="D79" s="86">
        <v>64030</v>
      </c>
      <c r="E79" s="86">
        <v>17605</v>
      </c>
      <c r="F79" s="86"/>
      <c r="G79" s="90"/>
      <c r="H79" s="90"/>
      <c r="I79" s="90"/>
      <c r="J79" s="90">
        <v>1</v>
      </c>
      <c r="K79" s="90"/>
      <c r="L79" s="90"/>
      <c r="M79" s="90"/>
      <c r="N79" s="104">
        <v>1</v>
      </c>
    </row>
    <row r="80" customHeight="1" spans="1:14">
      <c r="A80" s="86" t="s">
        <v>233</v>
      </c>
      <c r="B80" s="86" t="s">
        <v>89</v>
      </c>
      <c r="C80" s="86" t="s">
        <v>732</v>
      </c>
      <c r="D80" s="86">
        <v>64157</v>
      </c>
      <c r="E80" s="86">
        <v>32765</v>
      </c>
      <c r="F80" s="86"/>
      <c r="G80" s="90"/>
      <c r="H80" s="90"/>
      <c r="I80" s="90"/>
      <c r="J80" s="90">
        <v>1</v>
      </c>
      <c r="K80" s="90"/>
      <c r="L80" s="90"/>
      <c r="M80" s="90"/>
      <c r="N80" s="104">
        <v>1</v>
      </c>
    </row>
    <row r="81" customHeight="1" spans="1:14">
      <c r="A81" s="101"/>
      <c r="B81" s="101"/>
      <c r="C81" s="86" t="s">
        <v>235</v>
      </c>
      <c r="D81" s="86">
        <v>64291</v>
      </c>
      <c r="E81" s="86">
        <v>33626</v>
      </c>
      <c r="F81" s="86"/>
      <c r="G81" s="90"/>
      <c r="H81" s="90"/>
      <c r="I81" s="90"/>
      <c r="J81" s="90"/>
      <c r="K81" s="90"/>
      <c r="L81" s="90">
        <v>1</v>
      </c>
      <c r="M81" s="90"/>
      <c r="N81" s="104">
        <v>1</v>
      </c>
    </row>
    <row r="82" customHeight="1" spans="1:14">
      <c r="A82" s="86" t="s">
        <v>494</v>
      </c>
      <c r="B82" s="86" t="s">
        <v>142</v>
      </c>
      <c r="C82" s="86" t="s">
        <v>889</v>
      </c>
      <c r="D82" s="86" t="s">
        <v>888</v>
      </c>
      <c r="E82" s="86">
        <v>32283</v>
      </c>
      <c r="F82" s="86"/>
      <c r="G82" s="90"/>
      <c r="H82" s="90"/>
      <c r="I82" s="90"/>
      <c r="J82" s="90">
        <v>1</v>
      </c>
      <c r="K82" s="90"/>
      <c r="L82" s="90"/>
      <c r="M82" s="90"/>
      <c r="N82" s="104">
        <v>1</v>
      </c>
    </row>
    <row r="83" customHeight="1" spans="1:14">
      <c r="A83" s="101"/>
      <c r="B83" s="86" t="s">
        <v>167</v>
      </c>
      <c r="C83" s="86" t="s">
        <v>496</v>
      </c>
      <c r="D83" s="86" t="s">
        <v>493</v>
      </c>
      <c r="E83" s="86">
        <v>32283</v>
      </c>
      <c r="F83" s="86"/>
      <c r="G83" s="90"/>
      <c r="H83" s="90"/>
      <c r="I83" s="90"/>
      <c r="J83" s="90"/>
      <c r="K83" s="90">
        <v>1</v>
      </c>
      <c r="L83" s="90"/>
      <c r="M83" s="90"/>
      <c r="N83" s="104">
        <v>1</v>
      </c>
    </row>
    <row r="84" customHeight="1" spans="1:14">
      <c r="A84" s="86" t="s">
        <v>1010</v>
      </c>
      <c r="B84" s="86" t="s">
        <v>89</v>
      </c>
      <c r="C84" s="86" t="s">
        <v>1011</v>
      </c>
      <c r="D84" s="86">
        <v>63927</v>
      </c>
      <c r="E84" s="86">
        <v>31870</v>
      </c>
      <c r="F84" s="86"/>
      <c r="G84" s="90"/>
      <c r="H84" s="90"/>
      <c r="I84" s="90">
        <v>1</v>
      </c>
      <c r="J84" s="90"/>
      <c r="K84" s="90"/>
      <c r="L84" s="90"/>
      <c r="M84" s="90"/>
      <c r="N84" s="104">
        <v>1</v>
      </c>
    </row>
    <row r="85" customHeight="1" spans="1:14">
      <c r="A85" s="86" t="s">
        <v>909</v>
      </c>
      <c r="B85" s="86" t="s">
        <v>72</v>
      </c>
      <c r="C85" s="86" t="s">
        <v>910</v>
      </c>
      <c r="D85" s="86" t="s">
        <v>67</v>
      </c>
      <c r="E85" s="86">
        <v>24385</v>
      </c>
      <c r="F85" s="86"/>
      <c r="G85" s="90"/>
      <c r="H85" s="90"/>
      <c r="I85" s="90"/>
      <c r="J85" s="90">
        <v>1</v>
      </c>
      <c r="K85" s="90"/>
      <c r="L85" s="90"/>
      <c r="M85" s="90"/>
      <c r="N85" s="104">
        <v>1</v>
      </c>
    </row>
    <row r="86" customHeight="1" spans="1:14">
      <c r="A86" s="86" t="s">
        <v>1125</v>
      </c>
      <c r="B86" s="86" t="s">
        <v>72</v>
      </c>
      <c r="C86" s="86" t="s">
        <v>1494</v>
      </c>
      <c r="D86" s="86">
        <v>63586</v>
      </c>
      <c r="E86" s="86">
        <v>24385</v>
      </c>
      <c r="F86" s="86"/>
      <c r="G86" s="90"/>
      <c r="H86" s="90">
        <v>1</v>
      </c>
      <c r="I86" s="90"/>
      <c r="J86" s="90"/>
      <c r="K86" s="90"/>
      <c r="L86" s="90"/>
      <c r="M86" s="90"/>
      <c r="N86" s="104">
        <v>1</v>
      </c>
    </row>
    <row r="87" customHeight="1" spans="1:14">
      <c r="A87" s="86" t="s">
        <v>1369</v>
      </c>
      <c r="B87" s="86" t="s">
        <v>142</v>
      </c>
      <c r="C87" s="86" t="s">
        <v>1370</v>
      </c>
      <c r="D87" s="86" t="s">
        <v>1368</v>
      </c>
      <c r="E87" s="86">
        <v>17649</v>
      </c>
      <c r="F87" s="86"/>
      <c r="G87" s="90"/>
      <c r="H87" s="90"/>
      <c r="I87" s="90"/>
      <c r="J87" s="90">
        <v>1</v>
      </c>
      <c r="K87" s="90"/>
      <c r="L87" s="90"/>
      <c r="M87" s="90"/>
      <c r="N87" s="104">
        <v>1</v>
      </c>
    </row>
    <row r="88" customHeight="1" spans="1:14">
      <c r="A88" s="101"/>
      <c r="B88" s="101"/>
      <c r="C88" s="86" t="s">
        <v>1374</v>
      </c>
      <c r="D88" s="86" t="s">
        <v>1368</v>
      </c>
      <c r="E88" s="86">
        <v>17650</v>
      </c>
      <c r="F88" s="86"/>
      <c r="G88" s="90"/>
      <c r="H88" s="90"/>
      <c r="I88" s="90"/>
      <c r="J88" s="90">
        <v>1</v>
      </c>
      <c r="K88" s="90"/>
      <c r="L88" s="90"/>
      <c r="M88" s="90"/>
      <c r="N88" s="104">
        <v>1</v>
      </c>
    </row>
    <row r="89" customHeight="1" spans="1:14">
      <c r="A89" s="86" t="s">
        <v>820</v>
      </c>
      <c r="B89" s="86" t="s">
        <v>89</v>
      </c>
      <c r="C89" s="86" t="s">
        <v>968</v>
      </c>
      <c r="D89" s="86">
        <v>64016</v>
      </c>
      <c r="E89" s="86">
        <v>32358</v>
      </c>
      <c r="F89" s="86"/>
      <c r="G89" s="90"/>
      <c r="H89" s="90"/>
      <c r="I89" s="90"/>
      <c r="J89" s="90">
        <v>1</v>
      </c>
      <c r="K89" s="90"/>
      <c r="L89" s="90"/>
      <c r="M89" s="90"/>
      <c r="N89" s="104">
        <v>1</v>
      </c>
    </row>
    <row r="90" customHeight="1" spans="1:14">
      <c r="A90" s="101"/>
      <c r="B90" s="101"/>
      <c r="C90" s="86" t="s">
        <v>1152</v>
      </c>
      <c r="D90" s="86">
        <v>63490</v>
      </c>
      <c r="E90" s="86">
        <v>17546</v>
      </c>
      <c r="F90" s="86"/>
      <c r="G90" s="90"/>
      <c r="H90" s="90">
        <v>1</v>
      </c>
      <c r="I90" s="90"/>
      <c r="J90" s="90"/>
      <c r="K90" s="90"/>
      <c r="L90" s="90"/>
      <c r="M90" s="90"/>
      <c r="N90" s="104">
        <v>1</v>
      </c>
    </row>
    <row r="91" customHeight="1" spans="1:14">
      <c r="A91" s="101"/>
      <c r="B91" s="101"/>
      <c r="C91" s="86" t="s">
        <v>1306</v>
      </c>
      <c r="D91" s="86">
        <v>64066</v>
      </c>
      <c r="E91" s="86">
        <v>17676</v>
      </c>
      <c r="F91" s="86"/>
      <c r="G91" s="90"/>
      <c r="H91" s="90"/>
      <c r="I91" s="90"/>
      <c r="J91" s="90">
        <v>1</v>
      </c>
      <c r="K91" s="90"/>
      <c r="L91" s="90"/>
      <c r="M91" s="90"/>
      <c r="N91" s="104">
        <v>1</v>
      </c>
    </row>
    <row r="92" customHeight="1" spans="1:14">
      <c r="A92" s="101"/>
      <c r="B92" s="101"/>
      <c r="C92" s="86" t="s">
        <v>821</v>
      </c>
      <c r="D92" s="86">
        <v>64119</v>
      </c>
      <c r="E92" s="86">
        <v>17701</v>
      </c>
      <c r="F92" s="86"/>
      <c r="G92" s="90"/>
      <c r="H92" s="90"/>
      <c r="I92" s="90"/>
      <c r="J92" s="90">
        <v>1</v>
      </c>
      <c r="K92" s="90"/>
      <c r="L92" s="90"/>
      <c r="M92" s="90"/>
      <c r="N92" s="104">
        <v>1</v>
      </c>
    </row>
    <row r="93" customHeight="1" spans="1:14">
      <c r="A93" s="101"/>
      <c r="B93" s="86" t="s">
        <v>72</v>
      </c>
      <c r="C93" s="86" t="s">
        <v>1044</v>
      </c>
      <c r="D93" s="86">
        <v>63851</v>
      </c>
      <c r="E93" s="86">
        <v>17480</v>
      </c>
      <c r="F93" s="86"/>
      <c r="G93" s="90"/>
      <c r="H93" s="90"/>
      <c r="I93" s="90">
        <v>1</v>
      </c>
      <c r="J93" s="90"/>
      <c r="K93" s="90"/>
      <c r="L93" s="90"/>
      <c r="M93" s="90"/>
      <c r="N93" s="104">
        <v>1</v>
      </c>
    </row>
    <row r="94" customHeight="1" spans="1:14">
      <c r="A94" s="101"/>
      <c r="B94" s="86" t="s">
        <v>118</v>
      </c>
      <c r="C94" s="86" t="s">
        <v>1167</v>
      </c>
      <c r="D94" s="86">
        <v>63446</v>
      </c>
      <c r="E94" s="86">
        <v>30356</v>
      </c>
      <c r="F94" s="86"/>
      <c r="G94" s="90">
        <v>1</v>
      </c>
      <c r="H94" s="90"/>
      <c r="I94" s="90"/>
      <c r="J94" s="90"/>
      <c r="K94" s="90"/>
      <c r="L94" s="90"/>
      <c r="M94" s="90"/>
      <c r="N94" s="104">
        <v>1</v>
      </c>
    </row>
    <row r="95" customHeight="1" spans="1:14">
      <c r="A95" s="101"/>
      <c r="B95" s="101"/>
      <c r="C95" s="86" t="s">
        <v>1494</v>
      </c>
      <c r="D95" s="86">
        <v>63669</v>
      </c>
      <c r="E95" s="86">
        <v>31031</v>
      </c>
      <c r="F95" s="86"/>
      <c r="G95" s="90"/>
      <c r="H95" s="90">
        <v>1</v>
      </c>
      <c r="I95" s="90"/>
      <c r="J95" s="90"/>
      <c r="K95" s="90"/>
      <c r="L95" s="90"/>
      <c r="M95" s="90"/>
      <c r="N95" s="104">
        <v>1</v>
      </c>
    </row>
    <row r="96" customHeight="1" spans="1:14">
      <c r="A96" s="101"/>
      <c r="B96" s="101"/>
      <c r="C96" s="101"/>
      <c r="D96" s="86">
        <v>63685</v>
      </c>
      <c r="E96" s="86">
        <v>31144</v>
      </c>
      <c r="F96" s="86"/>
      <c r="G96" s="90"/>
      <c r="H96" s="90">
        <v>1</v>
      </c>
      <c r="I96" s="90"/>
      <c r="J96" s="90"/>
      <c r="K96" s="90"/>
      <c r="L96" s="90"/>
      <c r="M96" s="90"/>
      <c r="N96" s="104">
        <v>1</v>
      </c>
    </row>
    <row r="97" customHeight="1" spans="1:14">
      <c r="A97" s="101"/>
      <c r="B97" s="101"/>
      <c r="C97" s="101"/>
      <c r="D97" s="86">
        <v>63690</v>
      </c>
      <c r="E97" s="86">
        <v>31184</v>
      </c>
      <c r="F97" s="86"/>
      <c r="G97" s="90"/>
      <c r="H97" s="90"/>
      <c r="I97" s="90">
        <v>1</v>
      </c>
      <c r="J97" s="90"/>
      <c r="K97" s="90"/>
      <c r="L97" s="90"/>
      <c r="M97" s="90"/>
      <c r="N97" s="104">
        <v>1</v>
      </c>
    </row>
    <row r="98" customHeight="1" spans="1:14">
      <c r="A98" s="101"/>
      <c r="B98" s="86" t="s">
        <v>385</v>
      </c>
      <c r="C98" s="86" t="s">
        <v>716</v>
      </c>
      <c r="D98" s="86">
        <v>63948</v>
      </c>
      <c r="E98" s="86">
        <v>31991</v>
      </c>
      <c r="F98" s="86"/>
      <c r="G98" s="90"/>
      <c r="H98" s="90"/>
      <c r="I98" s="90">
        <v>1</v>
      </c>
      <c r="J98" s="90"/>
      <c r="K98" s="90"/>
      <c r="L98" s="90"/>
      <c r="M98" s="90"/>
      <c r="N98" s="104">
        <v>1</v>
      </c>
    </row>
    <row r="99" customHeight="1" spans="1:14">
      <c r="A99" s="86" t="s">
        <v>606</v>
      </c>
      <c r="B99" s="86" t="s">
        <v>142</v>
      </c>
      <c r="C99" s="86" t="s">
        <v>607</v>
      </c>
      <c r="D99" s="86" t="s">
        <v>605</v>
      </c>
      <c r="E99" s="86">
        <v>33044</v>
      </c>
      <c r="F99" s="86"/>
      <c r="G99" s="90"/>
      <c r="H99" s="90"/>
      <c r="I99" s="90"/>
      <c r="J99" s="90"/>
      <c r="K99" s="90">
        <v>1</v>
      </c>
      <c r="L99" s="90"/>
      <c r="M99" s="90"/>
      <c r="N99" s="104">
        <v>1</v>
      </c>
    </row>
    <row r="100" customHeight="1" spans="1:14">
      <c r="A100" s="86" t="s">
        <v>1073</v>
      </c>
      <c r="B100" s="86" t="s">
        <v>72</v>
      </c>
      <c r="C100" s="86" t="s">
        <v>1074</v>
      </c>
      <c r="D100" s="86">
        <v>63741</v>
      </c>
      <c r="E100" s="86">
        <v>21726</v>
      </c>
      <c r="F100" s="86"/>
      <c r="G100" s="90"/>
      <c r="H100" s="90"/>
      <c r="I100" s="90">
        <v>1</v>
      </c>
      <c r="J100" s="90"/>
      <c r="K100" s="90"/>
      <c r="L100" s="90"/>
      <c r="M100" s="90"/>
      <c r="N100" s="104">
        <v>1</v>
      </c>
    </row>
    <row r="101" customHeight="1" spans="1:14">
      <c r="A101" s="86" t="s">
        <v>317</v>
      </c>
      <c r="B101" s="86" t="s">
        <v>142</v>
      </c>
      <c r="C101" s="86" t="s">
        <v>796</v>
      </c>
      <c r="D101" s="86" t="s">
        <v>795</v>
      </c>
      <c r="E101" s="86">
        <v>17687</v>
      </c>
      <c r="F101" s="86"/>
      <c r="G101" s="90"/>
      <c r="H101" s="90"/>
      <c r="I101" s="90"/>
      <c r="J101" s="90">
        <v>1</v>
      </c>
      <c r="K101" s="90"/>
      <c r="L101" s="90"/>
      <c r="M101" s="90"/>
      <c r="N101" s="104">
        <v>1</v>
      </c>
    </row>
    <row r="102" customHeight="1" spans="1:14">
      <c r="A102" s="101"/>
      <c r="B102" s="101"/>
      <c r="C102" s="86" t="s">
        <v>319</v>
      </c>
      <c r="D102" s="86" t="s">
        <v>316</v>
      </c>
      <c r="E102" s="86">
        <v>17747</v>
      </c>
      <c r="F102" s="86"/>
      <c r="G102" s="90"/>
      <c r="H102" s="90"/>
      <c r="I102" s="90"/>
      <c r="J102" s="90"/>
      <c r="K102" s="90">
        <v>1</v>
      </c>
      <c r="L102" s="90"/>
      <c r="M102" s="90"/>
      <c r="N102" s="104">
        <v>1</v>
      </c>
    </row>
    <row r="103" customHeight="1" spans="1:14">
      <c r="A103" s="101"/>
      <c r="B103" s="101"/>
      <c r="C103" s="86" t="s">
        <v>1494</v>
      </c>
      <c r="D103" s="86">
        <v>22820</v>
      </c>
      <c r="E103" s="86">
        <v>17543</v>
      </c>
      <c r="F103" s="86"/>
      <c r="G103" s="90">
        <v>1</v>
      </c>
      <c r="H103" s="90">
        <v>1</v>
      </c>
      <c r="I103" s="90"/>
      <c r="J103" s="90"/>
      <c r="K103" s="90"/>
      <c r="L103" s="90"/>
      <c r="M103" s="90"/>
      <c r="N103" s="104">
        <v>2</v>
      </c>
    </row>
    <row r="104" customHeight="1" spans="1:14">
      <c r="A104" s="86" t="s">
        <v>1023</v>
      </c>
      <c r="B104" s="86" t="s">
        <v>142</v>
      </c>
      <c r="C104" s="86" t="s">
        <v>1024</v>
      </c>
      <c r="D104" s="86" t="s">
        <v>1022</v>
      </c>
      <c r="E104" s="86">
        <v>17624</v>
      </c>
      <c r="F104" s="86"/>
      <c r="G104" s="90"/>
      <c r="H104" s="90"/>
      <c r="I104" s="90">
        <v>1</v>
      </c>
      <c r="J104" s="90"/>
      <c r="K104" s="90"/>
      <c r="L104" s="90"/>
      <c r="M104" s="90"/>
      <c r="N104" s="104">
        <v>1</v>
      </c>
    </row>
    <row r="105" customHeight="1" spans="1:14">
      <c r="A105" s="101"/>
      <c r="B105" s="86" t="s">
        <v>89</v>
      </c>
      <c r="C105" s="86" t="s">
        <v>1269</v>
      </c>
      <c r="D105" s="86">
        <v>64156</v>
      </c>
      <c r="E105" s="86" t="s">
        <v>1494</v>
      </c>
      <c r="F105" s="86"/>
      <c r="G105" s="90"/>
      <c r="H105" s="90"/>
      <c r="I105" s="90"/>
      <c r="J105" s="90">
        <v>1</v>
      </c>
      <c r="K105" s="90"/>
      <c r="L105" s="90"/>
      <c r="M105" s="90"/>
      <c r="N105" s="104">
        <v>1</v>
      </c>
    </row>
    <row r="106" customHeight="1" spans="1:14">
      <c r="A106" s="86" t="s">
        <v>891</v>
      </c>
      <c r="B106" s="86" t="s">
        <v>142</v>
      </c>
      <c r="C106" s="86" t="s">
        <v>1182</v>
      </c>
      <c r="D106" s="86">
        <v>19821</v>
      </c>
      <c r="E106" s="86">
        <v>29760</v>
      </c>
      <c r="F106" s="86"/>
      <c r="G106" s="90">
        <v>1</v>
      </c>
      <c r="H106" s="90"/>
      <c r="I106" s="90"/>
      <c r="J106" s="90"/>
      <c r="K106" s="90"/>
      <c r="L106" s="90"/>
      <c r="M106" s="90"/>
      <c r="N106" s="104">
        <v>1</v>
      </c>
    </row>
    <row r="107" customHeight="1" spans="1:14">
      <c r="A107" s="101"/>
      <c r="B107" s="101"/>
      <c r="C107" s="86" t="s">
        <v>1494</v>
      </c>
      <c r="D107" s="86">
        <v>22405</v>
      </c>
      <c r="E107" s="86">
        <v>17517</v>
      </c>
      <c r="F107" s="86"/>
      <c r="G107" s="90">
        <v>1</v>
      </c>
      <c r="H107" s="90"/>
      <c r="I107" s="90"/>
      <c r="J107" s="90"/>
      <c r="K107" s="90"/>
      <c r="L107" s="90"/>
      <c r="M107" s="90"/>
      <c r="N107" s="104">
        <v>1</v>
      </c>
    </row>
    <row r="108" customHeight="1" spans="1:14">
      <c r="A108" s="101"/>
      <c r="B108" s="86" t="s">
        <v>89</v>
      </c>
      <c r="C108" s="86" t="s">
        <v>1197</v>
      </c>
      <c r="D108" s="86">
        <v>63366</v>
      </c>
      <c r="E108" s="86">
        <v>29938</v>
      </c>
      <c r="F108" s="86"/>
      <c r="G108" s="90">
        <v>1</v>
      </c>
      <c r="H108" s="90"/>
      <c r="I108" s="90"/>
      <c r="J108" s="90"/>
      <c r="K108" s="90"/>
      <c r="L108" s="90"/>
      <c r="M108" s="90"/>
      <c r="N108" s="104">
        <v>1</v>
      </c>
    </row>
    <row r="109" customHeight="1" spans="1:14">
      <c r="A109" s="101"/>
      <c r="B109" s="86" t="s">
        <v>72</v>
      </c>
      <c r="C109" s="86" t="s">
        <v>969</v>
      </c>
      <c r="D109" s="86">
        <v>64013</v>
      </c>
      <c r="E109" s="86">
        <v>29767</v>
      </c>
      <c r="F109" s="86"/>
      <c r="G109" s="90"/>
      <c r="H109" s="90"/>
      <c r="I109" s="90"/>
      <c r="J109" s="90">
        <v>1</v>
      </c>
      <c r="K109" s="90"/>
      <c r="L109" s="90"/>
      <c r="M109" s="90"/>
      <c r="N109" s="104">
        <v>1</v>
      </c>
    </row>
    <row r="110" customHeight="1" spans="1:14">
      <c r="A110" s="101"/>
      <c r="B110" s="101"/>
      <c r="C110" s="86" t="s">
        <v>893</v>
      </c>
      <c r="D110" s="86">
        <v>63326</v>
      </c>
      <c r="E110" s="86">
        <v>29767</v>
      </c>
      <c r="F110" s="86"/>
      <c r="G110" s="90">
        <v>1</v>
      </c>
      <c r="H110" s="90"/>
      <c r="I110" s="90">
        <v>1</v>
      </c>
      <c r="J110" s="90"/>
      <c r="K110" s="90"/>
      <c r="L110" s="90"/>
      <c r="M110" s="90"/>
      <c r="N110" s="104">
        <v>2</v>
      </c>
    </row>
    <row r="111" customHeight="1" spans="1:14">
      <c r="A111" s="101"/>
      <c r="B111" s="101"/>
      <c r="C111" s="101"/>
      <c r="D111" s="86">
        <v>64082</v>
      </c>
      <c r="E111" s="86">
        <v>29767</v>
      </c>
      <c r="F111" s="86"/>
      <c r="G111" s="90"/>
      <c r="H111" s="90"/>
      <c r="I111" s="90"/>
      <c r="J111" s="90">
        <v>1</v>
      </c>
      <c r="K111" s="90"/>
      <c r="L111" s="90"/>
      <c r="M111" s="90"/>
      <c r="N111" s="104">
        <v>1</v>
      </c>
    </row>
    <row r="112" customHeight="1" spans="1:14">
      <c r="A112" s="101"/>
      <c r="B112" s="101"/>
      <c r="C112" s="86" t="s">
        <v>1197</v>
      </c>
      <c r="D112" s="86">
        <v>64010</v>
      </c>
      <c r="E112" s="86">
        <v>29938</v>
      </c>
      <c r="F112" s="86"/>
      <c r="G112" s="90"/>
      <c r="H112" s="90"/>
      <c r="I112" s="90"/>
      <c r="J112" s="90">
        <v>1</v>
      </c>
      <c r="K112" s="90"/>
      <c r="L112" s="90"/>
      <c r="M112" s="90"/>
      <c r="N112" s="104">
        <v>1</v>
      </c>
    </row>
    <row r="113" customHeight="1" spans="1:14">
      <c r="A113" s="86" t="s">
        <v>227</v>
      </c>
      <c r="B113" s="86" t="s">
        <v>89</v>
      </c>
      <c r="C113" s="86" t="s">
        <v>228</v>
      </c>
      <c r="D113" s="86">
        <v>64201</v>
      </c>
      <c r="E113" s="86">
        <v>17731</v>
      </c>
      <c r="F113" s="86"/>
      <c r="G113" s="90"/>
      <c r="H113" s="90"/>
      <c r="I113" s="90"/>
      <c r="J113" s="90"/>
      <c r="K113" s="90">
        <v>1</v>
      </c>
      <c r="L113" s="90"/>
      <c r="M113" s="90"/>
      <c r="N113" s="104">
        <v>1</v>
      </c>
    </row>
    <row r="114" customHeight="1" spans="1:14">
      <c r="A114" s="101"/>
      <c r="B114" s="86" t="s">
        <v>72</v>
      </c>
      <c r="C114" s="86" t="s">
        <v>228</v>
      </c>
      <c r="D114" s="86">
        <v>64292</v>
      </c>
      <c r="E114" s="86">
        <v>17731</v>
      </c>
      <c r="F114" s="86"/>
      <c r="G114" s="90"/>
      <c r="H114" s="90"/>
      <c r="I114" s="90"/>
      <c r="J114" s="90"/>
      <c r="K114" s="90"/>
      <c r="L114" s="90">
        <v>1</v>
      </c>
      <c r="M114" s="90"/>
      <c r="N114" s="104">
        <v>1</v>
      </c>
    </row>
    <row r="115" customHeight="1" spans="1:14">
      <c r="A115" s="86" t="s">
        <v>149</v>
      </c>
      <c r="B115" s="86" t="s">
        <v>89</v>
      </c>
      <c r="C115" s="86" t="s">
        <v>1294</v>
      </c>
      <c r="D115" s="86">
        <v>64104</v>
      </c>
      <c r="E115" s="86" t="s">
        <v>1494</v>
      </c>
      <c r="F115" s="86"/>
      <c r="G115" s="90"/>
      <c r="H115" s="90"/>
      <c r="I115" s="90"/>
      <c r="J115" s="90">
        <v>1</v>
      </c>
      <c r="K115" s="90"/>
      <c r="L115" s="90"/>
      <c r="M115" s="90"/>
      <c r="N115" s="104">
        <v>1</v>
      </c>
    </row>
    <row r="116" customHeight="1" spans="1:14">
      <c r="A116" s="101"/>
      <c r="B116" s="101"/>
      <c r="C116" s="86" t="s">
        <v>1020</v>
      </c>
      <c r="D116" s="86">
        <v>63907</v>
      </c>
      <c r="E116" s="86">
        <v>17638</v>
      </c>
      <c r="F116" s="86"/>
      <c r="G116" s="90"/>
      <c r="H116" s="90"/>
      <c r="I116" s="90">
        <v>1</v>
      </c>
      <c r="J116" s="90"/>
      <c r="K116" s="90"/>
      <c r="L116" s="90"/>
      <c r="M116" s="90"/>
      <c r="N116" s="104">
        <v>1</v>
      </c>
    </row>
    <row r="117" customHeight="1" spans="1:14">
      <c r="A117" s="101"/>
      <c r="B117" s="101"/>
      <c r="C117" s="86" t="s">
        <v>778</v>
      </c>
      <c r="D117" s="86">
        <v>64073</v>
      </c>
      <c r="E117" s="86">
        <v>17675</v>
      </c>
      <c r="F117" s="86"/>
      <c r="G117" s="90"/>
      <c r="H117" s="90"/>
      <c r="I117" s="90"/>
      <c r="J117" s="90">
        <v>1</v>
      </c>
      <c r="K117" s="90"/>
      <c r="L117" s="90"/>
      <c r="M117" s="90"/>
      <c r="N117" s="104">
        <v>1</v>
      </c>
    </row>
    <row r="118" customHeight="1" spans="1:14">
      <c r="A118" s="101"/>
      <c r="B118" s="101"/>
      <c r="C118" s="86" t="s">
        <v>598</v>
      </c>
      <c r="D118" s="86">
        <v>63672</v>
      </c>
      <c r="E118" s="86">
        <v>31102</v>
      </c>
      <c r="F118" s="86"/>
      <c r="G118" s="90"/>
      <c r="H118" s="90">
        <v>1</v>
      </c>
      <c r="I118" s="90"/>
      <c r="J118" s="90"/>
      <c r="K118" s="90"/>
      <c r="L118" s="90"/>
      <c r="M118" s="90"/>
      <c r="N118" s="104">
        <v>1</v>
      </c>
    </row>
    <row r="119" customHeight="1" spans="1:14">
      <c r="A119" s="101"/>
      <c r="B119" s="101"/>
      <c r="C119" s="86" t="s">
        <v>915</v>
      </c>
      <c r="D119" s="86">
        <v>63847</v>
      </c>
      <c r="E119" s="86">
        <v>17616</v>
      </c>
      <c r="F119" s="86"/>
      <c r="G119" s="90"/>
      <c r="H119" s="90"/>
      <c r="I119" s="90">
        <v>1</v>
      </c>
      <c r="J119" s="90"/>
      <c r="K119" s="90"/>
      <c r="L119" s="90"/>
      <c r="M119" s="90"/>
      <c r="N119" s="104">
        <v>1</v>
      </c>
    </row>
    <row r="120" customHeight="1" spans="1:14">
      <c r="A120" s="101"/>
      <c r="B120" s="101"/>
      <c r="C120" s="86" t="s">
        <v>1065</v>
      </c>
      <c r="D120" s="86">
        <v>63769</v>
      </c>
      <c r="E120" s="86">
        <v>17609</v>
      </c>
      <c r="F120" s="86"/>
      <c r="G120" s="90"/>
      <c r="H120" s="90"/>
      <c r="I120" s="90">
        <v>1</v>
      </c>
      <c r="J120" s="90"/>
      <c r="K120" s="90"/>
      <c r="L120" s="90"/>
      <c r="M120" s="90"/>
      <c r="N120" s="104">
        <v>1</v>
      </c>
    </row>
    <row r="121" customHeight="1" spans="1:14">
      <c r="A121" s="101"/>
      <c r="B121" s="86" t="s">
        <v>72</v>
      </c>
      <c r="C121" s="86" t="s">
        <v>778</v>
      </c>
      <c r="D121" s="86">
        <v>64141</v>
      </c>
      <c r="E121" s="86">
        <v>17675</v>
      </c>
      <c r="F121" s="86"/>
      <c r="G121" s="90"/>
      <c r="H121" s="90"/>
      <c r="I121" s="90"/>
      <c r="J121" s="90">
        <v>1</v>
      </c>
      <c r="K121" s="90"/>
      <c r="L121" s="90"/>
      <c r="M121" s="90"/>
      <c r="N121" s="104">
        <v>1</v>
      </c>
    </row>
    <row r="122" customHeight="1" spans="1:14">
      <c r="A122" s="101"/>
      <c r="B122" s="101"/>
      <c r="C122" s="86" t="s">
        <v>598</v>
      </c>
      <c r="D122" s="86">
        <v>64209</v>
      </c>
      <c r="E122" s="86">
        <v>31102</v>
      </c>
      <c r="F122" s="86"/>
      <c r="G122" s="90"/>
      <c r="H122" s="90"/>
      <c r="I122" s="90"/>
      <c r="J122" s="90"/>
      <c r="K122" s="90">
        <v>1</v>
      </c>
      <c r="L122" s="90"/>
      <c r="M122" s="90"/>
      <c r="N122" s="104">
        <v>1</v>
      </c>
    </row>
    <row r="123" customHeight="1" spans="1:14">
      <c r="A123" s="101"/>
      <c r="B123" s="101"/>
      <c r="C123" s="86" t="s">
        <v>915</v>
      </c>
      <c r="D123" s="86">
        <v>64068</v>
      </c>
      <c r="E123" s="86">
        <v>17616</v>
      </c>
      <c r="F123" s="86"/>
      <c r="G123" s="90"/>
      <c r="H123" s="90"/>
      <c r="I123" s="90"/>
      <c r="J123" s="90">
        <v>1</v>
      </c>
      <c r="K123" s="90"/>
      <c r="L123" s="90"/>
      <c r="M123" s="90"/>
      <c r="N123" s="104">
        <v>1</v>
      </c>
    </row>
    <row r="124" customHeight="1" spans="1:14">
      <c r="A124" s="101"/>
      <c r="B124" s="101"/>
      <c r="C124" s="86" t="s">
        <v>151</v>
      </c>
      <c r="D124" s="86">
        <v>64266</v>
      </c>
      <c r="E124" s="86">
        <v>17616</v>
      </c>
      <c r="F124" s="86"/>
      <c r="G124" s="90"/>
      <c r="H124" s="90"/>
      <c r="I124" s="90"/>
      <c r="J124" s="90"/>
      <c r="K124" s="90"/>
      <c r="L124" s="90">
        <v>1</v>
      </c>
      <c r="M124" s="90"/>
      <c r="N124" s="104">
        <v>1</v>
      </c>
    </row>
    <row r="125" customHeight="1" spans="1:14">
      <c r="A125" s="101"/>
      <c r="B125" s="101"/>
      <c r="C125" s="101"/>
      <c r="D125" s="86">
        <v>64314</v>
      </c>
      <c r="E125" s="86">
        <v>17616</v>
      </c>
      <c r="F125" s="86"/>
      <c r="G125" s="90"/>
      <c r="H125" s="90"/>
      <c r="I125" s="90"/>
      <c r="J125" s="90"/>
      <c r="K125" s="90"/>
      <c r="L125" s="90">
        <v>1</v>
      </c>
      <c r="M125" s="90"/>
      <c r="N125" s="104">
        <v>1</v>
      </c>
    </row>
    <row r="126" customHeight="1" spans="1:14">
      <c r="A126" s="101"/>
      <c r="B126" s="101"/>
      <c r="C126" s="86" t="s">
        <v>1093</v>
      </c>
      <c r="D126" s="86">
        <v>63667</v>
      </c>
      <c r="E126" s="86">
        <v>17405</v>
      </c>
      <c r="F126" s="86"/>
      <c r="G126" s="90"/>
      <c r="H126" s="90">
        <v>1</v>
      </c>
      <c r="I126" s="90"/>
      <c r="J126" s="90"/>
      <c r="K126" s="90"/>
      <c r="L126" s="90"/>
      <c r="M126" s="90"/>
      <c r="N126" s="104">
        <v>1</v>
      </c>
    </row>
    <row r="127" customHeight="1" spans="1:14">
      <c r="A127" s="86" t="s">
        <v>1148</v>
      </c>
      <c r="B127" s="86" t="s">
        <v>72</v>
      </c>
      <c r="C127" s="86" t="s">
        <v>1149</v>
      </c>
      <c r="D127" s="86">
        <v>63503</v>
      </c>
      <c r="E127" s="86">
        <v>26250</v>
      </c>
      <c r="F127" s="86"/>
      <c r="G127" s="90"/>
      <c r="H127" s="90">
        <v>1</v>
      </c>
      <c r="I127" s="90"/>
      <c r="J127" s="90"/>
      <c r="K127" s="90"/>
      <c r="L127" s="90"/>
      <c r="M127" s="90"/>
      <c r="N127" s="104">
        <v>1</v>
      </c>
    </row>
    <row r="128" customHeight="1" spans="1:14">
      <c r="A128" s="86" t="s">
        <v>711</v>
      </c>
      <c r="B128" s="86" t="s">
        <v>72</v>
      </c>
      <c r="C128" s="86" t="s">
        <v>712</v>
      </c>
      <c r="D128" s="86">
        <v>64172</v>
      </c>
      <c r="E128" s="86">
        <v>17660</v>
      </c>
      <c r="F128" s="86"/>
      <c r="G128" s="90"/>
      <c r="H128" s="90"/>
      <c r="I128" s="90"/>
      <c r="J128" s="90"/>
      <c r="K128" s="90">
        <v>1</v>
      </c>
      <c r="L128" s="90"/>
      <c r="M128" s="90"/>
      <c r="N128" s="104">
        <v>1</v>
      </c>
    </row>
    <row r="129" customHeight="1" spans="1:14">
      <c r="A129" s="86" t="s">
        <v>414</v>
      </c>
      <c r="B129" s="86" t="s">
        <v>142</v>
      </c>
      <c r="C129" s="86" t="s">
        <v>631</v>
      </c>
      <c r="D129" s="86" t="s">
        <v>413</v>
      </c>
      <c r="E129" s="86">
        <v>17716</v>
      </c>
      <c r="F129" s="86"/>
      <c r="G129" s="90"/>
      <c r="H129" s="90"/>
      <c r="I129" s="90"/>
      <c r="J129" s="90"/>
      <c r="K129" s="90">
        <v>1</v>
      </c>
      <c r="L129" s="90"/>
      <c r="M129" s="90"/>
      <c r="N129" s="104">
        <v>1</v>
      </c>
    </row>
    <row r="130" customHeight="1" spans="1:14">
      <c r="A130" s="101"/>
      <c r="B130" s="101"/>
      <c r="C130" s="86" t="s">
        <v>537</v>
      </c>
      <c r="D130" s="86" t="s">
        <v>536</v>
      </c>
      <c r="E130" s="86">
        <v>32029</v>
      </c>
      <c r="F130" s="86"/>
      <c r="G130" s="90"/>
      <c r="H130" s="90"/>
      <c r="I130" s="90"/>
      <c r="J130" s="90"/>
      <c r="K130" s="90">
        <v>1</v>
      </c>
      <c r="L130" s="90"/>
      <c r="M130" s="90"/>
      <c r="N130" s="104">
        <v>1</v>
      </c>
    </row>
    <row r="131" customHeight="1" spans="1:14">
      <c r="A131" s="101"/>
      <c r="B131" s="101"/>
      <c r="C131" s="86" t="s">
        <v>512</v>
      </c>
      <c r="D131" s="86" t="s">
        <v>511</v>
      </c>
      <c r="E131" s="86">
        <v>33011</v>
      </c>
      <c r="F131" s="86"/>
      <c r="G131" s="90"/>
      <c r="H131" s="90"/>
      <c r="I131" s="90"/>
      <c r="J131" s="90"/>
      <c r="K131" s="90">
        <v>1</v>
      </c>
      <c r="L131" s="90"/>
      <c r="M131" s="90"/>
      <c r="N131" s="104">
        <v>1</v>
      </c>
    </row>
    <row r="132" customHeight="1" spans="1:14">
      <c r="A132" s="101"/>
      <c r="B132" s="101"/>
      <c r="C132" s="86" t="s">
        <v>508</v>
      </c>
      <c r="D132" s="86" t="s">
        <v>507</v>
      </c>
      <c r="E132" s="86">
        <v>32922</v>
      </c>
      <c r="F132" s="86"/>
      <c r="G132" s="90"/>
      <c r="H132" s="90"/>
      <c r="I132" s="90"/>
      <c r="J132" s="90"/>
      <c r="K132" s="90">
        <v>1</v>
      </c>
      <c r="L132" s="90"/>
      <c r="M132" s="90"/>
      <c r="N132" s="104">
        <v>1</v>
      </c>
    </row>
    <row r="133" customHeight="1" spans="1:14">
      <c r="A133" s="101"/>
      <c r="B133" s="101"/>
      <c r="C133" s="86" t="s">
        <v>1165</v>
      </c>
      <c r="D133" s="86" t="s">
        <v>1164</v>
      </c>
      <c r="E133" s="86">
        <v>30277</v>
      </c>
      <c r="F133" s="86"/>
      <c r="G133" s="90">
        <v>1</v>
      </c>
      <c r="H133" s="90"/>
      <c r="I133" s="90"/>
      <c r="J133" s="90"/>
      <c r="K133" s="90"/>
      <c r="L133" s="90"/>
      <c r="M133" s="90"/>
      <c r="N133" s="104">
        <v>1</v>
      </c>
    </row>
    <row r="134" customHeight="1" spans="1:14">
      <c r="A134" s="101"/>
      <c r="B134" s="101"/>
      <c r="C134" s="86" t="s">
        <v>1033</v>
      </c>
      <c r="D134" s="86" t="s">
        <v>1032</v>
      </c>
      <c r="E134" s="86">
        <v>17621</v>
      </c>
      <c r="F134" s="86"/>
      <c r="G134" s="90"/>
      <c r="H134" s="90"/>
      <c r="I134" s="90">
        <v>1</v>
      </c>
      <c r="J134" s="90"/>
      <c r="K134" s="90"/>
      <c r="L134" s="90"/>
      <c r="M134" s="90"/>
      <c r="N134" s="104">
        <v>1</v>
      </c>
    </row>
    <row r="135" customHeight="1" spans="1:14">
      <c r="A135" s="101"/>
      <c r="B135" s="101"/>
      <c r="C135" s="86" t="s">
        <v>1335</v>
      </c>
      <c r="D135" s="86">
        <v>63438</v>
      </c>
      <c r="E135" s="86">
        <v>32243</v>
      </c>
      <c r="F135" s="86"/>
      <c r="G135" s="90">
        <v>1</v>
      </c>
      <c r="H135" s="90"/>
      <c r="I135" s="90"/>
      <c r="J135" s="90"/>
      <c r="K135" s="90"/>
      <c r="L135" s="90"/>
      <c r="M135" s="90"/>
      <c r="N135" s="104">
        <v>1</v>
      </c>
    </row>
    <row r="136" customHeight="1" spans="1:14">
      <c r="A136" s="101"/>
      <c r="B136" s="101"/>
      <c r="C136" s="86" t="s">
        <v>1153</v>
      </c>
      <c r="D136" s="86" t="s">
        <v>1055</v>
      </c>
      <c r="E136" s="86">
        <v>17538</v>
      </c>
      <c r="F136" s="86"/>
      <c r="G136" s="90"/>
      <c r="H136" s="90">
        <v>1</v>
      </c>
      <c r="I136" s="90"/>
      <c r="J136" s="90"/>
      <c r="K136" s="90"/>
      <c r="L136" s="90"/>
      <c r="M136" s="90"/>
      <c r="N136" s="104">
        <v>1</v>
      </c>
    </row>
    <row r="137" customHeight="1" spans="1:14">
      <c r="A137" s="101"/>
      <c r="B137" s="101"/>
      <c r="C137" s="86" t="s">
        <v>627</v>
      </c>
      <c r="D137" s="86" t="s">
        <v>413</v>
      </c>
      <c r="E137" s="86">
        <v>17717</v>
      </c>
      <c r="F137" s="86"/>
      <c r="G137" s="90"/>
      <c r="H137" s="90"/>
      <c r="I137" s="90"/>
      <c r="J137" s="90"/>
      <c r="K137" s="90">
        <v>1</v>
      </c>
      <c r="L137" s="90"/>
      <c r="M137" s="90"/>
      <c r="N137" s="104">
        <v>1</v>
      </c>
    </row>
    <row r="138" customHeight="1" spans="1:14">
      <c r="A138" s="101"/>
      <c r="B138" s="101"/>
      <c r="C138" s="86" t="s">
        <v>786</v>
      </c>
      <c r="D138" s="86" t="s">
        <v>413</v>
      </c>
      <c r="E138" s="86">
        <v>17690</v>
      </c>
      <c r="F138" s="86"/>
      <c r="G138" s="90"/>
      <c r="H138" s="90"/>
      <c r="I138" s="90"/>
      <c r="J138" s="90">
        <v>1</v>
      </c>
      <c r="K138" s="90"/>
      <c r="L138" s="90"/>
      <c r="M138" s="90"/>
      <c r="N138" s="104">
        <v>1</v>
      </c>
    </row>
    <row r="139" customHeight="1" spans="1:14">
      <c r="A139" s="101"/>
      <c r="B139" s="101"/>
      <c r="C139" s="86" t="s">
        <v>1110</v>
      </c>
      <c r="D139" s="86">
        <v>18429</v>
      </c>
      <c r="E139" s="86">
        <v>17556</v>
      </c>
      <c r="F139" s="86"/>
      <c r="G139" s="90"/>
      <c r="H139" s="90">
        <v>1</v>
      </c>
      <c r="I139" s="90"/>
      <c r="J139" s="90"/>
      <c r="K139" s="90"/>
      <c r="L139" s="90"/>
      <c r="M139" s="90"/>
      <c r="N139" s="104">
        <v>1</v>
      </c>
    </row>
    <row r="140" customHeight="1" spans="1:14">
      <c r="A140" s="101"/>
      <c r="B140" s="101"/>
      <c r="C140" s="86" t="s">
        <v>773</v>
      </c>
      <c r="D140" s="86" t="s">
        <v>413</v>
      </c>
      <c r="E140" s="86">
        <v>17692</v>
      </c>
      <c r="F140" s="86"/>
      <c r="G140" s="90"/>
      <c r="H140" s="90"/>
      <c r="I140" s="90"/>
      <c r="J140" s="90">
        <v>1</v>
      </c>
      <c r="K140" s="90"/>
      <c r="L140" s="90"/>
      <c r="M140" s="90"/>
      <c r="N140" s="104">
        <v>1</v>
      </c>
    </row>
    <row r="141" customHeight="1" spans="1:14">
      <c r="A141" s="101"/>
      <c r="B141" s="101"/>
      <c r="C141" s="86" t="s">
        <v>1101</v>
      </c>
      <c r="D141" s="86">
        <v>18429</v>
      </c>
      <c r="E141" s="86">
        <v>17569</v>
      </c>
      <c r="F141" s="86"/>
      <c r="G141" s="90"/>
      <c r="H141" s="90">
        <v>1</v>
      </c>
      <c r="I141" s="90"/>
      <c r="J141" s="90"/>
      <c r="K141" s="90"/>
      <c r="L141" s="90"/>
      <c r="M141" s="90"/>
      <c r="N141" s="104">
        <v>1</v>
      </c>
    </row>
    <row r="142" customHeight="1" spans="1:14">
      <c r="A142" s="101"/>
      <c r="B142" s="101"/>
      <c r="C142" s="86" t="s">
        <v>927</v>
      </c>
      <c r="D142" s="86" t="s">
        <v>926</v>
      </c>
      <c r="E142" s="86">
        <v>17659</v>
      </c>
      <c r="F142" s="86"/>
      <c r="G142" s="90"/>
      <c r="H142" s="90"/>
      <c r="I142" s="90"/>
      <c r="J142" s="90">
        <v>1</v>
      </c>
      <c r="K142" s="90"/>
      <c r="L142" s="90"/>
      <c r="M142" s="90"/>
      <c r="N142" s="104">
        <v>1</v>
      </c>
    </row>
    <row r="143" customHeight="1" spans="1:14">
      <c r="A143" s="101"/>
      <c r="B143" s="101"/>
      <c r="C143" s="86" t="s">
        <v>816</v>
      </c>
      <c r="D143" s="86" t="s">
        <v>413</v>
      </c>
      <c r="E143" s="86">
        <v>17681</v>
      </c>
      <c r="F143" s="86"/>
      <c r="G143" s="90"/>
      <c r="H143" s="90"/>
      <c r="I143" s="90"/>
      <c r="J143" s="90">
        <v>1</v>
      </c>
      <c r="K143" s="90"/>
      <c r="L143" s="90"/>
      <c r="M143" s="90"/>
      <c r="N143" s="104">
        <v>1</v>
      </c>
    </row>
    <row r="144" customHeight="1" spans="1:14">
      <c r="A144" s="101"/>
      <c r="B144" s="101"/>
      <c r="C144" s="86" t="s">
        <v>474</v>
      </c>
      <c r="D144" s="86" t="s">
        <v>413</v>
      </c>
      <c r="E144" s="86">
        <v>17735</v>
      </c>
      <c r="F144" s="86"/>
      <c r="G144" s="90"/>
      <c r="H144" s="90"/>
      <c r="I144" s="90"/>
      <c r="J144" s="90"/>
      <c r="K144" s="90">
        <v>1</v>
      </c>
      <c r="L144" s="90"/>
      <c r="M144" s="90"/>
      <c r="N144" s="104">
        <v>1</v>
      </c>
    </row>
    <row r="145" customHeight="1" spans="1:14">
      <c r="A145" s="101"/>
      <c r="B145" s="101"/>
      <c r="C145" s="86" t="s">
        <v>1133</v>
      </c>
      <c r="D145" s="86">
        <v>18429</v>
      </c>
      <c r="E145" s="86">
        <v>17550</v>
      </c>
      <c r="F145" s="86"/>
      <c r="G145" s="90"/>
      <c r="H145" s="90">
        <v>1</v>
      </c>
      <c r="I145" s="90"/>
      <c r="J145" s="90"/>
      <c r="K145" s="90"/>
      <c r="L145" s="90"/>
      <c r="M145" s="90"/>
      <c r="N145" s="104">
        <v>1</v>
      </c>
    </row>
    <row r="146" customHeight="1" spans="1:14">
      <c r="A146" s="101"/>
      <c r="B146" s="101"/>
      <c r="C146" s="86" t="s">
        <v>415</v>
      </c>
      <c r="D146" s="86" t="s">
        <v>413</v>
      </c>
      <c r="E146" s="86">
        <v>17748</v>
      </c>
      <c r="F146" s="86"/>
      <c r="G146" s="90"/>
      <c r="H146" s="90"/>
      <c r="I146" s="90"/>
      <c r="J146" s="90"/>
      <c r="K146" s="90"/>
      <c r="L146" s="90">
        <v>1</v>
      </c>
      <c r="M146" s="90"/>
      <c r="N146" s="104">
        <v>1</v>
      </c>
    </row>
    <row r="147" customHeight="1" spans="1:14">
      <c r="A147" s="101"/>
      <c r="B147" s="101"/>
      <c r="C147" s="86" t="s">
        <v>1174</v>
      </c>
      <c r="D147" s="86">
        <v>23362</v>
      </c>
      <c r="E147" s="86">
        <v>17524</v>
      </c>
      <c r="F147" s="86"/>
      <c r="G147" s="90">
        <v>1</v>
      </c>
      <c r="H147" s="90"/>
      <c r="I147" s="90"/>
      <c r="J147" s="90"/>
      <c r="K147" s="90"/>
      <c r="L147" s="90"/>
      <c r="M147" s="90"/>
      <c r="N147" s="104">
        <v>1</v>
      </c>
    </row>
    <row r="148" customHeight="1" spans="1:14">
      <c r="A148" s="101"/>
      <c r="B148" s="101"/>
      <c r="C148" s="86" t="s">
        <v>467</v>
      </c>
      <c r="D148" s="86" t="s">
        <v>413</v>
      </c>
      <c r="E148" s="86">
        <v>17740</v>
      </c>
      <c r="F148" s="86"/>
      <c r="G148" s="90"/>
      <c r="H148" s="90"/>
      <c r="I148" s="90"/>
      <c r="J148" s="90"/>
      <c r="K148" s="90">
        <v>1</v>
      </c>
      <c r="L148" s="90"/>
      <c r="M148" s="90"/>
      <c r="N148" s="104">
        <v>1</v>
      </c>
    </row>
    <row r="149" customHeight="1" spans="1:14">
      <c r="A149" s="101"/>
      <c r="B149" s="101"/>
      <c r="C149" s="86" t="s">
        <v>692</v>
      </c>
      <c r="D149" s="86" t="s">
        <v>413</v>
      </c>
      <c r="E149" s="86">
        <v>17665</v>
      </c>
      <c r="F149" s="86"/>
      <c r="G149" s="90"/>
      <c r="H149" s="90"/>
      <c r="I149" s="90"/>
      <c r="J149" s="90"/>
      <c r="K149" s="90">
        <v>1</v>
      </c>
      <c r="L149" s="90"/>
      <c r="M149" s="90"/>
      <c r="N149" s="104">
        <v>1</v>
      </c>
    </row>
    <row r="150" customHeight="1" spans="1:14">
      <c r="A150" s="101"/>
      <c r="B150" s="101"/>
      <c r="C150" s="86" t="s">
        <v>1179</v>
      </c>
      <c r="D150" s="86">
        <v>18429</v>
      </c>
      <c r="E150" s="86">
        <v>17523</v>
      </c>
      <c r="F150" s="86"/>
      <c r="G150" s="90">
        <v>1</v>
      </c>
      <c r="H150" s="90"/>
      <c r="I150" s="90"/>
      <c r="J150" s="90"/>
      <c r="K150" s="90"/>
      <c r="L150" s="90"/>
      <c r="M150" s="90"/>
      <c r="N150" s="104">
        <v>1</v>
      </c>
    </row>
    <row r="151" customHeight="1" spans="1:14">
      <c r="A151" s="101"/>
      <c r="B151" s="101"/>
      <c r="C151" s="86" t="s">
        <v>741</v>
      </c>
      <c r="D151" s="86" t="s">
        <v>413</v>
      </c>
      <c r="E151" s="86">
        <v>17691</v>
      </c>
      <c r="F151" s="86"/>
      <c r="G151" s="90"/>
      <c r="H151" s="90"/>
      <c r="I151" s="90"/>
      <c r="J151" s="90">
        <v>1</v>
      </c>
      <c r="K151" s="90"/>
      <c r="L151" s="90"/>
      <c r="M151" s="90"/>
      <c r="N151" s="104">
        <v>1</v>
      </c>
    </row>
    <row r="152" customHeight="1" spans="1:14">
      <c r="A152" s="101"/>
      <c r="B152" s="101"/>
      <c r="C152" s="86" t="s">
        <v>719</v>
      </c>
      <c r="D152" s="86" t="s">
        <v>413</v>
      </c>
      <c r="E152" s="86">
        <v>17696</v>
      </c>
      <c r="F152" s="86"/>
      <c r="G152" s="90"/>
      <c r="H152" s="90"/>
      <c r="I152" s="90"/>
      <c r="J152" s="90">
        <v>1</v>
      </c>
      <c r="K152" s="90"/>
      <c r="L152" s="90"/>
      <c r="M152" s="90"/>
      <c r="N152" s="104">
        <v>1</v>
      </c>
    </row>
    <row r="153" customHeight="1" spans="1:14">
      <c r="A153" s="101"/>
      <c r="B153" s="101"/>
      <c r="C153" s="86" t="s">
        <v>464</v>
      </c>
      <c r="D153" s="86" t="s">
        <v>413</v>
      </c>
      <c r="E153" s="86">
        <v>17739</v>
      </c>
      <c r="F153" s="86"/>
      <c r="G153" s="90"/>
      <c r="H153" s="90"/>
      <c r="I153" s="90"/>
      <c r="J153" s="90"/>
      <c r="K153" s="90">
        <v>1</v>
      </c>
      <c r="L153" s="90"/>
      <c r="M153" s="90"/>
      <c r="N153" s="104">
        <v>1</v>
      </c>
    </row>
    <row r="154" customHeight="1" spans="1:14">
      <c r="A154" s="101"/>
      <c r="B154" s="101"/>
      <c r="C154" s="86" t="s">
        <v>1196</v>
      </c>
      <c r="D154" s="86">
        <v>18429</v>
      </c>
      <c r="E154" s="86">
        <v>17507</v>
      </c>
      <c r="F154" s="86"/>
      <c r="G154" s="90">
        <v>1</v>
      </c>
      <c r="H154" s="90"/>
      <c r="I154" s="90"/>
      <c r="J154" s="90"/>
      <c r="K154" s="90"/>
      <c r="L154" s="90"/>
      <c r="M154" s="90"/>
      <c r="N154" s="104">
        <v>1</v>
      </c>
    </row>
    <row r="155" customHeight="1" spans="1:14">
      <c r="A155" s="101"/>
      <c r="B155" s="101"/>
      <c r="C155" s="86" t="s">
        <v>1135</v>
      </c>
      <c r="D155" s="86">
        <v>18429</v>
      </c>
      <c r="E155" s="86">
        <v>17549</v>
      </c>
      <c r="F155" s="86"/>
      <c r="G155" s="90"/>
      <c r="H155" s="90">
        <v>1</v>
      </c>
      <c r="I155" s="90"/>
      <c r="J155" s="90"/>
      <c r="K155" s="90"/>
      <c r="L155" s="90"/>
      <c r="M155" s="90"/>
      <c r="N155" s="104">
        <v>1</v>
      </c>
    </row>
    <row r="156" customHeight="1" spans="1:14">
      <c r="A156" s="101"/>
      <c r="B156" s="101"/>
      <c r="C156" s="86" t="s">
        <v>1494</v>
      </c>
      <c r="D156" s="86">
        <v>16029</v>
      </c>
      <c r="E156" s="86">
        <v>17518</v>
      </c>
      <c r="F156" s="86"/>
      <c r="G156" s="90">
        <v>1</v>
      </c>
      <c r="H156" s="90"/>
      <c r="I156" s="90"/>
      <c r="J156" s="90"/>
      <c r="K156" s="90"/>
      <c r="L156" s="90"/>
      <c r="M156" s="90"/>
      <c r="N156" s="104">
        <v>1</v>
      </c>
    </row>
    <row r="157" customHeight="1" spans="1:14">
      <c r="A157" s="101"/>
      <c r="B157" s="101"/>
      <c r="C157" s="101"/>
      <c r="D157" s="86">
        <v>18429</v>
      </c>
      <c r="E157" s="86">
        <v>17513</v>
      </c>
      <c r="F157" s="86"/>
      <c r="G157" s="90">
        <v>1</v>
      </c>
      <c r="H157" s="90"/>
      <c r="I157" s="90"/>
      <c r="J157" s="90"/>
      <c r="K157" s="90"/>
      <c r="L157" s="90"/>
      <c r="M157" s="90"/>
      <c r="N157" s="104">
        <v>1</v>
      </c>
    </row>
    <row r="158" customHeight="1" spans="1:14">
      <c r="A158" s="101"/>
      <c r="B158" s="101"/>
      <c r="C158" s="101"/>
      <c r="D158" s="101"/>
      <c r="E158" s="92">
        <v>17515</v>
      </c>
      <c r="F158" s="93"/>
      <c r="G158">
        <v>1</v>
      </c>
      <c r="N158" s="106">
        <v>1</v>
      </c>
    </row>
    <row r="159" customHeight="1" spans="1:14">
      <c r="A159" s="101"/>
      <c r="B159" s="101"/>
      <c r="C159" s="101"/>
      <c r="D159" s="101"/>
      <c r="E159" s="92">
        <v>17521</v>
      </c>
      <c r="F159" s="93"/>
      <c r="G159">
        <v>1</v>
      </c>
      <c r="N159" s="106">
        <v>1</v>
      </c>
    </row>
    <row r="160" customHeight="1" spans="1:14">
      <c r="A160" s="101"/>
      <c r="B160" s="101"/>
      <c r="C160" s="101"/>
      <c r="D160" s="101"/>
      <c r="E160" s="92">
        <v>17560</v>
      </c>
      <c r="F160" s="93"/>
      <c r="H160">
        <v>1</v>
      </c>
      <c r="N160" s="106">
        <v>1</v>
      </c>
    </row>
    <row r="161" customHeight="1" spans="1:14">
      <c r="A161" s="101"/>
      <c r="B161" s="101"/>
      <c r="C161" s="101"/>
      <c r="D161" s="101"/>
      <c r="E161" s="92">
        <v>17574</v>
      </c>
      <c r="F161" s="93"/>
      <c r="H161">
        <v>1</v>
      </c>
      <c r="N161" s="106">
        <v>1</v>
      </c>
    </row>
    <row r="162" customHeight="1" spans="1:14">
      <c r="A162" s="101"/>
      <c r="B162" s="101"/>
      <c r="C162" s="101"/>
      <c r="D162" s="86">
        <v>19088</v>
      </c>
      <c r="E162" s="86">
        <v>17516</v>
      </c>
      <c r="F162" s="86"/>
      <c r="G162" s="90">
        <v>1</v>
      </c>
      <c r="H162" s="90"/>
      <c r="I162" s="90"/>
      <c r="J162" s="90"/>
      <c r="K162" s="90"/>
      <c r="L162" s="90"/>
      <c r="M162" s="90"/>
      <c r="N162" s="104">
        <v>1</v>
      </c>
    </row>
    <row r="163" customHeight="1" spans="1:14">
      <c r="A163" s="101"/>
      <c r="B163" s="101"/>
      <c r="C163" s="101"/>
      <c r="D163" s="86">
        <v>22286</v>
      </c>
      <c r="E163" s="86">
        <v>17545</v>
      </c>
      <c r="F163" s="86"/>
      <c r="G163" s="90"/>
      <c r="H163" s="90">
        <v>1</v>
      </c>
      <c r="I163" s="90"/>
      <c r="J163" s="90"/>
      <c r="K163" s="90"/>
      <c r="L163" s="90"/>
      <c r="M163" s="90"/>
      <c r="N163" s="104">
        <v>1</v>
      </c>
    </row>
    <row r="164" customHeight="1" spans="1:14">
      <c r="A164" s="101"/>
      <c r="B164" s="101"/>
      <c r="C164" s="101"/>
      <c r="D164" s="86">
        <v>22294</v>
      </c>
      <c r="E164" s="86">
        <v>29908</v>
      </c>
      <c r="F164" s="86"/>
      <c r="G164" s="90">
        <v>1</v>
      </c>
      <c r="H164" s="90"/>
      <c r="I164" s="90"/>
      <c r="J164" s="90"/>
      <c r="K164" s="90"/>
      <c r="L164" s="90"/>
      <c r="M164" s="90"/>
      <c r="N164" s="104">
        <v>1</v>
      </c>
    </row>
    <row r="165" customHeight="1" spans="1:14">
      <c r="A165" s="101"/>
      <c r="B165" s="101"/>
      <c r="C165" s="101"/>
      <c r="D165" s="86">
        <v>63365</v>
      </c>
      <c r="E165" s="86">
        <v>17443</v>
      </c>
      <c r="F165" s="86"/>
      <c r="G165" s="90">
        <v>1</v>
      </c>
      <c r="H165" s="90"/>
      <c r="I165" s="90"/>
      <c r="J165" s="90"/>
      <c r="K165" s="90"/>
      <c r="L165" s="90"/>
      <c r="M165" s="90"/>
      <c r="N165" s="104">
        <v>1</v>
      </c>
    </row>
    <row r="166" customHeight="1" spans="1:14">
      <c r="A166" s="101"/>
      <c r="B166" s="101"/>
      <c r="C166" s="101"/>
      <c r="D166" s="86">
        <v>63622</v>
      </c>
      <c r="E166" s="86">
        <v>30884</v>
      </c>
      <c r="F166" s="86"/>
      <c r="G166" s="90"/>
      <c r="H166" s="90">
        <v>1</v>
      </c>
      <c r="I166" s="90"/>
      <c r="J166" s="90"/>
      <c r="K166" s="90"/>
      <c r="L166" s="90"/>
      <c r="M166" s="90"/>
      <c r="N166" s="104">
        <v>1</v>
      </c>
    </row>
    <row r="167" customHeight="1" spans="1:14">
      <c r="A167" s="101"/>
      <c r="B167" s="101"/>
      <c r="C167" s="101"/>
      <c r="D167" s="86" t="s">
        <v>1055</v>
      </c>
      <c r="E167" s="86">
        <v>17596</v>
      </c>
      <c r="F167" s="86"/>
      <c r="G167" s="90"/>
      <c r="H167" s="90"/>
      <c r="I167" s="90">
        <v>1</v>
      </c>
      <c r="J167" s="90"/>
      <c r="K167" s="90"/>
      <c r="L167" s="90"/>
      <c r="M167" s="90"/>
      <c r="N167" s="104">
        <v>1</v>
      </c>
    </row>
    <row r="168" customHeight="1" spans="1:14">
      <c r="A168" s="101"/>
      <c r="B168" s="101"/>
      <c r="C168" s="101"/>
      <c r="D168" s="101"/>
      <c r="E168" s="92">
        <v>17599</v>
      </c>
      <c r="F168" s="93"/>
      <c r="I168">
        <v>1</v>
      </c>
      <c r="N168" s="106">
        <v>1</v>
      </c>
    </row>
    <row r="169" customHeight="1" spans="1:14">
      <c r="A169" s="101"/>
      <c r="B169" s="101"/>
      <c r="C169" s="101"/>
      <c r="D169" s="101"/>
      <c r="E169" s="92">
        <v>17607</v>
      </c>
      <c r="F169" s="93"/>
      <c r="I169">
        <v>1</v>
      </c>
      <c r="N169" s="106">
        <v>1</v>
      </c>
    </row>
    <row r="170" customHeight="1" spans="1:14">
      <c r="A170" s="101"/>
      <c r="B170" s="101"/>
      <c r="C170" s="101"/>
      <c r="D170" s="86" t="s">
        <v>1051</v>
      </c>
      <c r="E170" s="86">
        <v>17610</v>
      </c>
      <c r="F170" s="86"/>
      <c r="G170" s="90"/>
      <c r="H170" s="90"/>
      <c r="I170" s="90">
        <v>1</v>
      </c>
      <c r="J170" s="90"/>
      <c r="K170" s="90"/>
      <c r="L170" s="90"/>
      <c r="M170" s="90"/>
      <c r="N170" s="104">
        <v>1</v>
      </c>
    </row>
    <row r="171" customHeight="1" spans="1:14">
      <c r="A171" s="101"/>
      <c r="B171" s="86" t="s">
        <v>167</v>
      </c>
      <c r="C171" s="86" t="s">
        <v>1335</v>
      </c>
      <c r="D171" s="86">
        <v>63612</v>
      </c>
      <c r="E171" s="86">
        <v>32243</v>
      </c>
      <c r="F171" s="86"/>
      <c r="G171" s="90"/>
      <c r="H171" s="90">
        <v>1</v>
      </c>
      <c r="I171" s="90"/>
      <c r="J171" s="90"/>
      <c r="K171" s="90"/>
      <c r="L171" s="90"/>
      <c r="M171" s="90"/>
      <c r="N171" s="104">
        <v>1</v>
      </c>
    </row>
    <row r="172" customHeight="1" spans="1:14">
      <c r="A172" s="101"/>
      <c r="B172" s="101"/>
      <c r="C172" s="86" t="s">
        <v>1494</v>
      </c>
      <c r="D172" s="86">
        <v>63620</v>
      </c>
      <c r="E172" s="86" t="s">
        <v>67</v>
      </c>
      <c r="F172" s="86"/>
      <c r="G172" s="90"/>
      <c r="H172" s="90">
        <v>1</v>
      </c>
      <c r="I172" s="90"/>
      <c r="J172" s="90"/>
      <c r="K172" s="90"/>
      <c r="L172" s="90"/>
      <c r="M172" s="90"/>
      <c r="N172" s="104">
        <v>1</v>
      </c>
    </row>
    <row r="173" customHeight="1" spans="1:14">
      <c r="A173" s="101"/>
      <c r="B173" s="101"/>
      <c r="C173" s="101"/>
      <c r="D173" s="86">
        <v>63693</v>
      </c>
      <c r="E173" s="86" t="s">
        <v>67</v>
      </c>
      <c r="F173" s="86"/>
      <c r="G173" s="90"/>
      <c r="H173" s="90">
        <v>1</v>
      </c>
      <c r="I173" s="90"/>
      <c r="J173" s="90"/>
      <c r="K173" s="90"/>
      <c r="L173" s="90"/>
      <c r="M173" s="90"/>
      <c r="N173" s="104">
        <v>1</v>
      </c>
    </row>
    <row r="174" customHeight="1" spans="1:14">
      <c r="A174" s="101"/>
      <c r="B174" s="101"/>
      <c r="C174" s="101"/>
      <c r="D174" s="86">
        <v>63778</v>
      </c>
      <c r="E174" s="86" t="s">
        <v>67</v>
      </c>
      <c r="F174" s="86"/>
      <c r="G174" s="90"/>
      <c r="H174" s="90"/>
      <c r="I174" s="90">
        <v>1</v>
      </c>
      <c r="J174" s="90"/>
      <c r="K174" s="90"/>
      <c r="L174" s="90"/>
      <c r="M174" s="90"/>
      <c r="N174" s="104">
        <v>1</v>
      </c>
    </row>
    <row r="175" customHeight="1" spans="1:14">
      <c r="A175" s="86" t="s">
        <v>1063</v>
      </c>
      <c r="B175" s="86" t="s">
        <v>142</v>
      </c>
      <c r="C175" s="86" t="s">
        <v>1494</v>
      </c>
      <c r="D175" s="86">
        <v>22818</v>
      </c>
      <c r="E175" s="86">
        <v>17542</v>
      </c>
      <c r="F175" s="86"/>
      <c r="G175" s="90"/>
      <c r="H175" s="90">
        <v>1</v>
      </c>
      <c r="I175" s="90"/>
      <c r="J175" s="90"/>
      <c r="K175" s="90"/>
      <c r="L175" s="90"/>
      <c r="M175" s="90"/>
      <c r="N175" s="104">
        <v>1</v>
      </c>
    </row>
    <row r="176" customHeight="1" spans="1:14">
      <c r="A176" s="101"/>
      <c r="B176" s="86" t="s">
        <v>89</v>
      </c>
      <c r="C176" s="86" t="s">
        <v>1122</v>
      </c>
      <c r="D176" s="86">
        <v>63603</v>
      </c>
      <c r="E176" s="86">
        <v>17563</v>
      </c>
      <c r="F176" s="86"/>
      <c r="G176" s="90"/>
      <c r="H176" s="90">
        <v>1</v>
      </c>
      <c r="I176" s="90"/>
      <c r="J176" s="90"/>
      <c r="K176" s="90"/>
      <c r="L176" s="90"/>
      <c r="M176" s="90"/>
      <c r="N176" s="104">
        <v>1</v>
      </c>
    </row>
    <row r="177" customHeight="1" spans="1:14">
      <c r="A177" s="101"/>
      <c r="B177" s="101"/>
      <c r="C177" s="86" t="s">
        <v>1064</v>
      </c>
      <c r="D177" s="86">
        <v>63398</v>
      </c>
      <c r="E177" s="86">
        <v>17528</v>
      </c>
      <c r="F177" s="86"/>
      <c r="G177" s="90">
        <v>1</v>
      </c>
      <c r="H177" s="90"/>
      <c r="I177" s="90"/>
      <c r="J177" s="90"/>
      <c r="K177" s="90"/>
      <c r="L177" s="90"/>
      <c r="M177" s="90"/>
      <c r="N177" s="104">
        <v>1</v>
      </c>
    </row>
    <row r="178" customHeight="1" spans="1:14">
      <c r="A178" s="101"/>
      <c r="B178" s="101"/>
      <c r="C178" s="86" t="s">
        <v>1128</v>
      </c>
      <c r="D178" s="86">
        <v>63564</v>
      </c>
      <c r="E178" s="86">
        <v>17557</v>
      </c>
      <c r="F178" s="86"/>
      <c r="G178" s="90"/>
      <c r="H178" s="90">
        <v>1</v>
      </c>
      <c r="I178" s="90"/>
      <c r="J178" s="90"/>
      <c r="K178" s="90"/>
      <c r="L178" s="90"/>
      <c r="M178" s="90"/>
      <c r="N178" s="104">
        <v>1</v>
      </c>
    </row>
    <row r="179" customHeight="1" spans="1:14">
      <c r="A179" s="101"/>
      <c r="B179" s="101"/>
      <c r="C179" s="86" t="s">
        <v>1094</v>
      </c>
      <c r="D179" s="86">
        <v>63661</v>
      </c>
      <c r="E179" s="86">
        <v>17594</v>
      </c>
      <c r="F179" s="86"/>
      <c r="G179" s="90"/>
      <c r="H179" s="90">
        <v>1</v>
      </c>
      <c r="I179" s="90"/>
      <c r="J179" s="90"/>
      <c r="K179" s="90"/>
      <c r="L179" s="90"/>
      <c r="M179" s="90"/>
      <c r="N179" s="104">
        <v>1</v>
      </c>
    </row>
    <row r="180" customHeight="1" spans="1:14">
      <c r="A180" s="101"/>
      <c r="B180" s="86" t="s">
        <v>72</v>
      </c>
      <c r="C180" s="86" t="s">
        <v>1064</v>
      </c>
      <c r="D180" s="86">
        <v>63660</v>
      </c>
      <c r="E180" s="86">
        <v>17528</v>
      </c>
      <c r="F180" s="86"/>
      <c r="G180" s="90"/>
      <c r="H180" s="90">
        <v>1</v>
      </c>
      <c r="I180" s="90"/>
      <c r="J180" s="90"/>
      <c r="K180" s="90"/>
      <c r="L180" s="90"/>
      <c r="M180" s="90"/>
      <c r="N180" s="104">
        <v>1</v>
      </c>
    </row>
    <row r="181" customHeight="1" spans="1:14">
      <c r="A181" s="101"/>
      <c r="B181" s="101"/>
      <c r="C181" s="101"/>
      <c r="D181" s="86">
        <v>63779</v>
      </c>
      <c r="E181" s="86">
        <v>17528</v>
      </c>
      <c r="F181" s="86"/>
      <c r="G181" s="90"/>
      <c r="H181" s="90"/>
      <c r="I181" s="90">
        <v>1</v>
      </c>
      <c r="J181" s="90"/>
      <c r="K181" s="90"/>
      <c r="L181" s="90"/>
      <c r="M181" s="90"/>
      <c r="N181" s="104">
        <v>1</v>
      </c>
    </row>
    <row r="182" customHeight="1" spans="1:14">
      <c r="A182" s="86" t="s">
        <v>580</v>
      </c>
      <c r="B182" s="86" t="s">
        <v>89</v>
      </c>
      <c r="C182" s="86" t="s">
        <v>1202</v>
      </c>
      <c r="D182" s="86">
        <v>63169</v>
      </c>
      <c r="E182" s="86">
        <v>17535</v>
      </c>
      <c r="F182" s="86"/>
      <c r="G182" s="90">
        <v>1</v>
      </c>
      <c r="H182" s="90"/>
      <c r="I182" s="90"/>
      <c r="J182" s="90"/>
      <c r="K182" s="90"/>
      <c r="L182" s="90"/>
      <c r="M182" s="90"/>
      <c r="N182" s="104">
        <v>1</v>
      </c>
    </row>
    <row r="183" customHeight="1" spans="1:14">
      <c r="A183" s="101"/>
      <c r="B183" s="101"/>
      <c r="C183" s="86" t="s">
        <v>581</v>
      </c>
      <c r="D183" s="86">
        <v>64085</v>
      </c>
      <c r="E183" s="86">
        <v>17723</v>
      </c>
      <c r="F183" s="86"/>
      <c r="G183" s="90"/>
      <c r="H183" s="90"/>
      <c r="I183" s="90"/>
      <c r="J183" s="90"/>
      <c r="K183" s="90">
        <v>1</v>
      </c>
      <c r="L183" s="90"/>
      <c r="M183" s="90"/>
      <c r="N183" s="104">
        <v>1</v>
      </c>
    </row>
    <row r="184" customHeight="1" spans="1:14">
      <c r="A184" s="101"/>
      <c r="B184" s="101"/>
      <c r="C184" s="86" t="s">
        <v>1036</v>
      </c>
      <c r="D184" s="86">
        <v>63889</v>
      </c>
      <c r="E184" s="86">
        <v>17657</v>
      </c>
      <c r="F184" s="86"/>
      <c r="G184" s="90"/>
      <c r="H184" s="90"/>
      <c r="I184" s="90">
        <v>1</v>
      </c>
      <c r="J184" s="90"/>
      <c r="K184" s="90"/>
      <c r="L184" s="90"/>
      <c r="M184" s="90"/>
      <c r="N184" s="104">
        <v>1</v>
      </c>
    </row>
    <row r="185" customHeight="1" spans="1:14">
      <c r="A185" s="101"/>
      <c r="B185" s="101"/>
      <c r="C185" s="86" t="s">
        <v>1312</v>
      </c>
      <c r="D185" s="86">
        <v>64018</v>
      </c>
      <c r="E185" s="86">
        <v>17689</v>
      </c>
      <c r="F185" s="86"/>
      <c r="G185" s="90"/>
      <c r="H185" s="90"/>
      <c r="I185" s="90"/>
      <c r="J185" s="90">
        <v>1</v>
      </c>
      <c r="K185" s="90"/>
      <c r="L185" s="90"/>
      <c r="M185" s="90"/>
      <c r="N185" s="104">
        <v>1</v>
      </c>
    </row>
    <row r="186" customHeight="1" spans="1:14">
      <c r="A186" s="86" t="s">
        <v>531</v>
      </c>
      <c r="B186" s="86" t="s">
        <v>142</v>
      </c>
      <c r="C186" s="86" t="s">
        <v>812</v>
      </c>
      <c r="D186" s="86" t="s">
        <v>427</v>
      </c>
      <c r="E186" s="86">
        <v>17683</v>
      </c>
      <c r="F186" s="86"/>
      <c r="G186" s="90"/>
      <c r="H186" s="90"/>
      <c r="I186" s="90"/>
      <c r="J186" s="90">
        <v>1</v>
      </c>
      <c r="K186" s="90"/>
      <c r="L186" s="90"/>
      <c r="M186" s="90"/>
      <c r="N186" s="104">
        <v>1</v>
      </c>
    </row>
    <row r="187" customHeight="1" spans="1:14">
      <c r="A187" s="101"/>
      <c r="B187" s="101"/>
      <c r="C187" s="86" t="s">
        <v>1170</v>
      </c>
      <c r="D187" s="86">
        <v>21938</v>
      </c>
      <c r="E187" s="86">
        <v>30288</v>
      </c>
      <c r="F187" s="86"/>
      <c r="G187" s="90">
        <v>1</v>
      </c>
      <c r="H187" s="90"/>
      <c r="I187" s="90"/>
      <c r="J187" s="90"/>
      <c r="K187" s="90"/>
      <c r="L187" s="90"/>
      <c r="M187" s="90"/>
      <c r="N187" s="104">
        <v>1</v>
      </c>
    </row>
    <row r="188" customHeight="1" spans="1:14">
      <c r="A188" s="101"/>
      <c r="B188" s="101"/>
      <c r="C188" s="86" t="s">
        <v>532</v>
      </c>
      <c r="D188" s="86" t="s">
        <v>423</v>
      </c>
      <c r="E188" s="86">
        <v>17708</v>
      </c>
      <c r="F188" s="86"/>
      <c r="G188" s="90"/>
      <c r="H188" s="90"/>
      <c r="I188" s="90"/>
      <c r="J188" s="90"/>
      <c r="K188" s="90">
        <v>1</v>
      </c>
      <c r="L188" s="90"/>
      <c r="M188" s="90"/>
      <c r="N188" s="104">
        <v>1</v>
      </c>
    </row>
    <row r="189" customHeight="1" spans="1:14">
      <c r="A189" s="101"/>
      <c r="B189" s="101"/>
      <c r="C189" s="86" t="s">
        <v>920</v>
      </c>
      <c r="D189" s="86">
        <v>21938</v>
      </c>
      <c r="E189" s="86">
        <v>17656</v>
      </c>
      <c r="F189" s="86"/>
      <c r="G189" s="90"/>
      <c r="H189" s="90"/>
      <c r="I189" s="90"/>
      <c r="J189" s="90">
        <v>1</v>
      </c>
      <c r="K189" s="90"/>
      <c r="L189" s="90"/>
      <c r="M189" s="90"/>
      <c r="N189" s="104">
        <v>1</v>
      </c>
    </row>
    <row r="190" customHeight="1" spans="1:14">
      <c r="A190" s="101"/>
      <c r="B190" s="101"/>
      <c r="C190" s="86" t="s">
        <v>1017</v>
      </c>
      <c r="D190" s="86">
        <v>23423</v>
      </c>
      <c r="E190" s="86">
        <v>17602</v>
      </c>
      <c r="F190" s="86"/>
      <c r="G190" s="90"/>
      <c r="H190" s="90"/>
      <c r="I190" s="90">
        <v>1</v>
      </c>
      <c r="J190" s="90"/>
      <c r="K190" s="90"/>
      <c r="L190" s="90"/>
      <c r="M190" s="90"/>
      <c r="N190" s="104">
        <v>1</v>
      </c>
    </row>
    <row r="191" customHeight="1" spans="1:14">
      <c r="A191" s="101"/>
      <c r="B191" s="86" t="s">
        <v>167</v>
      </c>
      <c r="C191" s="86" t="s">
        <v>951</v>
      </c>
      <c r="D191" s="86" t="s">
        <v>950</v>
      </c>
      <c r="E191" s="86">
        <v>17595</v>
      </c>
      <c r="F191" s="86"/>
      <c r="G191" s="90"/>
      <c r="H191" s="90"/>
      <c r="I191" s="90"/>
      <c r="J191" s="90">
        <v>1</v>
      </c>
      <c r="K191" s="90"/>
      <c r="L191" s="90"/>
      <c r="M191" s="90"/>
      <c r="N191" s="104">
        <v>1</v>
      </c>
    </row>
    <row r="192" customHeight="1" spans="1:14">
      <c r="A192" s="101"/>
      <c r="B192" s="101"/>
      <c r="C192" s="101"/>
      <c r="D192" s="86" t="s">
        <v>1039</v>
      </c>
      <c r="E192" s="86">
        <v>17595</v>
      </c>
      <c r="F192" s="86"/>
      <c r="G192" s="90"/>
      <c r="H192" s="90"/>
      <c r="I192" s="90">
        <v>1</v>
      </c>
      <c r="J192" s="90"/>
      <c r="K192" s="90"/>
      <c r="L192" s="90"/>
      <c r="M192" s="90"/>
      <c r="N192" s="104">
        <v>1</v>
      </c>
    </row>
    <row r="193" customHeight="1" spans="1:14">
      <c r="A193" s="101"/>
      <c r="B193" s="101"/>
      <c r="C193" s="86" t="s">
        <v>532</v>
      </c>
      <c r="D193" s="86" t="s">
        <v>423</v>
      </c>
      <c r="E193" s="86">
        <v>17708</v>
      </c>
      <c r="F193" s="86"/>
      <c r="G193" s="90"/>
      <c r="H193" s="90"/>
      <c r="I193" s="90"/>
      <c r="J193" s="90"/>
      <c r="K193" s="90">
        <v>1</v>
      </c>
      <c r="L193" s="90"/>
      <c r="M193" s="90"/>
      <c r="N193" s="104">
        <v>1</v>
      </c>
    </row>
    <row r="194" customHeight="1" spans="1:14">
      <c r="A194" s="101"/>
      <c r="B194" s="101"/>
      <c r="C194" s="86" t="s">
        <v>1017</v>
      </c>
      <c r="D194" s="86">
        <v>23423</v>
      </c>
      <c r="E194" s="86">
        <v>17602</v>
      </c>
      <c r="F194" s="86"/>
      <c r="G194" s="90"/>
      <c r="H194" s="90"/>
      <c r="I194" s="90">
        <v>1</v>
      </c>
      <c r="J194" s="90"/>
      <c r="K194" s="90"/>
      <c r="L194" s="90"/>
      <c r="M194" s="90"/>
      <c r="N194" s="104">
        <v>1</v>
      </c>
    </row>
    <row r="195" customHeight="1" spans="1:14">
      <c r="A195" s="101"/>
      <c r="B195" s="101"/>
      <c r="C195" s="86" t="s">
        <v>1494</v>
      </c>
      <c r="D195" s="86">
        <v>23423</v>
      </c>
      <c r="E195" s="86">
        <v>17595</v>
      </c>
      <c r="F195" s="86"/>
      <c r="G195" s="90"/>
      <c r="H195" s="90"/>
      <c r="I195" s="90">
        <v>1</v>
      </c>
      <c r="J195" s="90"/>
      <c r="K195" s="90"/>
      <c r="L195" s="90"/>
      <c r="M195" s="90"/>
      <c r="N195" s="104">
        <v>1</v>
      </c>
    </row>
    <row r="196" customHeight="1" spans="1:14">
      <c r="A196" s="101"/>
      <c r="B196" s="86" t="s">
        <v>89</v>
      </c>
      <c r="C196" s="86" t="s">
        <v>585</v>
      </c>
      <c r="D196" s="86">
        <v>64006</v>
      </c>
      <c r="E196" s="86">
        <v>17647</v>
      </c>
      <c r="F196" s="86"/>
      <c r="G196" s="90"/>
      <c r="H196" s="90"/>
      <c r="I196" s="90"/>
      <c r="J196" s="90">
        <v>1</v>
      </c>
      <c r="K196" s="90"/>
      <c r="L196" s="90"/>
      <c r="M196" s="90"/>
      <c r="N196" s="104">
        <v>1</v>
      </c>
    </row>
    <row r="197" customHeight="1" spans="1:14">
      <c r="A197" s="101"/>
      <c r="B197" s="86" t="s">
        <v>72</v>
      </c>
      <c r="C197" s="86" t="s">
        <v>585</v>
      </c>
      <c r="D197" s="86">
        <v>64129</v>
      </c>
      <c r="E197" s="86">
        <v>17647</v>
      </c>
      <c r="F197" s="86"/>
      <c r="G197" s="90"/>
      <c r="H197" s="90"/>
      <c r="I197" s="90"/>
      <c r="J197" s="90">
        <v>1</v>
      </c>
      <c r="K197" s="90"/>
      <c r="L197" s="90"/>
      <c r="M197" s="90"/>
      <c r="N197" s="104">
        <v>1</v>
      </c>
    </row>
    <row r="198" customHeight="1" spans="1:14">
      <c r="A198" s="101"/>
      <c r="B198" s="101"/>
      <c r="C198" s="101"/>
      <c r="D198" s="86">
        <v>64213</v>
      </c>
      <c r="E198" s="86">
        <v>17647</v>
      </c>
      <c r="F198" s="86"/>
      <c r="G198" s="90"/>
      <c r="H198" s="90"/>
      <c r="I198" s="90"/>
      <c r="J198" s="90"/>
      <c r="K198" s="90">
        <v>1</v>
      </c>
      <c r="L198" s="90"/>
      <c r="M198" s="90"/>
      <c r="N198" s="104">
        <v>1</v>
      </c>
    </row>
    <row r="199" customHeight="1" spans="1:14">
      <c r="A199" s="101"/>
      <c r="B199" s="86" t="s">
        <v>118</v>
      </c>
      <c r="C199" s="86" t="s">
        <v>1333</v>
      </c>
      <c r="D199" s="86" t="s">
        <v>67</v>
      </c>
      <c r="E199" s="86">
        <v>31242</v>
      </c>
      <c r="F199" s="86"/>
      <c r="G199" s="90"/>
      <c r="H199" s="90">
        <v>1</v>
      </c>
      <c r="I199" s="90"/>
      <c r="J199" s="90"/>
      <c r="K199" s="90"/>
      <c r="L199" s="90"/>
      <c r="M199" s="90"/>
      <c r="N199" s="104">
        <v>1</v>
      </c>
    </row>
    <row r="200" customHeight="1" spans="1:14">
      <c r="A200" s="86" t="s">
        <v>119</v>
      </c>
      <c r="B200" s="86" t="s">
        <v>142</v>
      </c>
      <c r="C200" s="86" t="s">
        <v>1066</v>
      </c>
      <c r="D200" s="86">
        <v>22539</v>
      </c>
      <c r="E200" s="86">
        <v>17578</v>
      </c>
      <c r="F200" s="86"/>
      <c r="G200" s="90"/>
      <c r="H200" s="90"/>
      <c r="I200" s="90">
        <v>1</v>
      </c>
      <c r="J200" s="90"/>
      <c r="K200" s="90"/>
      <c r="L200" s="90"/>
      <c r="M200" s="90"/>
      <c r="N200" s="104">
        <v>1</v>
      </c>
    </row>
    <row r="201" customHeight="1" spans="1:14">
      <c r="A201" s="101"/>
      <c r="B201" s="101"/>
      <c r="C201" s="86" t="s">
        <v>1494</v>
      </c>
      <c r="D201" s="86">
        <v>22539</v>
      </c>
      <c r="E201" s="86">
        <v>17578</v>
      </c>
      <c r="F201" s="86"/>
      <c r="G201" s="90"/>
      <c r="H201" s="90">
        <v>2</v>
      </c>
      <c r="I201" s="90"/>
      <c r="J201" s="90"/>
      <c r="K201" s="90"/>
      <c r="L201" s="90"/>
      <c r="M201" s="90"/>
      <c r="N201" s="104">
        <v>2</v>
      </c>
    </row>
    <row r="202" customHeight="1" spans="1:14">
      <c r="A202" s="101"/>
      <c r="B202" s="86" t="s">
        <v>89</v>
      </c>
      <c r="C202" s="86" t="s">
        <v>735</v>
      </c>
      <c r="D202" s="86">
        <v>63843</v>
      </c>
      <c r="E202" s="86">
        <v>17652</v>
      </c>
      <c r="F202" s="86"/>
      <c r="G202" s="90"/>
      <c r="H202" s="90"/>
      <c r="I202" s="90">
        <v>1</v>
      </c>
      <c r="J202" s="90"/>
      <c r="K202" s="90"/>
      <c r="L202" s="90"/>
      <c r="M202" s="90"/>
      <c r="N202" s="104">
        <v>1</v>
      </c>
    </row>
    <row r="203" customHeight="1" spans="1:14">
      <c r="A203" s="101"/>
      <c r="B203" s="101"/>
      <c r="C203" s="86" t="s">
        <v>448</v>
      </c>
      <c r="D203" s="86">
        <v>64163</v>
      </c>
      <c r="E203" s="86">
        <v>17705</v>
      </c>
      <c r="F203" s="86"/>
      <c r="G203" s="90"/>
      <c r="H203" s="90"/>
      <c r="I203" s="90"/>
      <c r="J203" s="90">
        <v>1</v>
      </c>
      <c r="K203" s="90"/>
      <c r="L203" s="90"/>
      <c r="M203" s="90"/>
      <c r="N203" s="104">
        <v>1</v>
      </c>
    </row>
    <row r="204" customHeight="1" spans="1:14">
      <c r="A204" s="101"/>
      <c r="B204" s="101"/>
      <c r="C204" s="86" t="s">
        <v>122</v>
      </c>
      <c r="D204" s="86">
        <v>64318</v>
      </c>
      <c r="E204" s="86">
        <v>17763</v>
      </c>
      <c r="F204" s="86"/>
      <c r="G204" s="90"/>
      <c r="H204" s="90"/>
      <c r="I204" s="90"/>
      <c r="J204" s="90"/>
      <c r="K204" s="90"/>
      <c r="L204" s="90">
        <v>1</v>
      </c>
      <c r="M204" s="90"/>
      <c r="N204" s="104">
        <v>1</v>
      </c>
    </row>
    <row r="205" customHeight="1" spans="1:14">
      <c r="A205" s="101"/>
      <c r="B205" s="101"/>
      <c r="C205" s="86" t="s">
        <v>986</v>
      </c>
      <c r="D205" s="86">
        <v>63901</v>
      </c>
      <c r="E205" s="86">
        <v>17632</v>
      </c>
      <c r="F205" s="86"/>
      <c r="G205" s="90"/>
      <c r="H205" s="90"/>
      <c r="I205" s="90">
        <v>1</v>
      </c>
      <c r="J205" s="90"/>
      <c r="K205" s="90"/>
      <c r="L205" s="90"/>
      <c r="M205" s="90"/>
      <c r="N205" s="104">
        <v>1</v>
      </c>
    </row>
    <row r="206" customHeight="1" spans="1:14">
      <c r="A206" s="101"/>
      <c r="B206" s="101"/>
      <c r="C206" s="86" t="s">
        <v>1494</v>
      </c>
      <c r="D206" s="86">
        <v>63615</v>
      </c>
      <c r="E206" s="86">
        <v>17570</v>
      </c>
      <c r="F206" s="86"/>
      <c r="G206" s="90"/>
      <c r="H206" s="90">
        <v>1</v>
      </c>
      <c r="I206" s="90"/>
      <c r="J206" s="90"/>
      <c r="K206" s="90"/>
      <c r="L206" s="90"/>
      <c r="M206" s="90"/>
      <c r="N206" s="104">
        <v>1</v>
      </c>
    </row>
    <row r="207" customHeight="1" spans="1:14">
      <c r="A207" s="101"/>
      <c r="B207" s="86" t="s">
        <v>72</v>
      </c>
      <c r="C207" s="86" t="s">
        <v>735</v>
      </c>
      <c r="D207" s="86">
        <v>64155</v>
      </c>
      <c r="E207" s="86">
        <v>17652</v>
      </c>
      <c r="F207" s="86"/>
      <c r="G207" s="90"/>
      <c r="H207" s="90"/>
      <c r="I207" s="90"/>
      <c r="J207" s="90">
        <v>1</v>
      </c>
      <c r="K207" s="90"/>
      <c r="L207" s="90"/>
      <c r="M207" s="90"/>
      <c r="N207" s="104">
        <v>1</v>
      </c>
    </row>
    <row r="208" customHeight="1" spans="1:14">
      <c r="A208" s="101"/>
      <c r="B208" s="101"/>
      <c r="C208" s="86" t="s">
        <v>448</v>
      </c>
      <c r="D208" s="86">
        <v>64269</v>
      </c>
      <c r="E208" s="86">
        <v>17705</v>
      </c>
      <c r="F208" s="86"/>
      <c r="G208" s="90"/>
      <c r="H208" s="90"/>
      <c r="I208" s="90"/>
      <c r="J208" s="90"/>
      <c r="K208" s="90">
        <v>1</v>
      </c>
      <c r="L208" s="90"/>
      <c r="M208" s="90"/>
      <c r="N208" s="104">
        <v>1</v>
      </c>
    </row>
    <row r="209" customHeight="1" spans="1:14">
      <c r="A209" s="101"/>
      <c r="B209" s="101"/>
      <c r="C209" s="86" t="s">
        <v>1207</v>
      </c>
      <c r="D209" s="86" t="s">
        <v>67</v>
      </c>
      <c r="E209" s="86">
        <v>17705</v>
      </c>
      <c r="F209" s="86"/>
      <c r="G209" s="90"/>
      <c r="H209" s="90"/>
      <c r="I209" s="90"/>
      <c r="J209" s="90"/>
      <c r="K209" s="90"/>
      <c r="L209" s="90">
        <v>1</v>
      </c>
      <c r="M209" s="90"/>
      <c r="N209" s="104">
        <v>1</v>
      </c>
    </row>
    <row r="210" customHeight="1" spans="1:14">
      <c r="A210" s="101"/>
      <c r="B210" s="101"/>
      <c r="C210" s="86" t="s">
        <v>986</v>
      </c>
      <c r="D210" s="86">
        <v>63992</v>
      </c>
      <c r="E210" s="86">
        <v>17632</v>
      </c>
      <c r="F210" s="86"/>
      <c r="G210" s="90"/>
      <c r="H210" s="90"/>
      <c r="I210" s="90">
        <v>1</v>
      </c>
      <c r="J210" s="90"/>
      <c r="K210" s="90"/>
      <c r="L210" s="90"/>
      <c r="M210" s="90"/>
      <c r="N210" s="104">
        <v>1</v>
      </c>
    </row>
    <row r="211" customHeight="1" spans="1:14">
      <c r="A211" s="101"/>
      <c r="B211" s="86" t="s">
        <v>118</v>
      </c>
      <c r="C211" s="86" t="s">
        <v>403</v>
      </c>
      <c r="D211" s="86" t="s">
        <v>401</v>
      </c>
      <c r="E211" s="86">
        <v>33485</v>
      </c>
      <c r="F211" s="86"/>
      <c r="G211" s="90"/>
      <c r="H211" s="90"/>
      <c r="I211" s="90"/>
      <c r="J211" s="90"/>
      <c r="K211" s="90"/>
      <c r="L211" s="90">
        <v>1</v>
      </c>
      <c r="M211" s="90"/>
      <c r="N211" s="104">
        <v>1</v>
      </c>
    </row>
    <row r="212" customHeight="1" spans="1:14">
      <c r="A212" s="101"/>
      <c r="B212" s="101"/>
      <c r="C212" s="86" t="s">
        <v>1494</v>
      </c>
      <c r="D212" s="86" t="s">
        <v>67</v>
      </c>
      <c r="E212" s="86">
        <v>31270</v>
      </c>
      <c r="F212" s="86"/>
      <c r="G212" s="90"/>
      <c r="H212" s="90">
        <v>1</v>
      </c>
      <c r="I212" s="90"/>
      <c r="J212" s="90"/>
      <c r="K212" s="90"/>
      <c r="L212" s="90"/>
      <c r="M212" s="90"/>
      <c r="N212" s="104">
        <v>1</v>
      </c>
    </row>
    <row r="213" customHeight="1" spans="1:14">
      <c r="A213" s="86" t="s">
        <v>221</v>
      </c>
      <c r="B213" s="86" t="s">
        <v>142</v>
      </c>
      <c r="C213" s="86" t="s">
        <v>224</v>
      </c>
      <c r="D213" s="86" t="s">
        <v>220</v>
      </c>
      <c r="E213" s="86">
        <v>17752</v>
      </c>
      <c r="F213" s="86"/>
      <c r="G213" s="90"/>
      <c r="H213" s="90"/>
      <c r="I213" s="90"/>
      <c r="J213" s="90"/>
      <c r="K213" s="90"/>
      <c r="L213" s="90">
        <v>1</v>
      </c>
      <c r="M213" s="90"/>
      <c r="N213" s="104">
        <v>1</v>
      </c>
    </row>
    <row r="214" customHeight="1" spans="1:14">
      <c r="A214" s="86" t="s">
        <v>975</v>
      </c>
      <c r="B214" s="86" t="s">
        <v>89</v>
      </c>
      <c r="C214" s="86" t="s">
        <v>712</v>
      </c>
      <c r="D214" s="86">
        <v>64009</v>
      </c>
      <c r="E214" s="86">
        <v>17660</v>
      </c>
      <c r="F214" s="86"/>
      <c r="G214" s="90"/>
      <c r="H214" s="90"/>
      <c r="I214" s="90"/>
      <c r="J214" s="90">
        <v>1</v>
      </c>
      <c r="K214" s="90"/>
      <c r="L214" s="90"/>
      <c r="M214" s="90"/>
      <c r="N214" s="104">
        <v>1</v>
      </c>
    </row>
    <row r="215" customHeight="1" spans="1:14">
      <c r="A215" s="101"/>
      <c r="B215" s="101"/>
      <c r="C215" s="86" t="s">
        <v>1188</v>
      </c>
      <c r="D215" s="86">
        <v>63390</v>
      </c>
      <c r="E215" s="86">
        <v>17530</v>
      </c>
      <c r="F215" s="86"/>
      <c r="G215" s="90">
        <v>1</v>
      </c>
      <c r="H215" s="90"/>
      <c r="I215" s="90"/>
      <c r="J215" s="90"/>
      <c r="K215" s="90"/>
      <c r="L215" s="90"/>
      <c r="M215" s="90"/>
      <c r="N215" s="104">
        <v>1</v>
      </c>
    </row>
    <row r="216" customHeight="1" spans="1:14">
      <c r="A216" s="101"/>
      <c r="B216" s="101"/>
      <c r="C216" s="86" t="s">
        <v>1058</v>
      </c>
      <c r="D216" s="86">
        <v>63617</v>
      </c>
      <c r="E216" s="86">
        <v>17617</v>
      </c>
      <c r="F216" s="86"/>
      <c r="G216" s="90"/>
      <c r="H216" s="90"/>
      <c r="I216" s="90">
        <v>1</v>
      </c>
      <c r="J216" s="90"/>
      <c r="K216" s="90"/>
      <c r="L216" s="90"/>
      <c r="M216" s="90"/>
      <c r="N216" s="104">
        <v>1</v>
      </c>
    </row>
    <row r="217" customHeight="1" spans="1:14">
      <c r="A217" s="101"/>
      <c r="B217" s="101"/>
      <c r="C217" s="86" t="s">
        <v>1173</v>
      </c>
      <c r="D217" s="86">
        <v>63430</v>
      </c>
      <c r="E217" s="86">
        <v>17537</v>
      </c>
      <c r="F217" s="86"/>
      <c r="G217" s="90">
        <v>1</v>
      </c>
      <c r="H217" s="90"/>
      <c r="I217" s="90"/>
      <c r="J217" s="90"/>
      <c r="K217" s="90"/>
      <c r="L217" s="90"/>
      <c r="M217" s="90"/>
      <c r="N217" s="104">
        <v>1</v>
      </c>
    </row>
    <row r="218" customHeight="1" spans="1:14">
      <c r="A218" s="101"/>
      <c r="B218" s="86" t="s">
        <v>72</v>
      </c>
      <c r="C218" s="86" t="s">
        <v>1157</v>
      </c>
      <c r="D218" s="86">
        <v>63483</v>
      </c>
      <c r="E218" s="86">
        <v>17478</v>
      </c>
      <c r="F218" s="86"/>
      <c r="G218" s="90">
        <v>1</v>
      </c>
      <c r="H218" s="90"/>
      <c r="I218" s="90"/>
      <c r="J218" s="90"/>
      <c r="K218" s="90"/>
      <c r="L218" s="90"/>
      <c r="M218" s="90"/>
      <c r="N218" s="104">
        <v>1</v>
      </c>
    </row>
    <row r="219" customHeight="1" spans="1:14">
      <c r="A219" s="86" t="s">
        <v>197</v>
      </c>
      <c r="B219" s="86" t="s">
        <v>167</v>
      </c>
      <c r="C219" s="86" t="s">
        <v>980</v>
      </c>
      <c r="D219" s="86">
        <v>21924</v>
      </c>
      <c r="E219" s="86">
        <v>29380</v>
      </c>
      <c r="F219" s="86"/>
      <c r="G219" s="90"/>
      <c r="H219" s="90"/>
      <c r="I219" s="90"/>
      <c r="J219" s="90">
        <v>1</v>
      </c>
      <c r="K219" s="90"/>
      <c r="L219" s="90"/>
      <c r="M219" s="90"/>
      <c r="N219" s="104">
        <v>1</v>
      </c>
    </row>
    <row r="220" customHeight="1" spans="1:14">
      <c r="A220" s="101"/>
      <c r="B220" s="101"/>
      <c r="C220" s="86" t="s">
        <v>924</v>
      </c>
      <c r="D220" s="86">
        <v>22818</v>
      </c>
      <c r="E220" s="86">
        <v>17542</v>
      </c>
      <c r="F220" s="86"/>
      <c r="G220" s="90"/>
      <c r="H220" s="90"/>
      <c r="I220" s="90"/>
      <c r="J220" s="90">
        <v>1</v>
      </c>
      <c r="K220" s="90"/>
      <c r="L220" s="90"/>
      <c r="M220" s="90"/>
      <c r="N220" s="104">
        <v>1</v>
      </c>
    </row>
    <row r="221" customHeight="1" spans="1:14">
      <c r="A221" s="101"/>
      <c r="B221" s="86" t="s">
        <v>89</v>
      </c>
      <c r="C221" s="86" t="s">
        <v>961</v>
      </c>
      <c r="D221" s="86">
        <v>64008</v>
      </c>
      <c r="E221" s="86">
        <v>17646</v>
      </c>
      <c r="F221" s="86"/>
      <c r="G221" s="90"/>
      <c r="H221" s="90"/>
      <c r="I221" s="90"/>
      <c r="J221" s="90">
        <v>1</v>
      </c>
      <c r="K221" s="90"/>
      <c r="L221" s="90"/>
      <c r="M221" s="90"/>
      <c r="N221" s="104">
        <v>1</v>
      </c>
    </row>
    <row r="222" customHeight="1" spans="1:14">
      <c r="A222" s="101"/>
      <c r="B222" s="101"/>
      <c r="C222" s="86" t="s">
        <v>248</v>
      </c>
      <c r="D222" s="86">
        <v>64288</v>
      </c>
      <c r="E222" s="86">
        <v>17754</v>
      </c>
      <c r="F222" s="86"/>
      <c r="G222" s="90"/>
      <c r="H222" s="90"/>
      <c r="I222" s="90"/>
      <c r="J222" s="90"/>
      <c r="K222" s="90"/>
      <c r="L222" s="90">
        <v>1</v>
      </c>
      <c r="M222" s="90"/>
      <c r="N222" s="104">
        <v>1</v>
      </c>
    </row>
    <row r="223" customHeight="1" spans="1:14">
      <c r="A223" s="101"/>
      <c r="B223" s="101"/>
      <c r="C223" s="86" t="s">
        <v>198</v>
      </c>
      <c r="D223" s="86">
        <v>64297</v>
      </c>
      <c r="E223" s="86" t="s">
        <v>1494</v>
      </c>
      <c r="F223" s="86"/>
      <c r="G223" s="90"/>
      <c r="H223" s="90"/>
      <c r="I223" s="90"/>
      <c r="J223" s="90"/>
      <c r="K223" s="90"/>
      <c r="L223" s="90">
        <v>1</v>
      </c>
      <c r="M223" s="90"/>
      <c r="N223" s="104">
        <v>1</v>
      </c>
    </row>
    <row r="224" customHeight="1" spans="1:14">
      <c r="A224" s="101"/>
      <c r="B224" s="101"/>
      <c r="C224" s="86" t="s">
        <v>396</v>
      </c>
      <c r="D224" s="86">
        <v>64044</v>
      </c>
      <c r="E224" s="86">
        <v>17670</v>
      </c>
      <c r="F224" s="86"/>
      <c r="G224" s="90"/>
      <c r="H224" s="90"/>
      <c r="I224" s="90"/>
      <c r="J224" s="90">
        <v>1</v>
      </c>
      <c r="K224" s="90"/>
      <c r="L224" s="90"/>
      <c r="M224" s="90"/>
      <c r="N224" s="104">
        <v>1</v>
      </c>
    </row>
    <row r="225" customHeight="1" spans="1:14">
      <c r="A225" s="101"/>
      <c r="B225" s="101"/>
      <c r="C225" s="86" t="s">
        <v>1354</v>
      </c>
      <c r="D225" s="86">
        <v>64221</v>
      </c>
      <c r="E225" s="86">
        <v>17724</v>
      </c>
      <c r="F225" s="86"/>
      <c r="G225" s="90"/>
      <c r="H225" s="90"/>
      <c r="I225" s="90"/>
      <c r="J225" s="90"/>
      <c r="K225" s="90">
        <v>1</v>
      </c>
      <c r="L225" s="90"/>
      <c r="M225" s="90"/>
      <c r="N225" s="104">
        <v>1</v>
      </c>
    </row>
    <row r="226" customHeight="1" spans="1:14">
      <c r="A226" s="101"/>
      <c r="B226" s="86" t="s">
        <v>72</v>
      </c>
      <c r="C226" s="86" t="s">
        <v>498</v>
      </c>
      <c r="D226" s="86">
        <v>64244</v>
      </c>
      <c r="E226" s="86">
        <v>17593</v>
      </c>
      <c r="F226" s="86"/>
      <c r="G226" s="90"/>
      <c r="H226" s="90"/>
      <c r="I226" s="90"/>
      <c r="J226" s="90"/>
      <c r="K226" s="90">
        <v>1</v>
      </c>
      <c r="L226" s="90"/>
      <c r="M226" s="90"/>
      <c r="N226" s="104">
        <v>1</v>
      </c>
    </row>
    <row r="227" customHeight="1" spans="1:14">
      <c r="A227" s="101"/>
      <c r="B227" s="101"/>
      <c r="C227" s="86" t="s">
        <v>744</v>
      </c>
      <c r="D227" s="86">
        <v>64150</v>
      </c>
      <c r="E227" s="86">
        <v>17605</v>
      </c>
      <c r="F227" s="86"/>
      <c r="G227" s="90"/>
      <c r="H227" s="90"/>
      <c r="I227" s="90"/>
      <c r="J227" s="90">
        <v>1</v>
      </c>
      <c r="K227" s="90"/>
      <c r="L227" s="90"/>
      <c r="M227" s="90"/>
      <c r="N227" s="104">
        <v>1</v>
      </c>
    </row>
    <row r="228" customHeight="1" spans="1:14">
      <c r="A228" s="101"/>
      <c r="B228" s="101"/>
      <c r="C228" s="86" t="s">
        <v>1098</v>
      </c>
      <c r="D228" s="86">
        <v>63644</v>
      </c>
      <c r="E228" s="86">
        <v>17491</v>
      </c>
      <c r="F228" s="86"/>
      <c r="G228" s="90"/>
      <c r="H228" s="90">
        <v>1</v>
      </c>
      <c r="I228" s="90"/>
      <c r="J228" s="90"/>
      <c r="K228" s="90"/>
      <c r="L228" s="90"/>
      <c r="M228" s="90"/>
      <c r="N228" s="104">
        <v>1</v>
      </c>
    </row>
    <row r="229" customHeight="1" spans="1:14">
      <c r="A229" s="101"/>
      <c r="B229" s="101"/>
      <c r="C229" s="86" t="s">
        <v>913</v>
      </c>
      <c r="D229" s="86">
        <v>64011</v>
      </c>
      <c r="E229" s="86">
        <v>17479</v>
      </c>
      <c r="F229" s="86"/>
      <c r="G229" s="90"/>
      <c r="H229" s="90"/>
      <c r="I229" s="90"/>
      <c r="J229" s="90">
        <v>1</v>
      </c>
      <c r="K229" s="90"/>
      <c r="L229" s="90"/>
      <c r="M229" s="90"/>
      <c r="N229" s="104">
        <v>1</v>
      </c>
    </row>
    <row r="230" customHeight="1" spans="1:14">
      <c r="A230" s="101"/>
      <c r="B230" s="101"/>
      <c r="C230" s="101"/>
      <c r="D230" s="86">
        <v>64070</v>
      </c>
      <c r="E230" s="86">
        <v>17479</v>
      </c>
      <c r="F230" s="86"/>
      <c r="G230" s="90"/>
      <c r="H230" s="90"/>
      <c r="I230" s="90"/>
      <c r="J230" s="90">
        <v>1</v>
      </c>
      <c r="K230" s="90"/>
      <c r="L230" s="90"/>
      <c r="M230" s="90"/>
      <c r="N230" s="104">
        <v>1</v>
      </c>
    </row>
    <row r="231" customHeight="1" spans="1:14">
      <c r="A231" s="101"/>
      <c r="B231" s="101"/>
      <c r="C231" s="86" t="s">
        <v>396</v>
      </c>
      <c r="D231" s="86">
        <v>64146</v>
      </c>
      <c r="E231" s="86">
        <v>17670</v>
      </c>
      <c r="F231" s="86"/>
      <c r="G231" s="90"/>
      <c r="H231" s="90"/>
      <c r="I231" s="90"/>
      <c r="J231" s="90">
        <v>1</v>
      </c>
      <c r="K231" s="90"/>
      <c r="L231" s="90"/>
      <c r="M231" s="90"/>
      <c r="N231" s="104">
        <v>1</v>
      </c>
    </row>
    <row r="232" customHeight="1" spans="1:14">
      <c r="A232" s="101"/>
      <c r="B232" s="101"/>
      <c r="C232" s="101"/>
      <c r="D232" s="86">
        <v>64207</v>
      </c>
      <c r="E232" s="86">
        <v>17670</v>
      </c>
      <c r="F232" s="86"/>
      <c r="G232" s="90"/>
      <c r="H232" s="90"/>
      <c r="I232" s="90"/>
      <c r="J232" s="90"/>
      <c r="K232" s="90">
        <v>1</v>
      </c>
      <c r="L232" s="90"/>
      <c r="M232" s="90"/>
      <c r="N232" s="104">
        <v>1</v>
      </c>
    </row>
    <row r="233" customHeight="1" spans="1:14">
      <c r="A233" s="101"/>
      <c r="B233" s="101"/>
      <c r="C233" s="101"/>
      <c r="D233" s="86">
        <v>64289</v>
      </c>
      <c r="E233" s="86">
        <v>17670</v>
      </c>
      <c r="F233" s="86"/>
      <c r="G233" s="90"/>
      <c r="H233" s="90"/>
      <c r="I233" s="90"/>
      <c r="J233" s="90"/>
      <c r="K233" s="90"/>
      <c r="L233" s="90">
        <v>1</v>
      </c>
      <c r="M233" s="90"/>
      <c r="N233" s="104">
        <v>1</v>
      </c>
    </row>
    <row r="234" customHeight="1" spans="1:14">
      <c r="A234" s="101"/>
      <c r="B234" s="101"/>
      <c r="C234" s="86" t="s">
        <v>846</v>
      </c>
      <c r="D234" s="86">
        <v>64113</v>
      </c>
      <c r="E234" s="86">
        <v>17590</v>
      </c>
      <c r="F234" s="86"/>
      <c r="G234" s="90"/>
      <c r="H234" s="90"/>
      <c r="I234" s="90"/>
      <c r="J234" s="90">
        <v>1</v>
      </c>
      <c r="K234" s="90"/>
      <c r="L234" s="90"/>
      <c r="M234" s="90"/>
      <c r="N234" s="104">
        <v>1</v>
      </c>
    </row>
    <row r="235" customHeight="1" spans="1:14">
      <c r="A235" s="101"/>
      <c r="B235" s="101"/>
      <c r="C235" s="101"/>
      <c r="D235" s="86" t="s">
        <v>67</v>
      </c>
      <c r="E235" s="86">
        <v>17590</v>
      </c>
      <c r="F235" s="86"/>
      <c r="G235" s="90"/>
      <c r="H235" s="90"/>
      <c r="I235" s="90"/>
      <c r="J235" s="90">
        <v>1</v>
      </c>
      <c r="K235" s="90"/>
      <c r="L235" s="90"/>
      <c r="M235" s="90"/>
      <c r="N235" s="104">
        <v>1</v>
      </c>
    </row>
    <row r="236" customHeight="1" spans="1:14">
      <c r="A236" s="86" t="s">
        <v>521</v>
      </c>
      <c r="B236" s="86" t="s">
        <v>142</v>
      </c>
      <c r="C236" s="86" t="s">
        <v>522</v>
      </c>
      <c r="D236" s="86" t="s">
        <v>520</v>
      </c>
      <c r="E236" s="86">
        <v>17729</v>
      </c>
      <c r="F236" s="86"/>
      <c r="G236" s="90"/>
      <c r="H236" s="90"/>
      <c r="I236" s="90"/>
      <c r="J236" s="90"/>
      <c r="K236" s="90">
        <v>1</v>
      </c>
      <c r="L236" s="90"/>
      <c r="M236" s="90"/>
      <c r="N236" s="104">
        <v>1</v>
      </c>
    </row>
    <row r="237" customHeight="1" spans="1:14">
      <c r="A237" s="101"/>
      <c r="B237" s="101"/>
      <c r="C237" s="86" t="s">
        <v>843</v>
      </c>
      <c r="D237" s="86" t="s">
        <v>842</v>
      </c>
      <c r="E237" s="86">
        <v>17679</v>
      </c>
      <c r="F237" s="86"/>
      <c r="G237" s="90"/>
      <c r="H237" s="90"/>
      <c r="I237" s="90"/>
      <c r="J237" s="90">
        <v>1</v>
      </c>
      <c r="K237" s="90"/>
      <c r="L237" s="90"/>
      <c r="M237" s="90"/>
      <c r="N237" s="104">
        <v>1</v>
      </c>
    </row>
    <row r="238" customHeight="1" spans="1:14">
      <c r="A238" s="101"/>
      <c r="B238" s="101"/>
      <c r="C238" s="86" t="s">
        <v>1291</v>
      </c>
      <c r="D238" s="86" t="s">
        <v>1290</v>
      </c>
      <c r="E238" s="86">
        <v>17678</v>
      </c>
      <c r="F238" s="86"/>
      <c r="G238" s="90"/>
      <c r="H238" s="90"/>
      <c r="I238" s="90"/>
      <c r="J238" s="90">
        <v>1</v>
      </c>
      <c r="K238" s="90"/>
      <c r="L238" s="90"/>
      <c r="M238" s="90"/>
      <c r="N238" s="104">
        <v>1</v>
      </c>
    </row>
    <row r="239" customHeight="1" spans="1:14">
      <c r="A239" s="101"/>
      <c r="B239" s="101"/>
      <c r="C239" s="86" t="s">
        <v>1494</v>
      </c>
      <c r="D239" s="86">
        <v>23145</v>
      </c>
      <c r="E239" s="86">
        <v>17567</v>
      </c>
      <c r="F239" s="86"/>
      <c r="G239" s="90"/>
      <c r="H239" s="90">
        <v>1</v>
      </c>
      <c r="I239" s="90"/>
      <c r="J239" s="90"/>
      <c r="K239" s="90"/>
      <c r="L239" s="90"/>
      <c r="M239" s="90"/>
      <c r="N239" s="104">
        <v>1</v>
      </c>
    </row>
    <row r="240" customHeight="1" spans="1:14">
      <c r="A240" s="101"/>
      <c r="B240" s="101"/>
      <c r="C240" s="101"/>
      <c r="D240" s="86">
        <v>23663</v>
      </c>
      <c r="E240" s="86">
        <v>17614</v>
      </c>
      <c r="F240" s="86"/>
      <c r="G240" s="90"/>
      <c r="H240" s="90"/>
      <c r="I240" s="90">
        <v>1</v>
      </c>
      <c r="J240" s="90"/>
      <c r="K240" s="90"/>
      <c r="L240" s="90"/>
      <c r="M240" s="90"/>
      <c r="N240" s="104">
        <v>1</v>
      </c>
    </row>
    <row r="241" customHeight="1" spans="1:14">
      <c r="A241" s="101"/>
      <c r="B241" s="86" t="s">
        <v>118</v>
      </c>
      <c r="C241" s="86" t="s">
        <v>1494</v>
      </c>
      <c r="D241" s="86">
        <v>63568</v>
      </c>
      <c r="E241" s="86">
        <v>30334</v>
      </c>
      <c r="F241" s="86"/>
      <c r="G241" s="90">
        <v>1</v>
      </c>
      <c r="H241" s="90">
        <v>1</v>
      </c>
      <c r="I241" s="90"/>
      <c r="J241" s="90"/>
      <c r="K241" s="90"/>
      <c r="L241" s="90"/>
      <c r="M241" s="90"/>
      <c r="N241" s="104">
        <v>2</v>
      </c>
    </row>
    <row r="242" customHeight="1" spans="1:14">
      <c r="A242" s="86" t="s">
        <v>163</v>
      </c>
      <c r="B242" s="86" t="s">
        <v>167</v>
      </c>
      <c r="C242" s="86" t="s">
        <v>550</v>
      </c>
      <c r="D242" s="86" t="s">
        <v>549</v>
      </c>
      <c r="E242" s="86">
        <v>28229</v>
      </c>
      <c r="F242" s="86"/>
      <c r="G242" s="90"/>
      <c r="H242" s="90"/>
      <c r="I242" s="90"/>
      <c r="J242" s="90"/>
      <c r="K242" s="90">
        <v>1</v>
      </c>
      <c r="L242" s="90"/>
      <c r="M242" s="90"/>
      <c r="N242" s="104">
        <v>1</v>
      </c>
    </row>
    <row r="243" customHeight="1" spans="1:14">
      <c r="A243" s="101"/>
      <c r="B243" s="101"/>
      <c r="C243" s="86" t="s">
        <v>657</v>
      </c>
      <c r="D243" s="86">
        <v>64188</v>
      </c>
      <c r="E243" s="86">
        <v>28229</v>
      </c>
      <c r="F243" s="86"/>
      <c r="G243" s="90"/>
      <c r="H243" s="90"/>
      <c r="I243" s="90"/>
      <c r="J243" s="90"/>
      <c r="K243" s="90">
        <v>1</v>
      </c>
      <c r="L243" s="90"/>
      <c r="M243" s="90"/>
      <c r="N243" s="104">
        <v>1</v>
      </c>
    </row>
    <row r="244" customHeight="1" spans="1:14">
      <c r="A244" s="101"/>
      <c r="B244" s="101"/>
      <c r="C244" s="86" t="s">
        <v>783</v>
      </c>
      <c r="D244" s="86">
        <v>64140</v>
      </c>
      <c r="E244" s="86">
        <v>28229</v>
      </c>
      <c r="F244" s="86"/>
      <c r="G244" s="90"/>
      <c r="H244" s="90"/>
      <c r="I244" s="90"/>
      <c r="J244" s="90">
        <v>1</v>
      </c>
      <c r="K244" s="90"/>
      <c r="L244" s="90"/>
      <c r="M244" s="90"/>
      <c r="N244" s="104">
        <v>1</v>
      </c>
    </row>
    <row r="245" customHeight="1" spans="1:14">
      <c r="A245" s="101"/>
      <c r="B245" s="101"/>
      <c r="C245" s="86" t="s">
        <v>776</v>
      </c>
      <c r="D245" s="86" t="s">
        <v>775</v>
      </c>
      <c r="E245" s="86">
        <v>28229</v>
      </c>
      <c r="F245" s="86"/>
      <c r="G245" s="90"/>
      <c r="H245" s="90"/>
      <c r="I245" s="90"/>
      <c r="J245" s="90">
        <v>1</v>
      </c>
      <c r="K245" s="90"/>
      <c r="L245" s="90"/>
      <c r="M245" s="90"/>
      <c r="N245" s="104">
        <v>1</v>
      </c>
    </row>
    <row r="246" customHeight="1" spans="1:14">
      <c r="A246" s="101"/>
      <c r="B246" s="101"/>
      <c r="C246" s="86" t="s">
        <v>837</v>
      </c>
      <c r="D246" s="86">
        <v>64101</v>
      </c>
      <c r="E246" s="86">
        <v>28229</v>
      </c>
      <c r="F246" s="86"/>
      <c r="G246" s="90"/>
      <c r="H246" s="90"/>
      <c r="I246" s="90"/>
      <c r="J246" s="90">
        <v>1</v>
      </c>
      <c r="K246" s="90"/>
      <c r="L246" s="90"/>
      <c r="M246" s="90"/>
      <c r="N246" s="104">
        <v>1</v>
      </c>
    </row>
    <row r="247" customHeight="1" spans="1:14">
      <c r="A247" s="101"/>
      <c r="B247" s="101"/>
      <c r="C247" s="86" t="s">
        <v>923</v>
      </c>
      <c r="D247" s="86">
        <v>64062</v>
      </c>
      <c r="E247" s="86">
        <v>28229</v>
      </c>
      <c r="F247" s="86"/>
      <c r="G247" s="90"/>
      <c r="H247" s="90"/>
      <c r="I247" s="90"/>
      <c r="J247" s="90">
        <v>1</v>
      </c>
      <c r="K247" s="90"/>
      <c r="L247" s="90"/>
      <c r="M247" s="90"/>
      <c r="N247" s="104">
        <v>1</v>
      </c>
    </row>
    <row r="248" customHeight="1" spans="1:14">
      <c r="A248" s="101"/>
      <c r="B248" s="101"/>
      <c r="C248" s="86" t="s">
        <v>781</v>
      </c>
      <c r="D248" s="86" t="s">
        <v>780</v>
      </c>
      <c r="E248" s="86">
        <v>28229</v>
      </c>
      <c r="F248" s="86"/>
      <c r="G248" s="90"/>
      <c r="H248" s="90"/>
      <c r="I248" s="90"/>
      <c r="J248" s="90">
        <v>1</v>
      </c>
      <c r="K248" s="90"/>
      <c r="L248" s="90"/>
      <c r="M248" s="90"/>
      <c r="N248" s="104">
        <v>1</v>
      </c>
    </row>
    <row r="249" customHeight="1" spans="1:14">
      <c r="A249" s="101"/>
      <c r="B249" s="101"/>
      <c r="C249" s="86" t="s">
        <v>660</v>
      </c>
      <c r="D249" s="86">
        <v>64190</v>
      </c>
      <c r="E249" s="86">
        <v>28229</v>
      </c>
      <c r="F249" s="86"/>
      <c r="G249" s="90"/>
      <c r="H249" s="90"/>
      <c r="I249" s="90"/>
      <c r="J249" s="90"/>
      <c r="K249" s="90">
        <v>1</v>
      </c>
      <c r="L249" s="90"/>
      <c r="M249" s="90"/>
      <c r="N249" s="104">
        <v>1</v>
      </c>
    </row>
    <row r="250" customHeight="1" spans="1:14">
      <c r="A250" s="101"/>
      <c r="B250" s="101"/>
      <c r="C250" s="86" t="s">
        <v>1193</v>
      </c>
      <c r="D250" s="86">
        <v>63369</v>
      </c>
      <c r="E250" s="86">
        <v>28229</v>
      </c>
      <c r="F250" s="86"/>
      <c r="G250" s="90">
        <v>1</v>
      </c>
      <c r="H250" s="90"/>
      <c r="I250" s="90"/>
      <c r="J250" s="90"/>
      <c r="K250" s="90"/>
      <c r="L250" s="90"/>
      <c r="M250" s="90"/>
      <c r="N250" s="104">
        <v>1</v>
      </c>
    </row>
    <row r="251" customHeight="1" spans="1:14">
      <c r="A251" s="101"/>
      <c r="B251" s="101"/>
      <c r="C251" s="86" t="s">
        <v>1131</v>
      </c>
      <c r="D251" s="86">
        <v>63565</v>
      </c>
      <c r="E251" s="86">
        <v>28229</v>
      </c>
      <c r="F251" s="86"/>
      <c r="G251" s="90"/>
      <c r="H251" s="90">
        <v>1</v>
      </c>
      <c r="I251" s="90"/>
      <c r="J251" s="90"/>
      <c r="K251" s="90"/>
      <c r="L251" s="90"/>
      <c r="M251" s="90"/>
      <c r="N251" s="104">
        <v>1</v>
      </c>
    </row>
    <row r="252" customHeight="1" spans="1:14">
      <c r="A252" s="101"/>
      <c r="B252" s="101"/>
      <c r="C252" s="86" t="s">
        <v>1163</v>
      </c>
      <c r="D252" s="86">
        <v>63455</v>
      </c>
      <c r="E252" s="86">
        <v>28229</v>
      </c>
      <c r="F252" s="86"/>
      <c r="G252" s="90">
        <v>1</v>
      </c>
      <c r="H252" s="90"/>
      <c r="I252" s="90"/>
      <c r="J252" s="90"/>
      <c r="K252" s="90"/>
      <c r="L252" s="90"/>
      <c r="M252" s="90"/>
      <c r="N252" s="104">
        <v>1</v>
      </c>
    </row>
    <row r="253" customHeight="1" spans="1:14">
      <c r="A253" s="101"/>
      <c r="B253" s="101"/>
      <c r="C253" s="86" t="s">
        <v>1050</v>
      </c>
      <c r="D253" s="86" t="s">
        <v>1494</v>
      </c>
      <c r="E253" s="86">
        <v>28229</v>
      </c>
      <c r="F253" s="86"/>
      <c r="G253" s="90"/>
      <c r="H253" s="90"/>
      <c r="I253" s="90">
        <v>1</v>
      </c>
      <c r="J253" s="90"/>
      <c r="K253" s="90"/>
      <c r="L253" s="90"/>
      <c r="M253" s="90"/>
      <c r="N253" s="104">
        <v>1</v>
      </c>
    </row>
    <row r="254" customHeight="1" spans="1:14">
      <c r="A254" s="101"/>
      <c r="B254" s="101"/>
      <c r="C254" s="86" t="s">
        <v>690</v>
      </c>
      <c r="D254" s="86">
        <v>64180</v>
      </c>
      <c r="E254" s="86">
        <v>28229</v>
      </c>
      <c r="F254" s="86"/>
      <c r="G254" s="90"/>
      <c r="H254" s="90"/>
      <c r="I254" s="90"/>
      <c r="J254" s="90"/>
      <c r="K254" s="90">
        <v>1</v>
      </c>
      <c r="L254" s="90"/>
      <c r="M254" s="90"/>
      <c r="N254" s="104">
        <v>1</v>
      </c>
    </row>
    <row r="255" customHeight="1" spans="1:14">
      <c r="A255" s="101"/>
      <c r="B255" s="101"/>
      <c r="C255" s="86" t="s">
        <v>406</v>
      </c>
      <c r="D255" s="86" t="s">
        <v>405</v>
      </c>
      <c r="E255" s="86">
        <v>28229</v>
      </c>
      <c r="F255" s="86"/>
      <c r="G255" s="90"/>
      <c r="H255" s="90"/>
      <c r="I255" s="90"/>
      <c r="J255" s="90"/>
      <c r="K255" s="90"/>
      <c r="L255" s="90">
        <v>1</v>
      </c>
      <c r="M255" s="90"/>
      <c r="N255" s="104">
        <v>1</v>
      </c>
    </row>
    <row r="256" customHeight="1" spans="1:14">
      <c r="A256" s="101"/>
      <c r="B256" s="101"/>
      <c r="C256" s="86" t="s">
        <v>166</v>
      </c>
      <c r="D256" s="86">
        <v>64310</v>
      </c>
      <c r="E256" s="86">
        <v>28229</v>
      </c>
      <c r="F256" s="86"/>
      <c r="G256" s="90"/>
      <c r="H256" s="90"/>
      <c r="I256" s="90"/>
      <c r="J256" s="90"/>
      <c r="K256" s="90"/>
      <c r="L256" s="90">
        <v>1</v>
      </c>
      <c r="M256" s="90"/>
      <c r="N256" s="104">
        <v>1</v>
      </c>
    </row>
    <row r="257" customHeight="1" spans="1:14">
      <c r="A257" s="101"/>
      <c r="B257" s="101"/>
      <c r="C257" s="86" t="s">
        <v>949</v>
      </c>
      <c r="D257" s="86">
        <v>64039</v>
      </c>
      <c r="E257" s="86">
        <v>28229</v>
      </c>
      <c r="F257" s="86"/>
      <c r="G257" s="90"/>
      <c r="H257" s="90"/>
      <c r="I257" s="90"/>
      <c r="J257" s="90">
        <v>1</v>
      </c>
      <c r="K257" s="90"/>
      <c r="L257" s="90"/>
      <c r="M257" s="90"/>
      <c r="N257" s="104">
        <v>1</v>
      </c>
    </row>
    <row r="258" customHeight="1" spans="1:14">
      <c r="A258" s="101"/>
      <c r="B258" s="101"/>
      <c r="C258" s="86" t="s">
        <v>256</v>
      </c>
      <c r="D258" s="86" t="s">
        <v>255</v>
      </c>
      <c r="E258" s="86">
        <v>28229</v>
      </c>
      <c r="F258" s="86"/>
      <c r="G258" s="90"/>
      <c r="H258" s="90"/>
      <c r="I258" s="90"/>
      <c r="J258" s="90"/>
      <c r="K258" s="90"/>
      <c r="L258" s="90">
        <v>1</v>
      </c>
      <c r="M258" s="90"/>
      <c r="N258" s="104">
        <v>1</v>
      </c>
    </row>
    <row r="259" customHeight="1" spans="1:14">
      <c r="A259" s="101"/>
      <c r="B259" s="86" t="s">
        <v>72</v>
      </c>
      <c r="C259" s="86" t="s">
        <v>1494</v>
      </c>
      <c r="D259" s="86">
        <v>63467</v>
      </c>
      <c r="E259" s="86" t="s">
        <v>1494</v>
      </c>
      <c r="F259" s="86"/>
      <c r="G259" s="90">
        <v>1</v>
      </c>
      <c r="H259" s="90"/>
      <c r="I259" s="90"/>
      <c r="J259" s="90"/>
      <c r="K259" s="90"/>
      <c r="L259" s="90"/>
      <c r="M259" s="90"/>
      <c r="N259" s="104">
        <v>1</v>
      </c>
    </row>
    <row r="260" customHeight="1" spans="1:14">
      <c r="A260" s="101"/>
      <c r="B260" s="86" t="s">
        <v>118</v>
      </c>
      <c r="C260" s="86" t="s">
        <v>390</v>
      </c>
      <c r="D260" s="86" t="s">
        <v>67</v>
      </c>
      <c r="E260" s="86">
        <v>33393</v>
      </c>
      <c r="F260" s="86"/>
      <c r="G260" s="90"/>
      <c r="H260" s="90"/>
      <c r="I260" s="90"/>
      <c r="J260" s="90"/>
      <c r="K260" s="90"/>
      <c r="L260" s="90">
        <v>1</v>
      </c>
      <c r="M260" s="90"/>
      <c r="N260" s="104">
        <v>1</v>
      </c>
    </row>
    <row r="261" customHeight="1" spans="1:14">
      <c r="A261" s="86" t="s">
        <v>1322</v>
      </c>
      <c r="B261" s="86" t="s">
        <v>89</v>
      </c>
      <c r="C261" s="86" t="s">
        <v>1324</v>
      </c>
      <c r="D261" s="86">
        <v>63945</v>
      </c>
      <c r="E261" s="86" t="s">
        <v>1494</v>
      </c>
      <c r="F261" s="86"/>
      <c r="G261" s="90"/>
      <c r="H261" s="90"/>
      <c r="I261" s="90">
        <v>1</v>
      </c>
      <c r="J261" s="90"/>
      <c r="K261" s="90"/>
      <c r="L261" s="90"/>
      <c r="M261" s="90"/>
      <c r="N261" s="104">
        <v>1</v>
      </c>
    </row>
    <row r="262" customHeight="1" spans="1:14">
      <c r="A262" s="86" t="s">
        <v>1097</v>
      </c>
      <c r="B262" s="86" t="s">
        <v>89</v>
      </c>
      <c r="C262" s="86" t="s">
        <v>1494</v>
      </c>
      <c r="D262" s="86">
        <v>63643</v>
      </c>
      <c r="E262" s="86">
        <v>17573</v>
      </c>
      <c r="F262" s="86"/>
      <c r="G262" s="90"/>
      <c r="H262" s="90">
        <v>1</v>
      </c>
      <c r="I262" s="90"/>
      <c r="J262" s="90"/>
      <c r="K262" s="90"/>
      <c r="L262" s="90"/>
      <c r="M262" s="90"/>
      <c r="N262" s="104">
        <v>1</v>
      </c>
    </row>
    <row r="263" customHeight="1" spans="1:14">
      <c r="A263" s="86" t="s">
        <v>790</v>
      </c>
      <c r="B263" s="86" t="s">
        <v>142</v>
      </c>
      <c r="C263" s="86" t="s">
        <v>792</v>
      </c>
      <c r="D263" s="86" t="s">
        <v>789</v>
      </c>
      <c r="E263" s="86">
        <v>17688</v>
      </c>
      <c r="F263" s="86"/>
      <c r="G263" s="90"/>
      <c r="H263" s="90"/>
      <c r="I263" s="90"/>
      <c r="J263" s="90">
        <v>1</v>
      </c>
      <c r="K263" s="90"/>
      <c r="L263" s="90"/>
      <c r="M263" s="90"/>
      <c r="N263" s="104">
        <v>1</v>
      </c>
    </row>
    <row r="264" customHeight="1" spans="1:14">
      <c r="A264" s="86" t="s">
        <v>917</v>
      </c>
      <c r="B264" s="86" t="s">
        <v>89</v>
      </c>
      <c r="C264" s="86" t="s">
        <v>1198</v>
      </c>
      <c r="D264" s="86">
        <v>63359</v>
      </c>
      <c r="E264" s="86">
        <v>17541</v>
      </c>
      <c r="F264" s="86"/>
      <c r="G264" s="90">
        <v>1</v>
      </c>
      <c r="H264" s="90"/>
      <c r="I264" s="90"/>
      <c r="J264" s="90"/>
      <c r="K264" s="90"/>
      <c r="L264" s="90"/>
      <c r="M264" s="90"/>
      <c r="N264" s="104">
        <v>1</v>
      </c>
    </row>
    <row r="265" customHeight="1" spans="1:14">
      <c r="A265" s="101"/>
      <c r="B265" s="101"/>
      <c r="C265" s="86" t="s">
        <v>918</v>
      </c>
      <c r="D265" s="86">
        <v>63703</v>
      </c>
      <c r="E265" s="86">
        <v>17608</v>
      </c>
      <c r="F265" s="86"/>
      <c r="G265" s="90"/>
      <c r="H265" s="90">
        <v>1</v>
      </c>
      <c r="I265" s="90"/>
      <c r="J265" s="90"/>
      <c r="K265" s="90"/>
      <c r="L265" s="90"/>
      <c r="M265" s="90"/>
      <c r="N265" s="104">
        <v>1</v>
      </c>
    </row>
    <row r="266" customHeight="1" spans="1:14">
      <c r="A266" s="101"/>
      <c r="B266" s="86" t="s">
        <v>72</v>
      </c>
      <c r="C266" s="86" t="s">
        <v>918</v>
      </c>
      <c r="D266" s="86">
        <v>64069</v>
      </c>
      <c r="E266" s="86">
        <v>17608</v>
      </c>
      <c r="F266" s="86"/>
      <c r="G266" s="90"/>
      <c r="H266" s="90"/>
      <c r="I266" s="90"/>
      <c r="J266" s="90">
        <v>1</v>
      </c>
      <c r="K266" s="90"/>
      <c r="L266" s="90"/>
      <c r="M266" s="90"/>
      <c r="N266" s="104">
        <v>1</v>
      </c>
    </row>
    <row r="267" customHeight="1" spans="1:14">
      <c r="A267" s="86" t="s">
        <v>589</v>
      </c>
      <c r="B267" s="86" t="s">
        <v>142</v>
      </c>
      <c r="C267" s="86" t="s">
        <v>590</v>
      </c>
      <c r="D267" s="86" t="s">
        <v>588</v>
      </c>
      <c r="E267" s="86">
        <v>33311</v>
      </c>
      <c r="F267" s="86"/>
      <c r="G267" s="90"/>
      <c r="H267" s="90"/>
      <c r="I267" s="90"/>
      <c r="J267" s="90"/>
      <c r="K267" s="90">
        <v>1</v>
      </c>
      <c r="L267" s="90"/>
      <c r="M267" s="90"/>
      <c r="N267" s="104">
        <v>1</v>
      </c>
    </row>
    <row r="268" customHeight="1" spans="1:14">
      <c r="A268" s="101"/>
      <c r="B268" s="86" t="s">
        <v>72</v>
      </c>
      <c r="C268" s="86" t="s">
        <v>840</v>
      </c>
      <c r="D268" s="86">
        <v>64111</v>
      </c>
      <c r="E268" s="86">
        <v>30016</v>
      </c>
      <c r="F268" s="86"/>
      <c r="G268" s="90"/>
      <c r="H268" s="90"/>
      <c r="I268" s="90"/>
      <c r="J268" s="90">
        <v>1</v>
      </c>
      <c r="K268" s="90"/>
      <c r="L268" s="90"/>
      <c r="M268" s="90"/>
      <c r="N268" s="104">
        <v>1</v>
      </c>
    </row>
    <row r="269" customHeight="1" spans="1:14">
      <c r="A269" s="101"/>
      <c r="B269" s="101"/>
      <c r="C269" s="86" t="s">
        <v>971</v>
      </c>
      <c r="D269" s="86">
        <v>64014</v>
      </c>
      <c r="E269" s="86">
        <v>29758</v>
      </c>
      <c r="F269" s="86"/>
      <c r="G269" s="90"/>
      <c r="H269" s="90"/>
      <c r="I269" s="90"/>
      <c r="J269" s="90">
        <v>1</v>
      </c>
      <c r="K269" s="90"/>
      <c r="L269" s="90"/>
      <c r="M269" s="90"/>
      <c r="N269" s="104">
        <v>1</v>
      </c>
    </row>
    <row r="270" customHeight="1" spans="1:14">
      <c r="A270" s="86" t="s">
        <v>103</v>
      </c>
      <c r="B270" s="86" t="s">
        <v>142</v>
      </c>
      <c r="C270" s="86" t="s">
        <v>561</v>
      </c>
      <c r="D270" s="86" t="s">
        <v>559</v>
      </c>
      <c r="E270" s="86">
        <v>32718</v>
      </c>
      <c r="F270" s="86"/>
      <c r="G270" s="90"/>
      <c r="H270" s="90"/>
      <c r="I270" s="90"/>
      <c r="J270" s="90"/>
      <c r="K270" s="90">
        <v>1</v>
      </c>
      <c r="L270" s="90"/>
      <c r="M270" s="90"/>
      <c r="N270" s="104">
        <v>1</v>
      </c>
    </row>
    <row r="271" customHeight="1" spans="1:14">
      <c r="A271" s="101"/>
      <c r="B271" s="86" t="s">
        <v>167</v>
      </c>
      <c r="C271" s="86" t="s">
        <v>177</v>
      </c>
      <c r="D271" s="86" t="s">
        <v>176</v>
      </c>
      <c r="E271" s="86">
        <v>28018</v>
      </c>
      <c r="F271" s="86"/>
      <c r="G271" s="90"/>
      <c r="H271" s="90"/>
      <c r="I271" s="90"/>
      <c r="J271" s="90"/>
      <c r="K271" s="90"/>
      <c r="L271" s="90">
        <v>1</v>
      </c>
      <c r="M271" s="90"/>
      <c r="N271" s="104">
        <v>1</v>
      </c>
    </row>
    <row r="272" customHeight="1" spans="1:14">
      <c r="A272" s="101"/>
      <c r="B272" s="86" t="s">
        <v>89</v>
      </c>
      <c r="C272" s="86" t="s">
        <v>1494</v>
      </c>
      <c r="D272" s="86">
        <v>63457</v>
      </c>
      <c r="E272" s="86">
        <v>17544</v>
      </c>
      <c r="F272" s="86"/>
      <c r="G272" s="90">
        <v>1</v>
      </c>
      <c r="H272" s="90"/>
      <c r="I272" s="90"/>
      <c r="J272" s="90"/>
      <c r="K272" s="90"/>
      <c r="L272" s="90"/>
      <c r="M272" s="90"/>
      <c r="N272" s="104">
        <v>1</v>
      </c>
    </row>
    <row r="273" customHeight="1" spans="1:14">
      <c r="A273" s="101"/>
      <c r="B273" s="101"/>
      <c r="C273" s="101"/>
      <c r="D273" s="86">
        <v>63611</v>
      </c>
      <c r="E273" s="86">
        <v>17579</v>
      </c>
      <c r="F273" s="86"/>
      <c r="G273" s="90"/>
      <c r="H273" s="90">
        <v>1</v>
      </c>
      <c r="I273" s="90"/>
      <c r="J273" s="90"/>
      <c r="K273" s="90"/>
      <c r="L273" s="90"/>
      <c r="M273" s="90"/>
      <c r="N273" s="104">
        <v>1</v>
      </c>
    </row>
    <row r="274" customHeight="1" spans="1:14">
      <c r="A274" s="101"/>
      <c r="B274" s="86" t="s">
        <v>72</v>
      </c>
      <c r="C274" s="86" t="s">
        <v>361</v>
      </c>
      <c r="D274" s="86">
        <v>64238</v>
      </c>
      <c r="E274" s="86">
        <v>17579</v>
      </c>
      <c r="F274" s="86"/>
      <c r="G274" s="90"/>
      <c r="H274" s="90"/>
      <c r="I274" s="90"/>
      <c r="J274" s="90"/>
      <c r="K274" s="90"/>
      <c r="L274" s="90">
        <v>1</v>
      </c>
      <c r="M274" s="90"/>
      <c r="N274" s="104">
        <v>1</v>
      </c>
    </row>
    <row r="275" customHeight="1" spans="1:14">
      <c r="A275" s="101"/>
      <c r="B275" s="101"/>
      <c r="C275" s="86" t="s">
        <v>218</v>
      </c>
      <c r="D275" s="86">
        <v>64294</v>
      </c>
      <c r="E275" s="86">
        <v>17579</v>
      </c>
      <c r="F275" s="86"/>
      <c r="G275" s="90"/>
      <c r="H275" s="90"/>
      <c r="I275" s="90"/>
      <c r="J275" s="90"/>
      <c r="K275" s="90"/>
      <c r="L275" s="90">
        <v>1</v>
      </c>
      <c r="M275" s="90"/>
      <c r="N275" s="104">
        <v>1</v>
      </c>
    </row>
    <row r="276" customHeight="1" spans="1:14">
      <c r="A276" s="101"/>
      <c r="B276" s="101"/>
      <c r="C276" s="86" t="s">
        <v>105</v>
      </c>
      <c r="D276" s="86">
        <v>64320</v>
      </c>
      <c r="E276" s="86">
        <v>28018</v>
      </c>
      <c r="F276" s="86"/>
      <c r="G276" s="90"/>
      <c r="H276" s="90"/>
      <c r="I276" s="90"/>
      <c r="J276" s="90"/>
      <c r="K276" s="90"/>
      <c r="L276" s="90">
        <v>1</v>
      </c>
      <c r="M276" s="90"/>
      <c r="N276" s="104">
        <v>1</v>
      </c>
    </row>
    <row r="277" customHeight="1" spans="1:14">
      <c r="A277" s="86" t="s">
        <v>1349</v>
      </c>
      <c r="B277" s="86" t="s">
        <v>89</v>
      </c>
      <c r="C277" s="86" t="s">
        <v>1350</v>
      </c>
      <c r="D277" s="86">
        <v>64306</v>
      </c>
      <c r="E277" s="86" t="s">
        <v>1494</v>
      </c>
      <c r="F277" s="86"/>
      <c r="G277" s="90"/>
      <c r="H277" s="90"/>
      <c r="I277" s="90"/>
      <c r="J277" s="90"/>
      <c r="K277" s="90"/>
      <c r="L277" s="90">
        <v>1</v>
      </c>
      <c r="M277" s="90"/>
      <c r="N277" s="104">
        <v>1</v>
      </c>
    </row>
    <row r="278" customHeight="1" spans="1:14">
      <c r="A278" s="86" t="s">
        <v>1203</v>
      </c>
      <c r="B278" s="86" t="s">
        <v>89</v>
      </c>
      <c r="C278" s="86" t="s">
        <v>1204</v>
      </c>
      <c r="D278" s="86">
        <v>63243</v>
      </c>
      <c r="E278" s="86">
        <v>29652</v>
      </c>
      <c r="F278" s="86"/>
      <c r="G278" s="90">
        <v>1</v>
      </c>
      <c r="H278" s="90"/>
      <c r="I278" s="90"/>
      <c r="J278" s="90"/>
      <c r="K278" s="90"/>
      <c r="L278" s="90"/>
      <c r="M278" s="90"/>
      <c r="N278" s="104">
        <v>1</v>
      </c>
    </row>
    <row r="279" customHeight="1" spans="1:14">
      <c r="A279" s="86" t="s">
        <v>997</v>
      </c>
      <c r="B279" s="86" t="s">
        <v>89</v>
      </c>
      <c r="C279" s="86" t="s">
        <v>998</v>
      </c>
      <c r="D279" s="86">
        <v>63963</v>
      </c>
      <c r="E279" s="86">
        <v>17640</v>
      </c>
      <c r="F279" s="86"/>
      <c r="G279" s="90"/>
      <c r="H279" s="90"/>
      <c r="I279" s="90">
        <v>1</v>
      </c>
      <c r="J279" s="90"/>
      <c r="K279" s="90"/>
      <c r="L279" s="90"/>
      <c r="M279" s="90"/>
      <c r="N279" s="104">
        <v>1</v>
      </c>
    </row>
    <row r="280" customHeight="1" spans="1:14">
      <c r="A280" s="86" t="s">
        <v>125</v>
      </c>
      <c r="B280" s="86" t="s">
        <v>89</v>
      </c>
      <c r="C280" s="86" t="s">
        <v>128</v>
      </c>
      <c r="D280" s="86">
        <v>64303</v>
      </c>
      <c r="E280" s="86" t="s">
        <v>1494</v>
      </c>
      <c r="F280" s="86"/>
      <c r="G280" s="90"/>
      <c r="H280" s="90"/>
      <c r="I280" s="90"/>
      <c r="J280" s="90"/>
      <c r="K280" s="90"/>
      <c r="L280" s="90">
        <v>1</v>
      </c>
      <c r="M280" s="90"/>
      <c r="N280" s="104">
        <v>1</v>
      </c>
    </row>
    <row r="281" customHeight="1" spans="1:14">
      <c r="A281" s="101"/>
      <c r="B281" s="101"/>
      <c r="C281" s="86" t="s">
        <v>1041</v>
      </c>
      <c r="D281" s="86">
        <v>63864</v>
      </c>
      <c r="E281" s="86">
        <v>31723</v>
      </c>
      <c r="F281" s="86"/>
      <c r="G281" s="90"/>
      <c r="H281" s="90"/>
      <c r="I281" s="90">
        <v>1</v>
      </c>
      <c r="J281" s="90"/>
      <c r="K281" s="90"/>
      <c r="L281" s="90"/>
      <c r="M281" s="90"/>
      <c r="N281" s="104">
        <v>1</v>
      </c>
    </row>
    <row r="282" customHeight="1" spans="1:14">
      <c r="A282" s="86" t="s">
        <v>540</v>
      </c>
      <c r="B282" s="86" t="s">
        <v>142</v>
      </c>
      <c r="C282" s="86" t="s">
        <v>875</v>
      </c>
      <c r="D282" s="86" t="s">
        <v>874</v>
      </c>
      <c r="E282" s="86">
        <v>32504</v>
      </c>
      <c r="F282" s="86"/>
      <c r="G282" s="90"/>
      <c r="H282" s="90"/>
      <c r="I282" s="90"/>
      <c r="J282" s="90">
        <v>1</v>
      </c>
      <c r="K282" s="90"/>
      <c r="L282" s="90"/>
      <c r="M282" s="90"/>
      <c r="N282" s="104">
        <v>1</v>
      </c>
    </row>
    <row r="283" customHeight="1" spans="1:14">
      <c r="A283" s="101"/>
      <c r="B283" s="101"/>
      <c r="C283" s="86" t="s">
        <v>1494</v>
      </c>
      <c r="D283" s="86">
        <v>22555</v>
      </c>
      <c r="E283" s="86">
        <v>30552</v>
      </c>
      <c r="F283" s="86"/>
      <c r="G283" s="90"/>
      <c r="H283" s="90">
        <v>1</v>
      </c>
      <c r="I283" s="90"/>
      <c r="J283" s="90"/>
      <c r="K283" s="90"/>
      <c r="L283" s="90"/>
      <c r="M283" s="90"/>
      <c r="N283" s="104">
        <v>1</v>
      </c>
    </row>
    <row r="284" customHeight="1" spans="1:14">
      <c r="A284" s="101"/>
      <c r="B284" s="86" t="s">
        <v>89</v>
      </c>
      <c r="C284" s="86" t="s">
        <v>819</v>
      </c>
      <c r="D284" s="86">
        <v>64121</v>
      </c>
      <c r="E284" s="86">
        <v>32683</v>
      </c>
      <c r="F284" s="86"/>
      <c r="G284" s="90"/>
      <c r="H284" s="90"/>
      <c r="I284" s="90"/>
      <c r="J284" s="90">
        <v>1</v>
      </c>
      <c r="K284" s="90"/>
      <c r="L284" s="90"/>
      <c r="M284" s="90"/>
      <c r="N284" s="104">
        <v>1</v>
      </c>
    </row>
    <row r="285" customHeight="1" spans="1:14">
      <c r="A285" s="101"/>
      <c r="B285" s="101"/>
      <c r="C285" s="86" t="s">
        <v>1494</v>
      </c>
      <c r="D285" s="86">
        <v>63560</v>
      </c>
      <c r="E285" s="86">
        <v>17553</v>
      </c>
      <c r="F285" s="86"/>
      <c r="G285" s="90"/>
      <c r="H285" s="90">
        <v>1</v>
      </c>
      <c r="I285" s="90"/>
      <c r="J285" s="90"/>
      <c r="K285" s="90"/>
      <c r="L285" s="90"/>
      <c r="M285" s="90"/>
      <c r="N285" s="104">
        <v>1</v>
      </c>
    </row>
    <row r="286" customHeight="1" spans="1:14">
      <c r="A286" s="101"/>
      <c r="B286" s="101"/>
      <c r="C286" s="101"/>
      <c r="D286" s="86">
        <v>63587</v>
      </c>
      <c r="E286" s="86">
        <v>17555</v>
      </c>
      <c r="F286" s="86"/>
      <c r="G286" s="90"/>
      <c r="H286" s="90">
        <v>1</v>
      </c>
      <c r="I286" s="90"/>
      <c r="J286" s="90"/>
      <c r="K286" s="90"/>
      <c r="L286" s="90"/>
      <c r="M286" s="90"/>
      <c r="N286" s="104">
        <v>1</v>
      </c>
    </row>
    <row r="287" customHeight="1" spans="1:14">
      <c r="A287" s="101"/>
      <c r="B287" s="86" t="s">
        <v>72</v>
      </c>
      <c r="C287" s="86" t="s">
        <v>1045</v>
      </c>
      <c r="D287" s="86">
        <v>63739</v>
      </c>
      <c r="E287" s="86">
        <v>17555</v>
      </c>
      <c r="F287" s="86"/>
      <c r="G287" s="90"/>
      <c r="H287" s="90"/>
      <c r="I287" s="90">
        <v>1</v>
      </c>
      <c r="J287" s="90"/>
      <c r="K287" s="90"/>
      <c r="L287" s="90"/>
      <c r="M287" s="90"/>
      <c r="N287" s="104">
        <v>1</v>
      </c>
    </row>
    <row r="288" customHeight="1" spans="1:14">
      <c r="A288" s="101"/>
      <c r="B288" s="101"/>
      <c r="C288" s="101"/>
      <c r="D288" s="86">
        <v>63813</v>
      </c>
      <c r="E288" s="86">
        <v>17555</v>
      </c>
      <c r="F288" s="86"/>
      <c r="G288" s="90"/>
      <c r="H288" s="90"/>
      <c r="I288" s="90">
        <v>1</v>
      </c>
      <c r="J288" s="90"/>
      <c r="K288" s="90"/>
      <c r="L288" s="90"/>
      <c r="M288" s="90"/>
      <c r="N288" s="104">
        <v>1</v>
      </c>
    </row>
    <row r="289" customHeight="1" spans="1:14">
      <c r="A289" s="101"/>
      <c r="B289" s="101"/>
      <c r="C289" s="101"/>
      <c r="D289" s="86">
        <v>63848</v>
      </c>
      <c r="E289" s="86">
        <v>17555</v>
      </c>
      <c r="F289" s="86"/>
      <c r="G289" s="90"/>
      <c r="H289" s="90"/>
      <c r="I289" s="90">
        <v>1</v>
      </c>
      <c r="J289" s="90"/>
      <c r="K289" s="90"/>
      <c r="L289" s="90"/>
      <c r="M289" s="90"/>
      <c r="N289" s="104">
        <v>1</v>
      </c>
    </row>
    <row r="290" customHeight="1" spans="1:14">
      <c r="A290" s="101"/>
      <c r="B290" s="101"/>
      <c r="C290" s="86" t="s">
        <v>1089</v>
      </c>
      <c r="D290" s="86">
        <v>63680</v>
      </c>
      <c r="E290" s="86">
        <v>17555</v>
      </c>
      <c r="F290" s="86"/>
      <c r="G290" s="90"/>
      <c r="H290" s="90">
        <v>1</v>
      </c>
      <c r="I290" s="90"/>
      <c r="J290" s="90"/>
      <c r="K290" s="90"/>
      <c r="L290" s="90"/>
      <c r="M290" s="90"/>
      <c r="N290" s="104">
        <v>1</v>
      </c>
    </row>
    <row r="291" customHeight="1" spans="1:14">
      <c r="A291" s="101"/>
      <c r="B291" s="86" t="s">
        <v>118</v>
      </c>
      <c r="C291" s="86" t="s">
        <v>541</v>
      </c>
      <c r="D291" s="86" t="s">
        <v>67</v>
      </c>
      <c r="E291" s="86">
        <v>33195</v>
      </c>
      <c r="F291" s="86"/>
      <c r="G291" s="90"/>
      <c r="H291" s="90"/>
      <c r="I291" s="90"/>
      <c r="J291" s="90"/>
      <c r="K291" s="90">
        <v>1</v>
      </c>
      <c r="L291" s="90"/>
      <c r="M291" s="90"/>
      <c r="N291" s="104">
        <v>1</v>
      </c>
    </row>
    <row r="292" customHeight="1" spans="1:14">
      <c r="A292" s="101"/>
      <c r="B292" s="101"/>
      <c r="C292" s="86" t="s">
        <v>1494</v>
      </c>
      <c r="D292" s="86">
        <v>62723</v>
      </c>
      <c r="E292" s="86">
        <v>27790</v>
      </c>
      <c r="F292" s="86"/>
      <c r="G292" s="90"/>
      <c r="H292" s="90">
        <v>1</v>
      </c>
      <c r="I292" s="90"/>
      <c r="J292" s="90"/>
      <c r="K292" s="90"/>
      <c r="L292" s="90"/>
      <c r="M292" s="90"/>
      <c r="N292" s="104">
        <v>1</v>
      </c>
    </row>
    <row r="293" customHeight="1" spans="1:14">
      <c r="A293" s="101"/>
      <c r="B293" s="101"/>
      <c r="C293" s="101"/>
      <c r="D293" s="86" t="s">
        <v>67</v>
      </c>
      <c r="E293" s="86">
        <v>26646</v>
      </c>
      <c r="F293" s="86"/>
      <c r="G293" s="90"/>
      <c r="H293" s="90">
        <v>1</v>
      </c>
      <c r="I293" s="90"/>
      <c r="J293" s="90"/>
      <c r="K293" s="90"/>
      <c r="L293" s="90"/>
      <c r="M293" s="90"/>
      <c r="N293" s="104">
        <v>1</v>
      </c>
    </row>
    <row r="294" customHeight="1" spans="1:14">
      <c r="A294" s="86" t="s">
        <v>984</v>
      </c>
      <c r="B294" s="86" t="s">
        <v>89</v>
      </c>
      <c r="C294" s="86" t="s">
        <v>214</v>
      </c>
      <c r="D294" s="86">
        <v>63997</v>
      </c>
      <c r="E294" s="86">
        <v>31730</v>
      </c>
      <c r="F294" s="86"/>
      <c r="G294" s="90"/>
      <c r="H294" s="90"/>
      <c r="I294" s="90"/>
      <c r="J294" s="90">
        <v>1</v>
      </c>
      <c r="K294" s="90"/>
      <c r="L294" s="90"/>
      <c r="M294" s="90"/>
      <c r="N294" s="104">
        <v>1</v>
      </c>
    </row>
    <row r="295" customHeight="1" spans="1:14">
      <c r="A295" s="86" t="s">
        <v>1071</v>
      </c>
      <c r="B295" s="86" t="s">
        <v>72</v>
      </c>
      <c r="C295" s="86" t="s">
        <v>378</v>
      </c>
      <c r="D295" s="86">
        <v>63595</v>
      </c>
      <c r="E295" s="86">
        <v>25859</v>
      </c>
      <c r="F295" s="86"/>
      <c r="G295" s="90"/>
      <c r="H295" s="90">
        <v>1</v>
      </c>
      <c r="I295" s="90"/>
      <c r="J295" s="90"/>
      <c r="K295" s="90"/>
      <c r="L295" s="90"/>
      <c r="M295" s="90"/>
      <c r="N295" s="104">
        <v>1</v>
      </c>
    </row>
    <row r="296" customHeight="1" spans="1:14">
      <c r="A296" s="101"/>
      <c r="B296" s="101"/>
      <c r="C296" s="101"/>
      <c r="D296" s="86">
        <v>63745</v>
      </c>
      <c r="E296" s="86">
        <v>25859</v>
      </c>
      <c r="F296" s="86"/>
      <c r="G296" s="90"/>
      <c r="H296" s="90"/>
      <c r="I296" s="90">
        <v>1</v>
      </c>
      <c r="J296" s="90"/>
      <c r="K296" s="90"/>
      <c r="L296" s="90"/>
      <c r="M296" s="90"/>
      <c r="N296" s="104">
        <v>1</v>
      </c>
    </row>
    <row r="297" customHeight="1" spans="1:14">
      <c r="A297" s="101"/>
      <c r="B297" s="101"/>
      <c r="C297" s="86" t="s">
        <v>1494</v>
      </c>
      <c r="D297" s="86">
        <v>63523</v>
      </c>
      <c r="E297" s="86">
        <v>25859</v>
      </c>
      <c r="F297" s="86"/>
      <c r="G297" s="90"/>
      <c r="H297" s="90">
        <v>1</v>
      </c>
      <c r="I297" s="90"/>
      <c r="J297" s="90"/>
      <c r="K297" s="90"/>
      <c r="L297" s="90"/>
      <c r="M297" s="90"/>
      <c r="N297" s="104">
        <v>1</v>
      </c>
    </row>
    <row r="298" customHeight="1" spans="1:14">
      <c r="A298" s="86" t="s">
        <v>999</v>
      </c>
      <c r="B298" s="86" t="s">
        <v>89</v>
      </c>
      <c r="C298" s="86" t="s">
        <v>1494</v>
      </c>
      <c r="D298" s="86">
        <v>63515</v>
      </c>
      <c r="E298" s="86">
        <v>17576</v>
      </c>
      <c r="F298" s="86"/>
      <c r="G298" s="90"/>
      <c r="H298" s="90">
        <v>1</v>
      </c>
      <c r="I298" s="90"/>
      <c r="J298" s="90"/>
      <c r="K298" s="90"/>
      <c r="L298" s="90"/>
      <c r="M298" s="90"/>
      <c r="N298" s="104">
        <v>1</v>
      </c>
    </row>
    <row r="299" customHeight="1" spans="1:14">
      <c r="A299" s="101"/>
      <c r="B299" s="101"/>
      <c r="C299" s="101"/>
      <c r="D299" s="86">
        <v>63655</v>
      </c>
      <c r="E299" s="86" t="s">
        <v>1494</v>
      </c>
      <c r="F299" s="86"/>
      <c r="G299" s="90"/>
      <c r="H299" s="90">
        <v>1</v>
      </c>
      <c r="I299" s="90"/>
      <c r="J299" s="90"/>
      <c r="K299" s="90"/>
      <c r="L299" s="90"/>
      <c r="M299" s="90"/>
      <c r="N299" s="104">
        <v>1</v>
      </c>
    </row>
    <row r="300" customHeight="1" spans="1:14">
      <c r="A300" s="101"/>
      <c r="B300" s="86" t="s">
        <v>72</v>
      </c>
      <c r="C300" s="86" t="s">
        <v>1000</v>
      </c>
      <c r="D300" s="86">
        <v>63966</v>
      </c>
      <c r="E300" s="86">
        <v>17576</v>
      </c>
      <c r="F300" s="86"/>
      <c r="G300" s="90"/>
      <c r="H300" s="90"/>
      <c r="I300" s="90">
        <v>1</v>
      </c>
      <c r="J300" s="90"/>
      <c r="K300" s="90"/>
      <c r="L300" s="90"/>
      <c r="M300" s="90"/>
      <c r="N300" s="104">
        <v>1</v>
      </c>
    </row>
    <row r="301" customHeight="1" spans="1:14">
      <c r="A301" s="86" t="s">
        <v>108</v>
      </c>
      <c r="B301" s="86" t="s">
        <v>89</v>
      </c>
      <c r="C301" s="86" t="s">
        <v>286</v>
      </c>
      <c r="D301" s="86">
        <v>64272</v>
      </c>
      <c r="E301" s="86">
        <v>17753</v>
      </c>
      <c r="F301" s="86"/>
      <c r="G301" s="90"/>
      <c r="H301" s="90"/>
      <c r="I301" s="90"/>
      <c r="J301" s="90"/>
      <c r="K301" s="90">
        <v>1</v>
      </c>
      <c r="L301" s="90"/>
      <c r="M301" s="90"/>
      <c r="N301" s="104">
        <v>1</v>
      </c>
    </row>
    <row r="302" customHeight="1" spans="1:14">
      <c r="A302" s="101"/>
      <c r="B302" s="101"/>
      <c r="C302" s="86" t="s">
        <v>1004</v>
      </c>
      <c r="D302" s="86">
        <v>63811</v>
      </c>
      <c r="E302" s="86">
        <v>17619</v>
      </c>
      <c r="F302" s="86"/>
      <c r="G302" s="90"/>
      <c r="H302" s="90"/>
      <c r="I302" s="90">
        <v>1</v>
      </c>
      <c r="J302" s="90"/>
      <c r="K302" s="90"/>
      <c r="L302" s="90"/>
      <c r="M302" s="90"/>
      <c r="N302" s="104">
        <v>1</v>
      </c>
    </row>
    <row r="303" customHeight="1" spans="1:14">
      <c r="A303" s="101"/>
      <c r="B303" s="101"/>
      <c r="C303" s="86" t="s">
        <v>937</v>
      </c>
      <c r="D303" s="86">
        <v>63812</v>
      </c>
      <c r="E303" s="86">
        <v>17618</v>
      </c>
      <c r="F303" s="86"/>
      <c r="G303" s="90"/>
      <c r="H303" s="90"/>
      <c r="I303" s="90">
        <v>1</v>
      </c>
      <c r="J303" s="90"/>
      <c r="K303" s="90"/>
      <c r="L303" s="90"/>
      <c r="M303" s="90"/>
      <c r="N303" s="104">
        <v>1</v>
      </c>
    </row>
    <row r="304" customHeight="1" spans="1:14">
      <c r="A304" s="101"/>
      <c r="B304" s="101"/>
      <c r="C304" s="86" t="s">
        <v>270</v>
      </c>
      <c r="D304" s="86">
        <v>64091</v>
      </c>
      <c r="E304" s="86">
        <v>17686</v>
      </c>
      <c r="F304" s="86"/>
      <c r="G304" s="90"/>
      <c r="H304" s="90"/>
      <c r="I304" s="90"/>
      <c r="J304" s="90">
        <v>1</v>
      </c>
      <c r="K304" s="90"/>
      <c r="L304" s="90"/>
      <c r="M304" s="90"/>
      <c r="N304" s="104">
        <v>1</v>
      </c>
    </row>
    <row r="305" customHeight="1" spans="1:14">
      <c r="A305" s="101"/>
      <c r="B305" s="101"/>
      <c r="C305" s="86" t="s">
        <v>552</v>
      </c>
      <c r="D305" s="86">
        <v>64231</v>
      </c>
      <c r="E305" s="86">
        <v>17741</v>
      </c>
      <c r="F305" s="86"/>
      <c r="G305" s="90"/>
      <c r="H305" s="90"/>
      <c r="I305" s="90"/>
      <c r="J305" s="90"/>
      <c r="K305" s="90">
        <v>1</v>
      </c>
      <c r="L305" s="90"/>
      <c r="M305" s="90"/>
      <c r="N305" s="104">
        <v>1</v>
      </c>
    </row>
    <row r="306" customHeight="1" spans="1:14">
      <c r="A306" s="101"/>
      <c r="B306" s="101"/>
      <c r="C306" s="86" t="s">
        <v>398</v>
      </c>
      <c r="D306" s="86">
        <v>64096</v>
      </c>
      <c r="E306" s="86">
        <v>17707</v>
      </c>
      <c r="F306" s="86"/>
      <c r="G306" s="90"/>
      <c r="H306" s="90"/>
      <c r="I306" s="90"/>
      <c r="J306" s="90">
        <v>1</v>
      </c>
      <c r="K306" s="90"/>
      <c r="L306" s="90"/>
      <c r="M306" s="90"/>
      <c r="N306" s="104">
        <v>1</v>
      </c>
    </row>
    <row r="307" customHeight="1" spans="1:14">
      <c r="A307" s="101"/>
      <c r="B307" s="101"/>
      <c r="C307" s="86" t="s">
        <v>1345</v>
      </c>
      <c r="D307" s="86">
        <v>64319</v>
      </c>
      <c r="E307" s="86" t="s">
        <v>1494</v>
      </c>
      <c r="F307" s="86"/>
      <c r="G307" s="90"/>
      <c r="H307" s="90"/>
      <c r="I307" s="90"/>
      <c r="J307" s="90"/>
      <c r="K307" s="90"/>
      <c r="L307" s="90">
        <v>1</v>
      </c>
      <c r="M307" s="90"/>
      <c r="N307" s="104">
        <v>1</v>
      </c>
    </row>
    <row r="308" customHeight="1" spans="1:14">
      <c r="A308" s="101"/>
      <c r="B308" s="101"/>
      <c r="C308" s="86" t="s">
        <v>342</v>
      </c>
      <c r="D308" s="86">
        <v>64259</v>
      </c>
      <c r="E308" s="86">
        <v>17750</v>
      </c>
      <c r="F308" s="86"/>
      <c r="G308" s="90"/>
      <c r="H308" s="90"/>
      <c r="I308" s="90"/>
      <c r="J308" s="90"/>
      <c r="K308" s="90">
        <v>1</v>
      </c>
      <c r="L308" s="90"/>
      <c r="M308" s="90"/>
      <c r="N308" s="104">
        <v>1</v>
      </c>
    </row>
    <row r="309" customHeight="1" spans="1:14">
      <c r="A309" s="101"/>
      <c r="B309" s="101"/>
      <c r="C309" s="86" t="s">
        <v>707</v>
      </c>
      <c r="D309" s="86">
        <v>64175</v>
      </c>
      <c r="E309" s="86">
        <v>17711</v>
      </c>
      <c r="F309" s="86"/>
      <c r="G309" s="90"/>
      <c r="H309" s="90"/>
      <c r="I309" s="90"/>
      <c r="J309" s="90"/>
      <c r="K309" s="90">
        <v>1</v>
      </c>
      <c r="L309" s="90"/>
      <c r="M309" s="90"/>
      <c r="N309" s="104">
        <v>1</v>
      </c>
    </row>
    <row r="310" customHeight="1" spans="1:14">
      <c r="A310" s="101"/>
      <c r="B310" s="101"/>
      <c r="C310" s="86" t="s">
        <v>1086</v>
      </c>
      <c r="D310" s="86">
        <v>63688</v>
      </c>
      <c r="E310" s="86">
        <v>17611</v>
      </c>
      <c r="F310" s="86"/>
      <c r="G310" s="90"/>
      <c r="H310" s="90">
        <v>1</v>
      </c>
      <c r="I310" s="90"/>
      <c r="J310" s="90"/>
      <c r="K310" s="90"/>
      <c r="L310" s="90"/>
      <c r="M310" s="90"/>
      <c r="N310" s="104">
        <v>1</v>
      </c>
    </row>
    <row r="311" customHeight="1" spans="1:14">
      <c r="A311" s="101"/>
      <c r="B311" s="101"/>
      <c r="C311" s="86" t="s">
        <v>1189</v>
      </c>
      <c r="D311" s="86">
        <v>63385</v>
      </c>
      <c r="E311" s="86">
        <v>17520</v>
      </c>
      <c r="F311" s="86"/>
      <c r="G311" s="90">
        <v>1</v>
      </c>
      <c r="H311" s="90"/>
      <c r="I311" s="90"/>
      <c r="J311" s="90"/>
      <c r="K311" s="90"/>
      <c r="L311" s="90"/>
      <c r="M311" s="90"/>
      <c r="N311" s="104">
        <v>1</v>
      </c>
    </row>
    <row r="312" customHeight="1" spans="1:14">
      <c r="A312" s="101"/>
      <c r="B312" s="101"/>
      <c r="C312" s="86" t="s">
        <v>990</v>
      </c>
      <c r="D312" s="86">
        <v>63973</v>
      </c>
      <c r="E312" s="86">
        <v>17648</v>
      </c>
      <c r="F312" s="86"/>
      <c r="G312" s="90"/>
      <c r="H312" s="90"/>
      <c r="I312" s="90">
        <v>1</v>
      </c>
      <c r="J312" s="90"/>
      <c r="K312" s="90"/>
      <c r="L312" s="90"/>
      <c r="M312" s="90"/>
      <c r="N312" s="104">
        <v>1</v>
      </c>
    </row>
    <row r="313" customHeight="1" spans="1:14">
      <c r="A313" s="101"/>
      <c r="B313" s="101"/>
      <c r="C313" s="86" t="s">
        <v>1087</v>
      </c>
      <c r="D313" s="86">
        <v>63683</v>
      </c>
      <c r="E313" s="86">
        <v>17587</v>
      </c>
      <c r="F313" s="86"/>
      <c r="G313" s="90"/>
      <c r="H313" s="90">
        <v>1</v>
      </c>
      <c r="I313" s="90"/>
      <c r="J313" s="90"/>
      <c r="K313" s="90"/>
      <c r="L313" s="90"/>
      <c r="M313" s="90"/>
      <c r="N313" s="104">
        <v>1</v>
      </c>
    </row>
    <row r="314" customHeight="1" spans="1:14">
      <c r="A314" s="101"/>
      <c r="B314" s="101"/>
      <c r="C314" s="86" t="s">
        <v>1118</v>
      </c>
      <c r="D314" s="86">
        <v>63609</v>
      </c>
      <c r="E314" s="86">
        <v>17585</v>
      </c>
      <c r="F314" s="86"/>
      <c r="G314" s="90"/>
      <c r="H314" s="90">
        <v>1</v>
      </c>
      <c r="I314" s="90"/>
      <c r="J314" s="90"/>
      <c r="K314" s="90"/>
      <c r="L314" s="90"/>
      <c r="M314" s="90"/>
      <c r="N314" s="104">
        <v>1</v>
      </c>
    </row>
    <row r="315" customHeight="1" spans="1:14">
      <c r="A315" s="101"/>
      <c r="B315" s="101"/>
      <c r="C315" s="86" t="s">
        <v>111</v>
      </c>
      <c r="D315" s="86">
        <v>64317</v>
      </c>
      <c r="E315" s="86" t="s">
        <v>1494</v>
      </c>
      <c r="F315" s="86"/>
      <c r="G315" s="90"/>
      <c r="H315" s="90"/>
      <c r="I315" s="90"/>
      <c r="J315" s="90"/>
      <c r="K315" s="90"/>
      <c r="L315" s="90">
        <v>1</v>
      </c>
      <c r="M315" s="90"/>
      <c r="N315" s="104">
        <v>1</v>
      </c>
    </row>
    <row r="316" customHeight="1" spans="1:14">
      <c r="A316" s="101"/>
      <c r="B316" s="86" t="s">
        <v>72</v>
      </c>
      <c r="C316" s="86" t="s">
        <v>1004</v>
      </c>
      <c r="D316" s="86">
        <v>63949</v>
      </c>
      <c r="E316" s="86">
        <v>17619</v>
      </c>
      <c r="F316" s="86"/>
      <c r="G316" s="90"/>
      <c r="H316" s="90"/>
      <c r="I316" s="90">
        <v>1</v>
      </c>
      <c r="J316" s="90"/>
      <c r="K316" s="90"/>
      <c r="L316" s="90"/>
      <c r="M316" s="90"/>
      <c r="N316" s="104">
        <v>1</v>
      </c>
    </row>
    <row r="317" customHeight="1" spans="1:14">
      <c r="A317" s="101"/>
      <c r="B317" s="101"/>
      <c r="C317" s="86" t="s">
        <v>937</v>
      </c>
      <c r="D317" s="86">
        <v>64055</v>
      </c>
      <c r="E317" s="86">
        <v>17618</v>
      </c>
      <c r="F317" s="86"/>
      <c r="G317" s="90"/>
      <c r="H317" s="90"/>
      <c r="I317" s="90"/>
      <c r="J317" s="90">
        <v>1</v>
      </c>
      <c r="K317" s="90"/>
      <c r="L317" s="90"/>
      <c r="M317" s="90"/>
      <c r="N317" s="104">
        <v>1</v>
      </c>
    </row>
    <row r="318" customHeight="1" spans="1:14">
      <c r="A318" s="101"/>
      <c r="B318" s="101"/>
      <c r="C318" s="86" t="s">
        <v>270</v>
      </c>
      <c r="D318" s="86">
        <v>64268</v>
      </c>
      <c r="E318" s="86">
        <v>17686</v>
      </c>
      <c r="F318" s="86"/>
      <c r="G318" s="90"/>
      <c r="H318" s="90"/>
      <c r="I318" s="90"/>
      <c r="J318" s="90"/>
      <c r="K318" s="90">
        <v>1</v>
      </c>
      <c r="L318" s="90"/>
      <c r="M318" s="90"/>
      <c r="N318" s="104">
        <v>1</v>
      </c>
    </row>
    <row r="319" customHeight="1" spans="1:14">
      <c r="A319" s="101"/>
      <c r="B319" s="101"/>
      <c r="C319" s="101"/>
      <c r="D319" s="86">
        <v>64278</v>
      </c>
      <c r="E319" s="86">
        <v>17686</v>
      </c>
      <c r="F319" s="86"/>
      <c r="G319" s="90"/>
      <c r="H319" s="90"/>
      <c r="I319" s="90"/>
      <c r="J319" s="90"/>
      <c r="K319" s="90"/>
      <c r="L319" s="90">
        <v>1</v>
      </c>
      <c r="M319" s="90"/>
      <c r="N319" s="104">
        <v>1</v>
      </c>
    </row>
    <row r="320" customHeight="1" spans="1:14">
      <c r="A320" s="101"/>
      <c r="B320" s="101"/>
      <c r="C320" s="86" t="s">
        <v>398</v>
      </c>
      <c r="D320" s="86">
        <v>64286</v>
      </c>
      <c r="E320" s="86">
        <v>17707</v>
      </c>
      <c r="F320" s="86"/>
      <c r="G320" s="90"/>
      <c r="H320" s="90"/>
      <c r="I320" s="90"/>
      <c r="J320" s="90"/>
      <c r="K320" s="90"/>
      <c r="L320" s="90">
        <v>1</v>
      </c>
      <c r="M320" s="90"/>
      <c r="N320" s="104">
        <v>1</v>
      </c>
    </row>
    <row r="321" customHeight="1" spans="1:14">
      <c r="A321" s="101"/>
      <c r="B321" s="101"/>
      <c r="C321" s="86" t="s">
        <v>1104</v>
      </c>
      <c r="D321" s="86">
        <v>63635</v>
      </c>
      <c r="E321" s="86">
        <v>17502</v>
      </c>
      <c r="F321" s="86"/>
      <c r="G321" s="90"/>
      <c r="H321" s="90">
        <v>1</v>
      </c>
      <c r="I321" s="90"/>
      <c r="J321" s="90"/>
      <c r="K321" s="90"/>
      <c r="L321" s="90"/>
      <c r="M321" s="90"/>
      <c r="N321" s="104">
        <v>1</v>
      </c>
    </row>
    <row r="322" customHeight="1" spans="1:14">
      <c r="A322" s="101"/>
      <c r="B322" s="101"/>
      <c r="C322" s="86" t="s">
        <v>346</v>
      </c>
      <c r="D322" s="86">
        <v>63822</v>
      </c>
      <c r="E322" s="86">
        <v>16076</v>
      </c>
      <c r="F322" s="86"/>
      <c r="G322" s="90"/>
      <c r="H322" s="90"/>
      <c r="I322" s="90">
        <v>1</v>
      </c>
      <c r="J322" s="90"/>
      <c r="K322" s="90"/>
      <c r="L322" s="90"/>
      <c r="M322" s="90"/>
      <c r="N322" s="104">
        <v>1</v>
      </c>
    </row>
    <row r="323" customHeight="1" spans="1:14">
      <c r="A323" s="101"/>
      <c r="B323" s="101"/>
      <c r="C323" s="101"/>
      <c r="D323" s="86">
        <v>64252</v>
      </c>
      <c r="E323" s="86">
        <v>16076</v>
      </c>
      <c r="F323" s="86"/>
      <c r="G323" s="90"/>
      <c r="H323" s="90"/>
      <c r="I323" s="90"/>
      <c r="J323" s="90"/>
      <c r="K323" s="90">
        <v>1</v>
      </c>
      <c r="L323" s="90"/>
      <c r="M323" s="90"/>
      <c r="N323" s="104">
        <v>1</v>
      </c>
    </row>
    <row r="324" customHeight="1" spans="1:14">
      <c r="A324" s="101"/>
      <c r="B324" s="101"/>
      <c r="C324" s="86" t="s">
        <v>1160</v>
      </c>
      <c r="D324" s="86">
        <v>63465</v>
      </c>
      <c r="E324" s="86">
        <v>17497</v>
      </c>
      <c r="F324" s="86"/>
      <c r="G324" s="90">
        <v>1</v>
      </c>
      <c r="H324" s="90"/>
      <c r="I324" s="90"/>
      <c r="J324" s="90"/>
      <c r="K324" s="90"/>
      <c r="L324" s="90"/>
      <c r="M324" s="90"/>
      <c r="N324" s="104">
        <v>1</v>
      </c>
    </row>
    <row r="325" customHeight="1" spans="1:14">
      <c r="A325" s="86" t="s">
        <v>1238</v>
      </c>
      <c r="B325" s="86" t="s">
        <v>89</v>
      </c>
      <c r="C325" s="86" t="s">
        <v>1239</v>
      </c>
      <c r="D325" s="86">
        <v>64235</v>
      </c>
      <c r="E325" s="86" t="s">
        <v>1494</v>
      </c>
      <c r="F325" s="86"/>
      <c r="G325" s="90"/>
      <c r="H325" s="90"/>
      <c r="I325" s="90"/>
      <c r="J325" s="90"/>
      <c r="K325" s="90">
        <v>1</v>
      </c>
      <c r="L325" s="90"/>
      <c r="M325" s="90"/>
      <c r="N325" s="104">
        <v>1</v>
      </c>
    </row>
    <row r="326" customHeight="1" spans="1:14">
      <c r="A326" s="86" t="s">
        <v>611</v>
      </c>
      <c r="B326" s="86" t="s">
        <v>89</v>
      </c>
      <c r="C326" s="86" t="s">
        <v>876</v>
      </c>
      <c r="D326" s="86">
        <v>64087</v>
      </c>
      <c r="E326" s="86">
        <v>32462</v>
      </c>
      <c r="F326" s="86"/>
      <c r="G326" s="90"/>
      <c r="H326" s="90"/>
      <c r="I326" s="90"/>
      <c r="J326" s="90">
        <v>1</v>
      </c>
      <c r="K326" s="90"/>
      <c r="L326" s="90"/>
      <c r="M326" s="90"/>
      <c r="N326" s="104">
        <v>1</v>
      </c>
    </row>
    <row r="327" customHeight="1" spans="1:14">
      <c r="A327" s="101"/>
      <c r="B327" s="101"/>
      <c r="C327" s="86" t="s">
        <v>612</v>
      </c>
      <c r="D327" s="86">
        <v>64205</v>
      </c>
      <c r="E327" s="86">
        <v>17736</v>
      </c>
      <c r="F327" s="86"/>
      <c r="G327" s="90"/>
      <c r="H327" s="90"/>
      <c r="I327" s="90"/>
      <c r="J327" s="90"/>
      <c r="K327" s="90">
        <v>1</v>
      </c>
      <c r="L327" s="90"/>
      <c r="M327" s="90"/>
      <c r="N327" s="104">
        <v>1</v>
      </c>
    </row>
    <row r="328" customHeight="1" spans="1:14">
      <c r="A328" s="86" t="s">
        <v>1231</v>
      </c>
      <c r="B328" s="86" t="s">
        <v>89</v>
      </c>
      <c r="C328" s="86" t="s">
        <v>1233</v>
      </c>
      <c r="D328" s="86">
        <v>64243</v>
      </c>
      <c r="E328" s="86">
        <v>33171</v>
      </c>
      <c r="F328" s="86"/>
      <c r="G328" s="90"/>
      <c r="H328" s="90"/>
      <c r="I328" s="90"/>
      <c r="J328" s="90"/>
      <c r="K328" s="90">
        <v>1</v>
      </c>
      <c r="L328" s="90"/>
      <c r="M328" s="90"/>
      <c r="N328" s="104">
        <v>1</v>
      </c>
    </row>
    <row r="329" customHeight="1" spans="1:14">
      <c r="A329" s="86" t="s">
        <v>428</v>
      </c>
      <c r="B329" s="86" t="s">
        <v>167</v>
      </c>
      <c r="C329" s="86" t="s">
        <v>429</v>
      </c>
      <c r="D329" s="86" t="s">
        <v>427</v>
      </c>
      <c r="E329" s="86">
        <v>17683</v>
      </c>
      <c r="F329" s="86"/>
      <c r="G329" s="90"/>
      <c r="H329" s="90"/>
      <c r="I329" s="90"/>
      <c r="J329" s="90"/>
      <c r="K329" s="90">
        <v>1</v>
      </c>
      <c r="L329" s="90"/>
      <c r="M329" s="90"/>
      <c r="N329" s="104">
        <v>1</v>
      </c>
    </row>
    <row r="330" customHeight="1" spans="1:14">
      <c r="A330" s="86" t="s">
        <v>274</v>
      </c>
      <c r="B330" s="86" t="s">
        <v>142</v>
      </c>
      <c r="C330" s="86" t="s">
        <v>276</v>
      </c>
      <c r="D330" s="86" t="s">
        <v>273</v>
      </c>
      <c r="E330" s="86">
        <v>33390</v>
      </c>
      <c r="F330" s="86"/>
      <c r="G330" s="90"/>
      <c r="H330" s="90"/>
      <c r="I330" s="90"/>
      <c r="J330" s="90"/>
      <c r="K330" s="90"/>
      <c r="L330" s="90">
        <v>1</v>
      </c>
      <c r="M330" s="90"/>
      <c r="N330" s="104">
        <v>1</v>
      </c>
    </row>
    <row r="331" customHeight="1" spans="1:14">
      <c r="A331" s="101"/>
      <c r="B331" s="86" t="s">
        <v>89</v>
      </c>
      <c r="C331" s="86" t="s">
        <v>1351</v>
      </c>
      <c r="D331" s="86">
        <v>64263</v>
      </c>
      <c r="E331" s="86" t="s">
        <v>1494</v>
      </c>
      <c r="F331" s="86"/>
      <c r="G331" s="90"/>
      <c r="H331" s="90"/>
      <c r="I331" s="90"/>
      <c r="J331" s="90"/>
      <c r="K331" s="90"/>
      <c r="L331" s="90">
        <v>1</v>
      </c>
      <c r="M331" s="90"/>
      <c r="N331" s="104">
        <v>1</v>
      </c>
    </row>
    <row r="332" customHeight="1" spans="1:14">
      <c r="A332" s="101"/>
      <c r="B332" s="101"/>
      <c r="C332" s="86" t="s">
        <v>1330</v>
      </c>
      <c r="D332" s="86">
        <v>63837</v>
      </c>
      <c r="E332" s="86" t="s">
        <v>1494</v>
      </c>
      <c r="F332" s="86"/>
      <c r="G332" s="90"/>
      <c r="H332" s="90"/>
      <c r="I332" s="90">
        <v>1</v>
      </c>
      <c r="J332" s="90"/>
      <c r="K332" s="90"/>
      <c r="L332" s="90"/>
      <c r="M332" s="90"/>
      <c r="N332" s="104">
        <v>1</v>
      </c>
    </row>
    <row r="333" customHeight="1" spans="1:14">
      <c r="A333" s="101"/>
      <c r="B333" s="101"/>
      <c r="C333" s="86" t="s">
        <v>697</v>
      </c>
      <c r="D333" s="86">
        <v>63818</v>
      </c>
      <c r="E333" s="86">
        <v>17733</v>
      </c>
      <c r="F333" s="86"/>
      <c r="G333" s="90"/>
      <c r="H333" s="90"/>
      <c r="I333" s="90"/>
      <c r="J333" s="90"/>
      <c r="K333" s="90">
        <v>1</v>
      </c>
      <c r="L333" s="90"/>
      <c r="M333" s="90"/>
      <c r="N333" s="104">
        <v>1</v>
      </c>
    </row>
    <row r="334" customHeight="1" spans="1:14">
      <c r="A334" s="86" t="s">
        <v>140</v>
      </c>
      <c r="B334" s="86" t="s">
        <v>142</v>
      </c>
      <c r="C334" s="86" t="s">
        <v>141</v>
      </c>
      <c r="D334" s="86" t="s">
        <v>139</v>
      </c>
      <c r="E334" s="86">
        <v>17759</v>
      </c>
      <c r="F334" s="86"/>
      <c r="G334" s="90"/>
      <c r="H334" s="90"/>
      <c r="I334" s="90"/>
      <c r="J334" s="90"/>
      <c r="K334" s="90"/>
      <c r="L334" s="90">
        <v>1</v>
      </c>
      <c r="M334" s="90"/>
      <c r="N334" s="104">
        <v>1</v>
      </c>
    </row>
    <row r="335" customHeight="1" spans="1:14">
      <c r="A335" s="86" t="s">
        <v>678</v>
      </c>
      <c r="B335" s="86" t="s">
        <v>89</v>
      </c>
      <c r="C335" s="86" t="s">
        <v>1053</v>
      </c>
      <c r="D335" s="86">
        <v>63810</v>
      </c>
      <c r="E335" s="86" t="s">
        <v>67</v>
      </c>
      <c r="F335" s="86"/>
      <c r="G335" s="90"/>
      <c r="H335" s="90"/>
      <c r="I335" s="90">
        <v>1</v>
      </c>
      <c r="J335" s="90"/>
      <c r="K335" s="90"/>
      <c r="L335" s="90"/>
      <c r="M335" s="90"/>
      <c r="N335" s="104">
        <v>1</v>
      </c>
    </row>
    <row r="336" customHeight="1" spans="1:14">
      <c r="A336" s="101"/>
      <c r="B336" s="101"/>
      <c r="C336" s="86" t="s">
        <v>679</v>
      </c>
      <c r="D336" s="86">
        <v>64183</v>
      </c>
      <c r="E336" s="86">
        <v>17713</v>
      </c>
      <c r="F336" s="86"/>
      <c r="G336" s="90"/>
      <c r="H336" s="90"/>
      <c r="I336" s="90"/>
      <c r="J336" s="90"/>
      <c r="K336" s="90">
        <v>1</v>
      </c>
      <c r="L336" s="90"/>
      <c r="M336" s="90"/>
      <c r="N336" s="104">
        <v>1</v>
      </c>
    </row>
    <row r="337" customHeight="1" spans="1:14">
      <c r="A337" s="86" t="s">
        <v>1042</v>
      </c>
      <c r="B337" s="86" t="s">
        <v>89</v>
      </c>
      <c r="C337" s="86" t="s">
        <v>1172</v>
      </c>
      <c r="D337" s="86">
        <v>63435</v>
      </c>
      <c r="E337" s="86">
        <v>30312</v>
      </c>
      <c r="F337" s="86"/>
      <c r="G337" s="90">
        <v>1</v>
      </c>
      <c r="H337" s="90"/>
      <c r="I337" s="90"/>
      <c r="J337" s="90"/>
      <c r="K337" s="90"/>
      <c r="L337" s="90"/>
      <c r="M337" s="90"/>
      <c r="N337" s="104">
        <v>1</v>
      </c>
    </row>
    <row r="338" customHeight="1" spans="1:14">
      <c r="A338" s="101"/>
      <c r="B338" s="101"/>
      <c r="C338" s="86" t="s">
        <v>1326</v>
      </c>
      <c r="D338" s="86">
        <v>63911</v>
      </c>
      <c r="E338" s="86" t="s">
        <v>1494</v>
      </c>
      <c r="F338" s="86"/>
      <c r="G338" s="90"/>
      <c r="H338" s="90"/>
      <c r="I338" s="90">
        <v>1</v>
      </c>
      <c r="J338" s="90"/>
      <c r="K338" s="90"/>
      <c r="L338" s="90"/>
      <c r="M338" s="90"/>
      <c r="N338" s="104">
        <v>1</v>
      </c>
    </row>
    <row r="339" customHeight="1" spans="1:14">
      <c r="A339" s="101"/>
      <c r="B339" s="86" t="s">
        <v>72</v>
      </c>
      <c r="C339" s="86" t="s">
        <v>1043</v>
      </c>
      <c r="D339" s="86">
        <v>63665</v>
      </c>
      <c r="E339" s="86">
        <v>27982</v>
      </c>
      <c r="F339" s="86"/>
      <c r="G339" s="90"/>
      <c r="H339" s="90">
        <v>1</v>
      </c>
      <c r="I339" s="90"/>
      <c r="J339" s="90"/>
      <c r="K339" s="90"/>
      <c r="L339" s="90"/>
      <c r="M339" s="90"/>
      <c r="N339" s="104">
        <v>1</v>
      </c>
    </row>
    <row r="340" customHeight="1" spans="1:14">
      <c r="A340" s="101"/>
      <c r="B340" s="101"/>
      <c r="C340" s="101"/>
      <c r="D340" s="86">
        <v>63855</v>
      </c>
      <c r="E340" s="86">
        <v>27982</v>
      </c>
      <c r="F340" s="86"/>
      <c r="G340" s="90"/>
      <c r="H340" s="90"/>
      <c r="I340" s="90">
        <v>1</v>
      </c>
      <c r="J340" s="90"/>
      <c r="K340" s="90"/>
      <c r="L340" s="90"/>
      <c r="M340" s="90"/>
      <c r="N340" s="104">
        <v>1</v>
      </c>
    </row>
    <row r="341" customHeight="1" spans="1:14">
      <c r="A341" s="86" t="s">
        <v>1106</v>
      </c>
      <c r="B341" s="86" t="s">
        <v>118</v>
      </c>
      <c r="C341" s="86" t="s">
        <v>1494</v>
      </c>
      <c r="D341" s="86" t="s">
        <v>67</v>
      </c>
      <c r="E341" s="86">
        <v>31700</v>
      </c>
      <c r="F341" s="86"/>
      <c r="G341" s="90"/>
      <c r="H341" s="90">
        <v>1</v>
      </c>
      <c r="I341" s="90"/>
      <c r="J341" s="90"/>
      <c r="K341" s="90"/>
      <c r="L341" s="90"/>
      <c r="M341" s="90"/>
      <c r="N341" s="104">
        <v>1</v>
      </c>
    </row>
    <row r="342" customHeight="1" spans="1:14">
      <c r="A342" s="86" t="s">
        <v>1191</v>
      </c>
      <c r="B342" s="86" t="s">
        <v>89</v>
      </c>
      <c r="C342" s="86" t="s">
        <v>1192</v>
      </c>
      <c r="D342" s="86">
        <v>63338</v>
      </c>
      <c r="E342" s="86">
        <v>29932</v>
      </c>
      <c r="F342" s="86"/>
      <c r="G342" s="90">
        <v>1</v>
      </c>
      <c r="H342" s="90"/>
      <c r="I342" s="90"/>
      <c r="J342" s="90"/>
      <c r="K342" s="90"/>
      <c r="L342" s="90"/>
      <c r="M342" s="90"/>
      <c r="N342" s="104">
        <v>1</v>
      </c>
    </row>
    <row r="343" customHeight="1" spans="1:14">
      <c r="A343" s="86" t="s">
        <v>761</v>
      </c>
      <c r="B343" s="86" t="s">
        <v>142</v>
      </c>
      <c r="C343" s="86" t="s">
        <v>762</v>
      </c>
      <c r="D343" s="86" t="s">
        <v>760</v>
      </c>
      <c r="E343" s="86">
        <v>32645</v>
      </c>
      <c r="F343" s="86"/>
      <c r="G343" s="90"/>
      <c r="H343" s="90"/>
      <c r="I343" s="90"/>
      <c r="J343" s="90">
        <v>1</v>
      </c>
      <c r="K343" s="90"/>
      <c r="L343" s="90"/>
      <c r="M343" s="90"/>
      <c r="N343" s="104">
        <v>1</v>
      </c>
    </row>
    <row r="344" customHeight="1" spans="1:14">
      <c r="A344" s="86" t="s">
        <v>1120</v>
      </c>
      <c r="B344" s="86" t="s">
        <v>142</v>
      </c>
      <c r="C344" s="86" t="s">
        <v>1494</v>
      </c>
      <c r="D344" s="86">
        <v>22541</v>
      </c>
      <c r="E344" s="86">
        <v>30396</v>
      </c>
      <c r="F344" s="86"/>
      <c r="G344" s="90"/>
      <c r="H344" s="90">
        <v>1</v>
      </c>
      <c r="I344" s="90"/>
      <c r="J344" s="90"/>
      <c r="K344" s="90"/>
      <c r="L344" s="90"/>
      <c r="M344" s="90"/>
      <c r="N344" s="104">
        <v>1</v>
      </c>
    </row>
    <row r="345" customHeight="1" spans="1:14">
      <c r="A345" s="86" t="s">
        <v>477</v>
      </c>
      <c r="B345" s="86" t="s">
        <v>89</v>
      </c>
      <c r="C345" s="86" t="s">
        <v>478</v>
      </c>
      <c r="D345" s="86">
        <v>64239</v>
      </c>
      <c r="E345" s="86">
        <v>33374</v>
      </c>
      <c r="F345" s="86"/>
      <c r="G345" s="90"/>
      <c r="H345" s="90"/>
      <c r="I345" s="90"/>
      <c r="J345" s="90"/>
      <c r="K345" s="90">
        <v>1</v>
      </c>
      <c r="L345" s="90"/>
      <c r="M345" s="90"/>
      <c r="N345" s="104">
        <v>1</v>
      </c>
    </row>
    <row r="346" customHeight="1" spans="1:14">
      <c r="A346" s="86" t="s">
        <v>168</v>
      </c>
      <c r="B346" s="86" t="s">
        <v>142</v>
      </c>
      <c r="C346" s="86" t="s">
        <v>1288</v>
      </c>
      <c r="D346" s="86" t="s">
        <v>1287</v>
      </c>
      <c r="E346" s="86">
        <v>32446</v>
      </c>
      <c r="F346" s="86"/>
      <c r="G346" s="90"/>
      <c r="H346" s="90"/>
      <c r="I346" s="90"/>
      <c r="J346" s="90">
        <v>1</v>
      </c>
      <c r="K346" s="90"/>
      <c r="L346" s="90"/>
      <c r="M346" s="90"/>
      <c r="N346" s="104">
        <v>1</v>
      </c>
    </row>
    <row r="347" customHeight="1" spans="1:14">
      <c r="A347" s="101"/>
      <c r="B347" s="86" t="s">
        <v>89</v>
      </c>
      <c r="C347" s="86" t="s">
        <v>170</v>
      </c>
      <c r="D347" s="86">
        <v>64186</v>
      </c>
      <c r="E347" s="86">
        <v>17761</v>
      </c>
      <c r="F347" s="86"/>
      <c r="G347" s="90"/>
      <c r="H347" s="90"/>
      <c r="I347" s="90"/>
      <c r="J347" s="90"/>
      <c r="K347" s="90"/>
      <c r="L347" s="90">
        <v>1</v>
      </c>
      <c r="M347" s="90"/>
      <c r="N347" s="104">
        <v>1</v>
      </c>
    </row>
    <row r="348" customHeight="1" spans="1:14">
      <c r="A348" s="101"/>
      <c r="B348" s="101"/>
      <c r="C348" s="86" t="s">
        <v>634</v>
      </c>
      <c r="D348" s="86">
        <v>64185</v>
      </c>
      <c r="E348" s="86">
        <v>17726</v>
      </c>
      <c r="F348" s="86"/>
      <c r="G348" s="90"/>
      <c r="H348" s="90"/>
      <c r="I348" s="90"/>
      <c r="J348" s="90"/>
      <c r="K348" s="90">
        <v>1</v>
      </c>
      <c r="L348" s="90"/>
      <c r="M348" s="90"/>
      <c r="N348" s="104">
        <v>1</v>
      </c>
    </row>
    <row r="349" customHeight="1" spans="1:14">
      <c r="A349" s="86" t="s">
        <v>1201</v>
      </c>
      <c r="B349" s="86" t="s">
        <v>89</v>
      </c>
      <c r="C349" s="86" t="s">
        <v>971</v>
      </c>
      <c r="D349" s="86">
        <v>63280</v>
      </c>
      <c r="E349" s="86">
        <v>29758</v>
      </c>
      <c r="F349" s="86"/>
      <c r="G349" s="90">
        <v>1</v>
      </c>
      <c r="H349" s="90"/>
      <c r="I349" s="90"/>
      <c r="J349" s="90"/>
      <c r="K349" s="90"/>
      <c r="L349" s="90"/>
      <c r="M349" s="90"/>
      <c r="N349" s="104">
        <v>1</v>
      </c>
    </row>
    <row r="350" customHeight="1" spans="1:14">
      <c r="A350" s="86" t="s">
        <v>154</v>
      </c>
      <c r="B350" s="86" t="s">
        <v>89</v>
      </c>
      <c r="C350" s="86" t="s">
        <v>157</v>
      </c>
      <c r="D350" s="86">
        <v>64312</v>
      </c>
      <c r="E350" s="86">
        <v>33705</v>
      </c>
      <c r="F350" s="86"/>
      <c r="G350" s="90"/>
      <c r="H350" s="90"/>
      <c r="I350" s="90"/>
      <c r="J350" s="90"/>
      <c r="K350" s="90"/>
      <c r="L350" s="90">
        <v>1</v>
      </c>
      <c r="M350" s="90"/>
      <c r="N350" s="104">
        <v>1</v>
      </c>
    </row>
    <row r="351" customHeight="1" spans="1:14">
      <c r="A351" s="101"/>
      <c r="B351" s="86" t="s">
        <v>118</v>
      </c>
      <c r="C351" s="86" t="s">
        <v>300</v>
      </c>
      <c r="D351" s="86" t="s">
        <v>67</v>
      </c>
      <c r="E351" s="86">
        <v>33472</v>
      </c>
      <c r="F351" s="86"/>
      <c r="G351" s="90"/>
      <c r="H351" s="90"/>
      <c r="I351" s="90"/>
      <c r="J351" s="90"/>
      <c r="K351" s="90">
        <v>1</v>
      </c>
      <c r="L351" s="90"/>
      <c r="M351" s="90"/>
      <c r="N351" s="104">
        <v>1</v>
      </c>
    </row>
    <row r="352" customHeight="1" spans="1:14">
      <c r="A352" s="101"/>
      <c r="B352" s="101"/>
      <c r="C352" s="86" t="s">
        <v>1211</v>
      </c>
      <c r="D352" s="86" t="s">
        <v>67</v>
      </c>
      <c r="E352" s="86">
        <v>32705</v>
      </c>
      <c r="F352" s="86"/>
      <c r="G352" s="90"/>
      <c r="H352" s="90"/>
      <c r="I352" s="90"/>
      <c r="J352" s="90"/>
      <c r="K352" s="90">
        <v>1</v>
      </c>
      <c r="L352" s="90"/>
      <c r="M352" s="90"/>
      <c r="N352" s="104">
        <v>1</v>
      </c>
    </row>
    <row r="353" customHeight="1" spans="1:14">
      <c r="A353" s="86" t="s">
        <v>1194</v>
      </c>
      <c r="B353" s="86" t="s">
        <v>72</v>
      </c>
      <c r="C353" s="86" t="s">
        <v>1195</v>
      </c>
      <c r="D353" s="86">
        <v>63368</v>
      </c>
      <c r="E353" s="86">
        <v>25108</v>
      </c>
      <c r="F353" s="86"/>
      <c r="G353" s="90">
        <v>1</v>
      </c>
      <c r="H353" s="90"/>
      <c r="I353" s="90"/>
      <c r="J353" s="90"/>
      <c r="K353" s="90"/>
      <c r="L353" s="90"/>
      <c r="M353" s="90"/>
      <c r="N353" s="104">
        <v>1</v>
      </c>
    </row>
    <row r="354" customHeight="1" spans="1:14">
      <c r="A354" s="86" t="s">
        <v>544</v>
      </c>
      <c r="B354" s="86" t="s">
        <v>142</v>
      </c>
      <c r="C354" s="86" t="s">
        <v>1159</v>
      </c>
      <c r="D354" s="86">
        <v>22821</v>
      </c>
      <c r="E354" s="86">
        <v>17534</v>
      </c>
      <c r="F354" s="86"/>
      <c r="G354" s="90">
        <v>1</v>
      </c>
      <c r="H354" s="90"/>
      <c r="I354" s="90"/>
      <c r="J354" s="90"/>
      <c r="K354" s="90"/>
      <c r="L354" s="90"/>
      <c r="M354" s="90"/>
      <c r="N354" s="104">
        <v>1</v>
      </c>
    </row>
    <row r="355" customHeight="1" spans="1:14">
      <c r="A355" s="101"/>
      <c r="B355" s="101"/>
      <c r="C355" s="86" t="s">
        <v>546</v>
      </c>
      <c r="D355" s="86" t="s">
        <v>543</v>
      </c>
      <c r="E355" s="86">
        <v>32860</v>
      </c>
      <c r="F355" s="86"/>
      <c r="G355" s="90"/>
      <c r="H355" s="90"/>
      <c r="I355" s="90"/>
      <c r="J355" s="90"/>
      <c r="K355" s="90">
        <v>1</v>
      </c>
      <c r="L355" s="90"/>
      <c r="M355" s="90"/>
      <c r="N355" s="104">
        <v>1</v>
      </c>
    </row>
    <row r="356" customHeight="1" spans="1:14">
      <c r="A356" s="101"/>
      <c r="B356" s="101"/>
      <c r="C356" s="86" t="s">
        <v>1008</v>
      </c>
      <c r="D356" s="86" t="s">
        <v>1007</v>
      </c>
      <c r="E356" s="86">
        <v>17633</v>
      </c>
      <c r="F356" s="86"/>
      <c r="G356" s="90"/>
      <c r="H356" s="90"/>
      <c r="I356" s="90">
        <v>1</v>
      </c>
      <c r="J356" s="90"/>
      <c r="K356" s="90"/>
      <c r="L356" s="90"/>
      <c r="M356" s="90"/>
      <c r="N356" s="104">
        <v>1</v>
      </c>
    </row>
    <row r="357" customHeight="1" spans="1:14">
      <c r="A357" s="101"/>
      <c r="B357" s="86" t="s">
        <v>167</v>
      </c>
      <c r="C357" s="86" t="s">
        <v>546</v>
      </c>
      <c r="D357" s="86">
        <v>22051</v>
      </c>
      <c r="E357" s="86">
        <v>29558</v>
      </c>
      <c r="F357" s="86"/>
      <c r="G357" s="90"/>
      <c r="H357" s="90"/>
      <c r="I357" s="90"/>
      <c r="J357" s="90">
        <v>1</v>
      </c>
      <c r="K357" s="90"/>
      <c r="L357" s="90"/>
      <c r="M357" s="90"/>
      <c r="N357" s="104">
        <v>1</v>
      </c>
    </row>
    <row r="358" customHeight="1" spans="1:14">
      <c r="A358" s="101"/>
      <c r="B358" s="101"/>
      <c r="C358" s="86" t="s">
        <v>1494</v>
      </c>
      <c r="D358" s="86">
        <v>22051</v>
      </c>
      <c r="E358" s="86">
        <v>29558</v>
      </c>
      <c r="F358" s="86"/>
      <c r="G358" s="90"/>
      <c r="H358" s="90">
        <v>1</v>
      </c>
      <c r="I358" s="90"/>
      <c r="J358" s="90"/>
      <c r="K358" s="90"/>
      <c r="L358" s="90"/>
      <c r="M358" s="90"/>
      <c r="N358" s="104">
        <v>1</v>
      </c>
    </row>
    <row r="359" customHeight="1" spans="1:14">
      <c r="A359" s="101"/>
      <c r="B359" s="86" t="s">
        <v>89</v>
      </c>
      <c r="C359" s="86" t="s">
        <v>853</v>
      </c>
      <c r="D359" s="86">
        <v>64106</v>
      </c>
      <c r="E359" s="86">
        <v>17702</v>
      </c>
      <c r="F359" s="86"/>
      <c r="G359" s="90"/>
      <c r="H359" s="90"/>
      <c r="I359" s="90"/>
      <c r="J359" s="90">
        <v>1</v>
      </c>
      <c r="K359" s="90"/>
      <c r="L359" s="90"/>
      <c r="M359" s="90"/>
      <c r="N359" s="104">
        <v>1</v>
      </c>
    </row>
    <row r="360" customHeight="1" spans="1:14">
      <c r="A360" s="86" t="s">
        <v>673</v>
      </c>
      <c r="B360" s="86" t="s">
        <v>142</v>
      </c>
      <c r="C360" s="86" t="s">
        <v>674</v>
      </c>
      <c r="D360" s="86" t="s">
        <v>672</v>
      </c>
      <c r="E360" s="86">
        <v>17709</v>
      </c>
      <c r="F360" s="86"/>
      <c r="G360" s="90"/>
      <c r="H360" s="90"/>
      <c r="I360" s="90"/>
      <c r="J360" s="90"/>
      <c r="K360" s="90">
        <v>1</v>
      </c>
      <c r="L360" s="90"/>
      <c r="M360" s="90"/>
      <c r="N360" s="104">
        <v>1</v>
      </c>
    </row>
    <row r="361" customHeight="1" spans="1:14">
      <c r="A361" s="86" t="s">
        <v>310</v>
      </c>
      <c r="B361" s="86" t="s">
        <v>142</v>
      </c>
      <c r="C361" s="86" t="s">
        <v>571</v>
      </c>
      <c r="D361" s="86" t="s">
        <v>570</v>
      </c>
      <c r="E361" s="86">
        <v>32486</v>
      </c>
      <c r="F361" s="86"/>
      <c r="G361" s="90"/>
      <c r="H361" s="90"/>
      <c r="I361" s="90"/>
      <c r="J361" s="90"/>
      <c r="K361" s="90">
        <v>1</v>
      </c>
      <c r="L361" s="90"/>
      <c r="M361" s="90"/>
      <c r="N361" s="104">
        <v>1</v>
      </c>
    </row>
    <row r="362" customHeight="1" spans="1:14">
      <c r="A362" s="101"/>
      <c r="B362" s="101"/>
      <c r="C362" s="86" t="s">
        <v>757</v>
      </c>
      <c r="D362" s="86" t="s">
        <v>755</v>
      </c>
      <c r="E362" s="86">
        <v>32348</v>
      </c>
      <c r="F362" s="86"/>
      <c r="G362" s="90"/>
      <c r="H362" s="90"/>
      <c r="I362" s="90"/>
      <c r="J362" s="90">
        <v>1</v>
      </c>
      <c r="K362" s="90"/>
      <c r="L362" s="90"/>
      <c r="M362" s="90"/>
      <c r="N362" s="104">
        <v>1</v>
      </c>
    </row>
    <row r="363" customHeight="1" spans="1:14">
      <c r="A363" s="101"/>
      <c r="B363" s="101"/>
      <c r="C363" s="86" t="s">
        <v>312</v>
      </c>
      <c r="D363" s="86" t="s">
        <v>309</v>
      </c>
      <c r="E363" s="86">
        <v>17743</v>
      </c>
      <c r="F363" s="86"/>
      <c r="G363" s="90"/>
      <c r="H363" s="90"/>
      <c r="I363" s="90"/>
      <c r="J363" s="90"/>
      <c r="K363" s="90">
        <v>1</v>
      </c>
      <c r="L363" s="90"/>
      <c r="M363" s="90"/>
      <c r="N363" s="104">
        <v>1</v>
      </c>
    </row>
    <row r="364" customHeight="1" spans="1:14">
      <c r="A364" s="101"/>
      <c r="B364" s="86" t="s">
        <v>167</v>
      </c>
      <c r="C364" s="86" t="s">
        <v>434</v>
      </c>
      <c r="D364" s="86" t="s">
        <v>433</v>
      </c>
      <c r="E364" s="86">
        <v>31407</v>
      </c>
      <c r="F364" s="86"/>
      <c r="G364" s="90"/>
      <c r="H364" s="90"/>
      <c r="I364" s="90"/>
      <c r="J364" s="90"/>
      <c r="K364" s="90">
        <v>1</v>
      </c>
      <c r="L364" s="90"/>
      <c r="M364" s="90"/>
      <c r="N364" s="104">
        <v>1</v>
      </c>
    </row>
    <row r="365" customHeight="1" spans="1:14">
      <c r="A365" s="101"/>
      <c r="B365" s="86" t="s">
        <v>72</v>
      </c>
      <c r="C365" s="86" t="s">
        <v>960</v>
      </c>
      <c r="D365" s="86">
        <v>64023</v>
      </c>
      <c r="E365" s="86">
        <v>30685</v>
      </c>
      <c r="F365" s="86"/>
      <c r="G365" s="90"/>
      <c r="H365" s="90"/>
      <c r="I365" s="90"/>
      <c r="J365" s="90">
        <v>1</v>
      </c>
      <c r="K365" s="90"/>
      <c r="L365" s="90"/>
      <c r="M365" s="90"/>
      <c r="N365" s="104">
        <v>1</v>
      </c>
    </row>
    <row r="366" customHeight="1" spans="1:14">
      <c r="A366" s="86" t="s">
        <v>722</v>
      </c>
      <c r="B366" s="86" t="s">
        <v>89</v>
      </c>
      <c r="C366" s="86" t="s">
        <v>724</v>
      </c>
      <c r="D366" s="86">
        <v>63876</v>
      </c>
      <c r="E366" s="86">
        <v>17634</v>
      </c>
      <c r="F366" s="86"/>
      <c r="G366" s="90"/>
      <c r="H366" s="90"/>
      <c r="I366" s="90">
        <v>1</v>
      </c>
      <c r="J366" s="90"/>
      <c r="K366" s="90"/>
      <c r="L366" s="90"/>
      <c r="M366" s="90"/>
      <c r="N366" s="104">
        <v>1</v>
      </c>
    </row>
    <row r="367" customHeight="1" spans="1:14">
      <c r="A367" s="101"/>
      <c r="B367" s="86" t="s">
        <v>72</v>
      </c>
      <c r="C367" s="86" t="s">
        <v>724</v>
      </c>
      <c r="D367" s="86">
        <v>64167</v>
      </c>
      <c r="E367" s="86">
        <v>17634</v>
      </c>
      <c r="F367" s="86"/>
      <c r="G367" s="90"/>
      <c r="H367" s="90"/>
      <c r="I367" s="90"/>
      <c r="J367" s="90">
        <v>1</v>
      </c>
      <c r="K367" s="90"/>
      <c r="L367" s="90"/>
      <c r="M367" s="90"/>
      <c r="N367" s="104">
        <v>1</v>
      </c>
    </row>
    <row r="368" customHeight="1" spans="1:14">
      <c r="A368" s="86" t="s">
        <v>76</v>
      </c>
      <c r="B368" s="86" t="s">
        <v>89</v>
      </c>
      <c r="C368" s="86" t="s">
        <v>79</v>
      </c>
      <c r="D368" s="86">
        <v>64192</v>
      </c>
      <c r="E368" s="86">
        <v>17730</v>
      </c>
      <c r="F368" s="86"/>
      <c r="G368" s="90"/>
      <c r="H368" s="90"/>
      <c r="I368" s="90"/>
      <c r="J368" s="90"/>
      <c r="K368" s="90">
        <v>1</v>
      </c>
      <c r="L368" s="90"/>
      <c r="M368" s="90"/>
      <c r="N368" s="104">
        <v>1</v>
      </c>
    </row>
    <row r="369" customHeight="1" spans="1:14">
      <c r="A369" s="101"/>
      <c r="B369" s="101"/>
      <c r="C369" s="86" t="s">
        <v>472</v>
      </c>
      <c r="D369" s="86">
        <v>64020</v>
      </c>
      <c r="E369" s="86">
        <v>17655</v>
      </c>
      <c r="F369" s="86"/>
      <c r="G369" s="90"/>
      <c r="H369" s="90"/>
      <c r="I369" s="90"/>
      <c r="J369" s="90">
        <v>1</v>
      </c>
      <c r="K369" s="90"/>
      <c r="L369" s="90"/>
      <c r="M369" s="90"/>
      <c r="N369" s="104">
        <v>1</v>
      </c>
    </row>
    <row r="370" customHeight="1" spans="1:14">
      <c r="A370" s="101"/>
      <c r="B370" s="101"/>
      <c r="C370" s="86" t="s">
        <v>838</v>
      </c>
      <c r="D370" s="86">
        <v>63461</v>
      </c>
      <c r="E370" s="86">
        <v>30441</v>
      </c>
      <c r="F370" s="86"/>
      <c r="G370" s="90">
        <v>1</v>
      </c>
      <c r="H370" s="90"/>
      <c r="I370" s="90"/>
      <c r="J370" s="90"/>
      <c r="K370" s="90"/>
      <c r="L370" s="90"/>
      <c r="M370" s="90"/>
      <c r="N370" s="104">
        <v>1</v>
      </c>
    </row>
    <row r="371" customHeight="1" spans="1:14">
      <c r="A371" s="101"/>
      <c r="B371" s="101"/>
      <c r="C371" s="86" t="s">
        <v>1037</v>
      </c>
      <c r="D371" s="86">
        <v>63878</v>
      </c>
      <c r="E371" s="86">
        <v>31751</v>
      </c>
      <c r="F371" s="86"/>
      <c r="G371" s="90"/>
      <c r="H371" s="90"/>
      <c r="I371" s="90">
        <v>1</v>
      </c>
      <c r="J371" s="90"/>
      <c r="K371" s="90"/>
      <c r="L371" s="90"/>
      <c r="M371" s="90"/>
      <c r="N371" s="104">
        <v>1</v>
      </c>
    </row>
    <row r="372" customHeight="1" spans="1:14">
      <c r="A372" s="101"/>
      <c r="B372" s="86" t="s">
        <v>72</v>
      </c>
      <c r="C372" s="86" t="s">
        <v>79</v>
      </c>
      <c r="D372" s="86">
        <v>64330</v>
      </c>
      <c r="E372" s="86">
        <v>17730</v>
      </c>
      <c r="F372" s="86"/>
      <c r="G372" s="90"/>
      <c r="H372" s="90"/>
      <c r="I372" s="90"/>
      <c r="J372" s="90"/>
      <c r="K372" s="90"/>
      <c r="L372" s="90">
        <v>1</v>
      </c>
      <c r="M372" s="90"/>
      <c r="N372" s="104">
        <v>1</v>
      </c>
    </row>
    <row r="373" customHeight="1" spans="1:14">
      <c r="A373" s="101"/>
      <c r="B373" s="101"/>
      <c r="C373" s="86" t="s">
        <v>1108</v>
      </c>
      <c r="D373" s="86">
        <v>63618</v>
      </c>
      <c r="E373" s="86">
        <v>27912</v>
      </c>
      <c r="F373" s="86"/>
      <c r="G373" s="90"/>
      <c r="H373" s="90">
        <v>1</v>
      </c>
      <c r="I373" s="90"/>
      <c r="J373" s="90"/>
      <c r="K373" s="90"/>
      <c r="L373" s="90"/>
      <c r="M373" s="90"/>
      <c r="N373" s="104">
        <v>1</v>
      </c>
    </row>
    <row r="374" customHeight="1" spans="1:14">
      <c r="A374" s="101"/>
      <c r="B374" s="101"/>
      <c r="C374" s="86" t="s">
        <v>1109</v>
      </c>
      <c r="D374" s="86">
        <v>63619</v>
      </c>
      <c r="E374" s="86">
        <v>27870</v>
      </c>
      <c r="F374" s="86"/>
      <c r="G374" s="90"/>
      <c r="H374" s="90">
        <v>1</v>
      </c>
      <c r="I374" s="90"/>
      <c r="J374" s="90"/>
      <c r="K374" s="90"/>
      <c r="L374" s="90"/>
      <c r="M374" s="90"/>
      <c r="N374" s="104">
        <v>1</v>
      </c>
    </row>
    <row r="375" customHeight="1" spans="1:14">
      <c r="A375" s="101"/>
      <c r="B375" s="101"/>
      <c r="C375" s="86" t="s">
        <v>472</v>
      </c>
      <c r="D375" s="86">
        <v>64256</v>
      </c>
      <c r="E375" s="86">
        <v>17655</v>
      </c>
      <c r="F375" s="86"/>
      <c r="G375" s="90"/>
      <c r="H375" s="90"/>
      <c r="I375" s="90"/>
      <c r="J375" s="90"/>
      <c r="K375" s="90">
        <v>1</v>
      </c>
      <c r="L375" s="90"/>
      <c r="M375" s="90"/>
      <c r="N375" s="104">
        <v>1</v>
      </c>
    </row>
    <row r="376" customHeight="1" spans="1:14">
      <c r="A376" s="101"/>
      <c r="B376" s="101"/>
      <c r="C376" s="86" t="s">
        <v>838</v>
      </c>
      <c r="D376" s="86">
        <v>63702</v>
      </c>
      <c r="E376" s="86">
        <v>30441</v>
      </c>
      <c r="F376" s="86"/>
      <c r="G376" s="90"/>
      <c r="H376" s="90">
        <v>1</v>
      </c>
      <c r="I376" s="90"/>
      <c r="J376" s="90"/>
      <c r="K376" s="90"/>
      <c r="L376" s="90"/>
      <c r="M376" s="90"/>
      <c r="N376" s="104">
        <v>1</v>
      </c>
    </row>
    <row r="377" customHeight="1" spans="1:14">
      <c r="A377" s="101"/>
      <c r="B377" s="101"/>
      <c r="C377" s="101"/>
      <c r="D377" s="86">
        <v>64117</v>
      </c>
      <c r="E377" s="86">
        <v>30441</v>
      </c>
      <c r="F377" s="86"/>
      <c r="G377" s="90"/>
      <c r="H377" s="90"/>
      <c r="I377" s="90"/>
      <c r="J377" s="90">
        <v>1</v>
      </c>
      <c r="K377" s="90"/>
      <c r="L377" s="90"/>
      <c r="M377" s="90"/>
      <c r="N377" s="104">
        <v>1</v>
      </c>
    </row>
    <row r="378" customHeight="1" spans="1:14">
      <c r="A378" s="86" t="s">
        <v>1069</v>
      </c>
      <c r="B378" s="86" t="s">
        <v>72</v>
      </c>
      <c r="C378" s="86" t="s">
        <v>1070</v>
      </c>
      <c r="D378" s="86">
        <v>63758</v>
      </c>
      <c r="E378" s="86">
        <v>17483</v>
      </c>
      <c r="F378" s="86"/>
      <c r="G378" s="90"/>
      <c r="H378" s="90"/>
      <c r="I378" s="90">
        <v>1</v>
      </c>
      <c r="J378" s="90"/>
      <c r="K378" s="90"/>
      <c r="L378" s="90"/>
      <c r="M378" s="90"/>
      <c r="N378" s="104">
        <v>1</v>
      </c>
    </row>
    <row r="379" customHeight="1" spans="1:14">
      <c r="A379" s="86" t="s">
        <v>303</v>
      </c>
      <c r="B379" s="86" t="s">
        <v>89</v>
      </c>
      <c r="C379" s="86" t="s">
        <v>305</v>
      </c>
      <c r="D379" s="86">
        <v>64051</v>
      </c>
      <c r="E379" s="86">
        <v>17682</v>
      </c>
      <c r="F379" s="86"/>
      <c r="G379" s="90"/>
      <c r="H379" s="90"/>
      <c r="I379" s="90"/>
      <c r="J379" s="90">
        <v>1</v>
      </c>
      <c r="K379" s="90"/>
      <c r="L379" s="90"/>
      <c r="M379" s="90"/>
      <c r="N379" s="104">
        <v>1</v>
      </c>
    </row>
    <row r="380" customHeight="1" spans="1:14">
      <c r="A380" s="101"/>
      <c r="B380" s="86" t="s">
        <v>72</v>
      </c>
      <c r="C380" s="86" t="s">
        <v>305</v>
      </c>
      <c r="D380" s="86">
        <v>64264</v>
      </c>
      <c r="E380" s="86">
        <v>17682</v>
      </c>
      <c r="F380" s="86"/>
      <c r="G380" s="90"/>
      <c r="H380" s="90"/>
      <c r="I380" s="90"/>
      <c r="J380" s="90"/>
      <c r="K380" s="90">
        <v>1</v>
      </c>
      <c r="L380" s="90"/>
      <c r="M380" s="90"/>
      <c r="N380" s="104">
        <v>1</v>
      </c>
    </row>
    <row r="381" customHeight="1" spans="1:14">
      <c r="A381" s="86" t="s">
        <v>930</v>
      </c>
      <c r="B381" s="86" t="s">
        <v>89</v>
      </c>
      <c r="C381" s="86" t="s">
        <v>995</v>
      </c>
      <c r="D381" s="86">
        <v>63967</v>
      </c>
      <c r="E381" s="86">
        <v>32014</v>
      </c>
      <c r="F381" s="86"/>
      <c r="G381" s="90"/>
      <c r="H381" s="90"/>
      <c r="I381" s="90">
        <v>1</v>
      </c>
      <c r="J381" s="90"/>
      <c r="K381" s="90"/>
      <c r="L381" s="90"/>
      <c r="M381" s="90"/>
      <c r="N381" s="104">
        <v>1</v>
      </c>
    </row>
    <row r="382" customHeight="1" spans="1:14">
      <c r="A382" s="101"/>
      <c r="B382" s="86" t="s">
        <v>72</v>
      </c>
      <c r="C382" s="86" t="s">
        <v>933</v>
      </c>
      <c r="D382" s="86">
        <v>64056</v>
      </c>
      <c r="E382" s="86">
        <v>32014</v>
      </c>
      <c r="F382" s="86"/>
      <c r="G382" s="90"/>
      <c r="H382" s="90"/>
      <c r="I382" s="90"/>
      <c r="J382" s="90">
        <v>1</v>
      </c>
      <c r="K382" s="90"/>
      <c r="L382" s="90"/>
      <c r="M382" s="90"/>
      <c r="N382" s="104">
        <v>1</v>
      </c>
    </row>
    <row r="383" customHeight="1" spans="1:14">
      <c r="A383" s="101"/>
      <c r="B383" s="101"/>
      <c r="C383" s="86" t="s">
        <v>931</v>
      </c>
      <c r="D383" s="86">
        <v>64057</v>
      </c>
      <c r="E383" s="86">
        <v>32014</v>
      </c>
      <c r="F383" s="86"/>
      <c r="G383" s="90"/>
      <c r="H383" s="90"/>
      <c r="I383" s="90"/>
      <c r="J383" s="90">
        <v>1</v>
      </c>
      <c r="K383" s="90"/>
      <c r="L383" s="90"/>
      <c r="M383" s="90"/>
      <c r="N383" s="104">
        <v>1</v>
      </c>
    </row>
    <row r="384" customHeight="1" spans="1:14">
      <c r="A384" s="86" t="s">
        <v>648</v>
      </c>
      <c r="B384" s="86" t="s">
        <v>72</v>
      </c>
      <c r="C384" s="86" t="s">
        <v>649</v>
      </c>
      <c r="D384" s="86">
        <v>64191</v>
      </c>
      <c r="E384" s="86">
        <v>25108</v>
      </c>
      <c r="F384" s="86"/>
      <c r="G384" s="90"/>
      <c r="H384" s="90"/>
      <c r="I384" s="90"/>
      <c r="J384" s="90"/>
      <c r="K384" s="90">
        <v>1</v>
      </c>
      <c r="L384" s="90"/>
      <c r="M384" s="90"/>
      <c r="N384" s="104">
        <v>1</v>
      </c>
    </row>
    <row r="385" customHeight="1" spans="1:14">
      <c r="A385" s="86" t="s">
        <v>376</v>
      </c>
      <c r="B385" s="86" t="s">
        <v>72</v>
      </c>
      <c r="C385" s="86" t="s">
        <v>378</v>
      </c>
      <c r="D385" s="86">
        <v>64218</v>
      </c>
      <c r="E385" s="86">
        <v>25859</v>
      </c>
      <c r="F385" s="86"/>
      <c r="G385" s="90"/>
      <c r="H385" s="90"/>
      <c r="I385" s="90"/>
      <c r="J385" s="90"/>
      <c r="K385" s="90">
        <v>1</v>
      </c>
      <c r="L385" s="90"/>
      <c r="M385" s="90"/>
      <c r="N385" s="104">
        <v>1</v>
      </c>
    </row>
    <row r="386" customHeight="1" spans="1:14">
      <c r="A386" s="101"/>
      <c r="B386" s="101"/>
      <c r="C386" s="86" t="s">
        <v>1494</v>
      </c>
      <c r="D386" s="86">
        <v>63504</v>
      </c>
      <c r="E386" s="86">
        <v>23010</v>
      </c>
      <c r="F386" s="86"/>
      <c r="G386" s="90"/>
      <c r="H386" s="90">
        <v>1</v>
      </c>
      <c r="I386" s="90"/>
      <c r="J386" s="90"/>
      <c r="K386" s="90"/>
      <c r="L386" s="90"/>
      <c r="M386" s="90"/>
      <c r="N386" s="104">
        <v>1</v>
      </c>
    </row>
    <row r="387" customHeight="1" spans="1:14">
      <c r="A387" s="86" t="s">
        <v>83</v>
      </c>
      <c r="B387" s="86" t="s">
        <v>89</v>
      </c>
      <c r="C387" s="86" t="s">
        <v>91</v>
      </c>
      <c r="D387" s="86">
        <v>64327</v>
      </c>
      <c r="E387" s="86" t="s">
        <v>1494</v>
      </c>
      <c r="F387" s="86"/>
      <c r="G387" s="90"/>
      <c r="H387" s="90"/>
      <c r="I387" s="90"/>
      <c r="J387" s="90"/>
      <c r="K387" s="90"/>
      <c r="L387" s="90">
        <v>1</v>
      </c>
      <c r="M387" s="90"/>
      <c r="N387" s="104">
        <v>1</v>
      </c>
    </row>
    <row r="388" customHeight="1" spans="1:14">
      <c r="A388" s="101"/>
      <c r="B388" s="101"/>
      <c r="C388" s="86" t="s">
        <v>87</v>
      </c>
      <c r="D388" s="86">
        <v>64322</v>
      </c>
      <c r="E388" s="86" t="s">
        <v>1494</v>
      </c>
      <c r="F388" s="86"/>
      <c r="G388" s="90"/>
      <c r="H388" s="90"/>
      <c r="I388" s="90"/>
      <c r="J388" s="90"/>
      <c r="K388" s="90"/>
      <c r="L388" s="90">
        <v>1</v>
      </c>
      <c r="M388" s="90"/>
      <c r="N388" s="104">
        <v>1</v>
      </c>
    </row>
    <row r="389" customHeight="1" spans="1:14">
      <c r="A389" s="101"/>
      <c r="B389" s="101"/>
      <c r="C389" s="86" t="s">
        <v>504</v>
      </c>
      <c r="D389" s="86">
        <v>64072</v>
      </c>
      <c r="E389" s="86">
        <v>17677</v>
      </c>
      <c r="F389" s="86"/>
      <c r="G389" s="90"/>
      <c r="H389" s="90"/>
      <c r="I389" s="90"/>
      <c r="J389" s="90">
        <v>1</v>
      </c>
      <c r="K389" s="90"/>
      <c r="L389" s="90"/>
      <c r="M389" s="90"/>
      <c r="N389" s="104">
        <v>1</v>
      </c>
    </row>
    <row r="390" customHeight="1" spans="1:14">
      <c r="A390" s="101"/>
      <c r="B390" s="86" t="s">
        <v>72</v>
      </c>
      <c r="C390" s="86" t="s">
        <v>504</v>
      </c>
      <c r="D390" s="86">
        <v>64176</v>
      </c>
      <c r="E390" s="86">
        <v>17677</v>
      </c>
      <c r="F390" s="86"/>
      <c r="G390" s="90"/>
      <c r="H390" s="90"/>
      <c r="I390" s="90"/>
      <c r="J390" s="90"/>
      <c r="K390" s="90">
        <v>1</v>
      </c>
      <c r="L390" s="90"/>
      <c r="M390" s="90"/>
      <c r="N390" s="104">
        <v>1</v>
      </c>
    </row>
    <row r="391" customHeight="1" spans="1:14">
      <c r="A391" s="101"/>
      <c r="B391" s="101"/>
      <c r="C391" s="101"/>
      <c r="D391" s="86">
        <v>64241</v>
      </c>
      <c r="E391" s="86">
        <v>17677</v>
      </c>
      <c r="F391" s="86"/>
      <c r="G391" s="90"/>
      <c r="H391" s="90"/>
      <c r="I391" s="90"/>
      <c r="J391" s="90"/>
      <c r="K391" s="90">
        <v>1</v>
      </c>
      <c r="L391" s="90"/>
      <c r="M391" s="90"/>
      <c r="N391" s="104">
        <v>1</v>
      </c>
    </row>
    <row r="392" customHeight="1" spans="1:14">
      <c r="A392" s="101"/>
      <c r="B392" s="86" t="s">
        <v>385</v>
      </c>
      <c r="C392" s="86" t="s">
        <v>384</v>
      </c>
      <c r="D392" s="86">
        <v>64304</v>
      </c>
      <c r="E392" s="86">
        <v>29505</v>
      </c>
      <c r="F392" s="86"/>
      <c r="G392" s="90"/>
      <c r="H392" s="90"/>
      <c r="I392" s="90"/>
      <c r="J392" s="90"/>
      <c r="K392" s="90"/>
      <c r="L392" s="90">
        <v>1</v>
      </c>
      <c r="M392" s="90"/>
      <c r="N392" s="104">
        <v>1</v>
      </c>
    </row>
    <row r="393" customHeight="1" spans="1:14">
      <c r="A393" s="86" t="s">
        <v>64</v>
      </c>
      <c r="B393" s="86" t="s">
        <v>89</v>
      </c>
      <c r="C393" s="86" t="s">
        <v>799</v>
      </c>
      <c r="D393" s="86">
        <v>63717</v>
      </c>
      <c r="E393" s="86">
        <v>31057</v>
      </c>
      <c r="F393" s="86"/>
      <c r="G393" s="90"/>
      <c r="H393" s="90">
        <v>1</v>
      </c>
      <c r="I393" s="90"/>
      <c r="J393" s="90"/>
      <c r="K393" s="90"/>
      <c r="L393" s="90"/>
      <c r="M393" s="90"/>
      <c r="N393" s="104">
        <v>1</v>
      </c>
    </row>
    <row r="394" customHeight="1" spans="1:14">
      <c r="A394" s="101"/>
      <c r="B394" s="101"/>
      <c r="C394" s="86" t="s">
        <v>68</v>
      </c>
      <c r="D394" s="86">
        <v>63990</v>
      </c>
      <c r="E394" s="86">
        <v>17644</v>
      </c>
      <c r="F394" s="86"/>
      <c r="G394" s="90"/>
      <c r="H394" s="90"/>
      <c r="I394" s="90">
        <v>1</v>
      </c>
      <c r="J394" s="90"/>
      <c r="K394" s="90"/>
      <c r="L394" s="90"/>
      <c r="M394" s="90"/>
      <c r="N394" s="104">
        <v>1</v>
      </c>
    </row>
    <row r="395" customHeight="1" spans="1:14">
      <c r="A395" s="101"/>
      <c r="B395" s="86" t="s">
        <v>72</v>
      </c>
      <c r="C395" s="86" t="s">
        <v>1079</v>
      </c>
      <c r="D395" s="86">
        <v>63725</v>
      </c>
      <c r="E395" s="86">
        <v>17527</v>
      </c>
      <c r="F395" s="86"/>
      <c r="G395" s="90"/>
      <c r="H395" s="90">
        <v>1</v>
      </c>
      <c r="I395" s="90"/>
      <c r="J395" s="90"/>
      <c r="K395" s="90"/>
      <c r="L395" s="90"/>
      <c r="M395" s="90"/>
      <c r="N395" s="104">
        <v>1</v>
      </c>
    </row>
    <row r="396" customHeight="1" spans="1:14">
      <c r="A396" s="101"/>
      <c r="B396" s="101"/>
      <c r="C396" s="86" t="s">
        <v>799</v>
      </c>
      <c r="D396" s="86">
        <v>63985</v>
      </c>
      <c r="E396" s="86">
        <v>31057</v>
      </c>
      <c r="F396" s="86"/>
      <c r="G396" s="90"/>
      <c r="H396" s="90"/>
      <c r="I396" s="90">
        <v>1</v>
      </c>
      <c r="J396" s="90"/>
      <c r="K396" s="90"/>
      <c r="L396" s="90"/>
      <c r="M396" s="90"/>
      <c r="N396" s="104">
        <v>1</v>
      </c>
    </row>
    <row r="397" customHeight="1" spans="1:14">
      <c r="A397" s="101"/>
      <c r="B397" s="101"/>
      <c r="C397" s="101"/>
      <c r="D397" s="86">
        <v>64122</v>
      </c>
      <c r="E397" s="86">
        <v>31057</v>
      </c>
      <c r="F397" s="86"/>
      <c r="G397" s="90"/>
      <c r="H397" s="90"/>
      <c r="I397" s="90"/>
      <c r="J397" s="90">
        <v>1</v>
      </c>
      <c r="K397" s="90"/>
      <c r="L397" s="90"/>
      <c r="M397" s="90"/>
      <c r="N397" s="104">
        <v>1</v>
      </c>
    </row>
    <row r="398" customHeight="1" spans="1:14">
      <c r="A398" s="101"/>
      <c r="B398" s="101"/>
      <c r="C398" s="86" t="s">
        <v>68</v>
      </c>
      <c r="D398" s="86">
        <v>64328</v>
      </c>
      <c r="E398" s="86">
        <v>17644</v>
      </c>
      <c r="F398" s="86"/>
      <c r="G398" s="90"/>
      <c r="H398" s="90"/>
      <c r="I398" s="90"/>
      <c r="J398" s="90"/>
      <c r="K398" s="90"/>
      <c r="L398" s="90">
        <v>1</v>
      </c>
      <c r="M398" s="90"/>
      <c r="N398" s="104">
        <v>1</v>
      </c>
    </row>
    <row r="399" customHeight="1" spans="1:14">
      <c r="A399" s="86" t="s">
        <v>1114</v>
      </c>
      <c r="B399" s="86" t="s">
        <v>72</v>
      </c>
      <c r="C399" s="86" t="s">
        <v>1494</v>
      </c>
      <c r="D399" s="86">
        <v>63613</v>
      </c>
      <c r="E399" s="86">
        <v>29892</v>
      </c>
      <c r="F399" s="86"/>
      <c r="G399" s="90"/>
      <c r="H399" s="90">
        <v>1</v>
      </c>
      <c r="I399" s="90"/>
      <c r="J399" s="90"/>
      <c r="K399" s="90"/>
      <c r="L399" s="90"/>
      <c r="M399" s="90"/>
      <c r="N399" s="104">
        <v>1</v>
      </c>
    </row>
    <row r="400" customHeight="1" spans="1:14">
      <c r="A400" s="86" t="s">
        <v>1105</v>
      </c>
      <c r="B400" s="86" t="s">
        <v>89</v>
      </c>
      <c r="C400" s="86" t="s">
        <v>1494</v>
      </c>
      <c r="D400" s="86">
        <v>63628</v>
      </c>
      <c r="E400" s="86">
        <v>17600</v>
      </c>
      <c r="F400" s="86"/>
      <c r="G400" s="90"/>
      <c r="H400" s="90">
        <v>1</v>
      </c>
      <c r="I400" s="90"/>
      <c r="J400" s="90"/>
      <c r="K400" s="90"/>
      <c r="L400" s="90"/>
      <c r="M400" s="90"/>
      <c r="N400" s="104">
        <v>1</v>
      </c>
    </row>
    <row r="401" customHeight="1" spans="1:14">
      <c r="A401" s="86" t="s">
        <v>1346</v>
      </c>
      <c r="B401" s="86" t="s">
        <v>89</v>
      </c>
      <c r="C401" s="86" t="s">
        <v>1347</v>
      </c>
      <c r="D401" s="86">
        <v>64315</v>
      </c>
      <c r="E401" s="86" t="s">
        <v>1494</v>
      </c>
      <c r="F401" s="86"/>
      <c r="G401" s="90"/>
      <c r="H401" s="90"/>
      <c r="I401" s="90"/>
      <c r="J401" s="90"/>
      <c r="K401" s="90"/>
      <c r="L401" s="90">
        <v>1</v>
      </c>
      <c r="M401" s="90"/>
      <c r="N401" s="104">
        <v>1</v>
      </c>
    </row>
    <row r="402" customHeight="1" spans="1:14">
      <c r="A402" s="86" t="s">
        <v>1146</v>
      </c>
      <c r="B402" s="86" t="s">
        <v>89</v>
      </c>
      <c r="C402" s="86" t="s">
        <v>1147</v>
      </c>
      <c r="D402" s="86">
        <v>63511</v>
      </c>
      <c r="E402" s="86">
        <v>30587</v>
      </c>
      <c r="F402" s="86"/>
      <c r="G402" s="90"/>
      <c r="H402" s="90">
        <v>1</v>
      </c>
      <c r="I402" s="90"/>
      <c r="J402" s="90"/>
      <c r="K402" s="90"/>
      <c r="L402" s="90"/>
      <c r="M402" s="90"/>
      <c r="N402" s="104">
        <v>1</v>
      </c>
    </row>
    <row r="403" customHeight="1" spans="1:14">
      <c r="A403" s="86" t="s">
        <v>424</v>
      </c>
      <c r="B403" s="86" t="s">
        <v>167</v>
      </c>
      <c r="C403" s="86" t="s">
        <v>425</v>
      </c>
      <c r="D403" s="86" t="s">
        <v>423</v>
      </c>
      <c r="E403" s="86">
        <v>17708</v>
      </c>
      <c r="F403" s="86"/>
      <c r="G403" s="90"/>
      <c r="H403" s="90"/>
      <c r="I403" s="90"/>
      <c r="J403" s="90"/>
      <c r="K403" s="90">
        <v>1</v>
      </c>
      <c r="L403" s="90"/>
      <c r="M403" s="90"/>
      <c r="N403" s="104">
        <v>1</v>
      </c>
    </row>
    <row r="404" customHeight="1" spans="1:14">
      <c r="A404" s="86" t="s">
        <v>371</v>
      </c>
      <c r="B404" s="86" t="s">
        <v>89</v>
      </c>
      <c r="C404" s="86" t="s">
        <v>486</v>
      </c>
      <c r="D404" s="86">
        <v>64248</v>
      </c>
      <c r="E404" s="86">
        <v>33314</v>
      </c>
      <c r="F404" s="86"/>
      <c r="G404" s="90"/>
      <c r="H404" s="90"/>
      <c r="I404" s="90"/>
      <c r="J404" s="90"/>
      <c r="K404" s="90">
        <v>1</v>
      </c>
      <c r="L404" s="90"/>
      <c r="M404" s="90"/>
      <c r="N404" s="104">
        <v>1</v>
      </c>
    </row>
    <row r="405" customHeight="1" spans="1:14">
      <c r="A405" s="101"/>
      <c r="B405" s="101"/>
      <c r="C405" s="86" t="s">
        <v>1253</v>
      </c>
      <c r="D405" s="86">
        <v>64211</v>
      </c>
      <c r="E405" s="86" t="s">
        <v>1494</v>
      </c>
      <c r="F405" s="86"/>
      <c r="G405" s="90"/>
      <c r="H405" s="90"/>
      <c r="I405" s="90"/>
      <c r="J405" s="90"/>
      <c r="K405" s="90">
        <v>1</v>
      </c>
      <c r="L405" s="90"/>
      <c r="M405" s="90"/>
      <c r="N405" s="104">
        <v>1</v>
      </c>
    </row>
    <row r="406" customHeight="1" spans="1:14">
      <c r="A406" s="101"/>
      <c r="B406" s="101"/>
      <c r="C406" s="86" t="s">
        <v>919</v>
      </c>
      <c r="D406" s="86">
        <v>64067</v>
      </c>
      <c r="E406" s="86">
        <v>32378</v>
      </c>
      <c r="F406" s="86"/>
      <c r="G406" s="90"/>
      <c r="H406" s="90"/>
      <c r="I406" s="90"/>
      <c r="J406" s="90">
        <v>1</v>
      </c>
      <c r="K406" s="90"/>
      <c r="L406" s="90"/>
      <c r="M406" s="90"/>
      <c r="N406" s="104">
        <v>1</v>
      </c>
    </row>
    <row r="407" customHeight="1" spans="1:14">
      <c r="A407" s="101"/>
      <c r="B407" s="101"/>
      <c r="C407" s="86" t="s">
        <v>557</v>
      </c>
      <c r="D407" s="86">
        <v>63953</v>
      </c>
      <c r="E407" s="86">
        <v>17667</v>
      </c>
      <c r="F407" s="86"/>
      <c r="G407" s="90"/>
      <c r="H407" s="90"/>
      <c r="I407" s="90">
        <v>1</v>
      </c>
      <c r="J407" s="90"/>
      <c r="K407" s="90"/>
      <c r="L407" s="90"/>
      <c r="M407" s="90"/>
      <c r="N407" s="104">
        <v>1</v>
      </c>
    </row>
    <row r="408" customHeight="1" spans="1:14">
      <c r="A408" s="101"/>
      <c r="B408" s="101"/>
      <c r="C408" s="86" t="s">
        <v>372</v>
      </c>
      <c r="D408" s="86">
        <v>63861</v>
      </c>
      <c r="E408" s="86">
        <v>31679</v>
      </c>
      <c r="F408" s="86"/>
      <c r="G408" s="90"/>
      <c r="H408" s="90"/>
      <c r="I408" s="90">
        <v>1</v>
      </c>
      <c r="J408" s="90"/>
      <c r="K408" s="90"/>
      <c r="L408" s="90"/>
      <c r="M408" s="90"/>
      <c r="N408" s="104">
        <v>1</v>
      </c>
    </row>
    <row r="409" customHeight="1" spans="1:14">
      <c r="A409" s="101"/>
      <c r="B409" s="101"/>
      <c r="C409" s="86" t="s">
        <v>554</v>
      </c>
      <c r="D409" s="86">
        <v>64225</v>
      </c>
      <c r="E409" s="86">
        <v>33228</v>
      </c>
      <c r="F409" s="86"/>
      <c r="G409" s="90"/>
      <c r="H409" s="90"/>
      <c r="I409" s="90"/>
      <c r="J409" s="90"/>
      <c r="K409" s="90">
        <v>1</v>
      </c>
      <c r="L409" s="90"/>
      <c r="M409" s="90"/>
      <c r="N409" s="104">
        <v>1</v>
      </c>
    </row>
    <row r="410" customHeight="1" spans="1:14">
      <c r="A410" s="101"/>
      <c r="B410" s="86" t="s">
        <v>72</v>
      </c>
      <c r="C410" s="86" t="s">
        <v>1158</v>
      </c>
      <c r="D410" s="86">
        <v>63481</v>
      </c>
      <c r="E410" s="86">
        <v>17487</v>
      </c>
      <c r="F410" s="86"/>
      <c r="G410" s="90">
        <v>1</v>
      </c>
      <c r="H410" s="90"/>
      <c r="I410" s="90"/>
      <c r="J410" s="90"/>
      <c r="K410" s="90"/>
      <c r="L410" s="90"/>
      <c r="M410" s="90"/>
      <c r="N410" s="104">
        <v>1</v>
      </c>
    </row>
    <row r="411" customHeight="1" spans="1:14">
      <c r="A411" s="101"/>
      <c r="B411" s="101"/>
      <c r="C411" s="86" t="s">
        <v>557</v>
      </c>
      <c r="D411" s="86">
        <v>64230</v>
      </c>
      <c r="E411" s="86">
        <v>17667</v>
      </c>
      <c r="F411" s="86"/>
      <c r="G411" s="90"/>
      <c r="H411" s="90"/>
      <c r="I411" s="90"/>
      <c r="J411" s="90"/>
      <c r="K411" s="90">
        <v>1</v>
      </c>
      <c r="L411" s="90"/>
      <c r="M411" s="90"/>
      <c r="N411" s="104">
        <v>1</v>
      </c>
    </row>
    <row r="412" customHeight="1" spans="1:14">
      <c r="A412" s="101"/>
      <c r="B412" s="101"/>
      <c r="C412" s="86" t="s">
        <v>848</v>
      </c>
      <c r="D412" s="86">
        <v>64107</v>
      </c>
      <c r="E412" s="86">
        <v>31679</v>
      </c>
      <c r="F412" s="86"/>
      <c r="G412" s="90"/>
      <c r="H412" s="90"/>
      <c r="I412" s="90"/>
      <c r="J412" s="90">
        <v>1</v>
      </c>
      <c r="K412" s="90"/>
      <c r="L412" s="90"/>
      <c r="M412" s="90"/>
      <c r="N412" s="104">
        <v>1</v>
      </c>
    </row>
    <row r="413" customHeight="1" spans="1:14">
      <c r="A413" s="101"/>
      <c r="B413" s="101"/>
      <c r="C413" s="86" t="s">
        <v>372</v>
      </c>
      <c r="D413" s="86">
        <v>64229</v>
      </c>
      <c r="E413" s="86">
        <v>31679</v>
      </c>
      <c r="F413" s="86"/>
      <c r="G413" s="90"/>
      <c r="H413" s="90"/>
      <c r="I413" s="90"/>
      <c r="J413" s="90"/>
      <c r="K413" s="90">
        <v>1</v>
      </c>
      <c r="L413" s="90"/>
      <c r="M413" s="90"/>
      <c r="N413" s="104">
        <v>1</v>
      </c>
    </row>
    <row r="414" customHeight="1" spans="1:14">
      <c r="A414" s="86" t="s">
        <v>602</v>
      </c>
      <c r="B414" s="86" t="s">
        <v>89</v>
      </c>
      <c r="C414" s="86" t="s">
        <v>1068</v>
      </c>
      <c r="D414" s="86">
        <v>63753</v>
      </c>
      <c r="E414" s="86">
        <v>17601</v>
      </c>
      <c r="F414" s="86"/>
      <c r="G414" s="90"/>
      <c r="H414" s="90"/>
      <c r="I414" s="90">
        <v>1</v>
      </c>
      <c r="J414" s="90"/>
      <c r="K414" s="90"/>
      <c r="L414" s="90"/>
      <c r="M414" s="90"/>
      <c r="N414" s="104">
        <v>1</v>
      </c>
    </row>
    <row r="415" customHeight="1" spans="1:14">
      <c r="A415" s="101"/>
      <c r="B415" s="101"/>
      <c r="C415" s="86" t="s">
        <v>603</v>
      </c>
      <c r="D415" s="86">
        <v>64130</v>
      </c>
      <c r="E415" s="86">
        <v>32325</v>
      </c>
      <c r="F415" s="86"/>
      <c r="G415" s="90"/>
      <c r="H415" s="90"/>
      <c r="I415" s="90"/>
      <c r="J415" s="90"/>
      <c r="K415" s="90">
        <v>1</v>
      </c>
      <c r="L415" s="90"/>
      <c r="M415" s="90"/>
      <c r="N415" s="104">
        <v>1</v>
      </c>
    </row>
    <row r="416" customHeight="1" spans="1:14">
      <c r="A416" s="101"/>
      <c r="B416" s="86" t="s">
        <v>72</v>
      </c>
      <c r="C416" s="86" t="s">
        <v>1068</v>
      </c>
      <c r="D416" s="86">
        <v>64281</v>
      </c>
      <c r="E416" s="86">
        <v>17601</v>
      </c>
      <c r="F416" s="86"/>
      <c r="G416" s="90"/>
      <c r="H416" s="90"/>
      <c r="I416" s="90"/>
      <c r="J416" s="90"/>
      <c r="K416" s="90"/>
      <c r="L416" s="90">
        <v>1</v>
      </c>
      <c r="M416" s="90"/>
      <c r="N416" s="104">
        <v>1</v>
      </c>
    </row>
    <row r="417" customHeight="1" spans="1:14">
      <c r="A417" s="86" t="s">
        <v>594</v>
      </c>
      <c r="B417" s="86" t="s">
        <v>72</v>
      </c>
      <c r="C417" s="86" t="s">
        <v>701</v>
      </c>
      <c r="D417" s="86">
        <v>64177</v>
      </c>
      <c r="E417" s="86">
        <v>17436</v>
      </c>
      <c r="F417" s="86"/>
      <c r="G417" s="90"/>
      <c r="H417" s="90"/>
      <c r="I417" s="90"/>
      <c r="J417" s="90"/>
      <c r="K417" s="90">
        <v>1</v>
      </c>
      <c r="L417" s="90"/>
      <c r="M417" s="90"/>
      <c r="N417" s="104">
        <v>1</v>
      </c>
    </row>
    <row r="418" customHeight="1" spans="1:14">
      <c r="A418" s="101"/>
      <c r="B418" s="101"/>
      <c r="C418" s="86" t="s">
        <v>596</v>
      </c>
      <c r="D418" s="86">
        <v>64212</v>
      </c>
      <c r="E418" s="86">
        <v>17385</v>
      </c>
      <c r="F418" s="86"/>
      <c r="G418" s="90"/>
      <c r="H418" s="90"/>
      <c r="I418" s="90"/>
      <c r="J418" s="90"/>
      <c r="K418" s="90">
        <v>1</v>
      </c>
      <c r="L418" s="90"/>
      <c r="M418" s="90"/>
      <c r="N418" s="104">
        <v>1</v>
      </c>
    </row>
    <row r="419" customHeight="1" spans="1:14">
      <c r="A419" s="101"/>
      <c r="B419" s="101"/>
      <c r="C419" s="86" t="s">
        <v>615</v>
      </c>
      <c r="D419" s="86">
        <v>64137</v>
      </c>
      <c r="E419" s="86">
        <v>17442</v>
      </c>
      <c r="F419" s="86"/>
      <c r="G419" s="90"/>
      <c r="H419" s="90"/>
      <c r="I419" s="90"/>
      <c r="J419" s="90">
        <v>1</v>
      </c>
      <c r="K419" s="90"/>
      <c r="L419" s="90"/>
      <c r="M419" s="90"/>
      <c r="N419" s="104">
        <v>1</v>
      </c>
    </row>
    <row r="420" customHeight="1" spans="1:14">
      <c r="A420" s="101"/>
      <c r="B420" s="101"/>
      <c r="C420" s="101"/>
      <c r="D420" s="86">
        <v>64164</v>
      </c>
      <c r="E420" s="86">
        <v>17442</v>
      </c>
      <c r="F420" s="86"/>
      <c r="G420" s="90"/>
      <c r="H420" s="90"/>
      <c r="I420" s="90"/>
      <c r="J420" s="90"/>
      <c r="K420" s="90">
        <v>1</v>
      </c>
      <c r="L420" s="90"/>
      <c r="M420" s="90"/>
      <c r="N420" s="104">
        <v>1</v>
      </c>
    </row>
    <row r="421" customHeight="1" spans="1:14">
      <c r="A421" s="86" t="s">
        <v>1091</v>
      </c>
      <c r="B421" s="86" t="s">
        <v>89</v>
      </c>
      <c r="C421" s="86" t="s">
        <v>1092</v>
      </c>
      <c r="D421" s="86">
        <v>63642</v>
      </c>
      <c r="E421" s="86">
        <v>17590</v>
      </c>
      <c r="F421" s="86"/>
      <c r="G421" s="90"/>
      <c r="H421" s="90">
        <v>1</v>
      </c>
      <c r="I421" s="90"/>
      <c r="J421" s="90"/>
      <c r="K421" s="90"/>
      <c r="L421" s="90"/>
      <c r="M421" s="90"/>
      <c r="N421" s="104">
        <v>1</v>
      </c>
    </row>
    <row r="422" customHeight="1" spans="1:14">
      <c r="A422" s="86" t="s">
        <v>882</v>
      </c>
      <c r="B422" s="86" t="s">
        <v>89</v>
      </c>
      <c r="C422" s="86" t="s">
        <v>883</v>
      </c>
      <c r="D422" s="86">
        <v>64086</v>
      </c>
      <c r="E422" s="86">
        <v>17698</v>
      </c>
      <c r="F422" s="86"/>
      <c r="G422" s="90"/>
      <c r="H422" s="90"/>
      <c r="I422" s="90"/>
      <c r="J422" s="90">
        <v>1</v>
      </c>
      <c r="K422" s="90"/>
      <c r="L422" s="90"/>
      <c r="M422" s="90"/>
      <c r="N422" s="104">
        <v>1</v>
      </c>
    </row>
    <row r="423" customHeight="1" spans="1:14">
      <c r="A423" s="86" t="s">
        <v>903</v>
      </c>
      <c r="B423" s="86" t="s">
        <v>142</v>
      </c>
      <c r="C423" s="86" t="s">
        <v>1494</v>
      </c>
      <c r="D423" s="86">
        <v>22978</v>
      </c>
      <c r="E423" s="86">
        <v>30114</v>
      </c>
      <c r="F423" s="86"/>
      <c r="G423" s="90"/>
      <c r="H423" s="90">
        <v>1</v>
      </c>
      <c r="I423" s="90"/>
      <c r="J423" s="90"/>
      <c r="K423" s="90"/>
      <c r="L423" s="90"/>
      <c r="M423" s="90"/>
      <c r="N423" s="104">
        <v>1</v>
      </c>
    </row>
    <row r="424" customHeight="1" spans="1:14">
      <c r="A424" s="101"/>
      <c r="B424" s="86" t="s">
        <v>89</v>
      </c>
      <c r="C424" s="86" t="s">
        <v>904</v>
      </c>
      <c r="D424" s="86">
        <v>63846</v>
      </c>
      <c r="E424" s="86">
        <v>31972</v>
      </c>
      <c r="F424" s="86"/>
      <c r="G424" s="90"/>
      <c r="H424" s="90"/>
      <c r="I424" s="90"/>
      <c r="J424" s="90">
        <v>1</v>
      </c>
      <c r="K424" s="90"/>
      <c r="L424" s="90"/>
      <c r="M424" s="90"/>
      <c r="N424" s="104">
        <v>1</v>
      </c>
    </row>
    <row r="425" customHeight="1" spans="1:14">
      <c r="A425" s="101"/>
      <c r="B425" s="101"/>
      <c r="C425" s="86" t="s">
        <v>1001</v>
      </c>
      <c r="D425" s="86">
        <v>63962</v>
      </c>
      <c r="E425" s="86">
        <v>17668</v>
      </c>
      <c r="F425" s="86"/>
      <c r="G425" s="90"/>
      <c r="H425" s="90"/>
      <c r="I425" s="90">
        <v>1</v>
      </c>
      <c r="J425" s="90"/>
      <c r="K425" s="90"/>
      <c r="L425" s="90"/>
      <c r="M425" s="90"/>
      <c r="N425" s="104">
        <v>1</v>
      </c>
    </row>
    <row r="426" customHeight="1" spans="1:14">
      <c r="A426" s="101"/>
      <c r="B426" s="101"/>
      <c r="C426" s="86" t="s">
        <v>517</v>
      </c>
      <c r="D426" s="86">
        <v>63962</v>
      </c>
      <c r="E426" s="86">
        <v>17668</v>
      </c>
      <c r="F426" s="86"/>
      <c r="G426" s="90"/>
      <c r="H426" s="90"/>
      <c r="I426" s="90">
        <v>1</v>
      </c>
      <c r="J426" s="90"/>
      <c r="K426" s="90"/>
      <c r="L426" s="90"/>
      <c r="M426" s="90"/>
      <c r="N426" s="104">
        <v>1</v>
      </c>
    </row>
    <row r="427" customHeight="1" spans="1:14">
      <c r="A427" s="86" t="s">
        <v>1082</v>
      </c>
      <c r="B427" s="86" t="s">
        <v>89</v>
      </c>
      <c r="C427" s="86" t="s">
        <v>1083</v>
      </c>
      <c r="D427" s="86">
        <v>63719</v>
      </c>
      <c r="E427" s="86">
        <v>17606</v>
      </c>
      <c r="F427" s="86"/>
      <c r="G427" s="90"/>
      <c r="H427" s="90">
        <v>1</v>
      </c>
      <c r="I427" s="90"/>
      <c r="J427" s="90"/>
      <c r="K427" s="90"/>
      <c r="L427" s="90"/>
      <c r="M427" s="90"/>
      <c r="N427" s="104">
        <v>1</v>
      </c>
    </row>
    <row r="428" customHeight="1" spans="1:14">
      <c r="A428" s="86" t="s">
        <v>189</v>
      </c>
      <c r="B428" s="86" t="s">
        <v>142</v>
      </c>
      <c r="C428" s="86" t="s">
        <v>482</v>
      </c>
      <c r="D428" s="86" t="s">
        <v>481</v>
      </c>
      <c r="E428" s="86">
        <v>17732</v>
      </c>
      <c r="F428" s="86"/>
      <c r="G428" s="90"/>
      <c r="H428" s="90"/>
      <c r="I428" s="90"/>
      <c r="J428" s="90"/>
      <c r="K428" s="90">
        <v>1</v>
      </c>
      <c r="L428" s="90"/>
      <c r="M428" s="90"/>
      <c r="N428" s="104">
        <v>1</v>
      </c>
    </row>
    <row r="429" customHeight="1" spans="1:14">
      <c r="A429" s="101"/>
      <c r="B429" s="86" t="s">
        <v>89</v>
      </c>
      <c r="C429" s="86" t="s">
        <v>639</v>
      </c>
      <c r="D429" s="86">
        <v>64196</v>
      </c>
      <c r="E429" s="86">
        <v>17720</v>
      </c>
      <c r="F429" s="86"/>
      <c r="G429" s="90"/>
      <c r="H429" s="90"/>
      <c r="I429" s="90"/>
      <c r="J429" s="90"/>
      <c r="K429" s="90">
        <v>1</v>
      </c>
      <c r="L429" s="90"/>
      <c r="M429" s="90"/>
      <c r="N429" s="104">
        <v>1</v>
      </c>
    </row>
    <row r="430" customHeight="1" spans="1:14">
      <c r="A430" s="101"/>
      <c r="B430" s="101"/>
      <c r="C430" s="86" t="s">
        <v>886</v>
      </c>
      <c r="D430" s="86">
        <v>64084</v>
      </c>
      <c r="E430" s="86">
        <v>32668</v>
      </c>
      <c r="F430" s="86"/>
      <c r="G430" s="90"/>
      <c r="H430" s="90"/>
      <c r="I430" s="90"/>
      <c r="J430" s="90">
        <v>1</v>
      </c>
      <c r="K430" s="90"/>
      <c r="L430" s="90"/>
      <c r="M430" s="90"/>
      <c r="N430" s="104">
        <v>1</v>
      </c>
    </row>
    <row r="431" customHeight="1" spans="1:14">
      <c r="A431" s="101"/>
      <c r="B431" s="101"/>
      <c r="C431" s="86" t="s">
        <v>190</v>
      </c>
      <c r="D431" s="86">
        <v>64300</v>
      </c>
      <c r="E431" s="86">
        <v>33566</v>
      </c>
      <c r="F431" s="86"/>
      <c r="G431" s="90"/>
      <c r="H431" s="90"/>
      <c r="I431" s="90"/>
      <c r="J431" s="90"/>
      <c r="K431" s="90"/>
      <c r="L431" s="90">
        <v>1</v>
      </c>
      <c r="M431" s="90"/>
      <c r="N431" s="104">
        <v>1</v>
      </c>
    </row>
    <row r="432" customHeight="1" spans="1:14">
      <c r="A432" s="86" t="s">
        <v>92</v>
      </c>
      <c r="B432" s="86" t="s">
        <v>89</v>
      </c>
      <c r="C432" s="86" t="s">
        <v>455</v>
      </c>
      <c r="D432" s="86">
        <v>64265</v>
      </c>
      <c r="E432" s="86">
        <v>17745</v>
      </c>
      <c r="F432" s="86"/>
      <c r="G432" s="90"/>
      <c r="H432" s="90"/>
      <c r="I432" s="90"/>
      <c r="J432" s="90"/>
      <c r="K432" s="90">
        <v>1</v>
      </c>
      <c r="L432" s="90"/>
      <c r="M432" s="90"/>
      <c r="N432" s="104">
        <v>1</v>
      </c>
    </row>
    <row r="433" customHeight="1" spans="1:14">
      <c r="A433" s="101"/>
      <c r="B433" s="101"/>
      <c r="C433" s="86" t="s">
        <v>98</v>
      </c>
      <c r="D433" s="86">
        <v>64316</v>
      </c>
      <c r="E433" s="86" t="s">
        <v>1494</v>
      </c>
      <c r="F433" s="86"/>
      <c r="G433" s="90"/>
      <c r="H433" s="90"/>
      <c r="I433" s="90"/>
      <c r="J433" s="90"/>
      <c r="K433" s="90"/>
      <c r="L433" s="90">
        <v>1</v>
      </c>
      <c r="M433" s="90"/>
      <c r="N433" s="104">
        <v>1</v>
      </c>
    </row>
    <row r="434" customHeight="1" spans="1:14">
      <c r="A434" s="101"/>
      <c r="B434" s="101"/>
      <c r="C434" s="86" t="s">
        <v>195</v>
      </c>
      <c r="D434" s="86">
        <v>64274</v>
      </c>
      <c r="E434" s="86" t="s">
        <v>1494</v>
      </c>
      <c r="F434" s="86"/>
      <c r="G434" s="90"/>
      <c r="H434" s="90"/>
      <c r="I434" s="90"/>
      <c r="J434" s="90"/>
      <c r="K434" s="90"/>
      <c r="L434" s="90">
        <v>1</v>
      </c>
      <c r="M434" s="90"/>
      <c r="N434" s="104">
        <v>1</v>
      </c>
    </row>
    <row r="435" customHeight="1" spans="1:14">
      <c r="A435" s="101"/>
      <c r="B435" s="101"/>
      <c r="C435" s="86" t="s">
        <v>1256</v>
      </c>
      <c r="D435" s="86">
        <v>64161</v>
      </c>
      <c r="E435" s="86" t="s">
        <v>1494</v>
      </c>
      <c r="F435" s="86"/>
      <c r="G435" s="90"/>
      <c r="H435" s="90"/>
      <c r="I435" s="90"/>
      <c r="J435" s="90"/>
      <c r="K435" s="90">
        <v>1</v>
      </c>
      <c r="L435" s="90"/>
      <c r="M435" s="90"/>
      <c r="N435" s="104">
        <v>1</v>
      </c>
    </row>
    <row r="436" customHeight="1" spans="1:14">
      <c r="A436" s="101"/>
      <c r="B436" s="86" t="s">
        <v>72</v>
      </c>
      <c r="C436" s="86" t="s">
        <v>95</v>
      </c>
      <c r="D436" s="86">
        <v>64323</v>
      </c>
      <c r="E436" s="86">
        <v>17745</v>
      </c>
      <c r="F436" s="86"/>
      <c r="G436" s="90"/>
      <c r="H436" s="90"/>
      <c r="I436" s="90"/>
      <c r="J436" s="90"/>
      <c r="K436" s="90"/>
      <c r="L436" s="90">
        <v>1</v>
      </c>
      <c r="M436" s="90"/>
      <c r="N436" s="104">
        <v>1</v>
      </c>
    </row>
    <row r="437" customHeight="1" spans="1:14">
      <c r="A437" s="86" t="s">
        <v>1297</v>
      </c>
      <c r="B437" s="86" t="s">
        <v>142</v>
      </c>
      <c r="C437" s="86" t="s">
        <v>1377</v>
      </c>
      <c r="D437" s="86" t="s">
        <v>1376</v>
      </c>
      <c r="E437" s="86">
        <v>17630</v>
      </c>
      <c r="F437" s="86"/>
      <c r="G437" s="90"/>
      <c r="H437" s="90"/>
      <c r="I437" s="90">
        <v>1</v>
      </c>
      <c r="J437" s="90"/>
      <c r="K437" s="90"/>
      <c r="L437" s="90"/>
      <c r="M437" s="90"/>
      <c r="N437" s="104">
        <v>1</v>
      </c>
    </row>
    <row r="438" customHeight="1" spans="1:14">
      <c r="A438" s="101"/>
      <c r="B438" s="101"/>
      <c r="C438" s="86" t="s">
        <v>1382</v>
      </c>
      <c r="D438" s="86" t="s">
        <v>1381</v>
      </c>
      <c r="E438" s="86">
        <v>17629</v>
      </c>
      <c r="F438" s="86"/>
      <c r="G438" s="90"/>
      <c r="H438" s="90"/>
      <c r="I438" s="90">
        <v>1</v>
      </c>
      <c r="J438" s="90"/>
      <c r="K438" s="90"/>
      <c r="L438" s="90"/>
      <c r="M438" s="90"/>
      <c r="N438" s="104">
        <v>1</v>
      </c>
    </row>
    <row r="439" customHeight="1" spans="1:14">
      <c r="A439" s="101"/>
      <c r="B439" s="86" t="s">
        <v>89</v>
      </c>
      <c r="C439" s="86" t="s">
        <v>1298</v>
      </c>
      <c r="D439" s="86">
        <v>64088</v>
      </c>
      <c r="E439" s="86">
        <v>17706</v>
      </c>
      <c r="F439" s="86"/>
      <c r="G439" s="90"/>
      <c r="H439" s="90"/>
      <c r="I439" s="90"/>
      <c r="J439" s="90">
        <v>1</v>
      </c>
      <c r="K439" s="90"/>
      <c r="L439" s="90"/>
      <c r="M439" s="90"/>
      <c r="N439" s="104">
        <v>1</v>
      </c>
    </row>
    <row r="440" customHeight="1" spans="1:14">
      <c r="A440" s="86" t="s">
        <v>714</v>
      </c>
      <c r="B440" s="86" t="s">
        <v>118</v>
      </c>
      <c r="C440" s="86" t="s">
        <v>716</v>
      </c>
      <c r="D440" s="86">
        <v>64171</v>
      </c>
      <c r="E440" s="86">
        <v>32512</v>
      </c>
      <c r="F440" s="86"/>
      <c r="G440" s="90"/>
      <c r="H440" s="90"/>
      <c r="I440" s="90"/>
      <c r="J440" s="90"/>
      <c r="K440" s="90">
        <v>1</v>
      </c>
      <c r="L440" s="90"/>
      <c r="M440" s="90"/>
      <c r="N440" s="104">
        <v>1</v>
      </c>
    </row>
    <row r="441" customHeight="1" spans="1:14">
      <c r="A441" s="86" t="s">
        <v>206</v>
      </c>
      <c r="B441" s="86" t="s">
        <v>118</v>
      </c>
      <c r="C441" s="86" t="s">
        <v>208</v>
      </c>
      <c r="D441" s="86" t="s">
        <v>67</v>
      </c>
      <c r="E441" s="86">
        <v>33543</v>
      </c>
      <c r="F441" s="86"/>
      <c r="G441" s="90"/>
      <c r="H441" s="90"/>
      <c r="I441" s="90"/>
      <c r="J441" s="90"/>
      <c r="K441" s="90"/>
      <c r="L441" s="90">
        <v>1</v>
      </c>
      <c r="M441" s="90"/>
      <c r="N441" s="104">
        <v>1</v>
      </c>
    </row>
    <row r="442" customHeight="1" spans="1:14">
      <c r="A442" s="86" t="s">
        <v>1100</v>
      </c>
      <c r="B442" s="86" t="s">
        <v>142</v>
      </c>
      <c r="C442" s="86" t="s">
        <v>1494</v>
      </c>
      <c r="D442" s="86">
        <v>23397</v>
      </c>
      <c r="E442" s="86">
        <v>17575</v>
      </c>
      <c r="F442" s="86"/>
      <c r="G442" s="90"/>
      <c r="H442" s="90">
        <v>1</v>
      </c>
      <c r="I442" s="90"/>
      <c r="J442" s="90"/>
      <c r="K442" s="90"/>
      <c r="L442" s="90"/>
      <c r="M442" s="90"/>
      <c r="N442" s="104">
        <v>1</v>
      </c>
    </row>
    <row r="443" customHeight="1" spans="1:14">
      <c r="A443" s="86" t="s">
        <v>1096</v>
      </c>
      <c r="B443" s="86" t="s">
        <v>89</v>
      </c>
      <c r="C443" s="86" t="s">
        <v>1250</v>
      </c>
      <c r="D443" s="86">
        <v>64214</v>
      </c>
      <c r="E443" s="86" t="s">
        <v>1494</v>
      </c>
      <c r="F443" s="86"/>
      <c r="G443" s="90"/>
      <c r="H443" s="90"/>
      <c r="I443" s="90"/>
      <c r="J443" s="90"/>
      <c r="K443" s="90">
        <v>1</v>
      </c>
      <c r="L443" s="90"/>
      <c r="M443" s="90"/>
      <c r="N443" s="104">
        <v>1</v>
      </c>
    </row>
    <row r="444" customHeight="1" spans="1:14">
      <c r="A444" s="101"/>
      <c r="B444" s="101"/>
      <c r="C444" s="86" t="s">
        <v>1242</v>
      </c>
      <c r="D444" s="86">
        <v>64080</v>
      </c>
      <c r="E444" s="86">
        <v>17680</v>
      </c>
      <c r="F444" s="86"/>
      <c r="G444" s="90"/>
      <c r="H444" s="90"/>
      <c r="I444" s="90"/>
      <c r="J444" s="90">
        <v>1</v>
      </c>
      <c r="K444" s="90"/>
      <c r="L444" s="90"/>
      <c r="M444" s="90"/>
      <c r="N444" s="104">
        <v>1</v>
      </c>
    </row>
    <row r="445" customHeight="1" spans="1:14">
      <c r="A445" s="101"/>
      <c r="B445" s="101"/>
      <c r="C445" s="86" t="s">
        <v>1278</v>
      </c>
      <c r="D445" s="86">
        <v>64143</v>
      </c>
      <c r="E445" s="86">
        <v>17699</v>
      </c>
      <c r="F445" s="86"/>
      <c r="G445" s="90"/>
      <c r="H445" s="90"/>
      <c r="I445" s="90"/>
      <c r="J445" s="90">
        <v>1</v>
      </c>
      <c r="K445" s="90"/>
      <c r="L445" s="90"/>
      <c r="M445" s="90"/>
      <c r="N445" s="104">
        <v>1</v>
      </c>
    </row>
    <row r="446" customHeight="1" spans="1:14">
      <c r="A446" s="101"/>
      <c r="B446" s="86" t="s">
        <v>72</v>
      </c>
      <c r="C446" s="86" t="s">
        <v>1242</v>
      </c>
      <c r="D446" s="86">
        <v>64227</v>
      </c>
      <c r="E446" s="86">
        <v>17680</v>
      </c>
      <c r="F446" s="86"/>
      <c r="G446" s="90"/>
      <c r="H446" s="90"/>
      <c r="I446" s="90"/>
      <c r="J446" s="90"/>
      <c r="K446" s="90">
        <v>1</v>
      </c>
      <c r="L446" s="90"/>
      <c r="M446" s="90"/>
      <c r="N446" s="104">
        <v>1</v>
      </c>
    </row>
    <row r="447" customHeight="1" spans="1:14">
      <c r="A447" s="101"/>
      <c r="B447" s="101"/>
      <c r="C447" s="86" t="s">
        <v>1494</v>
      </c>
      <c r="D447" s="86">
        <v>63649</v>
      </c>
      <c r="E447" s="86">
        <v>17503</v>
      </c>
      <c r="F447" s="86"/>
      <c r="G447" s="90"/>
      <c r="H447" s="90">
        <v>1</v>
      </c>
      <c r="I447" s="90"/>
      <c r="J447" s="90"/>
      <c r="K447" s="90"/>
      <c r="L447" s="90"/>
      <c r="M447" s="90"/>
      <c r="N447" s="104">
        <v>1</v>
      </c>
    </row>
    <row r="448" customHeight="1" spans="1:14">
      <c r="A448" s="86" t="s">
        <v>132</v>
      </c>
      <c r="B448" s="86" t="s">
        <v>89</v>
      </c>
      <c r="C448" s="86" t="s">
        <v>135</v>
      </c>
      <c r="D448" s="86">
        <v>64301</v>
      </c>
      <c r="E448" s="86" t="s">
        <v>1494</v>
      </c>
      <c r="F448" s="86"/>
      <c r="G448" s="90"/>
      <c r="H448" s="90"/>
      <c r="I448" s="90"/>
      <c r="J448" s="90"/>
      <c r="K448" s="90"/>
      <c r="L448" s="90">
        <v>1</v>
      </c>
      <c r="M448" s="90"/>
      <c r="N448" s="104">
        <v>1</v>
      </c>
    </row>
    <row r="449" customHeight="1" spans="1:14">
      <c r="A449" s="101"/>
      <c r="B449" s="101"/>
      <c r="C449" s="86" t="s">
        <v>801</v>
      </c>
      <c r="D449" s="86">
        <v>64123</v>
      </c>
      <c r="E449" s="86">
        <v>17685</v>
      </c>
      <c r="F449" s="86"/>
      <c r="G449" s="90"/>
      <c r="H449" s="90"/>
      <c r="I449" s="90"/>
      <c r="J449" s="90">
        <v>1</v>
      </c>
      <c r="K449" s="90"/>
      <c r="L449" s="90"/>
      <c r="M449" s="90"/>
      <c r="N449" s="104">
        <v>1</v>
      </c>
    </row>
    <row r="450" customHeight="1" spans="1:14">
      <c r="A450" s="101"/>
      <c r="B450" s="101"/>
      <c r="C450" s="86" t="s">
        <v>1019</v>
      </c>
      <c r="D450" s="86">
        <v>63900</v>
      </c>
      <c r="E450" s="86">
        <v>17627</v>
      </c>
      <c r="F450" s="86"/>
      <c r="G450" s="90"/>
      <c r="H450" s="90"/>
      <c r="I450" s="90">
        <v>1</v>
      </c>
      <c r="J450" s="90"/>
      <c r="K450" s="90"/>
      <c r="L450" s="90"/>
      <c r="M450" s="90"/>
      <c r="N450" s="104">
        <v>1</v>
      </c>
    </row>
    <row r="451" customHeight="1" spans="1:14">
      <c r="A451" s="101"/>
      <c r="B451" s="101"/>
      <c r="C451" s="86" t="s">
        <v>174</v>
      </c>
      <c r="D451" s="86">
        <v>63853</v>
      </c>
      <c r="E451" s="86">
        <v>17623</v>
      </c>
      <c r="F451" s="86"/>
      <c r="G451" s="90"/>
      <c r="H451" s="90"/>
      <c r="I451" s="90">
        <v>1</v>
      </c>
      <c r="J451" s="90"/>
      <c r="K451" s="90"/>
      <c r="L451" s="90"/>
      <c r="M451" s="90"/>
      <c r="N451" s="104">
        <v>1</v>
      </c>
    </row>
    <row r="452" customHeight="1" spans="1:14">
      <c r="A452" s="101"/>
      <c r="B452" s="101"/>
      <c r="C452" s="86" t="s">
        <v>870</v>
      </c>
      <c r="D452" s="86">
        <v>64081</v>
      </c>
      <c r="E452" s="86">
        <v>17674</v>
      </c>
      <c r="F452" s="86"/>
      <c r="G452" s="90"/>
      <c r="H452" s="90"/>
      <c r="I452" s="90"/>
      <c r="J452" s="90">
        <v>1</v>
      </c>
      <c r="K452" s="90"/>
      <c r="L452" s="90"/>
      <c r="M452" s="90"/>
      <c r="N452" s="104">
        <v>1</v>
      </c>
    </row>
    <row r="453" customHeight="1" spans="1:14">
      <c r="A453" s="101"/>
      <c r="B453" s="101"/>
      <c r="C453" s="86" t="s">
        <v>907</v>
      </c>
      <c r="D453" s="86">
        <v>63453</v>
      </c>
      <c r="E453" s="86">
        <v>17536</v>
      </c>
      <c r="F453" s="86"/>
      <c r="G453" s="90">
        <v>1</v>
      </c>
      <c r="H453" s="90"/>
      <c r="I453" s="90"/>
      <c r="J453" s="90"/>
      <c r="K453" s="90"/>
      <c r="L453" s="90"/>
      <c r="M453" s="90"/>
      <c r="N453" s="104">
        <v>1</v>
      </c>
    </row>
    <row r="454" customHeight="1" spans="1:14">
      <c r="A454" s="101"/>
      <c r="B454" s="101"/>
      <c r="C454" s="86" t="s">
        <v>1227</v>
      </c>
      <c r="D454" s="86">
        <v>64247</v>
      </c>
      <c r="E454" s="86">
        <v>17738</v>
      </c>
      <c r="F454" s="86"/>
      <c r="G454" s="90"/>
      <c r="H454" s="90"/>
      <c r="I454" s="90"/>
      <c r="J454" s="90"/>
      <c r="K454" s="90">
        <v>1</v>
      </c>
      <c r="L454" s="90"/>
      <c r="M454" s="90"/>
      <c r="N454" s="104">
        <v>1</v>
      </c>
    </row>
    <row r="455" customHeight="1" spans="1:14">
      <c r="A455" s="101"/>
      <c r="B455" s="86" t="s">
        <v>72</v>
      </c>
      <c r="C455" s="86" t="s">
        <v>498</v>
      </c>
      <c r="D455" s="86">
        <v>64028</v>
      </c>
      <c r="E455" s="86">
        <v>17593</v>
      </c>
      <c r="F455" s="86"/>
      <c r="G455" s="90"/>
      <c r="H455" s="90"/>
      <c r="I455" s="90"/>
      <c r="J455" s="90">
        <v>1</v>
      </c>
      <c r="K455" s="90"/>
      <c r="L455" s="90"/>
      <c r="M455" s="90"/>
      <c r="N455" s="104">
        <v>1</v>
      </c>
    </row>
    <row r="456" customHeight="1" spans="1:14">
      <c r="A456" s="101"/>
      <c r="B456" s="101"/>
      <c r="C456" s="86" t="s">
        <v>952</v>
      </c>
      <c r="D456" s="86">
        <v>64034</v>
      </c>
      <c r="E456" s="86">
        <v>17627</v>
      </c>
      <c r="F456" s="86"/>
      <c r="G456" s="90"/>
      <c r="H456" s="90"/>
      <c r="I456" s="90"/>
      <c r="J456" s="90">
        <v>1</v>
      </c>
      <c r="K456" s="90"/>
      <c r="L456" s="90"/>
      <c r="M456" s="90"/>
      <c r="N456" s="104">
        <v>1</v>
      </c>
    </row>
    <row r="457" customHeight="1" spans="1:14">
      <c r="A457" s="101"/>
      <c r="B457" s="101"/>
      <c r="C457" s="86" t="s">
        <v>174</v>
      </c>
      <c r="D457" s="86">
        <v>64308</v>
      </c>
      <c r="E457" s="86">
        <v>17623</v>
      </c>
      <c r="F457" s="86"/>
      <c r="G457" s="90"/>
      <c r="H457" s="90"/>
      <c r="I457" s="90"/>
      <c r="J457" s="90"/>
      <c r="K457" s="90"/>
      <c r="L457" s="90">
        <v>1</v>
      </c>
      <c r="M457" s="90"/>
      <c r="N457" s="104">
        <v>1</v>
      </c>
    </row>
    <row r="458" customHeight="1" spans="1:14">
      <c r="A458" s="101"/>
      <c r="B458" s="101"/>
      <c r="C458" s="86" t="s">
        <v>834</v>
      </c>
      <c r="D458" s="86">
        <v>64118</v>
      </c>
      <c r="E458" s="86">
        <v>17623</v>
      </c>
      <c r="F458" s="86"/>
      <c r="G458" s="90"/>
      <c r="H458" s="90"/>
      <c r="I458" s="90"/>
      <c r="J458" s="90">
        <v>1</v>
      </c>
      <c r="K458" s="90"/>
      <c r="L458" s="90"/>
      <c r="M458" s="90"/>
      <c r="N458" s="104">
        <v>1</v>
      </c>
    </row>
    <row r="459" customHeight="1" spans="1:14">
      <c r="A459" s="101"/>
      <c r="B459" s="101"/>
      <c r="C459" s="86" t="s">
        <v>825</v>
      </c>
      <c r="D459" s="86">
        <v>64120</v>
      </c>
      <c r="E459" s="86">
        <v>17642</v>
      </c>
      <c r="F459" s="86"/>
      <c r="G459" s="90"/>
      <c r="H459" s="90"/>
      <c r="I459" s="90"/>
      <c r="J459" s="90">
        <v>1</v>
      </c>
      <c r="K459" s="90"/>
      <c r="L459" s="90"/>
      <c r="M459" s="90"/>
      <c r="N459" s="104">
        <v>1</v>
      </c>
    </row>
    <row r="460" customHeight="1" spans="1:14">
      <c r="A460" s="101"/>
      <c r="B460" s="101"/>
      <c r="C460" s="86" t="s">
        <v>907</v>
      </c>
      <c r="D460" s="86">
        <v>63970</v>
      </c>
      <c r="E460" s="86">
        <v>17536</v>
      </c>
      <c r="F460" s="86"/>
      <c r="G460" s="90"/>
      <c r="H460" s="90"/>
      <c r="I460" s="90">
        <v>1</v>
      </c>
      <c r="J460" s="90"/>
      <c r="K460" s="90"/>
      <c r="L460" s="90"/>
      <c r="M460" s="90"/>
      <c r="N460" s="104">
        <v>1</v>
      </c>
    </row>
    <row r="461" customHeight="1" spans="1:14">
      <c r="A461" s="101"/>
      <c r="B461" s="101"/>
      <c r="C461" s="101"/>
      <c r="D461" s="86">
        <v>64083</v>
      </c>
      <c r="E461" s="86">
        <v>17536</v>
      </c>
      <c r="F461" s="86"/>
      <c r="G461" s="90"/>
      <c r="H461" s="90"/>
      <c r="I461" s="90"/>
      <c r="J461" s="90">
        <v>1</v>
      </c>
      <c r="K461" s="90"/>
      <c r="L461" s="90"/>
      <c r="M461" s="90"/>
      <c r="N461" s="104">
        <v>1</v>
      </c>
    </row>
    <row r="462" customHeight="1" spans="1:14">
      <c r="A462" s="86" t="s">
        <v>459</v>
      </c>
      <c r="B462" s="86" t="s">
        <v>118</v>
      </c>
      <c r="C462" s="86" t="s">
        <v>461</v>
      </c>
      <c r="D462" s="86" t="s">
        <v>458</v>
      </c>
      <c r="E462" s="86">
        <v>30873</v>
      </c>
      <c r="F462" s="86"/>
      <c r="G462" s="90"/>
      <c r="H462" s="90"/>
      <c r="I462" s="90"/>
      <c r="J462" s="90"/>
      <c r="K462" s="90">
        <v>1</v>
      </c>
      <c r="L462" s="90"/>
      <c r="M462" s="90"/>
      <c r="N462" s="104">
        <v>1</v>
      </c>
    </row>
    <row r="463" customHeight="1" spans="1:14">
      <c r="A463" s="86" t="s">
        <v>1183</v>
      </c>
      <c r="B463" s="86" t="s">
        <v>142</v>
      </c>
      <c r="C463" s="86" t="s">
        <v>1494</v>
      </c>
      <c r="D463" s="86">
        <v>22423</v>
      </c>
      <c r="E463" s="86">
        <v>17525</v>
      </c>
      <c r="F463" s="86"/>
      <c r="G463" s="90">
        <v>1</v>
      </c>
      <c r="H463" s="90"/>
      <c r="I463" s="90"/>
      <c r="J463" s="90"/>
      <c r="K463" s="90"/>
      <c r="L463" s="90"/>
      <c r="M463" s="90"/>
      <c r="N463" s="104">
        <v>1</v>
      </c>
    </row>
    <row r="464" customHeight="1" spans="1:14">
      <c r="A464" s="101"/>
      <c r="B464" s="86" t="s">
        <v>89</v>
      </c>
      <c r="C464" s="86" t="s">
        <v>1187</v>
      </c>
      <c r="D464" s="86">
        <v>63394</v>
      </c>
      <c r="E464" s="86">
        <v>17540</v>
      </c>
      <c r="F464" s="86"/>
      <c r="G464" s="90">
        <v>1</v>
      </c>
      <c r="H464" s="90"/>
      <c r="I464" s="90"/>
      <c r="J464" s="90"/>
      <c r="K464" s="90"/>
      <c r="L464" s="90"/>
      <c r="M464" s="90"/>
      <c r="N464" s="104">
        <v>1</v>
      </c>
    </row>
    <row r="465" customHeight="1" spans="1:14">
      <c r="A465" s="86" t="s">
        <v>419</v>
      </c>
      <c r="B465" s="86" t="s">
        <v>89</v>
      </c>
      <c r="C465" s="86" t="s">
        <v>1223</v>
      </c>
      <c r="D465" s="86">
        <v>64251</v>
      </c>
      <c r="E465" s="86">
        <v>17742</v>
      </c>
      <c r="F465" s="86"/>
      <c r="G465" s="90"/>
      <c r="H465" s="90"/>
      <c r="I465" s="90"/>
      <c r="J465" s="90"/>
      <c r="K465" s="90">
        <v>1</v>
      </c>
      <c r="L465" s="90"/>
      <c r="M465" s="90"/>
      <c r="N465" s="104">
        <v>1</v>
      </c>
    </row>
    <row r="466" customHeight="1" spans="1:14">
      <c r="A466" s="101"/>
      <c r="B466" s="101"/>
      <c r="C466" s="86" t="s">
        <v>1246</v>
      </c>
      <c r="D466" s="86">
        <v>64219</v>
      </c>
      <c r="E466" s="86">
        <v>17725</v>
      </c>
      <c r="F466" s="86"/>
      <c r="G466" s="90"/>
      <c r="H466" s="90"/>
      <c r="I466" s="90"/>
      <c r="J466" s="90"/>
      <c r="K466" s="90">
        <v>1</v>
      </c>
      <c r="L466" s="90"/>
      <c r="M466" s="90"/>
      <c r="N466" s="104">
        <v>1</v>
      </c>
    </row>
    <row r="467" customHeight="1" spans="1:14">
      <c r="A467" s="101"/>
      <c r="B467" s="101"/>
      <c r="C467" s="86" t="s">
        <v>420</v>
      </c>
      <c r="D467" s="86">
        <v>64276</v>
      </c>
      <c r="E467" s="86">
        <v>17749</v>
      </c>
      <c r="F467" s="86"/>
      <c r="G467" s="90"/>
      <c r="H467" s="90"/>
      <c r="I467" s="90"/>
      <c r="J467" s="90"/>
      <c r="K467" s="90"/>
      <c r="L467" s="90">
        <v>1</v>
      </c>
      <c r="M467" s="90"/>
      <c r="N467" s="104">
        <v>1</v>
      </c>
    </row>
    <row r="468" customHeight="1" spans="1:14">
      <c r="A468" s="101"/>
      <c r="B468" s="101"/>
      <c r="C468" s="86" t="s">
        <v>1494</v>
      </c>
      <c r="D468" s="86">
        <v>63535</v>
      </c>
      <c r="E468" s="86">
        <v>17566</v>
      </c>
      <c r="F468" s="86"/>
      <c r="G468" s="90"/>
      <c r="H468" s="90">
        <v>1</v>
      </c>
      <c r="I468" s="90"/>
      <c r="J468" s="90"/>
      <c r="K468" s="90"/>
      <c r="L468" s="90"/>
      <c r="M468" s="90"/>
      <c r="N468" s="104">
        <v>1</v>
      </c>
    </row>
    <row r="469" customHeight="1" spans="1:14">
      <c r="A469" s="101"/>
      <c r="B469" s="86" t="s">
        <v>72</v>
      </c>
      <c r="C469" s="86" t="s">
        <v>1274</v>
      </c>
      <c r="D469" s="86">
        <v>64152</v>
      </c>
      <c r="E469" s="86">
        <v>17566</v>
      </c>
      <c r="F469" s="86"/>
      <c r="G469" s="90"/>
      <c r="H469" s="90"/>
      <c r="I469" s="90"/>
      <c r="J469" s="90">
        <v>1</v>
      </c>
      <c r="K469" s="90"/>
      <c r="L469" s="90"/>
      <c r="M469" s="90"/>
      <c r="N469" s="104">
        <v>1</v>
      </c>
    </row>
    <row r="470" customHeight="1" spans="1:14">
      <c r="A470" s="86" t="s">
        <v>1126</v>
      </c>
      <c r="B470" s="86" t="s">
        <v>142</v>
      </c>
      <c r="C470" s="86" t="s">
        <v>1494</v>
      </c>
      <c r="D470" s="86">
        <v>22528</v>
      </c>
      <c r="E470" s="86">
        <v>30577</v>
      </c>
      <c r="F470" s="86"/>
      <c r="G470" s="90"/>
      <c r="H470" s="90">
        <v>1</v>
      </c>
      <c r="I470" s="90"/>
      <c r="J470" s="90"/>
      <c r="K470" s="90"/>
      <c r="L470" s="90"/>
      <c r="M470" s="90"/>
      <c r="N470" s="104">
        <v>1</v>
      </c>
    </row>
    <row r="471" customHeight="1" spans="1:14">
      <c r="A471" s="86" t="s">
        <v>1080</v>
      </c>
      <c r="B471" s="86" t="s">
        <v>142</v>
      </c>
      <c r="C471" s="86" t="s">
        <v>1081</v>
      </c>
      <c r="D471" s="86">
        <v>63727</v>
      </c>
      <c r="E471" s="86" t="s">
        <v>67</v>
      </c>
      <c r="F471" s="86"/>
      <c r="G471" s="90"/>
      <c r="H471" s="90">
        <v>1</v>
      </c>
      <c r="I471" s="90"/>
      <c r="J471" s="90"/>
      <c r="K471" s="90"/>
      <c r="L471" s="90"/>
      <c r="M471" s="90"/>
      <c r="N471" s="104">
        <v>1</v>
      </c>
    </row>
    <row r="472" customHeight="1" spans="1:14">
      <c r="A472" s="86" t="s">
        <v>565</v>
      </c>
      <c r="B472" s="86" t="s">
        <v>142</v>
      </c>
      <c r="C472" s="86" t="s">
        <v>566</v>
      </c>
      <c r="D472" s="86" t="s">
        <v>564</v>
      </c>
      <c r="E472" s="86">
        <v>33122</v>
      </c>
      <c r="F472" s="86"/>
      <c r="G472" s="90"/>
      <c r="H472" s="90"/>
      <c r="I472" s="90"/>
      <c r="J472" s="90"/>
      <c r="K472" s="90">
        <v>1</v>
      </c>
      <c r="L472" s="90"/>
      <c r="M472" s="90"/>
      <c r="N472" s="104">
        <v>1</v>
      </c>
    </row>
    <row r="473" customHeight="1" spans="1:14">
      <c r="A473" s="101"/>
      <c r="B473" s="86" t="s">
        <v>167</v>
      </c>
      <c r="C473" s="86" t="s">
        <v>1494</v>
      </c>
      <c r="D473" s="86">
        <v>20221</v>
      </c>
      <c r="E473" s="86">
        <v>27251</v>
      </c>
      <c r="F473" s="86"/>
      <c r="G473" s="90">
        <v>1</v>
      </c>
      <c r="H473" s="90"/>
      <c r="I473" s="90"/>
      <c r="J473" s="90"/>
      <c r="K473" s="90"/>
      <c r="L473" s="90"/>
      <c r="M473" s="90"/>
      <c r="N473" s="104">
        <v>1</v>
      </c>
    </row>
    <row r="474" customHeight="1" spans="1:14">
      <c r="A474" s="86" t="s">
        <v>251</v>
      </c>
      <c r="B474" s="86" t="s">
        <v>89</v>
      </c>
      <c r="C474" s="86" t="s">
        <v>252</v>
      </c>
      <c r="D474" s="86">
        <v>64285</v>
      </c>
      <c r="E474" s="86">
        <v>33650</v>
      </c>
      <c r="F474" s="86"/>
      <c r="G474" s="90"/>
      <c r="H474" s="90"/>
      <c r="I474" s="90"/>
      <c r="J474" s="90"/>
      <c r="K474" s="90"/>
      <c r="L474" s="90">
        <v>1</v>
      </c>
      <c r="M474" s="90"/>
      <c r="N474" s="104">
        <v>1</v>
      </c>
    </row>
    <row r="475" customHeight="1" spans="1:14">
      <c r="A475" s="101"/>
      <c r="B475" s="101"/>
      <c r="C475" s="86" t="s">
        <v>1494</v>
      </c>
      <c r="D475" s="86">
        <v>63629</v>
      </c>
      <c r="E475" s="86">
        <v>17580</v>
      </c>
      <c r="F475" s="86"/>
      <c r="G475" s="90"/>
      <c r="H475" s="90">
        <v>1</v>
      </c>
      <c r="I475" s="90"/>
      <c r="J475" s="90"/>
      <c r="K475" s="90"/>
      <c r="L475" s="90"/>
      <c r="M475" s="90"/>
      <c r="N475" s="104">
        <v>1</v>
      </c>
    </row>
    <row r="476" customHeight="1" spans="1:14">
      <c r="A476" s="101"/>
      <c r="B476" s="86" t="s">
        <v>72</v>
      </c>
      <c r="C476" s="86" t="s">
        <v>729</v>
      </c>
      <c r="D476" s="86">
        <v>64160</v>
      </c>
      <c r="E476" s="86">
        <v>17407</v>
      </c>
      <c r="F476" s="86"/>
      <c r="G476" s="90"/>
      <c r="H476" s="90"/>
      <c r="I476" s="90"/>
      <c r="J476" s="90">
        <v>1</v>
      </c>
      <c r="K476" s="90"/>
      <c r="L476" s="90"/>
      <c r="M476" s="90"/>
      <c r="N476" s="104">
        <v>1</v>
      </c>
    </row>
    <row r="477" customHeight="1" spans="1:14">
      <c r="A477" s="101"/>
      <c r="B477" s="101"/>
      <c r="C477" s="86" t="s">
        <v>1494</v>
      </c>
      <c r="D477" s="86">
        <v>63528</v>
      </c>
      <c r="E477" s="86">
        <v>17402</v>
      </c>
      <c r="F477" s="86"/>
      <c r="G477" s="90"/>
      <c r="H477" s="90">
        <v>1</v>
      </c>
      <c r="I477" s="90"/>
      <c r="J477" s="90"/>
      <c r="K477" s="90"/>
      <c r="L477" s="90"/>
      <c r="M477" s="90"/>
      <c r="N477" s="104">
        <v>1</v>
      </c>
    </row>
    <row r="478" customHeight="1" spans="1:14">
      <c r="A478" s="86" t="s">
        <v>1015</v>
      </c>
      <c r="B478" s="86" t="s">
        <v>89</v>
      </c>
      <c r="C478" s="86" t="s">
        <v>1016</v>
      </c>
      <c r="D478" s="86">
        <v>63674</v>
      </c>
      <c r="E478" s="86">
        <v>31107</v>
      </c>
      <c r="F478" s="86"/>
      <c r="G478" s="90"/>
      <c r="H478" s="90">
        <v>1</v>
      </c>
      <c r="I478" s="90"/>
      <c r="J478" s="90"/>
      <c r="K478" s="90"/>
      <c r="L478" s="90"/>
      <c r="M478" s="90"/>
      <c r="N478" s="104">
        <v>1</v>
      </c>
    </row>
    <row r="479" customHeight="1" spans="1:14">
      <c r="A479" s="101"/>
      <c r="B479" s="101"/>
      <c r="C479" s="86" t="s">
        <v>1320</v>
      </c>
      <c r="D479" s="86">
        <v>63955</v>
      </c>
      <c r="E479" s="86" t="s">
        <v>1494</v>
      </c>
      <c r="F479" s="86"/>
      <c r="G479" s="90"/>
      <c r="H479" s="90"/>
      <c r="I479" s="90">
        <v>1</v>
      </c>
      <c r="J479" s="90"/>
      <c r="K479" s="90"/>
      <c r="L479" s="90"/>
      <c r="M479" s="90"/>
      <c r="N479" s="104">
        <v>1</v>
      </c>
    </row>
    <row r="480" customHeight="1" spans="1:14">
      <c r="A480" s="101"/>
      <c r="B480" s="86" t="s">
        <v>72</v>
      </c>
      <c r="C480" s="86" t="s">
        <v>1016</v>
      </c>
      <c r="D480" s="86">
        <v>63787</v>
      </c>
      <c r="E480" s="86">
        <v>31107</v>
      </c>
      <c r="F480" s="86"/>
      <c r="G480" s="90"/>
      <c r="H480" s="90"/>
      <c r="I480" s="90">
        <v>1</v>
      </c>
      <c r="J480" s="90"/>
      <c r="K480" s="90"/>
      <c r="L480" s="90"/>
      <c r="M480" s="90"/>
      <c r="N480" s="104">
        <v>1</v>
      </c>
    </row>
    <row r="481" customHeight="1" spans="1:14">
      <c r="A481" s="101"/>
      <c r="B481" s="101"/>
      <c r="C481" s="101"/>
      <c r="D481" s="86">
        <v>63926</v>
      </c>
      <c r="E481" s="86">
        <v>31107</v>
      </c>
      <c r="F481" s="86"/>
      <c r="G481" s="90"/>
      <c r="H481" s="90"/>
      <c r="I481" s="90">
        <v>1</v>
      </c>
      <c r="J481" s="90"/>
      <c r="K481" s="90"/>
      <c r="L481" s="90"/>
      <c r="M481" s="90"/>
      <c r="N481" s="104">
        <v>1</v>
      </c>
    </row>
    <row r="482" customHeight="1" spans="1:14">
      <c r="A482" s="86" t="s">
        <v>409</v>
      </c>
      <c r="B482" s="86" t="s">
        <v>167</v>
      </c>
      <c r="C482" s="86" t="s">
        <v>410</v>
      </c>
      <c r="D482" s="86" t="s">
        <v>408</v>
      </c>
      <c r="E482" s="86">
        <v>17656</v>
      </c>
      <c r="F482" s="86"/>
      <c r="G482" s="90"/>
      <c r="H482" s="90"/>
      <c r="I482" s="90"/>
      <c r="J482" s="90"/>
      <c r="K482" s="90"/>
      <c r="L482" s="90">
        <v>1</v>
      </c>
      <c r="M482" s="90"/>
      <c r="N482" s="104">
        <v>1</v>
      </c>
    </row>
    <row r="483" customHeight="1" spans="1:14">
      <c r="A483" s="86" t="s">
        <v>239</v>
      </c>
      <c r="B483" s="86" t="s">
        <v>142</v>
      </c>
      <c r="C483" s="86" t="s">
        <v>242</v>
      </c>
      <c r="D483" s="86" t="s">
        <v>238</v>
      </c>
      <c r="E483" s="86">
        <v>17751</v>
      </c>
      <c r="F483" s="86"/>
      <c r="G483" s="90"/>
      <c r="H483" s="90"/>
      <c r="I483" s="90"/>
      <c r="J483" s="90"/>
      <c r="K483" s="90"/>
      <c r="L483" s="90">
        <v>1</v>
      </c>
      <c r="M483" s="90"/>
      <c r="N483" s="104">
        <v>1</v>
      </c>
    </row>
    <row r="484" customHeight="1" spans="1:14">
      <c r="A484" s="86" t="s">
        <v>1061</v>
      </c>
      <c r="B484" s="86" t="s">
        <v>72</v>
      </c>
      <c r="C484" s="86" t="s">
        <v>701</v>
      </c>
      <c r="D484" s="86">
        <v>63571</v>
      </c>
      <c r="E484" s="86">
        <v>17436</v>
      </c>
      <c r="F484" s="86"/>
      <c r="G484" s="90"/>
      <c r="H484" s="90">
        <v>1</v>
      </c>
      <c r="I484" s="90"/>
      <c r="J484" s="90"/>
      <c r="K484" s="90"/>
      <c r="L484" s="90"/>
      <c r="M484" s="90"/>
      <c r="N484" s="104">
        <v>1</v>
      </c>
    </row>
    <row r="485" customHeight="1" spans="1:14">
      <c r="A485" s="101"/>
      <c r="B485" s="101"/>
      <c r="C485" s="101"/>
      <c r="D485" s="86">
        <v>63784</v>
      </c>
      <c r="E485" s="86">
        <v>17436</v>
      </c>
      <c r="F485" s="86"/>
      <c r="G485" s="90"/>
      <c r="H485" s="90"/>
      <c r="I485" s="90">
        <v>1</v>
      </c>
      <c r="J485" s="90"/>
      <c r="K485" s="90"/>
      <c r="L485" s="90"/>
      <c r="M485" s="90"/>
      <c r="N485" s="104">
        <v>1</v>
      </c>
    </row>
    <row r="486" customHeight="1" spans="1:14">
      <c r="A486" s="101"/>
      <c r="B486" s="86" t="s">
        <v>118</v>
      </c>
      <c r="C486" s="86" t="s">
        <v>1162</v>
      </c>
      <c r="D486" s="86">
        <v>63200</v>
      </c>
      <c r="E486" s="86">
        <v>29379</v>
      </c>
      <c r="F486" s="86"/>
      <c r="G486" s="90">
        <v>1</v>
      </c>
      <c r="H486" s="90"/>
      <c r="I486" s="90"/>
      <c r="J486" s="90"/>
      <c r="K486" s="90"/>
      <c r="L486" s="90"/>
      <c r="M486" s="90"/>
      <c r="N486" s="104">
        <v>1</v>
      </c>
    </row>
    <row r="487" customHeight="1" spans="1:14">
      <c r="A487" s="86" t="s">
        <v>527</v>
      </c>
      <c r="B487" s="86" t="s">
        <v>142</v>
      </c>
      <c r="C487" s="86" t="s">
        <v>528</v>
      </c>
      <c r="D487" s="86" t="s">
        <v>526</v>
      </c>
      <c r="E487" s="86">
        <v>17727</v>
      </c>
      <c r="F487" s="86"/>
      <c r="G487" s="90"/>
      <c r="H487" s="90"/>
      <c r="I487" s="90"/>
      <c r="J487" s="90"/>
      <c r="K487" s="90">
        <v>1</v>
      </c>
      <c r="L487" s="90"/>
      <c r="M487" s="90"/>
      <c r="N487" s="104">
        <v>1</v>
      </c>
    </row>
    <row r="488" customHeight="1" spans="1:14">
      <c r="A488" s="101"/>
      <c r="B488" s="86" t="s">
        <v>89</v>
      </c>
      <c r="C488" s="86" t="s">
        <v>863</v>
      </c>
      <c r="D488" s="86">
        <v>63974</v>
      </c>
      <c r="E488" s="86">
        <v>17641</v>
      </c>
      <c r="F488" s="86"/>
      <c r="G488" s="90"/>
      <c r="H488" s="90"/>
      <c r="I488" s="90">
        <v>1</v>
      </c>
      <c r="J488" s="90"/>
      <c r="K488" s="90"/>
      <c r="L488" s="90"/>
      <c r="M488" s="90"/>
      <c r="N488" s="104">
        <v>1</v>
      </c>
    </row>
    <row r="489" customHeight="1" spans="1:14">
      <c r="A489" s="101"/>
      <c r="B489" s="86" t="s">
        <v>72</v>
      </c>
      <c r="C489" s="86" t="s">
        <v>863</v>
      </c>
      <c r="D489" s="86">
        <v>64097</v>
      </c>
      <c r="E489" s="86">
        <v>17641</v>
      </c>
      <c r="F489" s="86"/>
      <c r="G489" s="90"/>
      <c r="H489" s="90"/>
      <c r="I489" s="90"/>
      <c r="J489" s="90">
        <v>1</v>
      </c>
      <c r="K489" s="90"/>
      <c r="L489" s="90"/>
      <c r="M489" s="90"/>
      <c r="N489" s="104">
        <v>1</v>
      </c>
    </row>
    <row r="490" customHeight="1" spans="1:14">
      <c r="A490" s="86" t="s">
        <v>1142</v>
      </c>
      <c r="B490" s="86" t="s">
        <v>118</v>
      </c>
      <c r="C490" s="86" t="s">
        <v>1143</v>
      </c>
      <c r="D490" s="86">
        <v>63518</v>
      </c>
      <c r="E490" s="86">
        <v>30618</v>
      </c>
      <c r="F490" s="86"/>
      <c r="G490" s="90"/>
      <c r="H490" s="90">
        <v>1</v>
      </c>
      <c r="I490" s="90"/>
      <c r="J490" s="90"/>
      <c r="K490" s="90"/>
      <c r="L490" s="90"/>
      <c r="M490" s="90"/>
      <c r="N490" s="104">
        <v>1</v>
      </c>
    </row>
    <row r="491" customHeight="1" spans="1:14">
      <c r="A491" s="86" t="s">
        <v>944</v>
      </c>
      <c r="B491" s="86" t="s">
        <v>142</v>
      </c>
      <c r="C491" s="86" t="s">
        <v>1494</v>
      </c>
      <c r="D491" s="86" t="s">
        <v>1113</v>
      </c>
      <c r="E491" s="86">
        <v>30509</v>
      </c>
      <c r="F491" s="86"/>
      <c r="G491" s="90"/>
      <c r="H491" s="90">
        <v>1</v>
      </c>
      <c r="I491" s="90"/>
      <c r="J491" s="90"/>
      <c r="K491" s="90"/>
      <c r="L491" s="90"/>
      <c r="M491" s="90"/>
      <c r="N491" s="104">
        <v>1</v>
      </c>
    </row>
    <row r="492" customHeight="1" spans="1:14">
      <c r="A492" s="101"/>
      <c r="B492" s="86" t="s">
        <v>89</v>
      </c>
      <c r="C492" s="86" t="s">
        <v>945</v>
      </c>
      <c r="D492" s="86">
        <v>63349</v>
      </c>
      <c r="E492" s="86">
        <v>30294</v>
      </c>
      <c r="F492" s="86"/>
      <c r="G492" s="90">
        <v>1</v>
      </c>
      <c r="H492" s="90"/>
      <c r="I492" s="90"/>
      <c r="J492" s="90"/>
      <c r="K492" s="90"/>
      <c r="L492" s="90"/>
      <c r="M492" s="90"/>
      <c r="N492" s="104">
        <v>1</v>
      </c>
    </row>
    <row r="493" customHeight="1" spans="1:14">
      <c r="A493" s="101"/>
      <c r="B493" s="86" t="s">
        <v>72</v>
      </c>
      <c r="C493" s="86" t="s">
        <v>945</v>
      </c>
      <c r="D493" s="86">
        <v>63716</v>
      </c>
      <c r="E493" s="86">
        <v>30294</v>
      </c>
      <c r="F493" s="86"/>
      <c r="G493" s="90"/>
      <c r="H493" s="90">
        <v>1</v>
      </c>
      <c r="I493" s="90"/>
      <c r="J493" s="90"/>
      <c r="K493" s="90"/>
      <c r="L493" s="90"/>
      <c r="M493" s="90"/>
      <c r="N493" s="104">
        <v>1</v>
      </c>
    </row>
    <row r="494" customHeight="1" spans="1:14">
      <c r="A494" s="101"/>
      <c r="B494" s="101"/>
      <c r="C494" s="101"/>
      <c r="D494" s="86">
        <v>64043</v>
      </c>
      <c r="E494" s="86">
        <v>30294</v>
      </c>
      <c r="F494" s="86"/>
      <c r="G494" s="90"/>
      <c r="H494" s="90"/>
      <c r="I494" s="90"/>
      <c r="J494" s="90">
        <v>1</v>
      </c>
      <c r="K494" s="90"/>
      <c r="L494" s="90"/>
      <c r="M494" s="90"/>
      <c r="N494" s="104">
        <v>1</v>
      </c>
    </row>
    <row r="495" customHeight="1" spans="1:14">
      <c r="A495" s="101"/>
      <c r="B495" s="101"/>
      <c r="C495" s="101"/>
      <c r="D495" s="86">
        <v>64075</v>
      </c>
      <c r="E495" s="86">
        <v>30294</v>
      </c>
      <c r="F495" s="86"/>
      <c r="G495" s="90"/>
      <c r="H495" s="90"/>
      <c r="I495" s="90"/>
      <c r="J495" s="90">
        <v>1</v>
      </c>
      <c r="K495" s="90"/>
      <c r="L495" s="90"/>
      <c r="M495" s="90"/>
      <c r="N495" s="104">
        <v>1</v>
      </c>
    </row>
    <row r="496" customHeight="1" spans="1:14">
      <c r="A496" s="86" t="s">
        <v>266</v>
      </c>
      <c r="B496" s="86" t="s">
        <v>89</v>
      </c>
      <c r="C496" s="86" t="s">
        <v>387</v>
      </c>
      <c r="D496" s="86">
        <v>64222</v>
      </c>
      <c r="E496" s="86">
        <v>17737</v>
      </c>
      <c r="F496" s="86"/>
      <c r="G496" s="90"/>
      <c r="H496" s="90"/>
      <c r="I496" s="90"/>
      <c r="J496" s="90"/>
      <c r="K496" s="90">
        <v>1</v>
      </c>
      <c r="L496" s="90"/>
      <c r="M496" s="90"/>
      <c r="N496" s="104">
        <v>1</v>
      </c>
    </row>
    <row r="497" customHeight="1" spans="1:14">
      <c r="A497" s="101"/>
      <c r="B497" s="101"/>
      <c r="C497" s="86" t="s">
        <v>267</v>
      </c>
      <c r="D497" s="86">
        <v>64282</v>
      </c>
      <c r="E497" s="86">
        <v>17756</v>
      </c>
      <c r="F497" s="86"/>
      <c r="G497" s="90"/>
      <c r="H497" s="90"/>
      <c r="I497" s="90"/>
      <c r="J497" s="90"/>
      <c r="K497" s="90"/>
      <c r="L497" s="90">
        <v>1</v>
      </c>
      <c r="M497" s="90"/>
      <c r="N497" s="104">
        <v>1</v>
      </c>
    </row>
    <row r="498" customHeight="1" spans="1:14">
      <c r="A498" s="101"/>
      <c r="B498" s="86" t="s">
        <v>72</v>
      </c>
      <c r="C498" s="86" t="s">
        <v>387</v>
      </c>
      <c r="D498" s="86">
        <v>64262</v>
      </c>
      <c r="E498" s="86">
        <v>17737</v>
      </c>
      <c r="F498" s="86"/>
      <c r="G498" s="90"/>
      <c r="H498" s="90"/>
      <c r="I498" s="90"/>
      <c r="J498" s="90"/>
      <c r="K498" s="90">
        <v>1</v>
      </c>
      <c r="L498" s="90"/>
      <c r="M498" s="90"/>
      <c r="N498" s="104">
        <v>1</v>
      </c>
    </row>
    <row r="499" customHeight="1" spans="1:14">
      <c r="A499" s="101"/>
      <c r="B499" s="101"/>
      <c r="C499" s="101"/>
      <c r="D499" s="86">
        <v>64298</v>
      </c>
      <c r="E499" s="86">
        <v>17737</v>
      </c>
      <c r="F499" s="86"/>
      <c r="G499" s="90"/>
      <c r="H499" s="90"/>
      <c r="I499" s="90"/>
      <c r="J499" s="90"/>
      <c r="K499" s="90"/>
      <c r="L499" s="90">
        <v>1</v>
      </c>
      <c r="M499" s="90"/>
      <c r="N499" s="104">
        <v>1</v>
      </c>
    </row>
    <row r="500" customHeight="1" spans="1:14">
      <c r="A500" s="101"/>
      <c r="B500" s="101"/>
      <c r="C500" s="86" t="s">
        <v>470</v>
      </c>
      <c r="D500" s="86">
        <v>63960</v>
      </c>
      <c r="E500" s="86">
        <v>17446</v>
      </c>
      <c r="F500" s="86"/>
      <c r="G500" s="90"/>
      <c r="H500" s="90"/>
      <c r="I500" s="90">
        <v>1</v>
      </c>
      <c r="J500" s="90"/>
      <c r="K500" s="90"/>
      <c r="L500" s="90"/>
      <c r="M500" s="90"/>
      <c r="N500" s="104">
        <v>1</v>
      </c>
    </row>
    <row r="501" customHeight="1" spans="1:14">
      <c r="A501" s="101"/>
      <c r="B501" s="101"/>
      <c r="C501" s="101"/>
      <c r="D501" s="86">
        <v>64187</v>
      </c>
      <c r="E501" s="86">
        <v>17446</v>
      </c>
      <c r="F501" s="86"/>
      <c r="G501" s="90"/>
      <c r="H501" s="90"/>
      <c r="I501" s="90"/>
      <c r="J501" s="90"/>
      <c r="K501" s="90">
        <v>1</v>
      </c>
      <c r="L501" s="90"/>
      <c r="M501" s="90"/>
      <c r="N501" s="104">
        <v>1</v>
      </c>
    </row>
    <row r="502" customHeight="1" spans="1:14">
      <c r="A502" s="101"/>
      <c r="B502" s="101"/>
      <c r="C502" s="101"/>
      <c r="D502" s="86">
        <v>64261</v>
      </c>
      <c r="E502" s="86">
        <v>17446</v>
      </c>
      <c r="F502" s="86"/>
      <c r="G502" s="90"/>
      <c r="H502" s="90"/>
      <c r="I502" s="90"/>
      <c r="J502" s="90"/>
      <c r="K502" s="90">
        <v>1</v>
      </c>
      <c r="L502" s="90"/>
      <c r="M502" s="90"/>
      <c r="N502" s="104">
        <v>1</v>
      </c>
    </row>
    <row r="503" customHeight="1" spans="1:14">
      <c r="A503" s="101"/>
      <c r="B503" s="101"/>
      <c r="C503" s="86" t="s">
        <v>1088</v>
      </c>
      <c r="D503" s="86">
        <v>63679</v>
      </c>
      <c r="E503" s="86">
        <v>17449</v>
      </c>
      <c r="F503" s="86"/>
      <c r="G503" s="90"/>
      <c r="H503" s="90">
        <v>1</v>
      </c>
      <c r="I503" s="90"/>
      <c r="J503" s="90"/>
      <c r="K503" s="90"/>
      <c r="L503" s="90"/>
      <c r="M503" s="90"/>
      <c r="N503" s="104">
        <v>1</v>
      </c>
    </row>
    <row r="504" customHeight="1" spans="1:14">
      <c r="A504" s="101"/>
      <c r="B504" s="101"/>
      <c r="C504" s="86" t="s">
        <v>935</v>
      </c>
      <c r="D504" s="86">
        <v>64058</v>
      </c>
      <c r="E504" s="86">
        <v>17446</v>
      </c>
      <c r="F504" s="86"/>
      <c r="G504" s="90"/>
      <c r="H504" s="90"/>
      <c r="I504" s="90"/>
      <c r="J504" s="90">
        <v>1</v>
      </c>
      <c r="K504" s="90"/>
      <c r="L504" s="90"/>
      <c r="M504" s="90"/>
      <c r="N504" s="104">
        <v>1</v>
      </c>
    </row>
    <row r="505" customHeight="1" spans="1:14">
      <c r="A505" s="86" t="s">
        <v>258</v>
      </c>
      <c r="B505" s="86" t="s">
        <v>142</v>
      </c>
      <c r="C505" s="86" t="s">
        <v>1171</v>
      </c>
      <c r="D505" s="86">
        <v>63444</v>
      </c>
      <c r="E505" s="86">
        <v>30332</v>
      </c>
      <c r="F505" s="86"/>
      <c r="G505" s="90">
        <v>1</v>
      </c>
      <c r="H505" s="90"/>
      <c r="I505" s="90"/>
      <c r="J505" s="90"/>
      <c r="K505" s="90"/>
      <c r="L505" s="90"/>
      <c r="M505" s="90"/>
      <c r="N505" s="104">
        <v>1</v>
      </c>
    </row>
    <row r="506" customHeight="1" spans="1:14">
      <c r="A506" s="101"/>
      <c r="B506" s="86" t="s">
        <v>89</v>
      </c>
      <c r="C506" s="86" t="s">
        <v>939</v>
      </c>
      <c r="D506" s="86">
        <v>64053</v>
      </c>
      <c r="E506" s="86">
        <v>17669</v>
      </c>
      <c r="F506" s="86"/>
      <c r="G506" s="90"/>
      <c r="H506" s="90"/>
      <c r="I506" s="90"/>
      <c r="J506" s="90">
        <v>1</v>
      </c>
      <c r="K506" s="90"/>
      <c r="L506" s="90"/>
      <c r="M506" s="90"/>
      <c r="N506" s="104">
        <v>1</v>
      </c>
    </row>
    <row r="507" customHeight="1" spans="1:14">
      <c r="A507" s="101"/>
      <c r="B507" s="101"/>
      <c r="C507" s="86" t="s">
        <v>989</v>
      </c>
      <c r="D507" s="86">
        <v>63978</v>
      </c>
      <c r="E507" s="86">
        <v>17639</v>
      </c>
      <c r="F507" s="86"/>
      <c r="G507" s="90"/>
      <c r="H507" s="90"/>
      <c r="I507" s="90">
        <v>1</v>
      </c>
      <c r="J507" s="90"/>
      <c r="K507" s="90"/>
      <c r="L507" s="90"/>
      <c r="M507" s="90"/>
      <c r="N507" s="104">
        <v>1</v>
      </c>
    </row>
    <row r="508" customHeight="1" spans="1:14">
      <c r="A508" s="101"/>
      <c r="B508" s="101"/>
      <c r="C508" s="86" t="s">
        <v>263</v>
      </c>
      <c r="D508" s="86">
        <v>64279</v>
      </c>
      <c r="E508" s="86" t="s">
        <v>1494</v>
      </c>
      <c r="F508" s="86"/>
      <c r="G508" s="90"/>
      <c r="H508" s="90"/>
      <c r="I508" s="90"/>
      <c r="J508" s="90"/>
      <c r="K508" s="90"/>
      <c r="L508" s="90">
        <v>1</v>
      </c>
      <c r="M508" s="90"/>
      <c r="N508" s="104">
        <v>1</v>
      </c>
    </row>
    <row r="509" customHeight="1" spans="1:14">
      <c r="A509" s="101"/>
      <c r="B509" s="86" t="s">
        <v>72</v>
      </c>
      <c r="C509" s="86" t="s">
        <v>260</v>
      </c>
      <c r="D509" s="86">
        <v>64284</v>
      </c>
      <c r="E509" s="86">
        <v>17669</v>
      </c>
      <c r="F509" s="86"/>
      <c r="G509" s="90"/>
      <c r="H509" s="90"/>
      <c r="I509" s="90"/>
      <c r="J509" s="90"/>
      <c r="K509" s="90"/>
      <c r="L509" s="90">
        <v>1</v>
      </c>
      <c r="M509" s="90"/>
      <c r="N509" s="104">
        <v>1</v>
      </c>
    </row>
    <row r="510" customHeight="1" spans="1:14">
      <c r="A510" s="101"/>
      <c r="B510" s="86" t="s">
        <v>118</v>
      </c>
      <c r="C510" s="86" t="s">
        <v>1494</v>
      </c>
      <c r="D510" s="86" t="s">
        <v>67</v>
      </c>
      <c r="E510" s="86">
        <v>31320</v>
      </c>
      <c r="F510" s="86"/>
      <c r="G510" s="90"/>
      <c r="H510" s="90"/>
      <c r="I510" s="90">
        <v>1</v>
      </c>
      <c r="J510" s="90"/>
      <c r="K510" s="90"/>
      <c r="L510" s="90"/>
      <c r="M510" s="90"/>
      <c r="N510" s="104">
        <v>1</v>
      </c>
    </row>
    <row r="511" customHeight="1" spans="1:14">
      <c r="A511" s="86" t="s">
        <v>1095</v>
      </c>
      <c r="B511" s="86" t="s">
        <v>142</v>
      </c>
      <c r="C511" s="86" t="s">
        <v>1494</v>
      </c>
      <c r="D511" s="86">
        <v>63651</v>
      </c>
      <c r="E511" s="86" t="s">
        <v>67</v>
      </c>
      <c r="F511" s="86"/>
      <c r="G511" s="90"/>
      <c r="H511" s="90">
        <v>1</v>
      </c>
      <c r="I511" s="90"/>
      <c r="J511" s="90"/>
      <c r="K511" s="90"/>
      <c r="L511" s="90"/>
      <c r="M511" s="90"/>
      <c r="N511" s="104">
        <v>1</v>
      </c>
    </row>
    <row r="512" customHeight="1" spans="1:14">
      <c r="A512" s="86" t="s">
        <v>1054</v>
      </c>
      <c r="B512" s="86" t="s">
        <v>72</v>
      </c>
      <c r="C512" s="86" t="s">
        <v>971</v>
      </c>
      <c r="D512" s="86">
        <v>63862</v>
      </c>
      <c r="E512" s="86">
        <v>29758</v>
      </c>
      <c r="F512" s="86"/>
      <c r="G512" s="90"/>
      <c r="H512" s="90"/>
      <c r="I512" s="90">
        <v>1</v>
      </c>
      <c r="J512" s="90"/>
      <c r="K512" s="90"/>
      <c r="L512" s="90"/>
      <c r="M512" s="90"/>
      <c r="N512" s="104">
        <v>1</v>
      </c>
    </row>
    <row r="513" customHeight="1" spans="1:14">
      <c r="A513" s="86" t="s">
        <v>211</v>
      </c>
      <c r="B513" s="86" t="s">
        <v>72</v>
      </c>
      <c r="C513" s="86" t="s">
        <v>214</v>
      </c>
      <c r="D513" s="86">
        <v>64293</v>
      </c>
      <c r="E513" s="86">
        <v>31730</v>
      </c>
      <c r="F513" s="86"/>
      <c r="G513" s="90"/>
      <c r="H513" s="90"/>
      <c r="I513" s="90"/>
      <c r="J513" s="90"/>
      <c r="K513" s="90"/>
      <c r="L513" s="90">
        <v>1</v>
      </c>
      <c r="M513" s="90"/>
      <c r="N513" s="104">
        <v>1</v>
      </c>
    </row>
    <row r="514" customHeight="1" spans="1:14">
      <c r="A514" s="86" t="s">
        <v>159</v>
      </c>
      <c r="B514" s="86" t="s">
        <v>89</v>
      </c>
      <c r="C514" s="86" t="s">
        <v>160</v>
      </c>
      <c r="D514" s="86">
        <v>64307</v>
      </c>
      <c r="E514" s="86" t="s">
        <v>1494</v>
      </c>
      <c r="F514" s="86"/>
      <c r="G514" s="90"/>
      <c r="H514" s="90"/>
      <c r="I514" s="90"/>
      <c r="J514" s="90"/>
      <c r="K514" s="90"/>
      <c r="L514" s="90">
        <v>1</v>
      </c>
      <c r="M514" s="90"/>
      <c r="N514" s="104">
        <v>1</v>
      </c>
    </row>
    <row r="515" customHeight="1" spans="1:14">
      <c r="A515" s="101"/>
      <c r="B515" s="101"/>
      <c r="C515" s="86" t="s">
        <v>1235</v>
      </c>
      <c r="D515" s="86">
        <v>64240</v>
      </c>
      <c r="E515" s="86" t="s">
        <v>1494</v>
      </c>
      <c r="F515" s="86"/>
      <c r="G515" s="90"/>
      <c r="H515" s="90"/>
      <c r="I515" s="90"/>
      <c r="J515" s="90"/>
      <c r="K515" s="90">
        <v>1</v>
      </c>
      <c r="L515" s="90"/>
      <c r="M515" s="90"/>
      <c r="N515" s="104">
        <v>1</v>
      </c>
    </row>
    <row r="516" customHeight="1" spans="1:14">
      <c r="A516" s="101"/>
      <c r="B516" s="101"/>
      <c r="C516" s="86" t="s">
        <v>381</v>
      </c>
      <c r="D516" s="86">
        <v>64197</v>
      </c>
      <c r="E516" s="86">
        <v>17721</v>
      </c>
      <c r="F516" s="86"/>
      <c r="G516" s="90"/>
      <c r="H516" s="90"/>
      <c r="I516" s="90"/>
      <c r="J516" s="90"/>
      <c r="K516" s="90"/>
      <c r="L516" s="90">
        <v>1</v>
      </c>
      <c r="M516" s="90"/>
      <c r="N516" s="104">
        <v>1</v>
      </c>
    </row>
    <row r="517" customHeight="1" spans="1:14">
      <c r="A517" s="101"/>
      <c r="B517" s="101"/>
      <c r="C517" s="86" t="s">
        <v>765</v>
      </c>
      <c r="D517" s="86">
        <v>64145</v>
      </c>
      <c r="E517" s="86">
        <v>17695</v>
      </c>
      <c r="F517" s="86"/>
      <c r="G517" s="90"/>
      <c r="H517" s="90"/>
      <c r="I517" s="90"/>
      <c r="J517" s="90">
        <v>1</v>
      </c>
      <c r="K517" s="90"/>
      <c r="L517" s="90"/>
      <c r="M517" s="90"/>
      <c r="N517" s="104">
        <v>1</v>
      </c>
    </row>
    <row r="518" customHeight="1" spans="1:14">
      <c r="A518" s="86" t="s">
        <v>1076</v>
      </c>
      <c r="B518" s="86" t="s">
        <v>89</v>
      </c>
      <c r="C518" s="86" t="s">
        <v>1077</v>
      </c>
      <c r="D518" s="86">
        <v>63401</v>
      </c>
      <c r="E518" s="86">
        <v>17533</v>
      </c>
      <c r="F518" s="86"/>
      <c r="G518" s="90">
        <v>1</v>
      </c>
      <c r="H518" s="90"/>
      <c r="I518" s="90"/>
      <c r="J518" s="90"/>
      <c r="K518" s="90"/>
      <c r="L518" s="90"/>
      <c r="M518" s="90"/>
      <c r="N518" s="104">
        <v>1</v>
      </c>
    </row>
    <row r="519" customHeight="1" spans="1:14">
      <c r="A519" s="101"/>
      <c r="B519" s="101"/>
      <c r="C519" s="86" t="s">
        <v>1494</v>
      </c>
      <c r="D519" s="86">
        <v>63648</v>
      </c>
      <c r="E519" s="86">
        <v>17582</v>
      </c>
      <c r="F519" s="86"/>
      <c r="G519" s="90"/>
      <c r="H519" s="90">
        <v>1</v>
      </c>
      <c r="I519" s="90"/>
      <c r="J519" s="90"/>
      <c r="K519" s="90"/>
      <c r="L519" s="90"/>
      <c r="M519" s="90"/>
      <c r="N519" s="104">
        <v>1</v>
      </c>
    </row>
    <row r="520" customHeight="1" spans="1:14">
      <c r="A520" s="101"/>
      <c r="B520" s="86" t="s">
        <v>72</v>
      </c>
      <c r="C520" s="86" t="s">
        <v>1077</v>
      </c>
      <c r="D520" s="86">
        <v>63737</v>
      </c>
      <c r="E520" s="86">
        <v>17533</v>
      </c>
      <c r="F520" s="86"/>
      <c r="G520" s="90"/>
      <c r="H520" s="90">
        <v>1</v>
      </c>
      <c r="I520" s="90"/>
      <c r="J520" s="90"/>
      <c r="K520" s="90"/>
      <c r="L520" s="90"/>
      <c r="M520" s="90"/>
      <c r="N520" s="104">
        <v>1</v>
      </c>
    </row>
    <row r="521" customHeight="1" spans="1:14">
      <c r="A521" s="86" t="s">
        <v>295</v>
      </c>
      <c r="B521" s="86" t="s">
        <v>167</v>
      </c>
      <c r="C521" s="86" t="s">
        <v>297</v>
      </c>
      <c r="D521" s="86" t="s">
        <v>294</v>
      </c>
      <c r="E521" s="86">
        <v>22609</v>
      </c>
      <c r="F521" s="86"/>
      <c r="G521" s="90"/>
      <c r="H521" s="90"/>
      <c r="I521" s="90"/>
      <c r="J521" s="90"/>
      <c r="K521" s="90">
        <v>1</v>
      </c>
      <c r="L521" s="90"/>
      <c r="M521" s="90"/>
      <c r="N521" s="104">
        <v>1</v>
      </c>
    </row>
    <row r="522" customHeight="1" spans="1:14">
      <c r="A522" s="101"/>
      <c r="B522" s="86" t="s">
        <v>89</v>
      </c>
      <c r="C522" s="86" t="s">
        <v>357</v>
      </c>
      <c r="D522" s="86">
        <v>64245</v>
      </c>
      <c r="E522" s="86">
        <v>33643</v>
      </c>
      <c r="F522" s="86"/>
      <c r="G522" s="90"/>
      <c r="H522" s="90"/>
      <c r="I522" s="90"/>
      <c r="J522" s="90"/>
      <c r="K522" s="90">
        <v>1</v>
      </c>
      <c r="L522" s="90"/>
      <c r="M522" s="90"/>
      <c r="N522" s="104">
        <v>1</v>
      </c>
    </row>
    <row r="523" customHeight="1" spans="1:14">
      <c r="A523" s="101"/>
      <c r="B523" s="86" t="s">
        <v>72</v>
      </c>
      <c r="C523" s="86" t="s">
        <v>517</v>
      </c>
      <c r="D523" s="86">
        <v>64237</v>
      </c>
      <c r="E523" s="86">
        <v>17668</v>
      </c>
      <c r="F523" s="86"/>
      <c r="G523" s="90"/>
      <c r="H523" s="90"/>
      <c r="I523" s="90"/>
      <c r="J523" s="90"/>
      <c r="K523" s="90">
        <v>1</v>
      </c>
      <c r="L523" s="90"/>
      <c r="M523" s="90"/>
      <c r="N523" s="104">
        <v>1</v>
      </c>
    </row>
    <row r="524" customHeight="1" spans="1:14">
      <c r="A524" s="101"/>
      <c r="B524" s="101"/>
      <c r="C524" s="101"/>
      <c r="D524" s="86" t="s">
        <v>1494</v>
      </c>
      <c r="E524" s="86">
        <v>17668</v>
      </c>
      <c r="F524" s="86"/>
      <c r="G524" s="90"/>
      <c r="H524" s="90"/>
      <c r="I524" s="90"/>
      <c r="J524" s="90"/>
      <c r="K524" s="90">
        <v>1</v>
      </c>
      <c r="L524" s="90"/>
      <c r="M524" s="90"/>
      <c r="N524" s="104">
        <v>1</v>
      </c>
    </row>
    <row r="525" customHeight="1" spans="1:14">
      <c r="A525" s="86" t="s">
        <v>324</v>
      </c>
      <c r="B525" s="86" t="s">
        <v>142</v>
      </c>
      <c r="C525" s="86" t="s">
        <v>770</v>
      </c>
      <c r="D525" s="86" t="s">
        <v>769</v>
      </c>
      <c r="E525" s="86">
        <v>17693</v>
      </c>
      <c r="F525" s="86"/>
      <c r="G525" s="90"/>
      <c r="H525" s="90"/>
      <c r="I525" s="90"/>
      <c r="J525" s="90">
        <v>1</v>
      </c>
      <c r="K525" s="90"/>
      <c r="L525" s="90"/>
      <c r="M525" s="90"/>
      <c r="N525" s="104">
        <v>1</v>
      </c>
    </row>
    <row r="526" customHeight="1" spans="1:14">
      <c r="A526" s="101"/>
      <c r="B526" s="101"/>
      <c r="C526" s="86" t="s">
        <v>1494</v>
      </c>
      <c r="D526" s="86">
        <v>22275</v>
      </c>
      <c r="E526" s="86">
        <v>17597</v>
      </c>
      <c r="F526" s="86"/>
      <c r="G526" s="90"/>
      <c r="H526" s="90"/>
      <c r="I526" s="90">
        <v>1</v>
      </c>
      <c r="J526" s="90"/>
      <c r="K526" s="90"/>
      <c r="L526" s="90"/>
      <c r="M526" s="90"/>
      <c r="N526" s="104">
        <v>1</v>
      </c>
    </row>
    <row r="527" customHeight="1" spans="1:14">
      <c r="A527" s="101"/>
      <c r="B527" s="86" t="s">
        <v>89</v>
      </c>
      <c r="C527" s="86" t="s">
        <v>1145</v>
      </c>
      <c r="D527" s="86">
        <v>63409</v>
      </c>
      <c r="E527" s="86">
        <v>17548</v>
      </c>
      <c r="F527" s="86"/>
      <c r="G527" s="90"/>
      <c r="H527" s="90">
        <v>1</v>
      </c>
      <c r="I527" s="90"/>
      <c r="J527" s="90"/>
      <c r="K527" s="90"/>
      <c r="L527" s="90"/>
      <c r="M527" s="90"/>
      <c r="N527" s="104">
        <v>1</v>
      </c>
    </row>
    <row r="528" customHeight="1" spans="1:14">
      <c r="A528" s="101"/>
      <c r="B528" s="101"/>
      <c r="C528" s="86" t="s">
        <v>1056</v>
      </c>
      <c r="D528" s="86">
        <v>63626</v>
      </c>
      <c r="E528" s="86">
        <v>17577</v>
      </c>
      <c r="F528" s="86"/>
      <c r="G528" s="90"/>
      <c r="H528" s="90">
        <v>1</v>
      </c>
      <c r="I528" s="90"/>
      <c r="J528" s="90"/>
      <c r="K528" s="90"/>
      <c r="L528" s="90"/>
      <c r="M528" s="90"/>
      <c r="N528" s="104">
        <v>1</v>
      </c>
    </row>
    <row r="529" customHeight="1" spans="1:14">
      <c r="A529" s="101"/>
      <c r="B529" s="101"/>
      <c r="C529" s="86" t="s">
        <v>1048</v>
      </c>
      <c r="D529" s="86">
        <v>63825</v>
      </c>
      <c r="E529" s="86">
        <v>17612</v>
      </c>
      <c r="F529" s="86"/>
      <c r="G529" s="90"/>
      <c r="H529" s="90"/>
      <c r="I529" s="90">
        <v>1</v>
      </c>
      <c r="J529" s="90"/>
      <c r="K529" s="90"/>
      <c r="L529" s="90"/>
      <c r="M529" s="90"/>
      <c r="N529" s="104">
        <v>1</v>
      </c>
    </row>
    <row r="530" customHeight="1" spans="1:14">
      <c r="A530" s="101"/>
      <c r="B530" s="101"/>
      <c r="C530" s="86" t="s">
        <v>804</v>
      </c>
      <c r="D530" s="86">
        <v>64001</v>
      </c>
      <c r="E530" s="86">
        <v>17653</v>
      </c>
      <c r="F530" s="86"/>
      <c r="G530" s="90"/>
      <c r="H530" s="90"/>
      <c r="I530" s="90"/>
      <c r="J530" s="90">
        <v>1</v>
      </c>
      <c r="K530" s="90"/>
      <c r="L530" s="90"/>
      <c r="M530" s="90"/>
      <c r="N530" s="104">
        <v>1</v>
      </c>
    </row>
    <row r="531" customHeight="1" spans="1:14">
      <c r="A531" s="101"/>
      <c r="B531" s="101"/>
      <c r="C531" s="86" t="s">
        <v>1178</v>
      </c>
      <c r="D531" s="86">
        <v>63423</v>
      </c>
      <c r="E531" s="86">
        <v>17531</v>
      </c>
      <c r="F531" s="86"/>
      <c r="G531" s="90">
        <v>1</v>
      </c>
      <c r="H531" s="90"/>
      <c r="I531" s="90"/>
      <c r="J531" s="90"/>
      <c r="K531" s="90"/>
      <c r="L531" s="90"/>
      <c r="M531" s="90"/>
      <c r="N531" s="104">
        <v>1</v>
      </c>
    </row>
    <row r="532" customHeight="1" spans="1:14">
      <c r="A532" s="101"/>
      <c r="B532" s="101"/>
      <c r="C532" s="86" t="s">
        <v>325</v>
      </c>
      <c r="D532" s="86">
        <v>64216</v>
      </c>
      <c r="E532" s="86" t="s">
        <v>1494</v>
      </c>
      <c r="F532" s="86">
        <v>1</v>
      </c>
      <c r="G532" s="90"/>
      <c r="H532" s="90"/>
      <c r="I532" s="90"/>
      <c r="J532" s="90"/>
      <c r="K532" s="90">
        <v>1</v>
      </c>
      <c r="L532" s="90"/>
      <c r="M532" s="90"/>
      <c r="N532" s="104">
        <v>2</v>
      </c>
    </row>
    <row r="533" customHeight="1" spans="1:14">
      <c r="A533" s="101"/>
      <c r="B533" s="101"/>
      <c r="C533" s="86" t="s">
        <v>1272</v>
      </c>
      <c r="D533" s="86">
        <v>64154</v>
      </c>
      <c r="E533" s="86" t="s">
        <v>1494</v>
      </c>
      <c r="F533" s="86"/>
      <c r="G533" s="90"/>
      <c r="H533" s="90"/>
      <c r="I533" s="90"/>
      <c r="J533" s="90">
        <v>1</v>
      </c>
      <c r="K533" s="90"/>
      <c r="L533" s="90"/>
      <c r="M533" s="90"/>
      <c r="N533" s="104">
        <v>1</v>
      </c>
    </row>
    <row r="534" customHeight="1" spans="1:14">
      <c r="A534" s="101"/>
      <c r="B534" s="86" t="s">
        <v>72</v>
      </c>
      <c r="C534" s="86" t="s">
        <v>1085</v>
      </c>
      <c r="D534" s="86">
        <v>63712</v>
      </c>
      <c r="E534" s="86">
        <v>17433</v>
      </c>
      <c r="F534" s="86"/>
      <c r="G534" s="90"/>
      <c r="H534" s="90">
        <v>1</v>
      </c>
      <c r="I534" s="90"/>
      <c r="J534" s="90"/>
      <c r="K534" s="90"/>
      <c r="L534" s="90"/>
      <c r="M534" s="90"/>
      <c r="N534" s="104">
        <v>1</v>
      </c>
    </row>
    <row r="535" customHeight="1" spans="1:14">
      <c r="A535" s="101"/>
      <c r="B535" s="101"/>
      <c r="C535" s="86" t="s">
        <v>1056</v>
      </c>
      <c r="D535" s="86">
        <v>63798</v>
      </c>
      <c r="E535" s="86">
        <v>17577</v>
      </c>
      <c r="F535" s="86"/>
      <c r="G535" s="90"/>
      <c r="H535" s="90"/>
      <c r="I535" s="90">
        <v>1</v>
      </c>
      <c r="J535" s="90"/>
      <c r="K535" s="90"/>
      <c r="L535" s="90"/>
      <c r="M535" s="90"/>
      <c r="N535" s="104">
        <v>1</v>
      </c>
    </row>
    <row r="536" customHeight="1" spans="1:14">
      <c r="A536" s="101"/>
      <c r="B536" s="101"/>
      <c r="C536" s="86" t="s">
        <v>1075</v>
      </c>
      <c r="D536" s="86">
        <v>63740</v>
      </c>
      <c r="E536" s="86">
        <v>17393</v>
      </c>
      <c r="F536" s="86"/>
      <c r="G536" s="90"/>
      <c r="H536" s="90"/>
      <c r="I536" s="90">
        <v>1</v>
      </c>
      <c r="J536" s="90"/>
      <c r="K536" s="90"/>
      <c r="L536" s="90"/>
      <c r="M536" s="90"/>
      <c r="N536" s="104">
        <v>1</v>
      </c>
    </row>
    <row r="537" customHeight="1" spans="1:14">
      <c r="A537" s="101"/>
      <c r="B537" s="101"/>
      <c r="C537" s="86" t="s">
        <v>965</v>
      </c>
      <c r="D537" s="86">
        <v>64022</v>
      </c>
      <c r="E537" s="86">
        <v>17519</v>
      </c>
      <c r="F537" s="86"/>
      <c r="G537" s="90"/>
      <c r="H537" s="90"/>
      <c r="I537" s="90"/>
      <c r="J537" s="90">
        <v>1</v>
      </c>
      <c r="K537" s="90"/>
      <c r="L537" s="90"/>
      <c r="M537" s="90"/>
      <c r="N537" s="104">
        <v>1</v>
      </c>
    </row>
    <row r="538" customHeight="1" spans="1:14">
      <c r="A538" s="101"/>
      <c r="B538" s="101"/>
      <c r="C538" s="101"/>
      <c r="D538" s="86" t="s">
        <v>67</v>
      </c>
      <c r="E538" s="86">
        <v>17519</v>
      </c>
      <c r="F538" s="86"/>
      <c r="G538" s="90"/>
      <c r="H538" s="90"/>
      <c r="I538" s="90">
        <v>1</v>
      </c>
      <c r="J538" s="90"/>
      <c r="K538" s="90"/>
      <c r="L538" s="90"/>
      <c r="M538" s="90"/>
      <c r="N538" s="104">
        <v>1</v>
      </c>
    </row>
    <row r="539" customHeight="1" spans="1:14">
      <c r="A539" s="101"/>
      <c r="B539" s="101"/>
      <c r="C539" s="86" t="s">
        <v>1057</v>
      </c>
      <c r="D539" s="86">
        <v>63793</v>
      </c>
      <c r="E539" s="86">
        <v>25141</v>
      </c>
      <c r="F539" s="86"/>
      <c r="G539" s="90"/>
      <c r="H539" s="90"/>
      <c r="I539" s="90">
        <v>1</v>
      </c>
      <c r="J539" s="90"/>
      <c r="K539" s="90"/>
      <c r="L539" s="90"/>
      <c r="M539" s="90"/>
      <c r="N539" s="104">
        <v>1</v>
      </c>
    </row>
    <row r="540" customHeight="1" spans="1:14">
      <c r="A540" s="101"/>
      <c r="B540" s="101"/>
      <c r="C540" s="86" t="s">
        <v>737</v>
      </c>
      <c r="D540" s="86">
        <v>64002</v>
      </c>
      <c r="E540" s="86">
        <v>26140</v>
      </c>
      <c r="F540" s="86"/>
      <c r="G540" s="90"/>
      <c r="H540" s="90"/>
      <c r="I540" s="90"/>
      <c r="J540" s="90">
        <v>1</v>
      </c>
      <c r="K540" s="90"/>
      <c r="L540" s="90"/>
      <c r="M540" s="90"/>
      <c r="N540" s="104">
        <v>1</v>
      </c>
    </row>
    <row r="541" customHeight="1" spans="1:14">
      <c r="A541" s="101"/>
      <c r="B541" s="101"/>
      <c r="C541" s="101"/>
      <c r="D541" s="86">
        <v>64153</v>
      </c>
      <c r="E541" s="86">
        <v>26140</v>
      </c>
      <c r="F541" s="86"/>
      <c r="G541" s="90"/>
      <c r="H541" s="90"/>
      <c r="I541" s="90"/>
      <c r="J541" s="90">
        <v>1</v>
      </c>
      <c r="K541" s="90"/>
      <c r="L541" s="90"/>
      <c r="M541" s="90"/>
      <c r="N541" s="104">
        <v>1</v>
      </c>
    </row>
    <row r="542" customHeight="1" spans="1:14">
      <c r="A542" s="101"/>
      <c r="B542" s="101"/>
      <c r="C542" s="101"/>
      <c r="D542" s="86">
        <v>64199</v>
      </c>
      <c r="E542" s="86">
        <v>26140</v>
      </c>
      <c r="F542" s="86"/>
      <c r="G542" s="90"/>
      <c r="H542" s="90"/>
      <c r="I542" s="90"/>
      <c r="J542" s="90"/>
      <c r="K542" s="90">
        <v>1</v>
      </c>
      <c r="L542" s="90"/>
      <c r="M542" s="90"/>
      <c r="N542" s="104">
        <v>1</v>
      </c>
    </row>
    <row r="543" customHeight="1" spans="1:14">
      <c r="A543" s="101"/>
      <c r="B543" s="101"/>
      <c r="C543" s="86" t="s">
        <v>1132</v>
      </c>
      <c r="D543" s="86">
        <v>63470</v>
      </c>
      <c r="E543" s="86">
        <v>17084</v>
      </c>
      <c r="F543" s="86"/>
      <c r="G543" s="90">
        <v>1</v>
      </c>
      <c r="H543" s="90"/>
      <c r="I543" s="90"/>
      <c r="J543" s="90"/>
      <c r="K543" s="90"/>
      <c r="L543" s="90"/>
      <c r="M543" s="90"/>
      <c r="N543" s="104">
        <v>1</v>
      </c>
    </row>
    <row r="544" customHeight="1" spans="1:14">
      <c r="A544" s="101"/>
      <c r="B544" s="101"/>
      <c r="C544" s="101"/>
      <c r="D544" s="86">
        <v>63550</v>
      </c>
      <c r="E544" s="86">
        <v>17084</v>
      </c>
      <c r="F544" s="86"/>
      <c r="G544" s="90"/>
      <c r="H544" s="90">
        <v>1</v>
      </c>
      <c r="I544" s="90"/>
      <c r="J544" s="90"/>
      <c r="K544" s="90"/>
      <c r="L544" s="90"/>
      <c r="M544" s="90"/>
      <c r="N544" s="104">
        <v>1</v>
      </c>
    </row>
    <row r="545" customHeight="1" spans="1:14">
      <c r="A545" s="101"/>
      <c r="B545" s="101"/>
      <c r="C545" s="86" t="s">
        <v>804</v>
      </c>
      <c r="D545" s="86">
        <v>64132</v>
      </c>
      <c r="E545" s="86">
        <v>17653</v>
      </c>
      <c r="F545" s="86"/>
      <c r="G545" s="90"/>
      <c r="H545" s="90"/>
      <c r="I545" s="90"/>
      <c r="J545" s="90">
        <v>1</v>
      </c>
      <c r="K545" s="90"/>
      <c r="L545" s="90"/>
      <c r="M545" s="90"/>
      <c r="N545" s="104">
        <v>1</v>
      </c>
    </row>
    <row r="546" customHeight="1" spans="1:14">
      <c r="A546" s="101"/>
      <c r="B546" s="101"/>
      <c r="C546" s="86" t="s">
        <v>922</v>
      </c>
      <c r="D546" s="86">
        <v>63505</v>
      </c>
      <c r="E546" s="86">
        <v>17410</v>
      </c>
      <c r="F546" s="86"/>
      <c r="G546" s="90"/>
      <c r="H546" s="90">
        <v>1</v>
      </c>
      <c r="I546" s="90"/>
      <c r="J546" s="90"/>
      <c r="K546" s="90"/>
      <c r="L546" s="90"/>
      <c r="M546" s="90"/>
      <c r="N546" s="104">
        <v>1</v>
      </c>
    </row>
    <row r="547" customHeight="1" spans="1:14">
      <c r="A547" s="101"/>
      <c r="B547" s="101"/>
      <c r="C547" s="101"/>
      <c r="D547" s="86">
        <v>64064</v>
      </c>
      <c r="E547" s="86">
        <v>17410</v>
      </c>
      <c r="F547" s="86"/>
      <c r="G547" s="90"/>
      <c r="H547" s="90"/>
      <c r="I547" s="90"/>
      <c r="J547" s="90">
        <v>1</v>
      </c>
      <c r="K547" s="90"/>
      <c r="L547" s="90"/>
      <c r="M547" s="90"/>
      <c r="N547" s="104">
        <v>1</v>
      </c>
    </row>
    <row r="548" customHeight="1" spans="1:14">
      <c r="A548" s="101"/>
      <c r="B548" s="86" t="s">
        <v>118</v>
      </c>
      <c r="C548" s="86" t="s">
        <v>1358</v>
      </c>
      <c r="D548" s="86">
        <v>64220</v>
      </c>
      <c r="E548" s="86">
        <v>32448</v>
      </c>
      <c r="F548" s="86"/>
      <c r="G548" s="90"/>
      <c r="H548" s="90"/>
      <c r="I548" s="90"/>
      <c r="J548" s="90"/>
      <c r="K548" s="90">
        <v>1</v>
      </c>
      <c r="L548" s="90"/>
      <c r="M548" s="90"/>
      <c r="N548" s="104">
        <v>1</v>
      </c>
    </row>
    <row r="549" customHeight="1" spans="1:14">
      <c r="A549" s="86" t="s">
        <v>279</v>
      </c>
      <c r="B549" s="86" t="s">
        <v>89</v>
      </c>
      <c r="C549" s="86" t="s">
        <v>281</v>
      </c>
      <c r="D549" s="86">
        <v>64275</v>
      </c>
      <c r="E549" s="86">
        <v>33581</v>
      </c>
      <c r="F549" s="86"/>
      <c r="G549" s="90"/>
      <c r="H549" s="90"/>
      <c r="I549" s="90"/>
      <c r="J549" s="90"/>
      <c r="K549" s="90"/>
      <c r="L549" s="90">
        <v>1</v>
      </c>
      <c r="M549" s="90"/>
      <c r="N549" s="104">
        <v>1</v>
      </c>
    </row>
    <row r="550" customHeight="1" spans="1:14">
      <c r="A550" s="101"/>
      <c r="B550" s="101"/>
      <c r="C550" s="86" t="s">
        <v>431</v>
      </c>
      <c r="D550" s="86">
        <v>64271</v>
      </c>
      <c r="E550" s="86" t="s">
        <v>67</v>
      </c>
      <c r="F550" s="86"/>
      <c r="G550" s="90"/>
      <c r="H550" s="90"/>
      <c r="I550" s="90"/>
      <c r="J550" s="90"/>
      <c r="K550" s="90">
        <v>1</v>
      </c>
      <c r="L550" s="90"/>
      <c r="M550" s="90"/>
      <c r="N550" s="104">
        <v>1</v>
      </c>
    </row>
    <row r="551" customHeight="1" spans="1:14">
      <c r="A551" s="101"/>
      <c r="B551" s="101"/>
      <c r="C551" s="86" t="s">
        <v>1283</v>
      </c>
      <c r="D551" s="86">
        <v>64135</v>
      </c>
      <c r="E551" s="86" t="s">
        <v>1494</v>
      </c>
      <c r="F551" s="86"/>
      <c r="G551" s="90"/>
      <c r="H551" s="90"/>
      <c r="I551" s="90"/>
      <c r="J551" s="90">
        <v>1</v>
      </c>
      <c r="K551" s="90"/>
      <c r="L551" s="90"/>
      <c r="M551" s="90"/>
      <c r="N551" s="104">
        <v>1</v>
      </c>
    </row>
    <row r="552" customHeight="1" spans="1:14">
      <c r="A552" s="101"/>
      <c r="B552" s="101"/>
      <c r="C552" s="86" t="s">
        <v>1038</v>
      </c>
      <c r="D552" s="86">
        <v>63569</v>
      </c>
      <c r="E552" s="86">
        <v>30774</v>
      </c>
      <c r="F552" s="86"/>
      <c r="G552" s="90"/>
      <c r="H552" s="90">
        <v>1</v>
      </c>
      <c r="I552" s="90"/>
      <c r="J552" s="90"/>
      <c r="K552" s="90"/>
      <c r="L552" s="90"/>
      <c r="M552" s="90"/>
      <c r="N552" s="104">
        <v>1</v>
      </c>
    </row>
    <row r="553" customHeight="1" spans="1:14">
      <c r="A553" s="101"/>
      <c r="B553" s="86" t="s">
        <v>72</v>
      </c>
      <c r="C553" s="86" t="s">
        <v>993</v>
      </c>
      <c r="D553" s="86">
        <v>63495</v>
      </c>
      <c r="E553" s="86">
        <v>29801</v>
      </c>
      <c r="F553" s="86"/>
      <c r="G553" s="90"/>
      <c r="H553" s="90">
        <v>1</v>
      </c>
      <c r="I553" s="90"/>
      <c r="J553" s="90"/>
      <c r="K553" s="90"/>
      <c r="L553" s="90"/>
      <c r="M553" s="90"/>
      <c r="N553" s="104">
        <v>1</v>
      </c>
    </row>
    <row r="554" customHeight="1" spans="1:14">
      <c r="A554" s="101"/>
      <c r="B554" s="101"/>
      <c r="C554" s="101"/>
      <c r="D554" s="86">
        <v>63971</v>
      </c>
      <c r="E554" s="86">
        <v>29801</v>
      </c>
      <c r="F554" s="86"/>
      <c r="G554" s="90"/>
      <c r="H554" s="90"/>
      <c r="I554" s="90">
        <v>1</v>
      </c>
      <c r="J554" s="90"/>
      <c r="K554" s="90"/>
      <c r="L554" s="90"/>
      <c r="M554" s="90"/>
      <c r="N554" s="104">
        <v>1</v>
      </c>
    </row>
    <row r="555" customHeight="1" spans="1:14">
      <c r="A555" s="101"/>
      <c r="B555" s="101"/>
      <c r="C555" s="86" t="s">
        <v>1200</v>
      </c>
      <c r="D555" s="86">
        <v>63270</v>
      </c>
      <c r="E555" s="86" t="s">
        <v>67</v>
      </c>
      <c r="F555" s="86"/>
      <c r="G555" s="90">
        <v>1</v>
      </c>
      <c r="H555" s="90"/>
      <c r="I555" s="90"/>
      <c r="J555" s="90"/>
      <c r="K555" s="90"/>
      <c r="L555" s="90"/>
      <c r="M555" s="90"/>
      <c r="N555" s="104">
        <v>1</v>
      </c>
    </row>
    <row r="556" customHeight="1" spans="1:14">
      <c r="A556" s="101"/>
      <c r="B556" s="101"/>
      <c r="C556" s="86" t="s">
        <v>1038</v>
      </c>
      <c r="D556" s="86">
        <v>63775</v>
      </c>
      <c r="E556" s="86">
        <v>30774</v>
      </c>
      <c r="F556" s="86"/>
      <c r="G556" s="90"/>
      <c r="H556" s="90"/>
      <c r="I556" s="90">
        <v>1</v>
      </c>
      <c r="J556" s="90"/>
      <c r="K556" s="90"/>
      <c r="L556" s="90"/>
      <c r="M556" s="90"/>
      <c r="N556" s="104">
        <v>1</v>
      </c>
    </row>
    <row r="557" customHeight="1" spans="1:14">
      <c r="A557" s="101"/>
      <c r="B557" s="101"/>
      <c r="C557" s="101"/>
      <c r="D557" s="86">
        <v>63840</v>
      </c>
      <c r="E557" s="86">
        <v>30074</v>
      </c>
      <c r="F557" s="86"/>
      <c r="G557" s="90"/>
      <c r="H557" s="90"/>
      <c r="I557" s="90">
        <v>1</v>
      </c>
      <c r="J557" s="90"/>
      <c r="K557" s="90"/>
      <c r="L557" s="90"/>
      <c r="M557" s="90"/>
      <c r="N557" s="104">
        <v>1</v>
      </c>
    </row>
    <row r="558" customHeight="1" spans="1:14">
      <c r="A558" s="101"/>
      <c r="B558" s="101"/>
      <c r="C558" s="86" t="s">
        <v>1494</v>
      </c>
      <c r="D558" s="86">
        <v>63585</v>
      </c>
      <c r="E558" s="86">
        <v>26946</v>
      </c>
      <c r="F558" s="86"/>
      <c r="G558" s="90"/>
      <c r="H558" s="90">
        <v>1</v>
      </c>
      <c r="I558" s="90"/>
      <c r="J558" s="90"/>
      <c r="K558" s="90"/>
      <c r="L558" s="90"/>
      <c r="M558" s="90"/>
      <c r="N558" s="104">
        <v>1</v>
      </c>
    </row>
    <row r="559" customHeight="1" spans="1:14">
      <c r="A559" s="86" t="s">
        <v>289</v>
      </c>
      <c r="B559" s="86" t="s">
        <v>89</v>
      </c>
      <c r="C559" s="86" t="s">
        <v>290</v>
      </c>
      <c r="D559" s="86">
        <v>64124</v>
      </c>
      <c r="E559" s="86">
        <v>17714</v>
      </c>
      <c r="F559" s="86"/>
      <c r="G559" s="90"/>
      <c r="H559" s="90"/>
      <c r="I559" s="90"/>
      <c r="J559" s="90">
        <v>1</v>
      </c>
      <c r="K559" s="90"/>
      <c r="L559" s="90"/>
      <c r="M559" s="90"/>
      <c r="N559" s="104">
        <v>1</v>
      </c>
    </row>
    <row r="560" customHeight="1" spans="1:14">
      <c r="A560" s="101"/>
      <c r="B560" s="101"/>
      <c r="C560" s="86" t="s">
        <v>363</v>
      </c>
      <c r="D560" s="86">
        <v>64233</v>
      </c>
      <c r="E560" s="86">
        <v>17744</v>
      </c>
      <c r="F560" s="86"/>
      <c r="G560" s="90"/>
      <c r="H560" s="90"/>
      <c r="I560" s="90"/>
      <c r="J560" s="90"/>
      <c r="K560" s="90">
        <v>1</v>
      </c>
      <c r="L560" s="90"/>
      <c r="M560" s="90"/>
      <c r="N560" s="104">
        <v>1</v>
      </c>
    </row>
    <row r="561" customHeight="1" spans="1:14">
      <c r="A561" s="101"/>
      <c r="B561" s="101"/>
      <c r="C561" s="86" t="s">
        <v>489</v>
      </c>
      <c r="D561" s="86">
        <v>64249</v>
      </c>
      <c r="E561" s="86">
        <v>33356</v>
      </c>
      <c r="F561" s="86"/>
      <c r="G561" s="90"/>
      <c r="H561" s="90"/>
      <c r="I561" s="90"/>
      <c r="J561" s="90"/>
      <c r="K561" s="90">
        <v>1</v>
      </c>
      <c r="L561" s="90"/>
      <c r="M561" s="90"/>
      <c r="N561" s="104">
        <v>1</v>
      </c>
    </row>
    <row r="562" customHeight="1" spans="1:14">
      <c r="A562" s="101"/>
      <c r="B562" s="86" t="s">
        <v>72</v>
      </c>
      <c r="C562" s="86" t="s">
        <v>290</v>
      </c>
      <c r="D562" s="86">
        <v>64273</v>
      </c>
      <c r="E562" s="86">
        <v>17714</v>
      </c>
      <c r="F562" s="86"/>
      <c r="G562" s="90"/>
      <c r="H562" s="90"/>
      <c r="I562" s="90"/>
      <c r="J562" s="90"/>
      <c r="K562" s="90">
        <v>1</v>
      </c>
      <c r="L562" s="90"/>
      <c r="M562" s="90"/>
      <c r="N562" s="104">
        <v>1</v>
      </c>
    </row>
    <row r="563" customHeight="1" spans="1:14">
      <c r="A563" s="101"/>
      <c r="B563" s="101"/>
      <c r="C563" s="86" t="s">
        <v>500</v>
      </c>
      <c r="D563" s="86">
        <v>64242</v>
      </c>
      <c r="E563" s="86">
        <v>17714</v>
      </c>
      <c r="F563" s="86"/>
      <c r="G563" s="90"/>
      <c r="H563" s="90"/>
      <c r="I563" s="90"/>
      <c r="J563" s="90"/>
      <c r="K563" s="90">
        <v>1</v>
      </c>
      <c r="L563" s="90"/>
      <c r="M563" s="90"/>
      <c r="N563" s="104">
        <v>1</v>
      </c>
    </row>
    <row r="564" customHeight="1" spans="1:14">
      <c r="A564" s="101"/>
      <c r="B564" s="101"/>
      <c r="C564" s="86" t="s">
        <v>784</v>
      </c>
      <c r="D564" s="86">
        <v>64138</v>
      </c>
      <c r="E564" s="86">
        <v>31849</v>
      </c>
      <c r="F564" s="86"/>
      <c r="G564" s="90"/>
      <c r="H564" s="90"/>
      <c r="I564" s="90"/>
      <c r="J564" s="90">
        <v>1</v>
      </c>
      <c r="K564" s="90"/>
      <c r="L564" s="90"/>
      <c r="M564" s="90"/>
      <c r="N564" s="104">
        <v>1</v>
      </c>
    </row>
    <row r="565" customHeight="1" spans="1:14">
      <c r="A565" s="86" t="s">
        <v>1186</v>
      </c>
      <c r="B565" s="86" t="s">
        <v>118</v>
      </c>
      <c r="C565" s="86" t="s">
        <v>1494</v>
      </c>
      <c r="D565" s="86">
        <v>22520</v>
      </c>
      <c r="E565" s="86">
        <v>29974</v>
      </c>
      <c r="F565" s="86"/>
      <c r="G565" s="90">
        <v>1</v>
      </c>
      <c r="H565" s="90"/>
      <c r="I565" s="90"/>
      <c r="J565" s="90"/>
      <c r="K565" s="90"/>
      <c r="L565" s="90"/>
      <c r="M565" s="90"/>
      <c r="N565" s="104">
        <v>1</v>
      </c>
    </row>
    <row r="566" customHeight="1" spans="1:14">
      <c r="A566" s="86" t="s">
        <v>1138</v>
      </c>
      <c r="B566" s="86" t="s">
        <v>89</v>
      </c>
      <c r="C566" s="86" t="s">
        <v>1139</v>
      </c>
      <c r="D566" s="86">
        <v>63530</v>
      </c>
      <c r="E566" s="86">
        <v>17547</v>
      </c>
      <c r="F566" s="86"/>
      <c r="G566" s="90"/>
      <c r="H566" s="90">
        <v>1</v>
      </c>
      <c r="I566" s="90"/>
      <c r="J566" s="90"/>
      <c r="K566" s="90"/>
      <c r="L566" s="90"/>
      <c r="M566" s="90"/>
      <c r="N566" s="104">
        <v>1</v>
      </c>
    </row>
    <row r="567" customHeight="1" spans="1:14">
      <c r="A567" s="86" t="s">
        <v>750</v>
      </c>
      <c r="B567" s="86" t="s">
        <v>89</v>
      </c>
      <c r="C567" s="86" t="s">
        <v>751</v>
      </c>
      <c r="D567" s="86">
        <v>64149</v>
      </c>
      <c r="E567" s="86">
        <v>32882</v>
      </c>
      <c r="F567" s="86"/>
      <c r="G567" s="90"/>
      <c r="H567" s="90"/>
      <c r="I567" s="90"/>
      <c r="J567" s="90">
        <v>1</v>
      </c>
      <c r="K567" s="90"/>
      <c r="L567" s="90"/>
      <c r="M567" s="90"/>
      <c r="N567" s="104">
        <v>1</v>
      </c>
    </row>
    <row r="568" customHeight="1" spans="1:14">
      <c r="A568" s="86" t="s">
        <v>1168</v>
      </c>
      <c r="B568" s="86" t="s">
        <v>89</v>
      </c>
      <c r="C568" s="86" t="s">
        <v>1169</v>
      </c>
      <c r="D568" s="86">
        <v>63447</v>
      </c>
      <c r="E568" s="86">
        <v>17551</v>
      </c>
      <c r="F568" s="86"/>
      <c r="G568" s="90">
        <v>1</v>
      </c>
      <c r="H568" s="90"/>
      <c r="I568" s="90"/>
      <c r="J568" s="90"/>
      <c r="K568" s="90"/>
      <c r="L568" s="90"/>
      <c r="M568" s="90"/>
      <c r="N568" s="104">
        <v>1</v>
      </c>
    </row>
    <row r="569" customHeight="1" spans="1:14">
      <c r="A569" s="86" t="s">
        <v>146</v>
      </c>
      <c r="B569" s="86" t="s">
        <v>89</v>
      </c>
      <c r="C569" s="86" t="s">
        <v>147</v>
      </c>
      <c r="D569" s="86">
        <v>64309</v>
      </c>
      <c r="E569" s="86" t="s">
        <v>1494</v>
      </c>
      <c r="F569" s="86"/>
      <c r="G569" s="90"/>
      <c r="H569" s="90"/>
      <c r="I569" s="90"/>
      <c r="J569" s="90"/>
      <c r="K569" s="90"/>
      <c r="L569" s="90">
        <v>1</v>
      </c>
      <c r="M569" s="90"/>
      <c r="N569" s="104">
        <v>1</v>
      </c>
    </row>
    <row r="570" customHeight="1" spans="1:14">
      <c r="A570" s="101"/>
      <c r="B570" s="101"/>
      <c r="C570" s="86" t="s">
        <v>246</v>
      </c>
      <c r="D570" s="86">
        <v>64287</v>
      </c>
      <c r="E570" s="86">
        <v>17755</v>
      </c>
      <c r="F570" s="86"/>
      <c r="G570" s="90"/>
      <c r="H570" s="90"/>
      <c r="I570" s="90"/>
      <c r="J570" s="90"/>
      <c r="K570" s="90"/>
      <c r="L570" s="90">
        <v>1</v>
      </c>
      <c r="M570" s="90"/>
      <c r="N570" s="104">
        <v>1</v>
      </c>
    </row>
    <row r="571" customHeight="1" spans="1:14">
      <c r="A571" s="101"/>
      <c r="B571" s="101"/>
      <c r="C571" s="86" t="s">
        <v>180</v>
      </c>
      <c r="D571" s="86">
        <v>64302</v>
      </c>
      <c r="E571" s="86">
        <v>17762</v>
      </c>
      <c r="F571" s="86"/>
      <c r="G571" s="90"/>
      <c r="H571" s="90"/>
      <c r="I571" s="90"/>
      <c r="J571" s="90"/>
      <c r="K571" s="90"/>
      <c r="L571" s="90">
        <v>1</v>
      </c>
      <c r="M571" s="90"/>
      <c r="N571" s="104">
        <v>1</v>
      </c>
    </row>
    <row r="572" customHeight="1" spans="1:14">
      <c r="A572" s="101"/>
      <c r="B572" s="101"/>
      <c r="C572" s="86" t="s">
        <v>184</v>
      </c>
      <c r="D572" s="86">
        <v>64299</v>
      </c>
      <c r="E572" s="86">
        <v>17757</v>
      </c>
      <c r="F572" s="86"/>
      <c r="G572" s="90"/>
      <c r="H572" s="90"/>
      <c r="I572" s="90"/>
      <c r="J572" s="90"/>
      <c r="K572" s="90"/>
      <c r="L572" s="90">
        <v>1</v>
      </c>
      <c r="M572" s="90"/>
      <c r="N572" s="104">
        <v>1</v>
      </c>
    </row>
    <row r="573" customHeight="1" spans="1:14">
      <c r="A573" s="86" t="s">
        <v>1338</v>
      </c>
      <c r="B573" s="86" t="s">
        <v>89</v>
      </c>
      <c r="C573" s="86" t="s">
        <v>1341</v>
      </c>
      <c r="D573" s="86">
        <v>64325</v>
      </c>
      <c r="E573" s="86" t="s">
        <v>1494</v>
      </c>
      <c r="F573" s="86"/>
      <c r="G573" s="90"/>
      <c r="H573" s="90"/>
      <c r="I573" s="90"/>
      <c r="J573" s="90"/>
      <c r="K573" s="90"/>
      <c r="L573" s="90">
        <v>1</v>
      </c>
      <c r="M573" s="90"/>
      <c r="N573" s="104">
        <v>1</v>
      </c>
    </row>
    <row r="574" customHeight="1" spans="1:14">
      <c r="A574" s="101"/>
      <c r="B574" s="101"/>
      <c r="C574" s="86" t="s">
        <v>1339</v>
      </c>
      <c r="D574" s="86">
        <v>64324</v>
      </c>
      <c r="E574" s="86" t="s">
        <v>1494</v>
      </c>
      <c r="F574" s="86"/>
      <c r="G574" s="90"/>
      <c r="H574" s="90"/>
      <c r="I574" s="90"/>
      <c r="J574" s="90"/>
      <c r="K574" s="90"/>
      <c r="L574" s="90">
        <v>1</v>
      </c>
      <c r="M574" s="90"/>
      <c r="N574" s="104">
        <v>1</v>
      </c>
    </row>
    <row r="575" customHeight="1" spans="1:14">
      <c r="A575" s="86" t="s">
        <v>1006</v>
      </c>
      <c r="B575" s="86" t="s">
        <v>142</v>
      </c>
      <c r="C575" s="86" t="s">
        <v>1494</v>
      </c>
      <c r="D575" s="86" t="s">
        <v>1005</v>
      </c>
      <c r="E575" s="86">
        <v>17636</v>
      </c>
      <c r="F575" s="86"/>
      <c r="G575" s="90"/>
      <c r="H575" s="90"/>
      <c r="I575" s="90">
        <v>1</v>
      </c>
      <c r="J575" s="90"/>
      <c r="K575" s="90"/>
      <c r="L575" s="90"/>
      <c r="M575" s="90"/>
      <c r="N575" s="104">
        <v>1</v>
      </c>
    </row>
    <row r="576" customHeight="1" spans="1:14">
      <c r="A576" s="86" t="s">
        <v>1119</v>
      </c>
      <c r="B576" s="86" t="s">
        <v>142</v>
      </c>
      <c r="C576" s="86" t="s">
        <v>1494</v>
      </c>
      <c r="D576" s="86">
        <v>63607</v>
      </c>
      <c r="E576" s="86" t="s">
        <v>67</v>
      </c>
      <c r="F576" s="86"/>
      <c r="G576" s="90"/>
      <c r="H576" s="90">
        <v>1</v>
      </c>
      <c r="I576" s="90"/>
      <c r="J576" s="90"/>
      <c r="K576" s="90"/>
      <c r="L576" s="90"/>
      <c r="M576" s="90"/>
      <c r="N576" s="104">
        <v>1</v>
      </c>
    </row>
    <row r="577" customHeight="1" spans="1:14">
      <c r="A577" s="86" t="s">
        <v>1129</v>
      </c>
      <c r="B577" s="86" t="s">
        <v>72</v>
      </c>
      <c r="C577" s="86" t="s">
        <v>1494</v>
      </c>
      <c r="D577" s="86">
        <v>63555</v>
      </c>
      <c r="E577" s="86">
        <v>29902</v>
      </c>
      <c r="F577" s="86"/>
      <c r="G577" s="90"/>
      <c r="H577" s="90">
        <v>1</v>
      </c>
      <c r="I577" s="90"/>
      <c r="J577" s="90"/>
      <c r="K577" s="90"/>
      <c r="L577" s="90"/>
      <c r="M577" s="90"/>
      <c r="N577" s="104">
        <v>1</v>
      </c>
    </row>
    <row r="578" customHeight="1" spans="1:14">
      <c r="A578" s="86" t="s">
        <v>618</v>
      </c>
      <c r="B578" s="86" t="s">
        <v>118</v>
      </c>
      <c r="C578" s="86" t="s">
        <v>620</v>
      </c>
      <c r="D578" s="86">
        <v>64203</v>
      </c>
      <c r="E578" s="86">
        <v>31070</v>
      </c>
      <c r="F578" s="86"/>
      <c r="G578" s="90"/>
      <c r="H578" s="90"/>
      <c r="I578" s="90"/>
      <c r="J578" s="90"/>
      <c r="K578" s="90">
        <v>1</v>
      </c>
      <c r="L578" s="90"/>
      <c r="M578" s="90"/>
      <c r="N578" s="104">
        <v>1</v>
      </c>
    </row>
    <row r="579" customHeight="1" spans="1:14">
      <c r="A579" s="86" t="s">
        <v>1494</v>
      </c>
      <c r="B579" s="86" t="s">
        <v>1494</v>
      </c>
      <c r="C579" s="86" t="s">
        <v>1494</v>
      </c>
      <c r="D579" s="86" t="s">
        <v>1494</v>
      </c>
      <c r="E579" s="86" t="s">
        <v>1494</v>
      </c>
      <c r="F579" s="86"/>
      <c r="G579" s="90"/>
      <c r="H579" s="90"/>
      <c r="I579" s="90"/>
      <c r="J579" s="90"/>
      <c r="K579" s="90"/>
      <c r="L579" s="90"/>
      <c r="M579" s="90"/>
      <c r="N579" s="104"/>
    </row>
    <row r="580" customHeight="1" spans="1:14">
      <c r="A580" s="95" t="s">
        <v>1485</v>
      </c>
      <c r="B580" s="95"/>
      <c r="C580" s="95"/>
      <c r="D580" s="95"/>
      <c r="E580" s="103"/>
      <c r="F580" s="95">
        <v>1</v>
      </c>
      <c r="G580" s="96">
        <v>57</v>
      </c>
      <c r="H580" s="96">
        <v>110</v>
      </c>
      <c r="I580" s="96">
        <v>99</v>
      </c>
      <c r="J580" s="96">
        <v>130</v>
      </c>
      <c r="K580" s="96">
        <v>114</v>
      </c>
      <c r="L580" s="96">
        <v>68</v>
      </c>
      <c r="M580" s="96"/>
      <c r="N580" s="85">
        <v>579</v>
      </c>
    </row>
    <row r="581" customHeight="1" spans="3:4">
      <c r="C581" s="107"/>
      <c r="D581" s="107"/>
    </row>
    <row r="582" customHeight="1" spans="3:4">
      <c r="C582" s="107"/>
      <c r="D582" s="107"/>
    </row>
    <row r="583" customHeight="1" spans="3:4">
      <c r="C583" s="107"/>
      <c r="D583" s="107"/>
    </row>
    <row r="584" customHeight="1" spans="3:4">
      <c r="C584" s="107"/>
      <c r="D584" s="107"/>
    </row>
    <row r="585" customHeight="1" spans="3:4">
      <c r="C585" s="107"/>
      <c r="D585" s="107"/>
    </row>
    <row r="586" customHeight="1" spans="3:4">
      <c r="C586" s="107"/>
      <c r="D586" s="107"/>
    </row>
    <row r="587" customHeight="1" spans="3:4">
      <c r="C587" s="107"/>
      <c r="D587" s="107"/>
    </row>
    <row r="588" customHeight="1" spans="3:4">
      <c r="C588" s="107"/>
      <c r="D588" s="107"/>
    </row>
    <row r="589" customHeight="1" spans="3:4">
      <c r="C589" s="107"/>
      <c r="D589" s="107"/>
    </row>
    <row r="590" customHeight="1" spans="3:4">
      <c r="C590" s="107"/>
      <c r="D590" s="107"/>
    </row>
    <row r="591" customHeight="1" spans="3:4">
      <c r="C591" s="107"/>
      <c r="D591" s="107"/>
    </row>
    <row r="592" customHeight="1" spans="3:4">
      <c r="C592" s="107"/>
      <c r="D592" s="107"/>
    </row>
    <row r="593" customHeight="1" spans="3:4">
      <c r="C593" s="107"/>
      <c r="D593" s="107"/>
    </row>
    <row r="594" customHeight="1" spans="3:4">
      <c r="C594" s="107"/>
      <c r="D594" s="107"/>
    </row>
    <row r="595" customHeight="1" spans="3:4">
      <c r="C595" s="107"/>
      <c r="D595" s="107"/>
    </row>
    <row r="596" customHeight="1" spans="3:4">
      <c r="C596" s="107"/>
      <c r="D596" s="107"/>
    </row>
    <row r="597" customHeight="1" spans="3:4">
      <c r="C597" s="107"/>
      <c r="D597" s="107"/>
    </row>
    <row r="598" customHeight="1" spans="3:4">
      <c r="C598" s="107"/>
      <c r="D598" s="107"/>
    </row>
    <row r="599" customHeight="1" spans="3:4">
      <c r="C599" s="107"/>
      <c r="D599" s="107"/>
    </row>
    <row r="600" customHeight="1" spans="3:4">
      <c r="C600" s="107"/>
      <c r="D600" s="107"/>
    </row>
    <row r="601" customHeight="1" spans="3:4">
      <c r="C601" s="107"/>
      <c r="D601" s="107"/>
    </row>
    <row r="602" customHeight="1" spans="3:4">
      <c r="C602" s="107"/>
      <c r="D602" s="107"/>
    </row>
    <row r="603" customHeight="1" spans="3:4">
      <c r="C603" s="107"/>
      <c r="D603" s="107"/>
    </row>
    <row r="604" customHeight="1" spans="3:4">
      <c r="C604" s="107"/>
      <c r="D604" s="107"/>
    </row>
    <row r="605" customHeight="1" spans="3:4">
      <c r="C605" s="107"/>
      <c r="D605" s="107"/>
    </row>
    <row r="606" customHeight="1" spans="3:4">
      <c r="C606" s="107"/>
      <c r="D606" s="107"/>
    </row>
    <row r="607" customHeight="1" spans="3:4">
      <c r="C607" s="107"/>
      <c r="D607" s="107"/>
    </row>
    <row r="608" customHeight="1" spans="3:4">
      <c r="C608" s="107"/>
      <c r="D608" s="107"/>
    </row>
    <row r="609" customHeight="1" spans="3:4">
      <c r="C609" s="107"/>
      <c r="D609" s="107"/>
    </row>
    <row r="610" customHeight="1" spans="3:4">
      <c r="C610" s="107"/>
      <c r="D610" s="107"/>
    </row>
    <row r="611" customHeight="1" spans="3:4">
      <c r="C611" s="107"/>
      <c r="D611" s="107"/>
    </row>
    <row r="612" customHeight="1" spans="3:4">
      <c r="C612" s="107"/>
      <c r="D612" s="107"/>
    </row>
    <row r="613" customHeight="1" spans="3:4">
      <c r="C613" s="107"/>
      <c r="D613" s="107"/>
    </row>
    <row r="614" customHeight="1" spans="3:4">
      <c r="C614" s="107"/>
      <c r="D614" s="107"/>
    </row>
    <row r="615" customHeight="1" spans="3:4">
      <c r="C615" s="107"/>
      <c r="D615" s="107"/>
    </row>
    <row r="616" customHeight="1" spans="3:4">
      <c r="C616" s="107"/>
      <c r="D616" s="107"/>
    </row>
    <row r="617" customHeight="1" spans="3:4">
      <c r="C617" s="107"/>
      <c r="D617" s="107"/>
    </row>
    <row r="618" customHeight="1" spans="3:4">
      <c r="C618" s="107"/>
      <c r="D618" s="107"/>
    </row>
    <row r="619" customHeight="1" spans="3:4">
      <c r="C619" s="107"/>
      <c r="D619" s="107"/>
    </row>
    <row r="620" customHeight="1" spans="3:4">
      <c r="C620" s="107"/>
      <c r="D620" s="107"/>
    </row>
    <row r="621" customHeight="1" spans="3:4">
      <c r="C621" s="107"/>
      <c r="D621" s="107"/>
    </row>
    <row r="622" customHeight="1" spans="3:4">
      <c r="C622" s="107"/>
      <c r="D622" s="107"/>
    </row>
    <row r="623" customHeight="1" spans="3:4">
      <c r="C623" s="107"/>
      <c r="D623" s="107"/>
    </row>
    <row r="624" customHeight="1" spans="3:4">
      <c r="C624" s="107"/>
      <c r="D624" s="107"/>
    </row>
    <row r="625" customHeight="1" spans="3:4">
      <c r="C625" s="107"/>
      <c r="D625" s="107"/>
    </row>
    <row r="626" customHeight="1" spans="3:4">
      <c r="C626" s="107"/>
      <c r="D626" s="107"/>
    </row>
    <row r="627" customHeight="1" spans="3:4">
      <c r="C627" s="107"/>
      <c r="D627" s="107"/>
    </row>
    <row r="628" customHeight="1" spans="3:4">
      <c r="C628" s="107"/>
      <c r="D628" s="107"/>
    </row>
    <row r="629" customHeight="1" spans="3:4">
      <c r="C629" s="107"/>
      <c r="D629" s="107"/>
    </row>
    <row r="630" customHeight="1" spans="3:4">
      <c r="C630" s="107"/>
      <c r="D630" s="107"/>
    </row>
    <row r="631" customHeight="1" spans="3:4">
      <c r="C631" s="107"/>
      <c r="D631" s="107"/>
    </row>
    <row r="632" customHeight="1" spans="3:4">
      <c r="C632" s="107"/>
      <c r="D632" s="107"/>
    </row>
    <row r="633" customHeight="1" spans="3:4">
      <c r="C633" s="107"/>
      <c r="D633" s="107"/>
    </row>
    <row r="634" customHeight="1" spans="3:4">
      <c r="C634" s="107"/>
      <c r="D634" s="107"/>
    </row>
    <row r="635" customHeight="1" spans="3:4">
      <c r="C635" s="107"/>
      <c r="D635" s="107"/>
    </row>
    <row r="636" customHeight="1" spans="3:4">
      <c r="C636" s="107"/>
      <c r="D636" s="107"/>
    </row>
    <row r="637" customHeight="1" spans="3:4">
      <c r="C637" s="107"/>
      <c r="D637" s="107"/>
    </row>
    <row r="638" customHeight="1" spans="3:4">
      <c r="C638" s="107"/>
      <c r="D638" s="107"/>
    </row>
    <row r="639" customHeight="1" spans="3:4">
      <c r="C639" s="107"/>
      <c r="D639" s="107"/>
    </row>
    <row r="640" customHeight="1" spans="3:4">
      <c r="C640" s="107"/>
      <c r="D640" s="107"/>
    </row>
    <row r="641" customHeight="1" spans="3:4">
      <c r="C641" s="107"/>
      <c r="D641" s="107"/>
    </row>
    <row r="642" customHeight="1" spans="3:4">
      <c r="C642" s="107"/>
      <c r="D642" s="107"/>
    </row>
    <row r="643" customHeight="1" spans="3:4">
      <c r="C643" s="107"/>
      <c r="D643" s="107"/>
    </row>
    <row r="644" customHeight="1" spans="3:4">
      <c r="C644" s="107"/>
      <c r="D644" s="107"/>
    </row>
    <row r="645" customHeight="1" spans="3:4">
      <c r="C645" s="107"/>
      <c r="D645" s="107"/>
    </row>
    <row r="646" customHeight="1" spans="3:4">
      <c r="C646" s="107"/>
      <c r="D646" s="107"/>
    </row>
    <row r="647" customHeight="1" spans="3:4">
      <c r="C647" s="107"/>
      <c r="D647" s="107"/>
    </row>
    <row r="648" customHeight="1" spans="3:4">
      <c r="C648" s="107"/>
      <c r="D648" s="107"/>
    </row>
    <row r="649" customHeight="1" spans="3:4">
      <c r="C649" s="107"/>
      <c r="D649" s="107"/>
    </row>
    <row r="650" customHeight="1" spans="3:4">
      <c r="C650" s="107"/>
      <c r="D650" s="107"/>
    </row>
    <row r="651" customHeight="1" spans="3:4">
      <c r="C651" s="107"/>
      <c r="D651" s="107"/>
    </row>
    <row r="652" customHeight="1" spans="3:4">
      <c r="C652" s="107"/>
      <c r="D652" s="107"/>
    </row>
    <row r="653" customHeight="1" spans="3:4">
      <c r="C653" s="107"/>
      <c r="D653" s="107"/>
    </row>
    <row r="654" customHeight="1" spans="3:4">
      <c r="C654" s="107"/>
      <c r="D654" s="107"/>
    </row>
    <row r="655" customHeight="1" spans="3:4">
      <c r="C655" s="107"/>
      <c r="D655" s="107"/>
    </row>
    <row r="656" customHeight="1" spans="3:4">
      <c r="C656" s="107"/>
      <c r="D656" s="107"/>
    </row>
    <row r="657" customHeight="1" spans="3:4">
      <c r="C657" s="107"/>
      <c r="D657" s="107"/>
    </row>
    <row r="658" customHeight="1" spans="3:4">
      <c r="C658" s="107"/>
      <c r="D658" s="107"/>
    </row>
    <row r="659" customHeight="1" spans="3:4">
      <c r="C659" s="107"/>
      <c r="D659" s="107"/>
    </row>
    <row r="660" customHeight="1" spans="3:4">
      <c r="C660" s="107"/>
      <c r="D660" s="107"/>
    </row>
    <row r="661" customHeight="1" spans="3:4">
      <c r="C661" s="107"/>
      <c r="D661" s="107"/>
    </row>
    <row r="662" customHeight="1" spans="3:4">
      <c r="C662" s="107"/>
      <c r="D662" s="107"/>
    </row>
    <row r="663" customHeight="1" spans="3:4">
      <c r="C663" s="107"/>
      <c r="D663" s="107"/>
    </row>
    <row r="664" customHeight="1" spans="3:4">
      <c r="C664" s="107"/>
      <c r="D664" s="107"/>
    </row>
    <row r="665" customHeight="1" spans="3:4">
      <c r="C665" s="107"/>
      <c r="D665" s="107"/>
    </row>
    <row r="666" customHeight="1" spans="3:4">
      <c r="C666" s="107"/>
      <c r="D666" s="107"/>
    </row>
    <row r="667" customHeight="1" spans="3:4">
      <c r="C667" s="107"/>
      <c r="D667" s="107"/>
    </row>
    <row r="668" customHeight="1" spans="3:4">
      <c r="C668" s="107"/>
      <c r="D668" s="107"/>
    </row>
    <row r="669" customHeight="1" spans="3:4">
      <c r="C669" s="107"/>
      <c r="D669" s="107"/>
    </row>
    <row r="670" customHeight="1" spans="3:4">
      <c r="C670" s="107"/>
      <c r="D670" s="107"/>
    </row>
    <row r="671" customHeight="1" spans="3:4">
      <c r="C671" s="107"/>
      <c r="D671" s="107"/>
    </row>
    <row r="672" customHeight="1" spans="3:4">
      <c r="C672" s="107"/>
      <c r="D672" s="107"/>
    </row>
    <row r="673" customHeight="1" spans="3:4">
      <c r="C673" s="107"/>
      <c r="D673" s="107"/>
    </row>
    <row r="674" customHeight="1" spans="3:4">
      <c r="C674" s="107"/>
      <c r="D674" s="107"/>
    </row>
    <row r="675" customHeight="1" spans="3:4">
      <c r="C675" s="107"/>
      <c r="D675" s="107"/>
    </row>
    <row r="676" customHeight="1" spans="3:4">
      <c r="C676" s="107"/>
      <c r="D676" s="107"/>
    </row>
    <row r="677" customHeight="1" spans="3:4">
      <c r="C677" s="107"/>
      <c r="D677" s="107"/>
    </row>
    <row r="678" customHeight="1" spans="3:4">
      <c r="C678" s="107"/>
      <c r="D678" s="107"/>
    </row>
    <row r="679" customHeight="1" spans="3:4">
      <c r="C679" s="107"/>
      <c r="D679" s="107"/>
    </row>
    <row r="680" customHeight="1" spans="3:4">
      <c r="C680" s="107"/>
      <c r="D680" s="107"/>
    </row>
    <row r="681" customHeight="1" spans="3:4">
      <c r="C681" s="107"/>
      <c r="D681" s="107"/>
    </row>
    <row r="682" customHeight="1" spans="3:4">
      <c r="C682" s="107"/>
      <c r="D682" s="107"/>
    </row>
    <row r="683" customHeight="1" spans="3:4">
      <c r="C683" s="107"/>
      <c r="D683" s="107"/>
    </row>
    <row r="684" customHeight="1" spans="3:4">
      <c r="C684" s="107"/>
      <c r="D684" s="107"/>
    </row>
    <row r="685" customHeight="1" spans="3:4">
      <c r="C685" s="107"/>
      <c r="D685" s="107"/>
    </row>
    <row r="686" customHeight="1" spans="3:4">
      <c r="C686" s="107"/>
      <c r="D686" s="107"/>
    </row>
    <row r="687" customHeight="1" spans="3:4">
      <c r="C687" s="107"/>
      <c r="D687" s="107"/>
    </row>
    <row r="688" customHeight="1" spans="3:4">
      <c r="C688" s="107"/>
      <c r="D688" s="107"/>
    </row>
    <row r="689" customHeight="1" spans="3:4">
      <c r="C689" s="107"/>
      <c r="D689" s="107"/>
    </row>
    <row r="690" customHeight="1" spans="3:4">
      <c r="C690" s="107"/>
      <c r="D690" s="107"/>
    </row>
    <row r="691" customHeight="1" spans="3:4">
      <c r="C691" s="107"/>
      <c r="D691" s="107"/>
    </row>
    <row r="692" customHeight="1" spans="3:4">
      <c r="C692" s="107"/>
      <c r="D692" s="107"/>
    </row>
    <row r="693" customHeight="1" spans="3:4">
      <c r="C693" s="107"/>
      <c r="D693" s="107"/>
    </row>
    <row r="694" customHeight="1" spans="3:4">
      <c r="C694" s="107"/>
      <c r="D694" s="107"/>
    </row>
    <row r="695" customHeight="1" spans="3:4">
      <c r="C695" s="107"/>
      <c r="D695" s="107"/>
    </row>
    <row r="696" customHeight="1" spans="3:4">
      <c r="C696" s="107"/>
      <c r="D696" s="107"/>
    </row>
    <row r="697" customHeight="1" spans="3:4">
      <c r="C697" s="107"/>
      <c r="D697" s="107"/>
    </row>
    <row r="698" customHeight="1" spans="3:4">
      <c r="C698" s="107"/>
      <c r="D698" s="107"/>
    </row>
    <row r="699" customHeight="1" spans="3:4">
      <c r="C699" s="107"/>
      <c r="D699" s="107"/>
    </row>
    <row r="700" customHeight="1" spans="3:4">
      <c r="C700" s="107"/>
      <c r="D700" s="107"/>
    </row>
    <row r="701" customHeight="1" spans="3:4">
      <c r="C701" s="107"/>
      <c r="D701" s="107"/>
    </row>
    <row r="702" customHeight="1" spans="3:4">
      <c r="C702" s="107"/>
      <c r="D702" s="107"/>
    </row>
    <row r="703" customHeight="1" spans="3:4">
      <c r="C703" s="107"/>
      <c r="D703" s="107"/>
    </row>
    <row r="704" customHeight="1" spans="3:4">
      <c r="C704" s="107"/>
      <c r="D704" s="107"/>
    </row>
    <row r="705" customHeight="1" spans="3:4">
      <c r="C705" s="107"/>
      <c r="D705" s="107"/>
    </row>
    <row r="706" customHeight="1" spans="3:4">
      <c r="C706" s="107"/>
      <c r="D706" s="107"/>
    </row>
    <row r="707" customHeight="1" spans="3:4">
      <c r="C707" s="107"/>
      <c r="D707" s="107"/>
    </row>
    <row r="708" customHeight="1" spans="3:4">
      <c r="C708" s="107"/>
      <c r="D708" s="107"/>
    </row>
    <row r="709" customHeight="1" spans="3:4">
      <c r="C709" s="107"/>
      <c r="D709" s="107"/>
    </row>
    <row r="710" customHeight="1" spans="3:4">
      <c r="C710" s="107"/>
      <c r="D710" s="107"/>
    </row>
    <row r="711" customHeight="1" spans="3:4">
      <c r="C711" s="107"/>
      <c r="D711" s="107"/>
    </row>
    <row r="712" customHeight="1" spans="3:4">
      <c r="C712" s="107"/>
      <c r="D712" s="107"/>
    </row>
    <row r="713" customHeight="1" spans="3:4">
      <c r="C713" s="107"/>
      <c r="D713" s="107"/>
    </row>
    <row r="714" customHeight="1" spans="3:4">
      <c r="C714" s="107"/>
      <c r="D714" s="107"/>
    </row>
    <row r="715" customHeight="1" spans="3:4">
      <c r="C715" s="107"/>
      <c r="D715" s="107"/>
    </row>
    <row r="716" customHeight="1" spans="3:4">
      <c r="C716" s="107"/>
      <c r="D716" s="107"/>
    </row>
    <row r="717" customHeight="1" spans="3:4">
      <c r="C717" s="107"/>
      <c r="D717" s="107"/>
    </row>
    <row r="718" customHeight="1" spans="3:4">
      <c r="C718" s="107"/>
      <c r="D718" s="107"/>
    </row>
    <row r="719" customHeight="1" spans="3:4">
      <c r="C719" s="107"/>
      <c r="D719" s="107"/>
    </row>
    <row r="720" customHeight="1" spans="3:4">
      <c r="C720" s="107"/>
      <c r="D720" s="107"/>
    </row>
    <row r="721" customHeight="1" spans="3:4">
      <c r="C721" s="107"/>
      <c r="D721" s="107"/>
    </row>
    <row r="722" customHeight="1" spans="3:4">
      <c r="C722" s="107"/>
      <c r="D722" s="107"/>
    </row>
    <row r="723" customHeight="1" spans="3:4">
      <c r="C723" s="107"/>
      <c r="D723" s="107"/>
    </row>
    <row r="724" customHeight="1" spans="3:4">
      <c r="C724" s="107"/>
      <c r="D724" s="107"/>
    </row>
    <row r="725" customHeight="1" spans="3:4">
      <c r="C725" s="107"/>
      <c r="D725" s="107"/>
    </row>
    <row r="726" customHeight="1" spans="3:4">
      <c r="C726" s="107"/>
      <c r="D726" s="107"/>
    </row>
    <row r="727" customHeight="1" spans="3:4">
      <c r="C727" s="107"/>
      <c r="D727" s="107"/>
    </row>
    <row r="728" customHeight="1" spans="3:4">
      <c r="C728" s="107"/>
      <c r="D728" s="107"/>
    </row>
    <row r="729" customHeight="1" spans="3:4">
      <c r="C729" s="107"/>
      <c r="D729" s="107"/>
    </row>
    <row r="730" customHeight="1" spans="3:4">
      <c r="C730" s="107"/>
      <c r="D730" s="107"/>
    </row>
    <row r="731" customHeight="1" spans="3:4">
      <c r="C731" s="107"/>
      <c r="D731" s="107"/>
    </row>
    <row r="732" customHeight="1" spans="3:4">
      <c r="C732" s="107"/>
      <c r="D732" s="107"/>
    </row>
    <row r="733" customHeight="1" spans="3:4">
      <c r="C733" s="107"/>
      <c r="D733" s="107"/>
    </row>
    <row r="734" customHeight="1" spans="3:4">
      <c r="C734" s="107"/>
      <c r="D734" s="107"/>
    </row>
    <row r="735" customHeight="1" spans="3:4">
      <c r="C735" s="107"/>
      <c r="D735" s="107"/>
    </row>
    <row r="736" customHeight="1" spans="3:4">
      <c r="C736" s="107"/>
      <c r="D736" s="107"/>
    </row>
    <row r="737" customHeight="1" spans="3:4">
      <c r="C737" s="107"/>
      <c r="D737" s="107"/>
    </row>
    <row r="738" customHeight="1" spans="3:4">
      <c r="C738" s="107"/>
      <c r="D738" s="107"/>
    </row>
    <row r="739" customHeight="1" spans="3:4">
      <c r="C739" s="107"/>
      <c r="D739" s="107"/>
    </row>
    <row r="740" customHeight="1" spans="3:4">
      <c r="C740" s="107"/>
      <c r="D740" s="107"/>
    </row>
    <row r="741" customHeight="1" spans="3:4">
      <c r="C741" s="107"/>
      <c r="D741" s="107"/>
    </row>
    <row r="742" customHeight="1" spans="3:4">
      <c r="C742" s="107"/>
      <c r="D742" s="107"/>
    </row>
    <row r="743" customHeight="1" spans="3:4">
      <c r="C743" s="107"/>
      <c r="D743" s="107"/>
    </row>
    <row r="744" customHeight="1" spans="3:4">
      <c r="C744" s="107"/>
      <c r="D744" s="107"/>
    </row>
    <row r="745" customHeight="1" spans="3:4">
      <c r="C745" s="107"/>
      <c r="D745" s="107"/>
    </row>
    <row r="746" customHeight="1" spans="3:4">
      <c r="C746" s="107"/>
      <c r="D746" s="107"/>
    </row>
    <row r="747" customHeight="1" spans="3:4">
      <c r="C747" s="107"/>
      <c r="D747" s="107"/>
    </row>
    <row r="748" customHeight="1" spans="3:4">
      <c r="C748" s="107"/>
      <c r="D748" s="107"/>
    </row>
    <row r="749" customHeight="1" spans="3:4">
      <c r="C749" s="107"/>
      <c r="D749" s="107"/>
    </row>
    <row r="750" customHeight="1" spans="3:4">
      <c r="C750" s="107"/>
      <c r="D750" s="107"/>
    </row>
    <row r="751" customHeight="1" spans="3:4">
      <c r="C751" s="107"/>
      <c r="D751" s="107"/>
    </row>
    <row r="752" customHeight="1" spans="3:4">
      <c r="C752" s="107"/>
      <c r="D752" s="107"/>
    </row>
    <row r="753" customHeight="1" spans="3:4">
      <c r="C753" s="107"/>
      <c r="D753" s="107"/>
    </row>
    <row r="754" customHeight="1" spans="3:4">
      <c r="C754" s="107"/>
      <c r="D754" s="107"/>
    </row>
    <row r="755" customHeight="1" spans="3:4">
      <c r="C755" s="107"/>
      <c r="D755" s="107"/>
    </row>
    <row r="756" customHeight="1" spans="3:4">
      <c r="C756" s="107"/>
      <c r="D756" s="107"/>
    </row>
    <row r="757" customHeight="1" spans="3:4">
      <c r="C757" s="107"/>
      <c r="D757" s="107"/>
    </row>
    <row r="758" customHeight="1" spans="3:4">
      <c r="C758" s="107"/>
      <c r="D758" s="107"/>
    </row>
    <row r="759" customHeight="1" spans="3:4">
      <c r="C759" s="107"/>
      <c r="D759" s="107"/>
    </row>
    <row r="760" customHeight="1" spans="3:4">
      <c r="C760" s="107"/>
      <c r="D760" s="107"/>
    </row>
    <row r="761" customHeight="1" spans="3:4">
      <c r="C761" s="107"/>
      <c r="D761" s="107"/>
    </row>
    <row r="762" customHeight="1" spans="3:4">
      <c r="C762" s="107"/>
      <c r="D762" s="107"/>
    </row>
    <row r="763" customHeight="1" spans="3:4">
      <c r="C763" s="107"/>
      <c r="D763" s="107"/>
    </row>
    <row r="764" customHeight="1" spans="3:4">
      <c r="C764" s="107"/>
      <c r="D764" s="107"/>
    </row>
    <row r="765" customHeight="1" spans="3:4">
      <c r="C765" s="107"/>
      <c r="D765" s="107"/>
    </row>
    <row r="766" customHeight="1" spans="3:4">
      <c r="C766" s="107"/>
      <c r="D766" s="107"/>
    </row>
    <row r="767" customHeight="1" spans="3:4">
      <c r="C767" s="107"/>
      <c r="D767" s="107"/>
    </row>
    <row r="768" customHeight="1" spans="3:4">
      <c r="C768" s="107"/>
      <c r="D768" s="107"/>
    </row>
    <row r="769" customHeight="1" spans="3:4">
      <c r="C769" s="107"/>
      <c r="D769" s="107"/>
    </row>
    <row r="770" customHeight="1" spans="3:4">
      <c r="C770" s="107"/>
      <c r="D770" s="107"/>
    </row>
    <row r="771" customHeight="1" spans="3:4">
      <c r="C771" s="107"/>
      <c r="D771" s="107"/>
    </row>
    <row r="772" customHeight="1" spans="3:4">
      <c r="C772" s="107"/>
      <c r="D772" s="107"/>
    </row>
    <row r="773" customHeight="1" spans="3:4">
      <c r="C773" s="107"/>
      <c r="D773" s="107"/>
    </row>
    <row r="774" customHeight="1" spans="3:4">
      <c r="C774" s="107"/>
      <c r="D774" s="107"/>
    </row>
    <row r="775" customHeight="1" spans="3:4">
      <c r="C775" s="107"/>
      <c r="D775" s="107"/>
    </row>
    <row r="776" customHeight="1" spans="3:4">
      <c r="C776" s="107"/>
      <c r="D776" s="107"/>
    </row>
    <row r="777" customHeight="1" spans="3:4">
      <c r="C777" s="107"/>
      <c r="D777" s="107"/>
    </row>
    <row r="778" customHeight="1" spans="3:4">
      <c r="C778" s="107"/>
      <c r="D778" s="107"/>
    </row>
    <row r="779" customHeight="1" spans="3:4">
      <c r="C779" s="107"/>
      <c r="D779" s="107"/>
    </row>
    <row r="780" customHeight="1" spans="3:4">
      <c r="C780" s="107"/>
      <c r="D780" s="107"/>
    </row>
    <row r="781" customHeight="1" spans="3:4">
      <c r="C781" s="107"/>
      <c r="D781" s="107"/>
    </row>
    <row r="782" customHeight="1" spans="3:4">
      <c r="C782" s="107"/>
      <c r="D782" s="107"/>
    </row>
    <row r="783" customHeight="1" spans="3:4">
      <c r="C783" s="107"/>
      <c r="D783" s="107"/>
    </row>
    <row r="784" customHeight="1" spans="3:4">
      <c r="C784" s="107"/>
      <c r="D784" s="107"/>
    </row>
    <row r="785" customHeight="1" spans="3:4">
      <c r="C785" s="107"/>
      <c r="D785" s="107"/>
    </row>
    <row r="786" customHeight="1" spans="3:4">
      <c r="C786" s="107"/>
      <c r="D786" s="107"/>
    </row>
    <row r="787" customHeight="1" spans="3:4">
      <c r="C787" s="107"/>
      <c r="D787" s="107"/>
    </row>
    <row r="788" customHeight="1" spans="3:4">
      <c r="C788" s="107"/>
      <c r="D788" s="107"/>
    </row>
    <row r="789" customHeight="1" spans="3:4">
      <c r="C789" s="107"/>
      <c r="D789" s="107"/>
    </row>
    <row r="790" customHeight="1" spans="3:4">
      <c r="C790" s="107"/>
      <c r="D790" s="107"/>
    </row>
    <row r="791" customHeight="1" spans="3:4">
      <c r="C791" s="107"/>
      <c r="D791" s="107"/>
    </row>
    <row r="792" customHeight="1" spans="3:4">
      <c r="C792" s="107"/>
      <c r="D792" s="107"/>
    </row>
    <row r="793" customHeight="1" spans="3:4">
      <c r="C793" s="107"/>
      <c r="D793" s="107"/>
    </row>
    <row r="794" customHeight="1" spans="3:4">
      <c r="C794" s="107"/>
      <c r="D794" s="107"/>
    </row>
    <row r="795" customHeight="1" spans="3:4">
      <c r="C795" s="107"/>
      <c r="D795" s="107"/>
    </row>
    <row r="796" customHeight="1" spans="3:4">
      <c r="C796" s="107"/>
      <c r="D796" s="107"/>
    </row>
    <row r="797" customHeight="1" spans="3:4">
      <c r="C797" s="107"/>
      <c r="D797" s="107"/>
    </row>
    <row r="798" customHeight="1" spans="3:4">
      <c r="C798" s="107"/>
      <c r="D798" s="107"/>
    </row>
    <row r="799" customHeight="1" spans="3:4">
      <c r="C799" s="107"/>
      <c r="D799" s="107"/>
    </row>
    <row r="800" customHeight="1" spans="3:4">
      <c r="C800" s="107"/>
      <c r="D800" s="107"/>
    </row>
    <row r="801" customHeight="1" spans="3:4">
      <c r="C801" s="107"/>
      <c r="D801" s="107"/>
    </row>
    <row r="802" customHeight="1" spans="3:4">
      <c r="C802" s="107"/>
      <c r="D802" s="107"/>
    </row>
    <row r="803" customHeight="1" spans="3:4">
      <c r="C803" s="107"/>
      <c r="D803" s="107"/>
    </row>
    <row r="804" customHeight="1" spans="3:4">
      <c r="C804" s="107"/>
      <c r="D804" s="107"/>
    </row>
    <row r="805" customHeight="1" spans="3:4">
      <c r="C805" s="107"/>
      <c r="D805" s="107"/>
    </row>
    <row r="806" customHeight="1" spans="3:4">
      <c r="C806" s="107"/>
      <c r="D806" s="107"/>
    </row>
    <row r="807" customHeight="1" spans="3:4">
      <c r="C807" s="107"/>
      <c r="D807" s="107"/>
    </row>
    <row r="808" customHeight="1" spans="3:4">
      <c r="C808" s="107"/>
      <c r="D808" s="107"/>
    </row>
    <row r="809" customHeight="1" spans="3:4">
      <c r="C809" s="107"/>
      <c r="D809" s="107"/>
    </row>
    <row r="810" customHeight="1" spans="3:4">
      <c r="C810" s="107"/>
      <c r="D810" s="107"/>
    </row>
    <row r="811" customHeight="1" spans="3:4">
      <c r="C811" s="107"/>
      <c r="D811" s="107"/>
    </row>
    <row r="812" customHeight="1" spans="3:4">
      <c r="C812" s="107"/>
      <c r="D812" s="107"/>
    </row>
    <row r="813" customHeight="1" spans="3:4">
      <c r="C813" s="107"/>
      <c r="D813" s="107"/>
    </row>
    <row r="814" customHeight="1" spans="3:4">
      <c r="C814" s="107"/>
      <c r="D814" s="107"/>
    </row>
    <row r="815" customHeight="1" spans="3:4">
      <c r="C815" s="107"/>
      <c r="D815" s="107"/>
    </row>
    <row r="816" customHeight="1" spans="3:4">
      <c r="C816" s="107"/>
      <c r="D816" s="107"/>
    </row>
    <row r="817" customHeight="1" spans="3:4">
      <c r="C817" s="107"/>
      <c r="D817" s="107"/>
    </row>
    <row r="818" customHeight="1" spans="3:4">
      <c r="C818" s="107"/>
      <c r="D818" s="107"/>
    </row>
    <row r="819" customHeight="1" spans="3:4">
      <c r="C819" s="107"/>
      <c r="D819" s="107"/>
    </row>
    <row r="820" customHeight="1" spans="3:4">
      <c r="C820" s="107"/>
      <c r="D820" s="107"/>
    </row>
    <row r="821" customHeight="1" spans="3:4">
      <c r="C821" s="107"/>
      <c r="D821" s="107"/>
    </row>
    <row r="822" customHeight="1" spans="3:4">
      <c r="C822" s="107"/>
      <c r="D822" s="107"/>
    </row>
    <row r="823" customHeight="1" spans="3:4">
      <c r="C823" s="107"/>
      <c r="D823" s="107"/>
    </row>
    <row r="824" customHeight="1" spans="3:4">
      <c r="C824" s="107"/>
      <c r="D824" s="107"/>
    </row>
    <row r="825" customHeight="1" spans="3:4">
      <c r="C825" s="107"/>
      <c r="D825" s="107"/>
    </row>
    <row r="826" customHeight="1" spans="3:4">
      <c r="C826" s="107"/>
      <c r="D826" s="107"/>
    </row>
    <row r="827" customHeight="1" spans="3:4">
      <c r="C827" s="107"/>
      <c r="D827" s="107"/>
    </row>
    <row r="828" customHeight="1" spans="3:4">
      <c r="C828" s="107"/>
      <c r="D828" s="107"/>
    </row>
    <row r="829" customHeight="1" spans="3:4">
      <c r="C829" s="107"/>
      <c r="D829" s="107"/>
    </row>
    <row r="830" customHeight="1" spans="3:4">
      <c r="C830" s="107"/>
      <c r="D830" s="107"/>
    </row>
    <row r="831" customHeight="1" spans="3:4">
      <c r="C831" s="107"/>
      <c r="D831" s="107"/>
    </row>
    <row r="832" customHeight="1" spans="3:4">
      <c r="C832" s="107"/>
      <c r="D832" s="107"/>
    </row>
    <row r="833" customHeight="1" spans="3:4">
      <c r="C833" s="107"/>
      <c r="D833" s="107"/>
    </row>
    <row r="834" customHeight="1" spans="3:4">
      <c r="C834" s="107"/>
      <c r="D834" s="107"/>
    </row>
    <row r="835" customHeight="1" spans="3:4">
      <c r="C835" s="107"/>
      <c r="D835" s="107"/>
    </row>
    <row r="836" customHeight="1" spans="3:4">
      <c r="C836" s="107"/>
      <c r="D836" s="107"/>
    </row>
    <row r="837" customHeight="1" spans="3:4">
      <c r="C837" s="107"/>
      <c r="D837" s="107"/>
    </row>
    <row r="838" customHeight="1" spans="3:4">
      <c r="C838" s="107"/>
      <c r="D838" s="107"/>
    </row>
    <row r="839" customHeight="1" spans="3:4">
      <c r="C839" s="107"/>
      <c r="D839" s="107"/>
    </row>
    <row r="840" customHeight="1" spans="3:4">
      <c r="C840" s="107"/>
      <c r="D840" s="107"/>
    </row>
    <row r="841" customHeight="1" spans="3:4">
      <c r="C841" s="107"/>
      <c r="D841" s="107"/>
    </row>
    <row r="842" customHeight="1" spans="3:4">
      <c r="C842" s="107"/>
      <c r="D842" s="107"/>
    </row>
    <row r="843" customHeight="1" spans="3:4">
      <c r="C843" s="107"/>
      <c r="D843" s="107"/>
    </row>
    <row r="844" customHeight="1" spans="3:4">
      <c r="C844" s="107"/>
      <c r="D844" s="107"/>
    </row>
    <row r="845" customHeight="1" spans="3:4">
      <c r="C845" s="107"/>
      <c r="D845" s="107"/>
    </row>
    <row r="846" customHeight="1" spans="3:4">
      <c r="C846" s="107"/>
      <c r="D846" s="107"/>
    </row>
    <row r="847" customHeight="1" spans="3:4">
      <c r="C847" s="107"/>
      <c r="D847" s="107"/>
    </row>
    <row r="848" customHeight="1" spans="3:4">
      <c r="C848" s="107"/>
      <c r="D848" s="107"/>
    </row>
    <row r="849" customHeight="1" spans="3:4">
      <c r="C849" s="107"/>
      <c r="D849" s="107"/>
    </row>
    <row r="850" customHeight="1" spans="3:4">
      <c r="C850" s="107"/>
      <c r="D850" s="107"/>
    </row>
    <row r="851" customHeight="1" spans="3:4">
      <c r="C851" s="107"/>
      <c r="D851" s="107"/>
    </row>
    <row r="852" customHeight="1" spans="3:4">
      <c r="C852" s="107"/>
      <c r="D852" s="107"/>
    </row>
    <row r="853" customHeight="1" spans="3:4">
      <c r="C853" s="107"/>
      <c r="D853" s="107"/>
    </row>
    <row r="854" customHeight="1" spans="3:4">
      <c r="C854" s="107"/>
      <c r="D854" s="107"/>
    </row>
    <row r="855" customHeight="1" spans="3:4">
      <c r="C855" s="107"/>
      <c r="D855" s="107"/>
    </row>
    <row r="856" customHeight="1" spans="3:4">
      <c r="C856" s="107"/>
      <c r="D856" s="107"/>
    </row>
    <row r="857" customHeight="1" spans="3:4">
      <c r="C857" s="107"/>
      <c r="D857" s="107"/>
    </row>
    <row r="858" customHeight="1" spans="3:4">
      <c r="C858" s="107"/>
      <c r="D858" s="107"/>
    </row>
    <row r="859" customHeight="1" spans="3:4">
      <c r="C859" s="107"/>
      <c r="D859" s="107"/>
    </row>
    <row r="860" customHeight="1" spans="3:4">
      <c r="C860" s="107"/>
      <c r="D860" s="107"/>
    </row>
    <row r="861" customHeight="1" spans="3:4">
      <c r="C861" s="107"/>
      <c r="D861" s="107"/>
    </row>
    <row r="862" customHeight="1" spans="3:4">
      <c r="C862" s="107"/>
      <c r="D862" s="107"/>
    </row>
    <row r="863" customHeight="1" spans="3:4">
      <c r="C863" s="107"/>
      <c r="D863" s="107"/>
    </row>
    <row r="864" customHeight="1" spans="3:4">
      <c r="C864" s="107"/>
      <c r="D864" s="107"/>
    </row>
    <row r="865" customHeight="1" spans="3:4">
      <c r="C865" s="107"/>
      <c r="D865" s="107"/>
    </row>
    <row r="866" customHeight="1" spans="3:4">
      <c r="C866" s="107"/>
      <c r="D866" s="107"/>
    </row>
    <row r="867" customHeight="1" spans="3:4">
      <c r="C867" s="107"/>
      <c r="D867" s="107"/>
    </row>
    <row r="868" customHeight="1" spans="3:4">
      <c r="C868" s="107"/>
      <c r="D868" s="107"/>
    </row>
    <row r="869" customHeight="1" spans="3:4">
      <c r="C869" s="107"/>
      <c r="D869" s="107"/>
    </row>
    <row r="870" customHeight="1" spans="3:4">
      <c r="C870" s="107"/>
      <c r="D870" s="107"/>
    </row>
    <row r="871" customHeight="1" spans="3:4">
      <c r="C871" s="107"/>
      <c r="D871" s="107"/>
    </row>
    <row r="872" customHeight="1" spans="3:4">
      <c r="C872" s="107"/>
      <c r="D872" s="107"/>
    </row>
    <row r="873" customHeight="1" spans="3:4">
      <c r="C873" s="107"/>
      <c r="D873" s="107"/>
    </row>
    <row r="874" customHeight="1" spans="3:4">
      <c r="C874" s="107"/>
      <c r="D874" s="107"/>
    </row>
    <row r="875" customHeight="1" spans="3:4">
      <c r="C875" s="107"/>
      <c r="D875" s="107"/>
    </row>
    <row r="876" customHeight="1" spans="3:4">
      <c r="C876" s="107"/>
      <c r="D876" s="107"/>
    </row>
    <row r="877" customHeight="1" spans="3:4">
      <c r="C877" s="107"/>
      <c r="D877" s="107"/>
    </row>
    <row r="878" customHeight="1" spans="3:4">
      <c r="C878" s="107"/>
      <c r="D878" s="107"/>
    </row>
    <row r="879" customHeight="1" spans="3:4">
      <c r="C879" s="107"/>
      <c r="D879" s="107"/>
    </row>
    <row r="880" customHeight="1" spans="3:4">
      <c r="C880" s="107"/>
      <c r="D880" s="107"/>
    </row>
    <row r="881" customHeight="1" spans="3:4">
      <c r="C881" s="107"/>
      <c r="D881" s="107"/>
    </row>
    <row r="882" customHeight="1" spans="3:4">
      <c r="C882" s="107"/>
      <c r="D882" s="107"/>
    </row>
    <row r="883" customHeight="1" spans="3:4">
      <c r="C883" s="107"/>
      <c r="D883" s="107"/>
    </row>
    <row r="884" customHeight="1" spans="3:4">
      <c r="C884" s="107"/>
      <c r="D884" s="107"/>
    </row>
    <row r="885" customHeight="1" spans="3:4">
      <c r="C885" s="107"/>
      <c r="D885" s="107"/>
    </row>
    <row r="886" customHeight="1" spans="3:4">
      <c r="C886" s="107"/>
      <c r="D886" s="107"/>
    </row>
    <row r="887" customHeight="1" spans="3:4">
      <c r="C887" s="107"/>
      <c r="D887" s="107"/>
    </row>
    <row r="888" customHeight="1" spans="3:4">
      <c r="C888" s="107"/>
      <c r="D888" s="107"/>
    </row>
    <row r="889" customHeight="1" spans="3:4">
      <c r="C889" s="107"/>
      <c r="D889" s="107"/>
    </row>
    <row r="890" customHeight="1" spans="3:4">
      <c r="C890" s="107"/>
      <c r="D890" s="107"/>
    </row>
    <row r="891" customHeight="1" spans="3:4">
      <c r="C891" s="107"/>
      <c r="D891" s="107"/>
    </row>
    <row r="892" customHeight="1" spans="3:4">
      <c r="C892" s="107"/>
      <c r="D892" s="107"/>
    </row>
    <row r="893" customHeight="1" spans="3:4">
      <c r="C893" s="107"/>
      <c r="D893" s="107"/>
    </row>
    <row r="894" customHeight="1" spans="3:4">
      <c r="C894" s="107"/>
      <c r="D894" s="107"/>
    </row>
    <row r="895" customHeight="1" spans="3:4">
      <c r="C895" s="107"/>
      <c r="D895" s="107"/>
    </row>
    <row r="896" customHeight="1" spans="3:4">
      <c r="C896" s="107"/>
      <c r="D896" s="107"/>
    </row>
    <row r="897" customHeight="1" spans="3:4">
      <c r="C897" s="107"/>
      <c r="D897" s="107"/>
    </row>
    <row r="898" customHeight="1" spans="3:4">
      <c r="C898" s="107"/>
      <c r="D898" s="107"/>
    </row>
    <row r="899" customHeight="1" spans="3:4">
      <c r="C899" s="107"/>
      <c r="D899" s="107"/>
    </row>
    <row r="900" customHeight="1" spans="3:4">
      <c r="C900" s="107"/>
      <c r="D900" s="107"/>
    </row>
    <row r="901" customHeight="1" spans="3:4">
      <c r="C901" s="107"/>
      <c r="D901" s="107"/>
    </row>
    <row r="902" customHeight="1" spans="3:4">
      <c r="C902" s="107"/>
      <c r="D902" s="107"/>
    </row>
    <row r="903" customHeight="1" spans="3:4">
      <c r="C903" s="107"/>
      <c r="D903" s="107"/>
    </row>
    <row r="904" customHeight="1" spans="3:4">
      <c r="C904" s="107"/>
      <c r="D904" s="107"/>
    </row>
    <row r="905" customHeight="1" spans="3:4">
      <c r="C905" s="107"/>
      <c r="D905" s="107"/>
    </row>
    <row r="906" customHeight="1" spans="3:4">
      <c r="C906" s="107"/>
      <c r="D906" s="107"/>
    </row>
    <row r="907" customHeight="1" spans="3:4">
      <c r="C907" s="107"/>
      <c r="D907" s="107"/>
    </row>
    <row r="908" customHeight="1" spans="3:4">
      <c r="C908" s="107"/>
      <c r="D908" s="107"/>
    </row>
    <row r="909" customHeight="1" spans="3:4">
      <c r="C909" s="107"/>
      <c r="D909" s="107"/>
    </row>
    <row r="910" customHeight="1" spans="3:4">
      <c r="C910" s="107"/>
      <c r="D910" s="107"/>
    </row>
    <row r="911" customHeight="1" spans="3:4">
      <c r="C911" s="107"/>
      <c r="D911" s="107"/>
    </row>
    <row r="912" customHeight="1" spans="3:4">
      <c r="C912" s="107"/>
      <c r="D912" s="107"/>
    </row>
    <row r="913" customHeight="1" spans="3:4">
      <c r="C913" s="107"/>
      <c r="D913" s="107"/>
    </row>
    <row r="914" customHeight="1" spans="3:4">
      <c r="C914" s="107"/>
      <c r="D914" s="107"/>
    </row>
    <row r="915" customHeight="1" spans="3:4">
      <c r="C915" s="107"/>
      <c r="D915" s="107"/>
    </row>
    <row r="916" customHeight="1" spans="3:4">
      <c r="C916" s="107"/>
      <c r="D916" s="107"/>
    </row>
    <row r="917" customHeight="1" spans="3:4">
      <c r="C917" s="107"/>
      <c r="D917" s="107"/>
    </row>
    <row r="918" customHeight="1" spans="3:4">
      <c r="C918" s="107"/>
      <c r="D918" s="107"/>
    </row>
    <row r="919" customHeight="1" spans="3:4">
      <c r="C919" s="107"/>
      <c r="D919" s="107"/>
    </row>
    <row r="920" customHeight="1" spans="3:4">
      <c r="C920" s="107"/>
      <c r="D920" s="107"/>
    </row>
    <row r="921" customHeight="1" spans="3:4">
      <c r="C921" s="107"/>
      <c r="D921" s="107"/>
    </row>
    <row r="922" customHeight="1" spans="3:4">
      <c r="C922" s="107"/>
      <c r="D922" s="107"/>
    </row>
    <row r="923" customHeight="1" spans="3:4">
      <c r="C923" s="107"/>
      <c r="D923" s="107"/>
    </row>
    <row r="924" customHeight="1" spans="3:4">
      <c r="C924" s="107"/>
      <c r="D924" s="107"/>
    </row>
    <row r="925" customHeight="1" spans="3:4">
      <c r="C925" s="107"/>
      <c r="D925" s="107"/>
    </row>
    <row r="926" customHeight="1" spans="3:4">
      <c r="C926" s="107"/>
      <c r="D926" s="107"/>
    </row>
    <row r="927" customHeight="1" spans="3:4">
      <c r="C927" s="107"/>
      <c r="D927" s="107"/>
    </row>
    <row r="928" customHeight="1" spans="3:4">
      <c r="C928" s="107"/>
      <c r="D928" s="107"/>
    </row>
    <row r="929" customHeight="1" spans="3:4">
      <c r="C929" s="107"/>
      <c r="D929" s="107"/>
    </row>
    <row r="930" customHeight="1" spans="3:4">
      <c r="C930" s="107"/>
      <c r="D930" s="107"/>
    </row>
    <row r="931" customHeight="1" spans="3:4">
      <c r="C931" s="107"/>
      <c r="D931" s="107"/>
    </row>
    <row r="932" customHeight="1" spans="3:4">
      <c r="C932" s="107"/>
      <c r="D932" s="107"/>
    </row>
    <row r="933" customHeight="1" spans="3:4">
      <c r="C933" s="107"/>
      <c r="D933" s="107"/>
    </row>
    <row r="934" customHeight="1" spans="3:4">
      <c r="C934" s="107"/>
      <c r="D934" s="107"/>
    </row>
    <row r="935" customHeight="1" spans="3:4">
      <c r="C935" s="107"/>
      <c r="D935" s="107"/>
    </row>
    <row r="936" customHeight="1" spans="3:4">
      <c r="C936" s="107"/>
      <c r="D936" s="107"/>
    </row>
    <row r="937" customHeight="1" spans="3:4">
      <c r="C937" s="107"/>
      <c r="D937" s="107"/>
    </row>
    <row r="938" customHeight="1" spans="3:4">
      <c r="C938" s="107"/>
      <c r="D938" s="107"/>
    </row>
    <row r="939" customHeight="1" spans="3:4">
      <c r="C939" s="107"/>
      <c r="D939" s="107"/>
    </row>
    <row r="940" customHeight="1" spans="3:4">
      <c r="C940" s="107"/>
      <c r="D940" s="107"/>
    </row>
    <row r="941" customHeight="1" spans="3:4">
      <c r="C941" s="107"/>
      <c r="D941" s="107"/>
    </row>
    <row r="942" customHeight="1" spans="3:4">
      <c r="C942" s="107"/>
      <c r="D942" s="107"/>
    </row>
    <row r="943" customHeight="1" spans="3:4">
      <c r="C943" s="107"/>
      <c r="D943" s="107"/>
    </row>
    <row r="944" customHeight="1" spans="3:4">
      <c r="C944" s="107"/>
      <c r="D944" s="107"/>
    </row>
    <row r="945" customHeight="1" spans="3:4">
      <c r="C945" s="107"/>
      <c r="D945" s="107"/>
    </row>
    <row r="946" customHeight="1" spans="3:4">
      <c r="C946" s="107"/>
      <c r="D946" s="107"/>
    </row>
    <row r="947" customHeight="1" spans="3:4">
      <c r="C947" s="107"/>
      <c r="D947" s="107"/>
    </row>
    <row r="948" customHeight="1" spans="3:4">
      <c r="C948" s="107"/>
      <c r="D948" s="107"/>
    </row>
    <row r="949" customHeight="1" spans="3:4">
      <c r="C949" s="107"/>
      <c r="D949" s="107"/>
    </row>
    <row r="950" customHeight="1" spans="3:4">
      <c r="C950" s="107"/>
      <c r="D950" s="107"/>
    </row>
    <row r="951" customHeight="1" spans="3:4">
      <c r="C951" s="107"/>
      <c r="D951" s="107"/>
    </row>
    <row r="952" customHeight="1" spans="3:4">
      <c r="C952" s="107"/>
      <c r="D952" s="107"/>
    </row>
    <row r="953" customHeight="1" spans="3:4">
      <c r="C953" s="107"/>
      <c r="D953" s="107"/>
    </row>
    <row r="954" customHeight="1" spans="3:4">
      <c r="C954" s="107"/>
      <c r="D954" s="107"/>
    </row>
    <row r="955" customHeight="1" spans="3:4">
      <c r="C955" s="107"/>
      <c r="D955" s="107"/>
    </row>
    <row r="956" customHeight="1" spans="3:4">
      <c r="C956" s="107"/>
      <c r="D956" s="107"/>
    </row>
    <row r="957" customHeight="1" spans="3:4">
      <c r="C957" s="107"/>
      <c r="D957" s="107"/>
    </row>
    <row r="958" customHeight="1" spans="3:4">
      <c r="C958" s="107"/>
      <c r="D958" s="107"/>
    </row>
    <row r="959" customHeight="1" spans="3:4">
      <c r="C959" s="107"/>
      <c r="D959" s="107"/>
    </row>
    <row r="960" customHeight="1" spans="3:4">
      <c r="C960" s="107"/>
      <c r="D960" s="107"/>
    </row>
    <row r="961" customHeight="1" spans="3:4">
      <c r="C961" s="107"/>
      <c r="D961" s="107"/>
    </row>
    <row r="962" customHeight="1" spans="3:4">
      <c r="C962" s="107"/>
      <c r="D962" s="107"/>
    </row>
    <row r="963" customHeight="1" spans="3:4">
      <c r="C963" s="107"/>
      <c r="D963" s="107"/>
    </row>
    <row r="964" customHeight="1" spans="3:4">
      <c r="C964" s="107"/>
      <c r="D964" s="107"/>
    </row>
    <row r="965" customHeight="1" spans="3:4">
      <c r="C965" s="107"/>
      <c r="D965" s="107"/>
    </row>
    <row r="966" customHeight="1" spans="3:4">
      <c r="C966" s="107"/>
      <c r="D966" s="107"/>
    </row>
    <row r="967" customHeight="1" spans="3:4">
      <c r="C967" s="107"/>
      <c r="D967" s="107"/>
    </row>
    <row r="968" customHeight="1" spans="3:4">
      <c r="C968" s="107"/>
      <c r="D968" s="107"/>
    </row>
    <row r="969" customHeight="1" spans="3:4">
      <c r="C969" s="107"/>
      <c r="D969" s="107"/>
    </row>
    <row r="970" customHeight="1" spans="3:4">
      <c r="C970" s="107"/>
      <c r="D970" s="107"/>
    </row>
    <row r="971" customHeight="1" spans="3:4">
      <c r="C971" s="107"/>
      <c r="D971" s="107"/>
    </row>
    <row r="972" customHeight="1" spans="3:4">
      <c r="C972" s="107"/>
      <c r="D972" s="107"/>
    </row>
    <row r="973" customHeight="1" spans="3:4">
      <c r="C973" s="107"/>
      <c r="D973" s="107"/>
    </row>
    <row r="974" customHeight="1" spans="3:4">
      <c r="C974" s="107"/>
      <c r="D974" s="107"/>
    </row>
    <row r="975" customHeight="1" spans="3:4">
      <c r="C975" s="107"/>
      <c r="D975" s="107"/>
    </row>
    <row r="976" customHeight="1" spans="3:4">
      <c r="C976" s="107"/>
      <c r="D976" s="107"/>
    </row>
    <row r="977" customHeight="1" spans="3:4">
      <c r="C977" s="107"/>
      <c r="D977" s="107"/>
    </row>
    <row r="978" customHeight="1" spans="3:4">
      <c r="C978" s="107"/>
      <c r="D978" s="107"/>
    </row>
    <row r="979" customHeight="1" spans="3:4">
      <c r="C979" s="107"/>
      <c r="D979" s="107"/>
    </row>
    <row r="980" customHeight="1" spans="3:4">
      <c r="C980" s="107"/>
      <c r="D980" s="107"/>
    </row>
    <row r="981" customHeight="1" spans="3:4">
      <c r="C981" s="107"/>
      <c r="D981" s="107"/>
    </row>
    <row r="982" customHeight="1" spans="3:4">
      <c r="C982" s="107"/>
      <c r="D982" s="107"/>
    </row>
    <row r="983" customHeight="1" spans="3:4">
      <c r="C983" s="107"/>
      <c r="D983" s="107"/>
    </row>
    <row r="984" customHeight="1" spans="3:4">
      <c r="C984" s="107"/>
      <c r="D984" s="107"/>
    </row>
    <row r="985" customHeight="1" spans="3:4">
      <c r="C985" s="107"/>
      <c r="D985" s="107"/>
    </row>
    <row r="986" customHeight="1" spans="3:4">
      <c r="C986" s="107"/>
      <c r="D986" s="107"/>
    </row>
    <row r="987" customHeight="1" spans="3:4">
      <c r="C987" s="107"/>
      <c r="D987" s="107"/>
    </row>
    <row r="988" customHeight="1" spans="3:4">
      <c r="C988" s="107"/>
      <c r="D988" s="107"/>
    </row>
    <row r="989" customHeight="1" spans="3:4">
      <c r="C989" s="107"/>
      <c r="D989" s="107"/>
    </row>
    <row r="990" customHeight="1" spans="3:4">
      <c r="C990" s="107"/>
      <c r="D990" s="107"/>
    </row>
    <row r="991" customHeight="1" spans="3:4">
      <c r="C991" s="107"/>
      <c r="D991" s="107"/>
    </row>
    <row r="992" customHeight="1" spans="3:4">
      <c r="C992" s="107"/>
      <c r="D992" s="107"/>
    </row>
    <row r="993" customHeight="1" spans="3:4">
      <c r="C993" s="107"/>
      <c r="D993" s="107"/>
    </row>
    <row r="994" customHeight="1" spans="3:4">
      <c r="C994" s="107"/>
      <c r="D994" s="107"/>
    </row>
    <row r="995" customHeight="1" spans="3:4">
      <c r="C995" s="107"/>
      <c r="D995" s="107"/>
    </row>
    <row r="996" customHeight="1" spans="3:4">
      <c r="C996" s="107"/>
      <c r="D996" s="107"/>
    </row>
    <row r="997" customHeight="1" spans="3:4">
      <c r="C997" s="107"/>
      <c r="D997" s="107"/>
    </row>
    <row r="998" customHeight="1" spans="3:4">
      <c r="C998" s="107"/>
      <c r="D998" s="107"/>
    </row>
    <row r="999" customHeight="1" spans="3:4">
      <c r="C999" s="107"/>
      <c r="D999" s="107"/>
    </row>
    <row r="1000" customHeight="1" spans="3:4">
      <c r="C1000" s="107"/>
      <c r="D1000" s="107"/>
    </row>
  </sheetData>
  <customSheetViews>
    <customSheetView guid="{8F4A87A0-B262-4D58-9FD9-1A5877851C59}" filter="1" showAutoFilter="1">
      <autoFilter ref="A1:I61"/>
    </customSheetView>
  </customSheetView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P1000"/>
  <sheetViews>
    <sheetView showGridLines="0" workbookViewId="0">
      <selection activeCell="A1" sqref="A1"/>
    </sheetView>
  </sheetViews>
  <sheetFormatPr defaultColWidth="12.6296296296296" defaultRowHeight="15.75" customHeight="1"/>
  <cols>
    <col min="2" max="2" width="9.75" customWidth="1"/>
    <col min="3" max="3" width="35.8796296296296" customWidth="1"/>
    <col min="4" max="4" width="14" customWidth="1"/>
    <col min="5" max="5" width="5.62962962962963" customWidth="1"/>
    <col min="6" max="6" width="4.75" customWidth="1"/>
    <col min="7" max="7" width="9.62962962962963" customWidth="1"/>
    <col min="15" max="15" width="9.5" customWidth="1"/>
    <col min="17" max="17" width="14" customWidth="1"/>
    <col min="18" max="18" width="7.37962962962963" customWidth="1"/>
  </cols>
  <sheetData>
    <row r="1" customHeight="1" spans="1:2">
      <c r="A1" s="85" t="s">
        <v>25</v>
      </c>
      <c r="B1" s="85" t="s">
        <v>1483</v>
      </c>
    </row>
    <row r="2" customHeight="1" spans="16:16">
      <c r="P2" s="105"/>
    </row>
    <row r="3" customHeight="1" spans="1:14">
      <c r="A3" s="86" t="s">
        <v>1484</v>
      </c>
      <c r="B3" s="87"/>
      <c r="C3" s="87"/>
      <c r="D3" s="87"/>
      <c r="E3" s="87"/>
      <c r="F3" s="86" t="s">
        <v>27</v>
      </c>
      <c r="G3" s="86"/>
      <c r="H3" s="87"/>
      <c r="I3" s="87"/>
      <c r="J3" s="87"/>
      <c r="K3" s="87"/>
      <c r="L3" s="87"/>
      <c r="M3" s="87"/>
      <c r="N3" s="88"/>
    </row>
    <row r="4" customHeight="1" spans="1:14">
      <c r="A4" s="86" t="s">
        <v>7</v>
      </c>
      <c r="B4" s="86" t="s">
        <v>26</v>
      </c>
      <c r="C4" s="86" t="s">
        <v>11</v>
      </c>
      <c r="D4" s="86" t="s">
        <v>5</v>
      </c>
      <c r="E4" s="86" t="s">
        <v>6</v>
      </c>
      <c r="F4" s="86">
        <v>1900</v>
      </c>
      <c r="G4" s="90">
        <v>2019</v>
      </c>
      <c r="H4" s="90">
        <v>2020</v>
      </c>
      <c r="I4" s="90">
        <v>2021</v>
      </c>
      <c r="J4" s="90">
        <v>2022</v>
      </c>
      <c r="K4" s="90">
        <v>2023</v>
      </c>
      <c r="L4" s="90">
        <v>2024</v>
      </c>
      <c r="M4" s="90" t="s">
        <v>1494</v>
      </c>
      <c r="N4" s="104" t="s">
        <v>1485</v>
      </c>
    </row>
    <row r="5" customHeight="1" spans="1:14">
      <c r="A5" s="86" t="s">
        <v>575</v>
      </c>
      <c r="B5" s="86" t="s">
        <v>142</v>
      </c>
      <c r="C5" s="86" t="s">
        <v>576</v>
      </c>
      <c r="D5" s="86" t="s">
        <v>574</v>
      </c>
      <c r="E5" s="86">
        <v>17719</v>
      </c>
      <c r="F5" s="86"/>
      <c r="G5" s="90"/>
      <c r="H5" s="90"/>
      <c r="I5" s="90"/>
      <c r="J5" s="90"/>
      <c r="K5" s="90">
        <v>1</v>
      </c>
      <c r="L5" s="90"/>
      <c r="M5" s="90"/>
      <c r="N5" s="104">
        <v>1</v>
      </c>
    </row>
    <row r="6" customHeight="1" spans="1:14">
      <c r="A6" s="101"/>
      <c r="B6" s="86" t="s">
        <v>89</v>
      </c>
      <c r="C6" s="86" t="s">
        <v>940</v>
      </c>
      <c r="D6" s="86">
        <v>64052</v>
      </c>
      <c r="E6" s="86">
        <v>17710</v>
      </c>
      <c r="F6" s="86"/>
      <c r="G6" s="90"/>
      <c r="H6" s="90"/>
      <c r="I6" s="90"/>
      <c r="J6" s="90">
        <v>1</v>
      </c>
      <c r="K6" s="90"/>
      <c r="L6" s="90"/>
      <c r="M6" s="90"/>
      <c r="N6" s="104">
        <v>1</v>
      </c>
    </row>
    <row r="7" customHeight="1" spans="1:14">
      <c r="A7" s="86" t="s">
        <v>665</v>
      </c>
      <c r="B7" s="86" t="s">
        <v>142</v>
      </c>
      <c r="C7" s="86" t="s">
        <v>1030</v>
      </c>
      <c r="D7" s="86">
        <v>23423</v>
      </c>
      <c r="E7" s="86">
        <v>17622</v>
      </c>
      <c r="F7" s="86"/>
      <c r="G7" s="90"/>
      <c r="H7" s="90"/>
      <c r="I7" s="90">
        <v>1</v>
      </c>
      <c r="J7" s="90"/>
      <c r="K7" s="90"/>
      <c r="L7" s="90"/>
      <c r="M7" s="90"/>
      <c r="N7" s="104">
        <v>1</v>
      </c>
    </row>
    <row r="8" customHeight="1" spans="1:14">
      <c r="A8" s="101"/>
      <c r="B8" s="101"/>
      <c r="C8" s="86" t="s">
        <v>1107</v>
      </c>
      <c r="D8" s="86">
        <v>22844</v>
      </c>
      <c r="E8" s="86">
        <v>30875</v>
      </c>
      <c r="F8" s="86"/>
      <c r="G8" s="90"/>
      <c r="H8" s="90">
        <v>1</v>
      </c>
      <c r="I8" s="90"/>
      <c r="J8" s="90"/>
      <c r="K8" s="90"/>
      <c r="L8" s="90"/>
      <c r="M8" s="90"/>
      <c r="N8" s="104">
        <v>1</v>
      </c>
    </row>
    <row r="9" customHeight="1" spans="1:14">
      <c r="A9" s="101"/>
      <c r="B9" s="86" t="s">
        <v>89</v>
      </c>
      <c r="C9" s="86" t="s">
        <v>666</v>
      </c>
      <c r="D9" s="86">
        <v>64125</v>
      </c>
      <c r="E9" s="86">
        <v>17684</v>
      </c>
      <c r="F9" s="86"/>
      <c r="G9" s="90"/>
      <c r="H9" s="90"/>
      <c r="I9" s="90"/>
      <c r="J9" s="90">
        <v>1</v>
      </c>
      <c r="K9" s="90"/>
      <c r="L9" s="90"/>
      <c r="M9" s="90"/>
      <c r="N9" s="104">
        <v>1</v>
      </c>
    </row>
    <row r="10" customHeight="1" spans="1:14">
      <c r="A10" s="101"/>
      <c r="B10" s="101"/>
      <c r="C10" s="86" t="s">
        <v>900</v>
      </c>
      <c r="D10" s="86">
        <v>64049</v>
      </c>
      <c r="E10" s="86">
        <v>32287</v>
      </c>
      <c r="F10" s="86"/>
      <c r="G10" s="90"/>
      <c r="H10" s="90"/>
      <c r="I10" s="90"/>
      <c r="J10" s="90">
        <v>1</v>
      </c>
      <c r="K10" s="90"/>
      <c r="L10" s="90"/>
      <c r="M10" s="90"/>
      <c r="N10" s="104">
        <v>1</v>
      </c>
    </row>
    <row r="11" customHeight="1" spans="1:14">
      <c r="A11" s="101"/>
      <c r="B11" s="86" t="s">
        <v>72</v>
      </c>
      <c r="C11" s="86" t="s">
        <v>666</v>
      </c>
      <c r="D11" s="86">
        <v>64184</v>
      </c>
      <c r="E11" s="86">
        <v>17684</v>
      </c>
      <c r="F11" s="86"/>
      <c r="G11" s="90"/>
      <c r="H11" s="90"/>
      <c r="I11" s="90"/>
      <c r="J11" s="90"/>
      <c r="K11" s="90">
        <v>1</v>
      </c>
      <c r="L11" s="90"/>
      <c r="M11" s="90"/>
      <c r="N11" s="104">
        <v>1</v>
      </c>
    </row>
    <row r="12" customHeight="1" spans="1:14">
      <c r="A12" s="101"/>
      <c r="B12" s="101"/>
      <c r="C12" s="86" t="s">
        <v>1059</v>
      </c>
      <c r="D12" s="86">
        <v>63789</v>
      </c>
      <c r="E12" s="86">
        <v>29584</v>
      </c>
      <c r="F12" s="86"/>
      <c r="G12" s="90"/>
      <c r="H12" s="90"/>
      <c r="I12" s="90">
        <v>1</v>
      </c>
      <c r="J12" s="90"/>
      <c r="K12" s="90"/>
      <c r="L12" s="90"/>
      <c r="M12" s="90"/>
      <c r="N12" s="104">
        <v>1</v>
      </c>
    </row>
    <row r="13" customHeight="1" spans="1:14">
      <c r="A13" s="86" t="s">
        <v>1343</v>
      </c>
      <c r="B13" s="86" t="s">
        <v>89</v>
      </c>
      <c r="C13" s="86" t="s">
        <v>1344</v>
      </c>
      <c r="D13" s="86">
        <v>64321</v>
      </c>
      <c r="E13" s="86" t="s">
        <v>1494</v>
      </c>
      <c r="F13" s="86"/>
      <c r="G13" s="90"/>
      <c r="H13" s="90"/>
      <c r="I13" s="90"/>
      <c r="J13" s="90"/>
      <c r="K13" s="90"/>
      <c r="L13" s="90">
        <v>1</v>
      </c>
      <c r="M13" s="90"/>
      <c r="N13" s="104">
        <v>1</v>
      </c>
    </row>
    <row r="14" customHeight="1" spans="1:14">
      <c r="A14" s="86" t="s">
        <v>1012</v>
      </c>
      <c r="B14" s="86" t="s">
        <v>167</v>
      </c>
      <c r="C14" s="86" t="s">
        <v>1121</v>
      </c>
      <c r="D14" s="86">
        <v>63575</v>
      </c>
      <c r="E14" s="86">
        <v>29073</v>
      </c>
      <c r="F14" s="86"/>
      <c r="G14" s="90"/>
      <c r="H14" s="90">
        <v>1</v>
      </c>
      <c r="I14" s="90"/>
      <c r="J14" s="90"/>
      <c r="K14" s="90"/>
      <c r="L14" s="90"/>
      <c r="M14" s="90"/>
      <c r="N14" s="104">
        <v>1</v>
      </c>
    </row>
    <row r="15" customHeight="1" spans="1:14">
      <c r="A15" s="101"/>
      <c r="B15" s="86" t="s">
        <v>89</v>
      </c>
      <c r="C15" s="86" t="s">
        <v>1099</v>
      </c>
      <c r="D15" s="86">
        <v>63639</v>
      </c>
      <c r="E15" s="86">
        <v>17571</v>
      </c>
      <c r="F15" s="86"/>
      <c r="G15" s="90"/>
      <c r="H15" s="90">
        <v>1</v>
      </c>
      <c r="I15" s="90"/>
      <c r="J15" s="90"/>
      <c r="K15" s="90"/>
      <c r="L15" s="90"/>
      <c r="M15" s="90"/>
      <c r="N15" s="104">
        <v>1</v>
      </c>
    </row>
    <row r="16" customHeight="1" spans="1:14">
      <c r="A16" s="101"/>
      <c r="B16" s="101"/>
      <c r="C16" s="86" t="s">
        <v>1013</v>
      </c>
      <c r="D16" s="86">
        <v>63908</v>
      </c>
      <c r="E16" s="86">
        <v>31849</v>
      </c>
      <c r="F16" s="86"/>
      <c r="G16" s="90"/>
      <c r="H16" s="90"/>
      <c r="I16" s="90">
        <v>1</v>
      </c>
      <c r="J16" s="90"/>
      <c r="K16" s="90"/>
      <c r="L16" s="90"/>
      <c r="M16" s="90"/>
      <c r="N16" s="104">
        <v>1</v>
      </c>
    </row>
    <row r="17" customHeight="1" spans="1:14">
      <c r="A17" s="101"/>
      <c r="B17" s="86" t="s">
        <v>72</v>
      </c>
      <c r="C17" s="86" t="s">
        <v>840</v>
      </c>
      <c r="D17" s="86">
        <v>63747</v>
      </c>
      <c r="E17" s="86">
        <v>30016</v>
      </c>
      <c r="F17" s="86"/>
      <c r="G17" s="90"/>
      <c r="H17" s="90"/>
      <c r="I17" s="90">
        <v>1</v>
      </c>
      <c r="J17" s="90"/>
      <c r="K17" s="90"/>
      <c r="L17" s="90"/>
      <c r="M17" s="90"/>
      <c r="N17" s="104">
        <v>1</v>
      </c>
    </row>
    <row r="18" customHeight="1" spans="1:14">
      <c r="A18" s="101"/>
      <c r="B18" s="101"/>
      <c r="C18" s="101"/>
      <c r="D18" s="86">
        <v>63941</v>
      </c>
      <c r="E18" s="86">
        <v>30016</v>
      </c>
      <c r="F18" s="86"/>
      <c r="G18" s="90"/>
      <c r="H18" s="90"/>
      <c r="I18" s="90">
        <v>1</v>
      </c>
      <c r="J18" s="90"/>
      <c r="K18" s="90"/>
      <c r="L18" s="90"/>
      <c r="M18" s="90"/>
      <c r="N18" s="104">
        <v>1</v>
      </c>
    </row>
    <row r="19" customHeight="1" spans="1:14">
      <c r="A19" s="86" t="s">
        <v>850</v>
      </c>
      <c r="B19" s="86" t="s">
        <v>167</v>
      </c>
      <c r="C19" s="86" t="s">
        <v>1084</v>
      </c>
      <c r="D19" s="86">
        <v>21541</v>
      </c>
      <c r="E19" s="86">
        <v>17455</v>
      </c>
      <c r="F19" s="86"/>
      <c r="G19" s="90"/>
      <c r="H19" s="90">
        <v>1</v>
      </c>
      <c r="I19" s="90"/>
      <c r="J19" s="90"/>
      <c r="K19" s="90"/>
      <c r="L19" s="90"/>
      <c r="M19" s="90"/>
      <c r="N19" s="104">
        <v>1</v>
      </c>
    </row>
    <row r="20" customHeight="1" spans="1:14">
      <c r="A20" s="101"/>
      <c r="B20" s="86" t="s">
        <v>89</v>
      </c>
      <c r="C20" s="86" t="s">
        <v>1190</v>
      </c>
      <c r="D20" s="86">
        <v>63381</v>
      </c>
      <c r="E20" s="86">
        <v>17526</v>
      </c>
      <c r="F20" s="86"/>
      <c r="G20" s="90">
        <v>1</v>
      </c>
      <c r="H20" s="90"/>
      <c r="I20" s="90"/>
      <c r="J20" s="90"/>
      <c r="K20" s="90"/>
      <c r="L20" s="90"/>
      <c r="M20" s="90"/>
      <c r="N20" s="104">
        <v>1</v>
      </c>
    </row>
    <row r="21" customHeight="1" spans="1:14">
      <c r="A21" s="101"/>
      <c r="B21" s="101"/>
      <c r="C21" s="86" t="s">
        <v>1156</v>
      </c>
      <c r="D21" s="86">
        <v>63485</v>
      </c>
      <c r="E21" s="86">
        <v>17558</v>
      </c>
      <c r="F21" s="86"/>
      <c r="G21" s="90"/>
      <c r="H21" s="90">
        <v>1</v>
      </c>
      <c r="I21" s="90"/>
      <c r="J21" s="90"/>
      <c r="K21" s="90"/>
      <c r="L21" s="90"/>
      <c r="M21" s="90"/>
      <c r="N21" s="104">
        <v>1</v>
      </c>
    </row>
    <row r="22" customHeight="1" spans="1:14">
      <c r="A22" s="101"/>
      <c r="B22" s="101"/>
      <c r="C22" s="86" t="s">
        <v>851</v>
      </c>
      <c r="D22" s="86">
        <v>63577</v>
      </c>
      <c r="E22" s="86">
        <v>17572</v>
      </c>
      <c r="F22" s="86"/>
      <c r="G22" s="90"/>
      <c r="H22" s="90">
        <v>1</v>
      </c>
      <c r="I22" s="90"/>
      <c r="J22" s="90"/>
      <c r="K22" s="90"/>
      <c r="L22" s="90"/>
      <c r="M22" s="90"/>
      <c r="N22" s="104">
        <v>1</v>
      </c>
    </row>
    <row r="23" customHeight="1" spans="1:14">
      <c r="A23" s="101"/>
      <c r="B23" s="86" t="s">
        <v>72</v>
      </c>
      <c r="C23" s="86" t="s">
        <v>851</v>
      </c>
      <c r="D23" s="86">
        <v>63916</v>
      </c>
      <c r="E23" s="86">
        <v>17572</v>
      </c>
      <c r="F23" s="86"/>
      <c r="G23" s="90"/>
      <c r="H23" s="90"/>
      <c r="I23" s="90">
        <v>1</v>
      </c>
      <c r="J23" s="90"/>
      <c r="K23" s="90"/>
      <c r="L23" s="90"/>
      <c r="M23" s="90"/>
      <c r="N23" s="104">
        <v>1</v>
      </c>
    </row>
    <row r="24" customHeight="1" spans="1:14">
      <c r="A24" s="101"/>
      <c r="B24" s="101"/>
      <c r="C24" s="101"/>
      <c r="D24" s="86">
        <v>64109</v>
      </c>
      <c r="E24" s="86">
        <v>17572</v>
      </c>
      <c r="F24" s="86"/>
      <c r="G24" s="90"/>
      <c r="H24" s="90"/>
      <c r="I24" s="90"/>
      <c r="J24" s="90">
        <v>1</v>
      </c>
      <c r="K24" s="90"/>
      <c r="L24" s="90"/>
      <c r="M24" s="90"/>
      <c r="N24" s="104">
        <v>1</v>
      </c>
    </row>
    <row r="25" customHeight="1" spans="1:14">
      <c r="A25" s="86" t="s">
        <v>807</v>
      </c>
      <c r="B25" s="86" t="s">
        <v>89</v>
      </c>
      <c r="C25" s="86" t="s">
        <v>1130</v>
      </c>
      <c r="D25" s="86">
        <v>63567</v>
      </c>
      <c r="E25" s="86" t="s">
        <v>67</v>
      </c>
      <c r="F25" s="86"/>
      <c r="G25" s="90"/>
      <c r="H25" s="90">
        <v>1</v>
      </c>
      <c r="I25" s="90"/>
      <c r="J25" s="90"/>
      <c r="K25" s="90"/>
      <c r="L25" s="90"/>
      <c r="M25" s="90"/>
      <c r="N25" s="104">
        <v>1</v>
      </c>
    </row>
    <row r="26" customHeight="1" spans="1:14">
      <c r="A26" s="101"/>
      <c r="B26" s="86" t="s">
        <v>72</v>
      </c>
      <c r="C26" s="86" t="s">
        <v>808</v>
      </c>
      <c r="D26" s="86">
        <v>63781</v>
      </c>
      <c r="E26" s="86" t="s">
        <v>67</v>
      </c>
      <c r="F26" s="86"/>
      <c r="G26" s="90"/>
      <c r="H26" s="90"/>
      <c r="I26" s="90">
        <v>1</v>
      </c>
      <c r="J26" s="90"/>
      <c r="K26" s="90"/>
      <c r="L26" s="90"/>
      <c r="M26" s="90"/>
      <c r="N26" s="104">
        <v>1</v>
      </c>
    </row>
    <row r="27" customHeight="1" spans="1:14">
      <c r="A27" s="101"/>
      <c r="B27" s="101"/>
      <c r="C27" s="101"/>
      <c r="D27" s="86">
        <v>64126</v>
      </c>
      <c r="E27" s="86" t="s">
        <v>67</v>
      </c>
      <c r="F27" s="86"/>
      <c r="G27" s="90"/>
      <c r="H27" s="90"/>
      <c r="I27" s="90"/>
      <c r="J27" s="90">
        <v>1</v>
      </c>
      <c r="K27" s="90"/>
      <c r="L27" s="90"/>
      <c r="M27" s="90"/>
      <c r="N27" s="104">
        <v>1</v>
      </c>
    </row>
    <row r="28" customHeight="1" spans="1:14">
      <c r="A28" s="86" t="s">
        <v>201</v>
      </c>
      <c r="B28" s="86" t="s">
        <v>89</v>
      </c>
      <c r="C28" s="86" t="s">
        <v>204</v>
      </c>
      <c r="D28" s="86">
        <v>64290</v>
      </c>
      <c r="E28" s="86">
        <v>17758</v>
      </c>
      <c r="F28" s="86"/>
      <c r="G28" s="90"/>
      <c r="H28" s="90"/>
      <c r="I28" s="90"/>
      <c r="J28" s="90"/>
      <c r="K28" s="90"/>
      <c r="L28" s="90">
        <v>1</v>
      </c>
      <c r="M28" s="90"/>
      <c r="N28" s="104">
        <v>1</v>
      </c>
    </row>
    <row r="29" customHeight="1" spans="1:14">
      <c r="A29" s="86" t="s">
        <v>1150</v>
      </c>
      <c r="B29" s="86" t="s">
        <v>72</v>
      </c>
      <c r="C29" s="86" t="s">
        <v>1151</v>
      </c>
      <c r="D29" s="86">
        <v>63501</v>
      </c>
      <c r="E29" s="86">
        <v>28687</v>
      </c>
      <c r="F29" s="86"/>
      <c r="G29" s="90"/>
      <c r="H29" s="90">
        <v>1</v>
      </c>
      <c r="I29" s="90"/>
      <c r="J29" s="90"/>
      <c r="K29" s="90"/>
      <c r="L29" s="90"/>
      <c r="M29" s="90"/>
      <c r="N29" s="104">
        <v>1</v>
      </c>
    </row>
    <row r="30" customHeight="1" spans="1:14">
      <c r="A30" s="86" t="s">
        <v>350</v>
      </c>
      <c r="B30" s="86" t="s">
        <v>142</v>
      </c>
      <c r="C30" s="86" t="s">
        <v>352</v>
      </c>
      <c r="D30" s="86" t="s">
        <v>349</v>
      </c>
      <c r="E30" s="86">
        <v>17734</v>
      </c>
      <c r="F30" s="86"/>
      <c r="G30" s="90"/>
      <c r="H30" s="90"/>
      <c r="I30" s="90"/>
      <c r="J30" s="90"/>
      <c r="K30" s="90">
        <v>1</v>
      </c>
      <c r="L30" s="90"/>
      <c r="M30" s="90"/>
      <c r="N30" s="104">
        <v>1</v>
      </c>
    </row>
    <row r="31" customHeight="1" spans="1:14">
      <c r="A31" s="101"/>
      <c r="B31" s="86" t="s">
        <v>89</v>
      </c>
      <c r="C31" s="86" t="s">
        <v>1215</v>
      </c>
      <c r="D31" s="86">
        <v>64267</v>
      </c>
      <c r="E31" s="86">
        <v>33496</v>
      </c>
      <c r="F31" s="86"/>
      <c r="G31" s="90"/>
      <c r="H31" s="90"/>
      <c r="I31" s="90"/>
      <c r="J31" s="90"/>
      <c r="K31" s="90">
        <v>1</v>
      </c>
      <c r="L31" s="90"/>
      <c r="M31" s="90"/>
      <c r="N31" s="104">
        <v>1</v>
      </c>
    </row>
    <row r="32" customHeight="1" spans="1:14">
      <c r="A32" s="101"/>
      <c r="B32" s="101"/>
      <c r="C32" s="86" t="s">
        <v>1218</v>
      </c>
      <c r="D32" s="86">
        <v>64250</v>
      </c>
      <c r="E32" s="86" t="s">
        <v>1494</v>
      </c>
      <c r="F32" s="86"/>
      <c r="G32" s="90"/>
      <c r="H32" s="90"/>
      <c r="I32" s="90"/>
      <c r="J32" s="90"/>
      <c r="K32" s="90">
        <v>1</v>
      </c>
      <c r="L32" s="90"/>
      <c r="M32" s="90"/>
      <c r="N32" s="104">
        <v>1</v>
      </c>
    </row>
    <row r="33" customHeight="1" spans="1:14">
      <c r="A33" s="101"/>
      <c r="B33" s="101"/>
      <c r="C33" s="86" t="s">
        <v>1185</v>
      </c>
      <c r="D33" s="86">
        <v>63412</v>
      </c>
      <c r="E33" s="86">
        <v>17532</v>
      </c>
      <c r="F33" s="86"/>
      <c r="G33" s="90">
        <v>1</v>
      </c>
      <c r="H33" s="90"/>
      <c r="I33" s="90"/>
      <c r="J33" s="90"/>
      <c r="K33" s="90"/>
      <c r="L33" s="90"/>
      <c r="M33" s="90"/>
      <c r="N33" s="104">
        <v>1</v>
      </c>
    </row>
    <row r="34" customHeight="1" spans="1:14">
      <c r="A34" s="101"/>
      <c r="B34" s="101"/>
      <c r="C34" s="86" t="s">
        <v>1078</v>
      </c>
      <c r="D34" s="86">
        <v>63732</v>
      </c>
      <c r="E34" s="86">
        <v>17603</v>
      </c>
      <c r="F34" s="86"/>
      <c r="G34" s="90"/>
      <c r="H34" s="90">
        <v>1</v>
      </c>
      <c r="I34" s="90"/>
      <c r="J34" s="90"/>
      <c r="K34" s="90"/>
      <c r="L34" s="90"/>
      <c r="M34" s="90"/>
      <c r="N34" s="104">
        <v>1</v>
      </c>
    </row>
    <row r="35" customHeight="1" spans="1:14">
      <c r="A35" s="101"/>
      <c r="B35" s="101"/>
      <c r="C35" s="86" t="s">
        <v>991</v>
      </c>
      <c r="D35" s="86">
        <v>63954</v>
      </c>
      <c r="E35" s="86">
        <v>17662</v>
      </c>
      <c r="F35" s="86"/>
      <c r="G35" s="90"/>
      <c r="H35" s="90"/>
      <c r="I35" s="90">
        <v>1</v>
      </c>
      <c r="J35" s="90"/>
      <c r="K35" s="90"/>
      <c r="L35" s="90"/>
      <c r="M35" s="90"/>
      <c r="N35" s="104">
        <v>1</v>
      </c>
    </row>
    <row r="36" customHeight="1" spans="1:14">
      <c r="A36" s="101"/>
      <c r="B36" s="101"/>
      <c r="C36" s="86" t="s">
        <v>746</v>
      </c>
      <c r="D36" s="86">
        <v>64148</v>
      </c>
      <c r="E36" s="86">
        <v>17715</v>
      </c>
      <c r="F36" s="86"/>
      <c r="G36" s="90"/>
      <c r="H36" s="90"/>
      <c r="I36" s="90"/>
      <c r="J36" s="90">
        <v>1</v>
      </c>
      <c r="K36" s="90"/>
      <c r="L36" s="90"/>
      <c r="M36" s="90"/>
      <c r="N36" s="104">
        <v>1</v>
      </c>
    </row>
    <row r="37" customHeight="1" spans="1:14">
      <c r="A37" s="101"/>
      <c r="B37" s="101"/>
      <c r="C37" s="86" t="s">
        <v>1494</v>
      </c>
      <c r="D37" s="86">
        <v>63489</v>
      </c>
      <c r="E37" s="86">
        <v>30547</v>
      </c>
      <c r="F37" s="86"/>
      <c r="G37" s="90"/>
      <c r="H37" s="90">
        <v>1</v>
      </c>
      <c r="I37" s="90"/>
      <c r="J37" s="90"/>
      <c r="K37" s="90"/>
      <c r="L37" s="90"/>
      <c r="M37" s="90"/>
      <c r="N37" s="104">
        <v>1</v>
      </c>
    </row>
    <row r="38" customHeight="1" spans="1:14">
      <c r="A38" s="101"/>
      <c r="B38" s="86" t="s">
        <v>72</v>
      </c>
      <c r="C38" s="86" t="s">
        <v>994</v>
      </c>
      <c r="D38" s="86">
        <v>63969</v>
      </c>
      <c r="E38" s="86">
        <v>30547</v>
      </c>
      <c r="F38" s="86"/>
      <c r="G38" s="90"/>
      <c r="H38" s="90"/>
      <c r="I38" s="90">
        <v>1</v>
      </c>
      <c r="J38" s="90"/>
      <c r="K38" s="90"/>
      <c r="L38" s="90"/>
      <c r="M38" s="90"/>
      <c r="N38" s="104">
        <v>1</v>
      </c>
    </row>
    <row r="39" customHeight="1" spans="1:14">
      <c r="A39" s="86" t="s">
        <v>1176</v>
      </c>
      <c r="B39" s="86" t="s">
        <v>72</v>
      </c>
      <c r="C39" s="86" t="s">
        <v>1177</v>
      </c>
      <c r="D39" s="86">
        <v>63428</v>
      </c>
      <c r="E39" s="86">
        <v>29736</v>
      </c>
      <c r="F39" s="86"/>
      <c r="G39" s="90">
        <v>1</v>
      </c>
      <c r="H39" s="90"/>
      <c r="I39" s="90"/>
      <c r="J39" s="90"/>
      <c r="K39" s="90"/>
      <c r="L39" s="90"/>
      <c r="M39" s="90"/>
      <c r="N39" s="104">
        <v>1</v>
      </c>
    </row>
    <row r="40" customHeight="1" spans="1:14">
      <c r="A40" s="86" t="s">
        <v>860</v>
      </c>
      <c r="B40" s="86" t="s">
        <v>89</v>
      </c>
      <c r="C40" s="86" t="s">
        <v>959</v>
      </c>
      <c r="D40" s="86">
        <v>64025</v>
      </c>
      <c r="E40" s="86">
        <v>17654</v>
      </c>
      <c r="F40" s="86"/>
      <c r="G40" s="90"/>
      <c r="H40" s="90"/>
      <c r="I40" s="90"/>
      <c r="J40" s="90">
        <v>1</v>
      </c>
      <c r="K40" s="90"/>
      <c r="L40" s="90"/>
      <c r="M40" s="90"/>
      <c r="N40" s="104">
        <v>1</v>
      </c>
    </row>
    <row r="41" customHeight="1" spans="1:14">
      <c r="A41" s="101"/>
      <c r="B41" s="86" t="s">
        <v>72</v>
      </c>
      <c r="C41" s="86" t="s">
        <v>861</v>
      </c>
      <c r="D41" s="86">
        <v>64099</v>
      </c>
      <c r="E41" s="86">
        <v>17654</v>
      </c>
      <c r="F41" s="86"/>
      <c r="G41" s="90"/>
      <c r="H41" s="90"/>
      <c r="I41" s="90"/>
      <c r="J41" s="90">
        <v>1</v>
      </c>
      <c r="K41" s="90"/>
      <c r="L41" s="90"/>
      <c r="M41" s="90"/>
      <c r="N41" s="104">
        <v>1</v>
      </c>
    </row>
    <row r="42" customHeight="1" spans="1:14">
      <c r="A42" s="101"/>
      <c r="B42" s="101"/>
      <c r="C42" s="86" t="s">
        <v>1090</v>
      </c>
      <c r="D42" s="86">
        <v>63671</v>
      </c>
      <c r="E42" s="86">
        <v>17489</v>
      </c>
      <c r="F42" s="86"/>
      <c r="G42" s="90"/>
      <c r="H42" s="90">
        <v>1</v>
      </c>
      <c r="I42" s="90"/>
      <c r="J42" s="90"/>
      <c r="K42" s="90"/>
      <c r="L42" s="90"/>
      <c r="M42" s="90"/>
      <c r="N42" s="104">
        <v>1</v>
      </c>
    </row>
    <row r="43" customHeight="1" spans="1:14">
      <c r="A43" s="86" t="s">
        <v>1184</v>
      </c>
      <c r="B43" s="86" t="s">
        <v>118</v>
      </c>
      <c r="C43" s="86" t="s">
        <v>1494</v>
      </c>
      <c r="D43" s="86">
        <v>63414</v>
      </c>
      <c r="E43" s="86">
        <v>29976</v>
      </c>
      <c r="F43" s="86"/>
      <c r="G43" s="90">
        <v>1</v>
      </c>
      <c r="H43" s="90"/>
      <c r="I43" s="90"/>
      <c r="J43" s="90"/>
      <c r="K43" s="90"/>
      <c r="L43" s="90"/>
      <c r="M43" s="90"/>
      <c r="N43" s="104">
        <v>1</v>
      </c>
    </row>
    <row r="44" customHeight="1" spans="1:14">
      <c r="A44" s="86" t="s">
        <v>443</v>
      </c>
      <c r="B44" s="86" t="s">
        <v>89</v>
      </c>
      <c r="C44" s="86" t="s">
        <v>1047</v>
      </c>
      <c r="D44" s="86">
        <v>63841</v>
      </c>
      <c r="E44" s="86">
        <v>17643</v>
      </c>
      <c r="F44" s="86"/>
      <c r="G44" s="90"/>
      <c r="H44" s="90"/>
      <c r="I44" s="90">
        <v>1</v>
      </c>
      <c r="J44" s="90"/>
      <c r="K44" s="90"/>
      <c r="L44" s="90"/>
      <c r="M44" s="90"/>
      <c r="N44" s="104">
        <v>1</v>
      </c>
    </row>
    <row r="45" customHeight="1" spans="1:14">
      <c r="A45" s="101"/>
      <c r="B45" s="86" t="s">
        <v>118</v>
      </c>
      <c r="C45" s="86" t="s">
        <v>445</v>
      </c>
      <c r="D45" s="86" t="s">
        <v>67</v>
      </c>
      <c r="E45" s="86">
        <v>32916</v>
      </c>
      <c r="F45" s="86"/>
      <c r="G45" s="90"/>
      <c r="H45" s="90"/>
      <c r="I45" s="90"/>
      <c r="J45" s="90"/>
      <c r="K45" s="90">
        <v>1</v>
      </c>
      <c r="L45" s="90"/>
      <c r="M45" s="90"/>
      <c r="N45" s="104">
        <v>1</v>
      </c>
    </row>
    <row r="46" customHeight="1" spans="1:14">
      <c r="A46" s="86" t="s">
        <v>331</v>
      </c>
      <c r="B46" s="86" t="s">
        <v>167</v>
      </c>
      <c r="C46" s="86" t="s">
        <v>333</v>
      </c>
      <c r="D46" s="86" t="s">
        <v>330</v>
      </c>
      <c r="E46" s="86">
        <v>17588</v>
      </c>
      <c r="F46" s="86"/>
      <c r="G46" s="90"/>
      <c r="H46" s="90"/>
      <c r="I46" s="90"/>
      <c r="J46" s="90"/>
      <c r="K46" s="90">
        <v>1</v>
      </c>
      <c r="L46" s="90"/>
      <c r="M46" s="90"/>
      <c r="N46" s="104">
        <v>1</v>
      </c>
    </row>
    <row r="47" customHeight="1" spans="1:14">
      <c r="A47" s="101"/>
      <c r="B47" s="86" t="s">
        <v>72</v>
      </c>
      <c r="C47" s="86" t="s">
        <v>668</v>
      </c>
      <c r="D47" s="86">
        <v>64173</v>
      </c>
      <c r="E47" s="86">
        <v>17508</v>
      </c>
      <c r="F47" s="86"/>
      <c r="G47" s="90"/>
      <c r="H47" s="90"/>
      <c r="I47" s="90"/>
      <c r="J47" s="90"/>
      <c r="K47" s="90">
        <v>1</v>
      </c>
      <c r="L47" s="90"/>
      <c r="M47" s="90"/>
      <c r="N47" s="104">
        <v>1</v>
      </c>
    </row>
    <row r="48" customHeight="1" spans="1:14">
      <c r="A48" s="101"/>
      <c r="B48" s="101"/>
      <c r="C48" s="86" t="s">
        <v>393</v>
      </c>
      <c r="D48" s="86" t="s">
        <v>67</v>
      </c>
      <c r="E48" s="86">
        <v>17508</v>
      </c>
      <c r="F48" s="86"/>
      <c r="G48" s="90"/>
      <c r="H48" s="90"/>
      <c r="I48" s="90"/>
      <c r="J48" s="90"/>
      <c r="K48" s="90"/>
      <c r="L48" s="90">
        <v>1</v>
      </c>
      <c r="M48" s="90"/>
      <c r="N48" s="104">
        <v>1</v>
      </c>
    </row>
    <row r="49" customHeight="1" spans="1:14">
      <c r="A49" s="86" t="s">
        <v>337</v>
      </c>
      <c r="B49" s="86" t="s">
        <v>89</v>
      </c>
      <c r="C49" s="86" t="s">
        <v>339</v>
      </c>
      <c r="D49" s="86">
        <v>64147</v>
      </c>
      <c r="E49" s="86">
        <v>17694</v>
      </c>
      <c r="F49" s="86"/>
      <c r="G49" s="90"/>
      <c r="H49" s="90"/>
      <c r="I49" s="90"/>
      <c r="J49" s="90"/>
      <c r="K49" s="90">
        <v>1</v>
      </c>
      <c r="L49" s="90"/>
      <c r="M49" s="90"/>
      <c r="N49" s="104">
        <v>1</v>
      </c>
    </row>
    <row r="50" customHeight="1" spans="1:14">
      <c r="A50" s="101"/>
      <c r="B50" s="101"/>
      <c r="C50" s="86" t="s">
        <v>953</v>
      </c>
      <c r="D50" s="86">
        <v>64033</v>
      </c>
      <c r="E50" s="86">
        <v>32332</v>
      </c>
      <c r="F50" s="86"/>
      <c r="G50" s="90"/>
      <c r="H50" s="90"/>
      <c r="I50" s="90"/>
      <c r="J50" s="90">
        <v>1</v>
      </c>
      <c r="K50" s="90"/>
      <c r="L50" s="90"/>
      <c r="M50" s="90"/>
      <c r="N50" s="104">
        <v>1</v>
      </c>
    </row>
    <row r="51" customHeight="1" spans="1:14">
      <c r="A51" s="101"/>
      <c r="B51" s="86" t="s">
        <v>72</v>
      </c>
      <c r="C51" s="86" t="s">
        <v>339</v>
      </c>
      <c r="D51" s="86">
        <v>64260</v>
      </c>
      <c r="E51" s="86">
        <v>17694</v>
      </c>
      <c r="F51" s="86"/>
      <c r="G51" s="90"/>
      <c r="H51" s="90"/>
      <c r="I51" s="90"/>
      <c r="J51" s="90"/>
      <c r="K51" s="90"/>
      <c r="L51" s="90">
        <v>1</v>
      </c>
      <c r="M51" s="90"/>
      <c r="N51" s="104">
        <v>1</v>
      </c>
    </row>
    <row r="52" customHeight="1" spans="1:14">
      <c r="A52" s="86" t="s">
        <v>1317</v>
      </c>
      <c r="B52" s="86" t="s">
        <v>89</v>
      </c>
      <c r="C52" s="86" t="s">
        <v>1318</v>
      </c>
      <c r="D52" s="86">
        <v>63977</v>
      </c>
      <c r="E52" s="86" t="s">
        <v>1494</v>
      </c>
      <c r="F52" s="86"/>
      <c r="G52" s="90"/>
      <c r="H52" s="90"/>
      <c r="I52" s="90">
        <v>1</v>
      </c>
      <c r="J52" s="90"/>
      <c r="K52" s="90"/>
      <c r="L52" s="90"/>
      <c r="M52" s="90"/>
      <c r="N52" s="104">
        <v>1</v>
      </c>
    </row>
    <row r="53" customHeight="1" spans="1:14">
      <c r="A53" s="86" t="s">
        <v>686</v>
      </c>
      <c r="B53" s="86" t="s">
        <v>118</v>
      </c>
      <c r="C53" s="86" t="s">
        <v>687</v>
      </c>
      <c r="D53" s="86">
        <v>64181</v>
      </c>
      <c r="E53" s="86">
        <v>32588</v>
      </c>
      <c r="F53" s="86"/>
      <c r="G53" s="90"/>
      <c r="H53" s="90"/>
      <c r="I53" s="90"/>
      <c r="J53" s="90"/>
      <c r="K53" s="90">
        <v>1</v>
      </c>
      <c r="L53" s="90"/>
      <c r="M53" s="90"/>
      <c r="N53" s="104">
        <v>1</v>
      </c>
    </row>
    <row r="54" customHeight="1" spans="1:14">
      <c r="A54" s="86" t="s">
        <v>947</v>
      </c>
      <c r="B54" s="86" t="s">
        <v>72</v>
      </c>
      <c r="C54" s="86" t="s">
        <v>701</v>
      </c>
      <c r="D54" s="86">
        <v>64041</v>
      </c>
      <c r="E54" s="86">
        <v>17436</v>
      </c>
      <c r="F54" s="86"/>
      <c r="G54" s="90"/>
      <c r="H54" s="90"/>
      <c r="I54" s="90"/>
      <c r="J54" s="90">
        <v>1</v>
      </c>
      <c r="K54" s="90"/>
      <c r="L54" s="90"/>
      <c r="M54" s="90"/>
      <c r="N54" s="104">
        <v>1</v>
      </c>
    </row>
    <row r="55" customHeight="1" spans="1:14">
      <c r="A55" s="86" t="s">
        <v>957</v>
      </c>
      <c r="B55" s="86" t="s">
        <v>118</v>
      </c>
      <c r="C55" s="86" t="s">
        <v>716</v>
      </c>
      <c r="D55" s="86" t="s">
        <v>67</v>
      </c>
      <c r="E55" s="86">
        <v>31699</v>
      </c>
      <c r="F55" s="86"/>
      <c r="G55" s="90"/>
      <c r="H55" s="90"/>
      <c r="I55" s="90"/>
      <c r="J55" s="90">
        <v>1</v>
      </c>
      <c r="K55" s="90"/>
      <c r="L55" s="90"/>
      <c r="M55" s="90"/>
      <c r="N55" s="104">
        <v>1</v>
      </c>
    </row>
    <row r="56" customHeight="1" spans="1:14">
      <c r="A56" s="86" t="s">
        <v>867</v>
      </c>
      <c r="B56" s="86" t="s">
        <v>89</v>
      </c>
      <c r="C56" s="86" t="s">
        <v>1494</v>
      </c>
      <c r="D56" s="86">
        <v>63561</v>
      </c>
      <c r="E56" s="86">
        <v>17552</v>
      </c>
      <c r="F56" s="86"/>
      <c r="G56" s="90"/>
      <c r="H56" s="90">
        <v>1</v>
      </c>
      <c r="I56" s="90"/>
      <c r="J56" s="90"/>
      <c r="K56" s="90"/>
      <c r="L56" s="90"/>
      <c r="M56" s="90"/>
      <c r="N56" s="104">
        <v>1</v>
      </c>
    </row>
    <row r="57" customHeight="1" spans="1:14">
      <c r="A57" s="101"/>
      <c r="B57" s="86" t="s">
        <v>72</v>
      </c>
      <c r="C57" s="86" t="s">
        <v>868</v>
      </c>
      <c r="D57" s="86">
        <v>64094</v>
      </c>
      <c r="E57" s="86">
        <v>17552</v>
      </c>
      <c r="F57" s="86"/>
      <c r="G57" s="90"/>
      <c r="H57" s="90"/>
      <c r="I57" s="90"/>
      <c r="J57" s="90">
        <v>1</v>
      </c>
      <c r="K57" s="90"/>
      <c r="L57" s="90"/>
      <c r="M57" s="90"/>
      <c r="N57" s="104">
        <v>1</v>
      </c>
    </row>
    <row r="58" customHeight="1" spans="1:14">
      <c r="A58" s="101"/>
      <c r="B58" s="101"/>
      <c r="C58" s="86" t="s">
        <v>1049</v>
      </c>
      <c r="D58" s="86">
        <v>63819</v>
      </c>
      <c r="E58" s="86">
        <v>17552</v>
      </c>
      <c r="F58" s="86"/>
      <c r="G58" s="90"/>
      <c r="H58" s="90"/>
      <c r="I58" s="90">
        <v>1</v>
      </c>
      <c r="J58" s="90"/>
      <c r="K58" s="90"/>
      <c r="L58" s="90"/>
      <c r="M58" s="90"/>
      <c r="N58" s="104">
        <v>1</v>
      </c>
    </row>
    <row r="59" customHeight="1" spans="1:14">
      <c r="A59" s="86" t="s">
        <v>113</v>
      </c>
      <c r="B59" s="86" t="s">
        <v>118</v>
      </c>
      <c r="C59" s="86" t="s">
        <v>115</v>
      </c>
      <c r="D59" s="86" t="s">
        <v>67</v>
      </c>
      <c r="E59" s="86">
        <v>33530</v>
      </c>
      <c r="F59" s="86"/>
      <c r="G59" s="90"/>
      <c r="H59" s="90"/>
      <c r="I59" s="90"/>
      <c r="J59" s="90"/>
      <c r="K59" s="90"/>
      <c r="L59" s="90">
        <v>1</v>
      </c>
      <c r="M59" s="90"/>
      <c r="N59" s="104">
        <v>1</v>
      </c>
    </row>
    <row r="60" customHeight="1" spans="1:14">
      <c r="A60" s="86" t="s">
        <v>829</v>
      </c>
      <c r="B60" s="86" t="s">
        <v>89</v>
      </c>
      <c r="C60" s="86" t="s">
        <v>830</v>
      </c>
      <c r="D60" s="86">
        <v>64115</v>
      </c>
      <c r="E60" s="86">
        <v>17712</v>
      </c>
      <c r="F60" s="86"/>
      <c r="G60" s="90"/>
      <c r="H60" s="90"/>
      <c r="I60" s="90"/>
      <c r="J60" s="90">
        <v>1</v>
      </c>
      <c r="K60" s="90"/>
      <c r="L60" s="90"/>
      <c r="M60" s="90"/>
      <c r="N60" s="104">
        <v>1</v>
      </c>
    </row>
    <row r="61" customHeight="1" spans="1:14">
      <c r="A61" s="101"/>
      <c r="B61" s="86" t="s">
        <v>118</v>
      </c>
      <c r="C61" s="86" t="s">
        <v>716</v>
      </c>
      <c r="D61" s="86">
        <v>63832</v>
      </c>
      <c r="E61" s="86">
        <v>31454</v>
      </c>
      <c r="F61" s="86"/>
      <c r="G61" s="90"/>
      <c r="H61" s="90"/>
      <c r="I61" s="90"/>
      <c r="J61" s="90">
        <v>1</v>
      </c>
      <c r="K61" s="90"/>
      <c r="L61" s="90"/>
      <c r="M61" s="90"/>
      <c r="N61" s="104">
        <v>1</v>
      </c>
    </row>
    <row r="62" customHeight="1" spans="1:14">
      <c r="A62" s="86" t="s">
        <v>1387</v>
      </c>
      <c r="B62" s="86" t="s">
        <v>142</v>
      </c>
      <c r="C62" s="86" t="s">
        <v>1388</v>
      </c>
      <c r="D62" s="86" t="s">
        <v>1386</v>
      </c>
      <c r="E62" s="86">
        <v>17539</v>
      </c>
      <c r="F62" s="86"/>
      <c r="G62" s="90"/>
      <c r="H62" s="90">
        <v>1</v>
      </c>
      <c r="I62" s="90"/>
      <c r="J62" s="90"/>
      <c r="K62" s="90"/>
      <c r="L62" s="90"/>
      <c r="M62" s="90"/>
      <c r="N62" s="104">
        <v>1</v>
      </c>
    </row>
    <row r="63" customHeight="1" spans="1:14">
      <c r="A63" s="86" t="s">
        <v>897</v>
      </c>
      <c r="B63" s="86" t="s">
        <v>89</v>
      </c>
      <c r="C63" s="86" t="s">
        <v>1364</v>
      </c>
      <c r="D63" s="86">
        <v>64159</v>
      </c>
      <c r="E63" s="86" t="s">
        <v>1494</v>
      </c>
      <c r="F63" s="86"/>
      <c r="G63" s="90"/>
      <c r="H63" s="90"/>
      <c r="I63" s="90"/>
      <c r="J63" s="90">
        <v>1</v>
      </c>
      <c r="K63" s="90"/>
      <c r="L63" s="90"/>
      <c r="M63" s="90"/>
      <c r="N63" s="104">
        <v>1</v>
      </c>
    </row>
    <row r="64" customHeight="1" spans="1:14">
      <c r="A64" s="101"/>
      <c r="B64" s="101"/>
      <c r="C64" s="86" t="s">
        <v>1494</v>
      </c>
      <c r="D64" s="86">
        <v>63893</v>
      </c>
      <c r="E64" s="86">
        <v>17631</v>
      </c>
      <c r="F64" s="86"/>
      <c r="G64" s="90"/>
      <c r="H64" s="90">
        <v>1</v>
      </c>
      <c r="I64" s="90"/>
      <c r="J64" s="90"/>
      <c r="K64" s="90"/>
      <c r="L64" s="90"/>
      <c r="M64" s="90"/>
      <c r="N64" s="104">
        <v>1</v>
      </c>
    </row>
    <row r="65" customHeight="1" spans="1:14">
      <c r="A65" s="101"/>
      <c r="B65" s="86" t="s">
        <v>72</v>
      </c>
      <c r="C65" s="86" t="s">
        <v>898</v>
      </c>
      <c r="D65" s="86">
        <v>64076</v>
      </c>
      <c r="E65" s="86">
        <v>17631</v>
      </c>
      <c r="F65" s="86"/>
      <c r="G65" s="90"/>
      <c r="H65" s="90"/>
      <c r="I65" s="90"/>
      <c r="J65" s="90">
        <v>1</v>
      </c>
      <c r="K65" s="90"/>
      <c r="L65" s="90"/>
      <c r="M65" s="90"/>
      <c r="N65" s="104">
        <v>1</v>
      </c>
    </row>
    <row r="66" customHeight="1" spans="1:14">
      <c r="A66" s="86" t="s">
        <v>1026</v>
      </c>
      <c r="B66" s="86" t="s">
        <v>89</v>
      </c>
      <c r="C66" s="86" t="s">
        <v>1260</v>
      </c>
      <c r="D66" s="86">
        <v>64174</v>
      </c>
      <c r="E66" s="86">
        <v>17722</v>
      </c>
      <c r="F66" s="86"/>
      <c r="G66" s="90"/>
      <c r="H66" s="90"/>
      <c r="I66" s="90"/>
      <c r="J66" s="90"/>
      <c r="K66" s="90">
        <v>1</v>
      </c>
      <c r="L66" s="90"/>
      <c r="M66" s="90"/>
      <c r="N66" s="104">
        <v>1</v>
      </c>
    </row>
    <row r="67" customHeight="1" spans="1:14">
      <c r="A67" s="101"/>
      <c r="B67" s="101"/>
      <c r="C67" s="86" t="s">
        <v>1027</v>
      </c>
      <c r="D67" s="86">
        <v>63606</v>
      </c>
      <c r="E67" s="86">
        <v>17637</v>
      </c>
      <c r="F67" s="86"/>
      <c r="G67" s="90"/>
      <c r="H67" s="90">
        <v>1</v>
      </c>
      <c r="I67" s="90"/>
      <c r="J67" s="90"/>
      <c r="K67" s="90"/>
      <c r="L67" s="90"/>
      <c r="M67" s="90"/>
      <c r="N67" s="104">
        <v>1</v>
      </c>
    </row>
    <row r="68" customHeight="1" spans="1:14">
      <c r="A68" s="101"/>
      <c r="B68" s="86" t="s">
        <v>72</v>
      </c>
      <c r="C68" s="86" t="s">
        <v>1027</v>
      </c>
      <c r="D68" s="86">
        <v>63894</v>
      </c>
      <c r="E68" s="86">
        <v>17637</v>
      </c>
      <c r="F68" s="86"/>
      <c r="G68" s="90"/>
      <c r="H68" s="90"/>
      <c r="I68" s="90">
        <v>1</v>
      </c>
      <c r="J68" s="90"/>
      <c r="K68" s="90"/>
      <c r="L68" s="90"/>
      <c r="M68" s="90"/>
      <c r="N68" s="104">
        <v>1</v>
      </c>
    </row>
    <row r="69" customHeight="1" spans="1:14">
      <c r="A69" s="86" t="s">
        <v>1115</v>
      </c>
      <c r="B69" s="86" t="s">
        <v>89</v>
      </c>
      <c r="C69" s="86" t="s">
        <v>1116</v>
      </c>
      <c r="D69" s="86">
        <v>63610</v>
      </c>
      <c r="E69" s="86">
        <v>30930</v>
      </c>
      <c r="F69" s="86"/>
      <c r="G69" s="90"/>
      <c r="H69" s="90">
        <v>1</v>
      </c>
      <c r="I69" s="90"/>
      <c r="J69" s="90"/>
      <c r="K69" s="90"/>
      <c r="L69" s="90"/>
      <c r="M69" s="90"/>
      <c r="N69" s="104">
        <v>1</v>
      </c>
    </row>
    <row r="70" customHeight="1" spans="1:14">
      <c r="A70" s="86" t="s">
        <v>1264</v>
      </c>
      <c r="B70" s="86" t="s">
        <v>89</v>
      </c>
      <c r="C70" s="86" t="s">
        <v>1265</v>
      </c>
      <c r="D70" s="86">
        <v>64158</v>
      </c>
      <c r="E70" s="86">
        <v>17700</v>
      </c>
      <c r="F70" s="86"/>
      <c r="G70" s="90"/>
      <c r="H70" s="90"/>
      <c r="I70" s="90"/>
      <c r="J70" s="90">
        <v>1</v>
      </c>
      <c r="K70" s="90"/>
      <c r="L70" s="90"/>
      <c r="M70" s="90"/>
      <c r="N70" s="104">
        <v>1</v>
      </c>
    </row>
    <row r="71" customHeight="1" spans="1:14">
      <c r="A71" s="86" t="s">
        <v>438</v>
      </c>
      <c r="B71" s="86" t="s">
        <v>142</v>
      </c>
      <c r="C71" s="86" t="s">
        <v>623</v>
      </c>
      <c r="D71" s="86" t="s">
        <v>622</v>
      </c>
      <c r="E71" s="86">
        <v>32614</v>
      </c>
      <c r="F71" s="86"/>
      <c r="G71" s="90"/>
      <c r="H71" s="90"/>
      <c r="I71" s="90"/>
      <c r="J71" s="90"/>
      <c r="K71" s="90">
        <v>1</v>
      </c>
      <c r="L71" s="90"/>
      <c r="M71" s="90"/>
      <c r="N71" s="104">
        <v>1</v>
      </c>
    </row>
    <row r="72" customHeight="1" spans="1:14">
      <c r="A72" s="101"/>
      <c r="B72" s="86" t="s">
        <v>118</v>
      </c>
      <c r="C72" s="86" t="s">
        <v>439</v>
      </c>
      <c r="D72" s="86" t="s">
        <v>67</v>
      </c>
      <c r="E72" s="86">
        <v>33268</v>
      </c>
      <c r="F72" s="86"/>
      <c r="G72" s="90"/>
      <c r="H72" s="90"/>
      <c r="I72" s="90"/>
      <c r="J72" s="90"/>
      <c r="K72" s="90">
        <v>1</v>
      </c>
      <c r="L72" s="90"/>
      <c r="M72" s="90"/>
      <c r="N72" s="104">
        <v>1</v>
      </c>
    </row>
    <row r="73" customHeight="1" spans="1:14">
      <c r="A73" s="86" t="s">
        <v>652</v>
      </c>
      <c r="B73" s="86" t="s">
        <v>72</v>
      </c>
      <c r="C73" s="86" t="s">
        <v>653</v>
      </c>
      <c r="D73" s="86">
        <v>64189</v>
      </c>
      <c r="E73" s="86">
        <v>17582</v>
      </c>
      <c r="F73" s="86"/>
      <c r="G73" s="90"/>
      <c r="H73" s="90"/>
      <c r="I73" s="90"/>
      <c r="J73" s="90"/>
      <c r="K73" s="90">
        <v>1</v>
      </c>
      <c r="L73" s="90"/>
      <c r="M73" s="90"/>
      <c r="N73" s="104">
        <v>1</v>
      </c>
    </row>
    <row r="74" customHeight="1" spans="1:14">
      <c r="A74" s="86" t="s">
        <v>955</v>
      </c>
      <c r="B74" s="86" t="s">
        <v>89</v>
      </c>
      <c r="C74" s="86" t="s">
        <v>1328</v>
      </c>
      <c r="D74" s="86">
        <v>63888</v>
      </c>
      <c r="E74" s="86" t="s">
        <v>1494</v>
      </c>
      <c r="F74" s="86"/>
      <c r="G74" s="90"/>
      <c r="H74" s="90"/>
      <c r="I74" s="90">
        <v>1</v>
      </c>
      <c r="J74" s="90"/>
      <c r="K74" s="90"/>
      <c r="L74" s="90"/>
      <c r="M74" s="90"/>
      <c r="N74" s="104">
        <v>1</v>
      </c>
    </row>
    <row r="75" customHeight="1" spans="1:14">
      <c r="A75" s="101"/>
      <c r="B75" s="101"/>
      <c r="C75" s="86" t="s">
        <v>825</v>
      </c>
      <c r="D75" s="86">
        <v>64005</v>
      </c>
      <c r="E75" s="86">
        <v>17642</v>
      </c>
      <c r="F75" s="86"/>
      <c r="G75" s="90"/>
      <c r="H75" s="90"/>
      <c r="I75" s="90"/>
      <c r="J75" s="90">
        <v>1</v>
      </c>
      <c r="K75" s="90"/>
      <c r="L75" s="90"/>
      <c r="M75" s="90"/>
      <c r="N75" s="104">
        <v>1</v>
      </c>
    </row>
    <row r="76" customHeight="1" spans="1:14">
      <c r="A76" s="101"/>
      <c r="B76" s="86" t="s">
        <v>72</v>
      </c>
      <c r="C76" s="86" t="s">
        <v>498</v>
      </c>
      <c r="D76" s="86">
        <v>63891</v>
      </c>
      <c r="E76" s="86">
        <v>17593</v>
      </c>
      <c r="F76" s="86"/>
      <c r="G76" s="90"/>
      <c r="H76" s="90"/>
      <c r="I76" s="90">
        <v>1</v>
      </c>
      <c r="J76" s="90"/>
      <c r="K76" s="90"/>
      <c r="L76" s="90"/>
      <c r="M76" s="90"/>
      <c r="N76" s="104">
        <v>1</v>
      </c>
    </row>
    <row r="77" customHeight="1" spans="1:14">
      <c r="A77" s="101"/>
      <c r="B77" s="101"/>
      <c r="C77" s="86" t="s">
        <v>744</v>
      </c>
      <c r="D77" s="86">
        <v>63752</v>
      </c>
      <c r="E77" s="86">
        <v>17605</v>
      </c>
      <c r="F77" s="86"/>
      <c r="G77" s="90"/>
      <c r="H77" s="90"/>
      <c r="I77" s="90">
        <v>1</v>
      </c>
      <c r="J77" s="90"/>
      <c r="K77" s="90"/>
      <c r="L77" s="90"/>
      <c r="M77" s="90"/>
      <c r="N77" s="104">
        <v>1</v>
      </c>
    </row>
    <row r="78" customHeight="1" spans="1:14">
      <c r="A78" s="101"/>
      <c r="B78" s="101"/>
      <c r="C78" s="101"/>
      <c r="D78" s="86">
        <v>63951</v>
      </c>
      <c r="E78" s="86">
        <v>17605</v>
      </c>
      <c r="F78" s="86"/>
      <c r="G78" s="90"/>
      <c r="H78" s="90"/>
      <c r="I78" s="90">
        <v>1</v>
      </c>
      <c r="J78" s="90"/>
      <c r="K78" s="90"/>
      <c r="L78" s="90"/>
      <c r="M78" s="90"/>
      <c r="N78" s="104">
        <v>1</v>
      </c>
    </row>
    <row r="79" customHeight="1" spans="1:14">
      <c r="A79" s="101"/>
      <c r="B79" s="101"/>
      <c r="C79" s="101"/>
      <c r="D79" s="86">
        <v>64030</v>
      </c>
      <c r="E79" s="86">
        <v>17605</v>
      </c>
      <c r="F79" s="86"/>
      <c r="G79" s="90"/>
      <c r="H79" s="90"/>
      <c r="I79" s="90"/>
      <c r="J79" s="90">
        <v>1</v>
      </c>
      <c r="K79" s="90"/>
      <c r="L79" s="90"/>
      <c r="M79" s="90"/>
      <c r="N79" s="104">
        <v>1</v>
      </c>
    </row>
    <row r="80" customHeight="1" spans="1:14">
      <c r="A80" s="86" t="s">
        <v>233</v>
      </c>
      <c r="B80" s="86" t="s">
        <v>89</v>
      </c>
      <c r="C80" s="86" t="s">
        <v>732</v>
      </c>
      <c r="D80" s="86">
        <v>64157</v>
      </c>
      <c r="E80" s="86">
        <v>32765</v>
      </c>
      <c r="F80" s="86"/>
      <c r="G80" s="90"/>
      <c r="H80" s="90"/>
      <c r="I80" s="90"/>
      <c r="J80" s="90">
        <v>1</v>
      </c>
      <c r="K80" s="90"/>
      <c r="L80" s="90"/>
      <c r="M80" s="90"/>
      <c r="N80" s="104">
        <v>1</v>
      </c>
    </row>
    <row r="81" customHeight="1" spans="1:14">
      <c r="A81" s="101"/>
      <c r="B81" s="101"/>
      <c r="C81" s="86" t="s">
        <v>235</v>
      </c>
      <c r="D81" s="86">
        <v>64291</v>
      </c>
      <c r="E81" s="86">
        <v>33626</v>
      </c>
      <c r="F81" s="86"/>
      <c r="G81" s="90"/>
      <c r="H81" s="90"/>
      <c r="I81" s="90"/>
      <c r="J81" s="90"/>
      <c r="K81" s="90"/>
      <c r="L81" s="90">
        <v>1</v>
      </c>
      <c r="M81" s="90"/>
      <c r="N81" s="104">
        <v>1</v>
      </c>
    </row>
    <row r="82" customHeight="1" spans="1:14">
      <c r="A82" s="86" t="s">
        <v>494</v>
      </c>
      <c r="B82" s="86" t="s">
        <v>142</v>
      </c>
      <c r="C82" s="86" t="s">
        <v>889</v>
      </c>
      <c r="D82" s="86" t="s">
        <v>888</v>
      </c>
      <c r="E82" s="86">
        <v>32283</v>
      </c>
      <c r="F82" s="86"/>
      <c r="G82" s="90"/>
      <c r="H82" s="90"/>
      <c r="I82" s="90"/>
      <c r="J82" s="90">
        <v>1</v>
      </c>
      <c r="K82" s="90"/>
      <c r="L82" s="90"/>
      <c r="M82" s="90"/>
      <c r="N82" s="104">
        <v>1</v>
      </c>
    </row>
    <row r="83" customHeight="1" spans="1:14">
      <c r="A83" s="101"/>
      <c r="B83" s="86" t="s">
        <v>167</v>
      </c>
      <c r="C83" s="86" t="s">
        <v>496</v>
      </c>
      <c r="D83" s="86" t="s">
        <v>493</v>
      </c>
      <c r="E83" s="86">
        <v>32283</v>
      </c>
      <c r="F83" s="86"/>
      <c r="G83" s="90"/>
      <c r="H83" s="90"/>
      <c r="I83" s="90"/>
      <c r="J83" s="90"/>
      <c r="K83" s="90">
        <v>1</v>
      </c>
      <c r="L83" s="90"/>
      <c r="M83" s="90"/>
      <c r="N83" s="104">
        <v>1</v>
      </c>
    </row>
    <row r="84" customHeight="1" spans="1:14">
      <c r="A84" s="86" t="s">
        <v>1010</v>
      </c>
      <c r="B84" s="86" t="s">
        <v>89</v>
      </c>
      <c r="C84" s="86" t="s">
        <v>1011</v>
      </c>
      <c r="D84" s="86">
        <v>63927</v>
      </c>
      <c r="E84" s="86">
        <v>31870</v>
      </c>
      <c r="F84" s="86"/>
      <c r="G84" s="90"/>
      <c r="H84" s="90"/>
      <c r="I84" s="90">
        <v>1</v>
      </c>
      <c r="J84" s="90"/>
      <c r="K84" s="90"/>
      <c r="L84" s="90"/>
      <c r="M84" s="90"/>
      <c r="N84" s="104">
        <v>1</v>
      </c>
    </row>
    <row r="85" customHeight="1" spans="1:14">
      <c r="A85" s="86" t="s">
        <v>909</v>
      </c>
      <c r="B85" s="86" t="s">
        <v>72</v>
      </c>
      <c r="C85" s="86" t="s">
        <v>910</v>
      </c>
      <c r="D85" s="86" t="s">
        <v>67</v>
      </c>
      <c r="E85" s="86">
        <v>24385</v>
      </c>
      <c r="F85" s="86"/>
      <c r="G85" s="90"/>
      <c r="H85" s="90"/>
      <c r="I85" s="90"/>
      <c r="J85" s="90">
        <v>1</v>
      </c>
      <c r="K85" s="90"/>
      <c r="L85" s="90"/>
      <c r="M85" s="90"/>
      <c r="N85" s="104">
        <v>1</v>
      </c>
    </row>
    <row r="86" customHeight="1" spans="1:14">
      <c r="A86" s="86" t="s">
        <v>1125</v>
      </c>
      <c r="B86" s="86" t="s">
        <v>72</v>
      </c>
      <c r="C86" s="86" t="s">
        <v>1494</v>
      </c>
      <c r="D86" s="86">
        <v>63586</v>
      </c>
      <c r="E86" s="86">
        <v>24385</v>
      </c>
      <c r="F86" s="86"/>
      <c r="G86" s="90"/>
      <c r="H86" s="90">
        <v>1</v>
      </c>
      <c r="I86" s="90"/>
      <c r="J86" s="90"/>
      <c r="K86" s="90"/>
      <c r="L86" s="90"/>
      <c r="M86" s="90"/>
      <c r="N86" s="104">
        <v>1</v>
      </c>
    </row>
    <row r="87" customHeight="1" spans="1:14">
      <c r="A87" s="86" t="s">
        <v>1369</v>
      </c>
      <c r="B87" s="86" t="s">
        <v>142</v>
      </c>
      <c r="C87" s="86" t="s">
        <v>1370</v>
      </c>
      <c r="D87" s="86" t="s">
        <v>1368</v>
      </c>
      <c r="E87" s="86">
        <v>17649</v>
      </c>
      <c r="F87" s="86"/>
      <c r="G87" s="90"/>
      <c r="H87" s="90"/>
      <c r="I87" s="90"/>
      <c r="J87" s="90">
        <v>1</v>
      </c>
      <c r="K87" s="90"/>
      <c r="L87" s="90"/>
      <c r="M87" s="90"/>
      <c r="N87" s="104">
        <v>1</v>
      </c>
    </row>
    <row r="88" customHeight="1" spans="1:14">
      <c r="A88" s="101"/>
      <c r="B88" s="101"/>
      <c r="C88" s="86" t="s">
        <v>1374</v>
      </c>
      <c r="D88" s="86" t="s">
        <v>1368</v>
      </c>
      <c r="E88" s="86">
        <v>17650</v>
      </c>
      <c r="F88" s="86"/>
      <c r="G88" s="90"/>
      <c r="H88" s="90"/>
      <c r="I88" s="90"/>
      <c r="J88" s="90">
        <v>1</v>
      </c>
      <c r="K88" s="90"/>
      <c r="L88" s="90"/>
      <c r="M88" s="90"/>
      <c r="N88" s="104">
        <v>1</v>
      </c>
    </row>
    <row r="89" customHeight="1" spans="1:14">
      <c r="A89" s="86" t="s">
        <v>820</v>
      </c>
      <c r="B89" s="86" t="s">
        <v>89</v>
      </c>
      <c r="C89" s="86" t="s">
        <v>968</v>
      </c>
      <c r="D89" s="86">
        <v>64016</v>
      </c>
      <c r="E89" s="86">
        <v>32358</v>
      </c>
      <c r="F89" s="86"/>
      <c r="G89" s="90"/>
      <c r="H89" s="90"/>
      <c r="I89" s="90"/>
      <c r="J89" s="90">
        <v>1</v>
      </c>
      <c r="K89" s="90"/>
      <c r="L89" s="90"/>
      <c r="M89" s="90"/>
      <c r="N89" s="104">
        <v>1</v>
      </c>
    </row>
    <row r="90" customHeight="1" spans="1:14">
      <c r="A90" s="101"/>
      <c r="B90" s="101"/>
      <c r="C90" s="86" t="s">
        <v>1152</v>
      </c>
      <c r="D90" s="86">
        <v>63490</v>
      </c>
      <c r="E90" s="86">
        <v>17546</v>
      </c>
      <c r="F90" s="86"/>
      <c r="G90" s="90"/>
      <c r="H90" s="90">
        <v>1</v>
      </c>
      <c r="I90" s="90"/>
      <c r="J90" s="90"/>
      <c r="K90" s="90"/>
      <c r="L90" s="90"/>
      <c r="M90" s="90"/>
      <c r="N90" s="104">
        <v>1</v>
      </c>
    </row>
    <row r="91" customHeight="1" spans="1:14">
      <c r="A91" s="101"/>
      <c r="B91" s="101"/>
      <c r="C91" s="86" t="s">
        <v>1306</v>
      </c>
      <c r="D91" s="86">
        <v>64066</v>
      </c>
      <c r="E91" s="86">
        <v>17676</v>
      </c>
      <c r="F91" s="86"/>
      <c r="G91" s="90"/>
      <c r="H91" s="90"/>
      <c r="I91" s="90"/>
      <c r="J91" s="90">
        <v>1</v>
      </c>
      <c r="K91" s="90"/>
      <c r="L91" s="90"/>
      <c r="M91" s="90"/>
      <c r="N91" s="104">
        <v>1</v>
      </c>
    </row>
    <row r="92" customHeight="1" spans="1:14">
      <c r="A92" s="101"/>
      <c r="B92" s="101"/>
      <c r="C92" s="86" t="s">
        <v>821</v>
      </c>
      <c r="D92" s="86">
        <v>64119</v>
      </c>
      <c r="E92" s="86">
        <v>17701</v>
      </c>
      <c r="F92" s="86"/>
      <c r="G92" s="90"/>
      <c r="H92" s="90"/>
      <c r="I92" s="90"/>
      <c r="J92" s="90">
        <v>1</v>
      </c>
      <c r="K92" s="90"/>
      <c r="L92" s="90"/>
      <c r="M92" s="90"/>
      <c r="N92" s="104">
        <v>1</v>
      </c>
    </row>
    <row r="93" customHeight="1" spans="1:14">
      <c r="A93" s="101"/>
      <c r="B93" s="86" t="s">
        <v>72</v>
      </c>
      <c r="C93" s="86" t="s">
        <v>1044</v>
      </c>
      <c r="D93" s="86">
        <v>63851</v>
      </c>
      <c r="E93" s="86">
        <v>17480</v>
      </c>
      <c r="F93" s="86"/>
      <c r="G93" s="90"/>
      <c r="H93" s="90"/>
      <c r="I93" s="90">
        <v>1</v>
      </c>
      <c r="J93" s="90"/>
      <c r="K93" s="90"/>
      <c r="L93" s="90"/>
      <c r="M93" s="90"/>
      <c r="N93" s="104">
        <v>1</v>
      </c>
    </row>
    <row r="94" customHeight="1" spans="1:14">
      <c r="A94" s="101"/>
      <c r="B94" s="86" t="s">
        <v>118</v>
      </c>
      <c r="C94" s="86" t="s">
        <v>1167</v>
      </c>
      <c r="D94" s="86">
        <v>63446</v>
      </c>
      <c r="E94" s="86">
        <v>30356</v>
      </c>
      <c r="F94" s="86"/>
      <c r="G94" s="90">
        <v>1</v>
      </c>
      <c r="H94" s="90"/>
      <c r="I94" s="90"/>
      <c r="J94" s="90"/>
      <c r="K94" s="90"/>
      <c r="L94" s="90"/>
      <c r="M94" s="90"/>
      <c r="N94" s="104">
        <v>1</v>
      </c>
    </row>
    <row r="95" customHeight="1" spans="1:14">
      <c r="A95" s="101"/>
      <c r="B95" s="101"/>
      <c r="C95" s="86" t="s">
        <v>1494</v>
      </c>
      <c r="D95" s="86">
        <v>63669</v>
      </c>
      <c r="E95" s="86">
        <v>31031</v>
      </c>
      <c r="F95" s="86"/>
      <c r="G95" s="90"/>
      <c r="H95" s="90">
        <v>1</v>
      </c>
      <c r="I95" s="90"/>
      <c r="J95" s="90"/>
      <c r="K95" s="90"/>
      <c r="L95" s="90"/>
      <c r="M95" s="90"/>
      <c r="N95" s="104">
        <v>1</v>
      </c>
    </row>
    <row r="96" customHeight="1" spans="1:14">
      <c r="A96" s="101"/>
      <c r="B96" s="101"/>
      <c r="C96" s="101"/>
      <c r="D96" s="86">
        <v>63685</v>
      </c>
      <c r="E96" s="86">
        <v>31144</v>
      </c>
      <c r="F96" s="86"/>
      <c r="G96" s="90"/>
      <c r="H96" s="90">
        <v>1</v>
      </c>
      <c r="I96" s="90"/>
      <c r="J96" s="90"/>
      <c r="K96" s="90"/>
      <c r="L96" s="90"/>
      <c r="M96" s="90"/>
      <c r="N96" s="104">
        <v>1</v>
      </c>
    </row>
    <row r="97" customHeight="1" spans="1:14">
      <c r="A97" s="101"/>
      <c r="B97" s="101"/>
      <c r="C97" s="101"/>
      <c r="D97" s="86">
        <v>63690</v>
      </c>
      <c r="E97" s="86">
        <v>31184</v>
      </c>
      <c r="F97" s="86"/>
      <c r="G97" s="90"/>
      <c r="H97" s="90"/>
      <c r="I97" s="90">
        <v>1</v>
      </c>
      <c r="J97" s="90"/>
      <c r="K97" s="90"/>
      <c r="L97" s="90"/>
      <c r="M97" s="90"/>
      <c r="N97" s="104">
        <v>1</v>
      </c>
    </row>
    <row r="98" customHeight="1" spans="1:14">
      <c r="A98" s="101"/>
      <c r="B98" s="86" t="s">
        <v>385</v>
      </c>
      <c r="C98" s="86" t="s">
        <v>716</v>
      </c>
      <c r="D98" s="86">
        <v>63948</v>
      </c>
      <c r="E98" s="86">
        <v>31991</v>
      </c>
      <c r="F98" s="86"/>
      <c r="G98" s="90"/>
      <c r="H98" s="90"/>
      <c r="I98" s="90">
        <v>1</v>
      </c>
      <c r="J98" s="90"/>
      <c r="K98" s="90"/>
      <c r="L98" s="90"/>
      <c r="M98" s="90"/>
      <c r="N98" s="104">
        <v>1</v>
      </c>
    </row>
    <row r="99" customHeight="1" spans="1:14">
      <c r="A99" s="86" t="s">
        <v>606</v>
      </c>
      <c r="B99" s="86" t="s">
        <v>142</v>
      </c>
      <c r="C99" s="86" t="s">
        <v>607</v>
      </c>
      <c r="D99" s="86" t="s">
        <v>605</v>
      </c>
      <c r="E99" s="86">
        <v>33044</v>
      </c>
      <c r="F99" s="86"/>
      <c r="G99" s="90"/>
      <c r="H99" s="90"/>
      <c r="I99" s="90"/>
      <c r="J99" s="90"/>
      <c r="K99" s="90">
        <v>1</v>
      </c>
      <c r="L99" s="90"/>
      <c r="M99" s="90"/>
      <c r="N99" s="104">
        <v>1</v>
      </c>
    </row>
    <row r="100" customHeight="1" spans="1:14">
      <c r="A100" s="86" t="s">
        <v>1073</v>
      </c>
      <c r="B100" s="86" t="s">
        <v>72</v>
      </c>
      <c r="C100" s="86" t="s">
        <v>1074</v>
      </c>
      <c r="D100" s="86">
        <v>63741</v>
      </c>
      <c r="E100" s="86">
        <v>21726</v>
      </c>
      <c r="F100" s="86"/>
      <c r="G100" s="90"/>
      <c r="H100" s="90"/>
      <c r="I100" s="90">
        <v>1</v>
      </c>
      <c r="J100" s="90"/>
      <c r="K100" s="90"/>
      <c r="L100" s="90"/>
      <c r="M100" s="90"/>
      <c r="N100" s="104">
        <v>1</v>
      </c>
    </row>
    <row r="101" customHeight="1" spans="1:14">
      <c r="A101" s="86" t="s">
        <v>317</v>
      </c>
      <c r="B101" s="86" t="s">
        <v>142</v>
      </c>
      <c r="C101" s="86" t="s">
        <v>796</v>
      </c>
      <c r="D101" s="86" t="s">
        <v>795</v>
      </c>
      <c r="E101" s="86">
        <v>17687</v>
      </c>
      <c r="F101" s="86"/>
      <c r="G101" s="90"/>
      <c r="H101" s="90"/>
      <c r="I101" s="90"/>
      <c r="J101" s="90">
        <v>1</v>
      </c>
      <c r="K101" s="90"/>
      <c r="L101" s="90"/>
      <c r="M101" s="90"/>
      <c r="N101" s="104">
        <v>1</v>
      </c>
    </row>
    <row r="102" customHeight="1" spans="1:14">
      <c r="A102" s="101"/>
      <c r="B102" s="101"/>
      <c r="C102" s="86" t="s">
        <v>319</v>
      </c>
      <c r="D102" s="86" t="s">
        <v>316</v>
      </c>
      <c r="E102" s="86">
        <v>17747</v>
      </c>
      <c r="F102" s="86"/>
      <c r="G102" s="90"/>
      <c r="H102" s="90"/>
      <c r="I102" s="90"/>
      <c r="J102" s="90"/>
      <c r="K102" s="90">
        <v>1</v>
      </c>
      <c r="L102" s="90"/>
      <c r="M102" s="90"/>
      <c r="N102" s="104">
        <v>1</v>
      </c>
    </row>
    <row r="103" customHeight="1" spans="1:14">
      <c r="A103" s="101"/>
      <c r="B103" s="101"/>
      <c r="C103" s="86" t="s">
        <v>1494</v>
      </c>
      <c r="D103" s="86">
        <v>22820</v>
      </c>
      <c r="E103" s="86">
        <v>17543</v>
      </c>
      <c r="F103" s="86"/>
      <c r="G103" s="90">
        <v>1</v>
      </c>
      <c r="H103" s="90">
        <v>1</v>
      </c>
      <c r="I103" s="90"/>
      <c r="J103" s="90"/>
      <c r="K103" s="90"/>
      <c r="L103" s="90"/>
      <c r="M103" s="90"/>
      <c r="N103" s="104">
        <v>2</v>
      </c>
    </row>
    <row r="104" customHeight="1" spans="1:14">
      <c r="A104" s="86" t="s">
        <v>1023</v>
      </c>
      <c r="B104" s="86" t="s">
        <v>142</v>
      </c>
      <c r="C104" s="86" t="s">
        <v>1024</v>
      </c>
      <c r="D104" s="86" t="s">
        <v>1022</v>
      </c>
      <c r="E104" s="86">
        <v>17624</v>
      </c>
      <c r="F104" s="86"/>
      <c r="G104" s="90"/>
      <c r="H104" s="90"/>
      <c r="I104" s="90">
        <v>1</v>
      </c>
      <c r="J104" s="90"/>
      <c r="K104" s="90"/>
      <c r="L104" s="90"/>
      <c r="M104" s="90"/>
      <c r="N104" s="104">
        <v>1</v>
      </c>
    </row>
    <row r="105" customHeight="1" spans="1:14">
      <c r="A105" s="101"/>
      <c r="B105" s="86" t="s">
        <v>89</v>
      </c>
      <c r="C105" s="86" t="s">
        <v>1269</v>
      </c>
      <c r="D105" s="86">
        <v>64156</v>
      </c>
      <c r="E105" s="86" t="s">
        <v>1494</v>
      </c>
      <c r="F105" s="86"/>
      <c r="G105" s="90"/>
      <c r="H105" s="90"/>
      <c r="I105" s="90"/>
      <c r="J105" s="90">
        <v>1</v>
      </c>
      <c r="K105" s="90"/>
      <c r="L105" s="90"/>
      <c r="M105" s="90"/>
      <c r="N105" s="104">
        <v>1</v>
      </c>
    </row>
    <row r="106" customHeight="1" spans="1:14">
      <c r="A106" s="86" t="s">
        <v>891</v>
      </c>
      <c r="B106" s="86" t="s">
        <v>142</v>
      </c>
      <c r="C106" s="86" t="s">
        <v>1182</v>
      </c>
      <c r="D106" s="86">
        <v>19821</v>
      </c>
      <c r="E106" s="86">
        <v>29760</v>
      </c>
      <c r="F106" s="86"/>
      <c r="G106" s="90">
        <v>1</v>
      </c>
      <c r="H106" s="90"/>
      <c r="I106" s="90"/>
      <c r="J106" s="90"/>
      <c r="K106" s="90"/>
      <c r="L106" s="90"/>
      <c r="M106" s="90"/>
      <c r="N106" s="104">
        <v>1</v>
      </c>
    </row>
    <row r="107" customHeight="1" spans="1:14">
      <c r="A107" s="101"/>
      <c r="B107" s="101"/>
      <c r="C107" s="86" t="s">
        <v>1494</v>
      </c>
      <c r="D107" s="86">
        <v>22405</v>
      </c>
      <c r="E107" s="86">
        <v>17517</v>
      </c>
      <c r="F107" s="86"/>
      <c r="G107" s="90">
        <v>1</v>
      </c>
      <c r="H107" s="90"/>
      <c r="I107" s="90"/>
      <c r="J107" s="90"/>
      <c r="K107" s="90"/>
      <c r="L107" s="90"/>
      <c r="M107" s="90"/>
      <c r="N107" s="104">
        <v>1</v>
      </c>
    </row>
    <row r="108" customHeight="1" spans="1:14">
      <c r="A108" s="101"/>
      <c r="B108" s="86" t="s">
        <v>89</v>
      </c>
      <c r="C108" s="86" t="s">
        <v>1197</v>
      </c>
      <c r="D108" s="86">
        <v>63366</v>
      </c>
      <c r="E108" s="86">
        <v>29938</v>
      </c>
      <c r="F108" s="86"/>
      <c r="G108" s="90">
        <v>1</v>
      </c>
      <c r="H108" s="90"/>
      <c r="I108" s="90"/>
      <c r="J108" s="90"/>
      <c r="K108" s="90"/>
      <c r="L108" s="90"/>
      <c r="M108" s="90"/>
      <c r="N108" s="104">
        <v>1</v>
      </c>
    </row>
    <row r="109" customHeight="1" spans="1:14">
      <c r="A109" s="101"/>
      <c r="B109" s="86" t="s">
        <v>72</v>
      </c>
      <c r="C109" s="86" t="s">
        <v>969</v>
      </c>
      <c r="D109" s="86">
        <v>64013</v>
      </c>
      <c r="E109" s="86">
        <v>29767</v>
      </c>
      <c r="F109" s="86"/>
      <c r="G109" s="90"/>
      <c r="H109" s="90"/>
      <c r="I109" s="90"/>
      <c r="J109" s="90">
        <v>1</v>
      </c>
      <c r="K109" s="90"/>
      <c r="L109" s="90"/>
      <c r="M109" s="90"/>
      <c r="N109" s="104">
        <v>1</v>
      </c>
    </row>
    <row r="110" customHeight="1" spans="1:14">
      <c r="A110" s="101"/>
      <c r="B110" s="101"/>
      <c r="C110" s="86" t="s">
        <v>893</v>
      </c>
      <c r="D110" s="86">
        <v>63326</v>
      </c>
      <c r="E110" s="86">
        <v>29767</v>
      </c>
      <c r="F110" s="86"/>
      <c r="G110" s="90">
        <v>1</v>
      </c>
      <c r="H110" s="90"/>
      <c r="I110" s="90">
        <v>1</v>
      </c>
      <c r="J110" s="90"/>
      <c r="K110" s="90"/>
      <c r="L110" s="90"/>
      <c r="M110" s="90"/>
      <c r="N110" s="104">
        <v>2</v>
      </c>
    </row>
    <row r="111" customHeight="1" spans="1:14">
      <c r="A111" s="101"/>
      <c r="B111" s="101"/>
      <c r="C111" s="101"/>
      <c r="D111" s="86">
        <v>64082</v>
      </c>
      <c r="E111" s="86">
        <v>29767</v>
      </c>
      <c r="F111" s="86"/>
      <c r="G111" s="90"/>
      <c r="H111" s="90"/>
      <c r="I111" s="90"/>
      <c r="J111" s="90">
        <v>1</v>
      </c>
      <c r="K111" s="90"/>
      <c r="L111" s="90"/>
      <c r="M111" s="90"/>
      <c r="N111" s="104">
        <v>1</v>
      </c>
    </row>
    <row r="112" customHeight="1" spans="1:14">
      <c r="A112" s="101"/>
      <c r="B112" s="101"/>
      <c r="C112" s="86" t="s">
        <v>1197</v>
      </c>
      <c r="D112" s="86">
        <v>64010</v>
      </c>
      <c r="E112" s="86">
        <v>29938</v>
      </c>
      <c r="F112" s="86"/>
      <c r="G112" s="90"/>
      <c r="H112" s="90"/>
      <c r="I112" s="90"/>
      <c r="J112" s="90">
        <v>1</v>
      </c>
      <c r="K112" s="90"/>
      <c r="L112" s="90"/>
      <c r="M112" s="90"/>
      <c r="N112" s="104">
        <v>1</v>
      </c>
    </row>
    <row r="113" customHeight="1" spans="1:14">
      <c r="A113" s="86" t="s">
        <v>227</v>
      </c>
      <c r="B113" s="86" t="s">
        <v>89</v>
      </c>
      <c r="C113" s="86" t="s">
        <v>228</v>
      </c>
      <c r="D113" s="86">
        <v>64201</v>
      </c>
      <c r="E113" s="86">
        <v>17731</v>
      </c>
      <c r="F113" s="86"/>
      <c r="G113" s="90"/>
      <c r="H113" s="90"/>
      <c r="I113" s="90"/>
      <c r="J113" s="90"/>
      <c r="K113" s="90">
        <v>1</v>
      </c>
      <c r="L113" s="90"/>
      <c r="M113" s="90"/>
      <c r="N113" s="104">
        <v>1</v>
      </c>
    </row>
    <row r="114" customHeight="1" spans="1:14">
      <c r="A114" s="101"/>
      <c r="B114" s="86" t="s">
        <v>72</v>
      </c>
      <c r="C114" s="86" t="s">
        <v>228</v>
      </c>
      <c r="D114" s="86">
        <v>64292</v>
      </c>
      <c r="E114" s="86">
        <v>17731</v>
      </c>
      <c r="F114" s="86"/>
      <c r="G114" s="90"/>
      <c r="H114" s="90"/>
      <c r="I114" s="90"/>
      <c r="J114" s="90"/>
      <c r="K114" s="90"/>
      <c r="L114" s="90">
        <v>1</v>
      </c>
      <c r="M114" s="90"/>
      <c r="N114" s="104">
        <v>1</v>
      </c>
    </row>
    <row r="115" customHeight="1" spans="1:14">
      <c r="A115" s="86" t="s">
        <v>149</v>
      </c>
      <c r="B115" s="86" t="s">
        <v>89</v>
      </c>
      <c r="C115" s="86" t="s">
        <v>1294</v>
      </c>
      <c r="D115" s="86">
        <v>64104</v>
      </c>
      <c r="E115" s="86" t="s">
        <v>1494</v>
      </c>
      <c r="F115" s="86"/>
      <c r="G115" s="90"/>
      <c r="H115" s="90"/>
      <c r="I115" s="90"/>
      <c r="J115" s="90">
        <v>1</v>
      </c>
      <c r="K115" s="90"/>
      <c r="L115" s="90"/>
      <c r="M115" s="90"/>
      <c r="N115" s="104">
        <v>1</v>
      </c>
    </row>
    <row r="116" customHeight="1" spans="1:14">
      <c r="A116" s="101"/>
      <c r="B116" s="101"/>
      <c r="C116" s="86" t="s">
        <v>1020</v>
      </c>
      <c r="D116" s="86">
        <v>63907</v>
      </c>
      <c r="E116" s="86">
        <v>17638</v>
      </c>
      <c r="F116" s="86"/>
      <c r="G116" s="90"/>
      <c r="H116" s="90"/>
      <c r="I116" s="90">
        <v>1</v>
      </c>
      <c r="J116" s="90"/>
      <c r="K116" s="90"/>
      <c r="L116" s="90"/>
      <c r="M116" s="90"/>
      <c r="N116" s="104">
        <v>1</v>
      </c>
    </row>
    <row r="117" customHeight="1" spans="1:14">
      <c r="A117" s="101"/>
      <c r="B117" s="101"/>
      <c r="C117" s="86" t="s">
        <v>778</v>
      </c>
      <c r="D117" s="86">
        <v>64073</v>
      </c>
      <c r="E117" s="86">
        <v>17675</v>
      </c>
      <c r="F117" s="86"/>
      <c r="G117" s="90"/>
      <c r="H117" s="90"/>
      <c r="I117" s="90"/>
      <c r="J117" s="90">
        <v>1</v>
      </c>
      <c r="K117" s="90"/>
      <c r="L117" s="90"/>
      <c r="M117" s="90"/>
      <c r="N117" s="104">
        <v>1</v>
      </c>
    </row>
    <row r="118" customHeight="1" spans="1:14">
      <c r="A118" s="101"/>
      <c r="B118" s="101"/>
      <c r="C118" s="86" t="s">
        <v>598</v>
      </c>
      <c r="D118" s="86">
        <v>63672</v>
      </c>
      <c r="E118" s="86">
        <v>31102</v>
      </c>
      <c r="F118" s="86"/>
      <c r="G118" s="90"/>
      <c r="H118" s="90">
        <v>1</v>
      </c>
      <c r="I118" s="90"/>
      <c r="J118" s="90"/>
      <c r="K118" s="90"/>
      <c r="L118" s="90"/>
      <c r="M118" s="90"/>
      <c r="N118" s="104">
        <v>1</v>
      </c>
    </row>
    <row r="119" customHeight="1" spans="1:14">
      <c r="A119" s="101"/>
      <c r="B119" s="101"/>
      <c r="C119" s="86" t="s">
        <v>915</v>
      </c>
      <c r="D119" s="86">
        <v>63847</v>
      </c>
      <c r="E119" s="86">
        <v>17616</v>
      </c>
      <c r="F119" s="86"/>
      <c r="G119" s="90"/>
      <c r="H119" s="90"/>
      <c r="I119" s="90">
        <v>1</v>
      </c>
      <c r="J119" s="90"/>
      <c r="K119" s="90"/>
      <c r="L119" s="90"/>
      <c r="M119" s="90"/>
      <c r="N119" s="104">
        <v>1</v>
      </c>
    </row>
    <row r="120" customHeight="1" spans="1:14">
      <c r="A120" s="101"/>
      <c r="B120" s="101"/>
      <c r="C120" s="86" t="s">
        <v>1065</v>
      </c>
      <c r="D120" s="86">
        <v>63769</v>
      </c>
      <c r="E120" s="86">
        <v>17609</v>
      </c>
      <c r="F120" s="86"/>
      <c r="G120" s="90"/>
      <c r="H120" s="90"/>
      <c r="I120" s="90">
        <v>1</v>
      </c>
      <c r="J120" s="90"/>
      <c r="K120" s="90"/>
      <c r="L120" s="90"/>
      <c r="M120" s="90"/>
      <c r="N120" s="104">
        <v>1</v>
      </c>
    </row>
    <row r="121" customHeight="1" spans="1:14">
      <c r="A121" s="101"/>
      <c r="B121" s="86" t="s">
        <v>72</v>
      </c>
      <c r="C121" s="86" t="s">
        <v>778</v>
      </c>
      <c r="D121" s="86">
        <v>64141</v>
      </c>
      <c r="E121" s="86">
        <v>17675</v>
      </c>
      <c r="F121" s="86"/>
      <c r="G121" s="90"/>
      <c r="H121" s="90"/>
      <c r="I121" s="90"/>
      <c r="J121" s="90">
        <v>1</v>
      </c>
      <c r="K121" s="90"/>
      <c r="L121" s="90"/>
      <c r="M121" s="90"/>
      <c r="N121" s="104">
        <v>1</v>
      </c>
    </row>
    <row r="122" customHeight="1" spans="1:14">
      <c r="A122" s="101"/>
      <c r="B122" s="101"/>
      <c r="C122" s="86" t="s">
        <v>598</v>
      </c>
      <c r="D122" s="86">
        <v>64209</v>
      </c>
      <c r="E122" s="86">
        <v>31102</v>
      </c>
      <c r="F122" s="86"/>
      <c r="G122" s="90"/>
      <c r="H122" s="90"/>
      <c r="I122" s="90"/>
      <c r="J122" s="90"/>
      <c r="K122" s="90">
        <v>1</v>
      </c>
      <c r="L122" s="90"/>
      <c r="M122" s="90"/>
      <c r="N122" s="104">
        <v>1</v>
      </c>
    </row>
    <row r="123" customHeight="1" spans="1:14">
      <c r="A123" s="101"/>
      <c r="B123" s="101"/>
      <c r="C123" s="86" t="s">
        <v>915</v>
      </c>
      <c r="D123" s="86">
        <v>64068</v>
      </c>
      <c r="E123" s="86">
        <v>17616</v>
      </c>
      <c r="F123" s="86"/>
      <c r="G123" s="90"/>
      <c r="H123" s="90"/>
      <c r="I123" s="90"/>
      <c r="J123" s="90">
        <v>1</v>
      </c>
      <c r="K123" s="90"/>
      <c r="L123" s="90"/>
      <c r="M123" s="90"/>
      <c r="N123" s="104">
        <v>1</v>
      </c>
    </row>
    <row r="124" customHeight="1" spans="1:14">
      <c r="A124" s="101"/>
      <c r="B124" s="101"/>
      <c r="C124" s="86" t="s">
        <v>151</v>
      </c>
      <c r="D124" s="86">
        <v>64266</v>
      </c>
      <c r="E124" s="86">
        <v>17616</v>
      </c>
      <c r="F124" s="86"/>
      <c r="G124" s="90"/>
      <c r="H124" s="90"/>
      <c r="I124" s="90"/>
      <c r="J124" s="90"/>
      <c r="K124" s="90"/>
      <c r="L124" s="90">
        <v>1</v>
      </c>
      <c r="M124" s="90"/>
      <c r="N124" s="104">
        <v>1</v>
      </c>
    </row>
    <row r="125" customHeight="1" spans="1:14">
      <c r="A125" s="101"/>
      <c r="B125" s="101"/>
      <c r="C125" s="101"/>
      <c r="D125" s="86">
        <v>64314</v>
      </c>
      <c r="E125" s="86">
        <v>17616</v>
      </c>
      <c r="F125" s="86"/>
      <c r="G125" s="90"/>
      <c r="H125" s="90"/>
      <c r="I125" s="90"/>
      <c r="J125" s="90"/>
      <c r="K125" s="90"/>
      <c r="L125" s="90">
        <v>1</v>
      </c>
      <c r="M125" s="90"/>
      <c r="N125" s="104">
        <v>1</v>
      </c>
    </row>
    <row r="126" customHeight="1" spans="1:14">
      <c r="A126" s="101"/>
      <c r="B126" s="101"/>
      <c r="C126" s="86" t="s">
        <v>1093</v>
      </c>
      <c r="D126" s="86">
        <v>63667</v>
      </c>
      <c r="E126" s="86">
        <v>17405</v>
      </c>
      <c r="F126" s="86"/>
      <c r="G126" s="90"/>
      <c r="H126" s="90">
        <v>1</v>
      </c>
      <c r="I126" s="90"/>
      <c r="J126" s="90"/>
      <c r="K126" s="90"/>
      <c r="L126" s="90"/>
      <c r="M126" s="90"/>
      <c r="N126" s="104">
        <v>1</v>
      </c>
    </row>
    <row r="127" customHeight="1" spans="1:14">
      <c r="A127" s="86" t="s">
        <v>1148</v>
      </c>
      <c r="B127" s="86" t="s">
        <v>72</v>
      </c>
      <c r="C127" s="86" t="s">
        <v>1149</v>
      </c>
      <c r="D127" s="86">
        <v>63503</v>
      </c>
      <c r="E127" s="86">
        <v>26250</v>
      </c>
      <c r="F127" s="86"/>
      <c r="G127" s="90"/>
      <c r="H127" s="90">
        <v>1</v>
      </c>
      <c r="I127" s="90"/>
      <c r="J127" s="90"/>
      <c r="K127" s="90"/>
      <c r="L127" s="90"/>
      <c r="M127" s="90"/>
      <c r="N127" s="104">
        <v>1</v>
      </c>
    </row>
    <row r="128" customHeight="1" spans="1:14">
      <c r="A128" s="86" t="s">
        <v>711</v>
      </c>
      <c r="B128" s="86" t="s">
        <v>72</v>
      </c>
      <c r="C128" s="86" t="s">
        <v>712</v>
      </c>
      <c r="D128" s="86">
        <v>64172</v>
      </c>
      <c r="E128" s="86">
        <v>17660</v>
      </c>
      <c r="F128" s="86"/>
      <c r="G128" s="90"/>
      <c r="H128" s="90"/>
      <c r="I128" s="90"/>
      <c r="J128" s="90"/>
      <c r="K128" s="90">
        <v>1</v>
      </c>
      <c r="L128" s="90"/>
      <c r="M128" s="90"/>
      <c r="N128" s="104">
        <v>1</v>
      </c>
    </row>
    <row r="129" customHeight="1" spans="1:14">
      <c r="A129" s="86" t="s">
        <v>414</v>
      </c>
      <c r="B129" s="86" t="s">
        <v>142</v>
      </c>
      <c r="C129" s="86" t="s">
        <v>631</v>
      </c>
      <c r="D129" s="86" t="s">
        <v>413</v>
      </c>
      <c r="E129" s="86">
        <v>17716</v>
      </c>
      <c r="F129" s="86"/>
      <c r="G129" s="90"/>
      <c r="H129" s="90"/>
      <c r="I129" s="90"/>
      <c r="J129" s="90"/>
      <c r="K129" s="90">
        <v>1</v>
      </c>
      <c r="L129" s="90"/>
      <c r="M129" s="90"/>
      <c r="N129" s="104">
        <v>1</v>
      </c>
    </row>
    <row r="130" customHeight="1" spans="1:14">
      <c r="A130" s="101"/>
      <c r="B130" s="101"/>
      <c r="C130" s="86" t="s">
        <v>537</v>
      </c>
      <c r="D130" s="86" t="s">
        <v>536</v>
      </c>
      <c r="E130" s="86">
        <v>32029</v>
      </c>
      <c r="F130" s="86"/>
      <c r="G130" s="90"/>
      <c r="H130" s="90"/>
      <c r="I130" s="90"/>
      <c r="J130" s="90"/>
      <c r="K130" s="90">
        <v>1</v>
      </c>
      <c r="L130" s="90"/>
      <c r="M130" s="90"/>
      <c r="N130" s="104">
        <v>1</v>
      </c>
    </row>
    <row r="131" customHeight="1" spans="1:14">
      <c r="A131" s="101"/>
      <c r="B131" s="101"/>
      <c r="C131" s="86" t="s">
        <v>512</v>
      </c>
      <c r="D131" s="86" t="s">
        <v>511</v>
      </c>
      <c r="E131" s="86">
        <v>33011</v>
      </c>
      <c r="F131" s="86"/>
      <c r="G131" s="90"/>
      <c r="H131" s="90"/>
      <c r="I131" s="90"/>
      <c r="J131" s="90"/>
      <c r="K131" s="90">
        <v>1</v>
      </c>
      <c r="L131" s="90"/>
      <c r="M131" s="90"/>
      <c r="N131" s="104">
        <v>1</v>
      </c>
    </row>
    <row r="132" customHeight="1" spans="1:14">
      <c r="A132" s="101"/>
      <c r="B132" s="101"/>
      <c r="C132" s="86" t="s">
        <v>508</v>
      </c>
      <c r="D132" s="86" t="s">
        <v>507</v>
      </c>
      <c r="E132" s="86">
        <v>32922</v>
      </c>
      <c r="F132" s="86"/>
      <c r="G132" s="90"/>
      <c r="H132" s="90"/>
      <c r="I132" s="90"/>
      <c r="J132" s="90"/>
      <c r="K132" s="90">
        <v>1</v>
      </c>
      <c r="L132" s="90"/>
      <c r="M132" s="90"/>
      <c r="N132" s="104">
        <v>1</v>
      </c>
    </row>
    <row r="133" customHeight="1" spans="1:14">
      <c r="A133" s="101"/>
      <c r="B133" s="101"/>
      <c r="C133" s="86" t="s">
        <v>1165</v>
      </c>
      <c r="D133" s="86" t="s">
        <v>1164</v>
      </c>
      <c r="E133" s="86">
        <v>30277</v>
      </c>
      <c r="F133" s="86"/>
      <c r="G133" s="90">
        <v>1</v>
      </c>
      <c r="H133" s="90"/>
      <c r="I133" s="90"/>
      <c r="J133" s="90"/>
      <c r="K133" s="90"/>
      <c r="L133" s="90"/>
      <c r="M133" s="90"/>
      <c r="N133" s="104">
        <v>1</v>
      </c>
    </row>
    <row r="134" customHeight="1" spans="1:14">
      <c r="A134" s="101"/>
      <c r="B134" s="101"/>
      <c r="C134" s="86" t="s">
        <v>1033</v>
      </c>
      <c r="D134" s="86" t="s">
        <v>1032</v>
      </c>
      <c r="E134" s="86">
        <v>17621</v>
      </c>
      <c r="F134" s="86"/>
      <c r="G134" s="90"/>
      <c r="H134" s="90"/>
      <c r="I134" s="90">
        <v>1</v>
      </c>
      <c r="J134" s="90"/>
      <c r="K134" s="90"/>
      <c r="L134" s="90"/>
      <c r="M134" s="90"/>
      <c r="N134" s="104">
        <v>1</v>
      </c>
    </row>
    <row r="135" customHeight="1" spans="1:14">
      <c r="A135" s="101"/>
      <c r="B135" s="101"/>
      <c r="C135" s="86" t="s">
        <v>1335</v>
      </c>
      <c r="D135" s="86">
        <v>63438</v>
      </c>
      <c r="E135" s="86">
        <v>32243</v>
      </c>
      <c r="F135" s="86"/>
      <c r="G135" s="90">
        <v>1</v>
      </c>
      <c r="H135" s="90"/>
      <c r="I135" s="90"/>
      <c r="J135" s="90"/>
      <c r="K135" s="90"/>
      <c r="L135" s="90"/>
      <c r="M135" s="90"/>
      <c r="N135" s="104">
        <v>1</v>
      </c>
    </row>
    <row r="136" customHeight="1" spans="1:14">
      <c r="A136" s="101"/>
      <c r="B136" s="101"/>
      <c r="C136" s="86" t="s">
        <v>1153</v>
      </c>
      <c r="D136" s="86" t="s">
        <v>1055</v>
      </c>
      <c r="E136" s="86">
        <v>17538</v>
      </c>
      <c r="F136" s="86"/>
      <c r="G136" s="90"/>
      <c r="H136" s="90">
        <v>1</v>
      </c>
      <c r="I136" s="90"/>
      <c r="J136" s="90"/>
      <c r="K136" s="90"/>
      <c r="L136" s="90"/>
      <c r="M136" s="90"/>
      <c r="N136" s="104">
        <v>1</v>
      </c>
    </row>
    <row r="137" customHeight="1" spans="1:14">
      <c r="A137" s="101"/>
      <c r="B137" s="101"/>
      <c r="C137" s="86" t="s">
        <v>627</v>
      </c>
      <c r="D137" s="86" t="s">
        <v>413</v>
      </c>
      <c r="E137" s="86">
        <v>17717</v>
      </c>
      <c r="F137" s="86"/>
      <c r="G137" s="90"/>
      <c r="H137" s="90"/>
      <c r="I137" s="90"/>
      <c r="J137" s="90"/>
      <c r="K137" s="90">
        <v>1</v>
      </c>
      <c r="L137" s="90"/>
      <c r="M137" s="90"/>
      <c r="N137" s="104">
        <v>1</v>
      </c>
    </row>
    <row r="138" customHeight="1" spans="1:14">
      <c r="A138" s="101"/>
      <c r="B138" s="101"/>
      <c r="C138" s="86" t="s">
        <v>786</v>
      </c>
      <c r="D138" s="86" t="s">
        <v>413</v>
      </c>
      <c r="E138" s="86">
        <v>17690</v>
      </c>
      <c r="F138" s="86"/>
      <c r="G138" s="90"/>
      <c r="H138" s="90"/>
      <c r="I138" s="90"/>
      <c r="J138" s="90">
        <v>1</v>
      </c>
      <c r="K138" s="90"/>
      <c r="L138" s="90"/>
      <c r="M138" s="90"/>
      <c r="N138" s="104">
        <v>1</v>
      </c>
    </row>
    <row r="139" customHeight="1" spans="1:14">
      <c r="A139" s="101"/>
      <c r="B139" s="101"/>
      <c r="C139" s="86" t="s">
        <v>1110</v>
      </c>
      <c r="D139" s="86">
        <v>18429</v>
      </c>
      <c r="E139" s="86">
        <v>17556</v>
      </c>
      <c r="F139" s="86"/>
      <c r="G139" s="90"/>
      <c r="H139" s="90">
        <v>1</v>
      </c>
      <c r="I139" s="90"/>
      <c r="J139" s="90"/>
      <c r="K139" s="90"/>
      <c r="L139" s="90"/>
      <c r="M139" s="90"/>
      <c r="N139" s="104">
        <v>1</v>
      </c>
    </row>
    <row r="140" customHeight="1" spans="1:14">
      <c r="A140" s="101"/>
      <c r="B140" s="101"/>
      <c r="C140" s="86" t="s">
        <v>773</v>
      </c>
      <c r="D140" s="86" t="s">
        <v>413</v>
      </c>
      <c r="E140" s="86">
        <v>17692</v>
      </c>
      <c r="F140" s="86"/>
      <c r="G140" s="90"/>
      <c r="H140" s="90"/>
      <c r="I140" s="90"/>
      <c r="J140" s="90">
        <v>1</v>
      </c>
      <c r="K140" s="90"/>
      <c r="L140" s="90"/>
      <c r="M140" s="90"/>
      <c r="N140" s="104">
        <v>1</v>
      </c>
    </row>
    <row r="141" customHeight="1" spans="1:14">
      <c r="A141" s="101"/>
      <c r="B141" s="101"/>
      <c r="C141" s="86" t="s">
        <v>1101</v>
      </c>
      <c r="D141" s="86">
        <v>18429</v>
      </c>
      <c r="E141" s="86">
        <v>17569</v>
      </c>
      <c r="F141" s="86"/>
      <c r="G141" s="90"/>
      <c r="H141" s="90">
        <v>1</v>
      </c>
      <c r="I141" s="90"/>
      <c r="J141" s="90"/>
      <c r="K141" s="90"/>
      <c r="L141" s="90"/>
      <c r="M141" s="90"/>
      <c r="N141" s="104">
        <v>1</v>
      </c>
    </row>
    <row r="142" customHeight="1" spans="1:14">
      <c r="A142" s="101"/>
      <c r="B142" s="101"/>
      <c r="C142" s="86" t="s">
        <v>927</v>
      </c>
      <c r="D142" s="86" t="s">
        <v>926</v>
      </c>
      <c r="E142" s="86">
        <v>17659</v>
      </c>
      <c r="F142" s="86"/>
      <c r="G142" s="90"/>
      <c r="H142" s="90"/>
      <c r="I142" s="90"/>
      <c r="J142" s="90">
        <v>1</v>
      </c>
      <c r="K142" s="90"/>
      <c r="L142" s="90"/>
      <c r="M142" s="90"/>
      <c r="N142" s="104">
        <v>1</v>
      </c>
    </row>
    <row r="143" customHeight="1" spans="1:14">
      <c r="A143" s="101"/>
      <c r="B143" s="101"/>
      <c r="C143" s="86" t="s">
        <v>816</v>
      </c>
      <c r="D143" s="86" t="s">
        <v>413</v>
      </c>
      <c r="E143" s="86">
        <v>17681</v>
      </c>
      <c r="F143" s="86"/>
      <c r="G143" s="90"/>
      <c r="H143" s="90"/>
      <c r="I143" s="90"/>
      <c r="J143" s="90">
        <v>1</v>
      </c>
      <c r="K143" s="90"/>
      <c r="L143" s="90"/>
      <c r="M143" s="90"/>
      <c r="N143" s="104">
        <v>1</v>
      </c>
    </row>
    <row r="144" customHeight="1" spans="1:14">
      <c r="A144" s="101"/>
      <c r="B144" s="101"/>
      <c r="C144" s="86" t="s">
        <v>474</v>
      </c>
      <c r="D144" s="86" t="s">
        <v>413</v>
      </c>
      <c r="E144" s="86">
        <v>17735</v>
      </c>
      <c r="F144" s="86"/>
      <c r="G144" s="90"/>
      <c r="H144" s="90"/>
      <c r="I144" s="90"/>
      <c r="J144" s="90"/>
      <c r="K144" s="90">
        <v>1</v>
      </c>
      <c r="L144" s="90"/>
      <c r="M144" s="90"/>
      <c r="N144" s="104">
        <v>1</v>
      </c>
    </row>
    <row r="145" customHeight="1" spans="1:14">
      <c r="A145" s="101"/>
      <c r="B145" s="101"/>
      <c r="C145" s="86" t="s">
        <v>1133</v>
      </c>
      <c r="D145" s="86">
        <v>18429</v>
      </c>
      <c r="E145" s="86">
        <v>17550</v>
      </c>
      <c r="F145" s="86"/>
      <c r="G145" s="90"/>
      <c r="H145" s="90">
        <v>1</v>
      </c>
      <c r="I145" s="90"/>
      <c r="J145" s="90"/>
      <c r="K145" s="90"/>
      <c r="L145" s="90"/>
      <c r="M145" s="90"/>
      <c r="N145" s="104">
        <v>1</v>
      </c>
    </row>
    <row r="146" customHeight="1" spans="1:14">
      <c r="A146" s="101"/>
      <c r="B146" s="101"/>
      <c r="C146" s="86" t="s">
        <v>415</v>
      </c>
      <c r="D146" s="86" t="s">
        <v>413</v>
      </c>
      <c r="E146" s="86">
        <v>17748</v>
      </c>
      <c r="F146" s="86"/>
      <c r="G146" s="90"/>
      <c r="H146" s="90"/>
      <c r="I146" s="90"/>
      <c r="J146" s="90"/>
      <c r="K146" s="90"/>
      <c r="L146" s="90">
        <v>1</v>
      </c>
      <c r="M146" s="90"/>
      <c r="N146" s="104">
        <v>1</v>
      </c>
    </row>
    <row r="147" customHeight="1" spans="1:14">
      <c r="A147" s="101"/>
      <c r="B147" s="101"/>
      <c r="C147" s="86" t="s">
        <v>1174</v>
      </c>
      <c r="D147" s="86">
        <v>23362</v>
      </c>
      <c r="E147" s="86">
        <v>17524</v>
      </c>
      <c r="F147" s="86"/>
      <c r="G147" s="90">
        <v>1</v>
      </c>
      <c r="H147" s="90"/>
      <c r="I147" s="90"/>
      <c r="J147" s="90"/>
      <c r="K147" s="90"/>
      <c r="L147" s="90"/>
      <c r="M147" s="90"/>
      <c r="N147" s="104">
        <v>1</v>
      </c>
    </row>
    <row r="148" customHeight="1" spans="1:14">
      <c r="A148" s="101"/>
      <c r="B148" s="101"/>
      <c r="C148" s="86" t="s">
        <v>467</v>
      </c>
      <c r="D148" s="86" t="s">
        <v>413</v>
      </c>
      <c r="E148" s="86">
        <v>17740</v>
      </c>
      <c r="F148" s="86"/>
      <c r="G148" s="90"/>
      <c r="H148" s="90"/>
      <c r="I148" s="90"/>
      <c r="J148" s="90"/>
      <c r="K148" s="90">
        <v>1</v>
      </c>
      <c r="L148" s="90"/>
      <c r="M148" s="90"/>
      <c r="N148" s="104">
        <v>1</v>
      </c>
    </row>
    <row r="149" customHeight="1" spans="1:14">
      <c r="A149" s="101"/>
      <c r="B149" s="101"/>
      <c r="C149" s="86" t="s">
        <v>692</v>
      </c>
      <c r="D149" s="86" t="s">
        <v>413</v>
      </c>
      <c r="E149" s="86">
        <v>17665</v>
      </c>
      <c r="F149" s="86"/>
      <c r="G149" s="90"/>
      <c r="H149" s="90"/>
      <c r="I149" s="90"/>
      <c r="J149" s="90"/>
      <c r="K149" s="90">
        <v>1</v>
      </c>
      <c r="L149" s="90"/>
      <c r="M149" s="90"/>
      <c r="N149" s="104">
        <v>1</v>
      </c>
    </row>
    <row r="150" customHeight="1" spans="1:14">
      <c r="A150" s="101"/>
      <c r="B150" s="101"/>
      <c r="C150" s="86" t="s">
        <v>1179</v>
      </c>
      <c r="D150" s="86">
        <v>18429</v>
      </c>
      <c r="E150" s="86">
        <v>17523</v>
      </c>
      <c r="F150" s="86"/>
      <c r="G150" s="90">
        <v>1</v>
      </c>
      <c r="H150" s="90"/>
      <c r="I150" s="90"/>
      <c r="J150" s="90"/>
      <c r="K150" s="90"/>
      <c r="L150" s="90"/>
      <c r="M150" s="90"/>
      <c r="N150" s="104">
        <v>1</v>
      </c>
    </row>
    <row r="151" customHeight="1" spans="1:14">
      <c r="A151" s="101"/>
      <c r="B151" s="101"/>
      <c r="C151" s="86" t="s">
        <v>741</v>
      </c>
      <c r="D151" s="86" t="s">
        <v>413</v>
      </c>
      <c r="E151" s="86">
        <v>17691</v>
      </c>
      <c r="F151" s="86"/>
      <c r="G151" s="90"/>
      <c r="H151" s="90"/>
      <c r="I151" s="90"/>
      <c r="J151" s="90">
        <v>1</v>
      </c>
      <c r="K151" s="90"/>
      <c r="L151" s="90"/>
      <c r="M151" s="90"/>
      <c r="N151" s="104">
        <v>1</v>
      </c>
    </row>
    <row r="152" customHeight="1" spans="1:14">
      <c r="A152" s="101"/>
      <c r="B152" s="101"/>
      <c r="C152" s="86" t="s">
        <v>719</v>
      </c>
      <c r="D152" s="86" t="s">
        <v>413</v>
      </c>
      <c r="E152" s="86">
        <v>17696</v>
      </c>
      <c r="F152" s="86"/>
      <c r="G152" s="90"/>
      <c r="H152" s="90"/>
      <c r="I152" s="90"/>
      <c r="J152" s="90">
        <v>1</v>
      </c>
      <c r="K152" s="90"/>
      <c r="L152" s="90"/>
      <c r="M152" s="90"/>
      <c r="N152" s="104">
        <v>1</v>
      </c>
    </row>
    <row r="153" customHeight="1" spans="1:14">
      <c r="A153" s="101"/>
      <c r="B153" s="101"/>
      <c r="C153" s="86" t="s">
        <v>464</v>
      </c>
      <c r="D153" s="86" t="s">
        <v>413</v>
      </c>
      <c r="E153" s="86">
        <v>17739</v>
      </c>
      <c r="F153" s="86"/>
      <c r="G153" s="90"/>
      <c r="H153" s="90"/>
      <c r="I153" s="90"/>
      <c r="J153" s="90"/>
      <c r="K153" s="90">
        <v>1</v>
      </c>
      <c r="L153" s="90"/>
      <c r="M153" s="90"/>
      <c r="N153" s="104">
        <v>1</v>
      </c>
    </row>
    <row r="154" customHeight="1" spans="1:14">
      <c r="A154" s="101"/>
      <c r="B154" s="101"/>
      <c r="C154" s="86" t="s">
        <v>1196</v>
      </c>
      <c r="D154" s="86">
        <v>18429</v>
      </c>
      <c r="E154" s="86">
        <v>17507</v>
      </c>
      <c r="F154" s="86"/>
      <c r="G154" s="90">
        <v>1</v>
      </c>
      <c r="H154" s="90"/>
      <c r="I154" s="90"/>
      <c r="J154" s="90"/>
      <c r="K154" s="90"/>
      <c r="L154" s="90"/>
      <c r="M154" s="90"/>
      <c r="N154" s="104">
        <v>1</v>
      </c>
    </row>
    <row r="155" customHeight="1" spans="1:14">
      <c r="A155" s="101"/>
      <c r="B155" s="101"/>
      <c r="C155" s="86" t="s">
        <v>1135</v>
      </c>
      <c r="D155" s="86">
        <v>18429</v>
      </c>
      <c r="E155" s="86">
        <v>17549</v>
      </c>
      <c r="F155" s="86"/>
      <c r="G155" s="90"/>
      <c r="H155" s="90">
        <v>1</v>
      </c>
      <c r="I155" s="90"/>
      <c r="J155" s="90"/>
      <c r="K155" s="90"/>
      <c r="L155" s="90"/>
      <c r="M155" s="90"/>
      <c r="N155" s="104">
        <v>1</v>
      </c>
    </row>
    <row r="156" customHeight="1" spans="1:14">
      <c r="A156" s="101"/>
      <c r="B156" s="101"/>
      <c r="C156" s="86" t="s">
        <v>1494</v>
      </c>
      <c r="D156" s="86">
        <v>16029</v>
      </c>
      <c r="E156" s="86">
        <v>17518</v>
      </c>
      <c r="F156" s="86"/>
      <c r="G156" s="90">
        <v>1</v>
      </c>
      <c r="H156" s="90"/>
      <c r="I156" s="90"/>
      <c r="J156" s="90"/>
      <c r="K156" s="90"/>
      <c r="L156" s="90"/>
      <c r="M156" s="90"/>
      <c r="N156" s="104">
        <v>1</v>
      </c>
    </row>
    <row r="157" customHeight="1" spans="1:14">
      <c r="A157" s="101"/>
      <c r="B157" s="101"/>
      <c r="C157" s="101"/>
      <c r="D157" s="86">
        <v>18429</v>
      </c>
      <c r="E157" s="86">
        <v>17513</v>
      </c>
      <c r="F157" s="86"/>
      <c r="G157" s="90">
        <v>1</v>
      </c>
      <c r="H157" s="90"/>
      <c r="I157" s="90"/>
      <c r="J157" s="90"/>
      <c r="K157" s="90"/>
      <c r="L157" s="90"/>
      <c r="M157" s="90"/>
      <c r="N157" s="104">
        <v>1</v>
      </c>
    </row>
    <row r="158" customHeight="1" spans="1:14">
      <c r="A158" s="101"/>
      <c r="B158" s="101"/>
      <c r="C158" s="101"/>
      <c r="D158" s="101"/>
      <c r="E158" s="92">
        <v>17515</v>
      </c>
      <c r="F158" s="93"/>
      <c r="G158">
        <v>1</v>
      </c>
      <c r="N158" s="106">
        <v>1</v>
      </c>
    </row>
    <row r="159" customHeight="1" spans="1:14">
      <c r="A159" s="101"/>
      <c r="B159" s="101"/>
      <c r="C159" s="101"/>
      <c r="D159" s="101"/>
      <c r="E159" s="92">
        <v>17521</v>
      </c>
      <c r="F159" s="93"/>
      <c r="G159">
        <v>1</v>
      </c>
      <c r="N159" s="106">
        <v>1</v>
      </c>
    </row>
    <row r="160" customHeight="1" spans="1:14">
      <c r="A160" s="101"/>
      <c r="B160" s="101"/>
      <c r="C160" s="101"/>
      <c r="D160" s="101"/>
      <c r="E160" s="92">
        <v>17560</v>
      </c>
      <c r="F160" s="93"/>
      <c r="H160">
        <v>1</v>
      </c>
      <c r="N160" s="106">
        <v>1</v>
      </c>
    </row>
    <row r="161" customHeight="1" spans="1:14">
      <c r="A161" s="101"/>
      <c r="B161" s="101"/>
      <c r="C161" s="101"/>
      <c r="D161" s="101"/>
      <c r="E161" s="92">
        <v>17574</v>
      </c>
      <c r="F161" s="93"/>
      <c r="H161">
        <v>1</v>
      </c>
      <c r="N161" s="106">
        <v>1</v>
      </c>
    </row>
    <row r="162" customHeight="1" spans="1:14">
      <c r="A162" s="101"/>
      <c r="B162" s="101"/>
      <c r="C162" s="101"/>
      <c r="D162" s="86">
        <v>19088</v>
      </c>
      <c r="E162" s="86">
        <v>17516</v>
      </c>
      <c r="F162" s="86"/>
      <c r="G162" s="90">
        <v>1</v>
      </c>
      <c r="H162" s="90"/>
      <c r="I162" s="90"/>
      <c r="J162" s="90"/>
      <c r="K162" s="90"/>
      <c r="L162" s="90"/>
      <c r="M162" s="90"/>
      <c r="N162" s="104">
        <v>1</v>
      </c>
    </row>
    <row r="163" customHeight="1" spans="1:14">
      <c r="A163" s="101"/>
      <c r="B163" s="101"/>
      <c r="C163" s="101"/>
      <c r="D163" s="86">
        <v>22286</v>
      </c>
      <c r="E163" s="86">
        <v>17545</v>
      </c>
      <c r="F163" s="86"/>
      <c r="G163" s="90"/>
      <c r="H163" s="90">
        <v>1</v>
      </c>
      <c r="I163" s="90"/>
      <c r="J163" s="90"/>
      <c r="K163" s="90"/>
      <c r="L163" s="90"/>
      <c r="M163" s="90"/>
      <c r="N163" s="104">
        <v>1</v>
      </c>
    </row>
    <row r="164" customHeight="1" spans="1:14">
      <c r="A164" s="101"/>
      <c r="B164" s="101"/>
      <c r="C164" s="101"/>
      <c r="D164" s="86">
        <v>22294</v>
      </c>
      <c r="E164" s="86">
        <v>29908</v>
      </c>
      <c r="F164" s="86"/>
      <c r="G164" s="90">
        <v>1</v>
      </c>
      <c r="H164" s="90"/>
      <c r="I164" s="90"/>
      <c r="J164" s="90"/>
      <c r="K164" s="90"/>
      <c r="L164" s="90"/>
      <c r="M164" s="90"/>
      <c r="N164" s="104">
        <v>1</v>
      </c>
    </row>
    <row r="165" customHeight="1" spans="1:14">
      <c r="A165" s="101"/>
      <c r="B165" s="101"/>
      <c r="C165" s="101"/>
      <c r="D165" s="86">
        <v>63365</v>
      </c>
      <c r="E165" s="86">
        <v>17443</v>
      </c>
      <c r="F165" s="86"/>
      <c r="G165" s="90">
        <v>1</v>
      </c>
      <c r="H165" s="90"/>
      <c r="I165" s="90"/>
      <c r="J165" s="90"/>
      <c r="K165" s="90"/>
      <c r="L165" s="90"/>
      <c r="M165" s="90"/>
      <c r="N165" s="104">
        <v>1</v>
      </c>
    </row>
    <row r="166" customHeight="1" spans="1:14">
      <c r="A166" s="101"/>
      <c r="B166" s="101"/>
      <c r="C166" s="101"/>
      <c r="D166" s="86">
        <v>63622</v>
      </c>
      <c r="E166" s="86">
        <v>30884</v>
      </c>
      <c r="F166" s="86"/>
      <c r="G166" s="90"/>
      <c r="H166" s="90">
        <v>1</v>
      </c>
      <c r="I166" s="90"/>
      <c r="J166" s="90"/>
      <c r="K166" s="90"/>
      <c r="L166" s="90"/>
      <c r="M166" s="90"/>
      <c r="N166" s="104">
        <v>1</v>
      </c>
    </row>
    <row r="167" customHeight="1" spans="1:14">
      <c r="A167" s="101"/>
      <c r="B167" s="101"/>
      <c r="C167" s="101"/>
      <c r="D167" s="86" t="s">
        <v>1055</v>
      </c>
      <c r="E167" s="86">
        <v>17596</v>
      </c>
      <c r="F167" s="86"/>
      <c r="G167" s="90"/>
      <c r="H167" s="90"/>
      <c r="I167" s="90">
        <v>1</v>
      </c>
      <c r="J167" s="90"/>
      <c r="K167" s="90"/>
      <c r="L167" s="90"/>
      <c r="M167" s="90"/>
      <c r="N167" s="104">
        <v>1</v>
      </c>
    </row>
    <row r="168" customHeight="1" spans="1:14">
      <c r="A168" s="101"/>
      <c r="B168" s="101"/>
      <c r="C168" s="101"/>
      <c r="D168" s="101"/>
      <c r="E168" s="92">
        <v>17599</v>
      </c>
      <c r="F168" s="93"/>
      <c r="I168">
        <v>1</v>
      </c>
      <c r="N168" s="106">
        <v>1</v>
      </c>
    </row>
    <row r="169" customHeight="1" spans="1:14">
      <c r="A169" s="101"/>
      <c r="B169" s="101"/>
      <c r="C169" s="101"/>
      <c r="D169" s="101"/>
      <c r="E169" s="92">
        <v>17607</v>
      </c>
      <c r="F169" s="93"/>
      <c r="I169">
        <v>1</v>
      </c>
      <c r="N169" s="106">
        <v>1</v>
      </c>
    </row>
    <row r="170" customHeight="1" spans="1:14">
      <c r="A170" s="101"/>
      <c r="B170" s="101"/>
      <c r="C170" s="101"/>
      <c r="D170" s="86" t="s">
        <v>1051</v>
      </c>
      <c r="E170" s="86">
        <v>17610</v>
      </c>
      <c r="F170" s="86"/>
      <c r="G170" s="90"/>
      <c r="H170" s="90"/>
      <c r="I170" s="90">
        <v>1</v>
      </c>
      <c r="J170" s="90"/>
      <c r="K170" s="90"/>
      <c r="L170" s="90"/>
      <c r="M170" s="90"/>
      <c r="N170" s="104">
        <v>1</v>
      </c>
    </row>
    <row r="171" customHeight="1" spans="1:14">
      <c r="A171" s="101"/>
      <c r="B171" s="86" t="s">
        <v>167</v>
      </c>
      <c r="C171" s="86" t="s">
        <v>1335</v>
      </c>
      <c r="D171" s="86">
        <v>63612</v>
      </c>
      <c r="E171" s="86">
        <v>32243</v>
      </c>
      <c r="F171" s="86"/>
      <c r="G171" s="90"/>
      <c r="H171" s="90">
        <v>1</v>
      </c>
      <c r="I171" s="90"/>
      <c r="J171" s="90"/>
      <c r="K171" s="90"/>
      <c r="L171" s="90"/>
      <c r="M171" s="90"/>
      <c r="N171" s="104">
        <v>1</v>
      </c>
    </row>
    <row r="172" customHeight="1" spans="1:14">
      <c r="A172" s="101"/>
      <c r="B172" s="101"/>
      <c r="C172" s="86" t="s">
        <v>1494</v>
      </c>
      <c r="D172" s="86">
        <v>63620</v>
      </c>
      <c r="E172" s="86" t="s">
        <v>67</v>
      </c>
      <c r="F172" s="86"/>
      <c r="G172" s="90"/>
      <c r="H172" s="90">
        <v>1</v>
      </c>
      <c r="I172" s="90"/>
      <c r="J172" s="90"/>
      <c r="K172" s="90"/>
      <c r="L172" s="90"/>
      <c r="M172" s="90"/>
      <c r="N172" s="104">
        <v>1</v>
      </c>
    </row>
    <row r="173" customHeight="1" spans="1:14">
      <c r="A173" s="101"/>
      <c r="B173" s="101"/>
      <c r="C173" s="101"/>
      <c r="D173" s="86">
        <v>63693</v>
      </c>
      <c r="E173" s="86" t="s">
        <v>67</v>
      </c>
      <c r="F173" s="86"/>
      <c r="G173" s="90"/>
      <c r="H173" s="90">
        <v>1</v>
      </c>
      <c r="I173" s="90"/>
      <c r="J173" s="90"/>
      <c r="K173" s="90"/>
      <c r="L173" s="90"/>
      <c r="M173" s="90"/>
      <c r="N173" s="104">
        <v>1</v>
      </c>
    </row>
    <row r="174" customHeight="1" spans="1:14">
      <c r="A174" s="101"/>
      <c r="B174" s="101"/>
      <c r="C174" s="101"/>
      <c r="D174" s="86">
        <v>63778</v>
      </c>
      <c r="E174" s="86" t="s">
        <v>67</v>
      </c>
      <c r="F174" s="86"/>
      <c r="G174" s="90"/>
      <c r="H174" s="90"/>
      <c r="I174" s="90">
        <v>1</v>
      </c>
      <c r="J174" s="90"/>
      <c r="K174" s="90"/>
      <c r="L174" s="90"/>
      <c r="M174" s="90"/>
      <c r="N174" s="104">
        <v>1</v>
      </c>
    </row>
    <row r="175" customHeight="1" spans="1:14">
      <c r="A175" s="86" t="s">
        <v>1063</v>
      </c>
      <c r="B175" s="86" t="s">
        <v>142</v>
      </c>
      <c r="C175" s="86" t="s">
        <v>1494</v>
      </c>
      <c r="D175" s="86">
        <v>22818</v>
      </c>
      <c r="E175" s="86">
        <v>17542</v>
      </c>
      <c r="F175" s="86"/>
      <c r="G175" s="90"/>
      <c r="H175" s="90">
        <v>1</v>
      </c>
      <c r="I175" s="90"/>
      <c r="J175" s="90"/>
      <c r="K175" s="90"/>
      <c r="L175" s="90"/>
      <c r="M175" s="90"/>
      <c r="N175" s="104">
        <v>1</v>
      </c>
    </row>
    <row r="176" customHeight="1" spans="1:14">
      <c r="A176" s="101"/>
      <c r="B176" s="86" t="s">
        <v>89</v>
      </c>
      <c r="C176" s="86" t="s">
        <v>1122</v>
      </c>
      <c r="D176" s="86">
        <v>63603</v>
      </c>
      <c r="E176" s="86">
        <v>17563</v>
      </c>
      <c r="F176" s="86"/>
      <c r="G176" s="90"/>
      <c r="H176" s="90">
        <v>1</v>
      </c>
      <c r="I176" s="90"/>
      <c r="J176" s="90"/>
      <c r="K176" s="90"/>
      <c r="L176" s="90"/>
      <c r="M176" s="90"/>
      <c r="N176" s="104">
        <v>1</v>
      </c>
    </row>
    <row r="177" customHeight="1" spans="1:14">
      <c r="A177" s="101"/>
      <c r="B177" s="101"/>
      <c r="C177" s="86" t="s">
        <v>1064</v>
      </c>
      <c r="D177" s="86">
        <v>63398</v>
      </c>
      <c r="E177" s="86">
        <v>17528</v>
      </c>
      <c r="F177" s="86"/>
      <c r="G177" s="90">
        <v>1</v>
      </c>
      <c r="H177" s="90"/>
      <c r="I177" s="90"/>
      <c r="J177" s="90"/>
      <c r="K177" s="90"/>
      <c r="L177" s="90"/>
      <c r="M177" s="90"/>
      <c r="N177" s="104">
        <v>1</v>
      </c>
    </row>
    <row r="178" customHeight="1" spans="1:14">
      <c r="A178" s="101"/>
      <c r="B178" s="101"/>
      <c r="C178" s="86" t="s">
        <v>1128</v>
      </c>
      <c r="D178" s="86">
        <v>63564</v>
      </c>
      <c r="E178" s="86">
        <v>17557</v>
      </c>
      <c r="F178" s="86"/>
      <c r="G178" s="90"/>
      <c r="H178" s="90">
        <v>1</v>
      </c>
      <c r="I178" s="90"/>
      <c r="J178" s="90"/>
      <c r="K178" s="90"/>
      <c r="L178" s="90"/>
      <c r="M178" s="90"/>
      <c r="N178" s="104">
        <v>1</v>
      </c>
    </row>
    <row r="179" customHeight="1" spans="1:14">
      <c r="A179" s="101"/>
      <c r="B179" s="101"/>
      <c r="C179" s="86" t="s">
        <v>1094</v>
      </c>
      <c r="D179" s="86">
        <v>63661</v>
      </c>
      <c r="E179" s="86">
        <v>17594</v>
      </c>
      <c r="F179" s="86"/>
      <c r="G179" s="90"/>
      <c r="H179" s="90">
        <v>1</v>
      </c>
      <c r="I179" s="90"/>
      <c r="J179" s="90"/>
      <c r="K179" s="90"/>
      <c r="L179" s="90"/>
      <c r="M179" s="90"/>
      <c r="N179" s="104">
        <v>1</v>
      </c>
    </row>
    <row r="180" customHeight="1" spans="1:14">
      <c r="A180" s="101"/>
      <c r="B180" s="86" t="s">
        <v>72</v>
      </c>
      <c r="C180" s="86" t="s">
        <v>1064</v>
      </c>
      <c r="D180" s="86">
        <v>63660</v>
      </c>
      <c r="E180" s="86">
        <v>17528</v>
      </c>
      <c r="F180" s="86"/>
      <c r="G180" s="90"/>
      <c r="H180" s="90">
        <v>1</v>
      </c>
      <c r="I180" s="90"/>
      <c r="J180" s="90"/>
      <c r="K180" s="90"/>
      <c r="L180" s="90"/>
      <c r="M180" s="90"/>
      <c r="N180" s="104">
        <v>1</v>
      </c>
    </row>
    <row r="181" customHeight="1" spans="1:14">
      <c r="A181" s="101"/>
      <c r="B181" s="101"/>
      <c r="C181" s="101"/>
      <c r="D181" s="86">
        <v>63779</v>
      </c>
      <c r="E181" s="86">
        <v>17528</v>
      </c>
      <c r="F181" s="86"/>
      <c r="G181" s="90"/>
      <c r="H181" s="90"/>
      <c r="I181" s="90">
        <v>1</v>
      </c>
      <c r="J181" s="90"/>
      <c r="K181" s="90"/>
      <c r="L181" s="90"/>
      <c r="M181" s="90"/>
      <c r="N181" s="104">
        <v>1</v>
      </c>
    </row>
    <row r="182" customHeight="1" spans="1:14">
      <c r="A182" s="86" t="s">
        <v>580</v>
      </c>
      <c r="B182" s="86" t="s">
        <v>89</v>
      </c>
      <c r="C182" s="86" t="s">
        <v>1202</v>
      </c>
      <c r="D182" s="86">
        <v>63169</v>
      </c>
      <c r="E182" s="86">
        <v>17535</v>
      </c>
      <c r="F182" s="86"/>
      <c r="G182" s="90">
        <v>1</v>
      </c>
      <c r="H182" s="90"/>
      <c r="I182" s="90"/>
      <c r="J182" s="90"/>
      <c r="K182" s="90"/>
      <c r="L182" s="90"/>
      <c r="M182" s="90"/>
      <c r="N182" s="104">
        <v>1</v>
      </c>
    </row>
    <row r="183" customHeight="1" spans="1:14">
      <c r="A183" s="101"/>
      <c r="B183" s="101"/>
      <c r="C183" s="86" t="s">
        <v>581</v>
      </c>
      <c r="D183" s="86">
        <v>64085</v>
      </c>
      <c r="E183" s="86">
        <v>17723</v>
      </c>
      <c r="F183" s="86"/>
      <c r="G183" s="90"/>
      <c r="H183" s="90"/>
      <c r="I183" s="90"/>
      <c r="J183" s="90"/>
      <c r="K183" s="90">
        <v>1</v>
      </c>
      <c r="L183" s="90"/>
      <c r="M183" s="90"/>
      <c r="N183" s="104">
        <v>1</v>
      </c>
    </row>
    <row r="184" customHeight="1" spans="1:14">
      <c r="A184" s="101"/>
      <c r="B184" s="101"/>
      <c r="C184" s="86" t="s">
        <v>1036</v>
      </c>
      <c r="D184" s="86">
        <v>63889</v>
      </c>
      <c r="E184" s="86">
        <v>17657</v>
      </c>
      <c r="F184" s="86"/>
      <c r="G184" s="90"/>
      <c r="H184" s="90"/>
      <c r="I184" s="90">
        <v>1</v>
      </c>
      <c r="J184" s="90"/>
      <c r="K184" s="90"/>
      <c r="L184" s="90"/>
      <c r="M184" s="90"/>
      <c r="N184" s="104">
        <v>1</v>
      </c>
    </row>
    <row r="185" customHeight="1" spans="1:14">
      <c r="A185" s="101"/>
      <c r="B185" s="101"/>
      <c r="C185" s="86" t="s">
        <v>1312</v>
      </c>
      <c r="D185" s="86">
        <v>64018</v>
      </c>
      <c r="E185" s="86">
        <v>17689</v>
      </c>
      <c r="F185" s="86"/>
      <c r="G185" s="90"/>
      <c r="H185" s="90"/>
      <c r="I185" s="90"/>
      <c r="J185" s="90">
        <v>1</v>
      </c>
      <c r="K185" s="90"/>
      <c r="L185" s="90"/>
      <c r="M185" s="90"/>
      <c r="N185" s="104">
        <v>1</v>
      </c>
    </row>
    <row r="186" customHeight="1" spans="1:14">
      <c r="A186" s="86" t="s">
        <v>531</v>
      </c>
      <c r="B186" s="86" t="s">
        <v>142</v>
      </c>
      <c r="C186" s="86" t="s">
        <v>812</v>
      </c>
      <c r="D186" s="86" t="s">
        <v>427</v>
      </c>
      <c r="E186" s="86">
        <v>17683</v>
      </c>
      <c r="F186" s="86"/>
      <c r="G186" s="90"/>
      <c r="H186" s="90"/>
      <c r="I186" s="90"/>
      <c r="J186" s="90">
        <v>1</v>
      </c>
      <c r="K186" s="90"/>
      <c r="L186" s="90"/>
      <c r="M186" s="90"/>
      <c r="N186" s="104">
        <v>1</v>
      </c>
    </row>
    <row r="187" customHeight="1" spans="1:14">
      <c r="A187" s="101"/>
      <c r="B187" s="101"/>
      <c r="C187" s="86" t="s">
        <v>1170</v>
      </c>
      <c r="D187" s="86">
        <v>21938</v>
      </c>
      <c r="E187" s="86">
        <v>30288</v>
      </c>
      <c r="F187" s="86"/>
      <c r="G187" s="90">
        <v>1</v>
      </c>
      <c r="H187" s="90"/>
      <c r="I187" s="90"/>
      <c r="J187" s="90"/>
      <c r="K187" s="90"/>
      <c r="L187" s="90"/>
      <c r="M187" s="90"/>
      <c r="N187" s="104">
        <v>1</v>
      </c>
    </row>
    <row r="188" customHeight="1" spans="1:14">
      <c r="A188" s="101"/>
      <c r="B188" s="101"/>
      <c r="C188" s="86" t="s">
        <v>532</v>
      </c>
      <c r="D188" s="86" t="s">
        <v>423</v>
      </c>
      <c r="E188" s="86">
        <v>17708</v>
      </c>
      <c r="F188" s="86"/>
      <c r="G188" s="90"/>
      <c r="H188" s="90"/>
      <c r="I188" s="90"/>
      <c r="J188" s="90"/>
      <c r="K188" s="90">
        <v>1</v>
      </c>
      <c r="L188" s="90"/>
      <c r="M188" s="90"/>
      <c r="N188" s="104">
        <v>1</v>
      </c>
    </row>
    <row r="189" customHeight="1" spans="1:14">
      <c r="A189" s="101"/>
      <c r="B189" s="101"/>
      <c r="C189" s="86" t="s">
        <v>920</v>
      </c>
      <c r="D189" s="86">
        <v>21938</v>
      </c>
      <c r="E189" s="86">
        <v>17656</v>
      </c>
      <c r="F189" s="86"/>
      <c r="G189" s="90"/>
      <c r="H189" s="90"/>
      <c r="I189" s="90"/>
      <c r="J189" s="90">
        <v>1</v>
      </c>
      <c r="K189" s="90"/>
      <c r="L189" s="90"/>
      <c r="M189" s="90"/>
      <c r="N189" s="104">
        <v>1</v>
      </c>
    </row>
    <row r="190" customHeight="1" spans="1:14">
      <c r="A190" s="101"/>
      <c r="B190" s="101"/>
      <c r="C190" s="86" t="s">
        <v>1017</v>
      </c>
      <c r="D190" s="86">
        <v>23423</v>
      </c>
      <c r="E190" s="86">
        <v>17602</v>
      </c>
      <c r="F190" s="86"/>
      <c r="G190" s="90"/>
      <c r="H190" s="90"/>
      <c r="I190" s="90">
        <v>1</v>
      </c>
      <c r="J190" s="90"/>
      <c r="K190" s="90"/>
      <c r="L190" s="90"/>
      <c r="M190" s="90"/>
      <c r="N190" s="104">
        <v>1</v>
      </c>
    </row>
    <row r="191" customHeight="1" spans="1:14">
      <c r="A191" s="101"/>
      <c r="B191" s="86" t="s">
        <v>167</v>
      </c>
      <c r="C191" s="86" t="s">
        <v>951</v>
      </c>
      <c r="D191" s="86" t="s">
        <v>950</v>
      </c>
      <c r="E191" s="86">
        <v>17595</v>
      </c>
      <c r="F191" s="86"/>
      <c r="G191" s="90"/>
      <c r="H191" s="90"/>
      <c r="I191" s="90"/>
      <c r="J191" s="90">
        <v>1</v>
      </c>
      <c r="K191" s="90"/>
      <c r="L191" s="90"/>
      <c r="M191" s="90"/>
      <c r="N191" s="104">
        <v>1</v>
      </c>
    </row>
    <row r="192" customHeight="1" spans="1:14">
      <c r="A192" s="101"/>
      <c r="B192" s="101"/>
      <c r="C192" s="101"/>
      <c r="D192" s="86" t="s">
        <v>1039</v>
      </c>
      <c r="E192" s="86">
        <v>17595</v>
      </c>
      <c r="F192" s="86"/>
      <c r="G192" s="90"/>
      <c r="H192" s="90"/>
      <c r="I192" s="90">
        <v>1</v>
      </c>
      <c r="J192" s="90"/>
      <c r="K192" s="90"/>
      <c r="L192" s="90"/>
      <c r="M192" s="90"/>
      <c r="N192" s="104">
        <v>1</v>
      </c>
    </row>
    <row r="193" customHeight="1" spans="1:14">
      <c r="A193" s="101"/>
      <c r="B193" s="101"/>
      <c r="C193" s="86" t="s">
        <v>532</v>
      </c>
      <c r="D193" s="86" t="s">
        <v>423</v>
      </c>
      <c r="E193" s="86">
        <v>17708</v>
      </c>
      <c r="F193" s="86"/>
      <c r="G193" s="90"/>
      <c r="H193" s="90"/>
      <c r="I193" s="90"/>
      <c r="J193" s="90"/>
      <c r="K193" s="90">
        <v>1</v>
      </c>
      <c r="L193" s="90"/>
      <c r="M193" s="90"/>
      <c r="N193" s="104">
        <v>1</v>
      </c>
    </row>
    <row r="194" customHeight="1" spans="1:14">
      <c r="A194" s="101"/>
      <c r="B194" s="101"/>
      <c r="C194" s="86" t="s">
        <v>1017</v>
      </c>
      <c r="D194" s="86">
        <v>23423</v>
      </c>
      <c r="E194" s="86">
        <v>17602</v>
      </c>
      <c r="F194" s="86"/>
      <c r="G194" s="90"/>
      <c r="H194" s="90"/>
      <c r="I194" s="90">
        <v>1</v>
      </c>
      <c r="J194" s="90"/>
      <c r="K194" s="90"/>
      <c r="L194" s="90"/>
      <c r="M194" s="90"/>
      <c r="N194" s="104">
        <v>1</v>
      </c>
    </row>
    <row r="195" customHeight="1" spans="1:14">
      <c r="A195" s="101"/>
      <c r="B195" s="101"/>
      <c r="C195" s="86" t="s">
        <v>1494</v>
      </c>
      <c r="D195" s="86">
        <v>23423</v>
      </c>
      <c r="E195" s="86">
        <v>17595</v>
      </c>
      <c r="F195" s="86"/>
      <c r="G195" s="90"/>
      <c r="H195" s="90"/>
      <c r="I195" s="90">
        <v>1</v>
      </c>
      <c r="J195" s="90"/>
      <c r="K195" s="90"/>
      <c r="L195" s="90"/>
      <c r="M195" s="90"/>
      <c r="N195" s="104">
        <v>1</v>
      </c>
    </row>
    <row r="196" customHeight="1" spans="1:14">
      <c r="A196" s="101"/>
      <c r="B196" s="86" t="s">
        <v>89</v>
      </c>
      <c r="C196" s="86" t="s">
        <v>585</v>
      </c>
      <c r="D196" s="86">
        <v>64006</v>
      </c>
      <c r="E196" s="86">
        <v>17647</v>
      </c>
      <c r="F196" s="86"/>
      <c r="G196" s="90"/>
      <c r="H196" s="90"/>
      <c r="I196" s="90"/>
      <c r="J196" s="90">
        <v>1</v>
      </c>
      <c r="K196" s="90"/>
      <c r="L196" s="90"/>
      <c r="M196" s="90"/>
      <c r="N196" s="104">
        <v>1</v>
      </c>
    </row>
    <row r="197" customHeight="1" spans="1:14">
      <c r="A197" s="101"/>
      <c r="B197" s="86" t="s">
        <v>72</v>
      </c>
      <c r="C197" s="86" t="s">
        <v>585</v>
      </c>
      <c r="D197" s="86">
        <v>64129</v>
      </c>
      <c r="E197" s="86">
        <v>17647</v>
      </c>
      <c r="F197" s="86"/>
      <c r="G197" s="90"/>
      <c r="H197" s="90"/>
      <c r="I197" s="90"/>
      <c r="J197" s="90">
        <v>1</v>
      </c>
      <c r="K197" s="90"/>
      <c r="L197" s="90"/>
      <c r="M197" s="90"/>
      <c r="N197" s="104">
        <v>1</v>
      </c>
    </row>
    <row r="198" customHeight="1" spans="1:14">
      <c r="A198" s="101"/>
      <c r="B198" s="101"/>
      <c r="C198" s="101"/>
      <c r="D198" s="86">
        <v>64213</v>
      </c>
      <c r="E198" s="86">
        <v>17647</v>
      </c>
      <c r="F198" s="86"/>
      <c r="G198" s="90"/>
      <c r="H198" s="90"/>
      <c r="I198" s="90"/>
      <c r="J198" s="90"/>
      <c r="K198" s="90">
        <v>1</v>
      </c>
      <c r="L198" s="90"/>
      <c r="M198" s="90"/>
      <c r="N198" s="104">
        <v>1</v>
      </c>
    </row>
    <row r="199" customHeight="1" spans="1:14">
      <c r="A199" s="101"/>
      <c r="B199" s="86" t="s">
        <v>118</v>
      </c>
      <c r="C199" s="86" t="s">
        <v>1333</v>
      </c>
      <c r="D199" s="86" t="s">
        <v>67</v>
      </c>
      <c r="E199" s="86">
        <v>31242</v>
      </c>
      <c r="F199" s="86"/>
      <c r="G199" s="90"/>
      <c r="H199" s="90">
        <v>1</v>
      </c>
      <c r="I199" s="90"/>
      <c r="J199" s="90"/>
      <c r="K199" s="90"/>
      <c r="L199" s="90"/>
      <c r="M199" s="90"/>
      <c r="N199" s="104">
        <v>1</v>
      </c>
    </row>
    <row r="200" customHeight="1" spans="1:14">
      <c r="A200" s="86" t="s">
        <v>119</v>
      </c>
      <c r="B200" s="86" t="s">
        <v>142</v>
      </c>
      <c r="C200" s="86" t="s">
        <v>1066</v>
      </c>
      <c r="D200" s="86">
        <v>22539</v>
      </c>
      <c r="E200" s="86">
        <v>17578</v>
      </c>
      <c r="F200" s="86"/>
      <c r="G200" s="90"/>
      <c r="H200" s="90"/>
      <c r="I200" s="90">
        <v>1</v>
      </c>
      <c r="J200" s="90"/>
      <c r="K200" s="90"/>
      <c r="L200" s="90"/>
      <c r="M200" s="90"/>
      <c r="N200" s="104">
        <v>1</v>
      </c>
    </row>
    <row r="201" customHeight="1" spans="1:14">
      <c r="A201" s="101"/>
      <c r="B201" s="101"/>
      <c r="C201" s="86" t="s">
        <v>1494</v>
      </c>
      <c r="D201" s="86">
        <v>22539</v>
      </c>
      <c r="E201" s="86">
        <v>17578</v>
      </c>
      <c r="F201" s="86"/>
      <c r="G201" s="90"/>
      <c r="H201" s="90">
        <v>2</v>
      </c>
      <c r="I201" s="90"/>
      <c r="J201" s="90"/>
      <c r="K201" s="90"/>
      <c r="L201" s="90"/>
      <c r="M201" s="90"/>
      <c r="N201" s="104">
        <v>2</v>
      </c>
    </row>
    <row r="202" customHeight="1" spans="1:14">
      <c r="A202" s="101"/>
      <c r="B202" s="86" t="s">
        <v>89</v>
      </c>
      <c r="C202" s="86" t="s">
        <v>735</v>
      </c>
      <c r="D202" s="86">
        <v>63843</v>
      </c>
      <c r="E202" s="86">
        <v>17652</v>
      </c>
      <c r="F202" s="86"/>
      <c r="G202" s="90"/>
      <c r="H202" s="90"/>
      <c r="I202" s="90">
        <v>1</v>
      </c>
      <c r="J202" s="90"/>
      <c r="K202" s="90"/>
      <c r="L202" s="90"/>
      <c r="M202" s="90"/>
      <c r="N202" s="104">
        <v>1</v>
      </c>
    </row>
    <row r="203" customHeight="1" spans="1:14">
      <c r="A203" s="101"/>
      <c r="B203" s="101"/>
      <c r="C203" s="86" t="s">
        <v>448</v>
      </c>
      <c r="D203" s="86">
        <v>64163</v>
      </c>
      <c r="E203" s="86">
        <v>17705</v>
      </c>
      <c r="F203" s="86"/>
      <c r="G203" s="90"/>
      <c r="H203" s="90"/>
      <c r="I203" s="90"/>
      <c r="J203" s="90">
        <v>1</v>
      </c>
      <c r="K203" s="90"/>
      <c r="L203" s="90"/>
      <c r="M203" s="90"/>
      <c r="N203" s="104">
        <v>1</v>
      </c>
    </row>
    <row r="204" customHeight="1" spans="1:14">
      <c r="A204" s="101"/>
      <c r="B204" s="101"/>
      <c r="C204" s="86" t="s">
        <v>122</v>
      </c>
      <c r="D204" s="86">
        <v>64318</v>
      </c>
      <c r="E204" s="86">
        <v>17763</v>
      </c>
      <c r="F204" s="86"/>
      <c r="G204" s="90"/>
      <c r="H204" s="90"/>
      <c r="I204" s="90"/>
      <c r="J204" s="90"/>
      <c r="K204" s="90"/>
      <c r="L204" s="90">
        <v>1</v>
      </c>
      <c r="M204" s="90"/>
      <c r="N204" s="104">
        <v>1</v>
      </c>
    </row>
    <row r="205" customHeight="1" spans="1:14">
      <c r="A205" s="101"/>
      <c r="B205" s="101"/>
      <c r="C205" s="86" t="s">
        <v>986</v>
      </c>
      <c r="D205" s="86">
        <v>63901</v>
      </c>
      <c r="E205" s="86">
        <v>17632</v>
      </c>
      <c r="F205" s="86"/>
      <c r="G205" s="90"/>
      <c r="H205" s="90"/>
      <c r="I205" s="90">
        <v>1</v>
      </c>
      <c r="J205" s="90"/>
      <c r="K205" s="90"/>
      <c r="L205" s="90"/>
      <c r="M205" s="90"/>
      <c r="N205" s="104">
        <v>1</v>
      </c>
    </row>
    <row r="206" customHeight="1" spans="1:14">
      <c r="A206" s="101"/>
      <c r="B206" s="101"/>
      <c r="C206" s="86" t="s">
        <v>1494</v>
      </c>
      <c r="D206" s="86">
        <v>63615</v>
      </c>
      <c r="E206" s="86">
        <v>17570</v>
      </c>
      <c r="F206" s="86"/>
      <c r="G206" s="90"/>
      <c r="H206" s="90">
        <v>1</v>
      </c>
      <c r="I206" s="90"/>
      <c r="J206" s="90"/>
      <c r="K206" s="90"/>
      <c r="L206" s="90"/>
      <c r="M206" s="90"/>
      <c r="N206" s="104">
        <v>1</v>
      </c>
    </row>
    <row r="207" customHeight="1" spans="1:14">
      <c r="A207" s="101"/>
      <c r="B207" s="86" t="s">
        <v>72</v>
      </c>
      <c r="C207" s="86" t="s">
        <v>735</v>
      </c>
      <c r="D207" s="86">
        <v>64155</v>
      </c>
      <c r="E207" s="86">
        <v>17652</v>
      </c>
      <c r="F207" s="86"/>
      <c r="G207" s="90"/>
      <c r="H207" s="90"/>
      <c r="I207" s="90"/>
      <c r="J207" s="90">
        <v>1</v>
      </c>
      <c r="K207" s="90"/>
      <c r="L207" s="90"/>
      <c r="M207" s="90"/>
      <c r="N207" s="104">
        <v>1</v>
      </c>
    </row>
    <row r="208" customHeight="1" spans="1:14">
      <c r="A208" s="101"/>
      <c r="B208" s="101"/>
      <c r="C208" s="86" t="s">
        <v>448</v>
      </c>
      <c r="D208" s="86">
        <v>64269</v>
      </c>
      <c r="E208" s="86">
        <v>17705</v>
      </c>
      <c r="F208" s="86"/>
      <c r="G208" s="90"/>
      <c r="H208" s="90"/>
      <c r="I208" s="90"/>
      <c r="J208" s="90"/>
      <c r="K208" s="90">
        <v>1</v>
      </c>
      <c r="L208" s="90"/>
      <c r="M208" s="90"/>
      <c r="N208" s="104">
        <v>1</v>
      </c>
    </row>
    <row r="209" customHeight="1" spans="1:14">
      <c r="A209" s="101"/>
      <c r="B209" s="101"/>
      <c r="C209" s="86" t="s">
        <v>1207</v>
      </c>
      <c r="D209" s="86" t="s">
        <v>67</v>
      </c>
      <c r="E209" s="86">
        <v>17705</v>
      </c>
      <c r="F209" s="86"/>
      <c r="G209" s="90"/>
      <c r="H209" s="90"/>
      <c r="I209" s="90"/>
      <c r="J209" s="90"/>
      <c r="K209" s="90"/>
      <c r="L209" s="90">
        <v>1</v>
      </c>
      <c r="M209" s="90"/>
      <c r="N209" s="104">
        <v>1</v>
      </c>
    </row>
    <row r="210" customHeight="1" spans="1:14">
      <c r="A210" s="101"/>
      <c r="B210" s="101"/>
      <c r="C210" s="86" t="s">
        <v>986</v>
      </c>
      <c r="D210" s="86">
        <v>63992</v>
      </c>
      <c r="E210" s="86">
        <v>17632</v>
      </c>
      <c r="F210" s="86"/>
      <c r="G210" s="90"/>
      <c r="H210" s="90"/>
      <c r="I210" s="90">
        <v>1</v>
      </c>
      <c r="J210" s="90"/>
      <c r="K210" s="90"/>
      <c r="L210" s="90"/>
      <c r="M210" s="90"/>
      <c r="N210" s="104">
        <v>1</v>
      </c>
    </row>
    <row r="211" customHeight="1" spans="1:14">
      <c r="A211" s="101"/>
      <c r="B211" s="86" t="s">
        <v>118</v>
      </c>
      <c r="C211" s="86" t="s">
        <v>403</v>
      </c>
      <c r="D211" s="86" t="s">
        <v>401</v>
      </c>
      <c r="E211" s="86">
        <v>33485</v>
      </c>
      <c r="F211" s="86"/>
      <c r="G211" s="90"/>
      <c r="H211" s="90"/>
      <c r="I211" s="90"/>
      <c r="J211" s="90"/>
      <c r="K211" s="90"/>
      <c r="L211" s="90">
        <v>1</v>
      </c>
      <c r="M211" s="90"/>
      <c r="N211" s="104">
        <v>1</v>
      </c>
    </row>
    <row r="212" customHeight="1" spans="1:14">
      <c r="A212" s="101"/>
      <c r="B212" s="101"/>
      <c r="C212" s="86" t="s">
        <v>1494</v>
      </c>
      <c r="D212" s="86" t="s">
        <v>67</v>
      </c>
      <c r="E212" s="86">
        <v>31270</v>
      </c>
      <c r="F212" s="86"/>
      <c r="G212" s="90"/>
      <c r="H212" s="90">
        <v>1</v>
      </c>
      <c r="I212" s="90"/>
      <c r="J212" s="90"/>
      <c r="K212" s="90"/>
      <c r="L212" s="90"/>
      <c r="M212" s="90"/>
      <c r="N212" s="104">
        <v>1</v>
      </c>
    </row>
    <row r="213" customHeight="1" spans="1:14">
      <c r="A213" s="86" t="s">
        <v>221</v>
      </c>
      <c r="B213" s="86" t="s">
        <v>142</v>
      </c>
      <c r="C213" s="86" t="s">
        <v>224</v>
      </c>
      <c r="D213" s="86" t="s">
        <v>220</v>
      </c>
      <c r="E213" s="86">
        <v>17752</v>
      </c>
      <c r="F213" s="86"/>
      <c r="G213" s="90"/>
      <c r="H213" s="90"/>
      <c r="I213" s="90"/>
      <c r="J213" s="90"/>
      <c r="K213" s="90"/>
      <c r="L213" s="90">
        <v>1</v>
      </c>
      <c r="M213" s="90"/>
      <c r="N213" s="104">
        <v>1</v>
      </c>
    </row>
    <row r="214" customHeight="1" spans="1:14">
      <c r="A214" s="86" t="s">
        <v>975</v>
      </c>
      <c r="B214" s="86" t="s">
        <v>89</v>
      </c>
      <c r="C214" s="86" t="s">
        <v>712</v>
      </c>
      <c r="D214" s="86">
        <v>64009</v>
      </c>
      <c r="E214" s="86">
        <v>17660</v>
      </c>
      <c r="F214" s="86"/>
      <c r="G214" s="90"/>
      <c r="H214" s="90"/>
      <c r="I214" s="90"/>
      <c r="J214" s="90">
        <v>1</v>
      </c>
      <c r="K214" s="90"/>
      <c r="L214" s="90"/>
      <c r="M214" s="90"/>
      <c r="N214" s="104">
        <v>1</v>
      </c>
    </row>
    <row r="215" customHeight="1" spans="1:14">
      <c r="A215" s="101"/>
      <c r="B215" s="101"/>
      <c r="C215" s="86" t="s">
        <v>1188</v>
      </c>
      <c r="D215" s="86">
        <v>63390</v>
      </c>
      <c r="E215" s="86">
        <v>17530</v>
      </c>
      <c r="F215" s="86"/>
      <c r="G215" s="90">
        <v>1</v>
      </c>
      <c r="H215" s="90"/>
      <c r="I215" s="90"/>
      <c r="J215" s="90"/>
      <c r="K215" s="90"/>
      <c r="L215" s="90"/>
      <c r="M215" s="90"/>
      <c r="N215" s="104">
        <v>1</v>
      </c>
    </row>
    <row r="216" customHeight="1" spans="1:14">
      <c r="A216" s="101"/>
      <c r="B216" s="101"/>
      <c r="C216" s="86" t="s">
        <v>1058</v>
      </c>
      <c r="D216" s="86">
        <v>63617</v>
      </c>
      <c r="E216" s="86">
        <v>17617</v>
      </c>
      <c r="F216" s="86"/>
      <c r="G216" s="90"/>
      <c r="H216" s="90"/>
      <c r="I216" s="90">
        <v>1</v>
      </c>
      <c r="J216" s="90"/>
      <c r="K216" s="90"/>
      <c r="L216" s="90"/>
      <c r="M216" s="90"/>
      <c r="N216" s="104">
        <v>1</v>
      </c>
    </row>
    <row r="217" customHeight="1" spans="1:14">
      <c r="A217" s="101"/>
      <c r="B217" s="101"/>
      <c r="C217" s="86" t="s">
        <v>1173</v>
      </c>
      <c r="D217" s="86">
        <v>63430</v>
      </c>
      <c r="E217" s="86">
        <v>17537</v>
      </c>
      <c r="F217" s="86"/>
      <c r="G217" s="90">
        <v>1</v>
      </c>
      <c r="H217" s="90"/>
      <c r="I217" s="90"/>
      <c r="J217" s="90"/>
      <c r="K217" s="90"/>
      <c r="L217" s="90"/>
      <c r="M217" s="90"/>
      <c r="N217" s="104">
        <v>1</v>
      </c>
    </row>
    <row r="218" customHeight="1" spans="1:14">
      <c r="A218" s="101"/>
      <c r="B218" s="86" t="s">
        <v>72</v>
      </c>
      <c r="C218" s="86" t="s">
        <v>1157</v>
      </c>
      <c r="D218" s="86">
        <v>63483</v>
      </c>
      <c r="E218" s="86">
        <v>17478</v>
      </c>
      <c r="F218" s="86"/>
      <c r="G218" s="90">
        <v>1</v>
      </c>
      <c r="H218" s="90"/>
      <c r="I218" s="90"/>
      <c r="J218" s="90"/>
      <c r="K218" s="90"/>
      <c r="L218" s="90"/>
      <c r="M218" s="90"/>
      <c r="N218" s="104">
        <v>1</v>
      </c>
    </row>
    <row r="219" customHeight="1" spans="1:14">
      <c r="A219" s="86" t="s">
        <v>197</v>
      </c>
      <c r="B219" s="86" t="s">
        <v>167</v>
      </c>
      <c r="C219" s="86" t="s">
        <v>980</v>
      </c>
      <c r="D219" s="86">
        <v>21924</v>
      </c>
      <c r="E219" s="86">
        <v>29380</v>
      </c>
      <c r="F219" s="86"/>
      <c r="G219" s="90"/>
      <c r="H219" s="90"/>
      <c r="I219" s="90"/>
      <c r="J219" s="90">
        <v>1</v>
      </c>
      <c r="K219" s="90"/>
      <c r="L219" s="90"/>
      <c r="M219" s="90"/>
      <c r="N219" s="104">
        <v>1</v>
      </c>
    </row>
    <row r="220" customHeight="1" spans="1:14">
      <c r="A220" s="101"/>
      <c r="B220" s="101"/>
      <c r="C220" s="86" t="s">
        <v>924</v>
      </c>
      <c r="D220" s="86">
        <v>22818</v>
      </c>
      <c r="E220" s="86">
        <v>17542</v>
      </c>
      <c r="F220" s="86"/>
      <c r="G220" s="90"/>
      <c r="H220" s="90"/>
      <c r="I220" s="90"/>
      <c r="J220" s="90">
        <v>1</v>
      </c>
      <c r="K220" s="90"/>
      <c r="L220" s="90"/>
      <c r="M220" s="90"/>
      <c r="N220" s="104">
        <v>1</v>
      </c>
    </row>
    <row r="221" customHeight="1" spans="1:14">
      <c r="A221" s="101"/>
      <c r="B221" s="86" t="s">
        <v>89</v>
      </c>
      <c r="C221" s="86" t="s">
        <v>961</v>
      </c>
      <c r="D221" s="86">
        <v>64008</v>
      </c>
      <c r="E221" s="86">
        <v>17646</v>
      </c>
      <c r="F221" s="86"/>
      <c r="G221" s="90"/>
      <c r="H221" s="90"/>
      <c r="I221" s="90"/>
      <c r="J221" s="90">
        <v>1</v>
      </c>
      <c r="K221" s="90"/>
      <c r="L221" s="90"/>
      <c r="M221" s="90"/>
      <c r="N221" s="104">
        <v>1</v>
      </c>
    </row>
    <row r="222" customHeight="1" spans="1:14">
      <c r="A222" s="101"/>
      <c r="B222" s="101"/>
      <c r="C222" s="86" t="s">
        <v>248</v>
      </c>
      <c r="D222" s="86">
        <v>64288</v>
      </c>
      <c r="E222" s="86">
        <v>17754</v>
      </c>
      <c r="F222" s="86"/>
      <c r="G222" s="90"/>
      <c r="H222" s="90"/>
      <c r="I222" s="90"/>
      <c r="J222" s="90"/>
      <c r="K222" s="90"/>
      <c r="L222" s="90">
        <v>1</v>
      </c>
      <c r="M222" s="90"/>
      <c r="N222" s="104">
        <v>1</v>
      </c>
    </row>
    <row r="223" customHeight="1" spans="1:14">
      <c r="A223" s="101"/>
      <c r="B223" s="101"/>
      <c r="C223" s="86" t="s">
        <v>198</v>
      </c>
      <c r="D223" s="86">
        <v>64297</v>
      </c>
      <c r="E223" s="86" t="s">
        <v>1494</v>
      </c>
      <c r="F223" s="86"/>
      <c r="G223" s="90"/>
      <c r="H223" s="90"/>
      <c r="I223" s="90"/>
      <c r="J223" s="90"/>
      <c r="K223" s="90"/>
      <c r="L223" s="90">
        <v>1</v>
      </c>
      <c r="M223" s="90"/>
      <c r="N223" s="104">
        <v>1</v>
      </c>
    </row>
    <row r="224" customHeight="1" spans="1:14">
      <c r="A224" s="101"/>
      <c r="B224" s="101"/>
      <c r="C224" s="86" t="s">
        <v>396</v>
      </c>
      <c r="D224" s="86">
        <v>64044</v>
      </c>
      <c r="E224" s="86">
        <v>17670</v>
      </c>
      <c r="F224" s="86"/>
      <c r="G224" s="90"/>
      <c r="H224" s="90"/>
      <c r="I224" s="90"/>
      <c r="J224" s="90">
        <v>1</v>
      </c>
      <c r="K224" s="90"/>
      <c r="L224" s="90"/>
      <c r="M224" s="90"/>
      <c r="N224" s="104">
        <v>1</v>
      </c>
    </row>
    <row r="225" customHeight="1" spans="1:14">
      <c r="A225" s="101"/>
      <c r="B225" s="101"/>
      <c r="C225" s="86" t="s">
        <v>1354</v>
      </c>
      <c r="D225" s="86">
        <v>64221</v>
      </c>
      <c r="E225" s="86">
        <v>17724</v>
      </c>
      <c r="F225" s="86"/>
      <c r="G225" s="90"/>
      <c r="H225" s="90"/>
      <c r="I225" s="90"/>
      <c r="J225" s="90"/>
      <c r="K225" s="90">
        <v>1</v>
      </c>
      <c r="L225" s="90"/>
      <c r="M225" s="90"/>
      <c r="N225" s="104">
        <v>1</v>
      </c>
    </row>
    <row r="226" customHeight="1" spans="1:14">
      <c r="A226" s="101"/>
      <c r="B226" s="86" t="s">
        <v>72</v>
      </c>
      <c r="C226" s="86" t="s">
        <v>498</v>
      </c>
      <c r="D226" s="86">
        <v>64244</v>
      </c>
      <c r="E226" s="86">
        <v>17593</v>
      </c>
      <c r="F226" s="86"/>
      <c r="G226" s="90"/>
      <c r="H226" s="90"/>
      <c r="I226" s="90"/>
      <c r="J226" s="90"/>
      <c r="K226" s="90">
        <v>1</v>
      </c>
      <c r="L226" s="90"/>
      <c r="M226" s="90"/>
      <c r="N226" s="104">
        <v>1</v>
      </c>
    </row>
    <row r="227" customHeight="1" spans="1:14">
      <c r="A227" s="101"/>
      <c r="B227" s="101"/>
      <c r="C227" s="86" t="s">
        <v>744</v>
      </c>
      <c r="D227" s="86">
        <v>64150</v>
      </c>
      <c r="E227" s="86">
        <v>17605</v>
      </c>
      <c r="F227" s="86"/>
      <c r="G227" s="90"/>
      <c r="H227" s="90"/>
      <c r="I227" s="90"/>
      <c r="J227" s="90">
        <v>1</v>
      </c>
      <c r="K227" s="90"/>
      <c r="L227" s="90"/>
      <c r="M227" s="90"/>
      <c r="N227" s="104">
        <v>1</v>
      </c>
    </row>
    <row r="228" customHeight="1" spans="1:14">
      <c r="A228" s="101"/>
      <c r="B228" s="101"/>
      <c r="C228" s="86" t="s">
        <v>1098</v>
      </c>
      <c r="D228" s="86">
        <v>63644</v>
      </c>
      <c r="E228" s="86">
        <v>17491</v>
      </c>
      <c r="F228" s="86"/>
      <c r="G228" s="90"/>
      <c r="H228" s="90">
        <v>1</v>
      </c>
      <c r="I228" s="90"/>
      <c r="J228" s="90"/>
      <c r="K228" s="90"/>
      <c r="L228" s="90"/>
      <c r="M228" s="90"/>
      <c r="N228" s="104">
        <v>1</v>
      </c>
    </row>
    <row r="229" customHeight="1" spans="1:14">
      <c r="A229" s="101"/>
      <c r="B229" s="101"/>
      <c r="C229" s="86" t="s">
        <v>913</v>
      </c>
      <c r="D229" s="86">
        <v>64011</v>
      </c>
      <c r="E229" s="86">
        <v>17479</v>
      </c>
      <c r="F229" s="86"/>
      <c r="G229" s="90"/>
      <c r="H229" s="90"/>
      <c r="I229" s="90"/>
      <c r="J229" s="90">
        <v>1</v>
      </c>
      <c r="K229" s="90"/>
      <c r="L229" s="90"/>
      <c r="M229" s="90"/>
      <c r="N229" s="104">
        <v>1</v>
      </c>
    </row>
    <row r="230" customHeight="1" spans="1:14">
      <c r="A230" s="101"/>
      <c r="B230" s="101"/>
      <c r="C230" s="101"/>
      <c r="D230" s="86">
        <v>64070</v>
      </c>
      <c r="E230" s="86">
        <v>17479</v>
      </c>
      <c r="F230" s="86"/>
      <c r="G230" s="90"/>
      <c r="H230" s="90"/>
      <c r="I230" s="90"/>
      <c r="J230" s="90">
        <v>1</v>
      </c>
      <c r="K230" s="90"/>
      <c r="L230" s="90"/>
      <c r="M230" s="90"/>
      <c r="N230" s="104">
        <v>1</v>
      </c>
    </row>
    <row r="231" customHeight="1" spans="1:14">
      <c r="A231" s="101"/>
      <c r="B231" s="101"/>
      <c r="C231" s="86" t="s">
        <v>396</v>
      </c>
      <c r="D231" s="86">
        <v>64146</v>
      </c>
      <c r="E231" s="86">
        <v>17670</v>
      </c>
      <c r="F231" s="86"/>
      <c r="G231" s="90"/>
      <c r="H231" s="90"/>
      <c r="I231" s="90"/>
      <c r="J231" s="90">
        <v>1</v>
      </c>
      <c r="K231" s="90"/>
      <c r="L231" s="90"/>
      <c r="M231" s="90"/>
      <c r="N231" s="104">
        <v>1</v>
      </c>
    </row>
    <row r="232" customHeight="1" spans="1:14">
      <c r="A232" s="101"/>
      <c r="B232" s="101"/>
      <c r="C232" s="101"/>
      <c r="D232" s="86">
        <v>64207</v>
      </c>
      <c r="E232" s="86">
        <v>17670</v>
      </c>
      <c r="F232" s="86"/>
      <c r="G232" s="90"/>
      <c r="H232" s="90"/>
      <c r="I232" s="90"/>
      <c r="J232" s="90"/>
      <c r="K232" s="90">
        <v>1</v>
      </c>
      <c r="L232" s="90"/>
      <c r="M232" s="90"/>
      <c r="N232" s="104">
        <v>1</v>
      </c>
    </row>
    <row r="233" customHeight="1" spans="1:14">
      <c r="A233" s="101"/>
      <c r="B233" s="101"/>
      <c r="C233" s="101"/>
      <c r="D233" s="86">
        <v>64289</v>
      </c>
      <c r="E233" s="86">
        <v>17670</v>
      </c>
      <c r="F233" s="86"/>
      <c r="G233" s="90"/>
      <c r="H233" s="90"/>
      <c r="I233" s="90"/>
      <c r="J233" s="90"/>
      <c r="K233" s="90"/>
      <c r="L233" s="90">
        <v>1</v>
      </c>
      <c r="M233" s="90"/>
      <c r="N233" s="104">
        <v>1</v>
      </c>
    </row>
    <row r="234" customHeight="1" spans="1:14">
      <c r="A234" s="101"/>
      <c r="B234" s="101"/>
      <c r="C234" s="86" t="s">
        <v>846</v>
      </c>
      <c r="D234" s="86">
        <v>64113</v>
      </c>
      <c r="E234" s="86">
        <v>17590</v>
      </c>
      <c r="F234" s="86"/>
      <c r="G234" s="90"/>
      <c r="H234" s="90"/>
      <c r="I234" s="90"/>
      <c r="J234" s="90">
        <v>1</v>
      </c>
      <c r="K234" s="90"/>
      <c r="L234" s="90"/>
      <c r="M234" s="90"/>
      <c r="N234" s="104">
        <v>1</v>
      </c>
    </row>
    <row r="235" customHeight="1" spans="1:14">
      <c r="A235" s="101"/>
      <c r="B235" s="101"/>
      <c r="C235" s="101"/>
      <c r="D235" s="86" t="s">
        <v>67</v>
      </c>
      <c r="E235" s="86">
        <v>17590</v>
      </c>
      <c r="F235" s="86"/>
      <c r="G235" s="90"/>
      <c r="H235" s="90"/>
      <c r="I235" s="90"/>
      <c r="J235" s="90">
        <v>1</v>
      </c>
      <c r="K235" s="90"/>
      <c r="L235" s="90"/>
      <c r="M235" s="90"/>
      <c r="N235" s="104">
        <v>1</v>
      </c>
    </row>
    <row r="236" customHeight="1" spans="1:14">
      <c r="A236" s="86" t="s">
        <v>521</v>
      </c>
      <c r="B236" s="86" t="s">
        <v>142</v>
      </c>
      <c r="C236" s="86" t="s">
        <v>522</v>
      </c>
      <c r="D236" s="86" t="s">
        <v>520</v>
      </c>
      <c r="E236" s="86">
        <v>17729</v>
      </c>
      <c r="F236" s="86"/>
      <c r="G236" s="90"/>
      <c r="H236" s="90"/>
      <c r="I236" s="90"/>
      <c r="J236" s="90"/>
      <c r="K236" s="90">
        <v>1</v>
      </c>
      <c r="L236" s="90"/>
      <c r="M236" s="90"/>
      <c r="N236" s="104">
        <v>1</v>
      </c>
    </row>
    <row r="237" customHeight="1" spans="1:14">
      <c r="A237" s="101"/>
      <c r="B237" s="101"/>
      <c r="C237" s="86" t="s">
        <v>843</v>
      </c>
      <c r="D237" s="86" t="s">
        <v>842</v>
      </c>
      <c r="E237" s="86">
        <v>17679</v>
      </c>
      <c r="F237" s="86"/>
      <c r="G237" s="90"/>
      <c r="H237" s="90"/>
      <c r="I237" s="90"/>
      <c r="J237" s="90">
        <v>1</v>
      </c>
      <c r="K237" s="90"/>
      <c r="L237" s="90"/>
      <c r="M237" s="90"/>
      <c r="N237" s="104">
        <v>1</v>
      </c>
    </row>
    <row r="238" customHeight="1" spans="1:14">
      <c r="A238" s="101"/>
      <c r="B238" s="101"/>
      <c r="C238" s="86" t="s">
        <v>1291</v>
      </c>
      <c r="D238" s="86" t="s">
        <v>1290</v>
      </c>
      <c r="E238" s="86">
        <v>17678</v>
      </c>
      <c r="F238" s="86"/>
      <c r="G238" s="90"/>
      <c r="H238" s="90"/>
      <c r="I238" s="90"/>
      <c r="J238" s="90">
        <v>1</v>
      </c>
      <c r="K238" s="90"/>
      <c r="L238" s="90"/>
      <c r="M238" s="90"/>
      <c r="N238" s="104">
        <v>1</v>
      </c>
    </row>
    <row r="239" customHeight="1" spans="1:14">
      <c r="A239" s="101"/>
      <c r="B239" s="101"/>
      <c r="C239" s="86" t="s">
        <v>1494</v>
      </c>
      <c r="D239" s="86">
        <v>23145</v>
      </c>
      <c r="E239" s="86">
        <v>17567</v>
      </c>
      <c r="F239" s="86"/>
      <c r="G239" s="90"/>
      <c r="H239" s="90">
        <v>1</v>
      </c>
      <c r="I239" s="90"/>
      <c r="J239" s="90"/>
      <c r="K239" s="90"/>
      <c r="L239" s="90"/>
      <c r="M239" s="90"/>
      <c r="N239" s="104">
        <v>1</v>
      </c>
    </row>
    <row r="240" customHeight="1" spans="1:14">
      <c r="A240" s="101"/>
      <c r="B240" s="101"/>
      <c r="C240" s="101"/>
      <c r="D240" s="86">
        <v>23663</v>
      </c>
      <c r="E240" s="86">
        <v>17614</v>
      </c>
      <c r="F240" s="86"/>
      <c r="G240" s="90"/>
      <c r="H240" s="90"/>
      <c r="I240" s="90">
        <v>1</v>
      </c>
      <c r="J240" s="90"/>
      <c r="K240" s="90"/>
      <c r="L240" s="90"/>
      <c r="M240" s="90"/>
      <c r="N240" s="104">
        <v>1</v>
      </c>
    </row>
    <row r="241" customHeight="1" spans="1:14">
      <c r="A241" s="101"/>
      <c r="B241" s="86" t="s">
        <v>118</v>
      </c>
      <c r="C241" s="86" t="s">
        <v>1494</v>
      </c>
      <c r="D241" s="86">
        <v>63568</v>
      </c>
      <c r="E241" s="86">
        <v>30334</v>
      </c>
      <c r="F241" s="86"/>
      <c r="G241" s="90">
        <v>1</v>
      </c>
      <c r="H241" s="90">
        <v>1</v>
      </c>
      <c r="I241" s="90"/>
      <c r="J241" s="90"/>
      <c r="K241" s="90"/>
      <c r="L241" s="90"/>
      <c r="M241" s="90"/>
      <c r="N241" s="104">
        <v>2</v>
      </c>
    </row>
    <row r="242" customHeight="1" spans="1:14">
      <c r="A242" s="86" t="s">
        <v>163</v>
      </c>
      <c r="B242" s="86" t="s">
        <v>167</v>
      </c>
      <c r="C242" s="86" t="s">
        <v>550</v>
      </c>
      <c r="D242" s="86" t="s">
        <v>549</v>
      </c>
      <c r="E242" s="86">
        <v>28229</v>
      </c>
      <c r="F242" s="86"/>
      <c r="G242" s="90"/>
      <c r="H242" s="90"/>
      <c r="I242" s="90"/>
      <c r="J242" s="90"/>
      <c r="K242" s="90">
        <v>1</v>
      </c>
      <c r="L242" s="90"/>
      <c r="M242" s="90"/>
      <c r="N242" s="104">
        <v>1</v>
      </c>
    </row>
    <row r="243" customHeight="1" spans="1:14">
      <c r="A243" s="101"/>
      <c r="B243" s="101"/>
      <c r="C243" s="86" t="s">
        <v>657</v>
      </c>
      <c r="D243" s="86">
        <v>64188</v>
      </c>
      <c r="E243" s="86">
        <v>28229</v>
      </c>
      <c r="F243" s="86"/>
      <c r="G243" s="90"/>
      <c r="H243" s="90"/>
      <c r="I243" s="90"/>
      <c r="J243" s="90"/>
      <c r="K243" s="90">
        <v>1</v>
      </c>
      <c r="L243" s="90"/>
      <c r="M243" s="90"/>
      <c r="N243" s="104">
        <v>1</v>
      </c>
    </row>
    <row r="244" customHeight="1" spans="1:14">
      <c r="A244" s="101"/>
      <c r="B244" s="101"/>
      <c r="C244" s="86" t="s">
        <v>783</v>
      </c>
      <c r="D244" s="86">
        <v>64140</v>
      </c>
      <c r="E244" s="86">
        <v>28229</v>
      </c>
      <c r="F244" s="86"/>
      <c r="G244" s="90"/>
      <c r="H244" s="90"/>
      <c r="I244" s="90"/>
      <c r="J244" s="90">
        <v>1</v>
      </c>
      <c r="K244" s="90"/>
      <c r="L244" s="90"/>
      <c r="M244" s="90"/>
      <c r="N244" s="104">
        <v>1</v>
      </c>
    </row>
    <row r="245" customHeight="1" spans="1:14">
      <c r="A245" s="101"/>
      <c r="B245" s="101"/>
      <c r="C245" s="86" t="s">
        <v>776</v>
      </c>
      <c r="D245" s="86" t="s">
        <v>775</v>
      </c>
      <c r="E245" s="86">
        <v>28229</v>
      </c>
      <c r="F245" s="86"/>
      <c r="G245" s="90"/>
      <c r="H245" s="90"/>
      <c r="I245" s="90"/>
      <c r="J245" s="90">
        <v>1</v>
      </c>
      <c r="K245" s="90"/>
      <c r="L245" s="90"/>
      <c r="M245" s="90"/>
      <c r="N245" s="104">
        <v>1</v>
      </c>
    </row>
    <row r="246" customHeight="1" spans="1:14">
      <c r="A246" s="101"/>
      <c r="B246" s="101"/>
      <c r="C246" s="86" t="s">
        <v>837</v>
      </c>
      <c r="D246" s="86">
        <v>64101</v>
      </c>
      <c r="E246" s="86">
        <v>28229</v>
      </c>
      <c r="F246" s="86"/>
      <c r="G246" s="90"/>
      <c r="H246" s="90"/>
      <c r="I246" s="90"/>
      <c r="J246" s="90">
        <v>1</v>
      </c>
      <c r="K246" s="90"/>
      <c r="L246" s="90"/>
      <c r="M246" s="90"/>
      <c r="N246" s="104">
        <v>1</v>
      </c>
    </row>
    <row r="247" customHeight="1" spans="1:14">
      <c r="A247" s="101"/>
      <c r="B247" s="101"/>
      <c r="C247" s="86" t="s">
        <v>923</v>
      </c>
      <c r="D247" s="86">
        <v>64062</v>
      </c>
      <c r="E247" s="86">
        <v>28229</v>
      </c>
      <c r="F247" s="86"/>
      <c r="G247" s="90"/>
      <c r="H247" s="90"/>
      <c r="I247" s="90"/>
      <c r="J247" s="90">
        <v>1</v>
      </c>
      <c r="K247" s="90"/>
      <c r="L247" s="90"/>
      <c r="M247" s="90"/>
      <c r="N247" s="104">
        <v>1</v>
      </c>
    </row>
    <row r="248" customHeight="1" spans="1:14">
      <c r="A248" s="101"/>
      <c r="B248" s="101"/>
      <c r="C248" s="86" t="s">
        <v>781</v>
      </c>
      <c r="D248" s="86" t="s">
        <v>780</v>
      </c>
      <c r="E248" s="86">
        <v>28229</v>
      </c>
      <c r="F248" s="86"/>
      <c r="G248" s="90"/>
      <c r="H248" s="90"/>
      <c r="I248" s="90"/>
      <c r="J248" s="90">
        <v>1</v>
      </c>
      <c r="K248" s="90"/>
      <c r="L248" s="90"/>
      <c r="M248" s="90"/>
      <c r="N248" s="104">
        <v>1</v>
      </c>
    </row>
    <row r="249" customHeight="1" spans="1:14">
      <c r="A249" s="101"/>
      <c r="B249" s="101"/>
      <c r="C249" s="86" t="s">
        <v>660</v>
      </c>
      <c r="D249" s="86">
        <v>64190</v>
      </c>
      <c r="E249" s="86">
        <v>28229</v>
      </c>
      <c r="F249" s="86"/>
      <c r="G249" s="90"/>
      <c r="H249" s="90"/>
      <c r="I249" s="90"/>
      <c r="J249" s="90"/>
      <c r="K249" s="90">
        <v>1</v>
      </c>
      <c r="L249" s="90"/>
      <c r="M249" s="90"/>
      <c r="N249" s="104">
        <v>1</v>
      </c>
    </row>
    <row r="250" customHeight="1" spans="1:14">
      <c r="A250" s="101"/>
      <c r="B250" s="101"/>
      <c r="C250" s="86" t="s">
        <v>1193</v>
      </c>
      <c r="D250" s="86">
        <v>63369</v>
      </c>
      <c r="E250" s="86">
        <v>28229</v>
      </c>
      <c r="F250" s="86"/>
      <c r="G250" s="90">
        <v>1</v>
      </c>
      <c r="H250" s="90"/>
      <c r="I250" s="90"/>
      <c r="J250" s="90"/>
      <c r="K250" s="90"/>
      <c r="L250" s="90"/>
      <c r="M250" s="90"/>
      <c r="N250" s="104">
        <v>1</v>
      </c>
    </row>
    <row r="251" customHeight="1" spans="1:14">
      <c r="A251" s="101"/>
      <c r="B251" s="101"/>
      <c r="C251" s="86" t="s">
        <v>1131</v>
      </c>
      <c r="D251" s="86">
        <v>63565</v>
      </c>
      <c r="E251" s="86">
        <v>28229</v>
      </c>
      <c r="F251" s="86"/>
      <c r="G251" s="90"/>
      <c r="H251" s="90">
        <v>1</v>
      </c>
      <c r="I251" s="90"/>
      <c r="J251" s="90"/>
      <c r="K251" s="90"/>
      <c r="L251" s="90"/>
      <c r="M251" s="90"/>
      <c r="N251" s="104">
        <v>1</v>
      </c>
    </row>
    <row r="252" customHeight="1" spans="1:14">
      <c r="A252" s="101"/>
      <c r="B252" s="101"/>
      <c r="C252" s="86" t="s">
        <v>1163</v>
      </c>
      <c r="D252" s="86">
        <v>63455</v>
      </c>
      <c r="E252" s="86">
        <v>28229</v>
      </c>
      <c r="F252" s="86"/>
      <c r="G252" s="90">
        <v>1</v>
      </c>
      <c r="H252" s="90"/>
      <c r="I252" s="90"/>
      <c r="J252" s="90"/>
      <c r="K252" s="90"/>
      <c r="L252" s="90"/>
      <c r="M252" s="90"/>
      <c r="N252" s="104">
        <v>1</v>
      </c>
    </row>
    <row r="253" customHeight="1" spans="1:14">
      <c r="A253" s="101"/>
      <c r="B253" s="101"/>
      <c r="C253" s="86" t="s">
        <v>1050</v>
      </c>
      <c r="D253" s="86" t="s">
        <v>1494</v>
      </c>
      <c r="E253" s="86">
        <v>28229</v>
      </c>
      <c r="F253" s="86"/>
      <c r="G253" s="90"/>
      <c r="H253" s="90"/>
      <c r="I253" s="90">
        <v>1</v>
      </c>
      <c r="J253" s="90"/>
      <c r="K253" s="90"/>
      <c r="L253" s="90"/>
      <c r="M253" s="90"/>
      <c r="N253" s="104">
        <v>1</v>
      </c>
    </row>
    <row r="254" customHeight="1" spans="1:14">
      <c r="A254" s="101"/>
      <c r="B254" s="101"/>
      <c r="C254" s="86" t="s">
        <v>690</v>
      </c>
      <c r="D254" s="86">
        <v>64180</v>
      </c>
      <c r="E254" s="86">
        <v>28229</v>
      </c>
      <c r="F254" s="86"/>
      <c r="G254" s="90"/>
      <c r="H254" s="90"/>
      <c r="I254" s="90"/>
      <c r="J254" s="90"/>
      <c r="K254" s="90">
        <v>1</v>
      </c>
      <c r="L254" s="90"/>
      <c r="M254" s="90"/>
      <c r="N254" s="104">
        <v>1</v>
      </c>
    </row>
    <row r="255" customHeight="1" spans="1:14">
      <c r="A255" s="101"/>
      <c r="B255" s="101"/>
      <c r="C255" s="86" t="s">
        <v>406</v>
      </c>
      <c r="D255" s="86" t="s">
        <v>405</v>
      </c>
      <c r="E255" s="86">
        <v>28229</v>
      </c>
      <c r="F255" s="86"/>
      <c r="G255" s="90"/>
      <c r="H255" s="90"/>
      <c r="I255" s="90"/>
      <c r="J255" s="90"/>
      <c r="K255" s="90"/>
      <c r="L255" s="90">
        <v>1</v>
      </c>
      <c r="M255" s="90"/>
      <c r="N255" s="104">
        <v>1</v>
      </c>
    </row>
    <row r="256" customHeight="1" spans="1:14">
      <c r="A256" s="101"/>
      <c r="B256" s="101"/>
      <c r="C256" s="86" t="s">
        <v>166</v>
      </c>
      <c r="D256" s="86">
        <v>64310</v>
      </c>
      <c r="E256" s="86">
        <v>28229</v>
      </c>
      <c r="F256" s="86"/>
      <c r="G256" s="90"/>
      <c r="H256" s="90"/>
      <c r="I256" s="90"/>
      <c r="J256" s="90"/>
      <c r="K256" s="90"/>
      <c r="L256" s="90">
        <v>1</v>
      </c>
      <c r="M256" s="90"/>
      <c r="N256" s="104">
        <v>1</v>
      </c>
    </row>
    <row r="257" customHeight="1" spans="1:14">
      <c r="A257" s="101"/>
      <c r="B257" s="101"/>
      <c r="C257" s="86" t="s">
        <v>949</v>
      </c>
      <c r="D257" s="86">
        <v>64039</v>
      </c>
      <c r="E257" s="86">
        <v>28229</v>
      </c>
      <c r="F257" s="86"/>
      <c r="G257" s="90"/>
      <c r="H257" s="90"/>
      <c r="I257" s="90"/>
      <c r="J257" s="90">
        <v>1</v>
      </c>
      <c r="K257" s="90"/>
      <c r="L257" s="90"/>
      <c r="M257" s="90"/>
      <c r="N257" s="104">
        <v>1</v>
      </c>
    </row>
    <row r="258" customHeight="1" spans="1:14">
      <c r="A258" s="101"/>
      <c r="B258" s="101"/>
      <c r="C258" s="86" t="s">
        <v>256</v>
      </c>
      <c r="D258" s="86" t="s">
        <v>255</v>
      </c>
      <c r="E258" s="86">
        <v>28229</v>
      </c>
      <c r="F258" s="86"/>
      <c r="G258" s="90"/>
      <c r="H258" s="90"/>
      <c r="I258" s="90"/>
      <c r="J258" s="90"/>
      <c r="K258" s="90"/>
      <c r="L258" s="90">
        <v>1</v>
      </c>
      <c r="M258" s="90"/>
      <c r="N258" s="104">
        <v>1</v>
      </c>
    </row>
    <row r="259" customHeight="1" spans="1:14">
      <c r="A259" s="101"/>
      <c r="B259" s="86" t="s">
        <v>72</v>
      </c>
      <c r="C259" s="86" t="s">
        <v>1494</v>
      </c>
      <c r="D259" s="86">
        <v>63467</v>
      </c>
      <c r="E259" s="86" t="s">
        <v>1494</v>
      </c>
      <c r="F259" s="86"/>
      <c r="G259" s="90">
        <v>1</v>
      </c>
      <c r="H259" s="90"/>
      <c r="I259" s="90"/>
      <c r="J259" s="90"/>
      <c r="K259" s="90"/>
      <c r="L259" s="90"/>
      <c r="M259" s="90"/>
      <c r="N259" s="104">
        <v>1</v>
      </c>
    </row>
    <row r="260" customHeight="1" spans="1:14">
      <c r="A260" s="101"/>
      <c r="B260" s="86" t="s">
        <v>118</v>
      </c>
      <c r="C260" s="86" t="s">
        <v>390</v>
      </c>
      <c r="D260" s="86" t="s">
        <v>67</v>
      </c>
      <c r="E260" s="86">
        <v>33393</v>
      </c>
      <c r="F260" s="86"/>
      <c r="G260" s="90"/>
      <c r="H260" s="90"/>
      <c r="I260" s="90"/>
      <c r="J260" s="90"/>
      <c r="K260" s="90"/>
      <c r="L260" s="90">
        <v>1</v>
      </c>
      <c r="M260" s="90"/>
      <c r="N260" s="104">
        <v>1</v>
      </c>
    </row>
    <row r="261" customHeight="1" spans="1:14">
      <c r="A261" s="86" t="s">
        <v>1322</v>
      </c>
      <c r="B261" s="86" t="s">
        <v>89</v>
      </c>
      <c r="C261" s="86" t="s">
        <v>1324</v>
      </c>
      <c r="D261" s="86">
        <v>63945</v>
      </c>
      <c r="E261" s="86" t="s">
        <v>1494</v>
      </c>
      <c r="F261" s="86"/>
      <c r="G261" s="90"/>
      <c r="H261" s="90"/>
      <c r="I261" s="90">
        <v>1</v>
      </c>
      <c r="J261" s="90"/>
      <c r="K261" s="90"/>
      <c r="L261" s="90"/>
      <c r="M261" s="90"/>
      <c r="N261" s="104">
        <v>1</v>
      </c>
    </row>
    <row r="262" customHeight="1" spans="1:14">
      <c r="A262" s="86" t="s">
        <v>1097</v>
      </c>
      <c r="B262" s="86" t="s">
        <v>89</v>
      </c>
      <c r="C262" s="86" t="s">
        <v>1494</v>
      </c>
      <c r="D262" s="86">
        <v>63643</v>
      </c>
      <c r="E262" s="86">
        <v>17573</v>
      </c>
      <c r="F262" s="86"/>
      <c r="G262" s="90"/>
      <c r="H262" s="90">
        <v>1</v>
      </c>
      <c r="I262" s="90"/>
      <c r="J262" s="90"/>
      <c r="K262" s="90"/>
      <c r="L262" s="90"/>
      <c r="M262" s="90"/>
      <c r="N262" s="104">
        <v>1</v>
      </c>
    </row>
    <row r="263" customHeight="1" spans="1:14">
      <c r="A263" s="86" t="s">
        <v>790</v>
      </c>
      <c r="B263" s="86" t="s">
        <v>142</v>
      </c>
      <c r="C263" s="86" t="s">
        <v>792</v>
      </c>
      <c r="D263" s="86" t="s">
        <v>789</v>
      </c>
      <c r="E263" s="86">
        <v>17688</v>
      </c>
      <c r="F263" s="86"/>
      <c r="G263" s="90"/>
      <c r="H263" s="90"/>
      <c r="I263" s="90"/>
      <c r="J263" s="90">
        <v>1</v>
      </c>
      <c r="K263" s="90"/>
      <c r="L263" s="90"/>
      <c r="M263" s="90"/>
      <c r="N263" s="104">
        <v>1</v>
      </c>
    </row>
    <row r="264" customHeight="1" spans="1:14">
      <c r="A264" s="86" t="s">
        <v>917</v>
      </c>
      <c r="B264" s="86" t="s">
        <v>89</v>
      </c>
      <c r="C264" s="86" t="s">
        <v>1198</v>
      </c>
      <c r="D264" s="86">
        <v>63359</v>
      </c>
      <c r="E264" s="86">
        <v>17541</v>
      </c>
      <c r="F264" s="86"/>
      <c r="G264" s="90">
        <v>1</v>
      </c>
      <c r="H264" s="90"/>
      <c r="I264" s="90"/>
      <c r="J264" s="90"/>
      <c r="K264" s="90"/>
      <c r="L264" s="90"/>
      <c r="M264" s="90"/>
      <c r="N264" s="104">
        <v>1</v>
      </c>
    </row>
    <row r="265" customHeight="1" spans="1:14">
      <c r="A265" s="101"/>
      <c r="B265" s="101"/>
      <c r="C265" s="86" t="s">
        <v>918</v>
      </c>
      <c r="D265" s="86">
        <v>63703</v>
      </c>
      <c r="E265" s="86">
        <v>17608</v>
      </c>
      <c r="F265" s="86"/>
      <c r="G265" s="90"/>
      <c r="H265" s="90">
        <v>1</v>
      </c>
      <c r="I265" s="90"/>
      <c r="J265" s="90"/>
      <c r="K265" s="90"/>
      <c r="L265" s="90"/>
      <c r="M265" s="90"/>
      <c r="N265" s="104">
        <v>1</v>
      </c>
    </row>
    <row r="266" customHeight="1" spans="1:14">
      <c r="A266" s="101"/>
      <c r="B266" s="86" t="s">
        <v>72</v>
      </c>
      <c r="C266" s="86" t="s">
        <v>918</v>
      </c>
      <c r="D266" s="86">
        <v>64069</v>
      </c>
      <c r="E266" s="86">
        <v>17608</v>
      </c>
      <c r="F266" s="86"/>
      <c r="G266" s="90"/>
      <c r="H266" s="90"/>
      <c r="I266" s="90"/>
      <c r="J266" s="90">
        <v>1</v>
      </c>
      <c r="K266" s="90"/>
      <c r="L266" s="90"/>
      <c r="M266" s="90"/>
      <c r="N266" s="104">
        <v>1</v>
      </c>
    </row>
    <row r="267" customHeight="1" spans="1:14">
      <c r="A267" s="86" t="s">
        <v>589</v>
      </c>
      <c r="B267" s="86" t="s">
        <v>142</v>
      </c>
      <c r="C267" s="86" t="s">
        <v>590</v>
      </c>
      <c r="D267" s="86" t="s">
        <v>588</v>
      </c>
      <c r="E267" s="86">
        <v>33311</v>
      </c>
      <c r="F267" s="86"/>
      <c r="G267" s="90"/>
      <c r="H267" s="90"/>
      <c r="I267" s="90"/>
      <c r="J267" s="90"/>
      <c r="K267" s="90">
        <v>1</v>
      </c>
      <c r="L267" s="90"/>
      <c r="M267" s="90"/>
      <c r="N267" s="104">
        <v>1</v>
      </c>
    </row>
    <row r="268" customHeight="1" spans="1:14">
      <c r="A268" s="101"/>
      <c r="B268" s="86" t="s">
        <v>72</v>
      </c>
      <c r="C268" s="86" t="s">
        <v>840</v>
      </c>
      <c r="D268" s="86">
        <v>64111</v>
      </c>
      <c r="E268" s="86">
        <v>30016</v>
      </c>
      <c r="F268" s="86"/>
      <c r="G268" s="90"/>
      <c r="H268" s="90"/>
      <c r="I268" s="90"/>
      <c r="J268" s="90">
        <v>1</v>
      </c>
      <c r="K268" s="90"/>
      <c r="L268" s="90"/>
      <c r="M268" s="90"/>
      <c r="N268" s="104">
        <v>1</v>
      </c>
    </row>
    <row r="269" customHeight="1" spans="1:14">
      <c r="A269" s="101"/>
      <c r="B269" s="101"/>
      <c r="C269" s="86" t="s">
        <v>971</v>
      </c>
      <c r="D269" s="86">
        <v>64014</v>
      </c>
      <c r="E269" s="86">
        <v>29758</v>
      </c>
      <c r="F269" s="86"/>
      <c r="G269" s="90"/>
      <c r="H269" s="90"/>
      <c r="I269" s="90"/>
      <c r="J269" s="90">
        <v>1</v>
      </c>
      <c r="K269" s="90"/>
      <c r="L269" s="90"/>
      <c r="M269" s="90"/>
      <c r="N269" s="104">
        <v>1</v>
      </c>
    </row>
    <row r="270" customHeight="1" spans="1:14">
      <c r="A270" s="86" t="s">
        <v>103</v>
      </c>
      <c r="B270" s="86" t="s">
        <v>142</v>
      </c>
      <c r="C270" s="86" t="s">
        <v>561</v>
      </c>
      <c r="D270" s="86" t="s">
        <v>559</v>
      </c>
      <c r="E270" s="86">
        <v>32718</v>
      </c>
      <c r="F270" s="86"/>
      <c r="G270" s="90"/>
      <c r="H270" s="90"/>
      <c r="I270" s="90"/>
      <c r="J270" s="90"/>
      <c r="K270" s="90">
        <v>1</v>
      </c>
      <c r="L270" s="90"/>
      <c r="M270" s="90"/>
      <c r="N270" s="104">
        <v>1</v>
      </c>
    </row>
    <row r="271" customHeight="1" spans="1:14">
      <c r="A271" s="101"/>
      <c r="B271" s="86" t="s">
        <v>167</v>
      </c>
      <c r="C271" s="86" t="s">
        <v>177</v>
      </c>
      <c r="D271" s="86" t="s">
        <v>176</v>
      </c>
      <c r="E271" s="86">
        <v>28018</v>
      </c>
      <c r="F271" s="86"/>
      <c r="G271" s="90"/>
      <c r="H271" s="90"/>
      <c r="I271" s="90"/>
      <c r="J271" s="90"/>
      <c r="K271" s="90"/>
      <c r="L271" s="90">
        <v>1</v>
      </c>
      <c r="M271" s="90"/>
      <c r="N271" s="104">
        <v>1</v>
      </c>
    </row>
    <row r="272" customHeight="1" spans="1:14">
      <c r="A272" s="101"/>
      <c r="B272" s="86" t="s">
        <v>89</v>
      </c>
      <c r="C272" s="86" t="s">
        <v>1494</v>
      </c>
      <c r="D272" s="86">
        <v>63457</v>
      </c>
      <c r="E272" s="86">
        <v>17544</v>
      </c>
      <c r="F272" s="86"/>
      <c r="G272" s="90">
        <v>1</v>
      </c>
      <c r="H272" s="90"/>
      <c r="I272" s="90"/>
      <c r="J272" s="90"/>
      <c r="K272" s="90"/>
      <c r="L272" s="90"/>
      <c r="M272" s="90"/>
      <c r="N272" s="104">
        <v>1</v>
      </c>
    </row>
    <row r="273" customHeight="1" spans="1:14">
      <c r="A273" s="101"/>
      <c r="B273" s="101"/>
      <c r="C273" s="101"/>
      <c r="D273" s="86">
        <v>63611</v>
      </c>
      <c r="E273" s="86">
        <v>17579</v>
      </c>
      <c r="F273" s="86"/>
      <c r="G273" s="90"/>
      <c r="H273" s="90">
        <v>1</v>
      </c>
      <c r="I273" s="90"/>
      <c r="J273" s="90"/>
      <c r="K273" s="90"/>
      <c r="L273" s="90"/>
      <c r="M273" s="90"/>
      <c r="N273" s="104">
        <v>1</v>
      </c>
    </row>
    <row r="274" customHeight="1" spans="1:14">
      <c r="A274" s="101"/>
      <c r="B274" s="86" t="s">
        <v>72</v>
      </c>
      <c r="C274" s="86" t="s">
        <v>361</v>
      </c>
      <c r="D274" s="86">
        <v>64238</v>
      </c>
      <c r="E274" s="86">
        <v>17579</v>
      </c>
      <c r="F274" s="86"/>
      <c r="G274" s="90"/>
      <c r="H274" s="90"/>
      <c r="I274" s="90"/>
      <c r="J274" s="90"/>
      <c r="K274" s="90"/>
      <c r="L274" s="90">
        <v>1</v>
      </c>
      <c r="M274" s="90"/>
      <c r="N274" s="104">
        <v>1</v>
      </c>
    </row>
    <row r="275" customHeight="1" spans="1:14">
      <c r="A275" s="101"/>
      <c r="B275" s="101"/>
      <c r="C275" s="86" t="s">
        <v>218</v>
      </c>
      <c r="D275" s="86">
        <v>64294</v>
      </c>
      <c r="E275" s="86">
        <v>17579</v>
      </c>
      <c r="F275" s="86"/>
      <c r="G275" s="90"/>
      <c r="H275" s="90"/>
      <c r="I275" s="90"/>
      <c r="J275" s="90"/>
      <c r="K275" s="90"/>
      <c r="L275" s="90">
        <v>1</v>
      </c>
      <c r="M275" s="90"/>
      <c r="N275" s="104">
        <v>1</v>
      </c>
    </row>
    <row r="276" customHeight="1" spans="1:14">
      <c r="A276" s="101"/>
      <c r="B276" s="101"/>
      <c r="C276" s="86" t="s">
        <v>105</v>
      </c>
      <c r="D276" s="86">
        <v>64320</v>
      </c>
      <c r="E276" s="86">
        <v>28018</v>
      </c>
      <c r="F276" s="86"/>
      <c r="G276" s="90"/>
      <c r="H276" s="90"/>
      <c r="I276" s="90"/>
      <c r="J276" s="90"/>
      <c r="K276" s="90"/>
      <c r="L276" s="90">
        <v>1</v>
      </c>
      <c r="M276" s="90"/>
      <c r="N276" s="104">
        <v>1</v>
      </c>
    </row>
    <row r="277" customHeight="1" spans="1:14">
      <c r="A277" s="86" t="s">
        <v>1349</v>
      </c>
      <c r="B277" s="86" t="s">
        <v>89</v>
      </c>
      <c r="C277" s="86" t="s">
        <v>1350</v>
      </c>
      <c r="D277" s="86">
        <v>64306</v>
      </c>
      <c r="E277" s="86" t="s">
        <v>1494</v>
      </c>
      <c r="F277" s="86"/>
      <c r="G277" s="90"/>
      <c r="H277" s="90"/>
      <c r="I277" s="90"/>
      <c r="J277" s="90"/>
      <c r="K277" s="90"/>
      <c r="L277" s="90">
        <v>1</v>
      </c>
      <c r="M277" s="90"/>
      <c r="N277" s="104">
        <v>1</v>
      </c>
    </row>
    <row r="278" customHeight="1" spans="1:14">
      <c r="A278" s="86" t="s">
        <v>1203</v>
      </c>
      <c r="B278" s="86" t="s">
        <v>89</v>
      </c>
      <c r="C278" s="86" t="s">
        <v>1204</v>
      </c>
      <c r="D278" s="86">
        <v>63243</v>
      </c>
      <c r="E278" s="86">
        <v>29652</v>
      </c>
      <c r="F278" s="86"/>
      <c r="G278" s="90">
        <v>1</v>
      </c>
      <c r="H278" s="90"/>
      <c r="I278" s="90"/>
      <c r="J278" s="90"/>
      <c r="K278" s="90"/>
      <c r="L278" s="90"/>
      <c r="M278" s="90"/>
      <c r="N278" s="104">
        <v>1</v>
      </c>
    </row>
    <row r="279" customHeight="1" spans="1:14">
      <c r="A279" s="86" t="s">
        <v>997</v>
      </c>
      <c r="B279" s="86" t="s">
        <v>89</v>
      </c>
      <c r="C279" s="86" t="s">
        <v>998</v>
      </c>
      <c r="D279" s="86">
        <v>63963</v>
      </c>
      <c r="E279" s="86">
        <v>17640</v>
      </c>
      <c r="F279" s="86"/>
      <c r="G279" s="90"/>
      <c r="H279" s="90"/>
      <c r="I279" s="90">
        <v>1</v>
      </c>
      <c r="J279" s="90"/>
      <c r="K279" s="90"/>
      <c r="L279" s="90"/>
      <c r="M279" s="90"/>
      <c r="N279" s="104">
        <v>1</v>
      </c>
    </row>
    <row r="280" customHeight="1" spans="1:14">
      <c r="A280" s="86" t="s">
        <v>125</v>
      </c>
      <c r="B280" s="86" t="s">
        <v>89</v>
      </c>
      <c r="C280" s="86" t="s">
        <v>128</v>
      </c>
      <c r="D280" s="86">
        <v>64303</v>
      </c>
      <c r="E280" s="86" t="s">
        <v>1494</v>
      </c>
      <c r="F280" s="86"/>
      <c r="G280" s="90"/>
      <c r="H280" s="90"/>
      <c r="I280" s="90"/>
      <c r="J280" s="90"/>
      <c r="K280" s="90"/>
      <c r="L280" s="90">
        <v>1</v>
      </c>
      <c r="M280" s="90"/>
      <c r="N280" s="104">
        <v>1</v>
      </c>
    </row>
    <row r="281" customHeight="1" spans="1:14">
      <c r="A281" s="101"/>
      <c r="B281" s="101"/>
      <c r="C281" s="86" t="s">
        <v>1041</v>
      </c>
      <c r="D281" s="86">
        <v>63864</v>
      </c>
      <c r="E281" s="86">
        <v>31723</v>
      </c>
      <c r="F281" s="86"/>
      <c r="G281" s="90"/>
      <c r="H281" s="90"/>
      <c r="I281" s="90">
        <v>1</v>
      </c>
      <c r="J281" s="90"/>
      <c r="K281" s="90"/>
      <c r="L281" s="90"/>
      <c r="M281" s="90"/>
      <c r="N281" s="104">
        <v>1</v>
      </c>
    </row>
    <row r="282" customHeight="1" spans="1:14">
      <c r="A282" s="86" t="s">
        <v>540</v>
      </c>
      <c r="B282" s="86" t="s">
        <v>142</v>
      </c>
      <c r="C282" s="86" t="s">
        <v>875</v>
      </c>
      <c r="D282" s="86" t="s">
        <v>874</v>
      </c>
      <c r="E282" s="86">
        <v>32504</v>
      </c>
      <c r="F282" s="86"/>
      <c r="G282" s="90"/>
      <c r="H282" s="90"/>
      <c r="I282" s="90"/>
      <c r="J282" s="90">
        <v>1</v>
      </c>
      <c r="K282" s="90"/>
      <c r="L282" s="90"/>
      <c r="M282" s="90"/>
      <c r="N282" s="104">
        <v>1</v>
      </c>
    </row>
    <row r="283" customHeight="1" spans="1:14">
      <c r="A283" s="101"/>
      <c r="B283" s="101"/>
      <c r="C283" s="86" t="s">
        <v>1494</v>
      </c>
      <c r="D283" s="86">
        <v>22555</v>
      </c>
      <c r="E283" s="86">
        <v>30552</v>
      </c>
      <c r="F283" s="86"/>
      <c r="G283" s="90"/>
      <c r="H283" s="90">
        <v>1</v>
      </c>
      <c r="I283" s="90"/>
      <c r="J283" s="90"/>
      <c r="K283" s="90"/>
      <c r="L283" s="90"/>
      <c r="M283" s="90"/>
      <c r="N283" s="104">
        <v>1</v>
      </c>
    </row>
    <row r="284" customHeight="1" spans="1:14">
      <c r="A284" s="101"/>
      <c r="B284" s="86" t="s">
        <v>89</v>
      </c>
      <c r="C284" s="86" t="s">
        <v>819</v>
      </c>
      <c r="D284" s="86">
        <v>64121</v>
      </c>
      <c r="E284" s="86">
        <v>32683</v>
      </c>
      <c r="F284" s="86"/>
      <c r="G284" s="90"/>
      <c r="H284" s="90"/>
      <c r="I284" s="90"/>
      <c r="J284" s="90">
        <v>1</v>
      </c>
      <c r="K284" s="90"/>
      <c r="L284" s="90"/>
      <c r="M284" s="90"/>
      <c r="N284" s="104">
        <v>1</v>
      </c>
    </row>
    <row r="285" customHeight="1" spans="1:14">
      <c r="A285" s="101"/>
      <c r="B285" s="101"/>
      <c r="C285" s="86" t="s">
        <v>1494</v>
      </c>
      <c r="D285" s="86">
        <v>63560</v>
      </c>
      <c r="E285" s="86">
        <v>17553</v>
      </c>
      <c r="F285" s="86"/>
      <c r="G285" s="90"/>
      <c r="H285" s="90">
        <v>1</v>
      </c>
      <c r="I285" s="90"/>
      <c r="J285" s="90"/>
      <c r="K285" s="90"/>
      <c r="L285" s="90"/>
      <c r="M285" s="90"/>
      <c r="N285" s="104">
        <v>1</v>
      </c>
    </row>
    <row r="286" customHeight="1" spans="1:14">
      <c r="A286" s="101"/>
      <c r="B286" s="101"/>
      <c r="C286" s="101"/>
      <c r="D286" s="86">
        <v>63587</v>
      </c>
      <c r="E286" s="86">
        <v>17555</v>
      </c>
      <c r="F286" s="86"/>
      <c r="G286" s="90"/>
      <c r="H286" s="90">
        <v>1</v>
      </c>
      <c r="I286" s="90"/>
      <c r="J286" s="90"/>
      <c r="K286" s="90"/>
      <c r="L286" s="90"/>
      <c r="M286" s="90"/>
      <c r="N286" s="104">
        <v>1</v>
      </c>
    </row>
    <row r="287" customHeight="1" spans="1:14">
      <c r="A287" s="101"/>
      <c r="B287" s="86" t="s">
        <v>72</v>
      </c>
      <c r="C287" s="86" t="s">
        <v>1045</v>
      </c>
      <c r="D287" s="86">
        <v>63739</v>
      </c>
      <c r="E287" s="86">
        <v>17555</v>
      </c>
      <c r="F287" s="86"/>
      <c r="G287" s="90"/>
      <c r="H287" s="90"/>
      <c r="I287" s="90">
        <v>1</v>
      </c>
      <c r="J287" s="90"/>
      <c r="K287" s="90"/>
      <c r="L287" s="90"/>
      <c r="M287" s="90"/>
      <c r="N287" s="104">
        <v>1</v>
      </c>
    </row>
    <row r="288" customHeight="1" spans="1:14">
      <c r="A288" s="101"/>
      <c r="B288" s="101"/>
      <c r="C288" s="101"/>
      <c r="D288" s="86">
        <v>63813</v>
      </c>
      <c r="E288" s="86">
        <v>17555</v>
      </c>
      <c r="F288" s="86"/>
      <c r="G288" s="90"/>
      <c r="H288" s="90"/>
      <c r="I288" s="90">
        <v>1</v>
      </c>
      <c r="J288" s="90"/>
      <c r="K288" s="90"/>
      <c r="L288" s="90"/>
      <c r="M288" s="90"/>
      <c r="N288" s="104">
        <v>1</v>
      </c>
    </row>
    <row r="289" customHeight="1" spans="1:14">
      <c r="A289" s="101"/>
      <c r="B289" s="101"/>
      <c r="C289" s="101"/>
      <c r="D289" s="86">
        <v>63848</v>
      </c>
      <c r="E289" s="86">
        <v>17555</v>
      </c>
      <c r="F289" s="86"/>
      <c r="G289" s="90"/>
      <c r="H289" s="90"/>
      <c r="I289" s="90">
        <v>1</v>
      </c>
      <c r="J289" s="90"/>
      <c r="K289" s="90"/>
      <c r="L289" s="90"/>
      <c r="M289" s="90"/>
      <c r="N289" s="104">
        <v>1</v>
      </c>
    </row>
    <row r="290" customHeight="1" spans="1:14">
      <c r="A290" s="101"/>
      <c r="B290" s="101"/>
      <c r="C290" s="86" t="s">
        <v>1089</v>
      </c>
      <c r="D290" s="86">
        <v>63680</v>
      </c>
      <c r="E290" s="86">
        <v>17555</v>
      </c>
      <c r="F290" s="86"/>
      <c r="G290" s="90"/>
      <c r="H290" s="90">
        <v>1</v>
      </c>
      <c r="I290" s="90"/>
      <c r="J290" s="90"/>
      <c r="K290" s="90"/>
      <c r="L290" s="90"/>
      <c r="M290" s="90"/>
      <c r="N290" s="104">
        <v>1</v>
      </c>
    </row>
    <row r="291" customHeight="1" spans="1:14">
      <c r="A291" s="101"/>
      <c r="B291" s="86" t="s">
        <v>118</v>
      </c>
      <c r="C291" s="86" t="s">
        <v>541</v>
      </c>
      <c r="D291" s="86" t="s">
        <v>67</v>
      </c>
      <c r="E291" s="86">
        <v>33195</v>
      </c>
      <c r="F291" s="86"/>
      <c r="G291" s="90"/>
      <c r="H291" s="90"/>
      <c r="I291" s="90"/>
      <c r="J291" s="90"/>
      <c r="K291" s="90">
        <v>1</v>
      </c>
      <c r="L291" s="90"/>
      <c r="M291" s="90"/>
      <c r="N291" s="104">
        <v>1</v>
      </c>
    </row>
    <row r="292" customHeight="1" spans="1:14">
      <c r="A292" s="101"/>
      <c r="B292" s="101"/>
      <c r="C292" s="86" t="s">
        <v>1494</v>
      </c>
      <c r="D292" s="86">
        <v>62723</v>
      </c>
      <c r="E292" s="86">
        <v>27790</v>
      </c>
      <c r="F292" s="86"/>
      <c r="G292" s="90"/>
      <c r="H292" s="90">
        <v>1</v>
      </c>
      <c r="I292" s="90"/>
      <c r="J292" s="90"/>
      <c r="K292" s="90"/>
      <c r="L292" s="90"/>
      <c r="M292" s="90"/>
      <c r="N292" s="104">
        <v>1</v>
      </c>
    </row>
    <row r="293" customHeight="1" spans="1:14">
      <c r="A293" s="101"/>
      <c r="B293" s="101"/>
      <c r="C293" s="101"/>
      <c r="D293" s="86" t="s">
        <v>67</v>
      </c>
      <c r="E293" s="86">
        <v>26646</v>
      </c>
      <c r="F293" s="86"/>
      <c r="G293" s="90"/>
      <c r="H293" s="90">
        <v>1</v>
      </c>
      <c r="I293" s="90"/>
      <c r="J293" s="90"/>
      <c r="K293" s="90"/>
      <c r="L293" s="90"/>
      <c r="M293" s="90"/>
      <c r="N293" s="104">
        <v>1</v>
      </c>
    </row>
    <row r="294" customHeight="1" spans="1:14">
      <c r="A294" s="86" t="s">
        <v>984</v>
      </c>
      <c r="B294" s="86" t="s">
        <v>89</v>
      </c>
      <c r="C294" s="86" t="s">
        <v>214</v>
      </c>
      <c r="D294" s="86">
        <v>63997</v>
      </c>
      <c r="E294" s="86">
        <v>31730</v>
      </c>
      <c r="F294" s="86"/>
      <c r="G294" s="90"/>
      <c r="H294" s="90"/>
      <c r="I294" s="90"/>
      <c r="J294" s="90">
        <v>1</v>
      </c>
      <c r="K294" s="90"/>
      <c r="L294" s="90"/>
      <c r="M294" s="90"/>
      <c r="N294" s="104">
        <v>1</v>
      </c>
    </row>
    <row r="295" customHeight="1" spans="1:14">
      <c r="A295" s="86" t="s">
        <v>1071</v>
      </c>
      <c r="B295" s="86" t="s">
        <v>72</v>
      </c>
      <c r="C295" s="86" t="s">
        <v>378</v>
      </c>
      <c r="D295" s="86">
        <v>63595</v>
      </c>
      <c r="E295" s="86">
        <v>25859</v>
      </c>
      <c r="F295" s="86"/>
      <c r="G295" s="90"/>
      <c r="H295" s="90">
        <v>1</v>
      </c>
      <c r="I295" s="90"/>
      <c r="J295" s="90"/>
      <c r="K295" s="90"/>
      <c r="L295" s="90"/>
      <c r="M295" s="90"/>
      <c r="N295" s="104">
        <v>1</v>
      </c>
    </row>
    <row r="296" customHeight="1" spans="1:14">
      <c r="A296" s="101"/>
      <c r="B296" s="101"/>
      <c r="C296" s="101"/>
      <c r="D296" s="86">
        <v>63745</v>
      </c>
      <c r="E296" s="86">
        <v>25859</v>
      </c>
      <c r="F296" s="86"/>
      <c r="G296" s="90"/>
      <c r="H296" s="90"/>
      <c r="I296" s="90">
        <v>1</v>
      </c>
      <c r="J296" s="90"/>
      <c r="K296" s="90"/>
      <c r="L296" s="90"/>
      <c r="M296" s="90"/>
      <c r="N296" s="104">
        <v>1</v>
      </c>
    </row>
    <row r="297" customHeight="1" spans="1:14">
      <c r="A297" s="101"/>
      <c r="B297" s="101"/>
      <c r="C297" s="86" t="s">
        <v>1494</v>
      </c>
      <c r="D297" s="86">
        <v>63523</v>
      </c>
      <c r="E297" s="86">
        <v>25859</v>
      </c>
      <c r="F297" s="86"/>
      <c r="G297" s="90"/>
      <c r="H297" s="90">
        <v>1</v>
      </c>
      <c r="I297" s="90"/>
      <c r="J297" s="90"/>
      <c r="K297" s="90"/>
      <c r="L297" s="90"/>
      <c r="M297" s="90"/>
      <c r="N297" s="104">
        <v>1</v>
      </c>
    </row>
    <row r="298" customHeight="1" spans="1:14">
      <c r="A298" s="86" t="s">
        <v>999</v>
      </c>
      <c r="B298" s="86" t="s">
        <v>89</v>
      </c>
      <c r="C298" s="86" t="s">
        <v>1494</v>
      </c>
      <c r="D298" s="86">
        <v>63515</v>
      </c>
      <c r="E298" s="86">
        <v>17576</v>
      </c>
      <c r="F298" s="86"/>
      <c r="G298" s="90"/>
      <c r="H298" s="90">
        <v>1</v>
      </c>
      <c r="I298" s="90"/>
      <c r="J298" s="90"/>
      <c r="K298" s="90"/>
      <c r="L298" s="90"/>
      <c r="M298" s="90"/>
      <c r="N298" s="104">
        <v>1</v>
      </c>
    </row>
    <row r="299" customHeight="1" spans="1:14">
      <c r="A299" s="101"/>
      <c r="B299" s="101"/>
      <c r="C299" s="101"/>
      <c r="D299" s="86">
        <v>63655</v>
      </c>
      <c r="E299" s="86" t="s">
        <v>1494</v>
      </c>
      <c r="F299" s="86"/>
      <c r="G299" s="90"/>
      <c r="H299" s="90">
        <v>1</v>
      </c>
      <c r="I299" s="90"/>
      <c r="J299" s="90"/>
      <c r="K299" s="90"/>
      <c r="L299" s="90"/>
      <c r="M299" s="90"/>
      <c r="N299" s="104">
        <v>1</v>
      </c>
    </row>
    <row r="300" customHeight="1" spans="1:14">
      <c r="A300" s="101"/>
      <c r="B300" s="86" t="s">
        <v>72</v>
      </c>
      <c r="C300" s="86" t="s">
        <v>1000</v>
      </c>
      <c r="D300" s="86">
        <v>63966</v>
      </c>
      <c r="E300" s="86">
        <v>17576</v>
      </c>
      <c r="F300" s="86"/>
      <c r="G300" s="90"/>
      <c r="H300" s="90"/>
      <c r="I300" s="90">
        <v>1</v>
      </c>
      <c r="J300" s="90"/>
      <c r="K300" s="90"/>
      <c r="L300" s="90"/>
      <c r="M300" s="90"/>
      <c r="N300" s="104">
        <v>1</v>
      </c>
    </row>
    <row r="301" customHeight="1" spans="1:14">
      <c r="A301" s="86" t="s">
        <v>108</v>
      </c>
      <c r="B301" s="86" t="s">
        <v>89</v>
      </c>
      <c r="C301" s="86" t="s">
        <v>286</v>
      </c>
      <c r="D301" s="86">
        <v>64272</v>
      </c>
      <c r="E301" s="86">
        <v>17753</v>
      </c>
      <c r="F301" s="86"/>
      <c r="G301" s="90"/>
      <c r="H301" s="90"/>
      <c r="I301" s="90"/>
      <c r="J301" s="90"/>
      <c r="K301" s="90">
        <v>1</v>
      </c>
      <c r="L301" s="90"/>
      <c r="M301" s="90"/>
      <c r="N301" s="104">
        <v>1</v>
      </c>
    </row>
    <row r="302" customHeight="1" spans="1:14">
      <c r="A302" s="101"/>
      <c r="B302" s="101"/>
      <c r="C302" s="86" t="s">
        <v>1004</v>
      </c>
      <c r="D302" s="86">
        <v>63811</v>
      </c>
      <c r="E302" s="86">
        <v>17619</v>
      </c>
      <c r="F302" s="86"/>
      <c r="G302" s="90"/>
      <c r="H302" s="90"/>
      <c r="I302" s="90">
        <v>1</v>
      </c>
      <c r="J302" s="90"/>
      <c r="K302" s="90"/>
      <c r="L302" s="90"/>
      <c r="M302" s="90"/>
      <c r="N302" s="104">
        <v>1</v>
      </c>
    </row>
    <row r="303" customHeight="1" spans="1:14">
      <c r="A303" s="101"/>
      <c r="B303" s="101"/>
      <c r="C303" s="86" t="s">
        <v>937</v>
      </c>
      <c r="D303" s="86">
        <v>63812</v>
      </c>
      <c r="E303" s="86">
        <v>17618</v>
      </c>
      <c r="F303" s="86"/>
      <c r="G303" s="90"/>
      <c r="H303" s="90"/>
      <c r="I303" s="90">
        <v>1</v>
      </c>
      <c r="J303" s="90"/>
      <c r="K303" s="90"/>
      <c r="L303" s="90"/>
      <c r="M303" s="90"/>
      <c r="N303" s="104">
        <v>1</v>
      </c>
    </row>
    <row r="304" customHeight="1" spans="1:14">
      <c r="A304" s="101"/>
      <c r="B304" s="101"/>
      <c r="C304" s="86" t="s">
        <v>270</v>
      </c>
      <c r="D304" s="86">
        <v>64091</v>
      </c>
      <c r="E304" s="86">
        <v>17686</v>
      </c>
      <c r="F304" s="86"/>
      <c r="G304" s="90"/>
      <c r="H304" s="90"/>
      <c r="I304" s="90"/>
      <c r="J304" s="90">
        <v>1</v>
      </c>
      <c r="K304" s="90"/>
      <c r="L304" s="90"/>
      <c r="M304" s="90"/>
      <c r="N304" s="104">
        <v>1</v>
      </c>
    </row>
    <row r="305" customHeight="1" spans="1:14">
      <c r="A305" s="101"/>
      <c r="B305" s="101"/>
      <c r="C305" s="86" t="s">
        <v>552</v>
      </c>
      <c r="D305" s="86">
        <v>64231</v>
      </c>
      <c r="E305" s="86">
        <v>17741</v>
      </c>
      <c r="F305" s="86"/>
      <c r="G305" s="90"/>
      <c r="H305" s="90"/>
      <c r="I305" s="90"/>
      <c r="J305" s="90"/>
      <c r="K305" s="90">
        <v>1</v>
      </c>
      <c r="L305" s="90"/>
      <c r="M305" s="90"/>
      <c r="N305" s="104">
        <v>1</v>
      </c>
    </row>
    <row r="306" customHeight="1" spans="1:14">
      <c r="A306" s="101"/>
      <c r="B306" s="101"/>
      <c r="C306" s="86" t="s">
        <v>398</v>
      </c>
      <c r="D306" s="86">
        <v>64096</v>
      </c>
      <c r="E306" s="86">
        <v>17707</v>
      </c>
      <c r="F306" s="86"/>
      <c r="G306" s="90"/>
      <c r="H306" s="90"/>
      <c r="I306" s="90"/>
      <c r="J306" s="90">
        <v>1</v>
      </c>
      <c r="K306" s="90"/>
      <c r="L306" s="90"/>
      <c r="M306" s="90"/>
      <c r="N306" s="104">
        <v>1</v>
      </c>
    </row>
    <row r="307" customHeight="1" spans="1:14">
      <c r="A307" s="101"/>
      <c r="B307" s="101"/>
      <c r="C307" s="86" t="s">
        <v>1345</v>
      </c>
      <c r="D307" s="86">
        <v>64319</v>
      </c>
      <c r="E307" s="86" t="s">
        <v>1494</v>
      </c>
      <c r="F307" s="86"/>
      <c r="G307" s="90"/>
      <c r="H307" s="90"/>
      <c r="I307" s="90"/>
      <c r="J307" s="90"/>
      <c r="K307" s="90"/>
      <c r="L307" s="90">
        <v>1</v>
      </c>
      <c r="M307" s="90"/>
      <c r="N307" s="104">
        <v>1</v>
      </c>
    </row>
    <row r="308" customHeight="1" spans="1:14">
      <c r="A308" s="101"/>
      <c r="B308" s="101"/>
      <c r="C308" s="86" t="s">
        <v>342</v>
      </c>
      <c r="D308" s="86">
        <v>64259</v>
      </c>
      <c r="E308" s="86">
        <v>17750</v>
      </c>
      <c r="F308" s="86"/>
      <c r="G308" s="90"/>
      <c r="H308" s="90"/>
      <c r="I308" s="90"/>
      <c r="J308" s="90"/>
      <c r="K308" s="90">
        <v>1</v>
      </c>
      <c r="L308" s="90"/>
      <c r="M308" s="90"/>
      <c r="N308" s="104">
        <v>1</v>
      </c>
    </row>
    <row r="309" customHeight="1" spans="1:14">
      <c r="A309" s="101"/>
      <c r="B309" s="101"/>
      <c r="C309" s="86" t="s">
        <v>707</v>
      </c>
      <c r="D309" s="86">
        <v>64175</v>
      </c>
      <c r="E309" s="86">
        <v>17711</v>
      </c>
      <c r="F309" s="86"/>
      <c r="G309" s="90"/>
      <c r="H309" s="90"/>
      <c r="I309" s="90"/>
      <c r="J309" s="90"/>
      <c r="K309" s="90">
        <v>1</v>
      </c>
      <c r="L309" s="90"/>
      <c r="M309" s="90"/>
      <c r="N309" s="104">
        <v>1</v>
      </c>
    </row>
    <row r="310" customHeight="1" spans="1:14">
      <c r="A310" s="101"/>
      <c r="B310" s="101"/>
      <c r="C310" s="86" t="s">
        <v>1086</v>
      </c>
      <c r="D310" s="86">
        <v>63688</v>
      </c>
      <c r="E310" s="86">
        <v>17611</v>
      </c>
      <c r="F310" s="86"/>
      <c r="G310" s="90"/>
      <c r="H310" s="90">
        <v>1</v>
      </c>
      <c r="I310" s="90"/>
      <c r="J310" s="90"/>
      <c r="K310" s="90"/>
      <c r="L310" s="90"/>
      <c r="M310" s="90"/>
      <c r="N310" s="104">
        <v>1</v>
      </c>
    </row>
    <row r="311" customHeight="1" spans="1:14">
      <c r="A311" s="101"/>
      <c r="B311" s="101"/>
      <c r="C311" s="86" t="s">
        <v>1189</v>
      </c>
      <c r="D311" s="86">
        <v>63385</v>
      </c>
      <c r="E311" s="86">
        <v>17520</v>
      </c>
      <c r="F311" s="86"/>
      <c r="G311" s="90">
        <v>1</v>
      </c>
      <c r="H311" s="90"/>
      <c r="I311" s="90"/>
      <c r="J311" s="90"/>
      <c r="K311" s="90"/>
      <c r="L311" s="90"/>
      <c r="M311" s="90"/>
      <c r="N311" s="104">
        <v>1</v>
      </c>
    </row>
    <row r="312" customHeight="1" spans="1:14">
      <c r="A312" s="101"/>
      <c r="B312" s="101"/>
      <c r="C312" s="86" t="s">
        <v>990</v>
      </c>
      <c r="D312" s="86">
        <v>63973</v>
      </c>
      <c r="E312" s="86">
        <v>17648</v>
      </c>
      <c r="F312" s="86"/>
      <c r="G312" s="90"/>
      <c r="H312" s="90"/>
      <c r="I312" s="90">
        <v>1</v>
      </c>
      <c r="J312" s="90"/>
      <c r="K312" s="90"/>
      <c r="L312" s="90"/>
      <c r="M312" s="90"/>
      <c r="N312" s="104">
        <v>1</v>
      </c>
    </row>
    <row r="313" customHeight="1" spans="1:14">
      <c r="A313" s="101"/>
      <c r="B313" s="101"/>
      <c r="C313" s="86" t="s">
        <v>1087</v>
      </c>
      <c r="D313" s="86">
        <v>63683</v>
      </c>
      <c r="E313" s="86">
        <v>17587</v>
      </c>
      <c r="F313" s="86"/>
      <c r="G313" s="90"/>
      <c r="H313" s="90">
        <v>1</v>
      </c>
      <c r="I313" s="90"/>
      <c r="J313" s="90"/>
      <c r="K313" s="90"/>
      <c r="L313" s="90"/>
      <c r="M313" s="90"/>
      <c r="N313" s="104">
        <v>1</v>
      </c>
    </row>
    <row r="314" customHeight="1" spans="1:14">
      <c r="A314" s="101"/>
      <c r="B314" s="101"/>
      <c r="C314" s="86" t="s">
        <v>1118</v>
      </c>
      <c r="D314" s="86">
        <v>63609</v>
      </c>
      <c r="E314" s="86">
        <v>17585</v>
      </c>
      <c r="F314" s="86"/>
      <c r="G314" s="90"/>
      <c r="H314" s="90">
        <v>1</v>
      </c>
      <c r="I314" s="90"/>
      <c r="J314" s="90"/>
      <c r="K314" s="90"/>
      <c r="L314" s="90"/>
      <c r="M314" s="90"/>
      <c r="N314" s="104">
        <v>1</v>
      </c>
    </row>
    <row r="315" customHeight="1" spans="1:14">
      <c r="A315" s="101"/>
      <c r="B315" s="101"/>
      <c r="C315" s="86" t="s">
        <v>111</v>
      </c>
      <c r="D315" s="86">
        <v>64317</v>
      </c>
      <c r="E315" s="86" t="s">
        <v>1494</v>
      </c>
      <c r="F315" s="86"/>
      <c r="G315" s="90"/>
      <c r="H315" s="90"/>
      <c r="I315" s="90"/>
      <c r="J315" s="90"/>
      <c r="K315" s="90"/>
      <c r="L315" s="90">
        <v>1</v>
      </c>
      <c r="M315" s="90"/>
      <c r="N315" s="104">
        <v>1</v>
      </c>
    </row>
    <row r="316" customHeight="1" spans="1:14">
      <c r="A316" s="101"/>
      <c r="B316" s="86" t="s">
        <v>72</v>
      </c>
      <c r="C316" s="86" t="s">
        <v>1004</v>
      </c>
      <c r="D316" s="86">
        <v>63949</v>
      </c>
      <c r="E316" s="86">
        <v>17619</v>
      </c>
      <c r="F316" s="86"/>
      <c r="G316" s="90"/>
      <c r="H316" s="90"/>
      <c r="I316" s="90">
        <v>1</v>
      </c>
      <c r="J316" s="90"/>
      <c r="K316" s="90"/>
      <c r="L316" s="90"/>
      <c r="M316" s="90"/>
      <c r="N316" s="104">
        <v>1</v>
      </c>
    </row>
    <row r="317" customHeight="1" spans="1:14">
      <c r="A317" s="101"/>
      <c r="B317" s="101"/>
      <c r="C317" s="86" t="s">
        <v>937</v>
      </c>
      <c r="D317" s="86">
        <v>64055</v>
      </c>
      <c r="E317" s="86">
        <v>17618</v>
      </c>
      <c r="F317" s="86"/>
      <c r="G317" s="90"/>
      <c r="H317" s="90"/>
      <c r="I317" s="90"/>
      <c r="J317" s="90">
        <v>1</v>
      </c>
      <c r="K317" s="90"/>
      <c r="L317" s="90"/>
      <c r="M317" s="90"/>
      <c r="N317" s="104">
        <v>1</v>
      </c>
    </row>
    <row r="318" customHeight="1" spans="1:14">
      <c r="A318" s="101"/>
      <c r="B318" s="101"/>
      <c r="C318" s="86" t="s">
        <v>270</v>
      </c>
      <c r="D318" s="86">
        <v>64268</v>
      </c>
      <c r="E318" s="86">
        <v>17686</v>
      </c>
      <c r="F318" s="86"/>
      <c r="G318" s="90"/>
      <c r="H318" s="90"/>
      <c r="I318" s="90"/>
      <c r="J318" s="90"/>
      <c r="K318" s="90">
        <v>1</v>
      </c>
      <c r="L318" s="90"/>
      <c r="M318" s="90"/>
      <c r="N318" s="104">
        <v>1</v>
      </c>
    </row>
    <row r="319" customHeight="1" spans="1:14">
      <c r="A319" s="101"/>
      <c r="B319" s="101"/>
      <c r="C319" s="101"/>
      <c r="D319" s="86">
        <v>64278</v>
      </c>
      <c r="E319" s="86">
        <v>17686</v>
      </c>
      <c r="F319" s="86"/>
      <c r="G319" s="90"/>
      <c r="H319" s="90"/>
      <c r="I319" s="90"/>
      <c r="J319" s="90"/>
      <c r="K319" s="90"/>
      <c r="L319" s="90">
        <v>1</v>
      </c>
      <c r="M319" s="90"/>
      <c r="N319" s="104">
        <v>1</v>
      </c>
    </row>
    <row r="320" customHeight="1" spans="1:14">
      <c r="A320" s="101"/>
      <c r="B320" s="101"/>
      <c r="C320" s="86" t="s">
        <v>398</v>
      </c>
      <c r="D320" s="86">
        <v>64286</v>
      </c>
      <c r="E320" s="86">
        <v>17707</v>
      </c>
      <c r="F320" s="86"/>
      <c r="G320" s="90"/>
      <c r="H320" s="90"/>
      <c r="I320" s="90"/>
      <c r="J320" s="90"/>
      <c r="K320" s="90"/>
      <c r="L320" s="90">
        <v>1</v>
      </c>
      <c r="M320" s="90"/>
      <c r="N320" s="104">
        <v>1</v>
      </c>
    </row>
    <row r="321" customHeight="1" spans="1:14">
      <c r="A321" s="101"/>
      <c r="B321" s="101"/>
      <c r="C321" s="86" t="s">
        <v>1104</v>
      </c>
      <c r="D321" s="86">
        <v>63635</v>
      </c>
      <c r="E321" s="86">
        <v>17502</v>
      </c>
      <c r="F321" s="86"/>
      <c r="G321" s="90"/>
      <c r="H321" s="90">
        <v>1</v>
      </c>
      <c r="I321" s="90"/>
      <c r="J321" s="90"/>
      <c r="K321" s="90"/>
      <c r="L321" s="90"/>
      <c r="M321" s="90"/>
      <c r="N321" s="104">
        <v>1</v>
      </c>
    </row>
    <row r="322" customHeight="1" spans="1:14">
      <c r="A322" s="101"/>
      <c r="B322" s="101"/>
      <c r="C322" s="86" t="s">
        <v>346</v>
      </c>
      <c r="D322" s="86">
        <v>63822</v>
      </c>
      <c r="E322" s="86">
        <v>16076</v>
      </c>
      <c r="F322" s="86"/>
      <c r="G322" s="90"/>
      <c r="H322" s="90"/>
      <c r="I322" s="90">
        <v>1</v>
      </c>
      <c r="J322" s="90"/>
      <c r="K322" s="90"/>
      <c r="L322" s="90"/>
      <c r="M322" s="90"/>
      <c r="N322" s="104">
        <v>1</v>
      </c>
    </row>
    <row r="323" customHeight="1" spans="1:14">
      <c r="A323" s="101"/>
      <c r="B323" s="101"/>
      <c r="C323" s="101"/>
      <c r="D323" s="86">
        <v>64252</v>
      </c>
      <c r="E323" s="86">
        <v>16076</v>
      </c>
      <c r="F323" s="86"/>
      <c r="G323" s="90"/>
      <c r="H323" s="90"/>
      <c r="I323" s="90"/>
      <c r="J323" s="90"/>
      <c r="K323" s="90">
        <v>1</v>
      </c>
      <c r="L323" s="90"/>
      <c r="M323" s="90"/>
      <c r="N323" s="104">
        <v>1</v>
      </c>
    </row>
    <row r="324" customHeight="1" spans="1:14">
      <c r="A324" s="101"/>
      <c r="B324" s="101"/>
      <c r="C324" s="86" t="s">
        <v>1160</v>
      </c>
      <c r="D324" s="86">
        <v>63465</v>
      </c>
      <c r="E324" s="86">
        <v>17497</v>
      </c>
      <c r="F324" s="86"/>
      <c r="G324" s="90">
        <v>1</v>
      </c>
      <c r="H324" s="90"/>
      <c r="I324" s="90"/>
      <c r="J324" s="90"/>
      <c r="K324" s="90"/>
      <c r="L324" s="90"/>
      <c r="M324" s="90"/>
      <c r="N324" s="104">
        <v>1</v>
      </c>
    </row>
    <row r="325" customHeight="1" spans="1:14">
      <c r="A325" s="86" t="s">
        <v>1238</v>
      </c>
      <c r="B325" s="86" t="s">
        <v>89</v>
      </c>
      <c r="C325" s="86" t="s">
        <v>1239</v>
      </c>
      <c r="D325" s="86">
        <v>64235</v>
      </c>
      <c r="E325" s="86" t="s">
        <v>1494</v>
      </c>
      <c r="F325" s="86"/>
      <c r="G325" s="90"/>
      <c r="H325" s="90"/>
      <c r="I325" s="90"/>
      <c r="J325" s="90"/>
      <c r="K325" s="90">
        <v>1</v>
      </c>
      <c r="L325" s="90"/>
      <c r="M325" s="90"/>
      <c r="N325" s="104">
        <v>1</v>
      </c>
    </row>
    <row r="326" customHeight="1" spans="1:14">
      <c r="A326" s="86" t="s">
        <v>611</v>
      </c>
      <c r="B326" s="86" t="s">
        <v>89</v>
      </c>
      <c r="C326" s="86" t="s">
        <v>876</v>
      </c>
      <c r="D326" s="86">
        <v>64087</v>
      </c>
      <c r="E326" s="86">
        <v>32462</v>
      </c>
      <c r="F326" s="86"/>
      <c r="G326" s="90"/>
      <c r="H326" s="90"/>
      <c r="I326" s="90"/>
      <c r="J326" s="90">
        <v>1</v>
      </c>
      <c r="K326" s="90"/>
      <c r="L326" s="90"/>
      <c r="M326" s="90"/>
      <c r="N326" s="104">
        <v>1</v>
      </c>
    </row>
    <row r="327" customHeight="1" spans="1:14">
      <c r="A327" s="101"/>
      <c r="B327" s="101"/>
      <c r="C327" s="86" t="s">
        <v>612</v>
      </c>
      <c r="D327" s="86">
        <v>64205</v>
      </c>
      <c r="E327" s="86">
        <v>17736</v>
      </c>
      <c r="F327" s="86"/>
      <c r="G327" s="90"/>
      <c r="H327" s="90"/>
      <c r="I327" s="90"/>
      <c r="J327" s="90"/>
      <c r="K327" s="90">
        <v>1</v>
      </c>
      <c r="L327" s="90"/>
      <c r="M327" s="90"/>
      <c r="N327" s="104">
        <v>1</v>
      </c>
    </row>
    <row r="328" customHeight="1" spans="1:14">
      <c r="A328" s="86" t="s">
        <v>1231</v>
      </c>
      <c r="B328" s="86" t="s">
        <v>89</v>
      </c>
      <c r="C328" s="86" t="s">
        <v>1233</v>
      </c>
      <c r="D328" s="86">
        <v>64243</v>
      </c>
      <c r="E328" s="86">
        <v>33171</v>
      </c>
      <c r="F328" s="86"/>
      <c r="G328" s="90"/>
      <c r="H328" s="90"/>
      <c r="I328" s="90"/>
      <c r="J328" s="90"/>
      <c r="K328" s="90">
        <v>1</v>
      </c>
      <c r="L328" s="90"/>
      <c r="M328" s="90"/>
      <c r="N328" s="104">
        <v>1</v>
      </c>
    </row>
    <row r="329" customHeight="1" spans="1:14">
      <c r="A329" s="86" t="s">
        <v>428</v>
      </c>
      <c r="B329" s="86" t="s">
        <v>167</v>
      </c>
      <c r="C329" s="86" t="s">
        <v>429</v>
      </c>
      <c r="D329" s="86" t="s">
        <v>427</v>
      </c>
      <c r="E329" s="86">
        <v>17683</v>
      </c>
      <c r="F329" s="86"/>
      <c r="G329" s="90"/>
      <c r="H329" s="90"/>
      <c r="I329" s="90"/>
      <c r="J329" s="90"/>
      <c r="K329" s="90">
        <v>1</v>
      </c>
      <c r="L329" s="90"/>
      <c r="M329" s="90"/>
      <c r="N329" s="104">
        <v>1</v>
      </c>
    </row>
    <row r="330" customHeight="1" spans="1:14">
      <c r="A330" s="86" t="s">
        <v>274</v>
      </c>
      <c r="B330" s="86" t="s">
        <v>142</v>
      </c>
      <c r="C330" s="86" t="s">
        <v>276</v>
      </c>
      <c r="D330" s="86" t="s">
        <v>273</v>
      </c>
      <c r="E330" s="86">
        <v>33390</v>
      </c>
      <c r="F330" s="86"/>
      <c r="G330" s="90"/>
      <c r="H330" s="90"/>
      <c r="I330" s="90"/>
      <c r="J330" s="90"/>
      <c r="K330" s="90"/>
      <c r="L330" s="90">
        <v>1</v>
      </c>
      <c r="M330" s="90"/>
      <c r="N330" s="104">
        <v>1</v>
      </c>
    </row>
    <row r="331" customHeight="1" spans="1:14">
      <c r="A331" s="101"/>
      <c r="B331" s="86" t="s">
        <v>89</v>
      </c>
      <c r="C331" s="86" t="s">
        <v>1351</v>
      </c>
      <c r="D331" s="86">
        <v>64263</v>
      </c>
      <c r="E331" s="86" t="s">
        <v>1494</v>
      </c>
      <c r="F331" s="86"/>
      <c r="G331" s="90"/>
      <c r="H331" s="90"/>
      <c r="I331" s="90"/>
      <c r="J331" s="90"/>
      <c r="K331" s="90"/>
      <c r="L331" s="90">
        <v>1</v>
      </c>
      <c r="M331" s="90"/>
      <c r="N331" s="104">
        <v>1</v>
      </c>
    </row>
    <row r="332" customHeight="1" spans="1:14">
      <c r="A332" s="101"/>
      <c r="B332" s="101"/>
      <c r="C332" s="86" t="s">
        <v>1330</v>
      </c>
      <c r="D332" s="86">
        <v>63837</v>
      </c>
      <c r="E332" s="86" t="s">
        <v>1494</v>
      </c>
      <c r="F332" s="86"/>
      <c r="G332" s="90"/>
      <c r="H332" s="90"/>
      <c r="I332" s="90">
        <v>1</v>
      </c>
      <c r="J332" s="90"/>
      <c r="K332" s="90"/>
      <c r="L332" s="90"/>
      <c r="M332" s="90"/>
      <c r="N332" s="104">
        <v>1</v>
      </c>
    </row>
    <row r="333" customHeight="1" spans="1:14">
      <c r="A333" s="101"/>
      <c r="B333" s="101"/>
      <c r="C333" s="86" t="s">
        <v>697</v>
      </c>
      <c r="D333" s="86">
        <v>63818</v>
      </c>
      <c r="E333" s="86">
        <v>17733</v>
      </c>
      <c r="F333" s="86"/>
      <c r="G333" s="90"/>
      <c r="H333" s="90"/>
      <c r="I333" s="90"/>
      <c r="J333" s="90"/>
      <c r="K333" s="90">
        <v>1</v>
      </c>
      <c r="L333" s="90"/>
      <c r="M333" s="90"/>
      <c r="N333" s="104">
        <v>1</v>
      </c>
    </row>
    <row r="334" customHeight="1" spans="1:14">
      <c r="A334" s="86" t="s">
        <v>140</v>
      </c>
      <c r="B334" s="86" t="s">
        <v>142</v>
      </c>
      <c r="C334" s="86" t="s">
        <v>141</v>
      </c>
      <c r="D334" s="86" t="s">
        <v>139</v>
      </c>
      <c r="E334" s="86">
        <v>17759</v>
      </c>
      <c r="F334" s="86"/>
      <c r="G334" s="90"/>
      <c r="H334" s="90"/>
      <c r="I334" s="90"/>
      <c r="J334" s="90"/>
      <c r="K334" s="90"/>
      <c r="L334" s="90">
        <v>1</v>
      </c>
      <c r="M334" s="90"/>
      <c r="N334" s="104">
        <v>1</v>
      </c>
    </row>
    <row r="335" customHeight="1" spans="1:14">
      <c r="A335" s="86" t="s">
        <v>678</v>
      </c>
      <c r="B335" s="86" t="s">
        <v>89</v>
      </c>
      <c r="C335" s="86" t="s">
        <v>1053</v>
      </c>
      <c r="D335" s="86">
        <v>63810</v>
      </c>
      <c r="E335" s="86" t="s">
        <v>67</v>
      </c>
      <c r="F335" s="86"/>
      <c r="G335" s="90"/>
      <c r="H335" s="90"/>
      <c r="I335" s="90">
        <v>1</v>
      </c>
      <c r="J335" s="90"/>
      <c r="K335" s="90"/>
      <c r="L335" s="90"/>
      <c r="M335" s="90"/>
      <c r="N335" s="104">
        <v>1</v>
      </c>
    </row>
    <row r="336" customHeight="1" spans="1:14">
      <c r="A336" s="101"/>
      <c r="B336" s="101"/>
      <c r="C336" s="86" t="s">
        <v>679</v>
      </c>
      <c r="D336" s="86">
        <v>64183</v>
      </c>
      <c r="E336" s="86">
        <v>17713</v>
      </c>
      <c r="F336" s="86"/>
      <c r="G336" s="90"/>
      <c r="H336" s="90"/>
      <c r="I336" s="90"/>
      <c r="J336" s="90"/>
      <c r="K336" s="90">
        <v>1</v>
      </c>
      <c r="L336" s="90"/>
      <c r="M336" s="90"/>
      <c r="N336" s="104">
        <v>1</v>
      </c>
    </row>
    <row r="337" customHeight="1" spans="1:14">
      <c r="A337" s="86" t="s">
        <v>1042</v>
      </c>
      <c r="B337" s="86" t="s">
        <v>89</v>
      </c>
      <c r="C337" s="86" t="s">
        <v>1172</v>
      </c>
      <c r="D337" s="86">
        <v>63435</v>
      </c>
      <c r="E337" s="86">
        <v>30312</v>
      </c>
      <c r="F337" s="86"/>
      <c r="G337" s="90">
        <v>1</v>
      </c>
      <c r="H337" s="90"/>
      <c r="I337" s="90"/>
      <c r="J337" s="90"/>
      <c r="K337" s="90"/>
      <c r="L337" s="90"/>
      <c r="M337" s="90"/>
      <c r="N337" s="104">
        <v>1</v>
      </c>
    </row>
    <row r="338" customHeight="1" spans="1:14">
      <c r="A338" s="101"/>
      <c r="B338" s="101"/>
      <c r="C338" s="86" t="s">
        <v>1326</v>
      </c>
      <c r="D338" s="86">
        <v>63911</v>
      </c>
      <c r="E338" s="86" t="s">
        <v>1494</v>
      </c>
      <c r="F338" s="86"/>
      <c r="G338" s="90"/>
      <c r="H338" s="90"/>
      <c r="I338" s="90">
        <v>1</v>
      </c>
      <c r="J338" s="90"/>
      <c r="K338" s="90"/>
      <c r="L338" s="90"/>
      <c r="M338" s="90"/>
      <c r="N338" s="104">
        <v>1</v>
      </c>
    </row>
    <row r="339" customHeight="1" spans="1:14">
      <c r="A339" s="101"/>
      <c r="B339" s="86" t="s">
        <v>72</v>
      </c>
      <c r="C339" s="86" t="s">
        <v>1043</v>
      </c>
      <c r="D339" s="86">
        <v>63665</v>
      </c>
      <c r="E339" s="86">
        <v>27982</v>
      </c>
      <c r="F339" s="86"/>
      <c r="G339" s="90"/>
      <c r="H339" s="90">
        <v>1</v>
      </c>
      <c r="I339" s="90"/>
      <c r="J339" s="90"/>
      <c r="K339" s="90"/>
      <c r="L339" s="90"/>
      <c r="M339" s="90"/>
      <c r="N339" s="104">
        <v>1</v>
      </c>
    </row>
    <row r="340" customHeight="1" spans="1:14">
      <c r="A340" s="101"/>
      <c r="B340" s="101"/>
      <c r="C340" s="101"/>
      <c r="D340" s="86">
        <v>63855</v>
      </c>
      <c r="E340" s="86">
        <v>27982</v>
      </c>
      <c r="F340" s="86"/>
      <c r="G340" s="90"/>
      <c r="H340" s="90"/>
      <c r="I340" s="90">
        <v>1</v>
      </c>
      <c r="J340" s="90"/>
      <c r="K340" s="90"/>
      <c r="L340" s="90"/>
      <c r="M340" s="90"/>
      <c r="N340" s="104">
        <v>1</v>
      </c>
    </row>
    <row r="341" customHeight="1" spans="1:14">
      <c r="A341" s="86" t="s">
        <v>1106</v>
      </c>
      <c r="B341" s="86" t="s">
        <v>118</v>
      </c>
      <c r="C341" s="86" t="s">
        <v>1494</v>
      </c>
      <c r="D341" s="86" t="s">
        <v>67</v>
      </c>
      <c r="E341" s="86">
        <v>31700</v>
      </c>
      <c r="F341" s="86"/>
      <c r="G341" s="90"/>
      <c r="H341" s="90">
        <v>1</v>
      </c>
      <c r="I341" s="90"/>
      <c r="J341" s="90"/>
      <c r="K341" s="90"/>
      <c r="L341" s="90"/>
      <c r="M341" s="90"/>
      <c r="N341" s="104">
        <v>1</v>
      </c>
    </row>
    <row r="342" customHeight="1" spans="1:14">
      <c r="A342" s="86" t="s">
        <v>1191</v>
      </c>
      <c r="B342" s="86" t="s">
        <v>89</v>
      </c>
      <c r="C342" s="86" t="s">
        <v>1192</v>
      </c>
      <c r="D342" s="86">
        <v>63338</v>
      </c>
      <c r="E342" s="86">
        <v>29932</v>
      </c>
      <c r="F342" s="86"/>
      <c r="G342" s="90">
        <v>1</v>
      </c>
      <c r="H342" s="90"/>
      <c r="I342" s="90"/>
      <c r="J342" s="90"/>
      <c r="K342" s="90"/>
      <c r="L342" s="90"/>
      <c r="M342" s="90"/>
      <c r="N342" s="104">
        <v>1</v>
      </c>
    </row>
    <row r="343" customHeight="1" spans="1:14">
      <c r="A343" s="86" t="s">
        <v>761</v>
      </c>
      <c r="B343" s="86" t="s">
        <v>142</v>
      </c>
      <c r="C343" s="86" t="s">
        <v>762</v>
      </c>
      <c r="D343" s="86" t="s">
        <v>760</v>
      </c>
      <c r="E343" s="86">
        <v>32645</v>
      </c>
      <c r="F343" s="86"/>
      <c r="G343" s="90"/>
      <c r="H343" s="90"/>
      <c r="I343" s="90"/>
      <c r="J343" s="90">
        <v>1</v>
      </c>
      <c r="K343" s="90"/>
      <c r="L343" s="90"/>
      <c r="M343" s="90"/>
      <c r="N343" s="104">
        <v>1</v>
      </c>
    </row>
    <row r="344" customHeight="1" spans="1:14">
      <c r="A344" s="86" t="s">
        <v>1120</v>
      </c>
      <c r="B344" s="86" t="s">
        <v>142</v>
      </c>
      <c r="C344" s="86" t="s">
        <v>1494</v>
      </c>
      <c r="D344" s="86">
        <v>22541</v>
      </c>
      <c r="E344" s="86">
        <v>30396</v>
      </c>
      <c r="F344" s="86"/>
      <c r="G344" s="90"/>
      <c r="H344" s="90">
        <v>1</v>
      </c>
      <c r="I344" s="90"/>
      <c r="J344" s="90"/>
      <c r="K344" s="90"/>
      <c r="L344" s="90"/>
      <c r="M344" s="90"/>
      <c r="N344" s="104">
        <v>1</v>
      </c>
    </row>
    <row r="345" customHeight="1" spans="1:14">
      <c r="A345" s="86" t="s">
        <v>477</v>
      </c>
      <c r="B345" s="86" t="s">
        <v>89</v>
      </c>
      <c r="C345" s="86" t="s">
        <v>478</v>
      </c>
      <c r="D345" s="86">
        <v>64239</v>
      </c>
      <c r="E345" s="86">
        <v>33374</v>
      </c>
      <c r="F345" s="86"/>
      <c r="G345" s="90"/>
      <c r="H345" s="90"/>
      <c r="I345" s="90"/>
      <c r="J345" s="90"/>
      <c r="K345" s="90">
        <v>1</v>
      </c>
      <c r="L345" s="90"/>
      <c r="M345" s="90"/>
      <c r="N345" s="104">
        <v>1</v>
      </c>
    </row>
    <row r="346" customHeight="1" spans="1:14">
      <c r="A346" s="86" t="s">
        <v>168</v>
      </c>
      <c r="B346" s="86" t="s">
        <v>142</v>
      </c>
      <c r="C346" s="86" t="s">
        <v>1288</v>
      </c>
      <c r="D346" s="86" t="s">
        <v>1287</v>
      </c>
      <c r="E346" s="86">
        <v>32446</v>
      </c>
      <c r="F346" s="86"/>
      <c r="G346" s="90"/>
      <c r="H346" s="90"/>
      <c r="I346" s="90"/>
      <c r="J346" s="90">
        <v>1</v>
      </c>
      <c r="K346" s="90"/>
      <c r="L346" s="90"/>
      <c r="M346" s="90"/>
      <c r="N346" s="104">
        <v>1</v>
      </c>
    </row>
    <row r="347" customHeight="1" spans="1:14">
      <c r="A347" s="101"/>
      <c r="B347" s="86" t="s">
        <v>89</v>
      </c>
      <c r="C347" s="86" t="s">
        <v>170</v>
      </c>
      <c r="D347" s="86">
        <v>64186</v>
      </c>
      <c r="E347" s="86">
        <v>17761</v>
      </c>
      <c r="F347" s="86"/>
      <c r="G347" s="90"/>
      <c r="H347" s="90"/>
      <c r="I347" s="90"/>
      <c r="J347" s="90"/>
      <c r="K347" s="90"/>
      <c r="L347" s="90">
        <v>1</v>
      </c>
      <c r="M347" s="90"/>
      <c r="N347" s="104">
        <v>1</v>
      </c>
    </row>
    <row r="348" customHeight="1" spans="1:14">
      <c r="A348" s="101"/>
      <c r="B348" s="101"/>
      <c r="C348" s="86" t="s">
        <v>634</v>
      </c>
      <c r="D348" s="86">
        <v>64185</v>
      </c>
      <c r="E348" s="86">
        <v>17726</v>
      </c>
      <c r="F348" s="86"/>
      <c r="G348" s="90"/>
      <c r="H348" s="90"/>
      <c r="I348" s="90"/>
      <c r="J348" s="90"/>
      <c r="K348" s="90">
        <v>1</v>
      </c>
      <c r="L348" s="90"/>
      <c r="M348" s="90"/>
      <c r="N348" s="104">
        <v>1</v>
      </c>
    </row>
    <row r="349" customHeight="1" spans="1:14">
      <c r="A349" s="86" t="s">
        <v>1201</v>
      </c>
      <c r="B349" s="86" t="s">
        <v>89</v>
      </c>
      <c r="C349" s="86" t="s">
        <v>971</v>
      </c>
      <c r="D349" s="86">
        <v>63280</v>
      </c>
      <c r="E349" s="86">
        <v>29758</v>
      </c>
      <c r="F349" s="86"/>
      <c r="G349" s="90">
        <v>1</v>
      </c>
      <c r="H349" s="90"/>
      <c r="I349" s="90"/>
      <c r="J349" s="90"/>
      <c r="K349" s="90"/>
      <c r="L349" s="90"/>
      <c r="M349" s="90"/>
      <c r="N349" s="104">
        <v>1</v>
      </c>
    </row>
    <row r="350" customHeight="1" spans="1:14">
      <c r="A350" s="86" t="s">
        <v>154</v>
      </c>
      <c r="B350" s="86" t="s">
        <v>89</v>
      </c>
      <c r="C350" s="86" t="s">
        <v>157</v>
      </c>
      <c r="D350" s="86">
        <v>64312</v>
      </c>
      <c r="E350" s="86">
        <v>33705</v>
      </c>
      <c r="F350" s="86"/>
      <c r="G350" s="90"/>
      <c r="H350" s="90"/>
      <c r="I350" s="90"/>
      <c r="J350" s="90"/>
      <c r="K350" s="90"/>
      <c r="L350" s="90">
        <v>1</v>
      </c>
      <c r="M350" s="90"/>
      <c r="N350" s="104">
        <v>1</v>
      </c>
    </row>
    <row r="351" customHeight="1" spans="1:14">
      <c r="A351" s="101"/>
      <c r="B351" s="86" t="s">
        <v>118</v>
      </c>
      <c r="C351" s="86" t="s">
        <v>300</v>
      </c>
      <c r="D351" s="86" t="s">
        <v>67</v>
      </c>
      <c r="E351" s="86">
        <v>33472</v>
      </c>
      <c r="F351" s="86"/>
      <c r="G351" s="90"/>
      <c r="H351" s="90"/>
      <c r="I351" s="90"/>
      <c r="J351" s="90"/>
      <c r="K351" s="90">
        <v>1</v>
      </c>
      <c r="L351" s="90"/>
      <c r="M351" s="90"/>
      <c r="N351" s="104">
        <v>1</v>
      </c>
    </row>
    <row r="352" customHeight="1" spans="1:14">
      <c r="A352" s="101"/>
      <c r="B352" s="101"/>
      <c r="C352" s="86" t="s">
        <v>1211</v>
      </c>
      <c r="D352" s="86" t="s">
        <v>67</v>
      </c>
      <c r="E352" s="86">
        <v>32705</v>
      </c>
      <c r="F352" s="86"/>
      <c r="G352" s="90"/>
      <c r="H352" s="90"/>
      <c r="I352" s="90"/>
      <c r="J352" s="90"/>
      <c r="K352" s="90">
        <v>1</v>
      </c>
      <c r="L352" s="90"/>
      <c r="M352" s="90"/>
      <c r="N352" s="104">
        <v>1</v>
      </c>
    </row>
    <row r="353" customHeight="1" spans="1:14">
      <c r="A353" s="86" t="s">
        <v>1194</v>
      </c>
      <c r="B353" s="86" t="s">
        <v>72</v>
      </c>
      <c r="C353" s="86" t="s">
        <v>1195</v>
      </c>
      <c r="D353" s="86">
        <v>63368</v>
      </c>
      <c r="E353" s="86">
        <v>25108</v>
      </c>
      <c r="F353" s="86"/>
      <c r="G353" s="90">
        <v>1</v>
      </c>
      <c r="H353" s="90"/>
      <c r="I353" s="90"/>
      <c r="J353" s="90"/>
      <c r="K353" s="90"/>
      <c r="L353" s="90"/>
      <c r="M353" s="90"/>
      <c r="N353" s="104">
        <v>1</v>
      </c>
    </row>
    <row r="354" customHeight="1" spans="1:14">
      <c r="A354" s="86" t="s">
        <v>544</v>
      </c>
      <c r="B354" s="86" t="s">
        <v>142</v>
      </c>
      <c r="C354" s="86" t="s">
        <v>1159</v>
      </c>
      <c r="D354" s="86">
        <v>22821</v>
      </c>
      <c r="E354" s="86">
        <v>17534</v>
      </c>
      <c r="F354" s="86"/>
      <c r="G354" s="90">
        <v>1</v>
      </c>
      <c r="H354" s="90"/>
      <c r="I354" s="90"/>
      <c r="J354" s="90"/>
      <c r="K354" s="90"/>
      <c r="L354" s="90"/>
      <c r="M354" s="90"/>
      <c r="N354" s="104">
        <v>1</v>
      </c>
    </row>
    <row r="355" customHeight="1" spans="1:14">
      <c r="A355" s="101"/>
      <c r="B355" s="101"/>
      <c r="C355" s="86" t="s">
        <v>546</v>
      </c>
      <c r="D355" s="86" t="s">
        <v>543</v>
      </c>
      <c r="E355" s="86">
        <v>32860</v>
      </c>
      <c r="F355" s="86"/>
      <c r="G355" s="90"/>
      <c r="H355" s="90"/>
      <c r="I355" s="90"/>
      <c r="J355" s="90"/>
      <c r="K355" s="90">
        <v>1</v>
      </c>
      <c r="L355" s="90"/>
      <c r="M355" s="90"/>
      <c r="N355" s="104">
        <v>1</v>
      </c>
    </row>
    <row r="356" customHeight="1" spans="1:14">
      <c r="A356" s="101"/>
      <c r="B356" s="101"/>
      <c r="C356" s="86" t="s">
        <v>1008</v>
      </c>
      <c r="D356" s="86" t="s">
        <v>1007</v>
      </c>
      <c r="E356" s="86">
        <v>17633</v>
      </c>
      <c r="F356" s="86"/>
      <c r="G356" s="90"/>
      <c r="H356" s="90"/>
      <c r="I356" s="90">
        <v>1</v>
      </c>
      <c r="J356" s="90"/>
      <c r="K356" s="90"/>
      <c r="L356" s="90"/>
      <c r="M356" s="90"/>
      <c r="N356" s="104">
        <v>1</v>
      </c>
    </row>
    <row r="357" customHeight="1" spans="1:14">
      <c r="A357" s="101"/>
      <c r="B357" s="86" t="s">
        <v>167</v>
      </c>
      <c r="C357" s="86" t="s">
        <v>546</v>
      </c>
      <c r="D357" s="86">
        <v>22051</v>
      </c>
      <c r="E357" s="86">
        <v>29558</v>
      </c>
      <c r="F357" s="86"/>
      <c r="G357" s="90"/>
      <c r="H357" s="90"/>
      <c r="I357" s="90"/>
      <c r="J357" s="90">
        <v>1</v>
      </c>
      <c r="K357" s="90"/>
      <c r="L357" s="90"/>
      <c r="M357" s="90"/>
      <c r="N357" s="104">
        <v>1</v>
      </c>
    </row>
    <row r="358" customHeight="1" spans="1:14">
      <c r="A358" s="101"/>
      <c r="B358" s="101"/>
      <c r="C358" s="86" t="s">
        <v>1494</v>
      </c>
      <c r="D358" s="86">
        <v>22051</v>
      </c>
      <c r="E358" s="86">
        <v>29558</v>
      </c>
      <c r="F358" s="86"/>
      <c r="G358" s="90"/>
      <c r="H358" s="90">
        <v>1</v>
      </c>
      <c r="I358" s="90"/>
      <c r="J358" s="90"/>
      <c r="K358" s="90"/>
      <c r="L358" s="90"/>
      <c r="M358" s="90"/>
      <c r="N358" s="104">
        <v>1</v>
      </c>
    </row>
    <row r="359" customHeight="1" spans="1:14">
      <c r="A359" s="101"/>
      <c r="B359" s="86" t="s">
        <v>89</v>
      </c>
      <c r="C359" s="86" t="s">
        <v>853</v>
      </c>
      <c r="D359" s="86">
        <v>64106</v>
      </c>
      <c r="E359" s="86">
        <v>17702</v>
      </c>
      <c r="F359" s="86"/>
      <c r="G359" s="90"/>
      <c r="H359" s="90"/>
      <c r="I359" s="90"/>
      <c r="J359" s="90">
        <v>1</v>
      </c>
      <c r="K359" s="90"/>
      <c r="L359" s="90"/>
      <c r="M359" s="90"/>
      <c r="N359" s="104">
        <v>1</v>
      </c>
    </row>
    <row r="360" customHeight="1" spans="1:14">
      <c r="A360" s="86" t="s">
        <v>673</v>
      </c>
      <c r="B360" s="86" t="s">
        <v>142</v>
      </c>
      <c r="C360" s="86" t="s">
        <v>674</v>
      </c>
      <c r="D360" s="86" t="s">
        <v>672</v>
      </c>
      <c r="E360" s="86">
        <v>17709</v>
      </c>
      <c r="F360" s="86"/>
      <c r="G360" s="90"/>
      <c r="H360" s="90"/>
      <c r="I360" s="90"/>
      <c r="J360" s="90"/>
      <c r="K360" s="90">
        <v>1</v>
      </c>
      <c r="L360" s="90"/>
      <c r="M360" s="90"/>
      <c r="N360" s="104">
        <v>1</v>
      </c>
    </row>
    <row r="361" customHeight="1" spans="1:14">
      <c r="A361" s="86" t="s">
        <v>310</v>
      </c>
      <c r="B361" s="86" t="s">
        <v>142</v>
      </c>
      <c r="C361" s="86" t="s">
        <v>571</v>
      </c>
      <c r="D361" s="86" t="s">
        <v>570</v>
      </c>
      <c r="E361" s="86">
        <v>32486</v>
      </c>
      <c r="F361" s="86"/>
      <c r="G361" s="90"/>
      <c r="H361" s="90"/>
      <c r="I361" s="90"/>
      <c r="J361" s="90"/>
      <c r="K361" s="90">
        <v>1</v>
      </c>
      <c r="L361" s="90"/>
      <c r="M361" s="90"/>
      <c r="N361" s="104">
        <v>1</v>
      </c>
    </row>
    <row r="362" customHeight="1" spans="1:14">
      <c r="A362" s="101"/>
      <c r="B362" s="101"/>
      <c r="C362" s="86" t="s">
        <v>757</v>
      </c>
      <c r="D362" s="86" t="s">
        <v>755</v>
      </c>
      <c r="E362" s="86">
        <v>32348</v>
      </c>
      <c r="F362" s="86"/>
      <c r="G362" s="90"/>
      <c r="H362" s="90"/>
      <c r="I362" s="90"/>
      <c r="J362" s="90">
        <v>1</v>
      </c>
      <c r="K362" s="90"/>
      <c r="L362" s="90"/>
      <c r="M362" s="90"/>
      <c r="N362" s="104">
        <v>1</v>
      </c>
    </row>
    <row r="363" customHeight="1" spans="1:14">
      <c r="A363" s="101"/>
      <c r="B363" s="101"/>
      <c r="C363" s="86" t="s">
        <v>312</v>
      </c>
      <c r="D363" s="86" t="s">
        <v>309</v>
      </c>
      <c r="E363" s="86">
        <v>17743</v>
      </c>
      <c r="F363" s="86"/>
      <c r="G363" s="90"/>
      <c r="H363" s="90"/>
      <c r="I363" s="90"/>
      <c r="J363" s="90"/>
      <c r="K363" s="90">
        <v>1</v>
      </c>
      <c r="L363" s="90"/>
      <c r="M363" s="90"/>
      <c r="N363" s="104">
        <v>1</v>
      </c>
    </row>
    <row r="364" customHeight="1" spans="1:14">
      <c r="A364" s="101"/>
      <c r="B364" s="86" t="s">
        <v>167</v>
      </c>
      <c r="C364" s="86" t="s">
        <v>434</v>
      </c>
      <c r="D364" s="86" t="s">
        <v>433</v>
      </c>
      <c r="E364" s="86">
        <v>31407</v>
      </c>
      <c r="F364" s="86"/>
      <c r="G364" s="90"/>
      <c r="H364" s="90"/>
      <c r="I364" s="90"/>
      <c r="J364" s="90"/>
      <c r="K364" s="90">
        <v>1</v>
      </c>
      <c r="L364" s="90"/>
      <c r="M364" s="90"/>
      <c r="N364" s="104">
        <v>1</v>
      </c>
    </row>
    <row r="365" customHeight="1" spans="1:14">
      <c r="A365" s="101"/>
      <c r="B365" s="86" t="s">
        <v>72</v>
      </c>
      <c r="C365" s="86" t="s">
        <v>960</v>
      </c>
      <c r="D365" s="86">
        <v>64023</v>
      </c>
      <c r="E365" s="86">
        <v>30685</v>
      </c>
      <c r="F365" s="86"/>
      <c r="G365" s="90"/>
      <c r="H365" s="90"/>
      <c r="I365" s="90"/>
      <c r="J365" s="90">
        <v>1</v>
      </c>
      <c r="K365" s="90"/>
      <c r="L365" s="90"/>
      <c r="M365" s="90"/>
      <c r="N365" s="104">
        <v>1</v>
      </c>
    </row>
    <row r="366" customHeight="1" spans="1:14">
      <c r="A366" s="86" t="s">
        <v>722</v>
      </c>
      <c r="B366" s="86" t="s">
        <v>89</v>
      </c>
      <c r="C366" s="86" t="s">
        <v>724</v>
      </c>
      <c r="D366" s="86">
        <v>63876</v>
      </c>
      <c r="E366" s="86">
        <v>17634</v>
      </c>
      <c r="F366" s="86"/>
      <c r="G366" s="90"/>
      <c r="H366" s="90"/>
      <c r="I366" s="90">
        <v>1</v>
      </c>
      <c r="J366" s="90"/>
      <c r="K366" s="90"/>
      <c r="L366" s="90"/>
      <c r="M366" s="90"/>
      <c r="N366" s="104">
        <v>1</v>
      </c>
    </row>
    <row r="367" customHeight="1" spans="1:14">
      <c r="A367" s="101"/>
      <c r="B367" s="86" t="s">
        <v>72</v>
      </c>
      <c r="C367" s="86" t="s">
        <v>724</v>
      </c>
      <c r="D367" s="86">
        <v>64167</v>
      </c>
      <c r="E367" s="86">
        <v>17634</v>
      </c>
      <c r="F367" s="86"/>
      <c r="G367" s="90"/>
      <c r="H367" s="90"/>
      <c r="I367" s="90"/>
      <c r="J367" s="90">
        <v>1</v>
      </c>
      <c r="K367" s="90"/>
      <c r="L367" s="90"/>
      <c r="M367" s="90"/>
      <c r="N367" s="104">
        <v>1</v>
      </c>
    </row>
    <row r="368" customHeight="1" spans="1:14">
      <c r="A368" s="86" t="s">
        <v>76</v>
      </c>
      <c r="B368" s="86" t="s">
        <v>89</v>
      </c>
      <c r="C368" s="86" t="s">
        <v>79</v>
      </c>
      <c r="D368" s="86">
        <v>64192</v>
      </c>
      <c r="E368" s="86">
        <v>17730</v>
      </c>
      <c r="F368" s="86"/>
      <c r="G368" s="90"/>
      <c r="H368" s="90"/>
      <c r="I368" s="90"/>
      <c r="J368" s="90"/>
      <c r="K368" s="90">
        <v>1</v>
      </c>
      <c r="L368" s="90"/>
      <c r="M368" s="90"/>
      <c r="N368" s="104">
        <v>1</v>
      </c>
    </row>
    <row r="369" customHeight="1" spans="1:14">
      <c r="A369" s="101"/>
      <c r="B369" s="101"/>
      <c r="C369" s="86" t="s">
        <v>472</v>
      </c>
      <c r="D369" s="86">
        <v>64020</v>
      </c>
      <c r="E369" s="86">
        <v>17655</v>
      </c>
      <c r="F369" s="86"/>
      <c r="G369" s="90"/>
      <c r="H369" s="90"/>
      <c r="I369" s="90"/>
      <c r="J369" s="90">
        <v>1</v>
      </c>
      <c r="K369" s="90"/>
      <c r="L369" s="90"/>
      <c r="M369" s="90"/>
      <c r="N369" s="104">
        <v>1</v>
      </c>
    </row>
    <row r="370" customHeight="1" spans="1:14">
      <c r="A370" s="101"/>
      <c r="B370" s="101"/>
      <c r="C370" s="86" t="s">
        <v>838</v>
      </c>
      <c r="D370" s="86">
        <v>63461</v>
      </c>
      <c r="E370" s="86">
        <v>30441</v>
      </c>
      <c r="F370" s="86"/>
      <c r="G370" s="90">
        <v>1</v>
      </c>
      <c r="H370" s="90"/>
      <c r="I370" s="90"/>
      <c r="J370" s="90"/>
      <c r="K370" s="90"/>
      <c r="L370" s="90"/>
      <c r="M370" s="90"/>
      <c r="N370" s="104">
        <v>1</v>
      </c>
    </row>
    <row r="371" customHeight="1" spans="1:14">
      <c r="A371" s="101"/>
      <c r="B371" s="101"/>
      <c r="C371" s="86" t="s">
        <v>1037</v>
      </c>
      <c r="D371" s="86">
        <v>63878</v>
      </c>
      <c r="E371" s="86">
        <v>31751</v>
      </c>
      <c r="F371" s="86"/>
      <c r="G371" s="90"/>
      <c r="H371" s="90"/>
      <c r="I371" s="90">
        <v>1</v>
      </c>
      <c r="J371" s="90"/>
      <c r="K371" s="90"/>
      <c r="L371" s="90"/>
      <c r="M371" s="90"/>
      <c r="N371" s="104">
        <v>1</v>
      </c>
    </row>
    <row r="372" customHeight="1" spans="1:14">
      <c r="A372" s="101"/>
      <c r="B372" s="86" t="s">
        <v>72</v>
      </c>
      <c r="C372" s="86" t="s">
        <v>79</v>
      </c>
      <c r="D372" s="86">
        <v>64330</v>
      </c>
      <c r="E372" s="86">
        <v>17730</v>
      </c>
      <c r="F372" s="86"/>
      <c r="G372" s="90"/>
      <c r="H372" s="90"/>
      <c r="I372" s="90"/>
      <c r="J372" s="90"/>
      <c r="K372" s="90"/>
      <c r="L372" s="90">
        <v>1</v>
      </c>
      <c r="M372" s="90"/>
      <c r="N372" s="104">
        <v>1</v>
      </c>
    </row>
    <row r="373" customHeight="1" spans="1:14">
      <c r="A373" s="101"/>
      <c r="B373" s="101"/>
      <c r="C373" s="86" t="s">
        <v>1108</v>
      </c>
      <c r="D373" s="86">
        <v>63618</v>
      </c>
      <c r="E373" s="86">
        <v>27912</v>
      </c>
      <c r="F373" s="86"/>
      <c r="G373" s="90"/>
      <c r="H373" s="90">
        <v>1</v>
      </c>
      <c r="I373" s="90"/>
      <c r="J373" s="90"/>
      <c r="K373" s="90"/>
      <c r="L373" s="90"/>
      <c r="M373" s="90"/>
      <c r="N373" s="104">
        <v>1</v>
      </c>
    </row>
    <row r="374" customHeight="1" spans="1:14">
      <c r="A374" s="101"/>
      <c r="B374" s="101"/>
      <c r="C374" s="86" t="s">
        <v>1109</v>
      </c>
      <c r="D374" s="86">
        <v>63619</v>
      </c>
      <c r="E374" s="86">
        <v>27870</v>
      </c>
      <c r="F374" s="86"/>
      <c r="G374" s="90"/>
      <c r="H374" s="90">
        <v>1</v>
      </c>
      <c r="I374" s="90"/>
      <c r="J374" s="90"/>
      <c r="K374" s="90"/>
      <c r="L374" s="90"/>
      <c r="M374" s="90"/>
      <c r="N374" s="104">
        <v>1</v>
      </c>
    </row>
    <row r="375" customHeight="1" spans="1:14">
      <c r="A375" s="101"/>
      <c r="B375" s="101"/>
      <c r="C375" s="86" t="s">
        <v>472</v>
      </c>
      <c r="D375" s="86">
        <v>64256</v>
      </c>
      <c r="E375" s="86">
        <v>17655</v>
      </c>
      <c r="F375" s="86"/>
      <c r="G375" s="90"/>
      <c r="H375" s="90"/>
      <c r="I375" s="90"/>
      <c r="J375" s="90"/>
      <c r="K375" s="90">
        <v>1</v>
      </c>
      <c r="L375" s="90"/>
      <c r="M375" s="90"/>
      <c r="N375" s="104">
        <v>1</v>
      </c>
    </row>
    <row r="376" customHeight="1" spans="1:14">
      <c r="A376" s="101"/>
      <c r="B376" s="101"/>
      <c r="C376" s="86" t="s">
        <v>838</v>
      </c>
      <c r="D376" s="86">
        <v>63702</v>
      </c>
      <c r="E376" s="86">
        <v>30441</v>
      </c>
      <c r="F376" s="86"/>
      <c r="G376" s="90"/>
      <c r="H376" s="90">
        <v>1</v>
      </c>
      <c r="I376" s="90"/>
      <c r="J376" s="90"/>
      <c r="K376" s="90"/>
      <c r="L376" s="90"/>
      <c r="M376" s="90"/>
      <c r="N376" s="104">
        <v>1</v>
      </c>
    </row>
    <row r="377" customHeight="1" spans="1:14">
      <c r="A377" s="101"/>
      <c r="B377" s="101"/>
      <c r="C377" s="101"/>
      <c r="D377" s="86">
        <v>64117</v>
      </c>
      <c r="E377" s="86">
        <v>30441</v>
      </c>
      <c r="F377" s="86"/>
      <c r="G377" s="90"/>
      <c r="H377" s="90"/>
      <c r="I377" s="90"/>
      <c r="J377" s="90">
        <v>1</v>
      </c>
      <c r="K377" s="90"/>
      <c r="L377" s="90"/>
      <c r="M377" s="90"/>
      <c r="N377" s="104">
        <v>1</v>
      </c>
    </row>
    <row r="378" customHeight="1" spans="1:14">
      <c r="A378" s="86" t="s">
        <v>1069</v>
      </c>
      <c r="B378" s="86" t="s">
        <v>72</v>
      </c>
      <c r="C378" s="86" t="s">
        <v>1070</v>
      </c>
      <c r="D378" s="86">
        <v>63758</v>
      </c>
      <c r="E378" s="86">
        <v>17483</v>
      </c>
      <c r="F378" s="86"/>
      <c r="G378" s="90"/>
      <c r="H378" s="90"/>
      <c r="I378" s="90">
        <v>1</v>
      </c>
      <c r="J378" s="90"/>
      <c r="K378" s="90"/>
      <c r="L378" s="90"/>
      <c r="M378" s="90"/>
      <c r="N378" s="104">
        <v>1</v>
      </c>
    </row>
    <row r="379" customHeight="1" spans="1:14">
      <c r="A379" s="86" t="s">
        <v>303</v>
      </c>
      <c r="B379" s="86" t="s">
        <v>89</v>
      </c>
      <c r="C379" s="86" t="s">
        <v>305</v>
      </c>
      <c r="D379" s="86">
        <v>64051</v>
      </c>
      <c r="E379" s="86">
        <v>17682</v>
      </c>
      <c r="F379" s="86"/>
      <c r="G379" s="90"/>
      <c r="H379" s="90"/>
      <c r="I379" s="90"/>
      <c r="J379" s="90">
        <v>1</v>
      </c>
      <c r="K379" s="90"/>
      <c r="L379" s="90"/>
      <c r="M379" s="90"/>
      <c r="N379" s="104">
        <v>1</v>
      </c>
    </row>
    <row r="380" customHeight="1" spans="1:14">
      <c r="A380" s="101"/>
      <c r="B380" s="86" t="s">
        <v>72</v>
      </c>
      <c r="C380" s="86" t="s">
        <v>305</v>
      </c>
      <c r="D380" s="86">
        <v>64264</v>
      </c>
      <c r="E380" s="86">
        <v>17682</v>
      </c>
      <c r="F380" s="86"/>
      <c r="G380" s="90"/>
      <c r="H380" s="90"/>
      <c r="I380" s="90"/>
      <c r="J380" s="90"/>
      <c r="K380" s="90">
        <v>1</v>
      </c>
      <c r="L380" s="90"/>
      <c r="M380" s="90"/>
      <c r="N380" s="104">
        <v>1</v>
      </c>
    </row>
    <row r="381" customHeight="1" spans="1:14">
      <c r="A381" s="86" t="s">
        <v>930</v>
      </c>
      <c r="B381" s="86" t="s">
        <v>89</v>
      </c>
      <c r="C381" s="86" t="s">
        <v>995</v>
      </c>
      <c r="D381" s="86">
        <v>63967</v>
      </c>
      <c r="E381" s="86">
        <v>32014</v>
      </c>
      <c r="F381" s="86"/>
      <c r="G381" s="90"/>
      <c r="H381" s="90"/>
      <c r="I381" s="90">
        <v>1</v>
      </c>
      <c r="J381" s="90"/>
      <c r="K381" s="90"/>
      <c r="L381" s="90"/>
      <c r="M381" s="90"/>
      <c r="N381" s="104">
        <v>1</v>
      </c>
    </row>
    <row r="382" customHeight="1" spans="1:14">
      <c r="A382" s="101"/>
      <c r="B382" s="86" t="s">
        <v>72</v>
      </c>
      <c r="C382" s="86" t="s">
        <v>933</v>
      </c>
      <c r="D382" s="86">
        <v>64056</v>
      </c>
      <c r="E382" s="86">
        <v>32014</v>
      </c>
      <c r="F382" s="86"/>
      <c r="G382" s="90"/>
      <c r="H382" s="90"/>
      <c r="I382" s="90"/>
      <c r="J382" s="90">
        <v>1</v>
      </c>
      <c r="K382" s="90"/>
      <c r="L382" s="90"/>
      <c r="M382" s="90"/>
      <c r="N382" s="104">
        <v>1</v>
      </c>
    </row>
    <row r="383" customHeight="1" spans="1:14">
      <c r="A383" s="101"/>
      <c r="B383" s="101"/>
      <c r="C383" s="86" t="s">
        <v>931</v>
      </c>
      <c r="D383" s="86">
        <v>64057</v>
      </c>
      <c r="E383" s="86">
        <v>32014</v>
      </c>
      <c r="F383" s="86"/>
      <c r="G383" s="90"/>
      <c r="H383" s="90"/>
      <c r="I383" s="90"/>
      <c r="J383" s="90">
        <v>1</v>
      </c>
      <c r="K383" s="90"/>
      <c r="L383" s="90"/>
      <c r="M383" s="90"/>
      <c r="N383" s="104">
        <v>1</v>
      </c>
    </row>
    <row r="384" customHeight="1" spans="1:14">
      <c r="A384" s="86" t="s">
        <v>648</v>
      </c>
      <c r="B384" s="86" t="s">
        <v>72</v>
      </c>
      <c r="C384" s="86" t="s">
        <v>649</v>
      </c>
      <c r="D384" s="86">
        <v>64191</v>
      </c>
      <c r="E384" s="86">
        <v>25108</v>
      </c>
      <c r="F384" s="86"/>
      <c r="G384" s="90"/>
      <c r="H384" s="90"/>
      <c r="I384" s="90"/>
      <c r="J384" s="90"/>
      <c r="K384" s="90">
        <v>1</v>
      </c>
      <c r="L384" s="90"/>
      <c r="M384" s="90"/>
      <c r="N384" s="104">
        <v>1</v>
      </c>
    </row>
    <row r="385" customHeight="1" spans="1:14">
      <c r="A385" s="86" t="s">
        <v>376</v>
      </c>
      <c r="B385" s="86" t="s">
        <v>72</v>
      </c>
      <c r="C385" s="86" t="s">
        <v>378</v>
      </c>
      <c r="D385" s="86">
        <v>64218</v>
      </c>
      <c r="E385" s="86">
        <v>25859</v>
      </c>
      <c r="F385" s="86"/>
      <c r="G385" s="90"/>
      <c r="H385" s="90"/>
      <c r="I385" s="90"/>
      <c r="J385" s="90"/>
      <c r="K385" s="90">
        <v>1</v>
      </c>
      <c r="L385" s="90"/>
      <c r="M385" s="90"/>
      <c r="N385" s="104">
        <v>1</v>
      </c>
    </row>
    <row r="386" customHeight="1" spans="1:14">
      <c r="A386" s="101"/>
      <c r="B386" s="101"/>
      <c r="C386" s="86" t="s">
        <v>1494</v>
      </c>
      <c r="D386" s="86">
        <v>63504</v>
      </c>
      <c r="E386" s="86">
        <v>23010</v>
      </c>
      <c r="F386" s="86"/>
      <c r="G386" s="90"/>
      <c r="H386" s="90">
        <v>1</v>
      </c>
      <c r="I386" s="90"/>
      <c r="J386" s="90"/>
      <c r="K386" s="90"/>
      <c r="L386" s="90"/>
      <c r="M386" s="90"/>
      <c r="N386" s="104">
        <v>1</v>
      </c>
    </row>
    <row r="387" customHeight="1" spans="1:14">
      <c r="A387" s="86" t="s">
        <v>83</v>
      </c>
      <c r="B387" s="86" t="s">
        <v>89</v>
      </c>
      <c r="C387" s="86" t="s">
        <v>91</v>
      </c>
      <c r="D387" s="86">
        <v>64327</v>
      </c>
      <c r="E387" s="86" t="s">
        <v>1494</v>
      </c>
      <c r="F387" s="86"/>
      <c r="G387" s="90"/>
      <c r="H387" s="90"/>
      <c r="I387" s="90"/>
      <c r="J387" s="90"/>
      <c r="K387" s="90"/>
      <c r="L387" s="90">
        <v>1</v>
      </c>
      <c r="M387" s="90"/>
      <c r="N387" s="104">
        <v>1</v>
      </c>
    </row>
    <row r="388" customHeight="1" spans="1:14">
      <c r="A388" s="101"/>
      <c r="B388" s="101"/>
      <c r="C388" s="86" t="s">
        <v>87</v>
      </c>
      <c r="D388" s="86">
        <v>64322</v>
      </c>
      <c r="E388" s="86" t="s">
        <v>1494</v>
      </c>
      <c r="F388" s="86"/>
      <c r="G388" s="90"/>
      <c r="H388" s="90"/>
      <c r="I388" s="90"/>
      <c r="J388" s="90"/>
      <c r="K388" s="90"/>
      <c r="L388" s="90">
        <v>1</v>
      </c>
      <c r="M388" s="90"/>
      <c r="N388" s="104">
        <v>1</v>
      </c>
    </row>
    <row r="389" customHeight="1" spans="1:14">
      <c r="A389" s="101"/>
      <c r="B389" s="101"/>
      <c r="C389" s="86" t="s">
        <v>504</v>
      </c>
      <c r="D389" s="86">
        <v>64072</v>
      </c>
      <c r="E389" s="86">
        <v>17677</v>
      </c>
      <c r="F389" s="86"/>
      <c r="G389" s="90"/>
      <c r="H389" s="90"/>
      <c r="I389" s="90"/>
      <c r="J389" s="90">
        <v>1</v>
      </c>
      <c r="K389" s="90"/>
      <c r="L389" s="90"/>
      <c r="M389" s="90"/>
      <c r="N389" s="104">
        <v>1</v>
      </c>
    </row>
    <row r="390" customHeight="1" spans="1:14">
      <c r="A390" s="101"/>
      <c r="B390" s="86" t="s">
        <v>72</v>
      </c>
      <c r="C390" s="86" t="s">
        <v>504</v>
      </c>
      <c r="D390" s="86">
        <v>64176</v>
      </c>
      <c r="E390" s="86">
        <v>17677</v>
      </c>
      <c r="F390" s="86"/>
      <c r="G390" s="90"/>
      <c r="H390" s="90"/>
      <c r="I390" s="90"/>
      <c r="J390" s="90"/>
      <c r="K390" s="90">
        <v>1</v>
      </c>
      <c r="L390" s="90"/>
      <c r="M390" s="90"/>
      <c r="N390" s="104">
        <v>1</v>
      </c>
    </row>
    <row r="391" customHeight="1" spans="1:14">
      <c r="A391" s="101"/>
      <c r="B391" s="101"/>
      <c r="C391" s="101"/>
      <c r="D391" s="86">
        <v>64241</v>
      </c>
      <c r="E391" s="86">
        <v>17677</v>
      </c>
      <c r="F391" s="86"/>
      <c r="G391" s="90"/>
      <c r="H391" s="90"/>
      <c r="I391" s="90"/>
      <c r="J391" s="90"/>
      <c r="K391" s="90">
        <v>1</v>
      </c>
      <c r="L391" s="90"/>
      <c r="M391" s="90"/>
      <c r="N391" s="104">
        <v>1</v>
      </c>
    </row>
    <row r="392" customHeight="1" spans="1:14">
      <c r="A392" s="101"/>
      <c r="B392" s="86" t="s">
        <v>385</v>
      </c>
      <c r="C392" s="86" t="s">
        <v>384</v>
      </c>
      <c r="D392" s="86">
        <v>64304</v>
      </c>
      <c r="E392" s="86">
        <v>29505</v>
      </c>
      <c r="F392" s="86"/>
      <c r="G392" s="90"/>
      <c r="H392" s="90"/>
      <c r="I392" s="90"/>
      <c r="J392" s="90"/>
      <c r="K392" s="90"/>
      <c r="L392" s="90">
        <v>1</v>
      </c>
      <c r="M392" s="90"/>
      <c r="N392" s="104">
        <v>1</v>
      </c>
    </row>
    <row r="393" customHeight="1" spans="1:14">
      <c r="A393" s="86" t="s">
        <v>64</v>
      </c>
      <c r="B393" s="86" t="s">
        <v>89</v>
      </c>
      <c r="C393" s="86" t="s">
        <v>799</v>
      </c>
      <c r="D393" s="86">
        <v>63717</v>
      </c>
      <c r="E393" s="86">
        <v>31057</v>
      </c>
      <c r="F393" s="86"/>
      <c r="G393" s="90"/>
      <c r="H393" s="90">
        <v>1</v>
      </c>
      <c r="I393" s="90"/>
      <c r="J393" s="90"/>
      <c r="K393" s="90"/>
      <c r="L393" s="90"/>
      <c r="M393" s="90"/>
      <c r="N393" s="104">
        <v>1</v>
      </c>
    </row>
    <row r="394" customHeight="1" spans="1:14">
      <c r="A394" s="101"/>
      <c r="B394" s="101"/>
      <c r="C394" s="86" t="s">
        <v>68</v>
      </c>
      <c r="D394" s="86">
        <v>63990</v>
      </c>
      <c r="E394" s="86">
        <v>17644</v>
      </c>
      <c r="F394" s="86"/>
      <c r="G394" s="90"/>
      <c r="H394" s="90"/>
      <c r="I394" s="90">
        <v>1</v>
      </c>
      <c r="J394" s="90"/>
      <c r="K394" s="90"/>
      <c r="L394" s="90"/>
      <c r="M394" s="90"/>
      <c r="N394" s="104">
        <v>1</v>
      </c>
    </row>
    <row r="395" customHeight="1" spans="1:14">
      <c r="A395" s="101"/>
      <c r="B395" s="86" t="s">
        <v>72</v>
      </c>
      <c r="C395" s="86" t="s">
        <v>1079</v>
      </c>
      <c r="D395" s="86">
        <v>63725</v>
      </c>
      <c r="E395" s="86">
        <v>17527</v>
      </c>
      <c r="F395" s="86"/>
      <c r="G395" s="90"/>
      <c r="H395" s="90">
        <v>1</v>
      </c>
      <c r="I395" s="90"/>
      <c r="J395" s="90"/>
      <c r="K395" s="90"/>
      <c r="L395" s="90"/>
      <c r="M395" s="90"/>
      <c r="N395" s="104">
        <v>1</v>
      </c>
    </row>
    <row r="396" customHeight="1" spans="1:14">
      <c r="A396" s="101"/>
      <c r="B396" s="101"/>
      <c r="C396" s="86" t="s">
        <v>799</v>
      </c>
      <c r="D396" s="86">
        <v>63985</v>
      </c>
      <c r="E396" s="86">
        <v>31057</v>
      </c>
      <c r="F396" s="86"/>
      <c r="G396" s="90"/>
      <c r="H396" s="90"/>
      <c r="I396" s="90">
        <v>1</v>
      </c>
      <c r="J396" s="90"/>
      <c r="K396" s="90"/>
      <c r="L396" s="90"/>
      <c r="M396" s="90"/>
      <c r="N396" s="104">
        <v>1</v>
      </c>
    </row>
    <row r="397" customHeight="1" spans="1:14">
      <c r="A397" s="101"/>
      <c r="B397" s="101"/>
      <c r="C397" s="101"/>
      <c r="D397" s="86">
        <v>64122</v>
      </c>
      <c r="E397" s="86">
        <v>31057</v>
      </c>
      <c r="F397" s="86"/>
      <c r="G397" s="90"/>
      <c r="H397" s="90"/>
      <c r="I397" s="90"/>
      <c r="J397" s="90">
        <v>1</v>
      </c>
      <c r="K397" s="90"/>
      <c r="L397" s="90"/>
      <c r="M397" s="90"/>
      <c r="N397" s="104">
        <v>1</v>
      </c>
    </row>
    <row r="398" customHeight="1" spans="1:14">
      <c r="A398" s="101"/>
      <c r="B398" s="101"/>
      <c r="C398" s="86" t="s">
        <v>68</v>
      </c>
      <c r="D398" s="86">
        <v>64328</v>
      </c>
      <c r="E398" s="86">
        <v>17644</v>
      </c>
      <c r="F398" s="86"/>
      <c r="G398" s="90"/>
      <c r="H398" s="90"/>
      <c r="I398" s="90"/>
      <c r="J398" s="90"/>
      <c r="K398" s="90"/>
      <c r="L398" s="90">
        <v>1</v>
      </c>
      <c r="M398" s="90"/>
      <c r="N398" s="104">
        <v>1</v>
      </c>
    </row>
    <row r="399" customHeight="1" spans="1:14">
      <c r="A399" s="86" t="s">
        <v>1114</v>
      </c>
      <c r="B399" s="86" t="s">
        <v>72</v>
      </c>
      <c r="C399" s="86" t="s">
        <v>1494</v>
      </c>
      <c r="D399" s="86">
        <v>63613</v>
      </c>
      <c r="E399" s="86">
        <v>29892</v>
      </c>
      <c r="F399" s="86"/>
      <c r="G399" s="90"/>
      <c r="H399" s="90">
        <v>1</v>
      </c>
      <c r="I399" s="90"/>
      <c r="J399" s="90"/>
      <c r="K399" s="90"/>
      <c r="L399" s="90"/>
      <c r="M399" s="90"/>
      <c r="N399" s="104">
        <v>1</v>
      </c>
    </row>
    <row r="400" customHeight="1" spans="1:14">
      <c r="A400" s="86" t="s">
        <v>1105</v>
      </c>
      <c r="B400" s="86" t="s">
        <v>89</v>
      </c>
      <c r="C400" s="86" t="s">
        <v>1494</v>
      </c>
      <c r="D400" s="86">
        <v>63628</v>
      </c>
      <c r="E400" s="86">
        <v>17600</v>
      </c>
      <c r="F400" s="86"/>
      <c r="G400" s="90"/>
      <c r="H400" s="90">
        <v>1</v>
      </c>
      <c r="I400" s="90"/>
      <c r="J400" s="90"/>
      <c r="K400" s="90"/>
      <c r="L400" s="90"/>
      <c r="M400" s="90"/>
      <c r="N400" s="104">
        <v>1</v>
      </c>
    </row>
    <row r="401" customHeight="1" spans="1:14">
      <c r="A401" s="86" t="s">
        <v>1346</v>
      </c>
      <c r="B401" s="86" t="s">
        <v>89</v>
      </c>
      <c r="C401" s="86" t="s">
        <v>1347</v>
      </c>
      <c r="D401" s="86">
        <v>64315</v>
      </c>
      <c r="E401" s="86" t="s">
        <v>1494</v>
      </c>
      <c r="F401" s="86"/>
      <c r="G401" s="90"/>
      <c r="H401" s="90"/>
      <c r="I401" s="90"/>
      <c r="J401" s="90"/>
      <c r="K401" s="90"/>
      <c r="L401" s="90">
        <v>1</v>
      </c>
      <c r="M401" s="90"/>
      <c r="N401" s="104">
        <v>1</v>
      </c>
    </row>
    <row r="402" customHeight="1" spans="1:14">
      <c r="A402" s="86" t="s">
        <v>1146</v>
      </c>
      <c r="B402" s="86" t="s">
        <v>89</v>
      </c>
      <c r="C402" s="86" t="s">
        <v>1147</v>
      </c>
      <c r="D402" s="86">
        <v>63511</v>
      </c>
      <c r="E402" s="86">
        <v>30587</v>
      </c>
      <c r="F402" s="86"/>
      <c r="G402" s="90"/>
      <c r="H402" s="90">
        <v>1</v>
      </c>
      <c r="I402" s="90"/>
      <c r="J402" s="90"/>
      <c r="K402" s="90"/>
      <c r="L402" s="90"/>
      <c r="M402" s="90"/>
      <c r="N402" s="104">
        <v>1</v>
      </c>
    </row>
    <row r="403" customHeight="1" spans="1:14">
      <c r="A403" s="86" t="s">
        <v>424</v>
      </c>
      <c r="B403" s="86" t="s">
        <v>167</v>
      </c>
      <c r="C403" s="86" t="s">
        <v>425</v>
      </c>
      <c r="D403" s="86" t="s">
        <v>423</v>
      </c>
      <c r="E403" s="86">
        <v>17708</v>
      </c>
      <c r="F403" s="86"/>
      <c r="G403" s="90"/>
      <c r="H403" s="90"/>
      <c r="I403" s="90"/>
      <c r="J403" s="90"/>
      <c r="K403" s="90">
        <v>1</v>
      </c>
      <c r="L403" s="90"/>
      <c r="M403" s="90"/>
      <c r="N403" s="104">
        <v>1</v>
      </c>
    </row>
    <row r="404" customHeight="1" spans="1:14">
      <c r="A404" s="86" t="s">
        <v>371</v>
      </c>
      <c r="B404" s="86" t="s">
        <v>89</v>
      </c>
      <c r="C404" s="86" t="s">
        <v>486</v>
      </c>
      <c r="D404" s="86">
        <v>64248</v>
      </c>
      <c r="E404" s="86">
        <v>33314</v>
      </c>
      <c r="F404" s="86"/>
      <c r="G404" s="90"/>
      <c r="H404" s="90"/>
      <c r="I404" s="90"/>
      <c r="J404" s="90"/>
      <c r="K404" s="90">
        <v>1</v>
      </c>
      <c r="L404" s="90"/>
      <c r="M404" s="90"/>
      <c r="N404" s="104">
        <v>1</v>
      </c>
    </row>
    <row r="405" customHeight="1" spans="1:14">
      <c r="A405" s="101"/>
      <c r="B405" s="101"/>
      <c r="C405" s="86" t="s">
        <v>1253</v>
      </c>
      <c r="D405" s="86">
        <v>64211</v>
      </c>
      <c r="E405" s="86" t="s">
        <v>1494</v>
      </c>
      <c r="F405" s="86"/>
      <c r="G405" s="90"/>
      <c r="H405" s="90"/>
      <c r="I405" s="90"/>
      <c r="J405" s="90"/>
      <c r="K405" s="90">
        <v>1</v>
      </c>
      <c r="L405" s="90"/>
      <c r="M405" s="90"/>
      <c r="N405" s="104">
        <v>1</v>
      </c>
    </row>
    <row r="406" customHeight="1" spans="1:14">
      <c r="A406" s="101"/>
      <c r="B406" s="101"/>
      <c r="C406" s="86" t="s">
        <v>919</v>
      </c>
      <c r="D406" s="86">
        <v>64067</v>
      </c>
      <c r="E406" s="86">
        <v>32378</v>
      </c>
      <c r="F406" s="86"/>
      <c r="G406" s="90"/>
      <c r="H406" s="90"/>
      <c r="I406" s="90"/>
      <c r="J406" s="90">
        <v>1</v>
      </c>
      <c r="K406" s="90"/>
      <c r="L406" s="90"/>
      <c r="M406" s="90"/>
      <c r="N406" s="104">
        <v>1</v>
      </c>
    </row>
    <row r="407" customHeight="1" spans="1:14">
      <c r="A407" s="101"/>
      <c r="B407" s="101"/>
      <c r="C407" s="86" t="s">
        <v>557</v>
      </c>
      <c r="D407" s="86">
        <v>63953</v>
      </c>
      <c r="E407" s="86">
        <v>17667</v>
      </c>
      <c r="F407" s="86"/>
      <c r="G407" s="90"/>
      <c r="H407" s="90"/>
      <c r="I407" s="90">
        <v>1</v>
      </c>
      <c r="J407" s="90"/>
      <c r="K407" s="90"/>
      <c r="L407" s="90"/>
      <c r="M407" s="90"/>
      <c r="N407" s="104">
        <v>1</v>
      </c>
    </row>
    <row r="408" customHeight="1" spans="1:14">
      <c r="A408" s="101"/>
      <c r="B408" s="101"/>
      <c r="C408" s="86" t="s">
        <v>372</v>
      </c>
      <c r="D408" s="86">
        <v>63861</v>
      </c>
      <c r="E408" s="86">
        <v>31679</v>
      </c>
      <c r="F408" s="86"/>
      <c r="G408" s="90"/>
      <c r="H408" s="90"/>
      <c r="I408" s="90">
        <v>1</v>
      </c>
      <c r="J408" s="90"/>
      <c r="K408" s="90"/>
      <c r="L408" s="90"/>
      <c r="M408" s="90"/>
      <c r="N408" s="104">
        <v>1</v>
      </c>
    </row>
    <row r="409" customHeight="1" spans="1:14">
      <c r="A409" s="101"/>
      <c r="B409" s="101"/>
      <c r="C409" s="86" t="s">
        <v>554</v>
      </c>
      <c r="D409" s="86">
        <v>64225</v>
      </c>
      <c r="E409" s="86">
        <v>33228</v>
      </c>
      <c r="F409" s="86"/>
      <c r="G409" s="90"/>
      <c r="H409" s="90"/>
      <c r="I409" s="90"/>
      <c r="J409" s="90"/>
      <c r="K409" s="90">
        <v>1</v>
      </c>
      <c r="L409" s="90"/>
      <c r="M409" s="90"/>
      <c r="N409" s="104">
        <v>1</v>
      </c>
    </row>
    <row r="410" customHeight="1" spans="1:14">
      <c r="A410" s="101"/>
      <c r="B410" s="86" t="s">
        <v>72</v>
      </c>
      <c r="C410" s="86" t="s">
        <v>1158</v>
      </c>
      <c r="D410" s="86">
        <v>63481</v>
      </c>
      <c r="E410" s="86">
        <v>17487</v>
      </c>
      <c r="F410" s="86"/>
      <c r="G410" s="90">
        <v>1</v>
      </c>
      <c r="H410" s="90"/>
      <c r="I410" s="90"/>
      <c r="J410" s="90"/>
      <c r="K410" s="90"/>
      <c r="L410" s="90"/>
      <c r="M410" s="90"/>
      <c r="N410" s="104">
        <v>1</v>
      </c>
    </row>
    <row r="411" customHeight="1" spans="1:14">
      <c r="A411" s="101"/>
      <c r="B411" s="101"/>
      <c r="C411" s="86" t="s">
        <v>557</v>
      </c>
      <c r="D411" s="86">
        <v>64230</v>
      </c>
      <c r="E411" s="86">
        <v>17667</v>
      </c>
      <c r="F411" s="86"/>
      <c r="G411" s="90"/>
      <c r="H411" s="90"/>
      <c r="I411" s="90"/>
      <c r="J411" s="90"/>
      <c r="K411" s="90">
        <v>1</v>
      </c>
      <c r="L411" s="90"/>
      <c r="M411" s="90"/>
      <c r="N411" s="104">
        <v>1</v>
      </c>
    </row>
    <row r="412" customHeight="1" spans="1:14">
      <c r="A412" s="101"/>
      <c r="B412" s="101"/>
      <c r="C412" s="86" t="s">
        <v>848</v>
      </c>
      <c r="D412" s="86">
        <v>64107</v>
      </c>
      <c r="E412" s="86">
        <v>31679</v>
      </c>
      <c r="F412" s="86"/>
      <c r="G412" s="90"/>
      <c r="H412" s="90"/>
      <c r="I412" s="90"/>
      <c r="J412" s="90">
        <v>1</v>
      </c>
      <c r="K412" s="90"/>
      <c r="L412" s="90"/>
      <c r="M412" s="90"/>
      <c r="N412" s="104">
        <v>1</v>
      </c>
    </row>
    <row r="413" customHeight="1" spans="1:14">
      <c r="A413" s="101"/>
      <c r="B413" s="101"/>
      <c r="C413" s="86" t="s">
        <v>372</v>
      </c>
      <c r="D413" s="86">
        <v>64229</v>
      </c>
      <c r="E413" s="86">
        <v>31679</v>
      </c>
      <c r="F413" s="86"/>
      <c r="G413" s="90"/>
      <c r="H413" s="90"/>
      <c r="I413" s="90"/>
      <c r="J413" s="90"/>
      <c r="K413" s="90">
        <v>1</v>
      </c>
      <c r="L413" s="90"/>
      <c r="M413" s="90"/>
      <c r="N413" s="104">
        <v>1</v>
      </c>
    </row>
    <row r="414" customHeight="1" spans="1:14">
      <c r="A414" s="86" t="s">
        <v>602</v>
      </c>
      <c r="B414" s="86" t="s">
        <v>89</v>
      </c>
      <c r="C414" s="86" t="s">
        <v>1068</v>
      </c>
      <c r="D414" s="86">
        <v>63753</v>
      </c>
      <c r="E414" s="86">
        <v>17601</v>
      </c>
      <c r="F414" s="86"/>
      <c r="G414" s="90"/>
      <c r="H414" s="90"/>
      <c r="I414" s="90">
        <v>1</v>
      </c>
      <c r="J414" s="90"/>
      <c r="K414" s="90"/>
      <c r="L414" s="90"/>
      <c r="M414" s="90"/>
      <c r="N414" s="104">
        <v>1</v>
      </c>
    </row>
    <row r="415" customHeight="1" spans="1:14">
      <c r="A415" s="101"/>
      <c r="B415" s="101"/>
      <c r="C415" s="86" t="s">
        <v>603</v>
      </c>
      <c r="D415" s="86">
        <v>64130</v>
      </c>
      <c r="E415" s="86">
        <v>32325</v>
      </c>
      <c r="F415" s="86"/>
      <c r="G415" s="90"/>
      <c r="H415" s="90"/>
      <c r="I415" s="90"/>
      <c r="J415" s="90"/>
      <c r="K415" s="90">
        <v>1</v>
      </c>
      <c r="L415" s="90"/>
      <c r="M415" s="90"/>
      <c r="N415" s="104">
        <v>1</v>
      </c>
    </row>
    <row r="416" customHeight="1" spans="1:14">
      <c r="A416" s="101"/>
      <c r="B416" s="86" t="s">
        <v>72</v>
      </c>
      <c r="C416" s="86" t="s">
        <v>1068</v>
      </c>
      <c r="D416" s="86">
        <v>64281</v>
      </c>
      <c r="E416" s="86">
        <v>17601</v>
      </c>
      <c r="F416" s="86"/>
      <c r="G416" s="90"/>
      <c r="H416" s="90"/>
      <c r="I416" s="90"/>
      <c r="J416" s="90"/>
      <c r="K416" s="90"/>
      <c r="L416" s="90">
        <v>1</v>
      </c>
      <c r="M416" s="90"/>
      <c r="N416" s="104">
        <v>1</v>
      </c>
    </row>
    <row r="417" customHeight="1" spans="1:14">
      <c r="A417" s="86" t="s">
        <v>594</v>
      </c>
      <c r="B417" s="86" t="s">
        <v>72</v>
      </c>
      <c r="C417" s="86" t="s">
        <v>701</v>
      </c>
      <c r="D417" s="86">
        <v>64177</v>
      </c>
      <c r="E417" s="86">
        <v>17436</v>
      </c>
      <c r="F417" s="86"/>
      <c r="G417" s="90"/>
      <c r="H417" s="90"/>
      <c r="I417" s="90"/>
      <c r="J417" s="90"/>
      <c r="K417" s="90">
        <v>1</v>
      </c>
      <c r="L417" s="90"/>
      <c r="M417" s="90"/>
      <c r="N417" s="104">
        <v>1</v>
      </c>
    </row>
    <row r="418" customHeight="1" spans="1:14">
      <c r="A418" s="101"/>
      <c r="B418" s="101"/>
      <c r="C418" s="86" t="s">
        <v>596</v>
      </c>
      <c r="D418" s="86">
        <v>64212</v>
      </c>
      <c r="E418" s="86">
        <v>17385</v>
      </c>
      <c r="F418" s="86"/>
      <c r="G418" s="90"/>
      <c r="H418" s="90"/>
      <c r="I418" s="90"/>
      <c r="J418" s="90"/>
      <c r="K418" s="90">
        <v>1</v>
      </c>
      <c r="L418" s="90"/>
      <c r="M418" s="90"/>
      <c r="N418" s="104">
        <v>1</v>
      </c>
    </row>
    <row r="419" customHeight="1" spans="1:14">
      <c r="A419" s="101"/>
      <c r="B419" s="101"/>
      <c r="C419" s="86" t="s">
        <v>615</v>
      </c>
      <c r="D419" s="86">
        <v>64137</v>
      </c>
      <c r="E419" s="86">
        <v>17442</v>
      </c>
      <c r="F419" s="86"/>
      <c r="G419" s="90"/>
      <c r="H419" s="90"/>
      <c r="I419" s="90"/>
      <c r="J419" s="90">
        <v>1</v>
      </c>
      <c r="K419" s="90"/>
      <c r="L419" s="90"/>
      <c r="M419" s="90"/>
      <c r="N419" s="104">
        <v>1</v>
      </c>
    </row>
    <row r="420" customHeight="1" spans="1:14">
      <c r="A420" s="101"/>
      <c r="B420" s="101"/>
      <c r="C420" s="101"/>
      <c r="D420" s="86">
        <v>64164</v>
      </c>
      <c r="E420" s="86">
        <v>17442</v>
      </c>
      <c r="F420" s="86"/>
      <c r="G420" s="90"/>
      <c r="H420" s="90"/>
      <c r="I420" s="90"/>
      <c r="J420" s="90"/>
      <c r="K420" s="90">
        <v>1</v>
      </c>
      <c r="L420" s="90"/>
      <c r="M420" s="90"/>
      <c r="N420" s="104">
        <v>1</v>
      </c>
    </row>
    <row r="421" customHeight="1" spans="1:14">
      <c r="A421" s="86" t="s">
        <v>1091</v>
      </c>
      <c r="B421" s="86" t="s">
        <v>89</v>
      </c>
      <c r="C421" s="86" t="s">
        <v>1092</v>
      </c>
      <c r="D421" s="86">
        <v>63642</v>
      </c>
      <c r="E421" s="86">
        <v>17590</v>
      </c>
      <c r="F421" s="86"/>
      <c r="G421" s="90"/>
      <c r="H421" s="90">
        <v>1</v>
      </c>
      <c r="I421" s="90"/>
      <c r="J421" s="90"/>
      <c r="K421" s="90"/>
      <c r="L421" s="90"/>
      <c r="M421" s="90"/>
      <c r="N421" s="104">
        <v>1</v>
      </c>
    </row>
    <row r="422" customHeight="1" spans="1:14">
      <c r="A422" s="86" t="s">
        <v>882</v>
      </c>
      <c r="B422" s="86" t="s">
        <v>89</v>
      </c>
      <c r="C422" s="86" t="s">
        <v>883</v>
      </c>
      <c r="D422" s="86">
        <v>64086</v>
      </c>
      <c r="E422" s="86">
        <v>17698</v>
      </c>
      <c r="F422" s="86"/>
      <c r="G422" s="90"/>
      <c r="H422" s="90"/>
      <c r="I422" s="90"/>
      <c r="J422" s="90">
        <v>1</v>
      </c>
      <c r="K422" s="90"/>
      <c r="L422" s="90"/>
      <c r="M422" s="90"/>
      <c r="N422" s="104">
        <v>1</v>
      </c>
    </row>
    <row r="423" customHeight="1" spans="1:14">
      <c r="A423" s="86" t="s">
        <v>903</v>
      </c>
      <c r="B423" s="86" t="s">
        <v>142</v>
      </c>
      <c r="C423" s="86" t="s">
        <v>1494</v>
      </c>
      <c r="D423" s="86">
        <v>22978</v>
      </c>
      <c r="E423" s="86">
        <v>30114</v>
      </c>
      <c r="F423" s="86"/>
      <c r="G423" s="90"/>
      <c r="H423" s="90">
        <v>1</v>
      </c>
      <c r="I423" s="90"/>
      <c r="J423" s="90"/>
      <c r="K423" s="90"/>
      <c r="L423" s="90"/>
      <c r="M423" s="90"/>
      <c r="N423" s="104">
        <v>1</v>
      </c>
    </row>
    <row r="424" customHeight="1" spans="1:14">
      <c r="A424" s="101"/>
      <c r="B424" s="86" t="s">
        <v>89</v>
      </c>
      <c r="C424" s="86" t="s">
        <v>904</v>
      </c>
      <c r="D424" s="86">
        <v>63846</v>
      </c>
      <c r="E424" s="86">
        <v>31972</v>
      </c>
      <c r="F424" s="86"/>
      <c r="G424" s="90"/>
      <c r="H424" s="90"/>
      <c r="I424" s="90"/>
      <c r="J424" s="90">
        <v>1</v>
      </c>
      <c r="K424" s="90"/>
      <c r="L424" s="90"/>
      <c r="M424" s="90"/>
      <c r="N424" s="104">
        <v>1</v>
      </c>
    </row>
    <row r="425" customHeight="1" spans="1:14">
      <c r="A425" s="101"/>
      <c r="B425" s="101"/>
      <c r="C425" s="86" t="s">
        <v>1001</v>
      </c>
      <c r="D425" s="86">
        <v>63962</v>
      </c>
      <c r="E425" s="86">
        <v>17668</v>
      </c>
      <c r="F425" s="86"/>
      <c r="G425" s="90"/>
      <c r="H425" s="90"/>
      <c r="I425" s="90">
        <v>1</v>
      </c>
      <c r="J425" s="90"/>
      <c r="K425" s="90"/>
      <c r="L425" s="90"/>
      <c r="M425" s="90"/>
      <c r="N425" s="104">
        <v>1</v>
      </c>
    </row>
    <row r="426" customHeight="1" spans="1:14">
      <c r="A426" s="101"/>
      <c r="B426" s="101"/>
      <c r="C426" s="86" t="s">
        <v>517</v>
      </c>
      <c r="D426" s="86">
        <v>63962</v>
      </c>
      <c r="E426" s="86">
        <v>17668</v>
      </c>
      <c r="F426" s="86"/>
      <c r="G426" s="90"/>
      <c r="H426" s="90"/>
      <c r="I426" s="90">
        <v>1</v>
      </c>
      <c r="J426" s="90"/>
      <c r="K426" s="90"/>
      <c r="L426" s="90"/>
      <c r="M426" s="90"/>
      <c r="N426" s="104">
        <v>1</v>
      </c>
    </row>
    <row r="427" customHeight="1" spans="1:14">
      <c r="A427" s="86" t="s">
        <v>1082</v>
      </c>
      <c r="B427" s="86" t="s">
        <v>89</v>
      </c>
      <c r="C427" s="86" t="s">
        <v>1083</v>
      </c>
      <c r="D427" s="86">
        <v>63719</v>
      </c>
      <c r="E427" s="86">
        <v>17606</v>
      </c>
      <c r="F427" s="86"/>
      <c r="G427" s="90"/>
      <c r="H427" s="90">
        <v>1</v>
      </c>
      <c r="I427" s="90"/>
      <c r="J427" s="90"/>
      <c r="K427" s="90"/>
      <c r="L427" s="90"/>
      <c r="M427" s="90"/>
      <c r="N427" s="104">
        <v>1</v>
      </c>
    </row>
    <row r="428" customHeight="1" spans="1:14">
      <c r="A428" s="86" t="s">
        <v>189</v>
      </c>
      <c r="B428" s="86" t="s">
        <v>142</v>
      </c>
      <c r="C428" s="86" t="s">
        <v>482</v>
      </c>
      <c r="D428" s="86" t="s">
        <v>481</v>
      </c>
      <c r="E428" s="86">
        <v>17732</v>
      </c>
      <c r="F428" s="86"/>
      <c r="G428" s="90"/>
      <c r="H428" s="90"/>
      <c r="I428" s="90"/>
      <c r="J428" s="90"/>
      <c r="K428" s="90">
        <v>1</v>
      </c>
      <c r="L428" s="90"/>
      <c r="M428" s="90"/>
      <c r="N428" s="104">
        <v>1</v>
      </c>
    </row>
    <row r="429" customHeight="1" spans="1:14">
      <c r="A429" s="101"/>
      <c r="B429" s="86" t="s">
        <v>89</v>
      </c>
      <c r="C429" s="86" t="s">
        <v>639</v>
      </c>
      <c r="D429" s="86">
        <v>64196</v>
      </c>
      <c r="E429" s="86">
        <v>17720</v>
      </c>
      <c r="F429" s="86"/>
      <c r="G429" s="90"/>
      <c r="H429" s="90"/>
      <c r="I429" s="90"/>
      <c r="J429" s="90"/>
      <c r="K429" s="90">
        <v>1</v>
      </c>
      <c r="L429" s="90"/>
      <c r="M429" s="90"/>
      <c r="N429" s="104">
        <v>1</v>
      </c>
    </row>
    <row r="430" customHeight="1" spans="1:14">
      <c r="A430" s="101"/>
      <c r="B430" s="101"/>
      <c r="C430" s="86" t="s">
        <v>886</v>
      </c>
      <c r="D430" s="86">
        <v>64084</v>
      </c>
      <c r="E430" s="86">
        <v>32668</v>
      </c>
      <c r="F430" s="86"/>
      <c r="G430" s="90"/>
      <c r="H430" s="90"/>
      <c r="I430" s="90"/>
      <c r="J430" s="90">
        <v>1</v>
      </c>
      <c r="K430" s="90"/>
      <c r="L430" s="90"/>
      <c r="M430" s="90"/>
      <c r="N430" s="104">
        <v>1</v>
      </c>
    </row>
    <row r="431" customHeight="1" spans="1:14">
      <c r="A431" s="101"/>
      <c r="B431" s="101"/>
      <c r="C431" s="86" t="s">
        <v>190</v>
      </c>
      <c r="D431" s="86">
        <v>64300</v>
      </c>
      <c r="E431" s="86">
        <v>33566</v>
      </c>
      <c r="F431" s="86"/>
      <c r="G431" s="90"/>
      <c r="H431" s="90"/>
      <c r="I431" s="90"/>
      <c r="J431" s="90"/>
      <c r="K431" s="90"/>
      <c r="L431" s="90">
        <v>1</v>
      </c>
      <c r="M431" s="90"/>
      <c r="N431" s="104">
        <v>1</v>
      </c>
    </row>
    <row r="432" customHeight="1" spans="1:14">
      <c r="A432" s="86" t="s">
        <v>92</v>
      </c>
      <c r="B432" s="86" t="s">
        <v>89</v>
      </c>
      <c r="C432" s="86" t="s">
        <v>455</v>
      </c>
      <c r="D432" s="86">
        <v>64265</v>
      </c>
      <c r="E432" s="86">
        <v>17745</v>
      </c>
      <c r="F432" s="86"/>
      <c r="G432" s="90"/>
      <c r="H432" s="90"/>
      <c r="I432" s="90"/>
      <c r="J432" s="90"/>
      <c r="K432" s="90">
        <v>1</v>
      </c>
      <c r="L432" s="90"/>
      <c r="M432" s="90"/>
      <c r="N432" s="104">
        <v>1</v>
      </c>
    </row>
    <row r="433" customHeight="1" spans="1:14">
      <c r="A433" s="101"/>
      <c r="B433" s="101"/>
      <c r="C433" s="86" t="s">
        <v>98</v>
      </c>
      <c r="D433" s="86">
        <v>64316</v>
      </c>
      <c r="E433" s="86" t="s">
        <v>1494</v>
      </c>
      <c r="F433" s="86"/>
      <c r="G433" s="90"/>
      <c r="H433" s="90"/>
      <c r="I433" s="90"/>
      <c r="J433" s="90"/>
      <c r="K433" s="90"/>
      <c r="L433" s="90">
        <v>1</v>
      </c>
      <c r="M433" s="90"/>
      <c r="N433" s="104">
        <v>1</v>
      </c>
    </row>
    <row r="434" customHeight="1" spans="1:14">
      <c r="A434" s="101"/>
      <c r="B434" s="101"/>
      <c r="C434" s="86" t="s">
        <v>195</v>
      </c>
      <c r="D434" s="86">
        <v>64274</v>
      </c>
      <c r="E434" s="86" t="s">
        <v>1494</v>
      </c>
      <c r="F434" s="86"/>
      <c r="G434" s="90"/>
      <c r="H434" s="90"/>
      <c r="I434" s="90"/>
      <c r="J434" s="90"/>
      <c r="K434" s="90"/>
      <c r="L434" s="90">
        <v>1</v>
      </c>
      <c r="M434" s="90"/>
      <c r="N434" s="104">
        <v>1</v>
      </c>
    </row>
    <row r="435" customHeight="1" spans="1:14">
      <c r="A435" s="101"/>
      <c r="B435" s="101"/>
      <c r="C435" s="86" t="s">
        <v>1256</v>
      </c>
      <c r="D435" s="86">
        <v>64161</v>
      </c>
      <c r="E435" s="86" t="s">
        <v>1494</v>
      </c>
      <c r="F435" s="86"/>
      <c r="G435" s="90"/>
      <c r="H435" s="90"/>
      <c r="I435" s="90"/>
      <c r="J435" s="90"/>
      <c r="K435" s="90">
        <v>1</v>
      </c>
      <c r="L435" s="90"/>
      <c r="M435" s="90"/>
      <c r="N435" s="104">
        <v>1</v>
      </c>
    </row>
    <row r="436" customHeight="1" spans="1:14">
      <c r="A436" s="101"/>
      <c r="B436" s="86" t="s">
        <v>72</v>
      </c>
      <c r="C436" s="86" t="s">
        <v>95</v>
      </c>
      <c r="D436" s="86">
        <v>64323</v>
      </c>
      <c r="E436" s="86">
        <v>17745</v>
      </c>
      <c r="F436" s="86"/>
      <c r="G436" s="90"/>
      <c r="H436" s="90"/>
      <c r="I436" s="90"/>
      <c r="J436" s="90"/>
      <c r="K436" s="90"/>
      <c r="L436" s="90">
        <v>1</v>
      </c>
      <c r="M436" s="90"/>
      <c r="N436" s="104">
        <v>1</v>
      </c>
    </row>
    <row r="437" customHeight="1" spans="1:14">
      <c r="A437" s="86" t="s">
        <v>1297</v>
      </c>
      <c r="B437" s="86" t="s">
        <v>142</v>
      </c>
      <c r="C437" s="86" t="s">
        <v>1377</v>
      </c>
      <c r="D437" s="86" t="s">
        <v>1376</v>
      </c>
      <c r="E437" s="86">
        <v>17630</v>
      </c>
      <c r="F437" s="86"/>
      <c r="G437" s="90"/>
      <c r="H437" s="90"/>
      <c r="I437" s="90">
        <v>1</v>
      </c>
      <c r="J437" s="90"/>
      <c r="K437" s="90"/>
      <c r="L437" s="90"/>
      <c r="M437" s="90"/>
      <c r="N437" s="104">
        <v>1</v>
      </c>
    </row>
    <row r="438" customHeight="1" spans="1:14">
      <c r="A438" s="101"/>
      <c r="B438" s="101"/>
      <c r="C438" s="86" t="s">
        <v>1382</v>
      </c>
      <c r="D438" s="86" t="s">
        <v>1381</v>
      </c>
      <c r="E438" s="86">
        <v>17629</v>
      </c>
      <c r="F438" s="86"/>
      <c r="G438" s="90"/>
      <c r="H438" s="90"/>
      <c r="I438" s="90">
        <v>1</v>
      </c>
      <c r="J438" s="90"/>
      <c r="K438" s="90"/>
      <c r="L438" s="90"/>
      <c r="M438" s="90"/>
      <c r="N438" s="104">
        <v>1</v>
      </c>
    </row>
    <row r="439" customHeight="1" spans="1:14">
      <c r="A439" s="101"/>
      <c r="B439" s="86" t="s">
        <v>89</v>
      </c>
      <c r="C439" s="86" t="s">
        <v>1298</v>
      </c>
      <c r="D439" s="86">
        <v>64088</v>
      </c>
      <c r="E439" s="86">
        <v>17706</v>
      </c>
      <c r="F439" s="86"/>
      <c r="G439" s="90"/>
      <c r="H439" s="90"/>
      <c r="I439" s="90"/>
      <c r="J439" s="90">
        <v>1</v>
      </c>
      <c r="K439" s="90"/>
      <c r="L439" s="90"/>
      <c r="M439" s="90"/>
      <c r="N439" s="104">
        <v>1</v>
      </c>
    </row>
    <row r="440" customHeight="1" spans="1:14">
      <c r="A440" s="86" t="s">
        <v>714</v>
      </c>
      <c r="B440" s="86" t="s">
        <v>118</v>
      </c>
      <c r="C440" s="86" t="s">
        <v>716</v>
      </c>
      <c r="D440" s="86">
        <v>64171</v>
      </c>
      <c r="E440" s="86">
        <v>32512</v>
      </c>
      <c r="F440" s="86"/>
      <c r="G440" s="90"/>
      <c r="H440" s="90"/>
      <c r="I440" s="90"/>
      <c r="J440" s="90"/>
      <c r="K440" s="90">
        <v>1</v>
      </c>
      <c r="L440" s="90"/>
      <c r="M440" s="90"/>
      <c r="N440" s="104">
        <v>1</v>
      </c>
    </row>
    <row r="441" customHeight="1" spans="1:14">
      <c r="A441" s="86" t="s">
        <v>206</v>
      </c>
      <c r="B441" s="86" t="s">
        <v>118</v>
      </c>
      <c r="C441" s="86" t="s">
        <v>208</v>
      </c>
      <c r="D441" s="86" t="s">
        <v>67</v>
      </c>
      <c r="E441" s="86">
        <v>33543</v>
      </c>
      <c r="F441" s="86"/>
      <c r="G441" s="90"/>
      <c r="H441" s="90"/>
      <c r="I441" s="90"/>
      <c r="J441" s="90"/>
      <c r="K441" s="90"/>
      <c r="L441" s="90">
        <v>1</v>
      </c>
      <c r="M441" s="90"/>
      <c r="N441" s="104">
        <v>1</v>
      </c>
    </row>
    <row r="442" customHeight="1" spans="1:14">
      <c r="A442" s="86" t="s">
        <v>1100</v>
      </c>
      <c r="B442" s="86" t="s">
        <v>142</v>
      </c>
      <c r="C442" s="86" t="s">
        <v>1494</v>
      </c>
      <c r="D442" s="86">
        <v>23397</v>
      </c>
      <c r="E442" s="86">
        <v>17575</v>
      </c>
      <c r="F442" s="86"/>
      <c r="G442" s="90"/>
      <c r="H442" s="90">
        <v>1</v>
      </c>
      <c r="I442" s="90"/>
      <c r="J442" s="90"/>
      <c r="K442" s="90"/>
      <c r="L442" s="90"/>
      <c r="M442" s="90"/>
      <c r="N442" s="104">
        <v>1</v>
      </c>
    </row>
    <row r="443" customHeight="1" spans="1:14">
      <c r="A443" s="86" t="s">
        <v>1096</v>
      </c>
      <c r="B443" s="86" t="s">
        <v>89</v>
      </c>
      <c r="C443" s="86" t="s">
        <v>1250</v>
      </c>
      <c r="D443" s="86">
        <v>64214</v>
      </c>
      <c r="E443" s="86" t="s">
        <v>1494</v>
      </c>
      <c r="F443" s="86"/>
      <c r="G443" s="90"/>
      <c r="H443" s="90"/>
      <c r="I443" s="90"/>
      <c r="J443" s="90"/>
      <c r="K443" s="90">
        <v>1</v>
      </c>
      <c r="L443" s="90"/>
      <c r="M443" s="90"/>
      <c r="N443" s="104">
        <v>1</v>
      </c>
    </row>
    <row r="444" customHeight="1" spans="1:14">
      <c r="A444" s="101"/>
      <c r="B444" s="101"/>
      <c r="C444" s="86" t="s">
        <v>1242</v>
      </c>
      <c r="D444" s="86">
        <v>64080</v>
      </c>
      <c r="E444" s="86">
        <v>17680</v>
      </c>
      <c r="F444" s="86"/>
      <c r="G444" s="90"/>
      <c r="H444" s="90"/>
      <c r="I444" s="90"/>
      <c r="J444" s="90">
        <v>1</v>
      </c>
      <c r="K444" s="90"/>
      <c r="L444" s="90"/>
      <c r="M444" s="90"/>
      <c r="N444" s="104">
        <v>1</v>
      </c>
    </row>
    <row r="445" customHeight="1" spans="1:14">
      <c r="A445" s="101"/>
      <c r="B445" s="101"/>
      <c r="C445" s="86" t="s">
        <v>1278</v>
      </c>
      <c r="D445" s="86">
        <v>64143</v>
      </c>
      <c r="E445" s="86">
        <v>17699</v>
      </c>
      <c r="F445" s="86"/>
      <c r="G445" s="90"/>
      <c r="H445" s="90"/>
      <c r="I445" s="90"/>
      <c r="J445" s="90">
        <v>1</v>
      </c>
      <c r="K445" s="90"/>
      <c r="L445" s="90"/>
      <c r="M445" s="90"/>
      <c r="N445" s="104">
        <v>1</v>
      </c>
    </row>
    <row r="446" customHeight="1" spans="1:14">
      <c r="A446" s="101"/>
      <c r="B446" s="86" t="s">
        <v>72</v>
      </c>
      <c r="C446" s="86" t="s">
        <v>1242</v>
      </c>
      <c r="D446" s="86">
        <v>64227</v>
      </c>
      <c r="E446" s="86">
        <v>17680</v>
      </c>
      <c r="F446" s="86"/>
      <c r="G446" s="90"/>
      <c r="H446" s="90"/>
      <c r="I446" s="90"/>
      <c r="J446" s="90"/>
      <c r="K446" s="90">
        <v>1</v>
      </c>
      <c r="L446" s="90"/>
      <c r="M446" s="90"/>
      <c r="N446" s="104">
        <v>1</v>
      </c>
    </row>
    <row r="447" customHeight="1" spans="1:14">
      <c r="A447" s="101"/>
      <c r="B447" s="101"/>
      <c r="C447" s="86" t="s">
        <v>1494</v>
      </c>
      <c r="D447" s="86">
        <v>63649</v>
      </c>
      <c r="E447" s="86">
        <v>17503</v>
      </c>
      <c r="F447" s="86"/>
      <c r="G447" s="90"/>
      <c r="H447" s="90">
        <v>1</v>
      </c>
      <c r="I447" s="90"/>
      <c r="J447" s="90"/>
      <c r="K447" s="90"/>
      <c r="L447" s="90"/>
      <c r="M447" s="90"/>
      <c r="N447" s="104">
        <v>1</v>
      </c>
    </row>
    <row r="448" customHeight="1" spans="1:14">
      <c r="A448" s="86" t="s">
        <v>132</v>
      </c>
      <c r="B448" s="86" t="s">
        <v>89</v>
      </c>
      <c r="C448" s="86" t="s">
        <v>135</v>
      </c>
      <c r="D448" s="86">
        <v>64301</v>
      </c>
      <c r="E448" s="86" t="s">
        <v>1494</v>
      </c>
      <c r="F448" s="86"/>
      <c r="G448" s="90"/>
      <c r="H448" s="90"/>
      <c r="I448" s="90"/>
      <c r="J448" s="90"/>
      <c r="K448" s="90"/>
      <c r="L448" s="90">
        <v>1</v>
      </c>
      <c r="M448" s="90"/>
      <c r="N448" s="104">
        <v>1</v>
      </c>
    </row>
    <row r="449" customHeight="1" spans="1:14">
      <c r="A449" s="101"/>
      <c r="B449" s="101"/>
      <c r="C449" s="86" t="s">
        <v>801</v>
      </c>
      <c r="D449" s="86">
        <v>64123</v>
      </c>
      <c r="E449" s="86">
        <v>17685</v>
      </c>
      <c r="F449" s="86"/>
      <c r="G449" s="90"/>
      <c r="H449" s="90"/>
      <c r="I449" s="90"/>
      <c r="J449" s="90">
        <v>1</v>
      </c>
      <c r="K449" s="90"/>
      <c r="L449" s="90"/>
      <c r="M449" s="90"/>
      <c r="N449" s="104">
        <v>1</v>
      </c>
    </row>
    <row r="450" customHeight="1" spans="1:14">
      <c r="A450" s="101"/>
      <c r="B450" s="101"/>
      <c r="C450" s="86" t="s">
        <v>1019</v>
      </c>
      <c r="D450" s="86">
        <v>63900</v>
      </c>
      <c r="E450" s="86">
        <v>17627</v>
      </c>
      <c r="F450" s="86"/>
      <c r="G450" s="90"/>
      <c r="H450" s="90"/>
      <c r="I450" s="90">
        <v>1</v>
      </c>
      <c r="J450" s="90"/>
      <c r="K450" s="90"/>
      <c r="L450" s="90"/>
      <c r="M450" s="90"/>
      <c r="N450" s="104">
        <v>1</v>
      </c>
    </row>
    <row r="451" customHeight="1" spans="1:14">
      <c r="A451" s="101"/>
      <c r="B451" s="101"/>
      <c r="C451" s="86" t="s">
        <v>174</v>
      </c>
      <c r="D451" s="86">
        <v>63853</v>
      </c>
      <c r="E451" s="86">
        <v>17623</v>
      </c>
      <c r="F451" s="86"/>
      <c r="G451" s="90"/>
      <c r="H451" s="90"/>
      <c r="I451" s="90">
        <v>1</v>
      </c>
      <c r="J451" s="90"/>
      <c r="K451" s="90"/>
      <c r="L451" s="90"/>
      <c r="M451" s="90"/>
      <c r="N451" s="104">
        <v>1</v>
      </c>
    </row>
    <row r="452" customHeight="1" spans="1:14">
      <c r="A452" s="101"/>
      <c r="B452" s="101"/>
      <c r="C452" s="86" t="s">
        <v>870</v>
      </c>
      <c r="D452" s="86">
        <v>64081</v>
      </c>
      <c r="E452" s="86">
        <v>17674</v>
      </c>
      <c r="F452" s="86"/>
      <c r="G452" s="90"/>
      <c r="H452" s="90"/>
      <c r="I452" s="90"/>
      <c r="J452" s="90">
        <v>1</v>
      </c>
      <c r="K452" s="90"/>
      <c r="L452" s="90"/>
      <c r="M452" s="90"/>
      <c r="N452" s="104">
        <v>1</v>
      </c>
    </row>
    <row r="453" customHeight="1" spans="1:14">
      <c r="A453" s="101"/>
      <c r="B453" s="101"/>
      <c r="C453" s="86" t="s">
        <v>907</v>
      </c>
      <c r="D453" s="86">
        <v>63453</v>
      </c>
      <c r="E453" s="86">
        <v>17536</v>
      </c>
      <c r="F453" s="86"/>
      <c r="G453" s="90">
        <v>1</v>
      </c>
      <c r="H453" s="90"/>
      <c r="I453" s="90"/>
      <c r="J453" s="90"/>
      <c r="K453" s="90"/>
      <c r="L453" s="90"/>
      <c r="M453" s="90"/>
      <c r="N453" s="104">
        <v>1</v>
      </c>
    </row>
    <row r="454" customHeight="1" spans="1:14">
      <c r="A454" s="101"/>
      <c r="B454" s="101"/>
      <c r="C454" s="86" t="s">
        <v>1227</v>
      </c>
      <c r="D454" s="86">
        <v>64247</v>
      </c>
      <c r="E454" s="86">
        <v>17738</v>
      </c>
      <c r="F454" s="86"/>
      <c r="G454" s="90"/>
      <c r="H454" s="90"/>
      <c r="I454" s="90"/>
      <c r="J454" s="90"/>
      <c r="K454" s="90">
        <v>1</v>
      </c>
      <c r="L454" s="90"/>
      <c r="M454" s="90"/>
      <c r="N454" s="104">
        <v>1</v>
      </c>
    </row>
    <row r="455" customHeight="1" spans="1:14">
      <c r="A455" s="101"/>
      <c r="B455" s="86" t="s">
        <v>72</v>
      </c>
      <c r="C455" s="86" t="s">
        <v>498</v>
      </c>
      <c r="D455" s="86">
        <v>64028</v>
      </c>
      <c r="E455" s="86">
        <v>17593</v>
      </c>
      <c r="F455" s="86"/>
      <c r="G455" s="90"/>
      <c r="H455" s="90"/>
      <c r="I455" s="90"/>
      <c r="J455" s="90">
        <v>1</v>
      </c>
      <c r="K455" s="90"/>
      <c r="L455" s="90"/>
      <c r="M455" s="90"/>
      <c r="N455" s="104">
        <v>1</v>
      </c>
    </row>
    <row r="456" customHeight="1" spans="1:14">
      <c r="A456" s="101"/>
      <c r="B456" s="101"/>
      <c r="C456" s="86" t="s">
        <v>952</v>
      </c>
      <c r="D456" s="86">
        <v>64034</v>
      </c>
      <c r="E456" s="86">
        <v>17627</v>
      </c>
      <c r="F456" s="86"/>
      <c r="G456" s="90"/>
      <c r="H456" s="90"/>
      <c r="I456" s="90"/>
      <c r="J456" s="90">
        <v>1</v>
      </c>
      <c r="K456" s="90"/>
      <c r="L456" s="90"/>
      <c r="M456" s="90"/>
      <c r="N456" s="104">
        <v>1</v>
      </c>
    </row>
    <row r="457" customHeight="1" spans="1:14">
      <c r="A457" s="101"/>
      <c r="B457" s="101"/>
      <c r="C457" s="86" t="s">
        <v>174</v>
      </c>
      <c r="D457" s="86">
        <v>64308</v>
      </c>
      <c r="E457" s="86">
        <v>17623</v>
      </c>
      <c r="F457" s="86"/>
      <c r="G457" s="90"/>
      <c r="H457" s="90"/>
      <c r="I457" s="90"/>
      <c r="J457" s="90"/>
      <c r="K457" s="90"/>
      <c r="L457" s="90">
        <v>1</v>
      </c>
      <c r="M457" s="90"/>
      <c r="N457" s="104">
        <v>1</v>
      </c>
    </row>
    <row r="458" customHeight="1" spans="1:14">
      <c r="A458" s="101"/>
      <c r="B458" s="101"/>
      <c r="C458" s="86" t="s">
        <v>834</v>
      </c>
      <c r="D458" s="86">
        <v>64118</v>
      </c>
      <c r="E458" s="86">
        <v>17623</v>
      </c>
      <c r="F458" s="86"/>
      <c r="G458" s="90"/>
      <c r="H458" s="90"/>
      <c r="I458" s="90"/>
      <c r="J458" s="90">
        <v>1</v>
      </c>
      <c r="K458" s="90"/>
      <c r="L458" s="90"/>
      <c r="M458" s="90"/>
      <c r="N458" s="104">
        <v>1</v>
      </c>
    </row>
    <row r="459" customHeight="1" spans="1:14">
      <c r="A459" s="101"/>
      <c r="B459" s="101"/>
      <c r="C459" s="86" t="s">
        <v>825</v>
      </c>
      <c r="D459" s="86">
        <v>64120</v>
      </c>
      <c r="E459" s="86">
        <v>17642</v>
      </c>
      <c r="F459" s="86"/>
      <c r="G459" s="90"/>
      <c r="H459" s="90"/>
      <c r="I459" s="90"/>
      <c r="J459" s="90">
        <v>1</v>
      </c>
      <c r="K459" s="90"/>
      <c r="L459" s="90"/>
      <c r="M459" s="90"/>
      <c r="N459" s="104">
        <v>1</v>
      </c>
    </row>
    <row r="460" customHeight="1" spans="1:14">
      <c r="A460" s="101"/>
      <c r="B460" s="101"/>
      <c r="C460" s="86" t="s">
        <v>907</v>
      </c>
      <c r="D460" s="86">
        <v>63970</v>
      </c>
      <c r="E460" s="86">
        <v>17536</v>
      </c>
      <c r="F460" s="86"/>
      <c r="G460" s="90"/>
      <c r="H460" s="90"/>
      <c r="I460" s="90">
        <v>1</v>
      </c>
      <c r="J460" s="90"/>
      <c r="K460" s="90"/>
      <c r="L460" s="90"/>
      <c r="M460" s="90"/>
      <c r="N460" s="104">
        <v>1</v>
      </c>
    </row>
    <row r="461" customHeight="1" spans="1:14">
      <c r="A461" s="101"/>
      <c r="B461" s="101"/>
      <c r="C461" s="101"/>
      <c r="D461" s="86">
        <v>64083</v>
      </c>
      <c r="E461" s="86">
        <v>17536</v>
      </c>
      <c r="F461" s="86"/>
      <c r="G461" s="90"/>
      <c r="H461" s="90"/>
      <c r="I461" s="90"/>
      <c r="J461" s="90">
        <v>1</v>
      </c>
      <c r="K461" s="90"/>
      <c r="L461" s="90"/>
      <c r="M461" s="90"/>
      <c r="N461" s="104">
        <v>1</v>
      </c>
    </row>
    <row r="462" customHeight="1" spans="1:14">
      <c r="A462" s="86" t="s">
        <v>459</v>
      </c>
      <c r="B462" s="86" t="s">
        <v>118</v>
      </c>
      <c r="C462" s="86" t="s">
        <v>461</v>
      </c>
      <c r="D462" s="86" t="s">
        <v>458</v>
      </c>
      <c r="E462" s="86">
        <v>30873</v>
      </c>
      <c r="F462" s="86"/>
      <c r="G462" s="90"/>
      <c r="H462" s="90"/>
      <c r="I462" s="90"/>
      <c r="J462" s="90"/>
      <c r="K462" s="90">
        <v>1</v>
      </c>
      <c r="L462" s="90"/>
      <c r="M462" s="90"/>
      <c r="N462" s="104">
        <v>1</v>
      </c>
    </row>
    <row r="463" customHeight="1" spans="1:14">
      <c r="A463" s="86" t="s">
        <v>1183</v>
      </c>
      <c r="B463" s="86" t="s">
        <v>142</v>
      </c>
      <c r="C463" s="86" t="s">
        <v>1494</v>
      </c>
      <c r="D463" s="86">
        <v>22423</v>
      </c>
      <c r="E463" s="86">
        <v>17525</v>
      </c>
      <c r="F463" s="86"/>
      <c r="G463" s="90">
        <v>1</v>
      </c>
      <c r="H463" s="90"/>
      <c r="I463" s="90"/>
      <c r="J463" s="90"/>
      <c r="K463" s="90"/>
      <c r="L463" s="90"/>
      <c r="M463" s="90"/>
      <c r="N463" s="104">
        <v>1</v>
      </c>
    </row>
    <row r="464" customHeight="1" spans="1:14">
      <c r="A464" s="101"/>
      <c r="B464" s="86" t="s">
        <v>89</v>
      </c>
      <c r="C464" s="86" t="s">
        <v>1187</v>
      </c>
      <c r="D464" s="86">
        <v>63394</v>
      </c>
      <c r="E464" s="86">
        <v>17540</v>
      </c>
      <c r="F464" s="86"/>
      <c r="G464" s="90">
        <v>1</v>
      </c>
      <c r="H464" s="90"/>
      <c r="I464" s="90"/>
      <c r="J464" s="90"/>
      <c r="K464" s="90"/>
      <c r="L464" s="90"/>
      <c r="M464" s="90"/>
      <c r="N464" s="104">
        <v>1</v>
      </c>
    </row>
    <row r="465" customHeight="1" spans="1:14">
      <c r="A465" s="86" t="s">
        <v>419</v>
      </c>
      <c r="B465" s="86" t="s">
        <v>89</v>
      </c>
      <c r="C465" s="86" t="s">
        <v>1223</v>
      </c>
      <c r="D465" s="86">
        <v>64251</v>
      </c>
      <c r="E465" s="86">
        <v>17742</v>
      </c>
      <c r="F465" s="86"/>
      <c r="G465" s="90"/>
      <c r="H465" s="90"/>
      <c r="I465" s="90"/>
      <c r="J465" s="90"/>
      <c r="K465" s="90">
        <v>1</v>
      </c>
      <c r="L465" s="90"/>
      <c r="M465" s="90"/>
      <c r="N465" s="104">
        <v>1</v>
      </c>
    </row>
    <row r="466" customHeight="1" spans="1:14">
      <c r="A466" s="101"/>
      <c r="B466" s="101"/>
      <c r="C466" s="86" t="s">
        <v>1246</v>
      </c>
      <c r="D466" s="86">
        <v>64219</v>
      </c>
      <c r="E466" s="86">
        <v>17725</v>
      </c>
      <c r="F466" s="86"/>
      <c r="G466" s="90"/>
      <c r="H466" s="90"/>
      <c r="I466" s="90"/>
      <c r="J466" s="90"/>
      <c r="K466" s="90">
        <v>1</v>
      </c>
      <c r="L466" s="90"/>
      <c r="M466" s="90"/>
      <c r="N466" s="104">
        <v>1</v>
      </c>
    </row>
    <row r="467" customHeight="1" spans="1:14">
      <c r="A467" s="101"/>
      <c r="B467" s="101"/>
      <c r="C467" s="86" t="s">
        <v>420</v>
      </c>
      <c r="D467" s="86">
        <v>64276</v>
      </c>
      <c r="E467" s="86">
        <v>17749</v>
      </c>
      <c r="F467" s="86"/>
      <c r="G467" s="90"/>
      <c r="H467" s="90"/>
      <c r="I467" s="90"/>
      <c r="J467" s="90"/>
      <c r="K467" s="90"/>
      <c r="L467" s="90">
        <v>1</v>
      </c>
      <c r="M467" s="90"/>
      <c r="N467" s="104">
        <v>1</v>
      </c>
    </row>
    <row r="468" customHeight="1" spans="1:14">
      <c r="A468" s="101"/>
      <c r="B468" s="101"/>
      <c r="C468" s="86" t="s">
        <v>1494</v>
      </c>
      <c r="D468" s="86">
        <v>63535</v>
      </c>
      <c r="E468" s="86">
        <v>17566</v>
      </c>
      <c r="F468" s="86"/>
      <c r="G468" s="90"/>
      <c r="H468" s="90">
        <v>1</v>
      </c>
      <c r="I468" s="90"/>
      <c r="J468" s="90"/>
      <c r="K468" s="90"/>
      <c r="L468" s="90"/>
      <c r="M468" s="90"/>
      <c r="N468" s="104">
        <v>1</v>
      </c>
    </row>
    <row r="469" customHeight="1" spans="1:14">
      <c r="A469" s="101"/>
      <c r="B469" s="86" t="s">
        <v>72</v>
      </c>
      <c r="C469" s="86" t="s">
        <v>1274</v>
      </c>
      <c r="D469" s="86">
        <v>64152</v>
      </c>
      <c r="E469" s="86">
        <v>17566</v>
      </c>
      <c r="F469" s="86"/>
      <c r="G469" s="90"/>
      <c r="H469" s="90"/>
      <c r="I469" s="90"/>
      <c r="J469" s="90">
        <v>1</v>
      </c>
      <c r="K469" s="90"/>
      <c r="L469" s="90"/>
      <c r="M469" s="90"/>
      <c r="N469" s="104">
        <v>1</v>
      </c>
    </row>
    <row r="470" customHeight="1" spans="1:14">
      <c r="A470" s="86" t="s">
        <v>1126</v>
      </c>
      <c r="B470" s="86" t="s">
        <v>142</v>
      </c>
      <c r="C470" s="86" t="s">
        <v>1494</v>
      </c>
      <c r="D470" s="86">
        <v>22528</v>
      </c>
      <c r="E470" s="86">
        <v>30577</v>
      </c>
      <c r="F470" s="86"/>
      <c r="G470" s="90"/>
      <c r="H470" s="90">
        <v>1</v>
      </c>
      <c r="I470" s="90"/>
      <c r="J470" s="90"/>
      <c r="K470" s="90"/>
      <c r="L470" s="90"/>
      <c r="M470" s="90"/>
      <c r="N470" s="104">
        <v>1</v>
      </c>
    </row>
    <row r="471" customHeight="1" spans="1:14">
      <c r="A471" s="86" t="s">
        <v>1080</v>
      </c>
      <c r="B471" s="86" t="s">
        <v>142</v>
      </c>
      <c r="C471" s="86" t="s">
        <v>1081</v>
      </c>
      <c r="D471" s="86">
        <v>63727</v>
      </c>
      <c r="E471" s="86" t="s">
        <v>67</v>
      </c>
      <c r="F471" s="86"/>
      <c r="G471" s="90"/>
      <c r="H471" s="90">
        <v>1</v>
      </c>
      <c r="I471" s="90"/>
      <c r="J471" s="90"/>
      <c r="K471" s="90"/>
      <c r="L471" s="90"/>
      <c r="M471" s="90"/>
      <c r="N471" s="104">
        <v>1</v>
      </c>
    </row>
    <row r="472" customHeight="1" spans="1:14">
      <c r="A472" s="86" t="s">
        <v>565</v>
      </c>
      <c r="B472" s="86" t="s">
        <v>142</v>
      </c>
      <c r="C472" s="86" t="s">
        <v>566</v>
      </c>
      <c r="D472" s="86" t="s">
        <v>564</v>
      </c>
      <c r="E472" s="86">
        <v>33122</v>
      </c>
      <c r="F472" s="86"/>
      <c r="G472" s="90"/>
      <c r="H472" s="90"/>
      <c r="I472" s="90"/>
      <c r="J472" s="90"/>
      <c r="K472" s="90">
        <v>1</v>
      </c>
      <c r="L472" s="90"/>
      <c r="M472" s="90"/>
      <c r="N472" s="104">
        <v>1</v>
      </c>
    </row>
    <row r="473" customHeight="1" spans="1:14">
      <c r="A473" s="101"/>
      <c r="B473" s="86" t="s">
        <v>167</v>
      </c>
      <c r="C473" s="86" t="s">
        <v>1494</v>
      </c>
      <c r="D473" s="86">
        <v>20221</v>
      </c>
      <c r="E473" s="86">
        <v>27251</v>
      </c>
      <c r="F473" s="86"/>
      <c r="G473" s="90">
        <v>1</v>
      </c>
      <c r="H473" s="90"/>
      <c r="I473" s="90"/>
      <c r="J473" s="90"/>
      <c r="K473" s="90"/>
      <c r="L473" s="90"/>
      <c r="M473" s="90"/>
      <c r="N473" s="104">
        <v>1</v>
      </c>
    </row>
    <row r="474" customHeight="1" spans="1:14">
      <c r="A474" s="86" t="s">
        <v>251</v>
      </c>
      <c r="B474" s="86" t="s">
        <v>89</v>
      </c>
      <c r="C474" s="86" t="s">
        <v>252</v>
      </c>
      <c r="D474" s="86">
        <v>64285</v>
      </c>
      <c r="E474" s="86">
        <v>33650</v>
      </c>
      <c r="F474" s="86"/>
      <c r="G474" s="90"/>
      <c r="H474" s="90"/>
      <c r="I474" s="90"/>
      <c r="J474" s="90"/>
      <c r="K474" s="90"/>
      <c r="L474" s="90">
        <v>1</v>
      </c>
      <c r="M474" s="90"/>
      <c r="N474" s="104">
        <v>1</v>
      </c>
    </row>
    <row r="475" customHeight="1" spans="1:14">
      <c r="A475" s="101"/>
      <c r="B475" s="101"/>
      <c r="C475" s="86" t="s">
        <v>1494</v>
      </c>
      <c r="D475" s="86">
        <v>63629</v>
      </c>
      <c r="E475" s="86">
        <v>17580</v>
      </c>
      <c r="F475" s="86"/>
      <c r="G475" s="90"/>
      <c r="H475" s="90">
        <v>1</v>
      </c>
      <c r="I475" s="90"/>
      <c r="J475" s="90"/>
      <c r="K475" s="90"/>
      <c r="L475" s="90"/>
      <c r="M475" s="90"/>
      <c r="N475" s="104">
        <v>1</v>
      </c>
    </row>
    <row r="476" customHeight="1" spans="1:14">
      <c r="A476" s="101"/>
      <c r="B476" s="86" t="s">
        <v>72</v>
      </c>
      <c r="C476" s="86" t="s">
        <v>729</v>
      </c>
      <c r="D476" s="86">
        <v>64160</v>
      </c>
      <c r="E476" s="86">
        <v>17407</v>
      </c>
      <c r="F476" s="86"/>
      <c r="G476" s="90"/>
      <c r="H476" s="90"/>
      <c r="I476" s="90"/>
      <c r="J476" s="90">
        <v>1</v>
      </c>
      <c r="K476" s="90"/>
      <c r="L476" s="90"/>
      <c r="M476" s="90"/>
      <c r="N476" s="104">
        <v>1</v>
      </c>
    </row>
    <row r="477" customHeight="1" spans="1:14">
      <c r="A477" s="101"/>
      <c r="B477" s="101"/>
      <c r="C477" s="86" t="s">
        <v>1494</v>
      </c>
      <c r="D477" s="86">
        <v>63528</v>
      </c>
      <c r="E477" s="86">
        <v>17402</v>
      </c>
      <c r="F477" s="86"/>
      <c r="G477" s="90"/>
      <c r="H477" s="90">
        <v>1</v>
      </c>
      <c r="I477" s="90"/>
      <c r="J477" s="90"/>
      <c r="K477" s="90"/>
      <c r="L477" s="90"/>
      <c r="M477" s="90"/>
      <c r="N477" s="104">
        <v>1</v>
      </c>
    </row>
    <row r="478" customHeight="1" spans="1:14">
      <c r="A478" s="86" t="s">
        <v>1015</v>
      </c>
      <c r="B478" s="86" t="s">
        <v>89</v>
      </c>
      <c r="C478" s="86" t="s">
        <v>1016</v>
      </c>
      <c r="D478" s="86">
        <v>63674</v>
      </c>
      <c r="E478" s="86">
        <v>31107</v>
      </c>
      <c r="F478" s="86"/>
      <c r="G478" s="90"/>
      <c r="H478" s="90">
        <v>1</v>
      </c>
      <c r="I478" s="90"/>
      <c r="J478" s="90"/>
      <c r="K478" s="90"/>
      <c r="L478" s="90"/>
      <c r="M478" s="90"/>
      <c r="N478" s="104">
        <v>1</v>
      </c>
    </row>
    <row r="479" customHeight="1" spans="1:14">
      <c r="A479" s="101"/>
      <c r="B479" s="101"/>
      <c r="C479" s="86" t="s">
        <v>1320</v>
      </c>
      <c r="D479" s="86">
        <v>63955</v>
      </c>
      <c r="E479" s="86" t="s">
        <v>1494</v>
      </c>
      <c r="F479" s="86"/>
      <c r="G479" s="90"/>
      <c r="H479" s="90"/>
      <c r="I479" s="90">
        <v>1</v>
      </c>
      <c r="J479" s="90"/>
      <c r="K479" s="90"/>
      <c r="L479" s="90"/>
      <c r="M479" s="90"/>
      <c r="N479" s="104">
        <v>1</v>
      </c>
    </row>
    <row r="480" customHeight="1" spans="1:14">
      <c r="A480" s="101"/>
      <c r="B480" s="86" t="s">
        <v>72</v>
      </c>
      <c r="C480" s="86" t="s">
        <v>1016</v>
      </c>
      <c r="D480" s="86">
        <v>63787</v>
      </c>
      <c r="E480" s="86">
        <v>31107</v>
      </c>
      <c r="F480" s="86"/>
      <c r="G480" s="90"/>
      <c r="H480" s="90"/>
      <c r="I480" s="90">
        <v>1</v>
      </c>
      <c r="J480" s="90"/>
      <c r="K480" s="90"/>
      <c r="L480" s="90"/>
      <c r="M480" s="90"/>
      <c r="N480" s="104">
        <v>1</v>
      </c>
    </row>
    <row r="481" customHeight="1" spans="1:14">
      <c r="A481" s="101"/>
      <c r="B481" s="101"/>
      <c r="C481" s="101"/>
      <c r="D481" s="86">
        <v>63926</v>
      </c>
      <c r="E481" s="86">
        <v>31107</v>
      </c>
      <c r="F481" s="86"/>
      <c r="G481" s="90"/>
      <c r="H481" s="90"/>
      <c r="I481" s="90">
        <v>1</v>
      </c>
      <c r="J481" s="90"/>
      <c r="K481" s="90"/>
      <c r="L481" s="90"/>
      <c r="M481" s="90"/>
      <c r="N481" s="104">
        <v>1</v>
      </c>
    </row>
    <row r="482" customHeight="1" spans="1:14">
      <c r="A482" s="86" t="s">
        <v>409</v>
      </c>
      <c r="B482" s="86" t="s">
        <v>167</v>
      </c>
      <c r="C482" s="86" t="s">
        <v>410</v>
      </c>
      <c r="D482" s="86" t="s">
        <v>408</v>
      </c>
      <c r="E482" s="86">
        <v>17656</v>
      </c>
      <c r="F482" s="86"/>
      <c r="G482" s="90"/>
      <c r="H482" s="90"/>
      <c r="I482" s="90"/>
      <c r="J482" s="90"/>
      <c r="K482" s="90"/>
      <c r="L482" s="90">
        <v>1</v>
      </c>
      <c r="M482" s="90"/>
      <c r="N482" s="104">
        <v>1</v>
      </c>
    </row>
    <row r="483" customHeight="1" spans="1:14">
      <c r="A483" s="86" t="s">
        <v>239</v>
      </c>
      <c r="B483" s="86" t="s">
        <v>142</v>
      </c>
      <c r="C483" s="86" t="s">
        <v>242</v>
      </c>
      <c r="D483" s="86" t="s">
        <v>238</v>
      </c>
      <c r="E483" s="86">
        <v>17751</v>
      </c>
      <c r="F483" s="86"/>
      <c r="G483" s="90"/>
      <c r="H483" s="90"/>
      <c r="I483" s="90"/>
      <c r="J483" s="90"/>
      <c r="K483" s="90"/>
      <c r="L483" s="90">
        <v>1</v>
      </c>
      <c r="M483" s="90"/>
      <c r="N483" s="104">
        <v>1</v>
      </c>
    </row>
    <row r="484" customHeight="1" spans="1:14">
      <c r="A484" s="86" t="s">
        <v>1061</v>
      </c>
      <c r="B484" s="86" t="s">
        <v>72</v>
      </c>
      <c r="C484" s="86" t="s">
        <v>701</v>
      </c>
      <c r="D484" s="86">
        <v>63571</v>
      </c>
      <c r="E484" s="86">
        <v>17436</v>
      </c>
      <c r="F484" s="86"/>
      <c r="G484" s="90"/>
      <c r="H484" s="90">
        <v>1</v>
      </c>
      <c r="I484" s="90"/>
      <c r="J484" s="90"/>
      <c r="K484" s="90"/>
      <c r="L484" s="90"/>
      <c r="M484" s="90"/>
      <c r="N484" s="104">
        <v>1</v>
      </c>
    </row>
    <row r="485" customHeight="1" spans="1:14">
      <c r="A485" s="101"/>
      <c r="B485" s="101"/>
      <c r="C485" s="101"/>
      <c r="D485" s="86">
        <v>63784</v>
      </c>
      <c r="E485" s="86">
        <v>17436</v>
      </c>
      <c r="F485" s="86"/>
      <c r="G485" s="90"/>
      <c r="H485" s="90"/>
      <c r="I485" s="90">
        <v>1</v>
      </c>
      <c r="J485" s="90"/>
      <c r="K485" s="90"/>
      <c r="L485" s="90"/>
      <c r="M485" s="90"/>
      <c r="N485" s="104">
        <v>1</v>
      </c>
    </row>
    <row r="486" customHeight="1" spans="1:14">
      <c r="A486" s="101"/>
      <c r="B486" s="86" t="s">
        <v>118</v>
      </c>
      <c r="C486" s="86" t="s">
        <v>1162</v>
      </c>
      <c r="D486" s="86">
        <v>63200</v>
      </c>
      <c r="E486" s="86">
        <v>29379</v>
      </c>
      <c r="F486" s="86"/>
      <c r="G486" s="90">
        <v>1</v>
      </c>
      <c r="H486" s="90"/>
      <c r="I486" s="90"/>
      <c r="J486" s="90"/>
      <c r="K486" s="90"/>
      <c r="L486" s="90"/>
      <c r="M486" s="90"/>
      <c r="N486" s="104">
        <v>1</v>
      </c>
    </row>
    <row r="487" customHeight="1" spans="1:14">
      <c r="A487" s="86" t="s">
        <v>527</v>
      </c>
      <c r="B487" s="86" t="s">
        <v>142</v>
      </c>
      <c r="C487" s="86" t="s">
        <v>528</v>
      </c>
      <c r="D487" s="86" t="s">
        <v>526</v>
      </c>
      <c r="E487" s="86">
        <v>17727</v>
      </c>
      <c r="F487" s="86"/>
      <c r="G487" s="90"/>
      <c r="H487" s="90"/>
      <c r="I487" s="90"/>
      <c r="J487" s="90"/>
      <c r="K487" s="90">
        <v>1</v>
      </c>
      <c r="L487" s="90"/>
      <c r="M487" s="90"/>
      <c r="N487" s="104">
        <v>1</v>
      </c>
    </row>
    <row r="488" customHeight="1" spans="1:14">
      <c r="A488" s="101"/>
      <c r="B488" s="86" t="s">
        <v>89</v>
      </c>
      <c r="C488" s="86" t="s">
        <v>863</v>
      </c>
      <c r="D488" s="86">
        <v>63974</v>
      </c>
      <c r="E488" s="86">
        <v>17641</v>
      </c>
      <c r="F488" s="86"/>
      <c r="G488" s="90"/>
      <c r="H488" s="90"/>
      <c r="I488" s="90">
        <v>1</v>
      </c>
      <c r="J488" s="90"/>
      <c r="K488" s="90"/>
      <c r="L488" s="90"/>
      <c r="M488" s="90"/>
      <c r="N488" s="104">
        <v>1</v>
      </c>
    </row>
    <row r="489" customHeight="1" spans="1:14">
      <c r="A489" s="101"/>
      <c r="B489" s="86" t="s">
        <v>72</v>
      </c>
      <c r="C489" s="86" t="s">
        <v>863</v>
      </c>
      <c r="D489" s="86">
        <v>64097</v>
      </c>
      <c r="E489" s="86">
        <v>17641</v>
      </c>
      <c r="F489" s="86"/>
      <c r="G489" s="90"/>
      <c r="H489" s="90"/>
      <c r="I489" s="90"/>
      <c r="J489" s="90">
        <v>1</v>
      </c>
      <c r="K489" s="90"/>
      <c r="L489" s="90"/>
      <c r="M489" s="90"/>
      <c r="N489" s="104">
        <v>1</v>
      </c>
    </row>
    <row r="490" customHeight="1" spans="1:14">
      <c r="A490" s="86" t="s">
        <v>1142</v>
      </c>
      <c r="B490" s="86" t="s">
        <v>118</v>
      </c>
      <c r="C490" s="86" t="s">
        <v>1143</v>
      </c>
      <c r="D490" s="86">
        <v>63518</v>
      </c>
      <c r="E490" s="86">
        <v>30618</v>
      </c>
      <c r="F490" s="86"/>
      <c r="G490" s="90"/>
      <c r="H490" s="90">
        <v>1</v>
      </c>
      <c r="I490" s="90"/>
      <c r="J490" s="90"/>
      <c r="K490" s="90"/>
      <c r="L490" s="90"/>
      <c r="M490" s="90"/>
      <c r="N490" s="104">
        <v>1</v>
      </c>
    </row>
    <row r="491" customHeight="1" spans="1:14">
      <c r="A491" s="86" t="s">
        <v>944</v>
      </c>
      <c r="B491" s="86" t="s">
        <v>142</v>
      </c>
      <c r="C491" s="86" t="s">
        <v>1494</v>
      </c>
      <c r="D491" s="86" t="s">
        <v>1113</v>
      </c>
      <c r="E491" s="86">
        <v>30509</v>
      </c>
      <c r="F491" s="86"/>
      <c r="G491" s="90"/>
      <c r="H491" s="90">
        <v>1</v>
      </c>
      <c r="I491" s="90"/>
      <c r="J491" s="90"/>
      <c r="K491" s="90"/>
      <c r="L491" s="90"/>
      <c r="M491" s="90"/>
      <c r="N491" s="104">
        <v>1</v>
      </c>
    </row>
    <row r="492" customHeight="1" spans="1:14">
      <c r="A492" s="101"/>
      <c r="B492" s="86" t="s">
        <v>89</v>
      </c>
      <c r="C492" s="86" t="s">
        <v>945</v>
      </c>
      <c r="D492" s="86">
        <v>63349</v>
      </c>
      <c r="E492" s="86">
        <v>30294</v>
      </c>
      <c r="F492" s="86"/>
      <c r="G492" s="90">
        <v>1</v>
      </c>
      <c r="H492" s="90"/>
      <c r="I492" s="90"/>
      <c r="J492" s="90"/>
      <c r="K492" s="90"/>
      <c r="L492" s="90"/>
      <c r="M492" s="90"/>
      <c r="N492" s="104">
        <v>1</v>
      </c>
    </row>
    <row r="493" customHeight="1" spans="1:14">
      <c r="A493" s="101"/>
      <c r="B493" s="86" t="s">
        <v>72</v>
      </c>
      <c r="C493" s="86" t="s">
        <v>945</v>
      </c>
      <c r="D493" s="86">
        <v>63716</v>
      </c>
      <c r="E493" s="86">
        <v>30294</v>
      </c>
      <c r="F493" s="86"/>
      <c r="G493" s="90"/>
      <c r="H493" s="90">
        <v>1</v>
      </c>
      <c r="I493" s="90"/>
      <c r="J493" s="90"/>
      <c r="K493" s="90"/>
      <c r="L493" s="90"/>
      <c r="M493" s="90"/>
      <c r="N493" s="104">
        <v>1</v>
      </c>
    </row>
    <row r="494" customHeight="1" spans="1:14">
      <c r="A494" s="101"/>
      <c r="B494" s="101"/>
      <c r="C494" s="101"/>
      <c r="D494" s="86">
        <v>64043</v>
      </c>
      <c r="E494" s="86">
        <v>30294</v>
      </c>
      <c r="F494" s="86"/>
      <c r="G494" s="90"/>
      <c r="H494" s="90"/>
      <c r="I494" s="90"/>
      <c r="J494" s="90">
        <v>1</v>
      </c>
      <c r="K494" s="90"/>
      <c r="L494" s="90"/>
      <c r="M494" s="90"/>
      <c r="N494" s="104">
        <v>1</v>
      </c>
    </row>
    <row r="495" customHeight="1" spans="1:14">
      <c r="A495" s="101"/>
      <c r="B495" s="101"/>
      <c r="C495" s="101"/>
      <c r="D495" s="86">
        <v>64075</v>
      </c>
      <c r="E495" s="86">
        <v>30294</v>
      </c>
      <c r="F495" s="86"/>
      <c r="G495" s="90"/>
      <c r="H495" s="90"/>
      <c r="I495" s="90"/>
      <c r="J495" s="90">
        <v>1</v>
      </c>
      <c r="K495" s="90"/>
      <c r="L495" s="90"/>
      <c r="M495" s="90"/>
      <c r="N495" s="104">
        <v>1</v>
      </c>
    </row>
    <row r="496" customHeight="1" spans="1:14">
      <c r="A496" s="86" t="s">
        <v>266</v>
      </c>
      <c r="B496" s="86" t="s">
        <v>89</v>
      </c>
      <c r="C496" s="86" t="s">
        <v>387</v>
      </c>
      <c r="D496" s="86">
        <v>64222</v>
      </c>
      <c r="E496" s="86">
        <v>17737</v>
      </c>
      <c r="F496" s="86"/>
      <c r="G496" s="90"/>
      <c r="H496" s="90"/>
      <c r="I496" s="90"/>
      <c r="J496" s="90"/>
      <c r="K496" s="90">
        <v>1</v>
      </c>
      <c r="L496" s="90"/>
      <c r="M496" s="90"/>
      <c r="N496" s="104">
        <v>1</v>
      </c>
    </row>
    <row r="497" customHeight="1" spans="1:14">
      <c r="A497" s="101"/>
      <c r="B497" s="101"/>
      <c r="C497" s="86" t="s">
        <v>267</v>
      </c>
      <c r="D497" s="86">
        <v>64282</v>
      </c>
      <c r="E497" s="86">
        <v>17756</v>
      </c>
      <c r="F497" s="86"/>
      <c r="G497" s="90"/>
      <c r="H497" s="90"/>
      <c r="I497" s="90"/>
      <c r="J497" s="90"/>
      <c r="K497" s="90"/>
      <c r="L497" s="90">
        <v>1</v>
      </c>
      <c r="M497" s="90"/>
      <c r="N497" s="104">
        <v>1</v>
      </c>
    </row>
    <row r="498" customHeight="1" spans="1:14">
      <c r="A498" s="101"/>
      <c r="B498" s="86" t="s">
        <v>72</v>
      </c>
      <c r="C498" s="86" t="s">
        <v>387</v>
      </c>
      <c r="D498" s="86">
        <v>64262</v>
      </c>
      <c r="E498" s="86">
        <v>17737</v>
      </c>
      <c r="F498" s="86"/>
      <c r="G498" s="90"/>
      <c r="H498" s="90"/>
      <c r="I498" s="90"/>
      <c r="J498" s="90"/>
      <c r="K498" s="90">
        <v>1</v>
      </c>
      <c r="L498" s="90"/>
      <c r="M498" s="90"/>
      <c r="N498" s="104">
        <v>1</v>
      </c>
    </row>
    <row r="499" customHeight="1" spans="1:14">
      <c r="A499" s="101"/>
      <c r="B499" s="101"/>
      <c r="C499" s="101"/>
      <c r="D499" s="86">
        <v>64298</v>
      </c>
      <c r="E499" s="86">
        <v>17737</v>
      </c>
      <c r="F499" s="86"/>
      <c r="G499" s="90"/>
      <c r="H499" s="90"/>
      <c r="I499" s="90"/>
      <c r="J499" s="90"/>
      <c r="K499" s="90"/>
      <c r="L499" s="90">
        <v>1</v>
      </c>
      <c r="M499" s="90"/>
      <c r="N499" s="104">
        <v>1</v>
      </c>
    </row>
    <row r="500" customHeight="1" spans="1:14">
      <c r="A500" s="101"/>
      <c r="B500" s="101"/>
      <c r="C500" s="86" t="s">
        <v>470</v>
      </c>
      <c r="D500" s="86">
        <v>63960</v>
      </c>
      <c r="E500" s="86">
        <v>17446</v>
      </c>
      <c r="F500" s="86"/>
      <c r="G500" s="90"/>
      <c r="H500" s="90"/>
      <c r="I500" s="90">
        <v>1</v>
      </c>
      <c r="J500" s="90"/>
      <c r="K500" s="90"/>
      <c r="L500" s="90"/>
      <c r="M500" s="90"/>
      <c r="N500" s="104">
        <v>1</v>
      </c>
    </row>
    <row r="501" customHeight="1" spans="1:14">
      <c r="A501" s="101"/>
      <c r="B501" s="101"/>
      <c r="C501" s="101"/>
      <c r="D501" s="86">
        <v>64187</v>
      </c>
      <c r="E501" s="86">
        <v>17446</v>
      </c>
      <c r="F501" s="86"/>
      <c r="G501" s="90"/>
      <c r="H501" s="90"/>
      <c r="I501" s="90"/>
      <c r="J501" s="90"/>
      <c r="K501" s="90">
        <v>1</v>
      </c>
      <c r="L501" s="90"/>
      <c r="M501" s="90"/>
      <c r="N501" s="104">
        <v>1</v>
      </c>
    </row>
    <row r="502" customHeight="1" spans="1:14">
      <c r="A502" s="101"/>
      <c r="B502" s="101"/>
      <c r="C502" s="101"/>
      <c r="D502" s="86">
        <v>64261</v>
      </c>
      <c r="E502" s="86">
        <v>17446</v>
      </c>
      <c r="F502" s="86"/>
      <c r="G502" s="90"/>
      <c r="H502" s="90"/>
      <c r="I502" s="90"/>
      <c r="J502" s="90"/>
      <c r="K502" s="90">
        <v>1</v>
      </c>
      <c r="L502" s="90"/>
      <c r="M502" s="90"/>
      <c r="N502" s="104">
        <v>1</v>
      </c>
    </row>
    <row r="503" customHeight="1" spans="1:14">
      <c r="A503" s="101"/>
      <c r="B503" s="101"/>
      <c r="C503" s="86" t="s">
        <v>1088</v>
      </c>
      <c r="D503" s="86">
        <v>63679</v>
      </c>
      <c r="E503" s="86">
        <v>17449</v>
      </c>
      <c r="F503" s="86"/>
      <c r="G503" s="90"/>
      <c r="H503" s="90">
        <v>1</v>
      </c>
      <c r="I503" s="90"/>
      <c r="J503" s="90"/>
      <c r="K503" s="90"/>
      <c r="L503" s="90"/>
      <c r="M503" s="90"/>
      <c r="N503" s="104">
        <v>1</v>
      </c>
    </row>
    <row r="504" customHeight="1" spans="1:14">
      <c r="A504" s="101"/>
      <c r="B504" s="101"/>
      <c r="C504" s="86" t="s">
        <v>935</v>
      </c>
      <c r="D504" s="86">
        <v>64058</v>
      </c>
      <c r="E504" s="86">
        <v>17446</v>
      </c>
      <c r="F504" s="86"/>
      <c r="G504" s="90"/>
      <c r="H504" s="90"/>
      <c r="I504" s="90"/>
      <c r="J504" s="90">
        <v>1</v>
      </c>
      <c r="K504" s="90"/>
      <c r="L504" s="90"/>
      <c r="M504" s="90"/>
      <c r="N504" s="104">
        <v>1</v>
      </c>
    </row>
    <row r="505" customHeight="1" spans="1:14">
      <c r="A505" s="86" t="s">
        <v>258</v>
      </c>
      <c r="B505" s="86" t="s">
        <v>142</v>
      </c>
      <c r="C505" s="86" t="s">
        <v>1171</v>
      </c>
      <c r="D505" s="86">
        <v>63444</v>
      </c>
      <c r="E505" s="86">
        <v>30332</v>
      </c>
      <c r="F505" s="86"/>
      <c r="G505" s="90">
        <v>1</v>
      </c>
      <c r="H505" s="90"/>
      <c r="I505" s="90"/>
      <c r="J505" s="90"/>
      <c r="K505" s="90"/>
      <c r="L505" s="90"/>
      <c r="M505" s="90"/>
      <c r="N505" s="104">
        <v>1</v>
      </c>
    </row>
    <row r="506" customHeight="1" spans="1:14">
      <c r="A506" s="101"/>
      <c r="B506" s="86" t="s">
        <v>89</v>
      </c>
      <c r="C506" s="86" t="s">
        <v>939</v>
      </c>
      <c r="D506" s="86">
        <v>64053</v>
      </c>
      <c r="E506" s="86">
        <v>17669</v>
      </c>
      <c r="F506" s="86"/>
      <c r="G506" s="90"/>
      <c r="H506" s="90"/>
      <c r="I506" s="90"/>
      <c r="J506" s="90">
        <v>1</v>
      </c>
      <c r="K506" s="90"/>
      <c r="L506" s="90"/>
      <c r="M506" s="90"/>
      <c r="N506" s="104">
        <v>1</v>
      </c>
    </row>
    <row r="507" customHeight="1" spans="1:14">
      <c r="A507" s="101"/>
      <c r="B507" s="101"/>
      <c r="C507" s="86" t="s">
        <v>989</v>
      </c>
      <c r="D507" s="86">
        <v>63978</v>
      </c>
      <c r="E507" s="86">
        <v>17639</v>
      </c>
      <c r="F507" s="86"/>
      <c r="G507" s="90"/>
      <c r="H507" s="90"/>
      <c r="I507" s="90">
        <v>1</v>
      </c>
      <c r="J507" s="90"/>
      <c r="K507" s="90"/>
      <c r="L507" s="90"/>
      <c r="M507" s="90"/>
      <c r="N507" s="104">
        <v>1</v>
      </c>
    </row>
    <row r="508" customHeight="1" spans="1:14">
      <c r="A508" s="101"/>
      <c r="B508" s="101"/>
      <c r="C508" s="86" t="s">
        <v>263</v>
      </c>
      <c r="D508" s="86">
        <v>64279</v>
      </c>
      <c r="E508" s="86" t="s">
        <v>1494</v>
      </c>
      <c r="F508" s="86"/>
      <c r="G508" s="90"/>
      <c r="H508" s="90"/>
      <c r="I508" s="90"/>
      <c r="J508" s="90"/>
      <c r="K508" s="90"/>
      <c r="L508" s="90">
        <v>1</v>
      </c>
      <c r="M508" s="90"/>
      <c r="N508" s="104">
        <v>1</v>
      </c>
    </row>
    <row r="509" customHeight="1" spans="1:14">
      <c r="A509" s="101"/>
      <c r="B509" s="86" t="s">
        <v>72</v>
      </c>
      <c r="C509" s="86" t="s">
        <v>260</v>
      </c>
      <c r="D509" s="86">
        <v>64284</v>
      </c>
      <c r="E509" s="86">
        <v>17669</v>
      </c>
      <c r="F509" s="86"/>
      <c r="G509" s="90"/>
      <c r="H509" s="90"/>
      <c r="I509" s="90"/>
      <c r="J509" s="90"/>
      <c r="K509" s="90"/>
      <c r="L509" s="90">
        <v>1</v>
      </c>
      <c r="M509" s="90"/>
      <c r="N509" s="104">
        <v>1</v>
      </c>
    </row>
    <row r="510" customHeight="1" spans="1:14">
      <c r="A510" s="101"/>
      <c r="B510" s="86" t="s">
        <v>118</v>
      </c>
      <c r="C510" s="86" t="s">
        <v>1494</v>
      </c>
      <c r="D510" s="86" t="s">
        <v>67</v>
      </c>
      <c r="E510" s="86">
        <v>31320</v>
      </c>
      <c r="F510" s="86"/>
      <c r="G510" s="90"/>
      <c r="H510" s="90"/>
      <c r="I510" s="90">
        <v>1</v>
      </c>
      <c r="J510" s="90"/>
      <c r="K510" s="90"/>
      <c r="L510" s="90"/>
      <c r="M510" s="90"/>
      <c r="N510" s="104">
        <v>1</v>
      </c>
    </row>
    <row r="511" customHeight="1" spans="1:14">
      <c r="A511" s="86" t="s">
        <v>1095</v>
      </c>
      <c r="B511" s="86" t="s">
        <v>142</v>
      </c>
      <c r="C511" s="86" t="s">
        <v>1494</v>
      </c>
      <c r="D511" s="86">
        <v>63651</v>
      </c>
      <c r="E511" s="86" t="s">
        <v>67</v>
      </c>
      <c r="F511" s="86"/>
      <c r="G511" s="90"/>
      <c r="H511" s="90">
        <v>1</v>
      </c>
      <c r="I511" s="90"/>
      <c r="J511" s="90"/>
      <c r="K511" s="90"/>
      <c r="L511" s="90"/>
      <c r="M511" s="90"/>
      <c r="N511" s="104">
        <v>1</v>
      </c>
    </row>
    <row r="512" customHeight="1" spans="1:14">
      <c r="A512" s="86" t="s">
        <v>1054</v>
      </c>
      <c r="B512" s="86" t="s">
        <v>72</v>
      </c>
      <c r="C512" s="86" t="s">
        <v>971</v>
      </c>
      <c r="D512" s="86">
        <v>63862</v>
      </c>
      <c r="E512" s="86">
        <v>29758</v>
      </c>
      <c r="F512" s="86"/>
      <c r="G512" s="90"/>
      <c r="H512" s="90"/>
      <c r="I512" s="90">
        <v>1</v>
      </c>
      <c r="J512" s="90"/>
      <c r="K512" s="90"/>
      <c r="L512" s="90"/>
      <c r="M512" s="90"/>
      <c r="N512" s="104">
        <v>1</v>
      </c>
    </row>
    <row r="513" customHeight="1" spans="1:14">
      <c r="A513" s="86" t="s">
        <v>211</v>
      </c>
      <c r="B513" s="86" t="s">
        <v>72</v>
      </c>
      <c r="C513" s="86" t="s">
        <v>214</v>
      </c>
      <c r="D513" s="86">
        <v>64293</v>
      </c>
      <c r="E513" s="86">
        <v>31730</v>
      </c>
      <c r="F513" s="86"/>
      <c r="G513" s="90"/>
      <c r="H513" s="90"/>
      <c r="I513" s="90"/>
      <c r="J513" s="90"/>
      <c r="K513" s="90"/>
      <c r="L513" s="90">
        <v>1</v>
      </c>
      <c r="M513" s="90"/>
      <c r="N513" s="104">
        <v>1</v>
      </c>
    </row>
    <row r="514" customHeight="1" spans="1:14">
      <c r="A514" s="86" t="s">
        <v>159</v>
      </c>
      <c r="B514" s="86" t="s">
        <v>89</v>
      </c>
      <c r="C514" s="86" t="s">
        <v>160</v>
      </c>
      <c r="D514" s="86">
        <v>64307</v>
      </c>
      <c r="E514" s="86" t="s">
        <v>1494</v>
      </c>
      <c r="F514" s="86"/>
      <c r="G514" s="90"/>
      <c r="H514" s="90"/>
      <c r="I514" s="90"/>
      <c r="J514" s="90"/>
      <c r="K514" s="90"/>
      <c r="L514" s="90">
        <v>1</v>
      </c>
      <c r="M514" s="90"/>
      <c r="N514" s="104">
        <v>1</v>
      </c>
    </row>
    <row r="515" customHeight="1" spans="1:14">
      <c r="A515" s="101"/>
      <c r="B515" s="101"/>
      <c r="C515" s="86" t="s">
        <v>1235</v>
      </c>
      <c r="D515" s="86">
        <v>64240</v>
      </c>
      <c r="E515" s="86" t="s">
        <v>1494</v>
      </c>
      <c r="F515" s="86"/>
      <c r="G515" s="90"/>
      <c r="H515" s="90"/>
      <c r="I515" s="90"/>
      <c r="J515" s="90"/>
      <c r="K515" s="90">
        <v>1</v>
      </c>
      <c r="L515" s="90"/>
      <c r="M515" s="90"/>
      <c r="N515" s="104">
        <v>1</v>
      </c>
    </row>
    <row r="516" customHeight="1" spans="1:14">
      <c r="A516" s="101"/>
      <c r="B516" s="101"/>
      <c r="C516" s="86" t="s">
        <v>381</v>
      </c>
      <c r="D516" s="86">
        <v>64197</v>
      </c>
      <c r="E516" s="86">
        <v>17721</v>
      </c>
      <c r="F516" s="86"/>
      <c r="G516" s="90"/>
      <c r="H516" s="90"/>
      <c r="I516" s="90"/>
      <c r="J516" s="90"/>
      <c r="K516" s="90"/>
      <c r="L516" s="90">
        <v>1</v>
      </c>
      <c r="M516" s="90"/>
      <c r="N516" s="104">
        <v>1</v>
      </c>
    </row>
    <row r="517" customHeight="1" spans="1:14">
      <c r="A517" s="101"/>
      <c r="B517" s="101"/>
      <c r="C517" s="86" t="s">
        <v>765</v>
      </c>
      <c r="D517" s="86">
        <v>64145</v>
      </c>
      <c r="E517" s="86">
        <v>17695</v>
      </c>
      <c r="F517" s="86"/>
      <c r="G517" s="90"/>
      <c r="H517" s="90"/>
      <c r="I517" s="90"/>
      <c r="J517" s="90">
        <v>1</v>
      </c>
      <c r="K517" s="90"/>
      <c r="L517" s="90"/>
      <c r="M517" s="90"/>
      <c r="N517" s="104">
        <v>1</v>
      </c>
    </row>
    <row r="518" customHeight="1" spans="1:14">
      <c r="A518" s="86" t="s">
        <v>1076</v>
      </c>
      <c r="B518" s="86" t="s">
        <v>89</v>
      </c>
      <c r="C518" s="86" t="s">
        <v>1077</v>
      </c>
      <c r="D518" s="86">
        <v>63401</v>
      </c>
      <c r="E518" s="86">
        <v>17533</v>
      </c>
      <c r="F518" s="86"/>
      <c r="G518" s="90">
        <v>1</v>
      </c>
      <c r="H518" s="90"/>
      <c r="I518" s="90"/>
      <c r="J518" s="90"/>
      <c r="K518" s="90"/>
      <c r="L518" s="90"/>
      <c r="M518" s="90"/>
      <c r="N518" s="104">
        <v>1</v>
      </c>
    </row>
    <row r="519" customHeight="1" spans="1:14">
      <c r="A519" s="101"/>
      <c r="B519" s="101"/>
      <c r="C519" s="86" t="s">
        <v>1494</v>
      </c>
      <c r="D519" s="86">
        <v>63648</v>
      </c>
      <c r="E519" s="86">
        <v>17582</v>
      </c>
      <c r="F519" s="86"/>
      <c r="G519" s="90"/>
      <c r="H519" s="90">
        <v>1</v>
      </c>
      <c r="I519" s="90"/>
      <c r="J519" s="90"/>
      <c r="K519" s="90"/>
      <c r="L519" s="90"/>
      <c r="M519" s="90"/>
      <c r="N519" s="104">
        <v>1</v>
      </c>
    </row>
    <row r="520" customHeight="1" spans="1:14">
      <c r="A520" s="101"/>
      <c r="B520" s="86" t="s">
        <v>72</v>
      </c>
      <c r="C520" s="86" t="s">
        <v>1077</v>
      </c>
      <c r="D520" s="86">
        <v>63737</v>
      </c>
      <c r="E520" s="86">
        <v>17533</v>
      </c>
      <c r="F520" s="86"/>
      <c r="G520" s="90"/>
      <c r="H520" s="90">
        <v>1</v>
      </c>
      <c r="I520" s="90"/>
      <c r="J520" s="90"/>
      <c r="K520" s="90"/>
      <c r="L520" s="90"/>
      <c r="M520" s="90"/>
      <c r="N520" s="104">
        <v>1</v>
      </c>
    </row>
    <row r="521" customHeight="1" spans="1:14">
      <c r="A521" s="86" t="s">
        <v>295</v>
      </c>
      <c r="B521" s="86" t="s">
        <v>167</v>
      </c>
      <c r="C521" s="86" t="s">
        <v>297</v>
      </c>
      <c r="D521" s="86" t="s">
        <v>294</v>
      </c>
      <c r="E521" s="86">
        <v>22609</v>
      </c>
      <c r="F521" s="86"/>
      <c r="G521" s="90"/>
      <c r="H521" s="90"/>
      <c r="I521" s="90"/>
      <c r="J521" s="90"/>
      <c r="K521" s="90">
        <v>1</v>
      </c>
      <c r="L521" s="90"/>
      <c r="M521" s="90"/>
      <c r="N521" s="104">
        <v>1</v>
      </c>
    </row>
    <row r="522" customHeight="1" spans="1:14">
      <c r="A522" s="101"/>
      <c r="B522" s="86" t="s">
        <v>89</v>
      </c>
      <c r="C522" s="86" t="s">
        <v>357</v>
      </c>
      <c r="D522" s="86">
        <v>64245</v>
      </c>
      <c r="E522" s="86">
        <v>33643</v>
      </c>
      <c r="F522" s="86"/>
      <c r="G522" s="90"/>
      <c r="H522" s="90"/>
      <c r="I522" s="90"/>
      <c r="J522" s="90"/>
      <c r="K522" s="90">
        <v>1</v>
      </c>
      <c r="L522" s="90"/>
      <c r="M522" s="90"/>
      <c r="N522" s="104">
        <v>1</v>
      </c>
    </row>
    <row r="523" customHeight="1" spans="1:14">
      <c r="A523" s="101"/>
      <c r="B523" s="86" t="s">
        <v>72</v>
      </c>
      <c r="C523" s="86" t="s">
        <v>517</v>
      </c>
      <c r="D523" s="86">
        <v>64237</v>
      </c>
      <c r="E523" s="86">
        <v>17668</v>
      </c>
      <c r="F523" s="86"/>
      <c r="G523" s="90"/>
      <c r="H523" s="90"/>
      <c r="I523" s="90"/>
      <c r="J523" s="90"/>
      <c r="K523" s="90">
        <v>1</v>
      </c>
      <c r="L523" s="90"/>
      <c r="M523" s="90"/>
      <c r="N523" s="104">
        <v>1</v>
      </c>
    </row>
    <row r="524" customHeight="1" spans="1:14">
      <c r="A524" s="101"/>
      <c r="B524" s="101"/>
      <c r="C524" s="101"/>
      <c r="D524" s="86" t="s">
        <v>1494</v>
      </c>
      <c r="E524" s="86">
        <v>17668</v>
      </c>
      <c r="F524" s="86"/>
      <c r="G524" s="90"/>
      <c r="H524" s="90"/>
      <c r="I524" s="90"/>
      <c r="J524" s="90"/>
      <c r="K524" s="90">
        <v>1</v>
      </c>
      <c r="L524" s="90"/>
      <c r="M524" s="90"/>
      <c r="N524" s="104">
        <v>1</v>
      </c>
    </row>
    <row r="525" customHeight="1" spans="1:14">
      <c r="A525" s="86" t="s">
        <v>324</v>
      </c>
      <c r="B525" s="86" t="s">
        <v>142</v>
      </c>
      <c r="C525" s="86" t="s">
        <v>770</v>
      </c>
      <c r="D525" s="86" t="s">
        <v>769</v>
      </c>
      <c r="E525" s="86">
        <v>17693</v>
      </c>
      <c r="F525" s="86"/>
      <c r="G525" s="90"/>
      <c r="H525" s="90"/>
      <c r="I525" s="90"/>
      <c r="J525" s="90">
        <v>1</v>
      </c>
      <c r="K525" s="90"/>
      <c r="L525" s="90"/>
      <c r="M525" s="90"/>
      <c r="N525" s="104">
        <v>1</v>
      </c>
    </row>
    <row r="526" customHeight="1" spans="1:14">
      <c r="A526" s="101"/>
      <c r="B526" s="101"/>
      <c r="C526" s="86" t="s">
        <v>1494</v>
      </c>
      <c r="D526" s="86">
        <v>22275</v>
      </c>
      <c r="E526" s="86">
        <v>17597</v>
      </c>
      <c r="F526" s="86"/>
      <c r="G526" s="90"/>
      <c r="H526" s="90"/>
      <c r="I526" s="90">
        <v>1</v>
      </c>
      <c r="J526" s="90"/>
      <c r="K526" s="90"/>
      <c r="L526" s="90"/>
      <c r="M526" s="90"/>
      <c r="N526" s="104">
        <v>1</v>
      </c>
    </row>
    <row r="527" customHeight="1" spans="1:14">
      <c r="A527" s="101"/>
      <c r="B527" s="86" t="s">
        <v>89</v>
      </c>
      <c r="C527" s="86" t="s">
        <v>1145</v>
      </c>
      <c r="D527" s="86">
        <v>63409</v>
      </c>
      <c r="E527" s="86">
        <v>17548</v>
      </c>
      <c r="F527" s="86"/>
      <c r="G527" s="90"/>
      <c r="H527" s="90">
        <v>1</v>
      </c>
      <c r="I527" s="90"/>
      <c r="J527" s="90"/>
      <c r="K527" s="90"/>
      <c r="L527" s="90"/>
      <c r="M527" s="90"/>
      <c r="N527" s="104">
        <v>1</v>
      </c>
    </row>
    <row r="528" customHeight="1" spans="1:14">
      <c r="A528" s="101"/>
      <c r="B528" s="101"/>
      <c r="C528" s="86" t="s">
        <v>1056</v>
      </c>
      <c r="D528" s="86">
        <v>63626</v>
      </c>
      <c r="E528" s="86">
        <v>17577</v>
      </c>
      <c r="F528" s="86"/>
      <c r="G528" s="90"/>
      <c r="H528" s="90">
        <v>1</v>
      </c>
      <c r="I528" s="90"/>
      <c r="J528" s="90"/>
      <c r="K528" s="90"/>
      <c r="L528" s="90"/>
      <c r="M528" s="90"/>
      <c r="N528" s="104">
        <v>1</v>
      </c>
    </row>
    <row r="529" customHeight="1" spans="1:14">
      <c r="A529" s="101"/>
      <c r="B529" s="101"/>
      <c r="C529" s="86" t="s">
        <v>1048</v>
      </c>
      <c r="D529" s="86">
        <v>63825</v>
      </c>
      <c r="E529" s="86">
        <v>17612</v>
      </c>
      <c r="F529" s="86"/>
      <c r="G529" s="90"/>
      <c r="H529" s="90"/>
      <c r="I529" s="90">
        <v>1</v>
      </c>
      <c r="J529" s="90"/>
      <c r="K529" s="90"/>
      <c r="L529" s="90"/>
      <c r="M529" s="90"/>
      <c r="N529" s="104">
        <v>1</v>
      </c>
    </row>
    <row r="530" customHeight="1" spans="1:14">
      <c r="A530" s="101"/>
      <c r="B530" s="101"/>
      <c r="C530" s="86" t="s">
        <v>804</v>
      </c>
      <c r="D530" s="86">
        <v>64001</v>
      </c>
      <c r="E530" s="86">
        <v>17653</v>
      </c>
      <c r="F530" s="86"/>
      <c r="G530" s="90"/>
      <c r="H530" s="90"/>
      <c r="I530" s="90"/>
      <c r="J530" s="90">
        <v>1</v>
      </c>
      <c r="K530" s="90"/>
      <c r="L530" s="90"/>
      <c r="M530" s="90"/>
      <c r="N530" s="104">
        <v>1</v>
      </c>
    </row>
    <row r="531" customHeight="1" spans="1:14">
      <c r="A531" s="101"/>
      <c r="B531" s="101"/>
      <c r="C531" s="86" t="s">
        <v>1178</v>
      </c>
      <c r="D531" s="86">
        <v>63423</v>
      </c>
      <c r="E531" s="86">
        <v>17531</v>
      </c>
      <c r="F531" s="86"/>
      <c r="G531" s="90">
        <v>1</v>
      </c>
      <c r="H531" s="90"/>
      <c r="I531" s="90"/>
      <c r="J531" s="90"/>
      <c r="K531" s="90"/>
      <c r="L531" s="90"/>
      <c r="M531" s="90"/>
      <c r="N531" s="104">
        <v>1</v>
      </c>
    </row>
    <row r="532" customHeight="1" spans="1:14">
      <c r="A532" s="101"/>
      <c r="B532" s="101"/>
      <c r="C532" s="86" t="s">
        <v>325</v>
      </c>
      <c r="D532" s="86">
        <v>64216</v>
      </c>
      <c r="E532" s="86" t="s">
        <v>1494</v>
      </c>
      <c r="F532" s="86">
        <v>1</v>
      </c>
      <c r="G532" s="90"/>
      <c r="H532" s="90"/>
      <c r="I532" s="90"/>
      <c r="J532" s="90"/>
      <c r="K532" s="90">
        <v>1</v>
      </c>
      <c r="L532" s="90"/>
      <c r="M532" s="90"/>
      <c r="N532" s="104">
        <v>2</v>
      </c>
    </row>
    <row r="533" customHeight="1" spans="1:14">
      <c r="A533" s="101"/>
      <c r="B533" s="101"/>
      <c r="C533" s="86" t="s">
        <v>1272</v>
      </c>
      <c r="D533" s="86">
        <v>64154</v>
      </c>
      <c r="E533" s="86" t="s">
        <v>1494</v>
      </c>
      <c r="F533" s="86"/>
      <c r="G533" s="90"/>
      <c r="H533" s="90"/>
      <c r="I533" s="90"/>
      <c r="J533" s="90">
        <v>1</v>
      </c>
      <c r="K533" s="90"/>
      <c r="L533" s="90"/>
      <c r="M533" s="90"/>
      <c r="N533" s="104">
        <v>1</v>
      </c>
    </row>
    <row r="534" customHeight="1" spans="1:14">
      <c r="A534" s="101"/>
      <c r="B534" s="86" t="s">
        <v>72</v>
      </c>
      <c r="C534" s="86" t="s">
        <v>1085</v>
      </c>
      <c r="D534" s="86">
        <v>63712</v>
      </c>
      <c r="E534" s="86">
        <v>17433</v>
      </c>
      <c r="F534" s="86"/>
      <c r="G534" s="90"/>
      <c r="H534" s="90">
        <v>1</v>
      </c>
      <c r="I534" s="90"/>
      <c r="J534" s="90"/>
      <c r="K534" s="90"/>
      <c r="L534" s="90"/>
      <c r="M534" s="90"/>
      <c r="N534" s="104">
        <v>1</v>
      </c>
    </row>
    <row r="535" customHeight="1" spans="1:14">
      <c r="A535" s="101"/>
      <c r="B535" s="101"/>
      <c r="C535" s="86" t="s">
        <v>1056</v>
      </c>
      <c r="D535" s="86">
        <v>63798</v>
      </c>
      <c r="E535" s="86">
        <v>17577</v>
      </c>
      <c r="F535" s="86"/>
      <c r="G535" s="90"/>
      <c r="H535" s="90"/>
      <c r="I535" s="90">
        <v>1</v>
      </c>
      <c r="J535" s="90"/>
      <c r="K535" s="90"/>
      <c r="L535" s="90"/>
      <c r="M535" s="90"/>
      <c r="N535" s="104">
        <v>1</v>
      </c>
    </row>
    <row r="536" customHeight="1" spans="1:14">
      <c r="A536" s="101"/>
      <c r="B536" s="101"/>
      <c r="C536" s="86" t="s">
        <v>1075</v>
      </c>
      <c r="D536" s="86">
        <v>63740</v>
      </c>
      <c r="E536" s="86">
        <v>17393</v>
      </c>
      <c r="F536" s="86"/>
      <c r="G536" s="90"/>
      <c r="H536" s="90"/>
      <c r="I536" s="90">
        <v>1</v>
      </c>
      <c r="J536" s="90"/>
      <c r="K536" s="90"/>
      <c r="L536" s="90"/>
      <c r="M536" s="90"/>
      <c r="N536" s="104">
        <v>1</v>
      </c>
    </row>
    <row r="537" customHeight="1" spans="1:14">
      <c r="A537" s="101"/>
      <c r="B537" s="101"/>
      <c r="C537" s="86" t="s">
        <v>965</v>
      </c>
      <c r="D537" s="86">
        <v>64022</v>
      </c>
      <c r="E537" s="86">
        <v>17519</v>
      </c>
      <c r="F537" s="86"/>
      <c r="G537" s="90"/>
      <c r="H537" s="90"/>
      <c r="I537" s="90"/>
      <c r="J537" s="90">
        <v>1</v>
      </c>
      <c r="K537" s="90"/>
      <c r="L537" s="90"/>
      <c r="M537" s="90"/>
      <c r="N537" s="104">
        <v>1</v>
      </c>
    </row>
    <row r="538" customHeight="1" spans="1:14">
      <c r="A538" s="101"/>
      <c r="B538" s="101"/>
      <c r="C538" s="101"/>
      <c r="D538" s="86" t="s">
        <v>67</v>
      </c>
      <c r="E538" s="86">
        <v>17519</v>
      </c>
      <c r="F538" s="86"/>
      <c r="G538" s="90"/>
      <c r="H538" s="90"/>
      <c r="I538" s="90">
        <v>1</v>
      </c>
      <c r="J538" s="90"/>
      <c r="K538" s="90"/>
      <c r="L538" s="90"/>
      <c r="M538" s="90"/>
      <c r="N538" s="104">
        <v>1</v>
      </c>
    </row>
    <row r="539" customHeight="1" spans="1:14">
      <c r="A539" s="101"/>
      <c r="B539" s="101"/>
      <c r="C539" s="86" t="s">
        <v>1057</v>
      </c>
      <c r="D539" s="86">
        <v>63793</v>
      </c>
      <c r="E539" s="86">
        <v>25141</v>
      </c>
      <c r="F539" s="86"/>
      <c r="G539" s="90"/>
      <c r="H539" s="90"/>
      <c r="I539" s="90">
        <v>1</v>
      </c>
      <c r="J539" s="90"/>
      <c r="K539" s="90"/>
      <c r="L539" s="90"/>
      <c r="M539" s="90"/>
      <c r="N539" s="104">
        <v>1</v>
      </c>
    </row>
    <row r="540" customHeight="1" spans="1:14">
      <c r="A540" s="101"/>
      <c r="B540" s="101"/>
      <c r="C540" s="86" t="s">
        <v>737</v>
      </c>
      <c r="D540" s="86">
        <v>64002</v>
      </c>
      <c r="E540" s="86">
        <v>26140</v>
      </c>
      <c r="F540" s="86"/>
      <c r="G540" s="90"/>
      <c r="H540" s="90"/>
      <c r="I540" s="90"/>
      <c r="J540" s="90">
        <v>1</v>
      </c>
      <c r="K540" s="90"/>
      <c r="L540" s="90"/>
      <c r="M540" s="90"/>
      <c r="N540" s="104">
        <v>1</v>
      </c>
    </row>
    <row r="541" customHeight="1" spans="1:14">
      <c r="A541" s="101"/>
      <c r="B541" s="101"/>
      <c r="C541" s="101"/>
      <c r="D541" s="86">
        <v>64153</v>
      </c>
      <c r="E541" s="86">
        <v>26140</v>
      </c>
      <c r="F541" s="86"/>
      <c r="G541" s="90"/>
      <c r="H541" s="90"/>
      <c r="I541" s="90"/>
      <c r="J541" s="90">
        <v>1</v>
      </c>
      <c r="K541" s="90"/>
      <c r="L541" s="90"/>
      <c r="M541" s="90"/>
      <c r="N541" s="104">
        <v>1</v>
      </c>
    </row>
    <row r="542" customHeight="1" spans="1:14">
      <c r="A542" s="101"/>
      <c r="B542" s="101"/>
      <c r="C542" s="101"/>
      <c r="D542" s="86">
        <v>64199</v>
      </c>
      <c r="E542" s="86">
        <v>26140</v>
      </c>
      <c r="F542" s="86"/>
      <c r="G542" s="90"/>
      <c r="H542" s="90"/>
      <c r="I542" s="90"/>
      <c r="J542" s="90"/>
      <c r="K542" s="90">
        <v>1</v>
      </c>
      <c r="L542" s="90"/>
      <c r="M542" s="90"/>
      <c r="N542" s="104">
        <v>1</v>
      </c>
    </row>
    <row r="543" customHeight="1" spans="1:14">
      <c r="A543" s="101"/>
      <c r="B543" s="101"/>
      <c r="C543" s="86" t="s">
        <v>1132</v>
      </c>
      <c r="D543" s="86">
        <v>63470</v>
      </c>
      <c r="E543" s="86">
        <v>17084</v>
      </c>
      <c r="F543" s="86"/>
      <c r="G543" s="90">
        <v>1</v>
      </c>
      <c r="H543" s="90"/>
      <c r="I543" s="90"/>
      <c r="J543" s="90"/>
      <c r="K543" s="90"/>
      <c r="L543" s="90"/>
      <c r="M543" s="90"/>
      <c r="N543" s="104">
        <v>1</v>
      </c>
    </row>
    <row r="544" customHeight="1" spans="1:14">
      <c r="A544" s="101"/>
      <c r="B544" s="101"/>
      <c r="C544" s="101"/>
      <c r="D544" s="86">
        <v>63550</v>
      </c>
      <c r="E544" s="86">
        <v>17084</v>
      </c>
      <c r="F544" s="86"/>
      <c r="G544" s="90"/>
      <c r="H544" s="90">
        <v>1</v>
      </c>
      <c r="I544" s="90"/>
      <c r="J544" s="90"/>
      <c r="K544" s="90"/>
      <c r="L544" s="90"/>
      <c r="M544" s="90"/>
      <c r="N544" s="104">
        <v>1</v>
      </c>
    </row>
    <row r="545" customHeight="1" spans="1:14">
      <c r="A545" s="101"/>
      <c r="B545" s="101"/>
      <c r="C545" s="86" t="s">
        <v>804</v>
      </c>
      <c r="D545" s="86">
        <v>64132</v>
      </c>
      <c r="E545" s="86">
        <v>17653</v>
      </c>
      <c r="F545" s="86"/>
      <c r="G545" s="90"/>
      <c r="H545" s="90"/>
      <c r="I545" s="90"/>
      <c r="J545" s="90">
        <v>1</v>
      </c>
      <c r="K545" s="90"/>
      <c r="L545" s="90"/>
      <c r="M545" s="90"/>
      <c r="N545" s="104">
        <v>1</v>
      </c>
    </row>
    <row r="546" customHeight="1" spans="1:14">
      <c r="A546" s="101"/>
      <c r="B546" s="101"/>
      <c r="C546" s="86" t="s">
        <v>922</v>
      </c>
      <c r="D546" s="86">
        <v>63505</v>
      </c>
      <c r="E546" s="86">
        <v>17410</v>
      </c>
      <c r="F546" s="86"/>
      <c r="G546" s="90"/>
      <c r="H546" s="90">
        <v>1</v>
      </c>
      <c r="I546" s="90"/>
      <c r="J546" s="90"/>
      <c r="K546" s="90"/>
      <c r="L546" s="90"/>
      <c r="M546" s="90"/>
      <c r="N546" s="104">
        <v>1</v>
      </c>
    </row>
    <row r="547" customHeight="1" spans="1:14">
      <c r="A547" s="101"/>
      <c r="B547" s="101"/>
      <c r="C547" s="101"/>
      <c r="D547" s="86">
        <v>64064</v>
      </c>
      <c r="E547" s="86">
        <v>17410</v>
      </c>
      <c r="F547" s="86"/>
      <c r="G547" s="90"/>
      <c r="H547" s="90"/>
      <c r="I547" s="90"/>
      <c r="J547" s="90">
        <v>1</v>
      </c>
      <c r="K547" s="90"/>
      <c r="L547" s="90"/>
      <c r="M547" s="90"/>
      <c r="N547" s="104">
        <v>1</v>
      </c>
    </row>
    <row r="548" customHeight="1" spans="1:14">
      <c r="A548" s="101"/>
      <c r="B548" s="86" t="s">
        <v>118</v>
      </c>
      <c r="C548" s="86" t="s">
        <v>1358</v>
      </c>
      <c r="D548" s="86">
        <v>64220</v>
      </c>
      <c r="E548" s="86">
        <v>32448</v>
      </c>
      <c r="F548" s="86"/>
      <c r="G548" s="90"/>
      <c r="H548" s="90"/>
      <c r="I548" s="90"/>
      <c r="J548" s="90"/>
      <c r="K548" s="90">
        <v>1</v>
      </c>
      <c r="L548" s="90"/>
      <c r="M548" s="90"/>
      <c r="N548" s="104">
        <v>1</v>
      </c>
    </row>
    <row r="549" customHeight="1" spans="1:14">
      <c r="A549" s="86" t="s">
        <v>279</v>
      </c>
      <c r="B549" s="86" t="s">
        <v>89</v>
      </c>
      <c r="C549" s="86" t="s">
        <v>281</v>
      </c>
      <c r="D549" s="86">
        <v>64275</v>
      </c>
      <c r="E549" s="86">
        <v>33581</v>
      </c>
      <c r="F549" s="86"/>
      <c r="G549" s="90"/>
      <c r="H549" s="90"/>
      <c r="I549" s="90"/>
      <c r="J549" s="90"/>
      <c r="K549" s="90"/>
      <c r="L549" s="90">
        <v>1</v>
      </c>
      <c r="M549" s="90"/>
      <c r="N549" s="104">
        <v>1</v>
      </c>
    </row>
    <row r="550" customHeight="1" spans="1:14">
      <c r="A550" s="101"/>
      <c r="B550" s="101"/>
      <c r="C550" s="86" t="s">
        <v>431</v>
      </c>
      <c r="D550" s="86">
        <v>64271</v>
      </c>
      <c r="E550" s="86" t="s">
        <v>67</v>
      </c>
      <c r="F550" s="86"/>
      <c r="G550" s="90"/>
      <c r="H550" s="90"/>
      <c r="I550" s="90"/>
      <c r="J550" s="90"/>
      <c r="K550" s="90">
        <v>1</v>
      </c>
      <c r="L550" s="90"/>
      <c r="M550" s="90"/>
      <c r="N550" s="104">
        <v>1</v>
      </c>
    </row>
    <row r="551" customHeight="1" spans="1:14">
      <c r="A551" s="101"/>
      <c r="B551" s="101"/>
      <c r="C551" s="86" t="s">
        <v>1283</v>
      </c>
      <c r="D551" s="86">
        <v>64135</v>
      </c>
      <c r="E551" s="86" t="s">
        <v>1494</v>
      </c>
      <c r="F551" s="86"/>
      <c r="G551" s="90"/>
      <c r="H551" s="90"/>
      <c r="I551" s="90"/>
      <c r="J551" s="90">
        <v>1</v>
      </c>
      <c r="K551" s="90"/>
      <c r="L551" s="90"/>
      <c r="M551" s="90"/>
      <c r="N551" s="104">
        <v>1</v>
      </c>
    </row>
    <row r="552" customHeight="1" spans="1:14">
      <c r="A552" s="101"/>
      <c r="B552" s="101"/>
      <c r="C552" s="86" t="s">
        <v>1038</v>
      </c>
      <c r="D552" s="86">
        <v>63569</v>
      </c>
      <c r="E552" s="86">
        <v>30774</v>
      </c>
      <c r="F552" s="86"/>
      <c r="G552" s="90"/>
      <c r="H552" s="90">
        <v>1</v>
      </c>
      <c r="I552" s="90"/>
      <c r="J552" s="90"/>
      <c r="K552" s="90"/>
      <c r="L552" s="90"/>
      <c r="M552" s="90"/>
      <c r="N552" s="104">
        <v>1</v>
      </c>
    </row>
    <row r="553" customHeight="1" spans="1:14">
      <c r="A553" s="101"/>
      <c r="B553" s="86" t="s">
        <v>72</v>
      </c>
      <c r="C553" s="86" t="s">
        <v>993</v>
      </c>
      <c r="D553" s="86">
        <v>63495</v>
      </c>
      <c r="E553" s="86">
        <v>29801</v>
      </c>
      <c r="F553" s="86"/>
      <c r="G553" s="90"/>
      <c r="H553" s="90">
        <v>1</v>
      </c>
      <c r="I553" s="90"/>
      <c r="J553" s="90"/>
      <c r="K553" s="90"/>
      <c r="L553" s="90"/>
      <c r="M553" s="90"/>
      <c r="N553" s="104">
        <v>1</v>
      </c>
    </row>
    <row r="554" customHeight="1" spans="1:14">
      <c r="A554" s="101"/>
      <c r="B554" s="101"/>
      <c r="C554" s="101"/>
      <c r="D554" s="86">
        <v>63971</v>
      </c>
      <c r="E554" s="86">
        <v>29801</v>
      </c>
      <c r="F554" s="86"/>
      <c r="G554" s="90"/>
      <c r="H554" s="90"/>
      <c r="I554" s="90">
        <v>1</v>
      </c>
      <c r="J554" s="90"/>
      <c r="K554" s="90"/>
      <c r="L554" s="90"/>
      <c r="M554" s="90"/>
      <c r="N554" s="104">
        <v>1</v>
      </c>
    </row>
    <row r="555" customHeight="1" spans="1:14">
      <c r="A555" s="101"/>
      <c r="B555" s="101"/>
      <c r="C555" s="86" t="s">
        <v>1200</v>
      </c>
      <c r="D555" s="86">
        <v>63270</v>
      </c>
      <c r="E555" s="86" t="s">
        <v>67</v>
      </c>
      <c r="F555" s="86"/>
      <c r="G555" s="90">
        <v>1</v>
      </c>
      <c r="H555" s="90"/>
      <c r="I555" s="90"/>
      <c r="J555" s="90"/>
      <c r="K555" s="90"/>
      <c r="L555" s="90"/>
      <c r="M555" s="90"/>
      <c r="N555" s="104">
        <v>1</v>
      </c>
    </row>
    <row r="556" customHeight="1" spans="1:14">
      <c r="A556" s="101"/>
      <c r="B556" s="101"/>
      <c r="C556" s="86" t="s">
        <v>1038</v>
      </c>
      <c r="D556" s="86">
        <v>63775</v>
      </c>
      <c r="E556" s="86">
        <v>30774</v>
      </c>
      <c r="F556" s="86"/>
      <c r="G556" s="90"/>
      <c r="H556" s="90"/>
      <c r="I556" s="90">
        <v>1</v>
      </c>
      <c r="J556" s="90"/>
      <c r="K556" s="90"/>
      <c r="L556" s="90"/>
      <c r="M556" s="90"/>
      <c r="N556" s="104">
        <v>1</v>
      </c>
    </row>
    <row r="557" customHeight="1" spans="1:14">
      <c r="A557" s="101"/>
      <c r="B557" s="101"/>
      <c r="C557" s="101"/>
      <c r="D557" s="86">
        <v>63840</v>
      </c>
      <c r="E557" s="86">
        <v>30074</v>
      </c>
      <c r="F557" s="86"/>
      <c r="G557" s="90"/>
      <c r="H557" s="90"/>
      <c r="I557" s="90">
        <v>1</v>
      </c>
      <c r="J557" s="90"/>
      <c r="K557" s="90"/>
      <c r="L557" s="90"/>
      <c r="M557" s="90"/>
      <c r="N557" s="104">
        <v>1</v>
      </c>
    </row>
    <row r="558" customHeight="1" spans="1:14">
      <c r="A558" s="101"/>
      <c r="B558" s="101"/>
      <c r="C558" s="86" t="s">
        <v>1494</v>
      </c>
      <c r="D558" s="86">
        <v>63585</v>
      </c>
      <c r="E558" s="86">
        <v>26946</v>
      </c>
      <c r="F558" s="86"/>
      <c r="G558" s="90"/>
      <c r="H558" s="90">
        <v>1</v>
      </c>
      <c r="I558" s="90"/>
      <c r="J558" s="90"/>
      <c r="K558" s="90"/>
      <c r="L558" s="90"/>
      <c r="M558" s="90"/>
      <c r="N558" s="104">
        <v>1</v>
      </c>
    </row>
    <row r="559" customHeight="1" spans="1:14">
      <c r="A559" s="86" t="s">
        <v>289</v>
      </c>
      <c r="B559" s="86" t="s">
        <v>89</v>
      </c>
      <c r="C559" s="86" t="s">
        <v>290</v>
      </c>
      <c r="D559" s="86">
        <v>64124</v>
      </c>
      <c r="E559" s="86">
        <v>17714</v>
      </c>
      <c r="F559" s="86"/>
      <c r="G559" s="90"/>
      <c r="H559" s="90"/>
      <c r="I559" s="90"/>
      <c r="J559" s="90">
        <v>1</v>
      </c>
      <c r="K559" s="90"/>
      <c r="L559" s="90"/>
      <c r="M559" s="90"/>
      <c r="N559" s="104">
        <v>1</v>
      </c>
    </row>
    <row r="560" customHeight="1" spans="1:14">
      <c r="A560" s="101"/>
      <c r="B560" s="101"/>
      <c r="C560" s="86" t="s">
        <v>363</v>
      </c>
      <c r="D560" s="86">
        <v>64233</v>
      </c>
      <c r="E560" s="86">
        <v>17744</v>
      </c>
      <c r="F560" s="86"/>
      <c r="G560" s="90"/>
      <c r="H560" s="90"/>
      <c r="I560" s="90"/>
      <c r="J560" s="90"/>
      <c r="K560" s="90">
        <v>1</v>
      </c>
      <c r="L560" s="90"/>
      <c r="M560" s="90"/>
      <c r="N560" s="104">
        <v>1</v>
      </c>
    </row>
    <row r="561" customHeight="1" spans="1:14">
      <c r="A561" s="101"/>
      <c r="B561" s="101"/>
      <c r="C561" s="86" t="s">
        <v>489</v>
      </c>
      <c r="D561" s="86">
        <v>64249</v>
      </c>
      <c r="E561" s="86">
        <v>33356</v>
      </c>
      <c r="F561" s="86"/>
      <c r="G561" s="90"/>
      <c r="H561" s="90"/>
      <c r="I561" s="90"/>
      <c r="J561" s="90"/>
      <c r="K561" s="90">
        <v>1</v>
      </c>
      <c r="L561" s="90"/>
      <c r="M561" s="90"/>
      <c r="N561" s="104">
        <v>1</v>
      </c>
    </row>
    <row r="562" customHeight="1" spans="1:14">
      <c r="A562" s="101"/>
      <c r="B562" s="86" t="s">
        <v>72</v>
      </c>
      <c r="C562" s="86" t="s">
        <v>290</v>
      </c>
      <c r="D562" s="86">
        <v>64273</v>
      </c>
      <c r="E562" s="86">
        <v>17714</v>
      </c>
      <c r="F562" s="86"/>
      <c r="G562" s="90"/>
      <c r="H562" s="90"/>
      <c r="I562" s="90"/>
      <c r="J562" s="90"/>
      <c r="K562" s="90">
        <v>1</v>
      </c>
      <c r="L562" s="90"/>
      <c r="M562" s="90"/>
      <c r="N562" s="104">
        <v>1</v>
      </c>
    </row>
    <row r="563" customHeight="1" spans="1:14">
      <c r="A563" s="101"/>
      <c r="B563" s="101"/>
      <c r="C563" s="86" t="s">
        <v>500</v>
      </c>
      <c r="D563" s="86">
        <v>64242</v>
      </c>
      <c r="E563" s="86">
        <v>17714</v>
      </c>
      <c r="F563" s="86"/>
      <c r="G563" s="90"/>
      <c r="H563" s="90"/>
      <c r="I563" s="90"/>
      <c r="J563" s="90"/>
      <c r="K563" s="90">
        <v>1</v>
      </c>
      <c r="L563" s="90"/>
      <c r="M563" s="90"/>
      <c r="N563" s="104">
        <v>1</v>
      </c>
    </row>
    <row r="564" customHeight="1" spans="1:14">
      <c r="A564" s="101"/>
      <c r="B564" s="101"/>
      <c r="C564" s="86" t="s">
        <v>784</v>
      </c>
      <c r="D564" s="86">
        <v>64138</v>
      </c>
      <c r="E564" s="86">
        <v>31849</v>
      </c>
      <c r="F564" s="86"/>
      <c r="G564" s="90"/>
      <c r="H564" s="90"/>
      <c r="I564" s="90"/>
      <c r="J564" s="90">
        <v>1</v>
      </c>
      <c r="K564" s="90"/>
      <c r="L564" s="90"/>
      <c r="M564" s="90"/>
      <c r="N564" s="104">
        <v>1</v>
      </c>
    </row>
    <row r="565" customHeight="1" spans="1:14">
      <c r="A565" s="86" t="s">
        <v>1186</v>
      </c>
      <c r="B565" s="86" t="s">
        <v>118</v>
      </c>
      <c r="C565" s="86" t="s">
        <v>1494</v>
      </c>
      <c r="D565" s="86">
        <v>22520</v>
      </c>
      <c r="E565" s="86">
        <v>29974</v>
      </c>
      <c r="F565" s="86"/>
      <c r="G565" s="90">
        <v>1</v>
      </c>
      <c r="H565" s="90"/>
      <c r="I565" s="90"/>
      <c r="J565" s="90"/>
      <c r="K565" s="90"/>
      <c r="L565" s="90"/>
      <c r="M565" s="90"/>
      <c r="N565" s="104">
        <v>1</v>
      </c>
    </row>
    <row r="566" customHeight="1" spans="1:14">
      <c r="A566" s="86" t="s">
        <v>1138</v>
      </c>
      <c r="B566" s="86" t="s">
        <v>89</v>
      </c>
      <c r="C566" s="86" t="s">
        <v>1139</v>
      </c>
      <c r="D566" s="86">
        <v>63530</v>
      </c>
      <c r="E566" s="86">
        <v>17547</v>
      </c>
      <c r="F566" s="86"/>
      <c r="G566" s="90"/>
      <c r="H566" s="90">
        <v>1</v>
      </c>
      <c r="I566" s="90"/>
      <c r="J566" s="90"/>
      <c r="K566" s="90"/>
      <c r="L566" s="90"/>
      <c r="M566" s="90"/>
      <c r="N566" s="104">
        <v>1</v>
      </c>
    </row>
    <row r="567" customHeight="1" spans="1:14">
      <c r="A567" s="86" t="s">
        <v>750</v>
      </c>
      <c r="B567" s="86" t="s">
        <v>89</v>
      </c>
      <c r="C567" s="86" t="s">
        <v>751</v>
      </c>
      <c r="D567" s="86">
        <v>64149</v>
      </c>
      <c r="E567" s="86">
        <v>32882</v>
      </c>
      <c r="F567" s="86"/>
      <c r="G567" s="90"/>
      <c r="H567" s="90"/>
      <c r="I567" s="90"/>
      <c r="J567" s="90">
        <v>1</v>
      </c>
      <c r="K567" s="90"/>
      <c r="L567" s="90"/>
      <c r="M567" s="90"/>
      <c r="N567" s="104">
        <v>1</v>
      </c>
    </row>
    <row r="568" customHeight="1" spans="1:14">
      <c r="A568" s="86" t="s">
        <v>1168</v>
      </c>
      <c r="B568" s="86" t="s">
        <v>89</v>
      </c>
      <c r="C568" s="86" t="s">
        <v>1169</v>
      </c>
      <c r="D568" s="86">
        <v>63447</v>
      </c>
      <c r="E568" s="86">
        <v>17551</v>
      </c>
      <c r="F568" s="86"/>
      <c r="G568" s="90">
        <v>1</v>
      </c>
      <c r="H568" s="90"/>
      <c r="I568" s="90"/>
      <c r="J568" s="90"/>
      <c r="K568" s="90"/>
      <c r="L568" s="90"/>
      <c r="M568" s="90"/>
      <c r="N568" s="104">
        <v>1</v>
      </c>
    </row>
    <row r="569" customHeight="1" spans="1:14">
      <c r="A569" s="86" t="s">
        <v>146</v>
      </c>
      <c r="B569" s="86" t="s">
        <v>89</v>
      </c>
      <c r="C569" s="86" t="s">
        <v>147</v>
      </c>
      <c r="D569" s="86">
        <v>64309</v>
      </c>
      <c r="E569" s="86" t="s">
        <v>1494</v>
      </c>
      <c r="F569" s="86"/>
      <c r="G569" s="90"/>
      <c r="H569" s="90"/>
      <c r="I569" s="90"/>
      <c r="J569" s="90"/>
      <c r="K569" s="90"/>
      <c r="L569" s="90">
        <v>1</v>
      </c>
      <c r="M569" s="90"/>
      <c r="N569" s="104">
        <v>1</v>
      </c>
    </row>
    <row r="570" customHeight="1" spans="1:14">
      <c r="A570" s="101"/>
      <c r="B570" s="101"/>
      <c r="C570" s="86" t="s">
        <v>246</v>
      </c>
      <c r="D570" s="86">
        <v>64287</v>
      </c>
      <c r="E570" s="86">
        <v>17755</v>
      </c>
      <c r="F570" s="86"/>
      <c r="G570" s="90"/>
      <c r="H570" s="90"/>
      <c r="I570" s="90"/>
      <c r="J570" s="90"/>
      <c r="K570" s="90"/>
      <c r="L570" s="90">
        <v>1</v>
      </c>
      <c r="M570" s="90"/>
      <c r="N570" s="104">
        <v>1</v>
      </c>
    </row>
    <row r="571" customHeight="1" spans="1:14">
      <c r="A571" s="101"/>
      <c r="B571" s="101"/>
      <c r="C571" s="86" t="s">
        <v>180</v>
      </c>
      <c r="D571" s="86">
        <v>64302</v>
      </c>
      <c r="E571" s="86">
        <v>17762</v>
      </c>
      <c r="F571" s="86"/>
      <c r="G571" s="90"/>
      <c r="H571" s="90"/>
      <c r="I571" s="90"/>
      <c r="J571" s="90"/>
      <c r="K571" s="90"/>
      <c r="L571" s="90">
        <v>1</v>
      </c>
      <c r="M571" s="90"/>
      <c r="N571" s="104">
        <v>1</v>
      </c>
    </row>
    <row r="572" customHeight="1" spans="1:14">
      <c r="A572" s="101"/>
      <c r="B572" s="101"/>
      <c r="C572" s="86" t="s">
        <v>184</v>
      </c>
      <c r="D572" s="86">
        <v>64299</v>
      </c>
      <c r="E572" s="86">
        <v>17757</v>
      </c>
      <c r="F572" s="86"/>
      <c r="G572" s="90"/>
      <c r="H572" s="90"/>
      <c r="I572" s="90"/>
      <c r="J572" s="90"/>
      <c r="K572" s="90"/>
      <c r="L572" s="90">
        <v>1</v>
      </c>
      <c r="M572" s="90"/>
      <c r="N572" s="104">
        <v>1</v>
      </c>
    </row>
    <row r="573" customHeight="1" spans="1:14">
      <c r="A573" s="86" t="s">
        <v>1338</v>
      </c>
      <c r="B573" s="86" t="s">
        <v>89</v>
      </c>
      <c r="C573" s="86" t="s">
        <v>1341</v>
      </c>
      <c r="D573" s="86">
        <v>64325</v>
      </c>
      <c r="E573" s="86" t="s">
        <v>1494</v>
      </c>
      <c r="F573" s="86"/>
      <c r="G573" s="90"/>
      <c r="H573" s="90"/>
      <c r="I573" s="90"/>
      <c r="J573" s="90"/>
      <c r="K573" s="90"/>
      <c r="L573" s="90">
        <v>1</v>
      </c>
      <c r="M573" s="90"/>
      <c r="N573" s="104">
        <v>1</v>
      </c>
    </row>
    <row r="574" customHeight="1" spans="1:14">
      <c r="A574" s="101"/>
      <c r="B574" s="101"/>
      <c r="C574" s="86" t="s">
        <v>1339</v>
      </c>
      <c r="D574" s="86">
        <v>64324</v>
      </c>
      <c r="E574" s="86" t="s">
        <v>1494</v>
      </c>
      <c r="F574" s="86"/>
      <c r="G574" s="90"/>
      <c r="H574" s="90"/>
      <c r="I574" s="90"/>
      <c r="J574" s="90"/>
      <c r="K574" s="90"/>
      <c r="L574" s="90">
        <v>1</v>
      </c>
      <c r="M574" s="90"/>
      <c r="N574" s="104">
        <v>1</v>
      </c>
    </row>
    <row r="575" customHeight="1" spans="1:14">
      <c r="A575" s="86" t="s">
        <v>1006</v>
      </c>
      <c r="B575" s="86" t="s">
        <v>142</v>
      </c>
      <c r="C575" s="86" t="s">
        <v>1494</v>
      </c>
      <c r="D575" s="86" t="s">
        <v>1005</v>
      </c>
      <c r="E575" s="86">
        <v>17636</v>
      </c>
      <c r="F575" s="86"/>
      <c r="G575" s="90"/>
      <c r="H575" s="90"/>
      <c r="I575" s="90">
        <v>1</v>
      </c>
      <c r="J575" s="90"/>
      <c r="K575" s="90"/>
      <c r="L575" s="90"/>
      <c r="M575" s="90"/>
      <c r="N575" s="104">
        <v>1</v>
      </c>
    </row>
    <row r="576" customHeight="1" spans="1:14">
      <c r="A576" s="86" t="s">
        <v>1119</v>
      </c>
      <c r="B576" s="86" t="s">
        <v>142</v>
      </c>
      <c r="C576" s="86" t="s">
        <v>1494</v>
      </c>
      <c r="D576" s="86">
        <v>63607</v>
      </c>
      <c r="E576" s="86" t="s">
        <v>67</v>
      </c>
      <c r="F576" s="86"/>
      <c r="G576" s="90"/>
      <c r="H576" s="90">
        <v>1</v>
      </c>
      <c r="I576" s="90"/>
      <c r="J576" s="90"/>
      <c r="K576" s="90"/>
      <c r="L576" s="90"/>
      <c r="M576" s="90"/>
      <c r="N576" s="104">
        <v>1</v>
      </c>
    </row>
    <row r="577" customHeight="1" spans="1:14">
      <c r="A577" s="86" t="s">
        <v>1129</v>
      </c>
      <c r="B577" s="86" t="s">
        <v>72</v>
      </c>
      <c r="C577" s="86" t="s">
        <v>1494</v>
      </c>
      <c r="D577" s="86">
        <v>63555</v>
      </c>
      <c r="E577" s="86">
        <v>29902</v>
      </c>
      <c r="F577" s="86"/>
      <c r="G577" s="90"/>
      <c r="H577" s="90">
        <v>1</v>
      </c>
      <c r="I577" s="90"/>
      <c r="J577" s="90"/>
      <c r="K577" s="90"/>
      <c r="L577" s="90"/>
      <c r="M577" s="90"/>
      <c r="N577" s="104">
        <v>1</v>
      </c>
    </row>
    <row r="578" customHeight="1" spans="1:14">
      <c r="A578" s="86" t="s">
        <v>618</v>
      </c>
      <c r="B578" s="86" t="s">
        <v>118</v>
      </c>
      <c r="C578" s="86" t="s">
        <v>620</v>
      </c>
      <c r="D578" s="86">
        <v>64203</v>
      </c>
      <c r="E578" s="86">
        <v>31070</v>
      </c>
      <c r="F578" s="86"/>
      <c r="G578" s="90"/>
      <c r="H578" s="90"/>
      <c r="I578" s="90"/>
      <c r="J578" s="90"/>
      <c r="K578" s="90">
        <v>1</v>
      </c>
      <c r="L578" s="90"/>
      <c r="M578" s="90"/>
      <c r="N578" s="104">
        <v>1</v>
      </c>
    </row>
    <row r="579" customHeight="1" spans="1:14">
      <c r="A579" s="86" t="s">
        <v>1494</v>
      </c>
      <c r="B579" s="86" t="s">
        <v>1494</v>
      </c>
      <c r="C579" s="86" t="s">
        <v>1494</v>
      </c>
      <c r="D579" s="86" t="s">
        <v>1494</v>
      </c>
      <c r="E579" s="86" t="s">
        <v>1494</v>
      </c>
      <c r="F579" s="86"/>
      <c r="G579" s="90"/>
      <c r="H579" s="90"/>
      <c r="I579" s="90"/>
      <c r="J579" s="90"/>
      <c r="K579" s="90"/>
      <c r="L579" s="90"/>
      <c r="M579" s="90"/>
      <c r="N579" s="104"/>
    </row>
    <row r="580" customHeight="1" spans="1:14">
      <c r="A580" s="95" t="s">
        <v>1485</v>
      </c>
      <c r="B580" s="95"/>
      <c r="C580" s="95"/>
      <c r="D580" s="95"/>
      <c r="E580" s="103"/>
      <c r="F580" s="95">
        <v>1</v>
      </c>
      <c r="G580" s="96">
        <v>57</v>
      </c>
      <c r="H580" s="96">
        <v>110</v>
      </c>
      <c r="I580" s="96">
        <v>99</v>
      </c>
      <c r="J580" s="96">
        <v>130</v>
      </c>
      <c r="K580" s="96">
        <v>114</v>
      </c>
      <c r="L580" s="96">
        <v>68</v>
      </c>
      <c r="M580" s="96"/>
      <c r="N580" s="85">
        <v>579</v>
      </c>
    </row>
    <row r="581" customHeight="1" spans="3:4">
      <c r="C581" s="107"/>
      <c r="D581" s="107"/>
    </row>
    <row r="582" customHeight="1" spans="3:4">
      <c r="C582" s="107"/>
      <c r="D582" s="107"/>
    </row>
    <row r="583" customHeight="1" spans="3:4">
      <c r="C583" s="107"/>
      <c r="D583" s="107"/>
    </row>
    <row r="584" customHeight="1" spans="3:4">
      <c r="C584" s="107"/>
      <c r="D584" s="107"/>
    </row>
    <row r="585" customHeight="1" spans="3:4">
      <c r="C585" s="107"/>
      <c r="D585" s="107"/>
    </row>
    <row r="586" customHeight="1" spans="3:4">
      <c r="C586" s="107"/>
      <c r="D586" s="107"/>
    </row>
    <row r="587" customHeight="1" spans="3:4">
      <c r="C587" s="107"/>
      <c r="D587" s="107"/>
    </row>
    <row r="588" customHeight="1" spans="3:4">
      <c r="C588" s="107"/>
      <c r="D588" s="107"/>
    </row>
    <row r="589" customHeight="1" spans="3:4">
      <c r="C589" s="107"/>
      <c r="D589" s="107"/>
    </row>
    <row r="590" customHeight="1" spans="3:4">
      <c r="C590" s="107"/>
      <c r="D590" s="107"/>
    </row>
    <row r="591" customHeight="1" spans="3:4">
      <c r="C591" s="107"/>
      <c r="D591" s="107"/>
    </row>
    <row r="592" customHeight="1" spans="3:4">
      <c r="C592" s="107"/>
      <c r="D592" s="107"/>
    </row>
    <row r="593" customHeight="1" spans="3:4">
      <c r="C593" s="107"/>
      <c r="D593" s="107"/>
    </row>
    <row r="594" customHeight="1" spans="3:4">
      <c r="C594" s="107"/>
      <c r="D594" s="107"/>
    </row>
    <row r="595" customHeight="1" spans="3:4">
      <c r="C595" s="107"/>
      <c r="D595" s="107"/>
    </row>
    <row r="596" customHeight="1" spans="3:4">
      <c r="C596" s="107"/>
      <c r="D596" s="107"/>
    </row>
    <row r="597" customHeight="1" spans="3:4">
      <c r="C597" s="107"/>
      <c r="D597" s="107"/>
    </row>
    <row r="598" customHeight="1" spans="3:4">
      <c r="C598" s="107"/>
      <c r="D598" s="107"/>
    </row>
    <row r="599" customHeight="1" spans="3:4">
      <c r="C599" s="107"/>
      <c r="D599" s="107"/>
    </row>
    <row r="600" customHeight="1" spans="3:4">
      <c r="C600" s="107"/>
      <c r="D600" s="107"/>
    </row>
    <row r="601" customHeight="1" spans="3:4">
      <c r="C601" s="107"/>
      <c r="D601" s="107"/>
    </row>
    <row r="602" customHeight="1" spans="3:4">
      <c r="C602" s="107"/>
      <c r="D602" s="107"/>
    </row>
    <row r="603" customHeight="1" spans="3:4">
      <c r="C603" s="107"/>
      <c r="D603" s="107"/>
    </row>
    <row r="604" customHeight="1" spans="3:4">
      <c r="C604" s="107"/>
      <c r="D604" s="107"/>
    </row>
    <row r="605" customHeight="1" spans="3:4">
      <c r="C605" s="107"/>
      <c r="D605" s="107"/>
    </row>
    <row r="606" customHeight="1" spans="3:4">
      <c r="C606" s="107"/>
      <c r="D606" s="107"/>
    </row>
    <row r="607" customHeight="1" spans="3:4">
      <c r="C607" s="107"/>
      <c r="D607" s="107"/>
    </row>
    <row r="608" customHeight="1" spans="3:4">
      <c r="C608" s="107"/>
      <c r="D608" s="107"/>
    </row>
    <row r="609" customHeight="1" spans="3:4">
      <c r="C609" s="107"/>
      <c r="D609" s="107"/>
    </row>
    <row r="610" customHeight="1" spans="3:4">
      <c r="C610" s="107"/>
      <c r="D610" s="107"/>
    </row>
    <row r="611" customHeight="1" spans="3:4">
      <c r="C611" s="107"/>
      <c r="D611" s="107"/>
    </row>
    <row r="612" customHeight="1" spans="3:4">
      <c r="C612" s="107"/>
      <c r="D612" s="107"/>
    </row>
    <row r="613" customHeight="1" spans="3:4">
      <c r="C613" s="107"/>
      <c r="D613" s="107"/>
    </row>
    <row r="614" customHeight="1" spans="3:4">
      <c r="C614" s="107"/>
      <c r="D614" s="107"/>
    </row>
    <row r="615" customHeight="1" spans="3:4">
      <c r="C615" s="107"/>
      <c r="D615" s="107"/>
    </row>
    <row r="616" customHeight="1" spans="3:4">
      <c r="C616" s="107"/>
      <c r="D616" s="107"/>
    </row>
    <row r="617" customHeight="1" spans="3:4">
      <c r="C617" s="107"/>
      <c r="D617" s="107"/>
    </row>
    <row r="618" customHeight="1" spans="3:4">
      <c r="C618" s="107"/>
      <c r="D618" s="107"/>
    </row>
    <row r="619" customHeight="1" spans="3:4">
      <c r="C619" s="107"/>
      <c r="D619" s="107"/>
    </row>
    <row r="620" customHeight="1" spans="3:4">
      <c r="C620" s="107"/>
      <c r="D620" s="107"/>
    </row>
    <row r="621" customHeight="1" spans="3:4">
      <c r="C621" s="107"/>
      <c r="D621" s="107"/>
    </row>
    <row r="622" customHeight="1" spans="3:4">
      <c r="C622" s="107"/>
      <c r="D622" s="107"/>
    </row>
    <row r="623" customHeight="1" spans="3:4">
      <c r="C623" s="107"/>
      <c r="D623" s="107"/>
    </row>
    <row r="624" customHeight="1" spans="3:4">
      <c r="C624" s="107"/>
      <c r="D624" s="107"/>
    </row>
    <row r="625" customHeight="1" spans="3:4">
      <c r="C625" s="107"/>
      <c r="D625" s="107"/>
    </row>
    <row r="626" customHeight="1" spans="3:4">
      <c r="C626" s="107"/>
      <c r="D626" s="107"/>
    </row>
    <row r="627" customHeight="1" spans="3:4">
      <c r="C627" s="107"/>
      <c r="D627" s="107"/>
    </row>
    <row r="628" customHeight="1" spans="3:4">
      <c r="C628" s="107"/>
      <c r="D628" s="107"/>
    </row>
    <row r="629" customHeight="1" spans="3:4">
      <c r="C629" s="107"/>
      <c r="D629" s="107"/>
    </row>
    <row r="630" customHeight="1" spans="3:4">
      <c r="C630" s="107"/>
      <c r="D630" s="107"/>
    </row>
    <row r="631" customHeight="1" spans="3:4">
      <c r="C631" s="107"/>
      <c r="D631" s="107"/>
    </row>
    <row r="632" customHeight="1" spans="3:4">
      <c r="C632" s="107"/>
      <c r="D632" s="107"/>
    </row>
    <row r="633" customHeight="1" spans="3:4">
      <c r="C633" s="107"/>
      <c r="D633" s="107"/>
    </row>
    <row r="634" customHeight="1" spans="3:4">
      <c r="C634" s="107"/>
      <c r="D634" s="107"/>
    </row>
    <row r="635" customHeight="1" spans="3:4">
      <c r="C635" s="107"/>
      <c r="D635" s="107"/>
    </row>
    <row r="636" customHeight="1" spans="3:4">
      <c r="C636" s="107"/>
      <c r="D636" s="107"/>
    </row>
    <row r="637" customHeight="1" spans="3:4">
      <c r="C637" s="107"/>
      <c r="D637" s="107"/>
    </row>
    <row r="638" customHeight="1" spans="3:4">
      <c r="C638" s="107"/>
      <c r="D638" s="107"/>
    </row>
    <row r="639" customHeight="1" spans="3:4">
      <c r="C639" s="107"/>
      <c r="D639" s="107"/>
    </row>
    <row r="640" customHeight="1" spans="3:4">
      <c r="C640" s="107"/>
      <c r="D640" s="107"/>
    </row>
    <row r="641" customHeight="1" spans="3:4">
      <c r="C641" s="107"/>
      <c r="D641" s="107"/>
    </row>
    <row r="642" customHeight="1" spans="3:4">
      <c r="C642" s="107"/>
      <c r="D642" s="107"/>
    </row>
    <row r="643" customHeight="1" spans="3:4">
      <c r="C643" s="107"/>
      <c r="D643" s="107"/>
    </row>
    <row r="644" customHeight="1" spans="3:4">
      <c r="C644" s="107"/>
      <c r="D644" s="107"/>
    </row>
    <row r="645" customHeight="1" spans="3:4">
      <c r="C645" s="107"/>
      <c r="D645" s="107"/>
    </row>
    <row r="646" customHeight="1" spans="3:4">
      <c r="C646" s="107"/>
      <c r="D646" s="107"/>
    </row>
    <row r="647" customHeight="1" spans="3:4">
      <c r="C647" s="107"/>
      <c r="D647" s="107"/>
    </row>
    <row r="648" customHeight="1" spans="3:4">
      <c r="C648" s="107"/>
      <c r="D648" s="107"/>
    </row>
    <row r="649" customHeight="1" spans="3:4">
      <c r="C649" s="107"/>
      <c r="D649" s="107"/>
    </row>
    <row r="650" customHeight="1" spans="3:4">
      <c r="C650" s="107"/>
      <c r="D650" s="107"/>
    </row>
    <row r="651" customHeight="1" spans="3:4">
      <c r="C651" s="107"/>
      <c r="D651" s="107"/>
    </row>
    <row r="652" customHeight="1" spans="3:4">
      <c r="C652" s="107"/>
      <c r="D652" s="107"/>
    </row>
    <row r="653" customHeight="1" spans="3:4">
      <c r="C653" s="107"/>
      <c r="D653" s="107"/>
    </row>
    <row r="654" customHeight="1" spans="3:4">
      <c r="C654" s="107"/>
      <c r="D654" s="107"/>
    </row>
    <row r="655" customHeight="1" spans="3:4">
      <c r="C655" s="107"/>
      <c r="D655" s="107"/>
    </row>
    <row r="656" customHeight="1" spans="3:4">
      <c r="C656" s="107"/>
      <c r="D656" s="107"/>
    </row>
    <row r="657" customHeight="1" spans="3:4">
      <c r="C657" s="107"/>
      <c r="D657" s="107"/>
    </row>
    <row r="658" customHeight="1" spans="3:4">
      <c r="C658" s="107"/>
      <c r="D658" s="107"/>
    </row>
    <row r="659" customHeight="1" spans="3:4">
      <c r="C659" s="107"/>
      <c r="D659" s="107"/>
    </row>
    <row r="660" customHeight="1" spans="3:4">
      <c r="C660" s="107"/>
      <c r="D660" s="107"/>
    </row>
    <row r="661" customHeight="1" spans="3:4">
      <c r="C661" s="107"/>
      <c r="D661" s="107"/>
    </row>
    <row r="662" customHeight="1" spans="3:4">
      <c r="C662" s="107"/>
      <c r="D662" s="107"/>
    </row>
    <row r="663" customHeight="1" spans="3:4">
      <c r="C663" s="107"/>
      <c r="D663" s="107"/>
    </row>
    <row r="664" customHeight="1" spans="3:4">
      <c r="C664" s="107"/>
      <c r="D664" s="107"/>
    </row>
    <row r="665" customHeight="1" spans="3:4">
      <c r="C665" s="107"/>
      <c r="D665" s="107"/>
    </row>
    <row r="666" customHeight="1" spans="3:4">
      <c r="C666" s="107"/>
      <c r="D666" s="107"/>
    </row>
    <row r="667" customHeight="1" spans="3:4">
      <c r="C667" s="107"/>
      <c r="D667" s="107"/>
    </row>
    <row r="668" customHeight="1" spans="3:4">
      <c r="C668" s="107"/>
      <c r="D668" s="107"/>
    </row>
    <row r="669" customHeight="1" spans="3:4">
      <c r="C669" s="107"/>
      <c r="D669" s="107"/>
    </row>
    <row r="670" customHeight="1" spans="3:4">
      <c r="C670" s="107"/>
      <c r="D670" s="107"/>
    </row>
    <row r="671" customHeight="1" spans="3:4">
      <c r="C671" s="107"/>
      <c r="D671" s="107"/>
    </row>
    <row r="672" customHeight="1" spans="3:4">
      <c r="C672" s="107"/>
      <c r="D672" s="107"/>
    </row>
    <row r="673" customHeight="1" spans="3:4">
      <c r="C673" s="107"/>
      <c r="D673" s="107"/>
    </row>
    <row r="674" customHeight="1" spans="3:4">
      <c r="C674" s="107"/>
      <c r="D674" s="107"/>
    </row>
    <row r="675" customHeight="1" spans="3:4">
      <c r="C675" s="107"/>
      <c r="D675" s="107"/>
    </row>
    <row r="676" customHeight="1" spans="3:4">
      <c r="C676" s="107"/>
      <c r="D676" s="107"/>
    </row>
    <row r="677" customHeight="1" spans="3:4">
      <c r="C677" s="107"/>
      <c r="D677" s="107"/>
    </row>
    <row r="678" customHeight="1" spans="3:4">
      <c r="C678" s="107"/>
      <c r="D678" s="107"/>
    </row>
    <row r="679" customHeight="1" spans="3:4">
      <c r="C679" s="107"/>
      <c r="D679" s="107"/>
    </row>
    <row r="680" customHeight="1" spans="3:4">
      <c r="C680" s="107"/>
      <c r="D680" s="107"/>
    </row>
    <row r="681" customHeight="1" spans="3:4">
      <c r="C681" s="107"/>
      <c r="D681" s="107"/>
    </row>
    <row r="682" customHeight="1" spans="3:4">
      <c r="C682" s="107"/>
      <c r="D682" s="107"/>
    </row>
    <row r="683" customHeight="1" spans="3:4">
      <c r="C683" s="107"/>
      <c r="D683" s="107"/>
    </row>
    <row r="684" customHeight="1" spans="3:4">
      <c r="C684" s="107"/>
      <c r="D684" s="107"/>
    </row>
    <row r="685" customHeight="1" spans="3:4">
      <c r="C685" s="107"/>
      <c r="D685" s="107"/>
    </row>
    <row r="686" customHeight="1" spans="3:4">
      <c r="C686" s="107"/>
      <c r="D686" s="107"/>
    </row>
    <row r="687" customHeight="1" spans="3:4">
      <c r="C687" s="107"/>
      <c r="D687" s="107"/>
    </row>
    <row r="688" customHeight="1" spans="3:4">
      <c r="C688" s="107"/>
      <c r="D688" s="107"/>
    </row>
    <row r="689" customHeight="1" spans="3:4">
      <c r="C689" s="107"/>
      <c r="D689" s="107"/>
    </row>
    <row r="690" customHeight="1" spans="3:4">
      <c r="C690" s="107"/>
      <c r="D690" s="107"/>
    </row>
    <row r="691" customHeight="1" spans="3:4">
      <c r="C691" s="107"/>
      <c r="D691" s="107"/>
    </row>
    <row r="692" customHeight="1" spans="3:4">
      <c r="C692" s="107"/>
      <c r="D692" s="107"/>
    </row>
    <row r="693" customHeight="1" spans="3:4">
      <c r="C693" s="107"/>
      <c r="D693" s="107"/>
    </row>
    <row r="694" customHeight="1" spans="3:4">
      <c r="C694" s="107"/>
      <c r="D694" s="107"/>
    </row>
    <row r="695" customHeight="1" spans="3:4">
      <c r="C695" s="107"/>
      <c r="D695" s="107"/>
    </row>
    <row r="696" customHeight="1" spans="3:4">
      <c r="C696" s="107"/>
      <c r="D696" s="107"/>
    </row>
    <row r="697" customHeight="1" spans="3:4">
      <c r="C697" s="107"/>
      <c r="D697" s="107"/>
    </row>
    <row r="698" customHeight="1" spans="3:4">
      <c r="C698" s="107"/>
      <c r="D698" s="107"/>
    </row>
    <row r="699" customHeight="1" spans="3:4">
      <c r="C699" s="107"/>
      <c r="D699" s="107"/>
    </row>
    <row r="700" customHeight="1" spans="3:4">
      <c r="C700" s="107"/>
      <c r="D700" s="107"/>
    </row>
    <row r="701" customHeight="1" spans="3:4">
      <c r="C701" s="107"/>
      <c r="D701" s="107"/>
    </row>
    <row r="702" customHeight="1" spans="3:4">
      <c r="C702" s="107"/>
      <c r="D702" s="107"/>
    </row>
    <row r="703" customHeight="1" spans="3:4">
      <c r="C703" s="107"/>
      <c r="D703" s="107"/>
    </row>
    <row r="704" customHeight="1" spans="3:4">
      <c r="C704" s="107"/>
      <c r="D704" s="107"/>
    </row>
    <row r="705" customHeight="1" spans="3:4">
      <c r="C705" s="107"/>
      <c r="D705" s="107"/>
    </row>
    <row r="706" customHeight="1" spans="3:4">
      <c r="C706" s="107"/>
      <c r="D706" s="107"/>
    </row>
    <row r="707" customHeight="1" spans="3:4">
      <c r="C707" s="107"/>
      <c r="D707" s="107"/>
    </row>
    <row r="708" customHeight="1" spans="3:4">
      <c r="C708" s="107"/>
      <c r="D708" s="107"/>
    </row>
    <row r="709" customHeight="1" spans="3:4">
      <c r="C709" s="107"/>
      <c r="D709" s="107"/>
    </row>
    <row r="710" customHeight="1" spans="3:4">
      <c r="C710" s="107"/>
      <c r="D710" s="107"/>
    </row>
    <row r="711" customHeight="1" spans="3:4">
      <c r="C711" s="107"/>
      <c r="D711" s="107"/>
    </row>
    <row r="712" customHeight="1" spans="3:4">
      <c r="C712" s="107"/>
      <c r="D712" s="107"/>
    </row>
    <row r="713" customHeight="1" spans="3:4">
      <c r="C713" s="107"/>
      <c r="D713" s="107"/>
    </row>
    <row r="714" customHeight="1" spans="3:4">
      <c r="C714" s="107"/>
      <c r="D714" s="107"/>
    </row>
    <row r="715" customHeight="1" spans="3:4">
      <c r="C715" s="107"/>
      <c r="D715" s="107"/>
    </row>
    <row r="716" customHeight="1" spans="3:4">
      <c r="C716" s="107"/>
      <c r="D716" s="107"/>
    </row>
    <row r="717" customHeight="1" spans="3:4">
      <c r="C717" s="107"/>
      <c r="D717" s="107"/>
    </row>
    <row r="718" customHeight="1" spans="3:4">
      <c r="C718" s="107"/>
      <c r="D718" s="107"/>
    </row>
    <row r="719" customHeight="1" spans="3:4">
      <c r="C719" s="107"/>
      <c r="D719" s="107"/>
    </row>
    <row r="720" customHeight="1" spans="3:4">
      <c r="C720" s="107"/>
      <c r="D720" s="107"/>
    </row>
    <row r="721" customHeight="1" spans="3:4">
      <c r="C721" s="107"/>
      <c r="D721" s="107"/>
    </row>
    <row r="722" customHeight="1" spans="3:4">
      <c r="C722" s="107"/>
      <c r="D722" s="107"/>
    </row>
    <row r="723" customHeight="1" spans="3:4">
      <c r="C723" s="107"/>
      <c r="D723" s="107"/>
    </row>
    <row r="724" customHeight="1" spans="3:4">
      <c r="C724" s="107"/>
      <c r="D724" s="107"/>
    </row>
    <row r="725" customHeight="1" spans="3:4">
      <c r="C725" s="107"/>
      <c r="D725" s="107"/>
    </row>
    <row r="726" customHeight="1" spans="3:4">
      <c r="C726" s="107"/>
      <c r="D726" s="107"/>
    </row>
    <row r="727" customHeight="1" spans="3:4">
      <c r="C727" s="107"/>
      <c r="D727" s="107"/>
    </row>
    <row r="728" customHeight="1" spans="3:4">
      <c r="C728" s="107"/>
      <c r="D728" s="107"/>
    </row>
    <row r="729" customHeight="1" spans="3:4">
      <c r="C729" s="107"/>
      <c r="D729" s="107"/>
    </row>
    <row r="730" customHeight="1" spans="3:4">
      <c r="C730" s="107"/>
      <c r="D730" s="107"/>
    </row>
    <row r="731" customHeight="1" spans="3:4">
      <c r="C731" s="107"/>
      <c r="D731" s="107"/>
    </row>
    <row r="732" customHeight="1" spans="3:4">
      <c r="C732" s="107"/>
      <c r="D732" s="107"/>
    </row>
    <row r="733" customHeight="1" spans="3:4">
      <c r="C733" s="107"/>
      <c r="D733" s="107"/>
    </row>
    <row r="734" customHeight="1" spans="3:4">
      <c r="C734" s="107"/>
      <c r="D734" s="107"/>
    </row>
    <row r="735" customHeight="1" spans="3:4">
      <c r="C735" s="107"/>
      <c r="D735" s="107"/>
    </row>
    <row r="736" customHeight="1" spans="3:4">
      <c r="C736" s="107"/>
      <c r="D736" s="107"/>
    </row>
    <row r="737" customHeight="1" spans="3:4">
      <c r="C737" s="107"/>
      <c r="D737" s="107"/>
    </row>
    <row r="738" customHeight="1" spans="3:4">
      <c r="C738" s="107"/>
      <c r="D738" s="107"/>
    </row>
    <row r="739" customHeight="1" spans="3:4">
      <c r="C739" s="107"/>
      <c r="D739" s="107"/>
    </row>
    <row r="740" customHeight="1" spans="3:4">
      <c r="C740" s="107"/>
      <c r="D740" s="107"/>
    </row>
    <row r="741" customHeight="1" spans="3:4">
      <c r="C741" s="107"/>
      <c r="D741" s="107"/>
    </row>
    <row r="742" customHeight="1" spans="3:4">
      <c r="C742" s="107"/>
      <c r="D742" s="107"/>
    </row>
    <row r="743" customHeight="1" spans="3:4">
      <c r="C743" s="107"/>
      <c r="D743" s="107"/>
    </row>
    <row r="744" customHeight="1" spans="3:4">
      <c r="C744" s="107"/>
      <c r="D744" s="107"/>
    </row>
    <row r="745" customHeight="1" spans="3:4">
      <c r="C745" s="107"/>
      <c r="D745" s="107"/>
    </row>
    <row r="746" customHeight="1" spans="3:4">
      <c r="C746" s="107"/>
      <c r="D746" s="107"/>
    </row>
    <row r="747" customHeight="1" spans="3:4">
      <c r="C747" s="107"/>
      <c r="D747" s="107"/>
    </row>
    <row r="748" customHeight="1" spans="3:4">
      <c r="C748" s="107"/>
      <c r="D748" s="107"/>
    </row>
    <row r="749" customHeight="1" spans="3:4">
      <c r="C749" s="107"/>
      <c r="D749" s="107"/>
    </row>
    <row r="750" customHeight="1" spans="3:4">
      <c r="C750" s="107"/>
      <c r="D750" s="107"/>
    </row>
    <row r="751" customHeight="1" spans="3:4">
      <c r="C751" s="107"/>
      <c r="D751" s="107"/>
    </row>
    <row r="752" customHeight="1" spans="3:4">
      <c r="C752" s="107"/>
      <c r="D752" s="107"/>
    </row>
    <row r="753" customHeight="1" spans="3:4">
      <c r="C753" s="107"/>
      <c r="D753" s="107"/>
    </row>
    <row r="754" customHeight="1" spans="3:4">
      <c r="C754" s="107"/>
      <c r="D754" s="107"/>
    </row>
    <row r="755" customHeight="1" spans="3:4">
      <c r="C755" s="107"/>
      <c r="D755" s="107"/>
    </row>
    <row r="756" customHeight="1" spans="3:4">
      <c r="C756" s="107"/>
      <c r="D756" s="107"/>
    </row>
    <row r="757" customHeight="1" spans="3:4">
      <c r="C757" s="107"/>
      <c r="D757" s="107"/>
    </row>
    <row r="758" customHeight="1" spans="3:4">
      <c r="C758" s="107"/>
      <c r="D758" s="107"/>
    </row>
    <row r="759" customHeight="1" spans="3:4">
      <c r="C759" s="107"/>
      <c r="D759" s="107"/>
    </row>
    <row r="760" customHeight="1" spans="3:4">
      <c r="C760" s="107"/>
      <c r="D760" s="107"/>
    </row>
    <row r="761" customHeight="1" spans="3:4">
      <c r="C761" s="107"/>
      <c r="D761" s="107"/>
    </row>
    <row r="762" customHeight="1" spans="3:4">
      <c r="C762" s="107"/>
      <c r="D762" s="107"/>
    </row>
    <row r="763" customHeight="1" spans="3:4">
      <c r="C763" s="107"/>
      <c r="D763" s="107"/>
    </row>
    <row r="764" customHeight="1" spans="3:4">
      <c r="C764" s="107"/>
      <c r="D764" s="107"/>
    </row>
    <row r="765" customHeight="1" spans="3:4">
      <c r="C765" s="107"/>
      <c r="D765" s="107"/>
    </row>
    <row r="766" customHeight="1" spans="3:4">
      <c r="C766" s="107"/>
      <c r="D766" s="107"/>
    </row>
    <row r="767" customHeight="1" spans="3:4">
      <c r="C767" s="107"/>
      <c r="D767" s="107"/>
    </row>
    <row r="768" customHeight="1" spans="3:4">
      <c r="C768" s="107"/>
      <c r="D768" s="107"/>
    </row>
    <row r="769" customHeight="1" spans="3:4">
      <c r="C769" s="107"/>
      <c r="D769" s="107"/>
    </row>
    <row r="770" customHeight="1" spans="3:4">
      <c r="C770" s="107"/>
      <c r="D770" s="107"/>
    </row>
    <row r="771" customHeight="1" spans="3:4">
      <c r="C771" s="107"/>
      <c r="D771" s="107"/>
    </row>
    <row r="772" customHeight="1" spans="3:4">
      <c r="C772" s="107"/>
      <c r="D772" s="107"/>
    </row>
    <row r="773" customHeight="1" spans="3:4">
      <c r="C773" s="107"/>
      <c r="D773" s="107"/>
    </row>
    <row r="774" customHeight="1" spans="3:4">
      <c r="C774" s="107"/>
      <c r="D774" s="107"/>
    </row>
    <row r="775" customHeight="1" spans="3:4">
      <c r="C775" s="107"/>
      <c r="D775" s="107"/>
    </row>
    <row r="776" customHeight="1" spans="3:4">
      <c r="C776" s="107"/>
      <c r="D776" s="107"/>
    </row>
    <row r="777" customHeight="1" spans="3:4">
      <c r="C777" s="107"/>
      <c r="D777" s="107"/>
    </row>
    <row r="778" customHeight="1" spans="3:4">
      <c r="C778" s="107"/>
      <c r="D778" s="107"/>
    </row>
    <row r="779" customHeight="1" spans="3:4">
      <c r="C779" s="107"/>
      <c r="D779" s="107"/>
    </row>
    <row r="780" customHeight="1" spans="3:4">
      <c r="C780" s="107"/>
      <c r="D780" s="107"/>
    </row>
    <row r="781" customHeight="1" spans="3:4">
      <c r="C781" s="107"/>
      <c r="D781" s="107"/>
    </row>
    <row r="782" customHeight="1" spans="3:4">
      <c r="C782" s="107"/>
      <c r="D782" s="107"/>
    </row>
    <row r="783" customHeight="1" spans="3:4">
      <c r="C783" s="107"/>
      <c r="D783" s="107"/>
    </row>
    <row r="784" customHeight="1" spans="3:4">
      <c r="C784" s="107"/>
      <c r="D784" s="107"/>
    </row>
    <row r="785" customHeight="1" spans="3:4">
      <c r="C785" s="107"/>
      <c r="D785" s="107"/>
    </row>
    <row r="786" customHeight="1" spans="3:4">
      <c r="C786" s="107"/>
      <c r="D786" s="107"/>
    </row>
    <row r="787" customHeight="1" spans="3:4">
      <c r="C787" s="107"/>
      <c r="D787" s="107"/>
    </row>
    <row r="788" customHeight="1" spans="3:4">
      <c r="C788" s="107"/>
      <c r="D788" s="107"/>
    </row>
    <row r="789" customHeight="1" spans="3:4">
      <c r="C789" s="107"/>
      <c r="D789" s="107"/>
    </row>
    <row r="790" customHeight="1" spans="3:4">
      <c r="C790" s="107"/>
      <c r="D790" s="107"/>
    </row>
    <row r="791" customHeight="1" spans="3:4">
      <c r="C791" s="107"/>
      <c r="D791" s="107"/>
    </row>
    <row r="792" customHeight="1" spans="3:4">
      <c r="C792" s="107"/>
      <c r="D792" s="107"/>
    </row>
    <row r="793" customHeight="1" spans="3:4">
      <c r="C793" s="107"/>
      <c r="D793" s="107"/>
    </row>
    <row r="794" customHeight="1" spans="3:4">
      <c r="C794" s="107"/>
      <c r="D794" s="107"/>
    </row>
    <row r="795" customHeight="1" spans="3:4">
      <c r="C795" s="107"/>
      <c r="D795" s="107"/>
    </row>
    <row r="796" customHeight="1" spans="3:4">
      <c r="C796" s="107"/>
      <c r="D796" s="107"/>
    </row>
    <row r="797" customHeight="1" spans="3:4">
      <c r="C797" s="107"/>
      <c r="D797" s="107"/>
    </row>
    <row r="798" customHeight="1" spans="3:4">
      <c r="C798" s="107"/>
      <c r="D798" s="107"/>
    </row>
    <row r="799" customHeight="1" spans="3:4">
      <c r="C799" s="107"/>
      <c r="D799" s="107"/>
    </row>
    <row r="800" customHeight="1" spans="3:4">
      <c r="C800" s="107"/>
      <c r="D800" s="107"/>
    </row>
    <row r="801" customHeight="1" spans="3:4">
      <c r="C801" s="107"/>
      <c r="D801" s="107"/>
    </row>
    <row r="802" customHeight="1" spans="3:4">
      <c r="C802" s="107"/>
      <c r="D802" s="107"/>
    </row>
    <row r="803" customHeight="1" spans="3:4">
      <c r="C803" s="107"/>
      <c r="D803" s="107"/>
    </row>
    <row r="804" customHeight="1" spans="3:4">
      <c r="C804" s="107"/>
      <c r="D804" s="107"/>
    </row>
    <row r="805" customHeight="1" spans="3:4">
      <c r="C805" s="107"/>
      <c r="D805" s="107"/>
    </row>
    <row r="806" customHeight="1" spans="3:4">
      <c r="C806" s="107"/>
      <c r="D806" s="107"/>
    </row>
    <row r="807" customHeight="1" spans="3:4">
      <c r="C807" s="107"/>
      <c r="D807" s="107"/>
    </row>
    <row r="808" customHeight="1" spans="3:4">
      <c r="C808" s="107"/>
      <c r="D808" s="107"/>
    </row>
    <row r="809" customHeight="1" spans="3:4">
      <c r="C809" s="107"/>
      <c r="D809" s="107"/>
    </row>
    <row r="810" customHeight="1" spans="3:4">
      <c r="C810" s="107"/>
      <c r="D810" s="107"/>
    </row>
    <row r="811" customHeight="1" spans="3:4">
      <c r="C811" s="107"/>
      <c r="D811" s="107"/>
    </row>
    <row r="812" customHeight="1" spans="3:4">
      <c r="C812" s="107"/>
      <c r="D812" s="107"/>
    </row>
    <row r="813" customHeight="1" spans="3:4">
      <c r="C813" s="107"/>
      <c r="D813" s="107"/>
    </row>
    <row r="814" customHeight="1" spans="3:4">
      <c r="C814" s="107"/>
      <c r="D814" s="107"/>
    </row>
    <row r="815" customHeight="1" spans="3:4">
      <c r="C815" s="107"/>
      <c r="D815" s="107"/>
    </row>
    <row r="816" customHeight="1" spans="3:4">
      <c r="C816" s="107"/>
      <c r="D816" s="107"/>
    </row>
    <row r="817" customHeight="1" spans="3:4">
      <c r="C817" s="107"/>
      <c r="D817" s="107"/>
    </row>
    <row r="818" customHeight="1" spans="3:4">
      <c r="C818" s="107"/>
      <c r="D818" s="107"/>
    </row>
    <row r="819" customHeight="1" spans="3:4">
      <c r="C819" s="107"/>
      <c r="D819" s="107"/>
    </row>
    <row r="820" customHeight="1" spans="3:4">
      <c r="C820" s="107"/>
      <c r="D820" s="107"/>
    </row>
    <row r="821" customHeight="1" spans="3:4">
      <c r="C821" s="107"/>
      <c r="D821" s="107"/>
    </row>
    <row r="822" customHeight="1" spans="3:4">
      <c r="C822" s="107"/>
      <c r="D822" s="107"/>
    </row>
    <row r="823" customHeight="1" spans="3:4">
      <c r="C823" s="107"/>
      <c r="D823" s="107"/>
    </row>
    <row r="824" customHeight="1" spans="3:4">
      <c r="C824" s="107"/>
      <c r="D824" s="107"/>
    </row>
    <row r="825" customHeight="1" spans="3:4">
      <c r="C825" s="107"/>
      <c r="D825" s="107"/>
    </row>
    <row r="826" customHeight="1" spans="3:4">
      <c r="C826" s="107"/>
      <c r="D826" s="107"/>
    </row>
    <row r="827" customHeight="1" spans="3:4">
      <c r="C827" s="107"/>
      <c r="D827" s="107"/>
    </row>
    <row r="828" customHeight="1" spans="3:4">
      <c r="C828" s="107"/>
      <c r="D828" s="107"/>
    </row>
    <row r="829" customHeight="1" spans="3:4">
      <c r="C829" s="107"/>
      <c r="D829" s="107"/>
    </row>
    <row r="830" customHeight="1" spans="3:4">
      <c r="C830" s="107"/>
      <c r="D830" s="107"/>
    </row>
    <row r="831" customHeight="1" spans="3:4">
      <c r="C831" s="107"/>
      <c r="D831" s="107"/>
    </row>
    <row r="832" customHeight="1" spans="3:4">
      <c r="C832" s="107"/>
      <c r="D832" s="107"/>
    </row>
    <row r="833" customHeight="1" spans="3:4">
      <c r="C833" s="107"/>
      <c r="D833" s="107"/>
    </row>
    <row r="834" customHeight="1" spans="3:4">
      <c r="C834" s="107"/>
      <c r="D834" s="107"/>
    </row>
    <row r="835" customHeight="1" spans="3:4">
      <c r="C835" s="107"/>
      <c r="D835" s="107"/>
    </row>
    <row r="836" customHeight="1" spans="3:4">
      <c r="C836" s="107"/>
      <c r="D836" s="107"/>
    </row>
    <row r="837" customHeight="1" spans="3:4">
      <c r="C837" s="107"/>
      <c r="D837" s="107"/>
    </row>
    <row r="838" customHeight="1" spans="3:4">
      <c r="C838" s="107"/>
      <c r="D838" s="107"/>
    </row>
    <row r="839" customHeight="1" spans="3:4">
      <c r="C839" s="107"/>
      <c r="D839" s="107"/>
    </row>
    <row r="840" customHeight="1" spans="3:4">
      <c r="C840" s="107"/>
      <c r="D840" s="107"/>
    </row>
    <row r="841" customHeight="1" spans="3:4">
      <c r="C841" s="107"/>
      <c r="D841" s="107"/>
    </row>
    <row r="842" customHeight="1" spans="3:4">
      <c r="C842" s="107"/>
      <c r="D842" s="107"/>
    </row>
    <row r="843" customHeight="1" spans="3:4">
      <c r="C843" s="107"/>
      <c r="D843" s="107"/>
    </row>
    <row r="844" customHeight="1" spans="3:4">
      <c r="C844" s="107"/>
      <c r="D844" s="107"/>
    </row>
    <row r="845" customHeight="1" spans="3:4">
      <c r="C845" s="107"/>
      <c r="D845" s="107"/>
    </row>
    <row r="846" customHeight="1" spans="3:4">
      <c r="C846" s="107"/>
      <c r="D846" s="107"/>
    </row>
    <row r="847" customHeight="1" spans="3:4">
      <c r="C847" s="107"/>
      <c r="D847" s="107"/>
    </row>
    <row r="848" customHeight="1" spans="3:4">
      <c r="C848" s="107"/>
      <c r="D848" s="107"/>
    </row>
    <row r="849" customHeight="1" spans="3:4">
      <c r="C849" s="107"/>
      <c r="D849" s="107"/>
    </row>
    <row r="850" customHeight="1" spans="3:4">
      <c r="C850" s="107"/>
      <c r="D850" s="107"/>
    </row>
    <row r="851" customHeight="1" spans="3:4">
      <c r="C851" s="107"/>
      <c r="D851" s="107"/>
    </row>
    <row r="852" customHeight="1" spans="3:4">
      <c r="C852" s="107"/>
      <c r="D852" s="107"/>
    </row>
    <row r="853" customHeight="1" spans="3:4">
      <c r="C853" s="107"/>
      <c r="D853" s="107"/>
    </row>
    <row r="854" customHeight="1" spans="3:4">
      <c r="C854" s="107"/>
      <c r="D854" s="107"/>
    </row>
    <row r="855" customHeight="1" spans="3:4">
      <c r="C855" s="107"/>
      <c r="D855" s="107"/>
    </row>
    <row r="856" customHeight="1" spans="3:4">
      <c r="C856" s="107"/>
      <c r="D856" s="107"/>
    </row>
    <row r="857" customHeight="1" spans="3:4">
      <c r="C857" s="107"/>
      <c r="D857" s="107"/>
    </row>
    <row r="858" customHeight="1" spans="3:4">
      <c r="C858" s="107"/>
      <c r="D858" s="107"/>
    </row>
    <row r="859" customHeight="1" spans="3:4">
      <c r="C859" s="107"/>
      <c r="D859" s="107"/>
    </row>
    <row r="860" customHeight="1" spans="3:4">
      <c r="C860" s="107"/>
      <c r="D860" s="107"/>
    </row>
    <row r="861" customHeight="1" spans="3:4">
      <c r="C861" s="107"/>
      <c r="D861" s="107"/>
    </row>
    <row r="862" customHeight="1" spans="3:4">
      <c r="C862" s="107"/>
      <c r="D862" s="107"/>
    </row>
    <row r="863" customHeight="1" spans="3:4">
      <c r="C863" s="107"/>
      <c r="D863" s="107"/>
    </row>
    <row r="864" customHeight="1" spans="3:4">
      <c r="C864" s="107"/>
      <c r="D864" s="107"/>
    </row>
    <row r="865" customHeight="1" spans="3:4">
      <c r="C865" s="107"/>
      <c r="D865" s="107"/>
    </row>
    <row r="866" customHeight="1" spans="3:4">
      <c r="C866" s="107"/>
      <c r="D866" s="107"/>
    </row>
    <row r="867" customHeight="1" spans="3:4">
      <c r="C867" s="107"/>
      <c r="D867" s="107"/>
    </row>
    <row r="868" customHeight="1" spans="3:4">
      <c r="C868" s="107"/>
      <c r="D868" s="107"/>
    </row>
    <row r="869" customHeight="1" spans="3:4">
      <c r="C869" s="107"/>
      <c r="D869" s="107"/>
    </row>
    <row r="870" customHeight="1" spans="3:4">
      <c r="C870" s="107"/>
      <c r="D870" s="107"/>
    </row>
    <row r="871" customHeight="1" spans="3:4">
      <c r="C871" s="107"/>
      <c r="D871" s="107"/>
    </row>
    <row r="872" customHeight="1" spans="3:4">
      <c r="C872" s="107"/>
      <c r="D872" s="107"/>
    </row>
    <row r="873" customHeight="1" spans="3:4">
      <c r="C873" s="107"/>
      <c r="D873" s="107"/>
    </row>
    <row r="874" customHeight="1" spans="3:4">
      <c r="C874" s="107"/>
      <c r="D874" s="107"/>
    </row>
    <row r="875" customHeight="1" spans="3:4">
      <c r="C875" s="107"/>
      <c r="D875" s="107"/>
    </row>
    <row r="876" customHeight="1" spans="3:4">
      <c r="C876" s="107"/>
      <c r="D876" s="107"/>
    </row>
    <row r="877" customHeight="1" spans="3:4">
      <c r="C877" s="107"/>
      <c r="D877" s="107"/>
    </row>
    <row r="878" customHeight="1" spans="3:4">
      <c r="C878" s="107"/>
      <c r="D878" s="107"/>
    </row>
    <row r="879" customHeight="1" spans="3:4">
      <c r="C879" s="107"/>
      <c r="D879" s="107"/>
    </row>
    <row r="880" customHeight="1" spans="3:4">
      <c r="C880" s="107"/>
      <c r="D880" s="107"/>
    </row>
    <row r="881" customHeight="1" spans="3:4">
      <c r="C881" s="107"/>
      <c r="D881" s="107"/>
    </row>
    <row r="882" customHeight="1" spans="3:4">
      <c r="C882" s="107"/>
      <c r="D882" s="107"/>
    </row>
    <row r="883" customHeight="1" spans="3:4">
      <c r="C883" s="107"/>
      <c r="D883" s="107"/>
    </row>
    <row r="884" customHeight="1" spans="3:4">
      <c r="C884" s="107"/>
      <c r="D884" s="107"/>
    </row>
    <row r="885" customHeight="1" spans="3:4">
      <c r="C885" s="107"/>
      <c r="D885" s="107"/>
    </row>
    <row r="886" customHeight="1" spans="3:4">
      <c r="C886" s="107"/>
      <c r="D886" s="107"/>
    </row>
    <row r="887" customHeight="1" spans="3:4">
      <c r="C887" s="107"/>
      <c r="D887" s="107"/>
    </row>
    <row r="888" customHeight="1" spans="3:4">
      <c r="C888" s="107"/>
      <c r="D888" s="107"/>
    </row>
    <row r="889" customHeight="1" spans="3:4">
      <c r="C889" s="107"/>
      <c r="D889" s="107"/>
    </row>
    <row r="890" customHeight="1" spans="3:4">
      <c r="C890" s="107"/>
      <c r="D890" s="107"/>
    </row>
    <row r="891" customHeight="1" spans="3:4">
      <c r="C891" s="107"/>
      <c r="D891" s="107"/>
    </row>
    <row r="892" customHeight="1" spans="3:4">
      <c r="C892" s="107"/>
      <c r="D892" s="107"/>
    </row>
    <row r="893" customHeight="1" spans="3:4">
      <c r="C893" s="107"/>
      <c r="D893" s="107"/>
    </row>
    <row r="894" customHeight="1" spans="3:4">
      <c r="C894" s="107"/>
      <c r="D894" s="107"/>
    </row>
    <row r="895" customHeight="1" spans="3:4">
      <c r="C895" s="107"/>
      <c r="D895" s="107"/>
    </row>
    <row r="896" customHeight="1" spans="3:4">
      <c r="C896" s="107"/>
      <c r="D896" s="107"/>
    </row>
    <row r="897" customHeight="1" spans="3:4">
      <c r="C897" s="107"/>
      <c r="D897" s="107"/>
    </row>
    <row r="898" customHeight="1" spans="3:4">
      <c r="C898" s="107"/>
      <c r="D898" s="107"/>
    </row>
    <row r="899" customHeight="1" spans="3:4">
      <c r="C899" s="107"/>
      <c r="D899" s="107"/>
    </row>
    <row r="900" customHeight="1" spans="3:4">
      <c r="C900" s="107"/>
      <c r="D900" s="107"/>
    </row>
    <row r="901" customHeight="1" spans="3:4">
      <c r="C901" s="107"/>
      <c r="D901" s="107"/>
    </row>
    <row r="902" customHeight="1" spans="3:4">
      <c r="C902" s="107"/>
      <c r="D902" s="107"/>
    </row>
    <row r="903" customHeight="1" spans="3:4">
      <c r="C903" s="107"/>
      <c r="D903" s="107"/>
    </row>
    <row r="904" customHeight="1" spans="3:4">
      <c r="C904" s="107"/>
      <c r="D904" s="107"/>
    </row>
    <row r="905" customHeight="1" spans="3:4">
      <c r="C905" s="107"/>
      <c r="D905" s="107"/>
    </row>
    <row r="906" customHeight="1" spans="3:4">
      <c r="C906" s="107"/>
      <c r="D906" s="107"/>
    </row>
    <row r="907" customHeight="1" spans="3:4">
      <c r="C907" s="107"/>
      <c r="D907" s="107"/>
    </row>
    <row r="908" customHeight="1" spans="3:4">
      <c r="C908" s="107"/>
      <c r="D908" s="107"/>
    </row>
    <row r="909" customHeight="1" spans="3:4">
      <c r="C909" s="107"/>
      <c r="D909" s="107"/>
    </row>
    <row r="910" customHeight="1" spans="3:4">
      <c r="C910" s="107"/>
      <c r="D910" s="107"/>
    </row>
    <row r="911" customHeight="1" spans="3:4">
      <c r="C911" s="107"/>
      <c r="D911" s="107"/>
    </row>
    <row r="912" customHeight="1" spans="3:4">
      <c r="C912" s="107"/>
      <c r="D912" s="107"/>
    </row>
    <row r="913" customHeight="1" spans="3:4">
      <c r="C913" s="107"/>
      <c r="D913" s="107"/>
    </row>
    <row r="914" customHeight="1" spans="3:4">
      <c r="C914" s="107"/>
      <c r="D914" s="107"/>
    </row>
    <row r="915" customHeight="1" spans="3:4">
      <c r="C915" s="107"/>
      <c r="D915" s="107"/>
    </row>
    <row r="916" customHeight="1" spans="3:4">
      <c r="C916" s="107"/>
      <c r="D916" s="107"/>
    </row>
    <row r="917" customHeight="1" spans="3:4">
      <c r="C917" s="107"/>
      <c r="D917" s="107"/>
    </row>
    <row r="918" customHeight="1" spans="3:4">
      <c r="C918" s="107"/>
      <c r="D918" s="107"/>
    </row>
    <row r="919" customHeight="1" spans="3:4">
      <c r="C919" s="107"/>
      <c r="D919" s="107"/>
    </row>
    <row r="920" customHeight="1" spans="3:4">
      <c r="C920" s="107"/>
      <c r="D920" s="107"/>
    </row>
    <row r="921" customHeight="1" spans="3:4">
      <c r="C921" s="107"/>
      <c r="D921" s="107"/>
    </row>
    <row r="922" customHeight="1" spans="3:4">
      <c r="C922" s="107"/>
      <c r="D922" s="107"/>
    </row>
    <row r="923" customHeight="1" spans="3:4">
      <c r="C923" s="107"/>
      <c r="D923" s="107"/>
    </row>
    <row r="924" customHeight="1" spans="3:4">
      <c r="C924" s="107"/>
      <c r="D924" s="107"/>
    </row>
    <row r="925" customHeight="1" spans="3:4">
      <c r="C925" s="107"/>
      <c r="D925" s="107"/>
    </row>
    <row r="926" customHeight="1" spans="3:4">
      <c r="C926" s="107"/>
      <c r="D926" s="107"/>
    </row>
    <row r="927" customHeight="1" spans="3:4">
      <c r="C927" s="107"/>
      <c r="D927" s="107"/>
    </row>
    <row r="928" customHeight="1" spans="3:4">
      <c r="C928" s="107"/>
      <c r="D928" s="107"/>
    </row>
    <row r="929" customHeight="1" spans="3:4">
      <c r="C929" s="107"/>
      <c r="D929" s="107"/>
    </row>
    <row r="930" customHeight="1" spans="3:4">
      <c r="C930" s="107"/>
      <c r="D930" s="107"/>
    </row>
    <row r="931" customHeight="1" spans="3:4">
      <c r="C931" s="107"/>
      <c r="D931" s="107"/>
    </row>
    <row r="932" customHeight="1" spans="3:4">
      <c r="C932" s="107"/>
      <c r="D932" s="107"/>
    </row>
    <row r="933" customHeight="1" spans="3:4">
      <c r="C933" s="107"/>
      <c r="D933" s="107"/>
    </row>
    <row r="934" customHeight="1" spans="3:4">
      <c r="C934" s="107"/>
      <c r="D934" s="107"/>
    </row>
    <row r="935" customHeight="1" spans="3:4">
      <c r="C935" s="107"/>
      <c r="D935" s="107"/>
    </row>
    <row r="936" customHeight="1" spans="3:4">
      <c r="C936" s="107"/>
      <c r="D936" s="107"/>
    </row>
    <row r="937" customHeight="1" spans="3:4">
      <c r="C937" s="107"/>
      <c r="D937" s="107"/>
    </row>
    <row r="938" customHeight="1" spans="3:4">
      <c r="C938" s="107"/>
      <c r="D938" s="107"/>
    </row>
    <row r="939" customHeight="1" spans="3:4">
      <c r="C939" s="107"/>
      <c r="D939" s="107"/>
    </row>
    <row r="940" customHeight="1" spans="3:4">
      <c r="C940" s="107"/>
      <c r="D940" s="107"/>
    </row>
    <row r="941" customHeight="1" spans="3:4">
      <c r="C941" s="107"/>
      <c r="D941" s="107"/>
    </row>
    <row r="942" customHeight="1" spans="3:4">
      <c r="C942" s="107"/>
      <c r="D942" s="107"/>
    </row>
    <row r="943" customHeight="1" spans="3:4">
      <c r="C943" s="107"/>
      <c r="D943" s="107"/>
    </row>
    <row r="944" customHeight="1" spans="3:4">
      <c r="C944" s="107"/>
      <c r="D944" s="107"/>
    </row>
    <row r="945" customHeight="1" spans="3:4">
      <c r="C945" s="107"/>
      <c r="D945" s="107"/>
    </row>
    <row r="946" customHeight="1" spans="3:4">
      <c r="C946" s="107"/>
      <c r="D946" s="107"/>
    </row>
    <row r="947" customHeight="1" spans="3:4">
      <c r="C947" s="107"/>
      <c r="D947" s="107"/>
    </row>
    <row r="948" customHeight="1" spans="3:4">
      <c r="C948" s="107"/>
      <c r="D948" s="107"/>
    </row>
    <row r="949" customHeight="1" spans="3:4">
      <c r="C949" s="107"/>
      <c r="D949" s="107"/>
    </row>
    <row r="950" customHeight="1" spans="3:4">
      <c r="C950" s="107"/>
      <c r="D950" s="107"/>
    </row>
    <row r="951" customHeight="1" spans="3:4">
      <c r="C951" s="107"/>
      <c r="D951" s="107"/>
    </row>
    <row r="952" customHeight="1" spans="3:4">
      <c r="C952" s="107"/>
      <c r="D952" s="107"/>
    </row>
    <row r="953" customHeight="1" spans="3:4">
      <c r="C953" s="107"/>
      <c r="D953" s="107"/>
    </row>
    <row r="954" customHeight="1" spans="3:4">
      <c r="C954" s="107"/>
      <c r="D954" s="107"/>
    </row>
    <row r="955" customHeight="1" spans="3:4">
      <c r="C955" s="107"/>
      <c r="D955" s="107"/>
    </row>
    <row r="956" customHeight="1" spans="3:4">
      <c r="C956" s="107"/>
      <c r="D956" s="107"/>
    </row>
    <row r="957" customHeight="1" spans="3:4">
      <c r="C957" s="107"/>
      <c r="D957" s="107"/>
    </row>
    <row r="958" customHeight="1" spans="3:4">
      <c r="C958" s="107"/>
      <c r="D958" s="107"/>
    </row>
    <row r="959" customHeight="1" spans="3:4">
      <c r="C959" s="107"/>
      <c r="D959" s="107"/>
    </row>
    <row r="960" customHeight="1" spans="3:4">
      <c r="C960" s="107"/>
      <c r="D960" s="107"/>
    </row>
    <row r="961" customHeight="1" spans="3:4">
      <c r="C961" s="107"/>
      <c r="D961" s="107"/>
    </row>
    <row r="962" customHeight="1" spans="3:4">
      <c r="C962" s="107"/>
      <c r="D962" s="107"/>
    </row>
    <row r="963" customHeight="1" spans="3:4">
      <c r="C963" s="107"/>
      <c r="D963" s="107"/>
    </row>
    <row r="964" customHeight="1" spans="3:4">
      <c r="C964" s="107"/>
      <c r="D964" s="107"/>
    </row>
    <row r="965" customHeight="1" spans="3:4">
      <c r="C965" s="107"/>
      <c r="D965" s="107"/>
    </row>
    <row r="966" customHeight="1" spans="3:4">
      <c r="C966" s="107"/>
      <c r="D966" s="107"/>
    </row>
    <row r="967" customHeight="1" spans="3:4">
      <c r="C967" s="107"/>
      <c r="D967" s="107"/>
    </row>
    <row r="968" customHeight="1" spans="3:4">
      <c r="C968" s="107"/>
      <c r="D968" s="107"/>
    </row>
    <row r="969" customHeight="1" spans="3:4">
      <c r="C969" s="107"/>
      <c r="D969" s="107"/>
    </row>
    <row r="970" customHeight="1" spans="3:4">
      <c r="C970" s="107"/>
      <c r="D970" s="107"/>
    </row>
    <row r="971" customHeight="1" spans="3:4">
      <c r="C971" s="107"/>
      <c r="D971" s="107"/>
    </row>
    <row r="972" customHeight="1" spans="3:4">
      <c r="C972" s="107"/>
      <c r="D972" s="107"/>
    </row>
    <row r="973" customHeight="1" spans="3:4">
      <c r="C973" s="107"/>
      <c r="D973" s="107"/>
    </row>
    <row r="974" customHeight="1" spans="3:4">
      <c r="C974" s="107"/>
      <c r="D974" s="107"/>
    </row>
    <row r="975" customHeight="1" spans="3:4">
      <c r="C975" s="107"/>
      <c r="D975" s="107"/>
    </row>
    <row r="976" customHeight="1" spans="3:4">
      <c r="C976" s="107"/>
      <c r="D976" s="107"/>
    </row>
    <row r="977" customHeight="1" spans="3:4">
      <c r="C977" s="107"/>
      <c r="D977" s="107"/>
    </row>
    <row r="978" customHeight="1" spans="3:4">
      <c r="C978" s="107"/>
      <c r="D978" s="107"/>
    </row>
    <row r="979" customHeight="1" spans="3:4">
      <c r="C979" s="107"/>
      <c r="D979" s="107"/>
    </row>
    <row r="980" customHeight="1" spans="3:4">
      <c r="C980" s="107"/>
      <c r="D980" s="107"/>
    </row>
    <row r="981" customHeight="1" spans="3:4">
      <c r="C981" s="107"/>
      <c r="D981" s="107"/>
    </row>
    <row r="982" customHeight="1" spans="3:4">
      <c r="C982" s="107"/>
      <c r="D982" s="107"/>
    </row>
    <row r="983" customHeight="1" spans="3:4">
      <c r="C983" s="107"/>
      <c r="D983" s="107"/>
    </row>
    <row r="984" customHeight="1" spans="3:4">
      <c r="C984" s="107"/>
      <c r="D984" s="107"/>
    </row>
    <row r="985" customHeight="1" spans="3:4">
      <c r="C985" s="107"/>
      <c r="D985" s="107"/>
    </row>
    <row r="986" customHeight="1" spans="3:4">
      <c r="C986" s="107"/>
      <c r="D986" s="107"/>
    </row>
    <row r="987" customHeight="1" spans="3:4">
      <c r="C987" s="107"/>
      <c r="D987" s="107"/>
    </row>
    <row r="988" customHeight="1" spans="3:4">
      <c r="C988" s="107"/>
      <c r="D988" s="107"/>
    </row>
    <row r="989" customHeight="1" spans="3:4">
      <c r="C989" s="107"/>
      <c r="D989" s="107"/>
    </row>
    <row r="990" customHeight="1" spans="3:4">
      <c r="C990" s="107"/>
      <c r="D990" s="107"/>
    </row>
    <row r="991" customHeight="1" spans="3:4">
      <c r="C991" s="107"/>
      <c r="D991" s="107"/>
    </row>
    <row r="992" customHeight="1" spans="3:4">
      <c r="C992" s="107"/>
      <c r="D992" s="107"/>
    </row>
    <row r="993" customHeight="1" spans="3:4">
      <c r="C993" s="107"/>
      <c r="D993" s="107"/>
    </row>
    <row r="994" customHeight="1" spans="3:4">
      <c r="C994" s="107"/>
      <c r="D994" s="107"/>
    </row>
    <row r="995" customHeight="1" spans="3:4">
      <c r="C995" s="107"/>
      <c r="D995" s="107"/>
    </row>
    <row r="996" customHeight="1" spans="3:4">
      <c r="C996" s="107"/>
      <c r="D996" s="107"/>
    </row>
    <row r="997" customHeight="1" spans="3:4">
      <c r="C997" s="107"/>
      <c r="D997" s="107"/>
    </row>
    <row r="998" customHeight="1" spans="3:4">
      <c r="C998" s="107"/>
      <c r="D998" s="107"/>
    </row>
    <row r="999" customHeight="1" spans="3:4">
      <c r="C999" s="107"/>
      <c r="D999" s="107"/>
    </row>
    <row r="1000" customHeight="1" spans="3:4">
      <c r="C1000" s="107"/>
      <c r="D1000" s="107"/>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P1000"/>
  <sheetViews>
    <sheetView showGridLines="0" workbookViewId="0">
      <pane ySplit="2" topLeftCell="A3" activePane="bottomLeft" state="frozen"/>
      <selection/>
      <selection pane="bottomLeft" activeCell="B4" sqref="B4"/>
    </sheetView>
  </sheetViews>
  <sheetFormatPr defaultColWidth="12.6296296296296" defaultRowHeight="15.75" customHeight="1"/>
  <cols>
    <col min="2" max="2" width="9.75" customWidth="1"/>
    <col min="3" max="3" width="62.3796296296296" customWidth="1"/>
    <col min="4" max="4" width="13.3796296296296" customWidth="1"/>
    <col min="5" max="5" width="5.62962962962963" customWidth="1"/>
    <col min="6" max="8" width="4.75" customWidth="1"/>
    <col min="9" max="9" width="9.37962962962963" customWidth="1"/>
    <col min="10" max="10" width="9.62962962962963" customWidth="1"/>
  </cols>
  <sheetData>
    <row r="1" customHeight="1" spans="1:2">
      <c r="A1" s="85" t="s">
        <v>25</v>
      </c>
      <c r="B1" s="85" t="s">
        <v>1483</v>
      </c>
    </row>
    <row r="3" customHeight="1" spans="1:14">
      <c r="A3" s="86" t="s">
        <v>1484</v>
      </c>
      <c r="B3" s="87"/>
      <c r="C3" s="87"/>
      <c r="D3" s="87"/>
      <c r="E3" s="87"/>
      <c r="F3" s="86" t="s">
        <v>27</v>
      </c>
      <c r="G3" s="86"/>
      <c r="H3" s="87"/>
      <c r="I3" s="87"/>
      <c r="J3" s="87"/>
      <c r="K3" s="87"/>
      <c r="L3" s="87"/>
      <c r="M3" s="87"/>
      <c r="N3" s="88"/>
    </row>
    <row r="4" customHeight="1" spans="1:16">
      <c r="A4" s="86" t="s">
        <v>7</v>
      </c>
      <c r="B4" s="86" t="s">
        <v>26</v>
      </c>
      <c r="C4" s="86" t="s">
        <v>11</v>
      </c>
      <c r="D4" s="86" t="s">
        <v>5</v>
      </c>
      <c r="E4" s="86" t="s">
        <v>6</v>
      </c>
      <c r="F4" s="86">
        <v>1900</v>
      </c>
      <c r="G4" s="90">
        <v>2019</v>
      </c>
      <c r="H4" s="90">
        <v>2020</v>
      </c>
      <c r="I4" s="90">
        <v>2021</v>
      </c>
      <c r="J4" s="90">
        <v>2022</v>
      </c>
      <c r="K4" s="90">
        <v>2023</v>
      </c>
      <c r="L4" s="90">
        <v>2024</v>
      </c>
      <c r="M4" s="90" t="s">
        <v>1494</v>
      </c>
      <c r="N4" s="104" t="s">
        <v>1485</v>
      </c>
      <c r="O4" s="105"/>
      <c r="P4" s="105"/>
    </row>
    <row r="5" customHeight="1" spans="1:14">
      <c r="A5" s="86" t="s">
        <v>575</v>
      </c>
      <c r="B5" s="86" t="s">
        <v>142</v>
      </c>
      <c r="C5" s="86" t="s">
        <v>576</v>
      </c>
      <c r="D5" s="86" t="s">
        <v>574</v>
      </c>
      <c r="E5" s="86">
        <v>17719</v>
      </c>
      <c r="F5" s="86"/>
      <c r="G5" s="90"/>
      <c r="H5" s="90"/>
      <c r="I5" s="90"/>
      <c r="J5" s="90"/>
      <c r="K5" s="90">
        <v>1</v>
      </c>
      <c r="L5" s="90"/>
      <c r="M5" s="90"/>
      <c r="N5" s="104">
        <v>1</v>
      </c>
    </row>
    <row r="6" customHeight="1" spans="1:14">
      <c r="A6" s="101"/>
      <c r="B6" s="86" t="s">
        <v>89</v>
      </c>
      <c r="C6" s="86" t="s">
        <v>940</v>
      </c>
      <c r="D6" s="86">
        <v>64052</v>
      </c>
      <c r="E6" s="86">
        <v>17710</v>
      </c>
      <c r="F6" s="86"/>
      <c r="G6" s="90"/>
      <c r="H6" s="90"/>
      <c r="I6" s="90"/>
      <c r="J6" s="90">
        <v>1</v>
      </c>
      <c r="K6" s="90"/>
      <c r="L6" s="90"/>
      <c r="M6" s="90"/>
      <c r="N6" s="104">
        <v>1</v>
      </c>
    </row>
    <row r="7" customHeight="1" spans="1:14">
      <c r="A7" s="86" t="s">
        <v>665</v>
      </c>
      <c r="B7" s="86" t="s">
        <v>142</v>
      </c>
      <c r="C7" s="86" t="s">
        <v>1030</v>
      </c>
      <c r="D7" s="86">
        <v>23423</v>
      </c>
      <c r="E7" s="86">
        <v>17622</v>
      </c>
      <c r="F7" s="86"/>
      <c r="G7" s="90"/>
      <c r="H7" s="90"/>
      <c r="I7" s="90">
        <v>1</v>
      </c>
      <c r="J7" s="90"/>
      <c r="K7" s="90"/>
      <c r="L7" s="90"/>
      <c r="M7" s="90"/>
      <c r="N7" s="104">
        <v>1</v>
      </c>
    </row>
    <row r="8" customHeight="1" spans="1:14">
      <c r="A8" s="101"/>
      <c r="B8" s="101"/>
      <c r="C8" s="86" t="s">
        <v>1107</v>
      </c>
      <c r="D8" s="86">
        <v>22844</v>
      </c>
      <c r="E8" s="86">
        <v>30875</v>
      </c>
      <c r="F8" s="86"/>
      <c r="G8" s="90"/>
      <c r="H8" s="90">
        <v>1</v>
      </c>
      <c r="I8" s="90"/>
      <c r="J8" s="90"/>
      <c r="K8" s="90"/>
      <c r="L8" s="90"/>
      <c r="M8" s="90"/>
      <c r="N8" s="104">
        <v>1</v>
      </c>
    </row>
    <row r="9" customHeight="1" spans="1:14">
      <c r="A9" s="101"/>
      <c r="B9" s="86" t="s">
        <v>89</v>
      </c>
      <c r="C9" s="86" t="s">
        <v>666</v>
      </c>
      <c r="D9" s="86">
        <v>64125</v>
      </c>
      <c r="E9" s="86">
        <v>17684</v>
      </c>
      <c r="F9" s="86"/>
      <c r="G9" s="90"/>
      <c r="H9" s="90"/>
      <c r="I9" s="90"/>
      <c r="J9" s="90">
        <v>1</v>
      </c>
      <c r="K9" s="90"/>
      <c r="L9" s="90"/>
      <c r="M9" s="90"/>
      <c r="N9" s="104">
        <v>1</v>
      </c>
    </row>
    <row r="10" customHeight="1" spans="1:14">
      <c r="A10" s="101"/>
      <c r="B10" s="101"/>
      <c r="C10" s="86" t="s">
        <v>900</v>
      </c>
      <c r="D10" s="86">
        <v>64049</v>
      </c>
      <c r="E10" s="86">
        <v>32287</v>
      </c>
      <c r="F10" s="86"/>
      <c r="G10" s="90"/>
      <c r="H10" s="90"/>
      <c r="I10" s="90"/>
      <c r="J10" s="90">
        <v>1</v>
      </c>
      <c r="K10" s="90"/>
      <c r="L10" s="90"/>
      <c r="M10" s="90"/>
      <c r="N10" s="104">
        <v>1</v>
      </c>
    </row>
    <row r="11" customHeight="1" spans="1:14">
      <c r="A11" s="101"/>
      <c r="B11" s="86" t="s">
        <v>72</v>
      </c>
      <c r="C11" s="86" t="s">
        <v>666</v>
      </c>
      <c r="D11" s="86">
        <v>64184</v>
      </c>
      <c r="E11" s="86">
        <v>17684</v>
      </c>
      <c r="F11" s="86"/>
      <c r="G11" s="90"/>
      <c r="H11" s="90"/>
      <c r="I11" s="90"/>
      <c r="J11" s="90"/>
      <c r="K11" s="90">
        <v>1</v>
      </c>
      <c r="L11" s="90"/>
      <c r="M11" s="90"/>
      <c r="N11" s="104">
        <v>1</v>
      </c>
    </row>
    <row r="12" customHeight="1" spans="1:14">
      <c r="A12" s="101"/>
      <c r="B12" s="101"/>
      <c r="C12" s="86" t="s">
        <v>1059</v>
      </c>
      <c r="D12" s="86">
        <v>63789</v>
      </c>
      <c r="E12" s="86">
        <v>29584</v>
      </c>
      <c r="F12" s="86"/>
      <c r="G12" s="90"/>
      <c r="H12" s="90"/>
      <c r="I12" s="90">
        <v>1</v>
      </c>
      <c r="J12" s="90"/>
      <c r="K12" s="90"/>
      <c r="L12" s="90"/>
      <c r="M12" s="90"/>
      <c r="N12" s="104">
        <v>1</v>
      </c>
    </row>
    <row r="13" customHeight="1" spans="1:14">
      <c r="A13" s="86" t="s">
        <v>1343</v>
      </c>
      <c r="B13" s="86" t="s">
        <v>89</v>
      </c>
      <c r="C13" s="86" t="s">
        <v>1344</v>
      </c>
      <c r="D13" s="86">
        <v>64321</v>
      </c>
      <c r="E13" s="86" t="s">
        <v>1494</v>
      </c>
      <c r="F13" s="86"/>
      <c r="G13" s="90"/>
      <c r="H13" s="90"/>
      <c r="I13" s="90"/>
      <c r="J13" s="90"/>
      <c r="K13" s="90"/>
      <c r="L13" s="90">
        <v>1</v>
      </c>
      <c r="M13" s="90"/>
      <c r="N13" s="104">
        <v>1</v>
      </c>
    </row>
    <row r="14" customHeight="1" spans="1:14">
      <c r="A14" s="86" t="s">
        <v>1012</v>
      </c>
      <c r="B14" s="86" t="s">
        <v>167</v>
      </c>
      <c r="C14" s="86" t="s">
        <v>1121</v>
      </c>
      <c r="D14" s="86">
        <v>63575</v>
      </c>
      <c r="E14" s="86">
        <v>29073</v>
      </c>
      <c r="F14" s="86"/>
      <c r="G14" s="90"/>
      <c r="H14" s="90">
        <v>1</v>
      </c>
      <c r="I14" s="90"/>
      <c r="J14" s="90"/>
      <c r="K14" s="90"/>
      <c r="L14" s="90"/>
      <c r="M14" s="90"/>
      <c r="N14" s="104">
        <v>1</v>
      </c>
    </row>
    <row r="15" customHeight="1" spans="1:14">
      <c r="A15" s="101"/>
      <c r="B15" s="86" t="s">
        <v>89</v>
      </c>
      <c r="C15" s="86" t="s">
        <v>1099</v>
      </c>
      <c r="D15" s="86">
        <v>63639</v>
      </c>
      <c r="E15" s="86">
        <v>17571</v>
      </c>
      <c r="F15" s="86"/>
      <c r="G15" s="90"/>
      <c r="H15" s="90">
        <v>1</v>
      </c>
      <c r="I15" s="90"/>
      <c r="J15" s="90"/>
      <c r="K15" s="90"/>
      <c r="L15" s="90"/>
      <c r="M15" s="90"/>
      <c r="N15" s="104">
        <v>1</v>
      </c>
    </row>
    <row r="16" customHeight="1" spans="1:14">
      <c r="A16" s="101"/>
      <c r="B16" s="101"/>
      <c r="C16" s="86" t="s">
        <v>1013</v>
      </c>
      <c r="D16" s="86">
        <v>63908</v>
      </c>
      <c r="E16" s="86">
        <v>31849</v>
      </c>
      <c r="F16" s="86"/>
      <c r="G16" s="90"/>
      <c r="H16" s="90"/>
      <c r="I16" s="90">
        <v>1</v>
      </c>
      <c r="J16" s="90"/>
      <c r="K16" s="90"/>
      <c r="L16" s="90"/>
      <c r="M16" s="90"/>
      <c r="N16" s="104">
        <v>1</v>
      </c>
    </row>
    <row r="17" customHeight="1" spans="1:14">
      <c r="A17" s="101"/>
      <c r="B17" s="86" t="s">
        <v>72</v>
      </c>
      <c r="C17" s="86" t="s">
        <v>840</v>
      </c>
      <c r="D17" s="86">
        <v>63747</v>
      </c>
      <c r="E17" s="86">
        <v>30016</v>
      </c>
      <c r="F17" s="86"/>
      <c r="G17" s="90"/>
      <c r="H17" s="90"/>
      <c r="I17" s="90">
        <v>1</v>
      </c>
      <c r="J17" s="90"/>
      <c r="K17" s="90"/>
      <c r="L17" s="90"/>
      <c r="M17" s="90"/>
      <c r="N17" s="104">
        <v>1</v>
      </c>
    </row>
    <row r="18" customHeight="1" spans="1:14">
      <c r="A18" s="101"/>
      <c r="B18" s="101"/>
      <c r="C18" s="101"/>
      <c r="D18" s="86">
        <v>63941</v>
      </c>
      <c r="E18" s="86">
        <v>30016</v>
      </c>
      <c r="F18" s="86"/>
      <c r="G18" s="90"/>
      <c r="H18" s="90"/>
      <c r="I18" s="90">
        <v>1</v>
      </c>
      <c r="J18" s="90"/>
      <c r="K18" s="90"/>
      <c r="L18" s="90"/>
      <c r="M18" s="90"/>
      <c r="N18" s="104">
        <v>1</v>
      </c>
    </row>
    <row r="19" customHeight="1" spans="1:14">
      <c r="A19" s="86" t="s">
        <v>850</v>
      </c>
      <c r="B19" s="86" t="s">
        <v>167</v>
      </c>
      <c r="C19" s="86" t="s">
        <v>1084</v>
      </c>
      <c r="D19" s="86">
        <v>21541</v>
      </c>
      <c r="E19" s="86">
        <v>17455</v>
      </c>
      <c r="F19" s="86"/>
      <c r="G19" s="90"/>
      <c r="H19" s="90">
        <v>1</v>
      </c>
      <c r="I19" s="90"/>
      <c r="J19" s="90"/>
      <c r="K19" s="90"/>
      <c r="L19" s="90"/>
      <c r="M19" s="90"/>
      <c r="N19" s="104">
        <v>1</v>
      </c>
    </row>
    <row r="20" customHeight="1" spans="1:14">
      <c r="A20" s="101"/>
      <c r="B20" s="86" t="s">
        <v>89</v>
      </c>
      <c r="C20" s="86" t="s">
        <v>1190</v>
      </c>
      <c r="D20" s="86">
        <v>63381</v>
      </c>
      <c r="E20" s="86">
        <v>17526</v>
      </c>
      <c r="F20" s="86"/>
      <c r="G20" s="90">
        <v>1</v>
      </c>
      <c r="H20" s="90"/>
      <c r="I20" s="90"/>
      <c r="J20" s="90"/>
      <c r="K20" s="90"/>
      <c r="L20" s="90"/>
      <c r="M20" s="90"/>
      <c r="N20" s="104">
        <v>1</v>
      </c>
    </row>
    <row r="21" customHeight="1" spans="1:14">
      <c r="A21" s="101"/>
      <c r="B21" s="101"/>
      <c r="C21" s="86" t="s">
        <v>1156</v>
      </c>
      <c r="D21" s="86">
        <v>63485</v>
      </c>
      <c r="E21" s="86">
        <v>17558</v>
      </c>
      <c r="F21" s="86"/>
      <c r="G21" s="90"/>
      <c r="H21" s="90">
        <v>1</v>
      </c>
      <c r="I21" s="90"/>
      <c r="J21" s="90"/>
      <c r="K21" s="90"/>
      <c r="L21" s="90"/>
      <c r="M21" s="90"/>
      <c r="N21" s="104">
        <v>1</v>
      </c>
    </row>
    <row r="22" customHeight="1" spans="1:14">
      <c r="A22" s="101"/>
      <c r="B22" s="101"/>
      <c r="C22" s="86" t="s">
        <v>851</v>
      </c>
      <c r="D22" s="86">
        <v>63577</v>
      </c>
      <c r="E22" s="86">
        <v>17572</v>
      </c>
      <c r="F22" s="86"/>
      <c r="G22" s="90"/>
      <c r="H22" s="90">
        <v>1</v>
      </c>
      <c r="I22" s="90"/>
      <c r="J22" s="90"/>
      <c r="K22" s="90"/>
      <c r="L22" s="90"/>
      <c r="M22" s="90"/>
      <c r="N22" s="104">
        <v>1</v>
      </c>
    </row>
    <row r="23" customHeight="1" spans="1:14">
      <c r="A23" s="101"/>
      <c r="B23" s="86" t="s">
        <v>72</v>
      </c>
      <c r="C23" s="86" t="s">
        <v>851</v>
      </c>
      <c r="D23" s="86">
        <v>63916</v>
      </c>
      <c r="E23" s="86">
        <v>17572</v>
      </c>
      <c r="F23" s="86"/>
      <c r="G23" s="90"/>
      <c r="H23" s="90"/>
      <c r="I23" s="90">
        <v>1</v>
      </c>
      <c r="J23" s="90"/>
      <c r="K23" s="90"/>
      <c r="L23" s="90"/>
      <c r="M23" s="90"/>
      <c r="N23" s="104">
        <v>1</v>
      </c>
    </row>
    <row r="24" customHeight="1" spans="1:14">
      <c r="A24" s="101"/>
      <c r="B24" s="101"/>
      <c r="C24" s="101"/>
      <c r="D24" s="86">
        <v>64109</v>
      </c>
      <c r="E24" s="86">
        <v>17572</v>
      </c>
      <c r="F24" s="86"/>
      <c r="G24" s="90"/>
      <c r="H24" s="90"/>
      <c r="I24" s="90"/>
      <c r="J24" s="90">
        <v>1</v>
      </c>
      <c r="K24" s="90"/>
      <c r="L24" s="90"/>
      <c r="M24" s="90"/>
      <c r="N24" s="104">
        <v>1</v>
      </c>
    </row>
    <row r="25" customHeight="1" spans="1:14">
      <c r="A25" s="86" t="s">
        <v>807</v>
      </c>
      <c r="B25" s="86" t="s">
        <v>89</v>
      </c>
      <c r="C25" s="86" t="s">
        <v>1130</v>
      </c>
      <c r="D25" s="86">
        <v>63567</v>
      </c>
      <c r="E25" s="86" t="s">
        <v>67</v>
      </c>
      <c r="F25" s="86"/>
      <c r="G25" s="90"/>
      <c r="H25" s="90">
        <v>1</v>
      </c>
      <c r="I25" s="90"/>
      <c r="J25" s="90"/>
      <c r="K25" s="90"/>
      <c r="L25" s="90"/>
      <c r="M25" s="90"/>
      <c r="N25" s="104">
        <v>1</v>
      </c>
    </row>
    <row r="26" customHeight="1" spans="1:14">
      <c r="A26" s="101"/>
      <c r="B26" s="86" t="s">
        <v>72</v>
      </c>
      <c r="C26" s="86" t="s">
        <v>808</v>
      </c>
      <c r="D26" s="86">
        <v>63781</v>
      </c>
      <c r="E26" s="86" t="s">
        <v>67</v>
      </c>
      <c r="F26" s="86"/>
      <c r="G26" s="90"/>
      <c r="H26" s="90"/>
      <c r="I26" s="90">
        <v>1</v>
      </c>
      <c r="J26" s="90"/>
      <c r="K26" s="90"/>
      <c r="L26" s="90"/>
      <c r="M26" s="90"/>
      <c r="N26" s="104">
        <v>1</v>
      </c>
    </row>
    <row r="27" customHeight="1" spans="1:14">
      <c r="A27" s="101"/>
      <c r="B27" s="101"/>
      <c r="C27" s="101"/>
      <c r="D27" s="86">
        <v>64126</v>
      </c>
      <c r="E27" s="86" t="s">
        <v>67</v>
      </c>
      <c r="F27" s="86"/>
      <c r="G27" s="90"/>
      <c r="H27" s="90"/>
      <c r="I27" s="90"/>
      <c r="J27" s="90">
        <v>1</v>
      </c>
      <c r="K27" s="90"/>
      <c r="L27" s="90"/>
      <c r="M27" s="90"/>
      <c r="N27" s="104">
        <v>1</v>
      </c>
    </row>
    <row r="28" customHeight="1" spans="1:14">
      <c r="A28" s="86" t="s">
        <v>201</v>
      </c>
      <c r="B28" s="86" t="s">
        <v>89</v>
      </c>
      <c r="C28" s="86" t="s">
        <v>204</v>
      </c>
      <c r="D28" s="86">
        <v>64290</v>
      </c>
      <c r="E28" s="86">
        <v>17758</v>
      </c>
      <c r="F28" s="86"/>
      <c r="G28" s="90"/>
      <c r="H28" s="90"/>
      <c r="I28" s="90"/>
      <c r="J28" s="90"/>
      <c r="K28" s="90"/>
      <c r="L28" s="90">
        <v>1</v>
      </c>
      <c r="M28" s="90"/>
      <c r="N28" s="104">
        <v>1</v>
      </c>
    </row>
    <row r="29" customHeight="1" spans="1:14">
      <c r="A29" s="86" t="s">
        <v>1150</v>
      </c>
      <c r="B29" s="86" t="s">
        <v>72</v>
      </c>
      <c r="C29" s="86" t="s">
        <v>1151</v>
      </c>
      <c r="D29" s="86">
        <v>63501</v>
      </c>
      <c r="E29" s="86">
        <v>28687</v>
      </c>
      <c r="F29" s="86"/>
      <c r="G29" s="90"/>
      <c r="H29" s="90">
        <v>1</v>
      </c>
      <c r="I29" s="90"/>
      <c r="J29" s="90"/>
      <c r="K29" s="90"/>
      <c r="L29" s="90"/>
      <c r="M29" s="90"/>
      <c r="N29" s="104">
        <v>1</v>
      </c>
    </row>
    <row r="30" customHeight="1" spans="1:14">
      <c r="A30" s="86" t="s">
        <v>350</v>
      </c>
      <c r="B30" s="86" t="s">
        <v>142</v>
      </c>
      <c r="C30" s="86" t="s">
        <v>352</v>
      </c>
      <c r="D30" s="86" t="s">
        <v>349</v>
      </c>
      <c r="E30" s="86">
        <v>17734</v>
      </c>
      <c r="F30" s="86"/>
      <c r="G30" s="90"/>
      <c r="H30" s="90"/>
      <c r="I30" s="90"/>
      <c r="J30" s="90"/>
      <c r="K30" s="90">
        <v>1</v>
      </c>
      <c r="L30" s="90"/>
      <c r="M30" s="90"/>
      <c r="N30" s="104">
        <v>1</v>
      </c>
    </row>
    <row r="31" customHeight="1" spans="1:14">
      <c r="A31" s="101"/>
      <c r="B31" s="86" t="s">
        <v>89</v>
      </c>
      <c r="C31" s="86" t="s">
        <v>1215</v>
      </c>
      <c r="D31" s="86">
        <v>64267</v>
      </c>
      <c r="E31" s="86">
        <v>33496</v>
      </c>
      <c r="F31" s="86"/>
      <c r="G31" s="90"/>
      <c r="H31" s="90"/>
      <c r="I31" s="90"/>
      <c r="J31" s="90"/>
      <c r="K31" s="90">
        <v>1</v>
      </c>
      <c r="L31" s="90"/>
      <c r="M31" s="90"/>
      <c r="N31" s="104">
        <v>1</v>
      </c>
    </row>
    <row r="32" customHeight="1" spans="1:14">
      <c r="A32" s="101"/>
      <c r="B32" s="101"/>
      <c r="C32" s="86" t="s">
        <v>1218</v>
      </c>
      <c r="D32" s="86">
        <v>64250</v>
      </c>
      <c r="E32" s="86" t="s">
        <v>1494</v>
      </c>
      <c r="F32" s="86"/>
      <c r="G32" s="90"/>
      <c r="H32" s="90"/>
      <c r="I32" s="90"/>
      <c r="J32" s="90"/>
      <c r="K32" s="90">
        <v>1</v>
      </c>
      <c r="L32" s="90"/>
      <c r="M32" s="90"/>
      <c r="N32" s="104">
        <v>1</v>
      </c>
    </row>
    <row r="33" customHeight="1" spans="1:14">
      <c r="A33" s="101"/>
      <c r="B33" s="101"/>
      <c r="C33" s="86" t="s">
        <v>1185</v>
      </c>
      <c r="D33" s="86">
        <v>63412</v>
      </c>
      <c r="E33" s="86">
        <v>17532</v>
      </c>
      <c r="F33" s="86"/>
      <c r="G33" s="90">
        <v>1</v>
      </c>
      <c r="H33" s="90"/>
      <c r="I33" s="90"/>
      <c r="J33" s="90"/>
      <c r="K33" s="90"/>
      <c r="L33" s="90"/>
      <c r="M33" s="90"/>
      <c r="N33" s="104">
        <v>1</v>
      </c>
    </row>
    <row r="34" customHeight="1" spans="1:14">
      <c r="A34" s="101"/>
      <c r="B34" s="101"/>
      <c r="C34" s="86" t="s">
        <v>1078</v>
      </c>
      <c r="D34" s="86">
        <v>63732</v>
      </c>
      <c r="E34" s="86">
        <v>17603</v>
      </c>
      <c r="F34" s="86"/>
      <c r="G34" s="90"/>
      <c r="H34" s="90">
        <v>1</v>
      </c>
      <c r="I34" s="90"/>
      <c r="J34" s="90"/>
      <c r="K34" s="90"/>
      <c r="L34" s="90"/>
      <c r="M34" s="90"/>
      <c r="N34" s="104">
        <v>1</v>
      </c>
    </row>
    <row r="35" customHeight="1" spans="1:14">
      <c r="A35" s="101"/>
      <c r="B35" s="101"/>
      <c r="C35" s="86" t="s">
        <v>991</v>
      </c>
      <c r="D35" s="86">
        <v>63954</v>
      </c>
      <c r="E35" s="86">
        <v>17662</v>
      </c>
      <c r="F35" s="86"/>
      <c r="G35" s="90"/>
      <c r="H35" s="90"/>
      <c r="I35" s="90">
        <v>1</v>
      </c>
      <c r="J35" s="90"/>
      <c r="K35" s="90"/>
      <c r="L35" s="90"/>
      <c r="M35" s="90"/>
      <c r="N35" s="104">
        <v>1</v>
      </c>
    </row>
    <row r="36" customHeight="1" spans="1:14">
      <c r="A36" s="101"/>
      <c r="B36" s="101"/>
      <c r="C36" s="86" t="s">
        <v>746</v>
      </c>
      <c r="D36" s="86">
        <v>64148</v>
      </c>
      <c r="E36" s="86">
        <v>17715</v>
      </c>
      <c r="F36" s="86"/>
      <c r="G36" s="90"/>
      <c r="H36" s="90"/>
      <c r="I36" s="90"/>
      <c r="J36" s="90">
        <v>1</v>
      </c>
      <c r="K36" s="90"/>
      <c r="L36" s="90"/>
      <c r="M36" s="90"/>
      <c r="N36" s="104">
        <v>1</v>
      </c>
    </row>
    <row r="37" customHeight="1" spans="1:14">
      <c r="A37" s="101"/>
      <c r="B37" s="101"/>
      <c r="C37" s="86" t="s">
        <v>1494</v>
      </c>
      <c r="D37" s="86">
        <v>63489</v>
      </c>
      <c r="E37" s="86">
        <v>30547</v>
      </c>
      <c r="F37" s="86"/>
      <c r="G37" s="90"/>
      <c r="H37" s="90">
        <v>1</v>
      </c>
      <c r="I37" s="90"/>
      <c r="J37" s="90"/>
      <c r="K37" s="90"/>
      <c r="L37" s="90"/>
      <c r="M37" s="90"/>
      <c r="N37" s="104">
        <v>1</v>
      </c>
    </row>
    <row r="38" customHeight="1" spans="1:14">
      <c r="A38" s="101"/>
      <c r="B38" s="86" t="s">
        <v>72</v>
      </c>
      <c r="C38" s="86" t="s">
        <v>994</v>
      </c>
      <c r="D38" s="86">
        <v>63969</v>
      </c>
      <c r="E38" s="86">
        <v>30547</v>
      </c>
      <c r="F38" s="86"/>
      <c r="G38" s="90"/>
      <c r="H38" s="90"/>
      <c r="I38" s="90">
        <v>1</v>
      </c>
      <c r="J38" s="90"/>
      <c r="K38" s="90"/>
      <c r="L38" s="90"/>
      <c r="M38" s="90"/>
      <c r="N38" s="104">
        <v>1</v>
      </c>
    </row>
    <row r="39" customHeight="1" spans="1:14">
      <c r="A39" s="86" t="s">
        <v>1176</v>
      </c>
      <c r="B39" s="86" t="s">
        <v>72</v>
      </c>
      <c r="C39" s="86" t="s">
        <v>1177</v>
      </c>
      <c r="D39" s="86">
        <v>63428</v>
      </c>
      <c r="E39" s="86">
        <v>29736</v>
      </c>
      <c r="F39" s="86"/>
      <c r="G39" s="90">
        <v>1</v>
      </c>
      <c r="H39" s="90"/>
      <c r="I39" s="90"/>
      <c r="J39" s="90"/>
      <c r="K39" s="90"/>
      <c r="L39" s="90"/>
      <c r="M39" s="90"/>
      <c r="N39" s="104">
        <v>1</v>
      </c>
    </row>
    <row r="40" customHeight="1" spans="1:14">
      <c r="A40" s="86" t="s">
        <v>860</v>
      </c>
      <c r="B40" s="86" t="s">
        <v>89</v>
      </c>
      <c r="C40" s="86" t="s">
        <v>959</v>
      </c>
      <c r="D40" s="86">
        <v>64025</v>
      </c>
      <c r="E40" s="86">
        <v>17654</v>
      </c>
      <c r="F40" s="86"/>
      <c r="G40" s="90"/>
      <c r="H40" s="90"/>
      <c r="I40" s="90"/>
      <c r="J40" s="90">
        <v>1</v>
      </c>
      <c r="K40" s="90"/>
      <c r="L40" s="90"/>
      <c r="M40" s="90"/>
      <c r="N40" s="104">
        <v>1</v>
      </c>
    </row>
    <row r="41" customHeight="1" spans="1:14">
      <c r="A41" s="101"/>
      <c r="B41" s="86" t="s">
        <v>72</v>
      </c>
      <c r="C41" s="86" t="s">
        <v>861</v>
      </c>
      <c r="D41" s="86">
        <v>64099</v>
      </c>
      <c r="E41" s="86">
        <v>17654</v>
      </c>
      <c r="F41" s="86"/>
      <c r="G41" s="90"/>
      <c r="H41" s="90"/>
      <c r="I41" s="90"/>
      <c r="J41" s="90">
        <v>1</v>
      </c>
      <c r="K41" s="90"/>
      <c r="L41" s="90"/>
      <c r="M41" s="90"/>
      <c r="N41" s="104">
        <v>1</v>
      </c>
    </row>
    <row r="42" customHeight="1" spans="1:14">
      <c r="A42" s="101"/>
      <c r="B42" s="101"/>
      <c r="C42" s="86" t="s">
        <v>1090</v>
      </c>
      <c r="D42" s="86">
        <v>63671</v>
      </c>
      <c r="E42" s="86">
        <v>17489</v>
      </c>
      <c r="F42" s="86"/>
      <c r="G42" s="90"/>
      <c r="H42" s="90">
        <v>1</v>
      </c>
      <c r="I42" s="90"/>
      <c r="J42" s="90"/>
      <c r="K42" s="90"/>
      <c r="L42" s="90"/>
      <c r="M42" s="90"/>
      <c r="N42" s="104">
        <v>1</v>
      </c>
    </row>
    <row r="43" customHeight="1" spans="1:14">
      <c r="A43" s="86" t="s">
        <v>1184</v>
      </c>
      <c r="B43" s="86" t="s">
        <v>118</v>
      </c>
      <c r="C43" s="86" t="s">
        <v>1494</v>
      </c>
      <c r="D43" s="86">
        <v>63414</v>
      </c>
      <c r="E43" s="86">
        <v>29976</v>
      </c>
      <c r="F43" s="86"/>
      <c r="G43" s="90">
        <v>1</v>
      </c>
      <c r="H43" s="90"/>
      <c r="I43" s="90"/>
      <c r="J43" s="90"/>
      <c r="K43" s="90"/>
      <c r="L43" s="90"/>
      <c r="M43" s="90"/>
      <c r="N43" s="104">
        <v>1</v>
      </c>
    </row>
    <row r="44" customHeight="1" spans="1:14">
      <c r="A44" s="86" t="s">
        <v>443</v>
      </c>
      <c r="B44" s="86" t="s">
        <v>89</v>
      </c>
      <c r="C44" s="86" t="s">
        <v>1047</v>
      </c>
      <c r="D44" s="86">
        <v>63841</v>
      </c>
      <c r="E44" s="86">
        <v>17643</v>
      </c>
      <c r="F44" s="86"/>
      <c r="G44" s="90"/>
      <c r="H44" s="90"/>
      <c r="I44" s="90">
        <v>1</v>
      </c>
      <c r="J44" s="90"/>
      <c r="K44" s="90"/>
      <c r="L44" s="90"/>
      <c r="M44" s="90"/>
      <c r="N44" s="104">
        <v>1</v>
      </c>
    </row>
    <row r="45" customHeight="1" spans="1:14">
      <c r="A45" s="101"/>
      <c r="B45" s="86" t="s">
        <v>118</v>
      </c>
      <c r="C45" s="86" t="s">
        <v>445</v>
      </c>
      <c r="D45" s="86" t="s">
        <v>67</v>
      </c>
      <c r="E45" s="86">
        <v>32916</v>
      </c>
      <c r="F45" s="86"/>
      <c r="G45" s="90"/>
      <c r="H45" s="90"/>
      <c r="I45" s="90"/>
      <c r="J45" s="90"/>
      <c r="K45" s="90">
        <v>1</v>
      </c>
      <c r="L45" s="90"/>
      <c r="M45" s="90"/>
      <c r="N45" s="104">
        <v>1</v>
      </c>
    </row>
    <row r="46" customHeight="1" spans="1:14">
      <c r="A46" s="86" t="s">
        <v>331</v>
      </c>
      <c r="B46" s="86" t="s">
        <v>167</v>
      </c>
      <c r="C46" s="86" t="s">
        <v>333</v>
      </c>
      <c r="D46" s="86" t="s">
        <v>330</v>
      </c>
      <c r="E46" s="86">
        <v>17588</v>
      </c>
      <c r="F46" s="86"/>
      <c r="G46" s="90"/>
      <c r="H46" s="90"/>
      <c r="I46" s="90"/>
      <c r="J46" s="90"/>
      <c r="K46" s="90">
        <v>1</v>
      </c>
      <c r="L46" s="90"/>
      <c r="M46" s="90"/>
      <c r="N46" s="104">
        <v>1</v>
      </c>
    </row>
    <row r="47" customHeight="1" spans="1:14">
      <c r="A47" s="101"/>
      <c r="B47" s="86" t="s">
        <v>72</v>
      </c>
      <c r="C47" s="86" t="s">
        <v>668</v>
      </c>
      <c r="D47" s="86">
        <v>64173</v>
      </c>
      <c r="E47" s="86">
        <v>17508</v>
      </c>
      <c r="F47" s="86"/>
      <c r="G47" s="90"/>
      <c r="H47" s="90"/>
      <c r="I47" s="90"/>
      <c r="J47" s="90"/>
      <c r="K47" s="90">
        <v>1</v>
      </c>
      <c r="L47" s="90"/>
      <c r="M47" s="90"/>
      <c r="N47" s="104">
        <v>1</v>
      </c>
    </row>
    <row r="48" customHeight="1" spans="1:14">
      <c r="A48" s="101"/>
      <c r="B48" s="101"/>
      <c r="C48" s="86" t="s">
        <v>393</v>
      </c>
      <c r="D48" s="86" t="s">
        <v>67</v>
      </c>
      <c r="E48" s="86">
        <v>17508</v>
      </c>
      <c r="F48" s="86"/>
      <c r="G48" s="90"/>
      <c r="H48" s="90"/>
      <c r="I48" s="90"/>
      <c r="J48" s="90"/>
      <c r="K48" s="90"/>
      <c r="L48" s="90">
        <v>1</v>
      </c>
      <c r="M48" s="90"/>
      <c r="N48" s="104">
        <v>1</v>
      </c>
    </row>
    <row r="49" customHeight="1" spans="1:14">
      <c r="A49" s="86" t="s">
        <v>337</v>
      </c>
      <c r="B49" s="86" t="s">
        <v>89</v>
      </c>
      <c r="C49" s="86" t="s">
        <v>339</v>
      </c>
      <c r="D49" s="86">
        <v>64147</v>
      </c>
      <c r="E49" s="86">
        <v>17694</v>
      </c>
      <c r="F49" s="86"/>
      <c r="G49" s="90"/>
      <c r="H49" s="90"/>
      <c r="I49" s="90"/>
      <c r="J49" s="90"/>
      <c r="K49" s="90">
        <v>1</v>
      </c>
      <c r="L49" s="90"/>
      <c r="M49" s="90"/>
      <c r="N49" s="104">
        <v>1</v>
      </c>
    </row>
    <row r="50" customHeight="1" spans="1:14">
      <c r="A50" s="101"/>
      <c r="B50" s="101"/>
      <c r="C50" s="86" t="s">
        <v>953</v>
      </c>
      <c r="D50" s="86">
        <v>64033</v>
      </c>
      <c r="E50" s="86">
        <v>32332</v>
      </c>
      <c r="F50" s="86"/>
      <c r="G50" s="90"/>
      <c r="H50" s="90"/>
      <c r="I50" s="90"/>
      <c r="J50" s="90">
        <v>1</v>
      </c>
      <c r="K50" s="90"/>
      <c r="L50" s="90"/>
      <c r="M50" s="90"/>
      <c r="N50" s="104">
        <v>1</v>
      </c>
    </row>
    <row r="51" customHeight="1" spans="1:14">
      <c r="A51" s="101"/>
      <c r="B51" s="86" t="s">
        <v>72</v>
      </c>
      <c r="C51" s="86" t="s">
        <v>339</v>
      </c>
      <c r="D51" s="86">
        <v>64260</v>
      </c>
      <c r="E51" s="86">
        <v>17694</v>
      </c>
      <c r="F51" s="86"/>
      <c r="G51" s="90"/>
      <c r="H51" s="90"/>
      <c r="I51" s="90"/>
      <c r="J51" s="90"/>
      <c r="K51" s="90"/>
      <c r="L51" s="90">
        <v>1</v>
      </c>
      <c r="M51" s="90"/>
      <c r="N51" s="104">
        <v>1</v>
      </c>
    </row>
    <row r="52" customHeight="1" spans="1:14">
      <c r="A52" s="86" t="s">
        <v>1317</v>
      </c>
      <c r="B52" s="86" t="s">
        <v>89</v>
      </c>
      <c r="C52" s="86" t="s">
        <v>1318</v>
      </c>
      <c r="D52" s="86">
        <v>63977</v>
      </c>
      <c r="E52" s="86" t="s">
        <v>1494</v>
      </c>
      <c r="F52" s="86"/>
      <c r="G52" s="90"/>
      <c r="H52" s="90"/>
      <c r="I52" s="90">
        <v>1</v>
      </c>
      <c r="J52" s="90"/>
      <c r="K52" s="90"/>
      <c r="L52" s="90"/>
      <c r="M52" s="90"/>
      <c r="N52" s="104">
        <v>1</v>
      </c>
    </row>
    <row r="53" customHeight="1" spans="1:14">
      <c r="A53" s="86" t="s">
        <v>686</v>
      </c>
      <c r="B53" s="86" t="s">
        <v>118</v>
      </c>
      <c r="C53" s="86" t="s">
        <v>687</v>
      </c>
      <c r="D53" s="86">
        <v>64181</v>
      </c>
      <c r="E53" s="86">
        <v>32588</v>
      </c>
      <c r="F53" s="86"/>
      <c r="G53" s="90"/>
      <c r="H53" s="90"/>
      <c r="I53" s="90"/>
      <c r="J53" s="90"/>
      <c r="K53" s="90">
        <v>1</v>
      </c>
      <c r="L53" s="90"/>
      <c r="M53" s="90"/>
      <c r="N53" s="104">
        <v>1</v>
      </c>
    </row>
    <row r="54" customHeight="1" spans="1:14">
      <c r="A54" s="86" t="s">
        <v>947</v>
      </c>
      <c r="B54" s="86" t="s">
        <v>72</v>
      </c>
      <c r="C54" s="86" t="s">
        <v>701</v>
      </c>
      <c r="D54" s="86">
        <v>64041</v>
      </c>
      <c r="E54" s="86">
        <v>17436</v>
      </c>
      <c r="F54" s="86"/>
      <c r="G54" s="90"/>
      <c r="H54" s="90"/>
      <c r="I54" s="90"/>
      <c r="J54" s="90">
        <v>1</v>
      </c>
      <c r="K54" s="90"/>
      <c r="L54" s="90"/>
      <c r="M54" s="90"/>
      <c r="N54" s="104">
        <v>1</v>
      </c>
    </row>
    <row r="55" customHeight="1" spans="1:14">
      <c r="A55" s="86" t="s">
        <v>957</v>
      </c>
      <c r="B55" s="86" t="s">
        <v>118</v>
      </c>
      <c r="C55" s="86" t="s">
        <v>716</v>
      </c>
      <c r="D55" s="86" t="s">
        <v>67</v>
      </c>
      <c r="E55" s="86">
        <v>31699</v>
      </c>
      <c r="F55" s="86"/>
      <c r="G55" s="90"/>
      <c r="H55" s="90"/>
      <c r="I55" s="90"/>
      <c r="J55" s="90">
        <v>1</v>
      </c>
      <c r="K55" s="90"/>
      <c r="L55" s="90"/>
      <c r="M55" s="90"/>
      <c r="N55" s="104">
        <v>1</v>
      </c>
    </row>
    <row r="56" customHeight="1" spans="1:14">
      <c r="A56" s="86" t="s">
        <v>867</v>
      </c>
      <c r="B56" s="86" t="s">
        <v>89</v>
      </c>
      <c r="C56" s="86" t="s">
        <v>1494</v>
      </c>
      <c r="D56" s="86">
        <v>63561</v>
      </c>
      <c r="E56" s="86">
        <v>17552</v>
      </c>
      <c r="F56" s="86"/>
      <c r="G56" s="90"/>
      <c r="H56" s="90">
        <v>1</v>
      </c>
      <c r="I56" s="90"/>
      <c r="J56" s="90"/>
      <c r="K56" s="90"/>
      <c r="L56" s="90"/>
      <c r="M56" s="90"/>
      <c r="N56" s="104">
        <v>1</v>
      </c>
    </row>
    <row r="57" customHeight="1" spans="1:14">
      <c r="A57" s="101"/>
      <c r="B57" s="86" t="s">
        <v>72</v>
      </c>
      <c r="C57" s="86" t="s">
        <v>868</v>
      </c>
      <c r="D57" s="86">
        <v>64094</v>
      </c>
      <c r="E57" s="86">
        <v>17552</v>
      </c>
      <c r="F57" s="86"/>
      <c r="G57" s="90"/>
      <c r="H57" s="90"/>
      <c r="I57" s="90"/>
      <c r="J57" s="90">
        <v>1</v>
      </c>
      <c r="K57" s="90"/>
      <c r="L57" s="90"/>
      <c r="M57" s="90"/>
      <c r="N57" s="104">
        <v>1</v>
      </c>
    </row>
    <row r="58" customHeight="1" spans="1:14">
      <c r="A58" s="101"/>
      <c r="B58" s="101"/>
      <c r="C58" s="86" t="s">
        <v>1049</v>
      </c>
      <c r="D58" s="86">
        <v>63819</v>
      </c>
      <c r="E58" s="86">
        <v>17552</v>
      </c>
      <c r="F58" s="86"/>
      <c r="G58" s="90"/>
      <c r="H58" s="90"/>
      <c r="I58" s="90">
        <v>1</v>
      </c>
      <c r="J58" s="90"/>
      <c r="K58" s="90"/>
      <c r="L58" s="90"/>
      <c r="M58" s="90"/>
      <c r="N58" s="104">
        <v>1</v>
      </c>
    </row>
    <row r="59" customHeight="1" spans="1:14">
      <c r="A59" s="86" t="s">
        <v>113</v>
      </c>
      <c r="B59" s="86" t="s">
        <v>118</v>
      </c>
      <c r="C59" s="86" t="s">
        <v>115</v>
      </c>
      <c r="D59" s="86" t="s">
        <v>67</v>
      </c>
      <c r="E59" s="86">
        <v>33530</v>
      </c>
      <c r="F59" s="86"/>
      <c r="G59" s="90"/>
      <c r="H59" s="90"/>
      <c r="I59" s="90"/>
      <c r="J59" s="90"/>
      <c r="K59" s="90"/>
      <c r="L59" s="90">
        <v>1</v>
      </c>
      <c r="M59" s="90"/>
      <c r="N59" s="104">
        <v>1</v>
      </c>
    </row>
    <row r="60" customHeight="1" spans="1:14">
      <c r="A60" s="86" t="s">
        <v>829</v>
      </c>
      <c r="B60" s="86" t="s">
        <v>89</v>
      </c>
      <c r="C60" s="86" t="s">
        <v>830</v>
      </c>
      <c r="D60" s="86">
        <v>64115</v>
      </c>
      <c r="E60" s="86">
        <v>17712</v>
      </c>
      <c r="F60" s="86"/>
      <c r="G60" s="90"/>
      <c r="H60" s="90"/>
      <c r="I60" s="90"/>
      <c r="J60" s="90">
        <v>1</v>
      </c>
      <c r="K60" s="90"/>
      <c r="L60" s="90"/>
      <c r="M60" s="90"/>
      <c r="N60" s="104">
        <v>1</v>
      </c>
    </row>
    <row r="61" customHeight="1" spans="1:14">
      <c r="A61" s="101"/>
      <c r="B61" s="86" t="s">
        <v>118</v>
      </c>
      <c r="C61" s="86" t="s">
        <v>716</v>
      </c>
      <c r="D61" s="86">
        <v>63832</v>
      </c>
      <c r="E61" s="86">
        <v>31454</v>
      </c>
      <c r="F61" s="86"/>
      <c r="G61" s="90"/>
      <c r="H61" s="90"/>
      <c r="I61" s="90"/>
      <c r="J61" s="90">
        <v>1</v>
      </c>
      <c r="K61" s="90"/>
      <c r="L61" s="90"/>
      <c r="M61" s="90"/>
      <c r="N61" s="104">
        <v>1</v>
      </c>
    </row>
    <row r="62" customHeight="1" spans="1:14">
      <c r="A62" s="86" t="s">
        <v>1387</v>
      </c>
      <c r="B62" s="86" t="s">
        <v>142</v>
      </c>
      <c r="C62" s="86" t="s">
        <v>1388</v>
      </c>
      <c r="D62" s="86" t="s">
        <v>1386</v>
      </c>
      <c r="E62" s="86">
        <v>17539</v>
      </c>
      <c r="F62" s="86"/>
      <c r="G62" s="90"/>
      <c r="H62" s="90">
        <v>1</v>
      </c>
      <c r="I62" s="90"/>
      <c r="J62" s="90"/>
      <c r="K62" s="90"/>
      <c r="L62" s="90"/>
      <c r="M62" s="90"/>
      <c r="N62" s="104">
        <v>1</v>
      </c>
    </row>
    <row r="63" customHeight="1" spans="1:14">
      <c r="A63" s="86" t="s">
        <v>897</v>
      </c>
      <c r="B63" s="86" t="s">
        <v>89</v>
      </c>
      <c r="C63" s="86" t="s">
        <v>1364</v>
      </c>
      <c r="D63" s="86">
        <v>64159</v>
      </c>
      <c r="E63" s="86" t="s">
        <v>1494</v>
      </c>
      <c r="F63" s="86"/>
      <c r="G63" s="90"/>
      <c r="H63" s="90"/>
      <c r="I63" s="90"/>
      <c r="J63" s="90">
        <v>1</v>
      </c>
      <c r="K63" s="90"/>
      <c r="L63" s="90"/>
      <c r="M63" s="90"/>
      <c r="N63" s="104">
        <v>1</v>
      </c>
    </row>
    <row r="64" customHeight="1" spans="1:14">
      <c r="A64" s="101"/>
      <c r="B64" s="101"/>
      <c r="C64" s="86" t="s">
        <v>1494</v>
      </c>
      <c r="D64" s="86">
        <v>63893</v>
      </c>
      <c r="E64" s="86">
        <v>17631</v>
      </c>
      <c r="F64" s="86"/>
      <c r="G64" s="90"/>
      <c r="H64" s="90">
        <v>1</v>
      </c>
      <c r="I64" s="90"/>
      <c r="J64" s="90"/>
      <c r="K64" s="90"/>
      <c r="L64" s="90"/>
      <c r="M64" s="90"/>
      <c r="N64" s="104">
        <v>1</v>
      </c>
    </row>
    <row r="65" customHeight="1" spans="1:14">
      <c r="A65" s="101"/>
      <c r="B65" s="86" t="s">
        <v>72</v>
      </c>
      <c r="C65" s="86" t="s">
        <v>898</v>
      </c>
      <c r="D65" s="86">
        <v>64076</v>
      </c>
      <c r="E65" s="86">
        <v>17631</v>
      </c>
      <c r="F65" s="86"/>
      <c r="G65" s="90"/>
      <c r="H65" s="90"/>
      <c r="I65" s="90"/>
      <c r="J65" s="90">
        <v>1</v>
      </c>
      <c r="K65" s="90"/>
      <c r="L65" s="90"/>
      <c r="M65" s="90"/>
      <c r="N65" s="104">
        <v>1</v>
      </c>
    </row>
    <row r="66" customHeight="1" spans="1:14">
      <c r="A66" s="86" t="s">
        <v>1026</v>
      </c>
      <c r="B66" s="86" t="s">
        <v>89</v>
      </c>
      <c r="C66" s="86" t="s">
        <v>1260</v>
      </c>
      <c r="D66" s="86">
        <v>64174</v>
      </c>
      <c r="E66" s="86">
        <v>17722</v>
      </c>
      <c r="F66" s="86"/>
      <c r="G66" s="90"/>
      <c r="H66" s="90"/>
      <c r="I66" s="90"/>
      <c r="J66" s="90"/>
      <c r="K66" s="90">
        <v>1</v>
      </c>
      <c r="L66" s="90"/>
      <c r="M66" s="90"/>
      <c r="N66" s="104">
        <v>1</v>
      </c>
    </row>
    <row r="67" customHeight="1" spans="1:14">
      <c r="A67" s="101"/>
      <c r="B67" s="101"/>
      <c r="C67" s="86" t="s">
        <v>1027</v>
      </c>
      <c r="D67" s="86">
        <v>63606</v>
      </c>
      <c r="E67" s="86">
        <v>17637</v>
      </c>
      <c r="F67" s="86"/>
      <c r="G67" s="90"/>
      <c r="H67" s="90">
        <v>1</v>
      </c>
      <c r="I67" s="90"/>
      <c r="J67" s="90"/>
      <c r="K67" s="90"/>
      <c r="L67" s="90"/>
      <c r="M67" s="90"/>
      <c r="N67" s="104">
        <v>1</v>
      </c>
    </row>
    <row r="68" customHeight="1" spans="1:14">
      <c r="A68" s="101"/>
      <c r="B68" s="86" t="s">
        <v>72</v>
      </c>
      <c r="C68" s="86" t="s">
        <v>1027</v>
      </c>
      <c r="D68" s="86">
        <v>63894</v>
      </c>
      <c r="E68" s="86">
        <v>17637</v>
      </c>
      <c r="F68" s="86"/>
      <c r="G68" s="90"/>
      <c r="H68" s="90"/>
      <c r="I68" s="90">
        <v>1</v>
      </c>
      <c r="J68" s="90"/>
      <c r="K68" s="90"/>
      <c r="L68" s="90"/>
      <c r="M68" s="90"/>
      <c r="N68" s="104">
        <v>1</v>
      </c>
    </row>
    <row r="69" customHeight="1" spans="1:14">
      <c r="A69" s="86" t="s">
        <v>1115</v>
      </c>
      <c r="B69" s="86" t="s">
        <v>89</v>
      </c>
      <c r="C69" s="86" t="s">
        <v>1116</v>
      </c>
      <c r="D69" s="86">
        <v>63610</v>
      </c>
      <c r="E69" s="86">
        <v>30930</v>
      </c>
      <c r="F69" s="86"/>
      <c r="G69" s="90"/>
      <c r="H69" s="90">
        <v>1</v>
      </c>
      <c r="I69" s="90"/>
      <c r="J69" s="90"/>
      <c r="K69" s="90"/>
      <c r="L69" s="90"/>
      <c r="M69" s="90"/>
      <c r="N69" s="104">
        <v>1</v>
      </c>
    </row>
    <row r="70" customHeight="1" spans="1:14">
      <c r="A70" s="86" t="s">
        <v>1264</v>
      </c>
      <c r="B70" s="86" t="s">
        <v>89</v>
      </c>
      <c r="C70" s="86" t="s">
        <v>1265</v>
      </c>
      <c r="D70" s="86">
        <v>64158</v>
      </c>
      <c r="E70" s="86">
        <v>17700</v>
      </c>
      <c r="F70" s="86"/>
      <c r="G70" s="90"/>
      <c r="H70" s="90"/>
      <c r="I70" s="90"/>
      <c r="J70" s="90">
        <v>1</v>
      </c>
      <c r="K70" s="90"/>
      <c r="L70" s="90"/>
      <c r="M70" s="90"/>
      <c r="N70" s="104">
        <v>1</v>
      </c>
    </row>
    <row r="71" customHeight="1" spans="1:14">
      <c r="A71" s="86" t="s">
        <v>438</v>
      </c>
      <c r="B71" s="86" t="s">
        <v>142</v>
      </c>
      <c r="C71" s="86" t="s">
        <v>623</v>
      </c>
      <c r="D71" s="86" t="s">
        <v>622</v>
      </c>
      <c r="E71" s="86">
        <v>32614</v>
      </c>
      <c r="F71" s="86"/>
      <c r="G71" s="90"/>
      <c r="H71" s="90"/>
      <c r="I71" s="90"/>
      <c r="J71" s="90"/>
      <c r="K71" s="90">
        <v>1</v>
      </c>
      <c r="L71" s="90"/>
      <c r="M71" s="90"/>
      <c r="N71" s="104">
        <v>1</v>
      </c>
    </row>
    <row r="72" customHeight="1" spans="1:14">
      <c r="A72" s="101"/>
      <c r="B72" s="86" t="s">
        <v>118</v>
      </c>
      <c r="C72" s="86" t="s">
        <v>439</v>
      </c>
      <c r="D72" s="86" t="s">
        <v>67</v>
      </c>
      <c r="E72" s="86">
        <v>33268</v>
      </c>
      <c r="F72" s="86"/>
      <c r="G72" s="90"/>
      <c r="H72" s="90"/>
      <c r="I72" s="90"/>
      <c r="J72" s="90"/>
      <c r="K72" s="90">
        <v>1</v>
      </c>
      <c r="L72" s="90"/>
      <c r="M72" s="90"/>
      <c r="N72" s="104">
        <v>1</v>
      </c>
    </row>
    <row r="73" customHeight="1" spans="1:14">
      <c r="A73" s="86" t="s">
        <v>652</v>
      </c>
      <c r="B73" s="86" t="s">
        <v>72</v>
      </c>
      <c r="C73" s="86" t="s">
        <v>653</v>
      </c>
      <c r="D73" s="86">
        <v>64189</v>
      </c>
      <c r="E73" s="86">
        <v>17582</v>
      </c>
      <c r="F73" s="86"/>
      <c r="G73" s="90"/>
      <c r="H73" s="90"/>
      <c r="I73" s="90"/>
      <c r="J73" s="90"/>
      <c r="K73" s="90">
        <v>1</v>
      </c>
      <c r="L73" s="90"/>
      <c r="M73" s="90"/>
      <c r="N73" s="104">
        <v>1</v>
      </c>
    </row>
    <row r="74" customHeight="1" spans="1:14">
      <c r="A74" s="86" t="s">
        <v>955</v>
      </c>
      <c r="B74" s="86" t="s">
        <v>89</v>
      </c>
      <c r="C74" s="86" t="s">
        <v>1328</v>
      </c>
      <c r="D74" s="86">
        <v>63888</v>
      </c>
      <c r="E74" s="86" t="s">
        <v>1494</v>
      </c>
      <c r="F74" s="86"/>
      <c r="G74" s="90"/>
      <c r="H74" s="90"/>
      <c r="I74" s="90">
        <v>1</v>
      </c>
      <c r="J74" s="90"/>
      <c r="K74" s="90"/>
      <c r="L74" s="90"/>
      <c r="M74" s="90"/>
      <c r="N74" s="104">
        <v>1</v>
      </c>
    </row>
    <row r="75" customHeight="1" spans="1:14">
      <c r="A75" s="101"/>
      <c r="B75" s="101"/>
      <c r="C75" s="86" t="s">
        <v>825</v>
      </c>
      <c r="D75" s="86">
        <v>64005</v>
      </c>
      <c r="E75" s="86">
        <v>17642</v>
      </c>
      <c r="F75" s="86"/>
      <c r="G75" s="90"/>
      <c r="H75" s="90"/>
      <c r="I75" s="90"/>
      <c r="J75" s="90">
        <v>1</v>
      </c>
      <c r="K75" s="90"/>
      <c r="L75" s="90"/>
      <c r="M75" s="90"/>
      <c r="N75" s="104">
        <v>1</v>
      </c>
    </row>
    <row r="76" customHeight="1" spans="1:14">
      <c r="A76" s="101"/>
      <c r="B76" s="86" t="s">
        <v>72</v>
      </c>
      <c r="C76" s="86" t="s">
        <v>498</v>
      </c>
      <c r="D76" s="86">
        <v>63891</v>
      </c>
      <c r="E76" s="86">
        <v>17593</v>
      </c>
      <c r="F76" s="86"/>
      <c r="G76" s="90"/>
      <c r="H76" s="90"/>
      <c r="I76" s="90">
        <v>1</v>
      </c>
      <c r="J76" s="90"/>
      <c r="K76" s="90"/>
      <c r="L76" s="90"/>
      <c r="M76" s="90"/>
      <c r="N76" s="104">
        <v>1</v>
      </c>
    </row>
    <row r="77" customHeight="1" spans="1:14">
      <c r="A77" s="101"/>
      <c r="B77" s="101"/>
      <c r="C77" s="86" t="s">
        <v>744</v>
      </c>
      <c r="D77" s="86">
        <v>63752</v>
      </c>
      <c r="E77" s="86">
        <v>17605</v>
      </c>
      <c r="F77" s="86"/>
      <c r="G77" s="90"/>
      <c r="H77" s="90"/>
      <c r="I77" s="90">
        <v>1</v>
      </c>
      <c r="J77" s="90"/>
      <c r="K77" s="90"/>
      <c r="L77" s="90"/>
      <c r="M77" s="90"/>
      <c r="N77" s="104">
        <v>1</v>
      </c>
    </row>
    <row r="78" customHeight="1" spans="1:14">
      <c r="A78" s="101"/>
      <c r="B78" s="101"/>
      <c r="C78" s="101"/>
      <c r="D78" s="86">
        <v>63951</v>
      </c>
      <c r="E78" s="86">
        <v>17605</v>
      </c>
      <c r="F78" s="86"/>
      <c r="G78" s="90"/>
      <c r="H78" s="90"/>
      <c r="I78" s="90">
        <v>1</v>
      </c>
      <c r="J78" s="90"/>
      <c r="K78" s="90"/>
      <c r="L78" s="90"/>
      <c r="M78" s="90"/>
      <c r="N78" s="104">
        <v>1</v>
      </c>
    </row>
    <row r="79" customHeight="1" spans="1:14">
      <c r="A79" s="101"/>
      <c r="B79" s="101"/>
      <c r="C79" s="101"/>
      <c r="D79" s="86">
        <v>64030</v>
      </c>
      <c r="E79" s="86">
        <v>17605</v>
      </c>
      <c r="F79" s="86"/>
      <c r="G79" s="90"/>
      <c r="H79" s="90"/>
      <c r="I79" s="90"/>
      <c r="J79" s="90">
        <v>1</v>
      </c>
      <c r="K79" s="90"/>
      <c r="L79" s="90"/>
      <c r="M79" s="90"/>
      <c r="N79" s="104">
        <v>1</v>
      </c>
    </row>
    <row r="80" customHeight="1" spans="1:14">
      <c r="A80" s="86" t="s">
        <v>233</v>
      </c>
      <c r="B80" s="86" t="s">
        <v>89</v>
      </c>
      <c r="C80" s="86" t="s">
        <v>732</v>
      </c>
      <c r="D80" s="86">
        <v>64157</v>
      </c>
      <c r="E80" s="86">
        <v>32765</v>
      </c>
      <c r="F80" s="86"/>
      <c r="G80" s="90"/>
      <c r="H80" s="90"/>
      <c r="I80" s="90"/>
      <c r="J80" s="90">
        <v>1</v>
      </c>
      <c r="K80" s="90"/>
      <c r="L80" s="90"/>
      <c r="M80" s="90"/>
      <c r="N80" s="104">
        <v>1</v>
      </c>
    </row>
    <row r="81" customHeight="1" spans="1:14">
      <c r="A81" s="101"/>
      <c r="B81" s="101"/>
      <c r="C81" s="86" t="s">
        <v>235</v>
      </c>
      <c r="D81" s="86">
        <v>64291</v>
      </c>
      <c r="E81" s="86">
        <v>33626</v>
      </c>
      <c r="F81" s="86"/>
      <c r="G81" s="90"/>
      <c r="H81" s="90"/>
      <c r="I81" s="90"/>
      <c r="J81" s="90"/>
      <c r="K81" s="90"/>
      <c r="L81" s="90">
        <v>1</v>
      </c>
      <c r="M81" s="90"/>
      <c r="N81" s="104">
        <v>1</v>
      </c>
    </row>
    <row r="82" customHeight="1" spans="1:14">
      <c r="A82" s="86" t="s">
        <v>494</v>
      </c>
      <c r="B82" s="86" t="s">
        <v>142</v>
      </c>
      <c r="C82" s="86" t="s">
        <v>889</v>
      </c>
      <c r="D82" s="86" t="s">
        <v>888</v>
      </c>
      <c r="E82" s="86">
        <v>32283</v>
      </c>
      <c r="F82" s="86"/>
      <c r="G82" s="90"/>
      <c r="H82" s="90"/>
      <c r="I82" s="90"/>
      <c r="J82" s="90">
        <v>1</v>
      </c>
      <c r="K82" s="90"/>
      <c r="L82" s="90"/>
      <c r="M82" s="90"/>
      <c r="N82" s="104">
        <v>1</v>
      </c>
    </row>
    <row r="83" customHeight="1" spans="1:14">
      <c r="A83" s="101"/>
      <c r="B83" s="86" t="s">
        <v>167</v>
      </c>
      <c r="C83" s="86" t="s">
        <v>496</v>
      </c>
      <c r="D83" s="86" t="s">
        <v>493</v>
      </c>
      <c r="E83" s="86">
        <v>32283</v>
      </c>
      <c r="F83" s="86"/>
      <c r="G83" s="90"/>
      <c r="H83" s="90"/>
      <c r="I83" s="90"/>
      <c r="J83" s="90"/>
      <c r="K83" s="90">
        <v>1</v>
      </c>
      <c r="L83" s="90"/>
      <c r="M83" s="90"/>
      <c r="N83" s="104">
        <v>1</v>
      </c>
    </row>
    <row r="84" customHeight="1" spans="1:14">
      <c r="A84" s="86" t="s">
        <v>1010</v>
      </c>
      <c r="B84" s="86" t="s">
        <v>89</v>
      </c>
      <c r="C84" s="86" t="s">
        <v>1011</v>
      </c>
      <c r="D84" s="86">
        <v>63927</v>
      </c>
      <c r="E84" s="86">
        <v>31870</v>
      </c>
      <c r="F84" s="86"/>
      <c r="G84" s="90"/>
      <c r="H84" s="90"/>
      <c r="I84" s="90">
        <v>1</v>
      </c>
      <c r="J84" s="90"/>
      <c r="K84" s="90"/>
      <c r="L84" s="90"/>
      <c r="M84" s="90"/>
      <c r="N84" s="104">
        <v>1</v>
      </c>
    </row>
    <row r="85" customHeight="1" spans="1:14">
      <c r="A85" s="86" t="s">
        <v>909</v>
      </c>
      <c r="B85" s="86" t="s">
        <v>72</v>
      </c>
      <c r="C85" s="86" t="s">
        <v>910</v>
      </c>
      <c r="D85" s="86" t="s">
        <v>67</v>
      </c>
      <c r="E85" s="86">
        <v>24385</v>
      </c>
      <c r="F85" s="86"/>
      <c r="G85" s="90"/>
      <c r="H85" s="90"/>
      <c r="I85" s="90"/>
      <c r="J85" s="90">
        <v>1</v>
      </c>
      <c r="K85" s="90"/>
      <c r="L85" s="90"/>
      <c r="M85" s="90"/>
      <c r="N85" s="104">
        <v>1</v>
      </c>
    </row>
    <row r="86" customHeight="1" spans="1:14">
      <c r="A86" s="86" t="s">
        <v>1125</v>
      </c>
      <c r="B86" s="86" t="s">
        <v>72</v>
      </c>
      <c r="C86" s="86" t="s">
        <v>1494</v>
      </c>
      <c r="D86" s="86">
        <v>63586</v>
      </c>
      <c r="E86" s="86">
        <v>24385</v>
      </c>
      <c r="F86" s="86"/>
      <c r="G86" s="90"/>
      <c r="H86" s="90">
        <v>1</v>
      </c>
      <c r="I86" s="90"/>
      <c r="J86" s="90"/>
      <c r="K86" s="90"/>
      <c r="L86" s="90"/>
      <c r="M86" s="90"/>
      <c r="N86" s="104">
        <v>1</v>
      </c>
    </row>
    <row r="87" customHeight="1" spans="1:14">
      <c r="A87" s="86" t="s">
        <v>1369</v>
      </c>
      <c r="B87" s="86" t="s">
        <v>142</v>
      </c>
      <c r="C87" s="86" t="s">
        <v>1370</v>
      </c>
      <c r="D87" s="86" t="s">
        <v>1368</v>
      </c>
      <c r="E87" s="86">
        <v>17649</v>
      </c>
      <c r="F87" s="86"/>
      <c r="G87" s="90"/>
      <c r="H87" s="90"/>
      <c r="I87" s="90"/>
      <c r="J87" s="90">
        <v>1</v>
      </c>
      <c r="K87" s="90"/>
      <c r="L87" s="90"/>
      <c r="M87" s="90"/>
      <c r="N87" s="104">
        <v>1</v>
      </c>
    </row>
    <row r="88" customHeight="1" spans="1:14">
      <c r="A88" s="101"/>
      <c r="B88" s="101"/>
      <c r="C88" s="86" t="s">
        <v>1374</v>
      </c>
      <c r="D88" s="86" t="s">
        <v>1368</v>
      </c>
      <c r="E88" s="86">
        <v>17650</v>
      </c>
      <c r="F88" s="86"/>
      <c r="G88" s="90"/>
      <c r="H88" s="90"/>
      <c r="I88" s="90"/>
      <c r="J88" s="90">
        <v>1</v>
      </c>
      <c r="K88" s="90"/>
      <c r="L88" s="90"/>
      <c r="M88" s="90"/>
      <c r="N88" s="104">
        <v>1</v>
      </c>
    </row>
    <row r="89" customHeight="1" spans="1:14">
      <c r="A89" s="86" t="s">
        <v>820</v>
      </c>
      <c r="B89" s="86" t="s">
        <v>89</v>
      </c>
      <c r="C89" s="86" t="s">
        <v>968</v>
      </c>
      <c r="D89" s="86">
        <v>64016</v>
      </c>
      <c r="E89" s="86">
        <v>32358</v>
      </c>
      <c r="F89" s="86"/>
      <c r="G89" s="90"/>
      <c r="H89" s="90"/>
      <c r="I89" s="90"/>
      <c r="J89" s="90">
        <v>1</v>
      </c>
      <c r="K89" s="90"/>
      <c r="L89" s="90"/>
      <c r="M89" s="90"/>
      <c r="N89" s="104">
        <v>1</v>
      </c>
    </row>
    <row r="90" customHeight="1" spans="1:14">
      <c r="A90" s="101"/>
      <c r="B90" s="101"/>
      <c r="C90" s="86" t="s">
        <v>1152</v>
      </c>
      <c r="D90" s="86">
        <v>63490</v>
      </c>
      <c r="E90" s="86">
        <v>17546</v>
      </c>
      <c r="F90" s="86"/>
      <c r="G90" s="90"/>
      <c r="H90" s="90">
        <v>1</v>
      </c>
      <c r="I90" s="90"/>
      <c r="J90" s="90"/>
      <c r="K90" s="90"/>
      <c r="L90" s="90"/>
      <c r="M90" s="90"/>
      <c r="N90" s="104">
        <v>1</v>
      </c>
    </row>
    <row r="91" customHeight="1" spans="1:14">
      <c r="A91" s="101"/>
      <c r="B91" s="101"/>
      <c r="C91" s="86" t="s">
        <v>1306</v>
      </c>
      <c r="D91" s="86">
        <v>64066</v>
      </c>
      <c r="E91" s="86">
        <v>17676</v>
      </c>
      <c r="F91" s="86"/>
      <c r="G91" s="90"/>
      <c r="H91" s="90"/>
      <c r="I91" s="90"/>
      <c r="J91" s="90">
        <v>1</v>
      </c>
      <c r="K91" s="90"/>
      <c r="L91" s="90"/>
      <c r="M91" s="90"/>
      <c r="N91" s="104">
        <v>1</v>
      </c>
    </row>
    <row r="92" customHeight="1" spans="1:14">
      <c r="A92" s="101"/>
      <c r="B92" s="101"/>
      <c r="C92" s="86" t="s">
        <v>821</v>
      </c>
      <c r="D92" s="86">
        <v>64119</v>
      </c>
      <c r="E92" s="86">
        <v>17701</v>
      </c>
      <c r="F92" s="86"/>
      <c r="G92" s="90"/>
      <c r="H92" s="90"/>
      <c r="I92" s="90"/>
      <c r="J92" s="90">
        <v>1</v>
      </c>
      <c r="K92" s="90"/>
      <c r="L92" s="90"/>
      <c r="M92" s="90"/>
      <c r="N92" s="104">
        <v>1</v>
      </c>
    </row>
    <row r="93" customHeight="1" spans="1:14">
      <c r="A93" s="101"/>
      <c r="B93" s="86" t="s">
        <v>72</v>
      </c>
      <c r="C93" s="86" t="s">
        <v>1044</v>
      </c>
      <c r="D93" s="86">
        <v>63851</v>
      </c>
      <c r="E93" s="86">
        <v>17480</v>
      </c>
      <c r="F93" s="86"/>
      <c r="G93" s="90"/>
      <c r="H93" s="90"/>
      <c r="I93" s="90">
        <v>1</v>
      </c>
      <c r="J93" s="90"/>
      <c r="K93" s="90"/>
      <c r="L93" s="90"/>
      <c r="M93" s="90"/>
      <c r="N93" s="104">
        <v>1</v>
      </c>
    </row>
    <row r="94" customHeight="1" spans="1:14">
      <c r="A94" s="101"/>
      <c r="B94" s="86" t="s">
        <v>118</v>
      </c>
      <c r="C94" s="86" t="s">
        <v>1167</v>
      </c>
      <c r="D94" s="86">
        <v>63446</v>
      </c>
      <c r="E94" s="86">
        <v>30356</v>
      </c>
      <c r="F94" s="86"/>
      <c r="G94" s="90">
        <v>1</v>
      </c>
      <c r="H94" s="90"/>
      <c r="I94" s="90"/>
      <c r="J94" s="90"/>
      <c r="K94" s="90"/>
      <c r="L94" s="90"/>
      <c r="M94" s="90"/>
      <c r="N94" s="104">
        <v>1</v>
      </c>
    </row>
    <row r="95" customHeight="1" spans="1:14">
      <c r="A95" s="101"/>
      <c r="B95" s="101"/>
      <c r="C95" s="86" t="s">
        <v>1494</v>
      </c>
      <c r="D95" s="86">
        <v>63669</v>
      </c>
      <c r="E95" s="86">
        <v>31031</v>
      </c>
      <c r="F95" s="86"/>
      <c r="G95" s="90"/>
      <c r="H95" s="90">
        <v>1</v>
      </c>
      <c r="I95" s="90"/>
      <c r="J95" s="90"/>
      <c r="K95" s="90"/>
      <c r="L95" s="90"/>
      <c r="M95" s="90"/>
      <c r="N95" s="104">
        <v>1</v>
      </c>
    </row>
    <row r="96" customHeight="1" spans="1:14">
      <c r="A96" s="101"/>
      <c r="B96" s="101"/>
      <c r="C96" s="101"/>
      <c r="D96" s="86">
        <v>63685</v>
      </c>
      <c r="E96" s="86">
        <v>31144</v>
      </c>
      <c r="F96" s="86"/>
      <c r="G96" s="90"/>
      <c r="H96" s="90">
        <v>1</v>
      </c>
      <c r="I96" s="90"/>
      <c r="J96" s="90"/>
      <c r="K96" s="90"/>
      <c r="L96" s="90"/>
      <c r="M96" s="90"/>
      <c r="N96" s="104">
        <v>1</v>
      </c>
    </row>
    <row r="97" customHeight="1" spans="1:14">
      <c r="A97" s="101"/>
      <c r="B97" s="101"/>
      <c r="C97" s="101"/>
      <c r="D97" s="86">
        <v>63690</v>
      </c>
      <c r="E97" s="86">
        <v>31184</v>
      </c>
      <c r="F97" s="86"/>
      <c r="G97" s="90"/>
      <c r="H97" s="90"/>
      <c r="I97" s="90">
        <v>1</v>
      </c>
      <c r="J97" s="90"/>
      <c r="K97" s="90"/>
      <c r="L97" s="90"/>
      <c r="M97" s="90"/>
      <c r="N97" s="104">
        <v>1</v>
      </c>
    </row>
    <row r="98" customHeight="1" spans="1:14">
      <c r="A98" s="101"/>
      <c r="B98" s="86" t="s">
        <v>385</v>
      </c>
      <c r="C98" s="86" t="s">
        <v>716</v>
      </c>
      <c r="D98" s="86">
        <v>63948</v>
      </c>
      <c r="E98" s="86">
        <v>31991</v>
      </c>
      <c r="F98" s="86"/>
      <c r="G98" s="90"/>
      <c r="H98" s="90"/>
      <c r="I98" s="90">
        <v>1</v>
      </c>
      <c r="J98" s="90"/>
      <c r="K98" s="90"/>
      <c r="L98" s="90"/>
      <c r="M98" s="90"/>
      <c r="N98" s="104">
        <v>1</v>
      </c>
    </row>
    <row r="99" customHeight="1" spans="1:14">
      <c r="A99" s="86" t="s">
        <v>606</v>
      </c>
      <c r="B99" s="86" t="s">
        <v>142</v>
      </c>
      <c r="C99" s="86" t="s">
        <v>607</v>
      </c>
      <c r="D99" s="86" t="s">
        <v>605</v>
      </c>
      <c r="E99" s="86">
        <v>33044</v>
      </c>
      <c r="F99" s="86"/>
      <c r="G99" s="90"/>
      <c r="H99" s="90"/>
      <c r="I99" s="90"/>
      <c r="J99" s="90"/>
      <c r="K99" s="90">
        <v>1</v>
      </c>
      <c r="L99" s="90"/>
      <c r="M99" s="90"/>
      <c r="N99" s="104">
        <v>1</v>
      </c>
    </row>
    <row r="100" customHeight="1" spans="1:14">
      <c r="A100" s="86" t="s">
        <v>1073</v>
      </c>
      <c r="B100" s="86" t="s">
        <v>72</v>
      </c>
      <c r="C100" s="86" t="s">
        <v>1074</v>
      </c>
      <c r="D100" s="86">
        <v>63741</v>
      </c>
      <c r="E100" s="86">
        <v>21726</v>
      </c>
      <c r="F100" s="86"/>
      <c r="G100" s="90"/>
      <c r="H100" s="90"/>
      <c r="I100" s="90">
        <v>1</v>
      </c>
      <c r="J100" s="90"/>
      <c r="K100" s="90"/>
      <c r="L100" s="90"/>
      <c r="M100" s="90"/>
      <c r="N100" s="104">
        <v>1</v>
      </c>
    </row>
    <row r="101" customHeight="1" spans="1:14">
      <c r="A101" s="86" t="s">
        <v>317</v>
      </c>
      <c r="B101" s="86" t="s">
        <v>142</v>
      </c>
      <c r="C101" s="86" t="s">
        <v>796</v>
      </c>
      <c r="D101" s="86" t="s">
        <v>795</v>
      </c>
      <c r="E101" s="86">
        <v>17687</v>
      </c>
      <c r="F101" s="86"/>
      <c r="G101" s="90"/>
      <c r="H101" s="90"/>
      <c r="I101" s="90"/>
      <c r="J101" s="90">
        <v>1</v>
      </c>
      <c r="K101" s="90"/>
      <c r="L101" s="90"/>
      <c r="M101" s="90"/>
      <c r="N101" s="104">
        <v>1</v>
      </c>
    </row>
    <row r="102" customHeight="1" spans="1:14">
      <c r="A102" s="101"/>
      <c r="B102" s="101"/>
      <c r="C102" s="86" t="s">
        <v>319</v>
      </c>
      <c r="D102" s="86" t="s">
        <v>316</v>
      </c>
      <c r="E102" s="86">
        <v>17747</v>
      </c>
      <c r="F102" s="86"/>
      <c r="G102" s="90"/>
      <c r="H102" s="90"/>
      <c r="I102" s="90"/>
      <c r="J102" s="90"/>
      <c r="K102" s="90">
        <v>1</v>
      </c>
      <c r="L102" s="90"/>
      <c r="M102" s="90"/>
      <c r="N102" s="104">
        <v>1</v>
      </c>
    </row>
    <row r="103" customHeight="1" spans="1:14">
      <c r="A103" s="101"/>
      <c r="B103" s="101"/>
      <c r="C103" s="86" t="s">
        <v>1494</v>
      </c>
      <c r="D103" s="86">
        <v>22820</v>
      </c>
      <c r="E103" s="86">
        <v>17543</v>
      </c>
      <c r="F103" s="86"/>
      <c r="G103" s="90">
        <v>1</v>
      </c>
      <c r="H103" s="90">
        <v>1</v>
      </c>
      <c r="I103" s="90"/>
      <c r="J103" s="90"/>
      <c r="K103" s="90"/>
      <c r="L103" s="90"/>
      <c r="M103" s="90"/>
      <c r="N103" s="104">
        <v>2</v>
      </c>
    </row>
    <row r="104" customHeight="1" spans="1:14">
      <c r="A104" s="86" t="s">
        <v>1023</v>
      </c>
      <c r="B104" s="86" t="s">
        <v>142</v>
      </c>
      <c r="C104" s="86" t="s">
        <v>1024</v>
      </c>
      <c r="D104" s="86" t="s">
        <v>1022</v>
      </c>
      <c r="E104" s="86">
        <v>17624</v>
      </c>
      <c r="F104" s="86"/>
      <c r="G104" s="90"/>
      <c r="H104" s="90"/>
      <c r="I104" s="90">
        <v>1</v>
      </c>
      <c r="J104" s="90"/>
      <c r="K104" s="90"/>
      <c r="L104" s="90"/>
      <c r="M104" s="90"/>
      <c r="N104" s="104">
        <v>1</v>
      </c>
    </row>
    <row r="105" customHeight="1" spans="1:14">
      <c r="A105" s="101"/>
      <c r="B105" s="86" t="s">
        <v>89</v>
      </c>
      <c r="C105" s="86" t="s">
        <v>1269</v>
      </c>
      <c r="D105" s="86">
        <v>64156</v>
      </c>
      <c r="E105" s="86" t="s">
        <v>1494</v>
      </c>
      <c r="F105" s="86"/>
      <c r="G105" s="90"/>
      <c r="H105" s="90"/>
      <c r="I105" s="90"/>
      <c r="J105" s="90">
        <v>1</v>
      </c>
      <c r="K105" s="90"/>
      <c r="L105" s="90"/>
      <c r="M105" s="90"/>
      <c r="N105" s="104">
        <v>1</v>
      </c>
    </row>
    <row r="106" customHeight="1" spans="1:14">
      <c r="A106" s="86" t="s">
        <v>891</v>
      </c>
      <c r="B106" s="86" t="s">
        <v>142</v>
      </c>
      <c r="C106" s="86" t="s">
        <v>1182</v>
      </c>
      <c r="D106" s="86">
        <v>19821</v>
      </c>
      <c r="E106" s="86">
        <v>29760</v>
      </c>
      <c r="F106" s="86"/>
      <c r="G106" s="90">
        <v>1</v>
      </c>
      <c r="H106" s="90"/>
      <c r="I106" s="90"/>
      <c r="J106" s="90"/>
      <c r="K106" s="90"/>
      <c r="L106" s="90"/>
      <c r="M106" s="90"/>
      <c r="N106" s="104">
        <v>1</v>
      </c>
    </row>
    <row r="107" customHeight="1" spans="1:14">
      <c r="A107" s="101"/>
      <c r="B107" s="101"/>
      <c r="C107" s="86" t="s">
        <v>1494</v>
      </c>
      <c r="D107" s="86">
        <v>22405</v>
      </c>
      <c r="E107" s="86">
        <v>17517</v>
      </c>
      <c r="F107" s="86"/>
      <c r="G107" s="90">
        <v>1</v>
      </c>
      <c r="H107" s="90"/>
      <c r="I107" s="90"/>
      <c r="J107" s="90"/>
      <c r="K107" s="90"/>
      <c r="L107" s="90"/>
      <c r="M107" s="90"/>
      <c r="N107" s="104">
        <v>1</v>
      </c>
    </row>
    <row r="108" customHeight="1" spans="1:14">
      <c r="A108" s="101"/>
      <c r="B108" s="86" t="s">
        <v>89</v>
      </c>
      <c r="C108" s="86" t="s">
        <v>1197</v>
      </c>
      <c r="D108" s="86">
        <v>63366</v>
      </c>
      <c r="E108" s="86">
        <v>29938</v>
      </c>
      <c r="F108" s="86"/>
      <c r="G108" s="90">
        <v>1</v>
      </c>
      <c r="H108" s="90"/>
      <c r="I108" s="90"/>
      <c r="J108" s="90"/>
      <c r="K108" s="90"/>
      <c r="L108" s="90"/>
      <c r="M108" s="90"/>
      <c r="N108" s="104">
        <v>1</v>
      </c>
    </row>
    <row r="109" customHeight="1" spans="1:14">
      <c r="A109" s="101"/>
      <c r="B109" s="86" t="s">
        <v>72</v>
      </c>
      <c r="C109" s="86" t="s">
        <v>969</v>
      </c>
      <c r="D109" s="86">
        <v>64013</v>
      </c>
      <c r="E109" s="86">
        <v>29767</v>
      </c>
      <c r="F109" s="86"/>
      <c r="G109" s="90"/>
      <c r="H109" s="90"/>
      <c r="I109" s="90"/>
      <c r="J109" s="90">
        <v>1</v>
      </c>
      <c r="K109" s="90"/>
      <c r="L109" s="90"/>
      <c r="M109" s="90"/>
      <c r="N109" s="104">
        <v>1</v>
      </c>
    </row>
    <row r="110" customHeight="1" spans="1:14">
      <c r="A110" s="101"/>
      <c r="B110" s="101"/>
      <c r="C110" s="86" t="s">
        <v>893</v>
      </c>
      <c r="D110" s="86">
        <v>63326</v>
      </c>
      <c r="E110" s="86">
        <v>29767</v>
      </c>
      <c r="F110" s="86"/>
      <c r="G110" s="90">
        <v>1</v>
      </c>
      <c r="H110" s="90"/>
      <c r="I110" s="90">
        <v>1</v>
      </c>
      <c r="J110" s="90"/>
      <c r="K110" s="90"/>
      <c r="L110" s="90"/>
      <c r="M110" s="90"/>
      <c r="N110" s="104">
        <v>2</v>
      </c>
    </row>
    <row r="111" customHeight="1" spans="1:14">
      <c r="A111" s="101"/>
      <c r="B111" s="101"/>
      <c r="C111" s="101"/>
      <c r="D111" s="86">
        <v>64082</v>
      </c>
      <c r="E111" s="86">
        <v>29767</v>
      </c>
      <c r="F111" s="86"/>
      <c r="G111" s="90"/>
      <c r="H111" s="90"/>
      <c r="I111" s="90"/>
      <c r="J111" s="90">
        <v>1</v>
      </c>
      <c r="K111" s="90"/>
      <c r="L111" s="90"/>
      <c r="M111" s="90"/>
      <c r="N111" s="104">
        <v>1</v>
      </c>
    </row>
    <row r="112" customHeight="1" spans="1:14">
      <c r="A112" s="101"/>
      <c r="B112" s="101"/>
      <c r="C112" s="86" t="s">
        <v>1197</v>
      </c>
      <c r="D112" s="86">
        <v>64010</v>
      </c>
      <c r="E112" s="86">
        <v>29938</v>
      </c>
      <c r="F112" s="86"/>
      <c r="G112" s="90"/>
      <c r="H112" s="90"/>
      <c r="I112" s="90"/>
      <c r="J112" s="90">
        <v>1</v>
      </c>
      <c r="K112" s="90"/>
      <c r="L112" s="90"/>
      <c r="M112" s="90"/>
      <c r="N112" s="104">
        <v>1</v>
      </c>
    </row>
    <row r="113" customHeight="1" spans="1:14">
      <c r="A113" s="86" t="s">
        <v>227</v>
      </c>
      <c r="B113" s="86" t="s">
        <v>89</v>
      </c>
      <c r="C113" s="86" t="s">
        <v>228</v>
      </c>
      <c r="D113" s="86">
        <v>64201</v>
      </c>
      <c r="E113" s="86">
        <v>17731</v>
      </c>
      <c r="F113" s="86"/>
      <c r="G113" s="90"/>
      <c r="H113" s="90"/>
      <c r="I113" s="90"/>
      <c r="J113" s="90"/>
      <c r="K113" s="90">
        <v>1</v>
      </c>
      <c r="L113" s="90"/>
      <c r="M113" s="90"/>
      <c r="N113" s="104">
        <v>1</v>
      </c>
    </row>
    <row r="114" customHeight="1" spans="1:14">
      <c r="A114" s="101"/>
      <c r="B114" s="86" t="s">
        <v>72</v>
      </c>
      <c r="C114" s="86" t="s">
        <v>228</v>
      </c>
      <c r="D114" s="86">
        <v>64292</v>
      </c>
      <c r="E114" s="86">
        <v>17731</v>
      </c>
      <c r="F114" s="86"/>
      <c r="G114" s="90"/>
      <c r="H114" s="90"/>
      <c r="I114" s="90"/>
      <c r="J114" s="90"/>
      <c r="K114" s="90"/>
      <c r="L114" s="90">
        <v>1</v>
      </c>
      <c r="M114" s="90"/>
      <c r="N114" s="104">
        <v>1</v>
      </c>
    </row>
    <row r="115" customHeight="1" spans="1:14">
      <c r="A115" s="86" t="s">
        <v>149</v>
      </c>
      <c r="B115" s="86" t="s">
        <v>89</v>
      </c>
      <c r="C115" s="86" t="s">
        <v>1294</v>
      </c>
      <c r="D115" s="86">
        <v>64104</v>
      </c>
      <c r="E115" s="86" t="s">
        <v>1494</v>
      </c>
      <c r="F115" s="86"/>
      <c r="G115" s="90"/>
      <c r="H115" s="90"/>
      <c r="I115" s="90"/>
      <c r="J115" s="90">
        <v>1</v>
      </c>
      <c r="K115" s="90"/>
      <c r="L115" s="90"/>
      <c r="M115" s="90"/>
      <c r="N115" s="104">
        <v>1</v>
      </c>
    </row>
    <row r="116" customHeight="1" spans="1:14">
      <c r="A116" s="101"/>
      <c r="B116" s="101"/>
      <c r="C116" s="86" t="s">
        <v>1020</v>
      </c>
      <c r="D116" s="86">
        <v>63907</v>
      </c>
      <c r="E116" s="86">
        <v>17638</v>
      </c>
      <c r="F116" s="86"/>
      <c r="G116" s="90"/>
      <c r="H116" s="90"/>
      <c r="I116" s="90">
        <v>1</v>
      </c>
      <c r="J116" s="90"/>
      <c r="K116" s="90"/>
      <c r="L116" s="90"/>
      <c r="M116" s="90"/>
      <c r="N116" s="104">
        <v>1</v>
      </c>
    </row>
    <row r="117" customHeight="1" spans="1:14">
      <c r="A117" s="101"/>
      <c r="B117" s="101"/>
      <c r="C117" s="86" t="s">
        <v>778</v>
      </c>
      <c r="D117" s="86">
        <v>64073</v>
      </c>
      <c r="E117" s="86">
        <v>17675</v>
      </c>
      <c r="F117" s="86"/>
      <c r="G117" s="90"/>
      <c r="H117" s="90"/>
      <c r="I117" s="90"/>
      <c r="J117" s="90">
        <v>1</v>
      </c>
      <c r="K117" s="90"/>
      <c r="L117" s="90"/>
      <c r="M117" s="90"/>
      <c r="N117" s="104">
        <v>1</v>
      </c>
    </row>
    <row r="118" customHeight="1" spans="1:14">
      <c r="A118" s="101"/>
      <c r="B118" s="101"/>
      <c r="C118" s="86" t="s">
        <v>598</v>
      </c>
      <c r="D118" s="86">
        <v>63672</v>
      </c>
      <c r="E118" s="86">
        <v>31102</v>
      </c>
      <c r="F118" s="86"/>
      <c r="G118" s="90"/>
      <c r="H118" s="90">
        <v>1</v>
      </c>
      <c r="I118" s="90"/>
      <c r="J118" s="90"/>
      <c r="K118" s="90"/>
      <c r="L118" s="90"/>
      <c r="M118" s="90"/>
      <c r="N118" s="104">
        <v>1</v>
      </c>
    </row>
    <row r="119" customHeight="1" spans="1:14">
      <c r="A119" s="101"/>
      <c r="B119" s="101"/>
      <c r="C119" s="86" t="s">
        <v>915</v>
      </c>
      <c r="D119" s="86">
        <v>63847</v>
      </c>
      <c r="E119" s="86">
        <v>17616</v>
      </c>
      <c r="F119" s="86"/>
      <c r="G119" s="90"/>
      <c r="H119" s="90"/>
      <c r="I119" s="90">
        <v>1</v>
      </c>
      <c r="J119" s="90"/>
      <c r="K119" s="90"/>
      <c r="L119" s="90"/>
      <c r="M119" s="90"/>
      <c r="N119" s="104">
        <v>1</v>
      </c>
    </row>
    <row r="120" customHeight="1" spans="1:14">
      <c r="A120" s="101"/>
      <c r="B120" s="101"/>
      <c r="C120" s="86" t="s">
        <v>1065</v>
      </c>
      <c r="D120" s="86">
        <v>63769</v>
      </c>
      <c r="E120" s="86">
        <v>17609</v>
      </c>
      <c r="F120" s="86"/>
      <c r="G120" s="90"/>
      <c r="H120" s="90"/>
      <c r="I120" s="90">
        <v>1</v>
      </c>
      <c r="J120" s="90"/>
      <c r="K120" s="90"/>
      <c r="L120" s="90"/>
      <c r="M120" s="90"/>
      <c r="N120" s="104">
        <v>1</v>
      </c>
    </row>
    <row r="121" customHeight="1" spans="1:14">
      <c r="A121" s="101"/>
      <c r="B121" s="86" t="s">
        <v>72</v>
      </c>
      <c r="C121" s="86" t="s">
        <v>778</v>
      </c>
      <c r="D121" s="86">
        <v>64141</v>
      </c>
      <c r="E121" s="86">
        <v>17675</v>
      </c>
      <c r="F121" s="86"/>
      <c r="G121" s="90"/>
      <c r="H121" s="90"/>
      <c r="I121" s="90"/>
      <c r="J121" s="90">
        <v>1</v>
      </c>
      <c r="K121" s="90"/>
      <c r="L121" s="90"/>
      <c r="M121" s="90"/>
      <c r="N121" s="104">
        <v>1</v>
      </c>
    </row>
    <row r="122" customHeight="1" spans="1:14">
      <c r="A122" s="101"/>
      <c r="B122" s="101"/>
      <c r="C122" s="86" t="s">
        <v>598</v>
      </c>
      <c r="D122" s="86">
        <v>64209</v>
      </c>
      <c r="E122" s="86">
        <v>31102</v>
      </c>
      <c r="F122" s="86"/>
      <c r="G122" s="90"/>
      <c r="H122" s="90"/>
      <c r="I122" s="90"/>
      <c r="J122" s="90"/>
      <c r="K122" s="90">
        <v>1</v>
      </c>
      <c r="L122" s="90"/>
      <c r="M122" s="90"/>
      <c r="N122" s="104">
        <v>1</v>
      </c>
    </row>
    <row r="123" customHeight="1" spans="1:14">
      <c r="A123" s="101"/>
      <c r="B123" s="101"/>
      <c r="C123" s="86" t="s">
        <v>915</v>
      </c>
      <c r="D123" s="86">
        <v>64068</v>
      </c>
      <c r="E123" s="86">
        <v>17616</v>
      </c>
      <c r="F123" s="86"/>
      <c r="G123" s="90"/>
      <c r="H123" s="90"/>
      <c r="I123" s="90"/>
      <c r="J123" s="90">
        <v>1</v>
      </c>
      <c r="K123" s="90"/>
      <c r="L123" s="90"/>
      <c r="M123" s="90"/>
      <c r="N123" s="104">
        <v>1</v>
      </c>
    </row>
    <row r="124" customHeight="1" spans="1:14">
      <c r="A124" s="101"/>
      <c r="B124" s="101"/>
      <c r="C124" s="86" t="s">
        <v>151</v>
      </c>
      <c r="D124" s="86">
        <v>64266</v>
      </c>
      <c r="E124" s="86">
        <v>17616</v>
      </c>
      <c r="F124" s="86"/>
      <c r="G124" s="90"/>
      <c r="H124" s="90"/>
      <c r="I124" s="90"/>
      <c r="J124" s="90"/>
      <c r="K124" s="90"/>
      <c r="L124" s="90">
        <v>1</v>
      </c>
      <c r="M124" s="90"/>
      <c r="N124" s="104">
        <v>1</v>
      </c>
    </row>
    <row r="125" customHeight="1" spans="1:14">
      <c r="A125" s="101"/>
      <c r="B125" s="101"/>
      <c r="C125" s="101"/>
      <c r="D125" s="86">
        <v>64314</v>
      </c>
      <c r="E125" s="86">
        <v>17616</v>
      </c>
      <c r="F125" s="86"/>
      <c r="G125" s="90"/>
      <c r="H125" s="90"/>
      <c r="I125" s="90"/>
      <c r="J125" s="90"/>
      <c r="K125" s="90"/>
      <c r="L125" s="90">
        <v>1</v>
      </c>
      <c r="M125" s="90"/>
      <c r="N125" s="104">
        <v>1</v>
      </c>
    </row>
    <row r="126" customHeight="1" spans="1:14">
      <c r="A126" s="101"/>
      <c r="B126" s="101"/>
      <c r="C126" s="86" t="s">
        <v>1093</v>
      </c>
      <c r="D126" s="86">
        <v>63667</v>
      </c>
      <c r="E126" s="86">
        <v>17405</v>
      </c>
      <c r="F126" s="86"/>
      <c r="G126" s="90"/>
      <c r="H126" s="90">
        <v>1</v>
      </c>
      <c r="I126" s="90"/>
      <c r="J126" s="90"/>
      <c r="K126" s="90"/>
      <c r="L126" s="90"/>
      <c r="M126" s="90"/>
      <c r="N126" s="104">
        <v>1</v>
      </c>
    </row>
    <row r="127" customHeight="1" spans="1:14">
      <c r="A127" s="86" t="s">
        <v>1148</v>
      </c>
      <c r="B127" s="86" t="s">
        <v>72</v>
      </c>
      <c r="C127" s="86" t="s">
        <v>1149</v>
      </c>
      <c r="D127" s="86">
        <v>63503</v>
      </c>
      <c r="E127" s="86">
        <v>26250</v>
      </c>
      <c r="F127" s="86"/>
      <c r="G127" s="90"/>
      <c r="H127" s="90">
        <v>1</v>
      </c>
      <c r="I127" s="90"/>
      <c r="J127" s="90"/>
      <c r="K127" s="90"/>
      <c r="L127" s="90"/>
      <c r="M127" s="90"/>
      <c r="N127" s="104">
        <v>1</v>
      </c>
    </row>
    <row r="128" customHeight="1" spans="1:14">
      <c r="A128" s="86" t="s">
        <v>711</v>
      </c>
      <c r="B128" s="86" t="s">
        <v>72</v>
      </c>
      <c r="C128" s="86" t="s">
        <v>712</v>
      </c>
      <c r="D128" s="86">
        <v>64172</v>
      </c>
      <c r="E128" s="86">
        <v>17660</v>
      </c>
      <c r="F128" s="86"/>
      <c r="G128" s="90"/>
      <c r="H128" s="90"/>
      <c r="I128" s="90"/>
      <c r="J128" s="90"/>
      <c r="K128" s="90">
        <v>1</v>
      </c>
      <c r="L128" s="90"/>
      <c r="M128" s="90"/>
      <c r="N128" s="104">
        <v>1</v>
      </c>
    </row>
    <row r="129" customHeight="1" spans="1:14">
      <c r="A129" s="86" t="s">
        <v>414</v>
      </c>
      <c r="B129" s="86" t="s">
        <v>142</v>
      </c>
      <c r="C129" s="86" t="s">
        <v>631</v>
      </c>
      <c r="D129" s="86" t="s">
        <v>413</v>
      </c>
      <c r="E129" s="86">
        <v>17716</v>
      </c>
      <c r="F129" s="86"/>
      <c r="G129" s="90"/>
      <c r="H129" s="90"/>
      <c r="I129" s="90"/>
      <c r="J129" s="90"/>
      <c r="K129" s="90">
        <v>1</v>
      </c>
      <c r="L129" s="90"/>
      <c r="M129" s="90"/>
      <c r="N129" s="104">
        <v>1</v>
      </c>
    </row>
    <row r="130" customHeight="1" spans="1:14">
      <c r="A130" s="101"/>
      <c r="B130" s="101"/>
      <c r="C130" s="86" t="s">
        <v>537</v>
      </c>
      <c r="D130" s="86" t="s">
        <v>536</v>
      </c>
      <c r="E130" s="86">
        <v>32029</v>
      </c>
      <c r="F130" s="86"/>
      <c r="G130" s="90"/>
      <c r="H130" s="90"/>
      <c r="I130" s="90"/>
      <c r="J130" s="90"/>
      <c r="K130" s="90">
        <v>1</v>
      </c>
      <c r="L130" s="90"/>
      <c r="M130" s="90"/>
      <c r="N130" s="104">
        <v>1</v>
      </c>
    </row>
    <row r="131" customHeight="1" spans="1:14">
      <c r="A131" s="101"/>
      <c r="B131" s="101"/>
      <c r="C131" s="86" t="s">
        <v>512</v>
      </c>
      <c r="D131" s="86" t="s">
        <v>511</v>
      </c>
      <c r="E131" s="86">
        <v>33011</v>
      </c>
      <c r="F131" s="86"/>
      <c r="G131" s="90"/>
      <c r="H131" s="90"/>
      <c r="I131" s="90"/>
      <c r="J131" s="90"/>
      <c r="K131" s="90">
        <v>1</v>
      </c>
      <c r="L131" s="90"/>
      <c r="M131" s="90"/>
      <c r="N131" s="104">
        <v>1</v>
      </c>
    </row>
    <row r="132" customHeight="1" spans="1:14">
      <c r="A132" s="101"/>
      <c r="B132" s="101"/>
      <c r="C132" s="86" t="s">
        <v>508</v>
      </c>
      <c r="D132" s="86" t="s">
        <v>507</v>
      </c>
      <c r="E132" s="86">
        <v>32922</v>
      </c>
      <c r="F132" s="86"/>
      <c r="G132" s="90"/>
      <c r="H132" s="90"/>
      <c r="I132" s="90"/>
      <c r="J132" s="90"/>
      <c r="K132" s="90">
        <v>1</v>
      </c>
      <c r="L132" s="90"/>
      <c r="M132" s="90"/>
      <c r="N132" s="104">
        <v>1</v>
      </c>
    </row>
    <row r="133" customHeight="1" spans="1:14">
      <c r="A133" s="101"/>
      <c r="B133" s="101"/>
      <c r="C133" s="86" t="s">
        <v>1165</v>
      </c>
      <c r="D133" s="86" t="s">
        <v>1164</v>
      </c>
      <c r="E133" s="86">
        <v>30277</v>
      </c>
      <c r="F133" s="86"/>
      <c r="G133" s="90">
        <v>1</v>
      </c>
      <c r="H133" s="90"/>
      <c r="I133" s="90"/>
      <c r="J133" s="90"/>
      <c r="K133" s="90"/>
      <c r="L133" s="90"/>
      <c r="M133" s="90"/>
      <c r="N133" s="104">
        <v>1</v>
      </c>
    </row>
    <row r="134" customHeight="1" spans="1:14">
      <c r="A134" s="101"/>
      <c r="B134" s="101"/>
      <c r="C134" s="86" t="s">
        <v>1033</v>
      </c>
      <c r="D134" s="86" t="s">
        <v>1032</v>
      </c>
      <c r="E134" s="86">
        <v>17621</v>
      </c>
      <c r="F134" s="86"/>
      <c r="G134" s="90"/>
      <c r="H134" s="90"/>
      <c r="I134" s="90">
        <v>1</v>
      </c>
      <c r="J134" s="90"/>
      <c r="K134" s="90"/>
      <c r="L134" s="90"/>
      <c r="M134" s="90"/>
      <c r="N134" s="104">
        <v>1</v>
      </c>
    </row>
    <row r="135" customHeight="1" spans="1:14">
      <c r="A135" s="101"/>
      <c r="B135" s="101"/>
      <c r="C135" s="86" t="s">
        <v>1335</v>
      </c>
      <c r="D135" s="86">
        <v>63438</v>
      </c>
      <c r="E135" s="86">
        <v>32243</v>
      </c>
      <c r="F135" s="86"/>
      <c r="G135" s="90">
        <v>1</v>
      </c>
      <c r="H135" s="90"/>
      <c r="I135" s="90"/>
      <c r="J135" s="90"/>
      <c r="K135" s="90"/>
      <c r="L135" s="90"/>
      <c r="M135" s="90"/>
      <c r="N135" s="104">
        <v>1</v>
      </c>
    </row>
    <row r="136" customHeight="1" spans="1:14">
      <c r="A136" s="101"/>
      <c r="B136" s="101"/>
      <c r="C136" s="86" t="s">
        <v>1153</v>
      </c>
      <c r="D136" s="86" t="s">
        <v>1055</v>
      </c>
      <c r="E136" s="86">
        <v>17538</v>
      </c>
      <c r="F136" s="86"/>
      <c r="G136" s="90"/>
      <c r="H136" s="90">
        <v>1</v>
      </c>
      <c r="I136" s="90"/>
      <c r="J136" s="90"/>
      <c r="K136" s="90"/>
      <c r="L136" s="90"/>
      <c r="M136" s="90"/>
      <c r="N136" s="104">
        <v>1</v>
      </c>
    </row>
    <row r="137" customHeight="1" spans="1:14">
      <c r="A137" s="101"/>
      <c r="B137" s="101"/>
      <c r="C137" s="86" t="s">
        <v>627</v>
      </c>
      <c r="D137" s="86" t="s">
        <v>413</v>
      </c>
      <c r="E137" s="86">
        <v>17717</v>
      </c>
      <c r="F137" s="86"/>
      <c r="G137" s="90"/>
      <c r="H137" s="90"/>
      <c r="I137" s="90"/>
      <c r="J137" s="90"/>
      <c r="K137" s="90">
        <v>1</v>
      </c>
      <c r="L137" s="90"/>
      <c r="M137" s="90"/>
      <c r="N137" s="104">
        <v>1</v>
      </c>
    </row>
    <row r="138" customHeight="1" spans="1:14">
      <c r="A138" s="101"/>
      <c r="B138" s="101"/>
      <c r="C138" s="86" t="s">
        <v>786</v>
      </c>
      <c r="D138" s="86" t="s">
        <v>413</v>
      </c>
      <c r="E138" s="86">
        <v>17690</v>
      </c>
      <c r="F138" s="86"/>
      <c r="G138" s="90"/>
      <c r="H138" s="90"/>
      <c r="I138" s="90"/>
      <c r="J138" s="90">
        <v>1</v>
      </c>
      <c r="K138" s="90"/>
      <c r="L138" s="90"/>
      <c r="M138" s="90"/>
      <c r="N138" s="104">
        <v>1</v>
      </c>
    </row>
    <row r="139" customHeight="1" spans="1:14">
      <c r="A139" s="101"/>
      <c r="B139" s="101"/>
      <c r="C139" s="86" t="s">
        <v>1110</v>
      </c>
      <c r="D139" s="86">
        <v>18429</v>
      </c>
      <c r="E139" s="86">
        <v>17556</v>
      </c>
      <c r="F139" s="86"/>
      <c r="G139" s="90"/>
      <c r="H139" s="90">
        <v>1</v>
      </c>
      <c r="I139" s="90"/>
      <c r="J139" s="90"/>
      <c r="K139" s="90"/>
      <c r="L139" s="90"/>
      <c r="M139" s="90"/>
      <c r="N139" s="104">
        <v>1</v>
      </c>
    </row>
    <row r="140" customHeight="1" spans="1:14">
      <c r="A140" s="101"/>
      <c r="B140" s="101"/>
      <c r="C140" s="86" t="s">
        <v>773</v>
      </c>
      <c r="D140" s="86" t="s">
        <v>413</v>
      </c>
      <c r="E140" s="86">
        <v>17692</v>
      </c>
      <c r="F140" s="86"/>
      <c r="G140" s="90"/>
      <c r="H140" s="90"/>
      <c r="I140" s="90"/>
      <c r="J140" s="90">
        <v>1</v>
      </c>
      <c r="K140" s="90"/>
      <c r="L140" s="90"/>
      <c r="M140" s="90"/>
      <c r="N140" s="104">
        <v>1</v>
      </c>
    </row>
    <row r="141" customHeight="1" spans="1:14">
      <c r="A141" s="101"/>
      <c r="B141" s="101"/>
      <c r="C141" s="86" t="s">
        <v>1101</v>
      </c>
      <c r="D141" s="86">
        <v>18429</v>
      </c>
      <c r="E141" s="86">
        <v>17569</v>
      </c>
      <c r="F141" s="86"/>
      <c r="G141" s="90"/>
      <c r="H141" s="90">
        <v>1</v>
      </c>
      <c r="I141" s="90"/>
      <c r="J141" s="90"/>
      <c r="K141" s="90"/>
      <c r="L141" s="90"/>
      <c r="M141" s="90"/>
      <c r="N141" s="104">
        <v>1</v>
      </c>
    </row>
    <row r="142" customHeight="1" spans="1:14">
      <c r="A142" s="101"/>
      <c r="B142" s="101"/>
      <c r="C142" s="86" t="s">
        <v>927</v>
      </c>
      <c r="D142" s="86" t="s">
        <v>926</v>
      </c>
      <c r="E142" s="86">
        <v>17659</v>
      </c>
      <c r="F142" s="86"/>
      <c r="G142" s="90"/>
      <c r="H142" s="90"/>
      <c r="I142" s="90"/>
      <c r="J142" s="90">
        <v>1</v>
      </c>
      <c r="K142" s="90"/>
      <c r="L142" s="90"/>
      <c r="M142" s="90"/>
      <c r="N142" s="104">
        <v>1</v>
      </c>
    </row>
    <row r="143" customHeight="1" spans="1:14">
      <c r="A143" s="101"/>
      <c r="B143" s="101"/>
      <c r="C143" s="86" t="s">
        <v>816</v>
      </c>
      <c r="D143" s="86" t="s">
        <v>413</v>
      </c>
      <c r="E143" s="86">
        <v>17681</v>
      </c>
      <c r="F143" s="86"/>
      <c r="G143" s="90"/>
      <c r="H143" s="90"/>
      <c r="I143" s="90"/>
      <c r="J143" s="90">
        <v>1</v>
      </c>
      <c r="K143" s="90"/>
      <c r="L143" s="90"/>
      <c r="M143" s="90"/>
      <c r="N143" s="104">
        <v>1</v>
      </c>
    </row>
    <row r="144" customHeight="1" spans="1:14">
      <c r="A144" s="101"/>
      <c r="B144" s="101"/>
      <c r="C144" s="86" t="s">
        <v>474</v>
      </c>
      <c r="D144" s="86" t="s">
        <v>413</v>
      </c>
      <c r="E144" s="86">
        <v>17735</v>
      </c>
      <c r="F144" s="86"/>
      <c r="G144" s="90"/>
      <c r="H144" s="90"/>
      <c r="I144" s="90"/>
      <c r="J144" s="90"/>
      <c r="K144" s="90">
        <v>1</v>
      </c>
      <c r="L144" s="90"/>
      <c r="M144" s="90"/>
      <c r="N144" s="104">
        <v>1</v>
      </c>
    </row>
    <row r="145" customHeight="1" spans="1:14">
      <c r="A145" s="101"/>
      <c r="B145" s="101"/>
      <c r="C145" s="86" t="s">
        <v>1133</v>
      </c>
      <c r="D145" s="86">
        <v>18429</v>
      </c>
      <c r="E145" s="86">
        <v>17550</v>
      </c>
      <c r="F145" s="86"/>
      <c r="G145" s="90"/>
      <c r="H145" s="90">
        <v>1</v>
      </c>
      <c r="I145" s="90"/>
      <c r="J145" s="90"/>
      <c r="K145" s="90"/>
      <c r="L145" s="90"/>
      <c r="M145" s="90"/>
      <c r="N145" s="104">
        <v>1</v>
      </c>
    </row>
    <row r="146" customHeight="1" spans="1:14">
      <c r="A146" s="101"/>
      <c r="B146" s="101"/>
      <c r="C146" s="86" t="s">
        <v>415</v>
      </c>
      <c r="D146" s="86" t="s">
        <v>413</v>
      </c>
      <c r="E146" s="86">
        <v>17748</v>
      </c>
      <c r="F146" s="86"/>
      <c r="G146" s="90"/>
      <c r="H146" s="90"/>
      <c r="I146" s="90"/>
      <c r="J146" s="90"/>
      <c r="K146" s="90"/>
      <c r="L146" s="90">
        <v>1</v>
      </c>
      <c r="M146" s="90"/>
      <c r="N146" s="104">
        <v>1</v>
      </c>
    </row>
    <row r="147" customHeight="1" spans="1:14">
      <c r="A147" s="101"/>
      <c r="B147" s="101"/>
      <c r="C147" s="86" t="s">
        <v>1174</v>
      </c>
      <c r="D147" s="86">
        <v>23362</v>
      </c>
      <c r="E147" s="86">
        <v>17524</v>
      </c>
      <c r="F147" s="86"/>
      <c r="G147" s="90">
        <v>1</v>
      </c>
      <c r="H147" s="90"/>
      <c r="I147" s="90"/>
      <c r="J147" s="90"/>
      <c r="K147" s="90"/>
      <c r="L147" s="90"/>
      <c r="M147" s="90"/>
      <c r="N147" s="104">
        <v>1</v>
      </c>
    </row>
    <row r="148" customHeight="1" spans="1:14">
      <c r="A148" s="101"/>
      <c r="B148" s="101"/>
      <c r="C148" s="86" t="s">
        <v>467</v>
      </c>
      <c r="D148" s="86" t="s">
        <v>413</v>
      </c>
      <c r="E148" s="86">
        <v>17740</v>
      </c>
      <c r="F148" s="86"/>
      <c r="G148" s="90"/>
      <c r="H148" s="90"/>
      <c r="I148" s="90"/>
      <c r="J148" s="90"/>
      <c r="K148" s="90">
        <v>1</v>
      </c>
      <c r="L148" s="90"/>
      <c r="M148" s="90"/>
      <c r="N148" s="104">
        <v>1</v>
      </c>
    </row>
    <row r="149" customHeight="1" spans="1:14">
      <c r="A149" s="101"/>
      <c r="B149" s="101"/>
      <c r="C149" s="86" t="s">
        <v>692</v>
      </c>
      <c r="D149" s="86" t="s">
        <v>413</v>
      </c>
      <c r="E149" s="86">
        <v>17665</v>
      </c>
      <c r="F149" s="86"/>
      <c r="G149" s="90"/>
      <c r="H149" s="90"/>
      <c r="I149" s="90"/>
      <c r="J149" s="90"/>
      <c r="K149" s="90">
        <v>1</v>
      </c>
      <c r="L149" s="90"/>
      <c r="M149" s="90"/>
      <c r="N149" s="104">
        <v>1</v>
      </c>
    </row>
    <row r="150" customHeight="1" spans="1:14">
      <c r="A150" s="101"/>
      <c r="B150" s="101"/>
      <c r="C150" s="86" t="s">
        <v>1179</v>
      </c>
      <c r="D150" s="86">
        <v>18429</v>
      </c>
      <c r="E150" s="86">
        <v>17523</v>
      </c>
      <c r="F150" s="86"/>
      <c r="G150" s="90">
        <v>1</v>
      </c>
      <c r="H150" s="90"/>
      <c r="I150" s="90"/>
      <c r="J150" s="90"/>
      <c r="K150" s="90"/>
      <c r="L150" s="90"/>
      <c r="M150" s="90"/>
      <c r="N150" s="104">
        <v>1</v>
      </c>
    </row>
    <row r="151" customHeight="1" spans="1:14">
      <c r="A151" s="101"/>
      <c r="B151" s="101"/>
      <c r="C151" s="86" t="s">
        <v>741</v>
      </c>
      <c r="D151" s="86" t="s">
        <v>413</v>
      </c>
      <c r="E151" s="86">
        <v>17691</v>
      </c>
      <c r="F151" s="86"/>
      <c r="G151" s="90"/>
      <c r="H151" s="90"/>
      <c r="I151" s="90"/>
      <c r="J151" s="90">
        <v>1</v>
      </c>
      <c r="K151" s="90"/>
      <c r="L151" s="90"/>
      <c r="M151" s="90"/>
      <c r="N151" s="104">
        <v>1</v>
      </c>
    </row>
    <row r="152" customHeight="1" spans="1:14">
      <c r="A152" s="101"/>
      <c r="B152" s="101"/>
      <c r="C152" s="86" t="s">
        <v>719</v>
      </c>
      <c r="D152" s="86" t="s">
        <v>413</v>
      </c>
      <c r="E152" s="86">
        <v>17696</v>
      </c>
      <c r="F152" s="86"/>
      <c r="G152" s="90"/>
      <c r="H152" s="90"/>
      <c r="I152" s="90"/>
      <c r="J152" s="90">
        <v>1</v>
      </c>
      <c r="K152" s="90"/>
      <c r="L152" s="90"/>
      <c r="M152" s="90"/>
      <c r="N152" s="104">
        <v>1</v>
      </c>
    </row>
    <row r="153" customHeight="1" spans="1:14">
      <c r="A153" s="101"/>
      <c r="B153" s="101"/>
      <c r="C153" s="86" t="s">
        <v>464</v>
      </c>
      <c r="D153" s="86" t="s">
        <v>413</v>
      </c>
      <c r="E153" s="86">
        <v>17739</v>
      </c>
      <c r="F153" s="86"/>
      <c r="G153" s="90"/>
      <c r="H153" s="90"/>
      <c r="I153" s="90"/>
      <c r="J153" s="90"/>
      <c r="K153" s="90">
        <v>1</v>
      </c>
      <c r="L153" s="90"/>
      <c r="M153" s="90"/>
      <c r="N153" s="104">
        <v>1</v>
      </c>
    </row>
    <row r="154" customHeight="1" spans="1:14">
      <c r="A154" s="101"/>
      <c r="B154" s="101"/>
      <c r="C154" s="86" t="s">
        <v>1196</v>
      </c>
      <c r="D154" s="86">
        <v>18429</v>
      </c>
      <c r="E154" s="86">
        <v>17507</v>
      </c>
      <c r="F154" s="86"/>
      <c r="G154" s="90">
        <v>1</v>
      </c>
      <c r="H154" s="90"/>
      <c r="I154" s="90"/>
      <c r="J154" s="90"/>
      <c r="K154" s="90"/>
      <c r="L154" s="90"/>
      <c r="M154" s="90"/>
      <c r="N154" s="104">
        <v>1</v>
      </c>
    </row>
    <row r="155" customHeight="1" spans="1:14">
      <c r="A155" s="101"/>
      <c r="B155" s="101"/>
      <c r="C155" s="86" t="s">
        <v>1135</v>
      </c>
      <c r="D155" s="86">
        <v>18429</v>
      </c>
      <c r="E155" s="86">
        <v>17549</v>
      </c>
      <c r="F155" s="86"/>
      <c r="G155" s="90"/>
      <c r="H155" s="90">
        <v>1</v>
      </c>
      <c r="I155" s="90"/>
      <c r="J155" s="90"/>
      <c r="K155" s="90"/>
      <c r="L155" s="90"/>
      <c r="M155" s="90"/>
      <c r="N155" s="104">
        <v>1</v>
      </c>
    </row>
    <row r="156" customHeight="1" spans="1:14">
      <c r="A156" s="101"/>
      <c r="B156" s="101"/>
      <c r="C156" s="86" t="s">
        <v>1494</v>
      </c>
      <c r="D156" s="86">
        <v>16029</v>
      </c>
      <c r="E156" s="86">
        <v>17518</v>
      </c>
      <c r="F156" s="86"/>
      <c r="G156" s="90">
        <v>1</v>
      </c>
      <c r="H156" s="90"/>
      <c r="I156" s="90"/>
      <c r="J156" s="90"/>
      <c r="K156" s="90"/>
      <c r="L156" s="90"/>
      <c r="M156" s="90"/>
      <c r="N156" s="104">
        <v>1</v>
      </c>
    </row>
    <row r="157" customHeight="1" spans="1:14">
      <c r="A157" s="101"/>
      <c r="B157" s="101"/>
      <c r="C157" s="101"/>
      <c r="D157" s="86">
        <v>18429</v>
      </c>
      <c r="E157" s="86">
        <v>17513</v>
      </c>
      <c r="F157" s="86"/>
      <c r="G157" s="90">
        <v>1</v>
      </c>
      <c r="H157" s="90"/>
      <c r="I157" s="90"/>
      <c r="J157" s="90"/>
      <c r="K157" s="90"/>
      <c r="L157" s="90"/>
      <c r="M157" s="90"/>
      <c r="N157" s="104">
        <v>1</v>
      </c>
    </row>
    <row r="158" customHeight="1" spans="1:14">
      <c r="A158" s="101"/>
      <c r="B158" s="101"/>
      <c r="C158" s="101"/>
      <c r="D158" s="101"/>
      <c r="E158" s="92">
        <v>17515</v>
      </c>
      <c r="F158" s="93"/>
      <c r="G158">
        <v>1</v>
      </c>
      <c r="N158" s="106">
        <v>1</v>
      </c>
    </row>
    <row r="159" customHeight="1" spans="1:14">
      <c r="A159" s="101"/>
      <c r="B159" s="101"/>
      <c r="C159" s="101"/>
      <c r="D159" s="101"/>
      <c r="E159" s="92">
        <v>17521</v>
      </c>
      <c r="F159" s="93"/>
      <c r="G159">
        <v>1</v>
      </c>
      <c r="N159" s="106">
        <v>1</v>
      </c>
    </row>
    <row r="160" customHeight="1" spans="1:14">
      <c r="A160" s="101"/>
      <c r="B160" s="101"/>
      <c r="C160" s="101"/>
      <c r="D160" s="101"/>
      <c r="E160" s="92">
        <v>17560</v>
      </c>
      <c r="F160" s="93"/>
      <c r="H160">
        <v>1</v>
      </c>
      <c r="N160" s="106">
        <v>1</v>
      </c>
    </row>
    <row r="161" customHeight="1" spans="1:14">
      <c r="A161" s="101"/>
      <c r="B161" s="101"/>
      <c r="C161" s="101"/>
      <c r="D161" s="101"/>
      <c r="E161" s="92">
        <v>17574</v>
      </c>
      <c r="F161" s="93"/>
      <c r="H161">
        <v>1</v>
      </c>
      <c r="N161" s="106">
        <v>1</v>
      </c>
    </row>
    <row r="162" customHeight="1" spans="1:14">
      <c r="A162" s="101"/>
      <c r="B162" s="101"/>
      <c r="C162" s="101"/>
      <c r="D162" s="86">
        <v>19088</v>
      </c>
      <c r="E162" s="86">
        <v>17516</v>
      </c>
      <c r="F162" s="86"/>
      <c r="G162" s="90">
        <v>1</v>
      </c>
      <c r="H162" s="90"/>
      <c r="I162" s="90"/>
      <c r="J162" s="90"/>
      <c r="K162" s="90"/>
      <c r="L162" s="90"/>
      <c r="M162" s="90"/>
      <c r="N162" s="104">
        <v>1</v>
      </c>
    </row>
    <row r="163" customHeight="1" spans="1:14">
      <c r="A163" s="101"/>
      <c r="B163" s="101"/>
      <c r="C163" s="101"/>
      <c r="D163" s="86">
        <v>22286</v>
      </c>
      <c r="E163" s="86">
        <v>17545</v>
      </c>
      <c r="F163" s="86"/>
      <c r="G163" s="90"/>
      <c r="H163" s="90">
        <v>1</v>
      </c>
      <c r="I163" s="90"/>
      <c r="J163" s="90"/>
      <c r="K163" s="90"/>
      <c r="L163" s="90"/>
      <c r="M163" s="90"/>
      <c r="N163" s="104">
        <v>1</v>
      </c>
    </row>
    <row r="164" customHeight="1" spans="1:14">
      <c r="A164" s="101"/>
      <c r="B164" s="101"/>
      <c r="C164" s="101"/>
      <c r="D164" s="86">
        <v>22294</v>
      </c>
      <c r="E164" s="86">
        <v>29908</v>
      </c>
      <c r="F164" s="86"/>
      <c r="G164" s="90">
        <v>1</v>
      </c>
      <c r="H164" s="90"/>
      <c r="I164" s="90"/>
      <c r="J164" s="90"/>
      <c r="K164" s="90"/>
      <c r="L164" s="90"/>
      <c r="M164" s="90"/>
      <c r="N164" s="104">
        <v>1</v>
      </c>
    </row>
    <row r="165" customHeight="1" spans="1:14">
      <c r="A165" s="101"/>
      <c r="B165" s="101"/>
      <c r="C165" s="101"/>
      <c r="D165" s="86">
        <v>63365</v>
      </c>
      <c r="E165" s="86">
        <v>17443</v>
      </c>
      <c r="F165" s="86"/>
      <c r="G165" s="90">
        <v>1</v>
      </c>
      <c r="H165" s="90"/>
      <c r="I165" s="90"/>
      <c r="J165" s="90"/>
      <c r="K165" s="90"/>
      <c r="L165" s="90"/>
      <c r="M165" s="90"/>
      <c r="N165" s="104">
        <v>1</v>
      </c>
    </row>
    <row r="166" customHeight="1" spans="1:14">
      <c r="A166" s="101"/>
      <c r="B166" s="101"/>
      <c r="C166" s="101"/>
      <c r="D166" s="86">
        <v>63622</v>
      </c>
      <c r="E166" s="86">
        <v>30884</v>
      </c>
      <c r="F166" s="86"/>
      <c r="G166" s="90"/>
      <c r="H166" s="90">
        <v>1</v>
      </c>
      <c r="I166" s="90"/>
      <c r="J166" s="90"/>
      <c r="K166" s="90"/>
      <c r="L166" s="90"/>
      <c r="M166" s="90"/>
      <c r="N166" s="104">
        <v>1</v>
      </c>
    </row>
    <row r="167" customHeight="1" spans="1:14">
      <c r="A167" s="101"/>
      <c r="B167" s="101"/>
      <c r="C167" s="101"/>
      <c r="D167" s="86" t="s">
        <v>1055</v>
      </c>
      <c r="E167" s="86">
        <v>17596</v>
      </c>
      <c r="F167" s="86"/>
      <c r="G167" s="90"/>
      <c r="H167" s="90"/>
      <c r="I167" s="90">
        <v>1</v>
      </c>
      <c r="J167" s="90"/>
      <c r="K167" s="90"/>
      <c r="L167" s="90"/>
      <c r="M167" s="90"/>
      <c r="N167" s="104">
        <v>1</v>
      </c>
    </row>
    <row r="168" customHeight="1" spans="1:14">
      <c r="A168" s="101"/>
      <c r="B168" s="101"/>
      <c r="C168" s="101"/>
      <c r="D168" s="101"/>
      <c r="E168" s="92">
        <v>17599</v>
      </c>
      <c r="F168" s="93"/>
      <c r="I168">
        <v>1</v>
      </c>
      <c r="N168" s="106">
        <v>1</v>
      </c>
    </row>
    <row r="169" customHeight="1" spans="1:14">
      <c r="A169" s="101"/>
      <c r="B169" s="101"/>
      <c r="C169" s="101"/>
      <c r="D169" s="101"/>
      <c r="E169" s="92">
        <v>17607</v>
      </c>
      <c r="F169" s="93"/>
      <c r="I169">
        <v>1</v>
      </c>
      <c r="N169" s="106">
        <v>1</v>
      </c>
    </row>
    <row r="170" customHeight="1" spans="1:14">
      <c r="A170" s="101"/>
      <c r="B170" s="101"/>
      <c r="C170" s="101"/>
      <c r="D170" s="86" t="s">
        <v>1051</v>
      </c>
      <c r="E170" s="86">
        <v>17610</v>
      </c>
      <c r="F170" s="86"/>
      <c r="G170" s="90"/>
      <c r="H170" s="90"/>
      <c r="I170" s="90">
        <v>1</v>
      </c>
      <c r="J170" s="90"/>
      <c r="K170" s="90"/>
      <c r="L170" s="90"/>
      <c r="M170" s="90"/>
      <c r="N170" s="104">
        <v>1</v>
      </c>
    </row>
    <row r="171" customHeight="1" spans="1:14">
      <c r="A171" s="101"/>
      <c r="B171" s="86" t="s">
        <v>167</v>
      </c>
      <c r="C171" s="86" t="s">
        <v>1335</v>
      </c>
      <c r="D171" s="86">
        <v>63612</v>
      </c>
      <c r="E171" s="86">
        <v>32243</v>
      </c>
      <c r="F171" s="86"/>
      <c r="G171" s="90"/>
      <c r="H171" s="90">
        <v>1</v>
      </c>
      <c r="I171" s="90"/>
      <c r="J171" s="90"/>
      <c r="K171" s="90"/>
      <c r="L171" s="90"/>
      <c r="M171" s="90"/>
      <c r="N171" s="104">
        <v>1</v>
      </c>
    </row>
    <row r="172" customHeight="1" spans="1:14">
      <c r="A172" s="101"/>
      <c r="B172" s="101"/>
      <c r="C172" s="86" t="s">
        <v>1494</v>
      </c>
      <c r="D172" s="86">
        <v>63620</v>
      </c>
      <c r="E172" s="86" t="s">
        <v>67</v>
      </c>
      <c r="F172" s="86"/>
      <c r="G172" s="90"/>
      <c r="H172" s="90">
        <v>1</v>
      </c>
      <c r="I172" s="90"/>
      <c r="J172" s="90"/>
      <c r="K172" s="90"/>
      <c r="L172" s="90"/>
      <c r="M172" s="90"/>
      <c r="N172" s="104">
        <v>1</v>
      </c>
    </row>
    <row r="173" customHeight="1" spans="1:14">
      <c r="A173" s="101"/>
      <c r="B173" s="101"/>
      <c r="C173" s="101"/>
      <c r="D173" s="86">
        <v>63693</v>
      </c>
      <c r="E173" s="86" t="s">
        <v>67</v>
      </c>
      <c r="F173" s="86"/>
      <c r="G173" s="90"/>
      <c r="H173" s="90">
        <v>1</v>
      </c>
      <c r="I173" s="90"/>
      <c r="J173" s="90"/>
      <c r="K173" s="90"/>
      <c r="L173" s="90"/>
      <c r="M173" s="90"/>
      <c r="N173" s="104">
        <v>1</v>
      </c>
    </row>
    <row r="174" customHeight="1" spans="1:14">
      <c r="A174" s="101"/>
      <c r="B174" s="101"/>
      <c r="C174" s="101"/>
      <c r="D174" s="86">
        <v>63778</v>
      </c>
      <c r="E174" s="86" t="s">
        <v>67</v>
      </c>
      <c r="F174" s="86"/>
      <c r="G174" s="90"/>
      <c r="H174" s="90"/>
      <c r="I174" s="90">
        <v>1</v>
      </c>
      <c r="J174" s="90"/>
      <c r="K174" s="90"/>
      <c r="L174" s="90"/>
      <c r="M174" s="90"/>
      <c r="N174" s="104">
        <v>1</v>
      </c>
    </row>
    <row r="175" customHeight="1" spans="1:14">
      <c r="A175" s="86" t="s">
        <v>1063</v>
      </c>
      <c r="B175" s="86" t="s">
        <v>142</v>
      </c>
      <c r="C175" s="86" t="s">
        <v>1494</v>
      </c>
      <c r="D175" s="86">
        <v>22818</v>
      </c>
      <c r="E175" s="86">
        <v>17542</v>
      </c>
      <c r="F175" s="86"/>
      <c r="G175" s="90"/>
      <c r="H175" s="90">
        <v>1</v>
      </c>
      <c r="I175" s="90"/>
      <c r="J175" s="90"/>
      <c r="K175" s="90"/>
      <c r="L175" s="90"/>
      <c r="M175" s="90"/>
      <c r="N175" s="104">
        <v>1</v>
      </c>
    </row>
    <row r="176" customHeight="1" spans="1:14">
      <c r="A176" s="101"/>
      <c r="B176" s="86" t="s">
        <v>89</v>
      </c>
      <c r="C176" s="86" t="s">
        <v>1122</v>
      </c>
      <c r="D176" s="86">
        <v>63603</v>
      </c>
      <c r="E176" s="86">
        <v>17563</v>
      </c>
      <c r="F176" s="86"/>
      <c r="G176" s="90"/>
      <c r="H176" s="90">
        <v>1</v>
      </c>
      <c r="I176" s="90"/>
      <c r="J176" s="90"/>
      <c r="K176" s="90"/>
      <c r="L176" s="90"/>
      <c r="M176" s="90"/>
      <c r="N176" s="104">
        <v>1</v>
      </c>
    </row>
    <row r="177" customHeight="1" spans="1:14">
      <c r="A177" s="101"/>
      <c r="B177" s="101"/>
      <c r="C177" s="86" t="s">
        <v>1064</v>
      </c>
      <c r="D177" s="86">
        <v>63398</v>
      </c>
      <c r="E177" s="86">
        <v>17528</v>
      </c>
      <c r="F177" s="86"/>
      <c r="G177" s="90">
        <v>1</v>
      </c>
      <c r="H177" s="90"/>
      <c r="I177" s="90"/>
      <c r="J177" s="90"/>
      <c r="K177" s="90"/>
      <c r="L177" s="90"/>
      <c r="M177" s="90"/>
      <c r="N177" s="104">
        <v>1</v>
      </c>
    </row>
    <row r="178" customHeight="1" spans="1:14">
      <c r="A178" s="101"/>
      <c r="B178" s="101"/>
      <c r="C178" s="86" t="s">
        <v>1128</v>
      </c>
      <c r="D178" s="86">
        <v>63564</v>
      </c>
      <c r="E178" s="86">
        <v>17557</v>
      </c>
      <c r="F178" s="86"/>
      <c r="G178" s="90"/>
      <c r="H178" s="90">
        <v>1</v>
      </c>
      <c r="I178" s="90"/>
      <c r="J178" s="90"/>
      <c r="K178" s="90"/>
      <c r="L178" s="90"/>
      <c r="M178" s="90"/>
      <c r="N178" s="104">
        <v>1</v>
      </c>
    </row>
    <row r="179" customHeight="1" spans="1:14">
      <c r="A179" s="101"/>
      <c r="B179" s="101"/>
      <c r="C179" s="86" t="s">
        <v>1094</v>
      </c>
      <c r="D179" s="86">
        <v>63661</v>
      </c>
      <c r="E179" s="86">
        <v>17594</v>
      </c>
      <c r="F179" s="86"/>
      <c r="G179" s="90"/>
      <c r="H179" s="90">
        <v>1</v>
      </c>
      <c r="I179" s="90"/>
      <c r="J179" s="90"/>
      <c r="K179" s="90"/>
      <c r="L179" s="90"/>
      <c r="M179" s="90"/>
      <c r="N179" s="104">
        <v>1</v>
      </c>
    </row>
    <row r="180" customHeight="1" spans="1:14">
      <c r="A180" s="101"/>
      <c r="B180" s="86" t="s">
        <v>72</v>
      </c>
      <c r="C180" s="86" t="s">
        <v>1064</v>
      </c>
      <c r="D180" s="86">
        <v>63660</v>
      </c>
      <c r="E180" s="86">
        <v>17528</v>
      </c>
      <c r="F180" s="86"/>
      <c r="G180" s="90"/>
      <c r="H180" s="90">
        <v>1</v>
      </c>
      <c r="I180" s="90"/>
      <c r="J180" s="90"/>
      <c r="K180" s="90"/>
      <c r="L180" s="90"/>
      <c r="M180" s="90"/>
      <c r="N180" s="104">
        <v>1</v>
      </c>
    </row>
    <row r="181" customHeight="1" spans="1:14">
      <c r="A181" s="101"/>
      <c r="B181" s="101"/>
      <c r="C181" s="101"/>
      <c r="D181" s="86">
        <v>63779</v>
      </c>
      <c r="E181" s="86">
        <v>17528</v>
      </c>
      <c r="F181" s="86"/>
      <c r="G181" s="90"/>
      <c r="H181" s="90"/>
      <c r="I181" s="90">
        <v>1</v>
      </c>
      <c r="J181" s="90"/>
      <c r="K181" s="90"/>
      <c r="L181" s="90"/>
      <c r="M181" s="90"/>
      <c r="N181" s="104">
        <v>1</v>
      </c>
    </row>
    <row r="182" customHeight="1" spans="1:14">
      <c r="A182" s="86" t="s">
        <v>580</v>
      </c>
      <c r="B182" s="86" t="s">
        <v>89</v>
      </c>
      <c r="C182" s="86" t="s">
        <v>1202</v>
      </c>
      <c r="D182" s="86">
        <v>63169</v>
      </c>
      <c r="E182" s="86">
        <v>17535</v>
      </c>
      <c r="F182" s="86"/>
      <c r="G182" s="90">
        <v>1</v>
      </c>
      <c r="H182" s="90"/>
      <c r="I182" s="90"/>
      <c r="J182" s="90"/>
      <c r="K182" s="90"/>
      <c r="L182" s="90"/>
      <c r="M182" s="90"/>
      <c r="N182" s="104">
        <v>1</v>
      </c>
    </row>
    <row r="183" customHeight="1" spans="1:14">
      <c r="A183" s="101"/>
      <c r="B183" s="101"/>
      <c r="C183" s="86" t="s">
        <v>581</v>
      </c>
      <c r="D183" s="86">
        <v>64085</v>
      </c>
      <c r="E183" s="86">
        <v>17723</v>
      </c>
      <c r="F183" s="86"/>
      <c r="G183" s="90"/>
      <c r="H183" s="90"/>
      <c r="I183" s="90"/>
      <c r="J183" s="90"/>
      <c r="K183" s="90">
        <v>1</v>
      </c>
      <c r="L183" s="90"/>
      <c r="M183" s="90"/>
      <c r="N183" s="104">
        <v>1</v>
      </c>
    </row>
    <row r="184" customHeight="1" spans="1:14">
      <c r="A184" s="101"/>
      <c r="B184" s="101"/>
      <c r="C184" s="86" t="s">
        <v>1036</v>
      </c>
      <c r="D184" s="86">
        <v>63889</v>
      </c>
      <c r="E184" s="86">
        <v>17657</v>
      </c>
      <c r="F184" s="86"/>
      <c r="G184" s="90"/>
      <c r="H184" s="90"/>
      <c r="I184" s="90">
        <v>1</v>
      </c>
      <c r="J184" s="90"/>
      <c r="K184" s="90"/>
      <c r="L184" s="90"/>
      <c r="M184" s="90"/>
      <c r="N184" s="104">
        <v>1</v>
      </c>
    </row>
    <row r="185" customHeight="1" spans="1:14">
      <c r="A185" s="101"/>
      <c r="B185" s="101"/>
      <c r="C185" s="86" t="s">
        <v>1312</v>
      </c>
      <c r="D185" s="86">
        <v>64018</v>
      </c>
      <c r="E185" s="86">
        <v>17689</v>
      </c>
      <c r="F185" s="86"/>
      <c r="G185" s="90"/>
      <c r="H185" s="90"/>
      <c r="I185" s="90"/>
      <c r="J185" s="90">
        <v>1</v>
      </c>
      <c r="K185" s="90"/>
      <c r="L185" s="90"/>
      <c r="M185" s="90"/>
      <c r="N185" s="104">
        <v>1</v>
      </c>
    </row>
    <row r="186" customHeight="1" spans="1:14">
      <c r="A186" s="86" t="s">
        <v>531</v>
      </c>
      <c r="B186" s="86" t="s">
        <v>142</v>
      </c>
      <c r="C186" s="86" t="s">
        <v>812</v>
      </c>
      <c r="D186" s="86" t="s">
        <v>427</v>
      </c>
      <c r="E186" s="86">
        <v>17683</v>
      </c>
      <c r="F186" s="86"/>
      <c r="G186" s="90"/>
      <c r="H186" s="90"/>
      <c r="I186" s="90"/>
      <c r="J186" s="90">
        <v>1</v>
      </c>
      <c r="K186" s="90"/>
      <c r="L186" s="90"/>
      <c r="M186" s="90"/>
      <c r="N186" s="104">
        <v>1</v>
      </c>
    </row>
    <row r="187" customHeight="1" spans="1:14">
      <c r="A187" s="101"/>
      <c r="B187" s="101"/>
      <c r="C187" s="86" t="s">
        <v>1170</v>
      </c>
      <c r="D187" s="86">
        <v>21938</v>
      </c>
      <c r="E187" s="86">
        <v>30288</v>
      </c>
      <c r="F187" s="86"/>
      <c r="G187" s="90">
        <v>1</v>
      </c>
      <c r="H187" s="90"/>
      <c r="I187" s="90"/>
      <c r="J187" s="90"/>
      <c r="K187" s="90"/>
      <c r="L187" s="90"/>
      <c r="M187" s="90"/>
      <c r="N187" s="104">
        <v>1</v>
      </c>
    </row>
    <row r="188" customHeight="1" spans="1:14">
      <c r="A188" s="101"/>
      <c r="B188" s="101"/>
      <c r="C188" s="86" t="s">
        <v>532</v>
      </c>
      <c r="D188" s="86" t="s">
        <v>423</v>
      </c>
      <c r="E188" s="86">
        <v>17708</v>
      </c>
      <c r="F188" s="86"/>
      <c r="G188" s="90"/>
      <c r="H188" s="90"/>
      <c r="I188" s="90"/>
      <c r="J188" s="90"/>
      <c r="K188" s="90">
        <v>1</v>
      </c>
      <c r="L188" s="90"/>
      <c r="M188" s="90"/>
      <c r="N188" s="104">
        <v>1</v>
      </c>
    </row>
    <row r="189" customHeight="1" spans="1:14">
      <c r="A189" s="101"/>
      <c r="B189" s="101"/>
      <c r="C189" s="86" t="s">
        <v>920</v>
      </c>
      <c r="D189" s="86">
        <v>21938</v>
      </c>
      <c r="E189" s="86">
        <v>17656</v>
      </c>
      <c r="F189" s="86"/>
      <c r="G189" s="90"/>
      <c r="H189" s="90"/>
      <c r="I189" s="90"/>
      <c r="J189" s="90">
        <v>1</v>
      </c>
      <c r="K189" s="90"/>
      <c r="L189" s="90"/>
      <c r="M189" s="90"/>
      <c r="N189" s="104">
        <v>1</v>
      </c>
    </row>
    <row r="190" customHeight="1" spans="1:14">
      <c r="A190" s="101"/>
      <c r="B190" s="101"/>
      <c r="C190" s="86" t="s">
        <v>1017</v>
      </c>
      <c r="D190" s="86">
        <v>23423</v>
      </c>
      <c r="E190" s="86">
        <v>17602</v>
      </c>
      <c r="F190" s="86"/>
      <c r="G190" s="90"/>
      <c r="H190" s="90"/>
      <c r="I190" s="90">
        <v>1</v>
      </c>
      <c r="J190" s="90"/>
      <c r="K190" s="90"/>
      <c r="L190" s="90"/>
      <c r="M190" s="90"/>
      <c r="N190" s="104">
        <v>1</v>
      </c>
    </row>
    <row r="191" customHeight="1" spans="1:14">
      <c r="A191" s="101"/>
      <c r="B191" s="86" t="s">
        <v>167</v>
      </c>
      <c r="C191" s="86" t="s">
        <v>951</v>
      </c>
      <c r="D191" s="86" t="s">
        <v>950</v>
      </c>
      <c r="E191" s="86">
        <v>17595</v>
      </c>
      <c r="F191" s="86"/>
      <c r="G191" s="90"/>
      <c r="H191" s="90"/>
      <c r="I191" s="90"/>
      <c r="J191" s="90">
        <v>1</v>
      </c>
      <c r="K191" s="90"/>
      <c r="L191" s="90"/>
      <c r="M191" s="90"/>
      <c r="N191" s="104">
        <v>1</v>
      </c>
    </row>
    <row r="192" customHeight="1" spans="1:14">
      <c r="A192" s="101"/>
      <c r="B192" s="101"/>
      <c r="C192" s="101"/>
      <c r="D192" s="86" t="s">
        <v>1039</v>
      </c>
      <c r="E192" s="86">
        <v>17595</v>
      </c>
      <c r="F192" s="86"/>
      <c r="G192" s="90"/>
      <c r="H192" s="90"/>
      <c r="I192" s="90">
        <v>1</v>
      </c>
      <c r="J192" s="90"/>
      <c r="K192" s="90"/>
      <c r="L192" s="90"/>
      <c r="M192" s="90"/>
      <c r="N192" s="104">
        <v>1</v>
      </c>
    </row>
    <row r="193" customHeight="1" spans="1:14">
      <c r="A193" s="101"/>
      <c r="B193" s="101"/>
      <c r="C193" s="86" t="s">
        <v>532</v>
      </c>
      <c r="D193" s="86" t="s">
        <v>423</v>
      </c>
      <c r="E193" s="86">
        <v>17708</v>
      </c>
      <c r="F193" s="86"/>
      <c r="G193" s="90"/>
      <c r="H193" s="90"/>
      <c r="I193" s="90"/>
      <c r="J193" s="90"/>
      <c r="K193" s="90">
        <v>1</v>
      </c>
      <c r="L193" s="90"/>
      <c r="M193" s="90"/>
      <c r="N193" s="104">
        <v>1</v>
      </c>
    </row>
    <row r="194" customHeight="1" spans="1:14">
      <c r="A194" s="101"/>
      <c r="B194" s="101"/>
      <c r="C194" s="86" t="s">
        <v>1017</v>
      </c>
      <c r="D194" s="86">
        <v>23423</v>
      </c>
      <c r="E194" s="86">
        <v>17602</v>
      </c>
      <c r="F194" s="86"/>
      <c r="G194" s="90"/>
      <c r="H194" s="90"/>
      <c r="I194" s="90">
        <v>1</v>
      </c>
      <c r="J194" s="90"/>
      <c r="K194" s="90"/>
      <c r="L194" s="90"/>
      <c r="M194" s="90"/>
      <c r="N194" s="104">
        <v>1</v>
      </c>
    </row>
    <row r="195" customHeight="1" spans="1:14">
      <c r="A195" s="101"/>
      <c r="B195" s="101"/>
      <c r="C195" s="86" t="s">
        <v>1494</v>
      </c>
      <c r="D195" s="86">
        <v>23423</v>
      </c>
      <c r="E195" s="86">
        <v>17595</v>
      </c>
      <c r="F195" s="86"/>
      <c r="G195" s="90"/>
      <c r="H195" s="90"/>
      <c r="I195" s="90">
        <v>1</v>
      </c>
      <c r="J195" s="90"/>
      <c r="K195" s="90"/>
      <c r="L195" s="90"/>
      <c r="M195" s="90"/>
      <c r="N195" s="104">
        <v>1</v>
      </c>
    </row>
    <row r="196" customHeight="1" spans="1:14">
      <c r="A196" s="101"/>
      <c r="B196" s="86" t="s">
        <v>89</v>
      </c>
      <c r="C196" s="86" t="s">
        <v>585</v>
      </c>
      <c r="D196" s="86">
        <v>64006</v>
      </c>
      <c r="E196" s="86">
        <v>17647</v>
      </c>
      <c r="F196" s="86"/>
      <c r="G196" s="90"/>
      <c r="H196" s="90"/>
      <c r="I196" s="90"/>
      <c r="J196" s="90">
        <v>1</v>
      </c>
      <c r="K196" s="90"/>
      <c r="L196" s="90"/>
      <c r="M196" s="90"/>
      <c r="N196" s="104">
        <v>1</v>
      </c>
    </row>
    <row r="197" customHeight="1" spans="1:14">
      <c r="A197" s="101"/>
      <c r="B197" s="86" t="s">
        <v>72</v>
      </c>
      <c r="C197" s="86" t="s">
        <v>585</v>
      </c>
      <c r="D197" s="86">
        <v>64129</v>
      </c>
      <c r="E197" s="86">
        <v>17647</v>
      </c>
      <c r="F197" s="86"/>
      <c r="G197" s="90"/>
      <c r="H197" s="90"/>
      <c r="I197" s="90"/>
      <c r="J197" s="90">
        <v>1</v>
      </c>
      <c r="K197" s="90"/>
      <c r="L197" s="90"/>
      <c r="M197" s="90"/>
      <c r="N197" s="104">
        <v>1</v>
      </c>
    </row>
    <row r="198" customHeight="1" spans="1:14">
      <c r="A198" s="101"/>
      <c r="B198" s="101"/>
      <c r="C198" s="101"/>
      <c r="D198" s="86">
        <v>64213</v>
      </c>
      <c r="E198" s="86">
        <v>17647</v>
      </c>
      <c r="F198" s="86"/>
      <c r="G198" s="90"/>
      <c r="H198" s="90"/>
      <c r="I198" s="90"/>
      <c r="J198" s="90"/>
      <c r="K198" s="90">
        <v>1</v>
      </c>
      <c r="L198" s="90"/>
      <c r="M198" s="90"/>
      <c r="N198" s="104">
        <v>1</v>
      </c>
    </row>
    <row r="199" customHeight="1" spans="1:14">
      <c r="A199" s="101"/>
      <c r="B199" s="86" t="s">
        <v>118</v>
      </c>
      <c r="C199" s="86" t="s">
        <v>1333</v>
      </c>
      <c r="D199" s="86" t="s">
        <v>67</v>
      </c>
      <c r="E199" s="86">
        <v>31242</v>
      </c>
      <c r="F199" s="86"/>
      <c r="G199" s="90"/>
      <c r="H199" s="90">
        <v>1</v>
      </c>
      <c r="I199" s="90"/>
      <c r="J199" s="90"/>
      <c r="K199" s="90"/>
      <c r="L199" s="90"/>
      <c r="M199" s="90"/>
      <c r="N199" s="104">
        <v>1</v>
      </c>
    </row>
    <row r="200" customHeight="1" spans="1:14">
      <c r="A200" s="86" t="s">
        <v>119</v>
      </c>
      <c r="B200" s="86" t="s">
        <v>142</v>
      </c>
      <c r="C200" s="86" t="s">
        <v>1066</v>
      </c>
      <c r="D200" s="86">
        <v>22539</v>
      </c>
      <c r="E200" s="86">
        <v>17578</v>
      </c>
      <c r="F200" s="86"/>
      <c r="G200" s="90"/>
      <c r="H200" s="90"/>
      <c r="I200" s="90">
        <v>1</v>
      </c>
      <c r="J200" s="90"/>
      <c r="K200" s="90"/>
      <c r="L200" s="90"/>
      <c r="M200" s="90"/>
      <c r="N200" s="104">
        <v>1</v>
      </c>
    </row>
    <row r="201" customHeight="1" spans="1:14">
      <c r="A201" s="101"/>
      <c r="B201" s="101"/>
      <c r="C201" s="86" t="s">
        <v>1494</v>
      </c>
      <c r="D201" s="86">
        <v>22539</v>
      </c>
      <c r="E201" s="86">
        <v>17578</v>
      </c>
      <c r="F201" s="86"/>
      <c r="G201" s="90"/>
      <c r="H201" s="90">
        <v>2</v>
      </c>
      <c r="I201" s="90"/>
      <c r="J201" s="90"/>
      <c r="K201" s="90"/>
      <c r="L201" s="90"/>
      <c r="M201" s="90"/>
      <c r="N201" s="104">
        <v>2</v>
      </c>
    </row>
    <row r="202" customHeight="1" spans="1:14">
      <c r="A202" s="101"/>
      <c r="B202" s="86" t="s">
        <v>89</v>
      </c>
      <c r="C202" s="86" t="s">
        <v>735</v>
      </c>
      <c r="D202" s="86">
        <v>63843</v>
      </c>
      <c r="E202" s="86">
        <v>17652</v>
      </c>
      <c r="F202" s="86"/>
      <c r="G202" s="90"/>
      <c r="H202" s="90"/>
      <c r="I202" s="90">
        <v>1</v>
      </c>
      <c r="J202" s="90"/>
      <c r="K202" s="90"/>
      <c r="L202" s="90"/>
      <c r="M202" s="90"/>
      <c r="N202" s="104">
        <v>1</v>
      </c>
    </row>
    <row r="203" customHeight="1" spans="1:14">
      <c r="A203" s="101"/>
      <c r="B203" s="101"/>
      <c r="C203" s="86" t="s">
        <v>448</v>
      </c>
      <c r="D203" s="86">
        <v>64163</v>
      </c>
      <c r="E203" s="86">
        <v>17705</v>
      </c>
      <c r="F203" s="86"/>
      <c r="G203" s="90"/>
      <c r="H203" s="90"/>
      <c r="I203" s="90"/>
      <c r="J203" s="90">
        <v>1</v>
      </c>
      <c r="K203" s="90"/>
      <c r="L203" s="90"/>
      <c r="M203" s="90"/>
      <c r="N203" s="104">
        <v>1</v>
      </c>
    </row>
    <row r="204" customHeight="1" spans="1:14">
      <c r="A204" s="101"/>
      <c r="B204" s="101"/>
      <c r="C204" s="86" t="s">
        <v>122</v>
      </c>
      <c r="D204" s="86">
        <v>64318</v>
      </c>
      <c r="E204" s="86">
        <v>17763</v>
      </c>
      <c r="F204" s="86"/>
      <c r="G204" s="90"/>
      <c r="H204" s="90"/>
      <c r="I204" s="90"/>
      <c r="J204" s="90"/>
      <c r="K204" s="90"/>
      <c r="L204" s="90">
        <v>1</v>
      </c>
      <c r="M204" s="90"/>
      <c r="N204" s="104">
        <v>1</v>
      </c>
    </row>
    <row r="205" customHeight="1" spans="1:14">
      <c r="A205" s="101"/>
      <c r="B205" s="101"/>
      <c r="C205" s="86" t="s">
        <v>986</v>
      </c>
      <c r="D205" s="86">
        <v>63901</v>
      </c>
      <c r="E205" s="86">
        <v>17632</v>
      </c>
      <c r="F205" s="86"/>
      <c r="G205" s="90"/>
      <c r="H205" s="90"/>
      <c r="I205" s="90">
        <v>1</v>
      </c>
      <c r="J205" s="90"/>
      <c r="K205" s="90"/>
      <c r="L205" s="90"/>
      <c r="M205" s="90"/>
      <c r="N205" s="104">
        <v>1</v>
      </c>
    </row>
    <row r="206" customHeight="1" spans="1:14">
      <c r="A206" s="101"/>
      <c r="B206" s="101"/>
      <c r="C206" s="86" t="s">
        <v>1494</v>
      </c>
      <c r="D206" s="86">
        <v>63615</v>
      </c>
      <c r="E206" s="86">
        <v>17570</v>
      </c>
      <c r="F206" s="86"/>
      <c r="G206" s="90"/>
      <c r="H206" s="90">
        <v>1</v>
      </c>
      <c r="I206" s="90"/>
      <c r="J206" s="90"/>
      <c r="K206" s="90"/>
      <c r="L206" s="90"/>
      <c r="M206" s="90"/>
      <c r="N206" s="104">
        <v>1</v>
      </c>
    </row>
    <row r="207" customHeight="1" spans="1:14">
      <c r="A207" s="101"/>
      <c r="B207" s="86" t="s">
        <v>72</v>
      </c>
      <c r="C207" s="86" t="s">
        <v>735</v>
      </c>
      <c r="D207" s="86">
        <v>64155</v>
      </c>
      <c r="E207" s="86">
        <v>17652</v>
      </c>
      <c r="F207" s="86"/>
      <c r="G207" s="90"/>
      <c r="H207" s="90"/>
      <c r="I207" s="90"/>
      <c r="J207" s="90">
        <v>1</v>
      </c>
      <c r="K207" s="90"/>
      <c r="L207" s="90"/>
      <c r="M207" s="90"/>
      <c r="N207" s="104">
        <v>1</v>
      </c>
    </row>
    <row r="208" customHeight="1" spans="1:14">
      <c r="A208" s="101"/>
      <c r="B208" s="101"/>
      <c r="C208" s="86" t="s">
        <v>448</v>
      </c>
      <c r="D208" s="86">
        <v>64269</v>
      </c>
      <c r="E208" s="86">
        <v>17705</v>
      </c>
      <c r="F208" s="86"/>
      <c r="G208" s="90"/>
      <c r="H208" s="90"/>
      <c r="I208" s="90"/>
      <c r="J208" s="90"/>
      <c r="K208" s="90">
        <v>1</v>
      </c>
      <c r="L208" s="90"/>
      <c r="M208" s="90"/>
      <c r="N208" s="104">
        <v>1</v>
      </c>
    </row>
    <row r="209" customHeight="1" spans="1:14">
      <c r="A209" s="101"/>
      <c r="B209" s="101"/>
      <c r="C209" s="86" t="s">
        <v>1207</v>
      </c>
      <c r="D209" s="86" t="s">
        <v>67</v>
      </c>
      <c r="E209" s="86">
        <v>17705</v>
      </c>
      <c r="F209" s="86"/>
      <c r="G209" s="90"/>
      <c r="H209" s="90"/>
      <c r="I209" s="90"/>
      <c r="J209" s="90"/>
      <c r="K209" s="90"/>
      <c r="L209" s="90">
        <v>1</v>
      </c>
      <c r="M209" s="90"/>
      <c r="N209" s="104">
        <v>1</v>
      </c>
    </row>
    <row r="210" customHeight="1" spans="1:14">
      <c r="A210" s="101"/>
      <c r="B210" s="101"/>
      <c r="C210" s="86" t="s">
        <v>986</v>
      </c>
      <c r="D210" s="86">
        <v>63992</v>
      </c>
      <c r="E210" s="86">
        <v>17632</v>
      </c>
      <c r="F210" s="86"/>
      <c r="G210" s="90"/>
      <c r="H210" s="90"/>
      <c r="I210" s="90">
        <v>1</v>
      </c>
      <c r="J210" s="90"/>
      <c r="K210" s="90"/>
      <c r="L210" s="90"/>
      <c r="M210" s="90"/>
      <c r="N210" s="104">
        <v>1</v>
      </c>
    </row>
    <row r="211" customHeight="1" spans="1:14">
      <c r="A211" s="101"/>
      <c r="B211" s="86" t="s">
        <v>118</v>
      </c>
      <c r="C211" s="86" t="s">
        <v>403</v>
      </c>
      <c r="D211" s="86" t="s">
        <v>401</v>
      </c>
      <c r="E211" s="86">
        <v>33485</v>
      </c>
      <c r="F211" s="86"/>
      <c r="G211" s="90"/>
      <c r="H211" s="90"/>
      <c r="I211" s="90"/>
      <c r="J211" s="90"/>
      <c r="K211" s="90"/>
      <c r="L211" s="90">
        <v>1</v>
      </c>
      <c r="M211" s="90"/>
      <c r="N211" s="104">
        <v>1</v>
      </c>
    </row>
    <row r="212" customHeight="1" spans="1:14">
      <c r="A212" s="101"/>
      <c r="B212" s="101"/>
      <c r="C212" s="86" t="s">
        <v>1494</v>
      </c>
      <c r="D212" s="86" t="s">
        <v>67</v>
      </c>
      <c r="E212" s="86">
        <v>31270</v>
      </c>
      <c r="F212" s="86"/>
      <c r="G212" s="90"/>
      <c r="H212" s="90">
        <v>1</v>
      </c>
      <c r="I212" s="90"/>
      <c r="J212" s="90"/>
      <c r="K212" s="90"/>
      <c r="L212" s="90"/>
      <c r="M212" s="90"/>
      <c r="N212" s="104">
        <v>1</v>
      </c>
    </row>
    <row r="213" customHeight="1" spans="1:14">
      <c r="A213" s="86" t="s">
        <v>221</v>
      </c>
      <c r="B213" s="86" t="s">
        <v>142</v>
      </c>
      <c r="C213" s="86" t="s">
        <v>224</v>
      </c>
      <c r="D213" s="86" t="s">
        <v>220</v>
      </c>
      <c r="E213" s="86">
        <v>17752</v>
      </c>
      <c r="F213" s="86"/>
      <c r="G213" s="90"/>
      <c r="H213" s="90"/>
      <c r="I213" s="90"/>
      <c r="J213" s="90"/>
      <c r="K213" s="90"/>
      <c r="L213" s="90">
        <v>1</v>
      </c>
      <c r="M213" s="90"/>
      <c r="N213" s="104">
        <v>1</v>
      </c>
    </row>
    <row r="214" customHeight="1" spans="1:14">
      <c r="A214" s="86" t="s">
        <v>975</v>
      </c>
      <c r="B214" s="86" t="s">
        <v>89</v>
      </c>
      <c r="C214" s="86" t="s">
        <v>712</v>
      </c>
      <c r="D214" s="86">
        <v>64009</v>
      </c>
      <c r="E214" s="86">
        <v>17660</v>
      </c>
      <c r="F214" s="86"/>
      <c r="G214" s="90"/>
      <c r="H214" s="90"/>
      <c r="I214" s="90"/>
      <c r="J214" s="90">
        <v>1</v>
      </c>
      <c r="K214" s="90"/>
      <c r="L214" s="90"/>
      <c r="M214" s="90"/>
      <c r="N214" s="104">
        <v>1</v>
      </c>
    </row>
    <row r="215" customHeight="1" spans="1:14">
      <c r="A215" s="101"/>
      <c r="B215" s="101"/>
      <c r="C215" s="86" t="s">
        <v>1188</v>
      </c>
      <c r="D215" s="86">
        <v>63390</v>
      </c>
      <c r="E215" s="86">
        <v>17530</v>
      </c>
      <c r="F215" s="86"/>
      <c r="G215" s="90">
        <v>1</v>
      </c>
      <c r="H215" s="90"/>
      <c r="I215" s="90"/>
      <c r="J215" s="90"/>
      <c r="K215" s="90"/>
      <c r="L215" s="90"/>
      <c r="M215" s="90"/>
      <c r="N215" s="104">
        <v>1</v>
      </c>
    </row>
    <row r="216" customHeight="1" spans="1:14">
      <c r="A216" s="101"/>
      <c r="B216" s="101"/>
      <c r="C216" s="86" t="s">
        <v>1058</v>
      </c>
      <c r="D216" s="86">
        <v>63617</v>
      </c>
      <c r="E216" s="86">
        <v>17617</v>
      </c>
      <c r="F216" s="86"/>
      <c r="G216" s="90"/>
      <c r="H216" s="90"/>
      <c r="I216" s="90">
        <v>1</v>
      </c>
      <c r="J216" s="90"/>
      <c r="K216" s="90"/>
      <c r="L216" s="90"/>
      <c r="M216" s="90"/>
      <c r="N216" s="104">
        <v>1</v>
      </c>
    </row>
    <row r="217" customHeight="1" spans="1:14">
      <c r="A217" s="101"/>
      <c r="B217" s="101"/>
      <c r="C217" s="86" t="s">
        <v>1173</v>
      </c>
      <c r="D217" s="86">
        <v>63430</v>
      </c>
      <c r="E217" s="86">
        <v>17537</v>
      </c>
      <c r="F217" s="86"/>
      <c r="G217" s="90">
        <v>1</v>
      </c>
      <c r="H217" s="90"/>
      <c r="I217" s="90"/>
      <c r="J217" s="90"/>
      <c r="K217" s="90"/>
      <c r="L217" s="90"/>
      <c r="M217" s="90"/>
      <c r="N217" s="104">
        <v>1</v>
      </c>
    </row>
    <row r="218" customHeight="1" spans="1:14">
      <c r="A218" s="101"/>
      <c r="B218" s="86" t="s">
        <v>72</v>
      </c>
      <c r="C218" s="86" t="s">
        <v>1157</v>
      </c>
      <c r="D218" s="86">
        <v>63483</v>
      </c>
      <c r="E218" s="86">
        <v>17478</v>
      </c>
      <c r="F218" s="86"/>
      <c r="G218" s="90">
        <v>1</v>
      </c>
      <c r="H218" s="90"/>
      <c r="I218" s="90"/>
      <c r="J218" s="90"/>
      <c r="K218" s="90"/>
      <c r="L218" s="90"/>
      <c r="M218" s="90"/>
      <c r="N218" s="104">
        <v>1</v>
      </c>
    </row>
    <row r="219" customHeight="1" spans="1:14">
      <c r="A219" s="86" t="s">
        <v>197</v>
      </c>
      <c r="B219" s="86" t="s">
        <v>167</v>
      </c>
      <c r="C219" s="86" t="s">
        <v>980</v>
      </c>
      <c r="D219" s="86">
        <v>21924</v>
      </c>
      <c r="E219" s="86">
        <v>29380</v>
      </c>
      <c r="F219" s="86"/>
      <c r="G219" s="90"/>
      <c r="H219" s="90"/>
      <c r="I219" s="90"/>
      <c r="J219" s="90">
        <v>1</v>
      </c>
      <c r="K219" s="90"/>
      <c r="L219" s="90"/>
      <c r="M219" s="90"/>
      <c r="N219" s="104">
        <v>1</v>
      </c>
    </row>
    <row r="220" customHeight="1" spans="1:14">
      <c r="A220" s="101"/>
      <c r="B220" s="101"/>
      <c r="C220" s="86" t="s">
        <v>924</v>
      </c>
      <c r="D220" s="86">
        <v>22818</v>
      </c>
      <c r="E220" s="86">
        <v>17542</v>
      </c>
      <c r="F220" s="86"/>
      <c r="G220" s="90"/>
      <c r="H220" s="90"/>
      <c r="I220" s="90"/>
      <c r="J220" s="90">
        <v>1</v>
      </c>
      <c r="K220" s="90"/>
      <c r="L220" s="90"/>
      <c r="M220" s="90"/>
      <c r="N220" s="104">
        <v>1</v>
      </c>
    </row>
    <row r="221" customHeight="1" spans="1:14">
      <c r="A221" s="101"/>
      <c r="B221" s="86" t="s">
        <v>89</v>
      </c>
      <c r="C221" s="86" t="s">
        <v>961</v>
      </c>
      <c r="D221" s="86">
        <v>64008</v>
      </c>
      <c r="E221" s="86">
        <v>17646</v>
      </c>
      <c r="F221" s="86"/>
      <c r="G221" s="90"/>
      <c r="H221" s="90"/>
      <c r="I221" s="90"/>
      <c r="J221" s="90">
        <v>1</v>
      </c>
      <c r="K221" s="90"/>
      <c r="L221" s="90"/>
      <c r="M221" s="90"/>
      <c r="N221" s="104">
        <v>1</v>
      </c>
    </row>
    <row r="222" customHeight="1" spans="1:14">
      <c r="A222" s="101"/>
      <c r="B222" s="101"/>
      <c r="C222" s="86" t="s">
        <v>248</v>
      </c>
      <c r="D222" s="86">
        <v>64288</v>
      </c>
      <c r="E222" s="86">
        <v>17754</v>
      </c>
      <c r="F222" s="86"/>
      <c r="G222" s="90"/>
      <c r="H222" s="90"/>
      <c r="I222" s="90"/>
      <c r="J222" s="90"/>
      <c r="K222" s="90"/>
      <c r="L222" s="90">
        <v>1</v>
      </c>
      <c r="M222" s="90"/>
      <c r="N222" s="104">
        <v>1</v>
      </c>
    </row>
    <row r="223" customHeight="1" spans="1:14">
      <c r="A223" s="101"/>
      <c r="B223" s="101"/>
      <c r="C223" s="86" t="s">
        <v>198</v>
      </c>
      <c r="D223" s="86">
        <v>64297</v>
      </c>
      <c r="E223" s="86" t="s">
        <v>1494</v>
      </c>
      <c r="F223" s="86"/>
      <c r="G223" s="90"/>
      <c r="H223" s="90"/>
      <c r="I223" s="90"/>
      <c r="J223" s="90"/>
      <c r="K223" s="90"/>
      <c r="L223" s="90">
        <v>1</v>
      </c>
      <c r="M223" s="90"/>
      <c r="N223" s="104">
        <v>1</v>
      </c>
    </row>
    <row r="224" customHeight="1" spans="1:14">
      <c r="A224" s="101"/>
      <c r="B224" s="101"/>
      <c r="C224" s="86" t="s">
        <v>396</v>
      </c>
      <c r="D224" s="86">
        <v>64044</v>
      </c>
      <c r="E224" s="86">
        <v>17670</v>
      </c>
      <c r="F224" s="86"/>
      <c r="G224" s="90"/>
      <c r="H224" s="90"/>
      <c r="I224" s="90"/>
      <c r="J224" s="90">
        <v>1</v>
      </c>
      <c r="K224" s="90"/>
      <c r="L224" s="90"/>
      <c r="M224" s="90"/>
      <c r="N224" s="104">
        <v>1</v>
      </c>
    </row>
    <row r="225" customHeight="1" spans="1:14">
      <c r="A225" s="101"/>
      <c r="B225" s="101"/>
      <c r="C225" s="86" t="s">
        <v>1354</v>
      </c>
      <c r="D225" s="86">
        <v>64221</v>
      </c>
      <c r="E225" s="86">
        <v>17724</v>
      </c>
      <c r="F225" s="86"/>
      <c r="G225" s="90"/>
      <c r="H225" s="90"/>
      <c r="I225" s="90"/>
      <c r="J225" s="90"/>
      <c r="K225" s="90">
        <v>1</v>
      </c>
      <c r="L225" s="90"/>
      <c r="M225" s="90"/>
      <c r="N225" s="104">
        <v>1</v>
      </c>
    </row>
    <row r="226" customHeight="1" spans="1:14">
      <c r="A226" s="101"/>
      <c r="B226" s="86" t="s">
        <v>72</v>
      </c>
      <c r="C226" s="86" t="s">
        <v>498</v>
      </c>
      <c r="D226" s="86">
        <v>64244</v>
      </c>
      <c r="E226" s="86">
        <v>17593</v>
      </c>
      <c r="F226" s="86"/>
      <c r="G226" s="90"/>
      <c r="H226" s="90"/>
      <c r="I226" s="90"/>
      <c r="J226" s="90"/>
      <c r="K226" s="90">
        <v>1</v>
      </c>
      <c r="L226" s="90"/>
      <c r="M226" s="90"/>
      <c r="N226" s="104">
        <v>1</v>
      </c>
    </row>
    <row r="227" customHeight="1" spans="1:14">
      <c r="A227" s="101"/>
      <c r="B227" s="101"/>
      <c r="C227" s="86" t="s">
        <v>744</v>
      </c>
      <c r="D227" s="86">
        <v>64150</v>
      </c>
      <c r="E227" s="86">
        <v>17605</v>
      </c>
      <c r="F227" s="86"/>
      <c r="G227" s="90"/>
      <c r="H227" s="90"/>
      <c r="I227" s="90"/>
      <c r="J227" s="90">
        <v>1</v>
      </c>
      <c r="K227" s="90"/>
      <c r="L227" s="90"/>
      <c r="M227" s="90"/>
      <c r="N227" s="104">
        <v>1</v>
      </c>
    </row>
    <row r="228" customHeight="1" spans="1:14">
      <c r="A228" s="101"/>
      <c r="B228" s="101"/>
      <c r="C228" s="86" t="s">
        <v>1098</v>
      </c>
      <c r="D228" s="86">
        <v>63644</v>
      </c>
      <c r="E228" s="86">
        <v>17491</v>
      </c>
      <c r="F228" s="86"/>
      <c r="G228" s="90"/>
      <c r="H228" s="90">
        <v>1</v>
      </c>
      <c r="I228" s="90"/>
      <c r="J228" s="90"/>
      <c r="K228" s="90"/>
      <c r="L228" s="90"/>
      <c r="M228" s="90"/>
      <c r="N228" s="104">
        <v>1</v>
      </c>
    </row>
    <row r="229" customHeight="1" spans="1:14">
      <c r="A229" s="101"/>
      <c r="B229" s="101"/>
      <c r="C229" s="86" t="s">
        <v>913</v>
      </c>
      <c r="D229" s="86">
        <v>64011</v>
      </c>
      <c r="E229" s="86">
        <v>17479</v>
      </c>
      <c r="F229" s="86"/>
      <c r="G229" s="90"/>
      <c r="H229" s="90"/>
      <c r="I229" s="90"/>
      <c r="J229" s="90">
        <v>1</v>
      </c>
      <c r="K229" s="90"/>
      <c r="L229" s="90"/>
      <c r="M229" s="90"/>
      <c r="N229" s="104">
        <v>1</v>
      </c>
    </row>
    <row r="230" customHeight="1" spans="1:14">
      <c r="A230" s="101"/>
      <c r="B230" s="101"/>
      <c r="C230" s="101"/>
      <c r="D230" s="86">
        <v>64070</v>
      </c>
      <c r="E230" s="86">
        <v>17479</v>
      </c>
      <c r="F230" s="86"/>
      <c r="G230" s="90"/>
      <c r="H230" s="90"/>
      <c r="I230" s="90"/>
      <c r="J230" s="90">
        <v>1</v>
      </c>
      <c r="K230" s="90"/>
      <c r="L230" s="90"/>
      <c r="M230" s="90"/>
      <c r="N230" s="104">
        <v>1</v>
      </c>
    </row>
    <row r="231" customHeight="1" spans="1:14">
      <c r="A231" s="101"/>
      <c r="B231" s="101"/>
      <c r="C231" s="86" t="s">
        <v>396</v>
      </c>
      <c r="D231" s="86">
        <v>64146</v>
      </c>
      <c r="E231" s="86">
        <v>17670</v>
      </c>
      <c r="F231" s="86"/>
      <c r="G231" s="90"/>
      <c r="H231" s="90"/>
      <c r="I231" s="90"/>
      <c r="J231" s="90">
        <v>1</v>
      </c>
      <c r="K231" s="90"/>
      <c r="L231" s="90"/>
      <c r="M231" s="90"/>
      <c r="N231" s="104">
        <v>1</v>
      </c>
    </row>
    <row r="232" customHeight="1" spans="1:14">
      <c r="A232" s="101"/>
      <c r="B232" s="101"/>
      <c r="C232" s="101"/>
      <c r="D232" s="86">
        <v>64207</v>
      </c>
      <c r="E232" s="86">
        <v>17670</v>
      </c>
      <c r="F232" s="86"/>
      <c r="G232" s="90"/>
      <c r="H232" s="90"/>
      <c r="I232" s="90"/>
      <c r="J232" s="90"/>
      <c r="K232" s="90">
        <v>1</v>
      </c>
      <c r="L232" s="90"/>
      <c r="M232" s="90"/>
      <c r="N232" s="104">
        <v>1</v>
      </c>
    </row>
    <row r="233" customHeight="1" spans="1:14">
      <c r="A233" s="101"/>
      <c r="B233" s="101"/>
      <c r="C233" s="101"/>
      <c r="D233" s="86">
        <v>64289</v>
      </c>
      <c r="E233" s="86">
        <v>17670</v>
      </c>
      <c r="F233" s="86"/>
      <c r="G233" s="90"/>
      <c r="H233" s="90"/>
      <c r="I233" s="90"/>
      <c r="J233" s="90"/>
      <c r="K233" s="90"/>
      <c r="L233" s="90">
        <v>1</v>
      </c>
      <c r="M233" s="90"/>
      <c r="N233" s="104">
        <v>1</v>
      </c>
    </row>
    <row r="234" customHeight="1" spans="1:14">
      <c r="A234" s="101"/>
      <c r="B234" s="101"/>
      <c r="C234" s="86" t="s">
        <v>846</v>
      </c>
      <c r="D234" s="86">
        <v>64113</v>
      </c>
      <c r="E234" s="86">
        <v>17590</v>
      </c>
      <c r="F234" s="86"/>
      <c r="G234" s="90"/>
      <c r="H234" s="90"/>
      <c r="I234" s="90"/>
      <c r="J234" s="90">
        <v>1</v>
      </c>
      <c r="K234" s="90"/>
      <c r="L234" s="90"/>
      <c r="M234" s="90"/>
      <c r="N234" s="104">
        <v>1</v>
      </c>
    </row>
    <row r="235" customHeight="1" spans="1:14">
      <c r="A235" s="101"/>
      <c r="B235" s="101"/>
      <c r="C235" s="101"/>
      <c r="D235" s="86" t="s">
        <v>67</v>
      </c>
      <c r="E235" s="86">
        <v>17590</v>
      </c>
      <c r="F235" s="86"/>
      <c r="G235" s="90"/>
      <c r="H235" s="90"/>
      <c r="I235" s="90"/>
      <c r="J235" s="90">
        <v>1</v>
      </c>
      <c r="K235" s="90"/>
      <c r="L235" s="90"/>
      <c r="M235" s="90"/>
      <c r="N235" s="104">
        <v>1</v>
      </c>
    </row>
    <row r="236" customHeight="1" spans="1:14">
      <c r="A236" s="86" t="s">
        <v>521</v>
      </c>
      <c r="B236" s="86" t="s">
        <v>142</v>
      </c>
      <c r="C236" s="86" t="s">
        <v>522</v>
      </c>
      <c r="D236" s="86" t="s">
        <v>520</v>
      </c>
      <c r="E236" s="86">
        <v>17729</v>
      </c>
      <c r="F236" s="86"/>
      <c r="G236" s="90"/>
      <c r="H236" s="90"/>
      <c r="I236" s="90"/>
      <c r="J236" s="90"/>
      <c r="K236" s="90">
        <v>1</v>
      </c>
      <c r="L236" s="90"/>
      <c r="M236" s="90"/>
      <c r="N236" s="104">
        <v>1</v>
      </c>
    </row>
    <row r="237" customHeight="1" spans="1:14">
      <c r="A237" s="101"/>
      <c r="B237" s="101"/>
      <c r="C237" s="86" t="s">
        <v>843</v>
      </c>
      <c r="D237" s="86" t="s">
        <v>842</v>
      </c>
      <c r="E237" s="86">
        <v>17679</v>
      </c>
      <c r="F237" s="86"/>
      <c r="G237" s="90"/>
      <c r="H237" s="90"/>
      <c r="I237" s="90"/>
      <c r="J237" s="90">
        <v>1</v>
      </c>
      <c r="K237" s="90"/>
      <c r="L237" s="90"/>
      <c r="M237" s="90"/>
      <c r="N237" s="104">
        <v>1</v>
      </c>
    </row>
    <row r="238" customHeight="1" spans="1:14">
      <c r="A238" s="101"/>
      <c r="B238" s="101"/>
      <c r="C238" s="86" t="s">
        <v>1291</v>
      </c>
      <c r="D238" s="86" t="s">
        <v>1290</v>
      </c>
      <c r="E238" s="86">
        <v>17678</v>
      </c>
      <c r="F238" s="86"/>
      <c r="G238" s="90"/>
      <c r="H238" s="90"/>
      <c r="I238" s="90"/>
      <c r="J238" s="90">
        <v>1</v>
      </c>
      <c r="K238" s="90"/>
      <c r="L238" s="90"/>
      <c r="M238" s="90"/>
      <c r="N238" s="104">
        <v>1</v>
      </c>
    </row>
    <row r="239" customHeight="1" spans="1:14">
      <c r="A239" s="101"/>
      <c r="B239" s="101"/>
      <c r="C239" s="86" t="s">
        <v>1494</v>
      </c>
      <c r="D239" s="86">
        <v>23145</v>
      </c>
      <c r="E239" s="86">
        <v>17567</v>
      </c>
      <c r="F239" s="86"/>
      <c r="G239" s="90"/>
      <c r="H239" s="90">
        <v>1</v>
      </c>
      <c r="I239" s="90"/>
      <c r="J239" s="90"/>
      <c r="K239" s="90"/>
      <c r="L239" s="90"/>
      <c r="M239" s="90"/>
      <c r="N239" s="104">
        <v>1</v>
      </c>
    </row>
    <row r="240" customHeight="1" spans="1:14">
      <c r="A240" s="101"/>
      <c r="B240" s="101"/>
      <c r="C240" s="101"/>
      <c r="D240" s="86">
        <v>23663</v>
      </c>
      <c r="E240" s="86">
        <v>17614</v>
      </c>
      <c r="F240" s="86"/>
      <c r="G240" s="90"/>
      <c r="H240" s="90"/>
      <c r="I240" s="90">
        <v>1</v>
      </c>
      <c r="J240" s="90"/>
      <c r="K240" s="90"/>
      <c r="L240" s="90"/>
      <c r="M240" s="90"/>
      <c r="N240" s="104">
        <v>1</v>
      </c>
    </row>
    <row r="241" customHeight="1" spans="1:14">
      <c r="A241" s="101"/>
      <c r="B241" s="86" t="s">
        <v>118</v>
      </c>
      <c r="C241" s="86" t="s">
        <v>1494</v>
      </c>
      <c r="D241" s="86">
        <v>63568</v>
      </c>
      <c r="E241" s="86">
        <v>30334</v>
      </c>
      <c r="F241" s="86"/>
      <c r="G241" s="90">
        <v>1</v>
      </c>
      <c r="H241" s="90">
        <v>1</v>
      </c>
      <c r="I241" s="90"/>
      <c r="J241" s="90"/>
      <c r="K241" s="90"/>
      <c r="L241" s="90"/>
      <c r="M241" s="90"/>
      <c r="N241" s="104">
        <v>2</v>
      </c>
    </row>
    <row r="242" customHeight="1" spans="1:14">
      <c r="A242" s="86" t="s">
        <v>163</v>
      </c>
      <c r="B242" s="86" t="s">
        <v>167</v>
      </c>
      <c r="C242" s="86" t="s">
        <v>550</v>
      </c>
      <c r="D242" s="86" t="s">
        <v>549</v>
      </c>
      <c r="E242" s="86">
        <v>28229</v>
      </c>
      <c r="F242" s="86"/>
      <c r="G242" s="90"/>
      <c r="H242" s="90"/>
      <c r="I242" s="90"/>
      <c r="J242" s="90"/>
      <c r="K242" s="90">
        <v>1</v>
      </c>
      <c r="L242" s="90"/>
      <c r="M242" s="90"/>
      <c r="N242" s="104">
        <v>1</v>
      </c>
    </row>
    <row r="243" customHeight="1" spans="1:14">
      <c r="A243" s="101"/>
      <c r="B243" s="101"/>
      <c r="C243" s="86" t="s">
        <v>657</v>
      </c>
      <c r="D243" s="86">
        <v>64188</v>
      </c>
      <c r="E243" s="86">
        <v>28229</v>
      </c>
      <c r="F243" s="86"/>
      <c r="G243" s="90"/>
      <c r="H243" s="90"/>
      <c r="I243" s="90"/>
      <c r="J243" s="90"/>
      <c r="K243" s="90">
        <v>1</v>
      </c>
      <c r="L243" s="90"/>
      <c r="M243" s="90"/>
      <c r="N243" s="104">
        <v>1</v>
      </c>
    </row>
    <row r="244" customHeight="1" spans="1:14">
      <c r="A244" s="101"/>
      <c r="B244" s="101"/>
      <c r="C244" s="86" t="s">
        <v>783</v>
      </c>
      <c r="D244" s="86">
        <v>64140</v>
      </c>
      <c r="E244" s="86">
        <v>28229</v>
      </c>
      <c r="F244" s="86"/>
      <c r="G244" s="90"/>
      <c r="H244" s="90"/>
      <c r="I244" s="90"/>
      <c r="J244" s="90">
        <v>1</v>
      </c>
      <c r="K244" s="90"/>
      <c r="L244" s="90"/>
      <c r="M244" s="90"/>
      <c r="N244" s="104">
        <v>1</v>
      </c>
    </row>
    <row r="245" customHeight="1" spans="1:14">
      <c r="A245" s="101"/>
      <c r="B245" s="101"/>
      <c r="C245" s="86" t="s">
        <v>776</v>
      </c>
      <c r="D245" s="86" t="s">
        <v>775</v>
      </c>
      <c r="E245" s="86">
        <v>28229</v>
      </c>
      <c r="F245" s="86"/>
      <c r="G245" s="90"/>
      <c r="H245" s="90"/>
      <c r="I245" s="90"/>
      <c r="J245" s="90">
        <v>1</v>
      </c>
      <c r="K245" s="90"/>
      <c r="L245" s="90"/>
      <c r="M245" s="90"/>
      <c r="N245" s="104">
        <v>1</v>
      </c>
    </row>
    <row r="246" customHeight="1" spans="1:14">
      <c r="A246" s="101"/>
      <c r="B246" s="101"/>
      <c r="C246" s="86" t="s">
        <v>837</v>
      </c>
      <c r="D246" s="86">
        <v>64101</v>
      </c>
      <c r="E246" s="86">
        <v>28229</v>
      </c>
      <c r="F246" s="86"/>
      <c r="G246" s="90"/>
      <c r="H246" s="90"/>
      <c r="I246" s="90"/>
      <c r="J246" s="90">
        <v>1</v>
      </c>
      <c r="K246" s="90"/>
      <c r="L246" s="90"/>
      <c r="M246" s="90"/>
      <c r="N246" s="104">
        <v>1</v>
      </c>
    </row>
    <row r="247" customHeight="1" spans="1:14">
      <c r="A247" s="101"/>
      <c r="B247" s="101"/>
      <c r="C247" s="86" t="s">
        <v>923</v>
      </c>
      <c r="D247" s="86">
        <v>64062</v>
      </c>
      <c r="E247" s="86">
        <v>28229</v>
      </c>
      <c r="F247" s="86"/>
      <c r="G247" s="90"/>
      <c r="H247" s="90"/>
      <c r="I247" s="90"/>
      <c r="J247" s="90">
        <v>1</v>
      </c>
      <c r="K247" s="90"/>
      <c r="L247" s="90"/>
      <c r="M247" s="90"/>
      <c r="N247" s="104">
        <v>1</v>
      </c>
    </row>
    <row r="248" customHeight="1" spans="1:14">
      <c r="A248" s="101"/>
      <c r="B248" s="101"/>
      <c r="C248" s="86" t="s">
        <v>781</v>
      </c>
      <c r="D248" s="86" t="s">
        <v>780</v>
      </c>
      <c r="E248" s="86">
        <v>28229</v>
      </c>
      <c r="F248" s="86"/>
      <c r="G248" s="90"/>
      <c r="H248" s="90"/>
      <c r="I248" s="90"/>
      <c r="J248" s="90">
        <v>1</v>
      </c>
      <c r="K248" s="90"/>
      <c r="L248" s="90"/>
      <c r="M248" s="90"/>
      <c r="N248" s="104">
        <v>1</v>
      </c>
    </row>
    <row r="249" customHeight="1" spans="1:14">
      <c r="A249" s="101"/>
      <c r="B249" s="101"/>
      <c r="C249" s="86" t="s">
        <v>660</v>
      </c>
      <c r="D249" s="86">
        <v>64190</v>
      </c>
      <c r="E249" s="86">
        <v>28229</v>
      </c>
      <c r="F249" s="86"/>
      <c r="G249" s="90"/>
      <c r="H249" s="90"/>
      <c r="I249" s="90"/>
      <c r="J249" s="90"/>
      <c r="K249" s="90">
        <v>1</v>
      </c>
      <c r="L249" s="90"/>
      <c r="M249" s="90"/>
      <c r="N249" s="104">
        <v>1</v>
      </c>
    </row>
    <row r="250" customHeight="1" spans="1:14">
      <c r="A250" s="101"/>
      <c r="B250" s="101"/>
      <c r="C250" s="86" t="s">
        <v>1193</v>
      </c>
      <c r="D250" s="86">
        <v>63369</v>
      </c>
      <c r="E250" s="86">
        <v>28229</v>
      </c>
      <c r="F250" s="86"/>
      <c r="G250" s="90">
        <v>1</v>
      </c>
      <c r="H250" s="90"/>
      <c r="I250" s="90"/>
      <c r="J250" s="90"/>
      <c r="K250" s="90"/>
      <c r="L250" s="90"/>
      <c r="M250" s="90"/>
      <c r="N250" s="104">
        <v>1</v>
      </c>
    </row>
    <row r="251" customHeight="1" spans="1:14">
      <c r="A251" s="101"/>
      <c r="B251" s="101"/>
      <c r="C251" s="86" t="s">
        <v>1131</v>
      </c>
      <c r="D251" s="86">
        <v>63565</v>
      </c>
      <c r="E251" s="86">
        <v>28229</v>
      </c>
      <c r="F251" s="86"/>
      <c r="G251" s="90"/>
      <c r="H251" s="90">
        <v>1</v>
      </c>
      <c r="I251" s="90"/>
      <c r="J251" s="90"/>
      <c r="K251" s="90"/>
      <c r="L251" s="90"/>
      <c r="M251" s="90"/>
      <c r="N251" s="104">
        <v>1</v>
      </c>
    </row>
    <row r="252" customHeight="1" spans="1:14">
      <c r="A252" s="101"/>
      <c r="B252" s="101"/>
      <c r="C252" s="86" t="s">
        <v>1163</v>
      </c>
      <c r="D252" s="86">
        <v>63455</v>
      </c>
      <c r="E252" s="86">
        <v>28229</v>
      </c>
      <c r="F252" s="86"/>
      <c r="G252" s="90">
        <v>1</v>
      </c>
      <c r="H252" s="90"/>
      <c r="I252" s="90"/>
      <c r="J252" s="90"/>
      <c r="K252" s="90"/>
      <c r="L252" s="90"/>
      <c r="M252" s="90"/>
      <c r="N252" s="104">
        <v>1</v>
      </c>
    </row>
    <row r="253" customHeight="1" spans="1:14">
      <c r="A253" s="101"/>
      <c r="B253" s="101"/>
      <c r="C253" s="86" t="s">
        <v>1050</v>
      </c>
      <c r="D253" s="86" t="s">
        <v>1494</v>
      </c>
      <c r="E253" s="86">
        <v>28229</v>
      </c>
      <c r="F253" s="86"/>
      <c r="G253" s="90"/>
      <c r="H253" s="90"/>
      <c r="I253" s="90">
        <v>1</v>
      </c>
      <c r="J253" s="90"/>
      <c r="K253" s="90"/>
      <c r="L253" s="90"/>
      <c r="M253" s="90"/>
      <c r="N253" s="104">
        <v>1</v>
      </c>
    </row>
    <row r="254" customHeight="1" spans="1:14">
      <c r="A254" s="101"/>
      <c r="B254" s="101"/>
      <c r="C254" s="86" t="s">
        <v>690</v>
      </c>
      <c r="D254" s="86">
        <v>64180</v>
      </c>
      <c r="E254" s="86">
        <v>28229</v>
      </c>
      <c r="F254" s="86"/>
      <c r="G254" s="90"/>
      <c r="H254" s="90"/>
      <c r="I254" s="90"/>
      <c r="J254" s="90"/>
      <c r="K254" s="90">
        <v>1</v>
      </c>
      <c r="L254" s="90"/>
      <c r="M254" s="90"/>
      <c r="N254" s="104">
        <v>1</v>
      </c>
    </row>
    <row r="255" customHeight="1" spans="1:14">
      <c r="A255" s="101"/>
      <c r="B255" s="101"/>
      <c r="C255" s="86" t="s">
        <v>406</v>
      </c>
      <c r="D255" s="86" t="s">
        <v>405</v>
      </c>
      <c r="E255" s="86">
        <v>28229</v>
      </c>
      <c r="F255" s="86"/>
      <c r="G255" s="90"/>
      <c r="H255" s="90"/>
      <c r="I255" s="90"/>
      <c r="J255" s="90"/>
      <c r="K255" s="90"/>
      <c r="L255" s="90">
        <v>1</v>
      </c>
      <c r="M255" s="90"/>
      <c r="N255" s="104">
        <v>1</v>
      </c>
    </row>
    <row r="256" customHeight="1" spans="1:14">
      <c r="A256" s="101"/>
      <c r="B256" s="101"/>
      <c r="C256" s="86" t="s">
        <v>166</v>
      </c>
      <c r="D256" s="86">
        <v>64310</v>
      </c>
      <c r="E256" s="86">
        <v>28229</v>
      </c>
      <c r="F256" s="86"/>
      <c r="G256" s="90"/>
      <c r="H256" s="90"/>
      <c r="I256" s="90"/>
      <c r="J256" s="90"/>
      <c r="K256" s="90"/>
      <c r="L256" s="90">
        <v>1</v>
      </c>
      <c r="M256" s="90"/>
      <c r="N256" s="104">
        <v>1</v>
      </c>
    </row>
    <row r="257" customHeight="1" spans="1:14">
      <c r="A257" s="101"/>
      <c r="B257" s="101"/>
      <c r="C257" s="86" t="s">
        <v>949</v>
      </c>
      <c r="D257" s="86">
        <v>64039</v>
      </c>
      <c r="E257" s="86">
        <v>28229</v>
      </c>
      <c r="F257" s="86"/>
      <c r="G257" s="90"/>
      <c r="H257" s="90"/>
      <c r="I257" s="90"/>
      <c r="J257" s="90">
        <v>1</v>
      </c>
      <c r="K257" s="90"/>
      <c r="L257" s="90"/>
      <c r="M257" s="90"/>
      <c r="N257" s="104">
        <v>1</v>
      </c>
    </row>
    <row r="258" customHeight="1" spans="1:14">
      <c r="A258" s="101"/>
      <c r="B258" s="101"/>
      <c r="C258" s="86" t="s">
        <v>256</v>
      </c>
      <c r="D258" s="86" t="s">
        <v>255</v>
      </c>
      <c r="E258" s="86">
        <v>28229</v>
      </c>
      <c r="F258" s="86"/>
      <c r="G258" s="90"/>
      <c r="H258" s="90"/>
      <c r="I258" s="90"/>
      <c r="J258" s="90"/>
      <c r="K258" s="90"/>
      <c r="L258" s="90">
        <v>1</v>
      </c>
      <c r="M258" s="90"/>
      <c r="N258" s="104">
        <v>1</v>
      </c>
    </row>
    <row r="259" customHeight="1" spans="1:14">
      <c r="A259" s="101"/>
      <c r="B259" s="86" t="s">
        <v>72</v>
      </c>
      <c r="C259" s="86" t="s">
        <v>1494</v>
      </c>
      <c r="D259" s="86">
        <v>63467</v>
      </c>
      <c r="E259" s="86" t="s">
        <v>1494</v>
      </c>
      <c r="F259" s="86"/>
      <c r="G259" s="90">
        <v>1</v>
      </c>
      <c r="H259" s="90"/>
      <c r="I259" s="90"/>
      <c r="J259" s="90"/>
      <c r="K259" s="90"/>
      <c r="L259" s="90"/>
      <c r="M259" s="90"/>
      <c r="N259" s="104">
        <v>1</v>
      </c>
    </row>
    <row r="260" customHeight="1" spans="1:14">
      <c r="A260" s="101"/>
      <c r="B260" s="86" t="s">
        <v>118</v>
      </c>
      <c r="C260" s="86" t="s">
        <v>390</v>
      </c>
      <c r="D260" s="86" t="s">
        <v>67</v>
      </c>
      <c r="E260" s="86">
        <v>33393</v>
      </c>
      <c r="F260" s="86"/>
      <c r="G260" s="90"/>
      <c r="H260" s="90"/>
      <c r="I260" s="90"/>
      <c r="J260" s="90"/>
      <c r="K260" s="90"/>
      <c r="L260" s="90">
        <v>1</v>
      </c>
      <c r="M260" s="90"/>
      <c r="N260" s="104">
        <v>1</v>
      </c>
    </row>
    <row r="261" customHeight="1" spans="1:14">
      <c r="A261" s="86" t="s">
        <v>1322</v>
      </c>
      <c r="B261" s="86" t="s">
        <v>89</v>
      </c>
      <c r="C261" s="86" t="s">
        <v>1324</v>
      </c>
      <c r="D261" s="86">
        <v>63945</v>
      </c>
      <c r="E261" s="86" t="s">
        <v>1494</v>
      </c>
      <c r="F261" s="86"/>
      <c r="G261" s="90"/>
      <c r="H261" s="90"/>
      <c r="I261" s="90">
        <v>1</v>
      </c>
      <c r="J261" s="90"/>
      <c r="K261" s="90"/>
      <c r="L261" s="90"/>
      <c r="M261" s="90"/>
      <c r="N261" s="104">
        <v>1</v>
      </c>
    </row>
    <row r="262" customHeight="1" spans="1:14">
      <c r="A262" s="86" t="s">
        <v>1097</v>
      </c>
      <c r="B262" s="86" t="s">
        <v>89</v>
      </c>
      <c r="C262" s="86" t="s">
        <v>1494</v>
      </c>
      <c r="D262" s="86">
        <v>63643</v>
      </c>
      <c r="E262" s="86">
        <v>17573</v>
      </c>
      <c r="F262" s="86"/>
      <c r="G262" s="90"/>
      <c r="H262" s="90">
        <v>1</v>
      </c>
      <c r="I262" s="90"/>
      <c r="J262" s="90"/>
      <c r="K262" s="90"/>
      <c r="L262" s="90"/>
      <c r="M262" s="90"/>
      <c r="N262" s="104">
        <v>1</v>
      </c>
    </row>
    <row r="263" customHeight="1" spans="1:14">
      <c r="A263" s="86" t="s">
        <v>790</v>
      </c>
      <c r="B263" s="86" t="s">
        <v>142</v>
      </c>
      <c r="C263" s="86" t="s">
        <v>792</v>
      </c>
      <c r="D263" s="86" t="s">
        <v>789</v>
      </c>
      <c r="E263" s="86">
        <v>17688</v>
      </c>
      <c r="F263" s="86"/>
      <c r="G263" s="90"/>
      <c r="H263" s="90"/>
      <c r="I263" s="90"/>
      <c r="J263" s="90">
        <v>1</v>
      </c>
      <c r="K263" s="90"/>
      <c r="L263" s="90"/>
      <c r="M263" s="90"/>
      <c r="N263" s="104">
        <v>1</v>
      </c>
    </row>
    <row r="264" customHeight="1" spans="1:14">
      <c r="A264" s="86" t="s">
        <v>917</v>
      </c>
      <c r="B264" s="86" t="s">
        <v>89</v>
      </c>
      <c r="C264" s="86" t="s">
        <v>1198</v>
      </c>
      <c r="D264" s="86">
        <v>63359</v>
      </c>
      <c r="E264" s="86">
        <v>17541</v>
      </c>
      <c r="F264" s="86"/>
      <c r="G264" s="90">
        <v>1</v>
      </c>
      <c r="H264" s="90"/>
      <c r="I264" s="90"/>
      <c r="J264" s="90"/>
      <c r="K264" s="90"/>
      <c r="L264" s="90"/>
      <c r="M264" s="90"/>
      <c r="N264" s="104">
        <v>1</v>
      </c>
    </row>
    <row r="265" customHeight="1" spans="1:14">
      <c r="A265" s="101"/>
      <c r="B265" s="101"/>
      <c r="C265" s="86" t="s">
        <v>918</v>
      </c>
      <c r="D265" s="86">
        <v>63703</v>
      </c>
      <c r="E265" s="86">
        <v>17608</v>
      </c>
      <c r="F265" s="86"/>
      <c r="G265" s="90"/>
      <c r="H265" s="90">
        <v>1</v>
      </c>
      <c r="I265" s="90"/>
      <c r="J265" s="90"/>
      <c r="K265" s="90"/>
      <c r="L265" s="90"/>
      <c r="M265" s="90"/>
      <c r="N265" s="104">
        <v>1</v>
      </c>
    </row>
    <row r="266" customHeight="1" spans="1:14">
      <c r="A266" s="101"/>
      <c r="B266" s="86" t="s">
        <v>72</v>
      </c>
      <c r="C266" s="86" t="s">
        <v>918</v>
      </c>
      <c r="D266" s="86">
        <v>64069</v>
      </c>
      <c r="E266" s="86">
        <v>17608</v>
      </c>
      <c r="F266" s="86"/>
      <c r="G266" s="90"/>
      <c r="H266" s="90"/>
      <c r="I266" s="90"/>
      <c r="J266" s="90">
        <v>1</v>
      </c>
      <c r="K266" s="90"/>
      <c r="L266" s="90"/>
      <c r="M266" s="90"/>
      <c r="N266" s="104">
        <v>1</v>
      </c>
    </row>
    <row r="267" customHeight="1" spans="1:14">
      <c r="A267" s="86" t="s">
        <v>589</v>
      </c>
      <c r="B267" s="86" t="s">
        <v>142</v>
      </c>
      <c r="C267" s="86" t="s">
        <v>590</v>
      </c>
      <c r="D267" s="86" t="s">
        <v>588</v>
      </c>
      <c r="E267" s="86">
        <v>33311</v>
      </c>
      <c r="F267" s="86"/>
      <c r="G267" s="90"/>
      <c r="H267" s="90"/>
      <c r="I267" s="90"/>
      <c r="J267" s="90"/>
      <c r="K267" s="90">
        <v>1</v>
      </c>
      <c r="L267" s="90"/>
      <c r="M267" s="90"/>
      <c r="N267" s="104">
        <v>1</v>
      </c>
    </row>
    <row r="268" customHeight="1" spans="1:14">
      <c r="A268" s="101"/>
      <c r="B268" s="86" t="s">
        <v>72</v>
      </c>
      <c r="C268" s="86" t="s">
        <v>840</v>
      </c>
      <c r="D268" s="86">
        <v>64111</v>
      </c>
      <c r="E268" s="86">
        <v>30016</v>
      </c>
      <c r="F268" s="86"/>
      <c r="G268" s="90"/>
      <c r="H268" s="90"/>
      <c r="I268" s="90"/>
      <c r="J268" s="90">
        <v>1</v>
      </c>
      <c r="K268" s="90"/>
      <c r="L268" s="90"/>
      <c r="M268" s="90"/>
      <c r="N268" s="104">
        <v>1</v>
      </c>
    </row>
    <row r="269" customHeight="1" spans="1:14">
      <c r="A269" s="101"/>
      <c r="B269" s="101"/>
      <c r="C269" s="86" t="s">
        <v>971</v>
      </c>
      <c r="D269" s="86">
        <v>64014</v>
      </c>
      <c r="E269" s="86">
        <v>29758</v>
      </c>
      <c r="F269" s="86"/>
      <c r="G269" s="90"/>
      <c r="H269" s="90"/>
      <c r="I269" s="90"/>
      <c r="J269" s="90">
        <v>1</v>
      </c>
      <c r="K269" s="90"/>
      <c r="L269" s="90"/>
      <c r="M269" s="90"/>
      <c r="N269" s="104">
        <v>1</v>
      </c>
    </row>
    <row r="270" customHeight="1" spans="1:14">
      <c r="A270" s="86" t="s">
        <v>103</v>
      </c>
      <c r="B270" s="86" t="s">
        <v>142</v>
      </c>
      <c r="C270" s="86" t="s">
        <v>561</v>
      </c>
      <c r="D270" s="86" t="s">
        <v>559</v>
      </c>
      <c r="E270" s="86">
        <v>32718</v>
      </c>
      <c r="F270" s="86"/>
      <c r="G270" s="90"/>
      <c r="H270" s="90"/>
      <c r="I270" s="90"/>
      <c r="J270" s="90"/>
      <c r="K270" s="90">
        <v>1</v>
      </c>
      <c r="L270" s="90"/>
      <c r="M270" s="90"/>
      <c r="N270" s="104">
        <v>1</v>
      </c>
    </row>
    <row r="271" customHeight="1" spans="1:14">
      <c r="A271" s="101"/>
      <c r="B271" s="86" t="s">
        <v>167</v>
      </c>
      <c r="C271" s="86" t="s">
        <v>177</v>
      </c>
      <c r="D271" s="86" t="s">
        <v>176</v>
      </c>
      <c r="E271" s="86">
        <v>28018</v>
      </c>
      <c r="F271" s="86"/>
      <c r="G271" s="90"/>
      <c r="H271" s="90"/>
      <c r="I271" s="90"/>
      <c r="J271" s="90"/>
      <c r="K271" s="90"/>
      <c r="L271" s="90">
        <v>1</v>
      </c>
      <c r="M271" s="90"/>
      <c r="N271" s="104">
        <v>1</v>
      </c>
    </row>
    <row r="272" customHeight="1" spans="1:14">
      <c r="A272" s="101"/>
      <c r="B272" s="86" t="s">
        <v>89</v>
      </c>
      <c r="C272" s="86" t="s">
        <v>1494</v>
      </c>
      <c r="D272" s="86">
        <v>63457</v>
      </c>
      <c r="E272" s="86">
        <v>17544</v>
      </c>
      <c r="F272" s="86"/>
      <c r="G272" s="90">
        <v>1</v>
      </c>
      <c r="H272" s="90"/>
      <c r="I272" s="90"/>
      <c r="J272" s="90"/>
      <c r="K272" s="90"/>
      <c r="L272" s="90"/>
      <c r="M272" s="90"/>
      <c r="N272" s="104">
        <v>1</v>
      </c>
    </row>
    <row r="273" customHeight="1" spans="1:14">
      <c r="A273" s="101"/>
      <c r="B273" s="101"/>
      <c r="C273" s="101"/>
      <c r="D273" s="86">
        <v>63611</v>
      </c>
      <c r="E273" s="86">
        <v>17579</v>
      </c>
      <c r="F273" s="86"/>
      <c r="G273" s="90"/>
      <c r="H273" s="90">
        <v>1</v>
      </c>
      <c r="I273" s="90"/>
      <c r="J273" s="90"/>
      <c r="K273" s="90"/>
      <c r="L273" s="90"/>
      <c r="M273" s="90"/>
      <c r="N273" s="104">
        <v>1</v>
      </c>
    </row>
    <row r="274" customHeight="1" spans="1:14">
      <c r="A274" s="101"/>
      <c r="B274" s="86" t="s">
        <v>72</v>
      </c>
      <c r="C274" s="86" t="s">
        <v>361</v>
      </c>
      <c r="D274" s="86">
        <v>64238</v>
      </c>
      <c r="E274" s="86">
        <v>17579</v>
      </c>
      <c r="F274" s="86"/>
      <c r="G274" s="90"/>
      <c r="H274" s="90"/>
      <c r="I274" s="90"/>
      <c r="J274" s="90"/>
      <c r="K274" s="90"/>
      <c r="L274" s="90">
        <v>1</v>
      </c>
      <c r="M274" s="90"/>
      <c r="N274" s="104">
        <v>1</v>
      </c>
    </row>
    <row r="275" customHeight="1" spans="1:14">
      <c r="A275" s="101"/>
      <c r="B275" s="101"/>
      <c r="C275" s="86" t="s">
        <v>218</v>
      </c>
      <c r="D275" s="86">
        <v>64294</v>
      </c>
      <c r="E275" s="86">
        <v>17579</v>
      </c>
      <c r="F275" s="86"/>
      <c r="G275" s="90"/>
      <c r="H275" s="90"/>
      <c r="I275" s="90"/>
      <c r="J275" s="90"/>
      <c r="K275" s="90"/>
      <c r="L275" s="90">
        <v>1</v>
      </c>
      <c r="M275" s="90"/>
      <c r="N275" s="104">
        <v>1</v>
      </c>
    </row>
    <row r="276" customHeight="1" spans="1:14">
      <c r="A276" s="101"/>
      <c r="B276" s="101"/>
      <c r="C276" s="86" t="s">
        <v>105</v>
      </c>
      <c r="D276" s="86">
        <v>64320</v>
      </c>
      <c r="E276" s="86">
        <v>28018</v>
      </c>
      <c r="F276" s="86"/>
      <c r="G276" s="90"/>
      <c r="H276" s="90"/>
      <c r="I276" s="90"/>
      <c r="J276" s="90"/>
      <c r="K276" s="90"/>
      <c r="L276" s="90">
        <v>1</v>
      </c>
      <c r="M276" s="90"/>
      <c r="N276" s="104">
        <v>1</v>
      </c>
    </row>
    <row r="277" customHeight="1" spans="1:14">
      <c r="A277" s="86" t="s">
        <v>1349</v>
      </c>
      <c r="B277" s="86" t="s">
        <v>89</v>
      </c>
      <c r="C277" s="86" t="s">
        <v>1350</v>
      </c>
      <c r="D277" s="86">
        <v>64306</v>
      </c>
      <c r="E277" s="86" t="s">
        <v>1494</v>
      </c>
      <c r="F277" s="86"/>
      <c r="G277" s="90"/>
      <c r="H277" s="90"/>
      <c r="I277" s="90"/>
      <c r="J277" s="90"/>
      <c r="K277" s="90"/>
      <c r="L277" s="90">
        <v>1</v>
      </c>
      <c r="M277" s="90"/>
      <c r="N277" s="104">
        <v>1</v>
      </c>
    </row>
    <row r="278" customHeight="1" spans="1:14">
      <c r="A278" s="86" t="s">
        <v>1203</v>
      </c>
      <c r="B278" s="86" t="s">
        <v>89</v>
      </c>
      <c r="C278" s="86" t="s">
        <v>1204</v>
      </c>
      <c r="D278" s="86">
        <v>63243</v>
      </c>
      <c r="E278" s="86">
        <v>29652</v>
      </c>
      <c r="F278" s="86"/>
      <c r="G278" s="90">
        <v>1</v>
      </c>
      <c r="H278" s="90"/>
      <c r="I278" s="90"/>
      <c r="J278" s="90"/>
      <c r="K278" s="90"/>
      <c r="L278" s="90"/>
      <c r="M278" s="90"/>
      <c r="N278" s="104">
        <v>1</v>
      </c>
    </row>
    <row r="279" customHeight="1" spans="1:14">
      <c r="A279" s="86" t="s">
        <v>997</v>
      </c>
      <c r="B279" s="86" t="s">
        <v>89</v>
      </c>
      <c r="C279" s="86" t="s">
        <v>998</v>
      </c>
      <c r="D279" s="86">
        <v>63963</v>
      </c>
      <c r="E279" s="86">
        <v>17640</v>
      </c>
      <c r="F279" s="86"/>
      <c r="G279" s="90"/>
      <c r="H279" s="90"/>
      <c r="I279" s="90">
        <v>1</v>
      </c>
      <c r="J279" s="90"/>
      <c r="K279" s="90"/>
      <c r="L279" s="90"/>
      <c r="M279" s="90"/>
      <c r="N279" s="104">
        <v>1</v>
      </c>
    </row>
    <row r="280" customHeight="1" spans="1:14">
      <c r="A280" s="86" t="s">
        <v>125</v>
      </c>
      <c r="B280" s="86" t="s">
        <v>89</v>
      </c>
      <c r="C280" s="86" t="s">
        <v>128</v>
      </c>
      <c r="D280" s="86">
        <v>64303</v>
      </c>
      <c r="E280" s="86" t="s">
        <v>1494</v>
      </c>
      <c r="F280" s="86"/>
      <c r="G280" s="90"/>
      <c r="H280" s="90"/>
      <c r="I280" s="90"/>
      <c r="J280" s="90"/>
      <c r="K280" s="90"/>
      <c r="L280" s="90">
        <v>1</v>
      </c>
      <c r="M280" s="90"/>
      <c r="N280" s="104">
        <v>1</v>
      </c>
    </row>
    <row r="281" customHeight="1" spans="1:14">
      <c r="A281" s="101"/>
      <c r="B281" s="101"/>
      <c r="C281" s="86" t="s">
        <v>1041</v>
      </c>
      <c r="D281" s="86">
        <v>63864</v>
      </c>
      <c r="E281" s="86">
        <v>31723</v>
      </c>
      <c r="F281" s="86"/>
      <c r="G281" s="90"/>
      <c r="H281" s="90"/>
      <c r="I281" s="90">
        <v>1</v>
      </c>
      <c r="J281" s="90"/>
      <c r="K281" s="90"/>
      <c r="L281" s="90"/>
      <c r="M281" s="90"/>
      <c r="N281" s="104">
        <v>1</v>
      </c>
    </row>
    <row r="282" customHeight="1" spans="1:14">
      <c r="A282" s="86" t="s">
        <v>540</v>
      </c>
      <c r="B282" s="86" t="s">
        <v>142</v>
      </c>
      <c r="C282" s="86" t="s">
        <v>875</v>
      </c>
      <c r="D282" s="86" t="s">
        <v>874</v>
      </c>
      <c r="E282" s="86">
        <v>32504</v>
      </c>
      <c r="F282" s="86"/>
      <c r="G282" s="90"/>
      <c r="H282" s="90"/>
      <c r="I282" s="90"/>
      <c r="J282" s="90">
        <v>1</v>
      </c>
      <c r="K282" s="90"/>
      <c r="L282" s="90"/>
      <c r="M282" s="90"/>
      <c r="N282" s="104">
        <v>1</v>
      </c>
    </row>
    <row r="283" customHeight="1" spans="1:14">
      <c r="A283" s="101"/>
      <c r="B283" s="101"/>
      <c r="C283" s="86" t="s">
        <v>1494</v>
      </c>
      <c r="D283" s="86">
        <v>22555</v>
      </c>
      <c r="E283" s="86">
        <v>30552</v>
      </c>
      <c r="F283" s="86"/>
      <c r="G283" s="90"/>
      <c r="H283" s="90">
        <v>1</v>
      </c>
      <c r="I283" s="90"/>
      <c r="J283" s="90"/>
      <c r="K283" s="90"/>
      <c r="L283" s="90"/>
      <c r="M283" s="90"/>
      <c r="N283" s="104">
        <v>1</v>
      </c>
    </row>
    <row r="284" customHeight="1" spans="1:14">
      <c r="A284" s="101"/>
      <c r="B284" s="86" t="s">
        <v>89</v>
      </c>
      <c r="C284" s="86" t="s">
        <v>819</v>
      </c>
      <c r="D284" s="86">
        <v>64121</v>
      </c>
      <c r="E284" s="86">
        <v>32683</v>
      </c>
      <c r="F284" s="86"/>
      <c r="G284" s="90"/>
      <c r="H284" s="90"/>
      <c r="I284" s="90"/>
      <c r="J284" s="90">
        <v>1</v>
      </c>
      <c r="K284" s="90"/>
      <c r="L284" s="90"/>
      <c r="M284" s="90"/>
      <c r="N284" s="104">
        <v>1</v>
      </c>
    </row>
    <row r="285" customHeight="1" spans="1:14">
      <c r="A285" s="101"/>
      <c r="B285" s="101"/>
      <c r="C285" s="86" t="s">
        <v>1494</v>
      </c>
      <c r="D285" s="86">
        <v>63560</v>
      </c>
      <c r="E285" s="86">
        <v>17553</v>
      </c>
      <c r="F285" s="86"/>
      <c r="G285" s="90"/>
      <c r="H285" s="90">
        <v>1</v>
      </c>
      <c r="I285" s="90"/>
      <c r="J285" s="90"/>
      <c r="K285" s="90"/>
      <c r="L285" s="90"/>
      <c r="M285" s="90"/>
      <c r="N285" s="104">
        <v>1</v>
      </c>
    </row>
    <row r="286" customHeight="1" spans="1:14">
      <c r="A286" s="101"/>
      <c r="B286" s="101"/>
      <c r="C286" s="101"/>
      <c r="D286" s="86">
        <v>63587</v>
      </c>
      <c r="E286" s="86">
        <v>17555</v>
      </c>
      <c r="F286" s="86"/>
      <c r="G286" s="90"/>
      <c r="H286" s="90">
        <v>1</v>
      </c>
      <c r="I286" s="90"/>
      <c r="J286" s="90"/>
      <c r="K286" s="90"/>
      <c r="L286" s="90"/>
      <c r="M286" s="90"/>
      <c r="N286" s="104">
        <v>1</v>
      </c>
    </row>
    <row r="287" customHeight="1" spans="1:14">
      <c r="A287" s="101"/>
      <c r="B287" s="86" t="s">
        <v>72</v>
      </c>
      <c r="C287" s="86" t="s">
        <v>1045</v>
      </c>
      <c r="D287" s="86">
        <v>63739</v>
      </c>
      <c r="E287" s="86">
        <v>17555</v>
      </c>
      <c r="F287" s="86"/>
      <c r="G287" s="90"/>
      <c r="H287" s="90"/>
      <c r="I287" s="90">
        <v>1</v>
      </c>
      <c r="J287" s="90"/>
      <c r="K287" s="90"/>
      <c r="L287" s="90"/>
      <c r="M287" s="90"/>
      <c r="N287" s="104">
        <v>1</v>
      </c>
    </row>
    <row r="288" customHeight="1" spans="1:14">
      <c r="A288" s="101"/>
      <c r="B288" s="101"/>
      <c r="C288" s="101"/>
      <c r="D288" s="86">
        <v>63813</v>
      </c>
      <c r="E288" s="86">
        <v>17555</v>
      </c>
      <c r="F288" s="86"/>
      <c r="G288" s="90"/>
      <c r="H288" s="90"/>
      <c r="I288" s="90">
        <v>1</v>
      </c>
      <c r="J288" s="90"/>
      <c r="K288" s="90"/>
      <c r="L288" s="90"/>
      <c r="M288" s="90"/>
      <c r="N288" s="104">
        <v>1</v>
      </c>
    </row>
    <row r="289" customHeight="1" spans="1:14">
      <c r="A289" s="101"/>
      <c r="B289" s="101"/>
      <c r="C289" s="101"/>
      <c r="D289" s="86">
        <v>63848</v>
      </c>
      <c r="E289" s="86">
        <v>17555</v>
      </c>
      <c r="F289" s="86"/>
      <c r="G289" s="90"/>
      <c r="H289" s="90"/>
      <c r="I289" s="90">
        <v>1</v>
      </c>
      <c r="J289" s="90"/>
      <c r="K289" s="90"/>
      <c r="L289" s="90"/>
      <c r="M289" s="90"/>
      <c r="N289" s="104">
        <v>1</v>
      </c>
    </row>
    <row r="290" customHeight="1" spans="1:14">
      <c r="A290" s="101"/>
      <c r="B290" s="101"/>
      <c r="C290" s="86" t="s">
        <v>1089</v>
      </c>
      <c r="D290" s="86">
        <v>63680</v>
      </c>
      <c r="E290" s="86">
        <v>17555</v>
      </c>
      <c r="F290" s="86"/>
      <c r="G290" s="90"/>
      <c r="H290" s="90">
        <v>1</v>
      </c>
      <c r="I290" s="90"/>
      <c r="J290" s="90"/>
      <c r="K290" s="90"/>
      <c r="L290" s="90"/>
      <c r="M290" s="90"/>
      <c r="N290" s="104">
        <v>1</v>
      </c>
    </row>
    <row r="291" customHeight="1" spans="1:14">
      <c r="A291" s="101"/>
      <c r="B291" s="86" t="s">
        <v>118</v>
      </c>
      <c r="C291" s="86" t="s">
        <v>541</v>
      </c>
      <c r="D291" s="86" t="s">
        <v>67</v>
      </c>
      <c r="E291" s="86">
        <v>33195</v>
      </c>
      <c r="F291" s="86"/>
      <c r="G291" s="90"/>
      <c r="H291" s="90"/>
      <c r="I291" s="90"/>
      <c r="J291" s="90"/>
      <c r="K291" s="90">
        <v>1</v>
      </c>
      <c r="L291" s="90"/>
      <c r="M291" s="90"/>
      <c r="N291" s="104">
        <v>1</v>
      </c>
    </row>
    <row r="292" customHeight="1" spans="1:14">
      <c r="A292" s="101"/>
      <c r="B292" s="101"/>
      <c r="C292" s="86" t="s">
        <v>1494</v>
      </c>
      <c r="D292" s="86">
        <v>62723</v>
      </c>
      <c r="E292" s="86">
        <v>27790</v>
      </c>
      <c r="F292" s="86"/>
      <c r="G292" s="90"/>
      <c r="H292" s="90">
        <v>1</v>
      </c>
      <c r="I292" s="90"/>
      <c r="J292" s="90"/>
      <c r="K292" s="90"/>
      <c r="L292" s="90"/>
      <c r="M292" s="90"/>
      <c r="N292" s="104">
        <v>1</v>
      </c>
    </row>
    <row r="293" customHeight="1" spans="1:14">
      <c r="A293" s="101"/>
      <c r="B293" s="101"/>
      <c r="C293" s="101"/>
      <c r="D293" s="86" t="s">
        <v>67</v>
      </c>
      <c r="E293" s="86">
        <v>26646</v>
      </c>
      <c r="F293" s="86"/>
      <c r="G293" s="90"/>
      <c r="H293" s="90">
        <v>1</v>
      </c>
      <c r="I293" s="90"/>
      <c r="J293" s="90"/>
      <c r="K293" s="90"/>
      <c r="L293" s="90"/>
      <c r="M293" s="90"/>
      <c r="N293" s="104">
        <v>1</v>
      </c>
    </row>
    <row r="294" customHeight="1" spans="1:14">
      <c r="A294" s="86" t="s">
        <v>984</v>
      </c>
      <c r="B294" s="86" t="s">
        <v>89</v>
      </c>
      <c r="C294" s="86" t="s">
        <v>214</v>
      </c>
      <c r="D294" s="86">
        <v>63997</v>
      </c>
      <c r="E294" s="86">
        <v>31730</v>
      </c>
      <c r="F294" s="86"/>
      <c r="G294" s="90"/>
      <c r="H294" s="90"/>
      <c r="I294" s="90"/>
      <c r="J294" s="90">
        <v>1</v>
      </c>
      <c r="K294" s="90"/>
      <c r="L294" s="90"/>
      <c r="M294" s="90"/>
      <c r="N294" s="104">
        <v>1</v>
      </c>
    </row>
    <row r="295" customHeight="1" spans="1:14">
      <c r="A295" s="86" t="s">
        <v>1071</v>
      </c>
      <c r="B295" s="86" t="s">
        <v>72</v>
      </c>
      <c r="C295" s="86" t="s">
        <v>378</v>
      </c>
      <c r="D295" s="86">
        <v>63595</v>
      </c>
      <c r="E295" s="86">
        <v>25859</v>
      </c>
      <c r="F295" s="86"/>
      <c r="G295" s="90"/>
      <c r="H295" s="90">
        <v>1</v>
      </c>
      <c r="I295" s="90"/>
      <c r="J295" s="90"/>
      <c r="K295" s="90"/>
      <c r="L295" s="90"/>
      <c r="M295" s="90"/>
      <c r="N295" s="104">
        <v>1</v>
      </c>
    </row>
    <row r="296" customHeight="1" spans="1:14">
      <c r="A296" s="101"/>
      <c r="B296" s="101"/>
      <c r="C296" s="101"/>
      <c r="D296" s="86">
        <v>63745</v>
      </c>
      <c r="E296" s="86">
        <v>25859</v>
      </c>
      <c r="F296" s="86"/>
      <c r="G296" s="90"/>
      <c r="H296" s="90"/>
      <c r="I296" s="90">
        <v>1</v>
      </c>
      <c r="J296" s="90"/>
      <c r="K296" s="90"/>
      <c r="L296" s="90"/>
      <c r="M296" s="90"/>
      <c r="N296" s="104">
        <v>1</v>
      </c>
    </row>
    <row r="297" customHeight="1" spans="1:14">
      <c r="A297" s="101"/>
      <c r="B297" s="101"/>
      <c r="C297" s="86" t="s">
        <v>1494</v>
      </c>
      <c r="D297" s="86">
        <v>63523</v>
      </c>
      <c r="E297" s="86">
        <v>25859</v>
      </c>
      <c r="F297" s="86"/>
      <c r="G297" s="90"/>
      <c r="H297" s="90">
        <v>1</v>
      </c>
      <c r="I297" s="90"/>
      <c r="J297" s="90"/>
      <c r="K297" s="90"/>
      <c r="L297" s="90"/>
      <c r="M297" s="90"/>
      <c r="N297" s="104">
        <v>1</v>
      </c>
    </row>
    <row r="298" customHeight="1" spans="1:14">
      <c r="A298" s="86" t="s">
        <v>999</v>
      </c>
      <c r="B298" s="86" t="s">
        <v>89</v>
      </c>
      <c r="C298" s="86" t="s">
        <v>1494</v>
      </c>
      <c r="D298" s="86">
        <v>63515</v>
      </c>
      <c r="E298" s="86">
        <v>17576</v>
      </c>
      <c r="F298" s="86"/>
      <c r="G298" s="90"/>
      <c r="H298" s="90">
        <v>1</v>
      </c>
      <c r="I298" s="90"/>
      <c r="J298" s="90"/>
      <c r="K298" s="90"/>
      <c r="L298" s="90"/>
      <c r="M298" s="90"/>
      <c r="N298" s="104">
        <v>1</v>
      </c>
    </row>
    <row r="299" customHeight="1" spans="1:14">
      <c r="A299" s="101"/>
      <c r="B299" s="101"/>
      <c r="C299" s="101"/>
      <c r="D299" s="86">
        <v>63655</v>
      </c>
      <c r="E299" s="86" t="s">
        <v>1494</v>
      </c>
      <c r="F299" s="86"/>
      <c r="G299" s="90"/>
      <c r="H299" s="90">
        <v>1</v>
      </c>
      <c r="I299" s="90"/>
      <c r="J299" s="90"/>
      <c r="K299" s="90"/>
      <c r="L299" s="90"/>
      <c r="M299" s="90"/>
      <c r="N299" s="104">
        <v>1</v>
      </c>
    </row>
    <row r="300" customHeight="1" spans="1:14">
      <c r="A300" s="101"/>
      <c r="B300" s="86" t="s">
        <v>72</v>
      </c>
      <c r="C300" s="86" t="s">
        <v>1000</v>
      </c>
      <c r="D300" s="86">
        <v>63966</v>
      </c>
      <c r="E300" s="86">
        <v>17576</v>
      </c>
      <c r="F300" s="86"/>
      <c r="G300" s="90"/>
      <c r="H300" s="90"/>
      <c r="I300" s="90">
        <v>1</v>
      </c>
      <c r="J300" s="90"/>
      <c r="K300" s="90"/>
      <c r="L300" s="90"/>
      <c r="M300" s="90"/>
      <c r="N300" s="104">
        <v>1</v>
      </c>
    </row>
    <row r="301" customHeight="1" spans="1:14">
      <c r="A301" s="86" t="s">
        <v>108</v>
      </c>
      <c r="B301" s="86" t="s">
        <v>89</v>
      </c>
      <c r="C301" s="86" t="s">
        <v>286</v>
      </c>
      <c r="D301" s="86">
        <v>64272</v>
      </c>
      <c r="E301" s="86">
        <v>17753</v>
      </c>
      <c r="F301" s="86"/>
      <c r="G301" s="90"/>
      <c r="H301" s="90"/>
      <c r="I301" s="90"/>
      <c r="J301" s="90"/>
      <c r="K301" s="90">
        <v>1</v>
      </c>
      <c r="L301" s="90"/>
      <c r="M301" s="90"/>
      <c r="N301" s="104">
        <v>1</v>
      </c>
    </row>
    <row r="302" customHeight="1" spans="1:14">
      <c r="A302" s="101"/>
      <c r="B302" s="101"/>
      <c r="C302" s="86" t="s">
        <v>1004</v>
      </c>
      <c r="D302" s="86">
        <v>63811</v>
      </c>
      <c r="E302" s="86">
        <v>17619</v>
      </c>
      <c r="F302" s="86"/>
      <c r="G302" s="90"/>
      <c r="H302" s="90"/>
      <c r="I302" s="90">
        <v>1</v>
      </c>
      <c r="J302" s="90"/>
      <c r="K302" s="90"/>
      <c r="L302" s="90"/>
      <c r="M302" s="90"/>
      <c r="N302" s="104">
        <v>1</v>
      </c>
    </row>
    <row r="303" customHeight="1" spans="1:14">
      <c r="A303" s="101"/>
      <c r="B303" s="101"/>
      <c r="C303" s="86" t="s">
        <v>937</v>
      </c>
      <c r="D303" s="86">
        <v>63812</v>
      </c>
      <c r="E303" s="86">
        <v>17618</v>
      </c>
      <c r="F303" s="86"/>
      <c r="G303" s="90"/>
      <c r="H303" s="90"/>
      <c r="I303" s="90">
        <v>1</v>
      </c>
      <c r="J303" s="90"/>
      <c r="K303" s="90"/>
      <c r="L303" s="90"/>
      <c r="M303" s="90"/>
      <c r="N303" s="104">
        <v>1</v>
      </c>
    </row>
    <row r="304" customHeight="1" spans="1:14">
      <c r="A304" s="101"/>
      <c r="B304" s="101"/>
      <c r="C304" s="86" t="s">
        <v>270</v>
      </c>
      <c r="D304" s="86">
        <v>64091</v>
      </c>
      <c r="E304" s="86">
        <v>17686</v>
      </c>
      <c r="F304" s="86"/>
      <c r="G304" s="90"/>
      <c r="H304" s="90"/>
      <c r="I304" s="90"/>
      <c r="J304" s="90">
        <v>1</v>
      </c>
      <c r="K304" s="90"/>
      <c r="L304" s="90"/>
      <c r="M304" s="90"/>
      <c r="N304" s="104">
        <v>1</v>
      </c>
    </row>
    <row r="305" customHeight="1" spans="1:14">
      <c r="A305" s="101"/>
      <c r="B305" s="101"/>
      <c r="C305" s="86" t="s">
        <v>552</v>
      </c>
      <c r="D305" s="86">
        <v>64231</v>
      </c>
      <c r="E305" s="86">
        <v>17741</v>
      </c>
      <c r="F305" s="86"/>
      <c r="G305" s="90"/>
      <c r="H305" s="90"/>
      <c r="I305" s="90"/>
      <c r="J305" s="90"/>
      <c r="K305" s="90">
        <v>1</v>
      </c>
      <c r="L305" s="90"/>
      <c r="M305" s="90"/>
      <c r="N305" s="104">
        <v>1</v>
      </c>
    </row>
    <row r="306" customHeight="1" spans="1:14">
      <c r="A306" s="101"/>
      <c r="B306" s="101"/>
      <c r="C306" s="86" t="s">
        <v>398</v>
      </c>
      <c r="D306" s="86">
        <v>64096</v>
      </c>
      <c r="E306" s="86">
        <v>17707</v>
      </c>
      <c r="F306" s="86"/>
      <c r="G306" s="90"/>
      <c r="H306" s="90"/>
      <c r="I306" s="90"/>
      <c r="J306" s="90">
        <v>1</v>
      </c>
      <c r="K306" s="90"/>
      <c r="L306" s="90"/>
      <c r="M306" s="90"/>
      <c r="N306" s="104">
        <v>1</v>
      </c>
    </row>
    <row r="307" customHeight="1" spans="1:14">
      <c r="A307" s="101"/>
      <c r="B307" s="101"/>
      <c r="C307" s="86" t="s">
        <v>1345</v>
      </c>
      <c r="D307" s="86">
        <v>64319</v>
      </c>
      <c r="E307" s="86" t="s">
        <v>1494</v>
      </c>
      <c r="F307" s="86"/>
      <c r="G307" s="90"/>
      <c r="H307" s="90"/>
      <c r="I307" s="90"/>
      <c r="J307" s="90"/>
      <c r="K307" s="90"/>
      <c r="L307" s="90">
        <v>1</v>
      </c>
      <c r="M307" s="90"/>
      <c r="N307" s="104">
        <v>1</v>
      </c>
    </row>
    <row r="308" customHeight="1" spans="1:14">
      <c r="A308" s="101"/>
      <c r="B308" s="101"/>
      <c r="C308" s="86" t="s">
        <v>342</v>
      </c>
      <c r="D308" s="86">
        <v>64259</v>
      </c>
      <c r="E308" s="86">
        <v>17750</v>
      </c>
      <c r="F308" s="86"/>
      <c r="G308" s="90"/>
      <c r="H308" s="90"/>
      <c r="I308" s="90"/>
      <c r="J308" s="90"/>
      <c r="K308" s="90">
        <v>1</v>
      </c>
      <c r="L308" s="90"/>
      <c r="M308" s="90"/>
      <c r="N308" s="104">
        <v>1</v>
      </c>
    </row>
    <row r="309" customHeight="1" spans="1:14">
      <c r="A309" s="101"/>
      <c r="B309" s="101"/>
      <c r="C309" s="86" t="s">
        <v>707</v>
      </c>
      <c r="D309" s="86">
        <v>64175</v>
      </c>
      <c r="E309" s="86">
        <v>17711</v>
      </c>
      <c r="F309" s="86"/>
      <c r="G309" s="90"/>
      <c r="H309" s="90"/>
      <c r="I309" s="90"/>
      <c r="J309" s="90"/>
      <c r="K309" s="90">
        <v>1</v>
      </c>
      <c r="L309" s="90"/>
      <c r="M309" s="90"/>
      <c r="N309" s="104">
        <v>1</v>
      </c>
    </row>
    <row r="310" customHeight="1" spans="1:14">
      <c r="A310" s="101"/>
      <c r="B310" s="101"/>
      <c r="C310" s="86" t="s">
        <v>1086</v>
      </c>
      <c r="D310" s="86">
        <v>63688</v>
      </c>
      <c r="E310" s="86">
        <v>17611</v>
      </c>
      <c r="F310" s="86"/>
      <c r="G310" s="90"/>
      <c r="H310" s="90">
        <v>1</v>
      </c>
      <c r="I310" s="90"/>
      <c r="J310" s="90"/>
      <c r="K310" s="90"/>
      <c r="L310" s="90"/>
      <c r="M310" s="90"/>
      <c r="N310" s="104">
        <v>1</v>
      </c>
    </row>
    <row r="311" customHeight="1" spans="1:14">
      <c r="A311" s="101"/>
      <c r="B311" s="101"/>
      <c r="C311" s="86" t="s">
        <v>1189</v>
      </c>
      <c r="D311" s="86">
        <v>63385</v>
      </c>
      <c r="E311" s="86">
        <v>17520</v>
      </c>
      <c r="F311" s="86"/>
      <c r="G311" s="90">
        <v>1</v>
      </c>
      <c r="H311" s="90"/>
      <c r="I311" s="90"/>
      <c r="J311" s="90"/>
      <c r="K311" s="90"/>
      <c r="L311" s="90"/>
      <c r="M311" s="90"/>
      <c r="N311" s="104">
        <v>1</v>
      </c>
    </row>
    <row r="312" customHeight="1" spans="1:14">
      <c r="A312" s="101"/>
      <c r="B312" s="101"/>
      <c r="C312" s="86" t="s">
        <v>990</v>
      </c>
      <c r="D312" s="86">
        <v>63973</v>
      </c>
      <c r="E312" s="86">
        <v>17648</v>
      </c>
      <c r="F312" s="86"/>
      <c r="G312" s="90"/>
      <c r="H312" s="90"/>
      <c r="I312" s="90">
        <v>1</v>
      </c>
      <c r="J312" s="90"/>
      <c r="K312" s="90"/>
      <c r="L312" s="90"/>
      <c r="M312" s="90"/>
      <c r="N312" s="104">
        <v>1</v>
      </c>
    </row>
    <row r="313" customHeight="1" spans="1:14">
      <c r="A313" s="101"/>
      <c r="B313" s="101"/>
      <c r="C313" s="86" t="s">
        <v>1087</v>
      </c>
      <c r="D313" s="86">
        <v>63683</v>
      </c>
      <c r="E313" s="86">
        <v>17587</v>
      </c>
      <c r="F313" s="86"/>
      <c r="G313" s="90"/>
      <c r="H313" s="90">
        <v>1</v>
      </c>
      <c r="I313" s="90"/>
      <c r="J313" s="90"/>
      <c r="K313" s="90"/>
      <c r="L313" s="90"/>
      <c r="M313" s="90"/>
      <c r="N313" s="104">
        <v>1</v>
      </c>
    </row>
    <row r="314" customHeight="1" spans="1:14">
      <c r="A314" s="101"/>
      <c r="B314" s="101"/>
      <c r="C314" s="86" t="s">
        <v>1118</v>
      </c>
      <c r="D314" s="86">
        <v>63609</v>
      </c>
      <c r="E314" s="86">
        <v>17585</v>
      </c>
      <c r="F314" s="86"/>
      <c r="G314" s="90"/>
      <c r="H314" s="90">
        <v>1</v>
      </c>
      <c r="I314" s="90"/>
      <c r="J314" s="90"/>
      <c r="K314" s="90"/>
      <c r="L314" s="90"/>
      <c r="M314" s="90"/>
      <c r="N314" s="104">
        <v>1</v>
      </c>
    </row>
    <row r="315" customHeight="1" spans="1:14">
      <c r="A315" s="101"/>
      <c r="B315" s="101"/>
      <c r="C315" s="86" t="s">
        <v>111</v>
      </c>
      <c r="D315" s="86">
        <v>64317</v>
      </c>
      <c r="E315" s="86" t="s">
        <v>1494</v>
      </c>
      <c r="F315" s="86"/>
      <c r="G315" s="90"/>
      <c r="H315" s="90"/>
      <c r="I315" s="90"/>
      <c r="J315" s="90"/>
      <c r="K315" s="90"/>
      <c r="L315" s="90">
        <v>1</v>
      </c>
      <c r="M315" s="90"/>
      <c r="N315" s="104">
        <v>1</v>
      </c>
    </row>
    <row r="316" customHeight="1" spans="1:14">
      <c r="A316" s="101"/>
      <c r="B316" s="86" t="s">
        <v>72</v>
      </c>
      <c r="C316" s="86" t="s">
        <v>1004</v>
      </c>
      <c r="D316" s="86">
        <v>63949</v>
      </c>
      <c r="E316" s="86">
        <v>17619</v>
      </c>
      <c r="F316" s="86"/>
      <c r="G316" s="90"/>
      <c r="H316" s="90"/>
      <c r="I316" s="90">
        <v>1</v>
      </c>
      <c r="J316" s="90"/>
      <c r="K316" s="90"/>
      <c r="L316" s="90"/>
      <c r="M316" s="90"/>
      <c r="N316" s="104">
        <v>1</v>
      </c>
    </row>
    <row r="317" customHeight="1" spans="1:14">
      <c r="A317" s="101"/>
      <c r="B317" s="101"/>
      <c r="C317" s="86" t="s">
        <v>937</v>
      </c>
      <c r="D317" s="86">
        <v>64055</v>
      </c>
      <c r="E317" s="86">
        <v>17618</v>
      </c>
      <c r="F317" s="86"/>
      <c r="G317" s="90"/>
      <c r="H317" s="90"/>
      <c r="I317" s="90"/>
      <c r="J317" s="90">
        <v>1</v>
      </c>
      <c r="K317" s="90"/>
      <c r="L317" s="90"/>
      <c r="M317" s="90"/>
      <c r="N317" s="104">
        <v>1</v>
      </c>
    </row>
    <row r="318" customHeight="1" spans="1:14">
      <c r="A318" s="101"/>
      <c r="B318" s="101"/>
      <c r="C318" s="86" t="s">
        <v>270</v>
      </c>
      <c r="D318" s="86">
        <v>64268</v>
      </c>
      <c r="E318" s="86">
        <v>17686</v>
      </c>
      <c r="F318" s="86"/>
      <c r="G318" s="90"/>
      <c r="H318" s="90"/>
      <c r="I318" s="90"/>
      <c r="J318" s="90"/>
      <c r="K318" s="90">
        <v>1</v>
      </c>
      <c r="L318" s="90"/>
      <c r="M318" s="90"/>
      <c r="N318" s="104">
        <v>1</v>
      </c>
    </row>
    <row r="319" customHeight="1" spans="1:14">
      <c r="A319" s="101"/>
      <c r="B319" s="101"/>
      <c r="C319" s="101"/>
      <c r="D319" s="86">
        <v>64278</v>
      </c>
      <c r="E319" s="86">
        <v>17686</v>
      </c>
      <c r="F319" s="86"/>
      <c r="G319" s="90"/>
      <c r="H319" s="90"/>
      <c r="I319" s="90"/>
      <c r="J319" s="90"/>
      <c r="K319" s="90"/>
      <c r="L319" s="90">
        <v>1</v>
      </c>
      <c r="M319" s="90"/>
      <c r="N319" s="104">
        <v>1</v>
      </c>
    </row>
    <row r="320" customHeight="1" spans="1:14">
      <c r="A320" s="101"/>
      <c r="B320" s="101"/>
      <c r="C320" s="86" t="s">
        <v>398</v>
      </c>
      <c r="D320" s="86">
        <v>64286</v>
      </c>
      <c r="E320" s="86">
        <v>17707</v>
      </c>
      <c r="F320" s="86"/>
      <c r="G320" s="90"/>
      <c r="H320" s="90"/>
      <c r="I320" s="90"/>
      <c r="J320" s="90"/>
      <c r="K320" s="90"/>
      <c r="L320" s="90">
        <v>1</v>
      </c>
      <c r="M320" s="90"/>
      <c r="N320" s="104">
        <v>1</v>
      </c>
    </row>
    <row r="321" customHeight="1" spans="1:14">
      <c r="A321" s="101"/>
      <c r="B321" s="101"/>
      <c r="C321" s="86" t="s">
        <v>1104</v>
      </c>
      <c r="D321" s="86">
        <v>63635</v>
      </c>
      <c r="E321" s="86">
        <v>17502</v>
      </c>
      <c r="F321" s="86"/>
      <c r="G321" s="90"/>
      <c r="H321" s="90">
        <v>1</v>
      </c>
      <c r="I321" s="90"/>
      <c r="J321" s="90"/>
      <c r="K321" s="90"/>
      <c r="L321" s="90"/>
      <c r="M321" s="90"/>
      <c r="N321" s="104">
        <v>1</v>
      </c>
    </row>
    <row r="322" customHeight="1" spans="1:14">
      <c r="A322" s="101"/>
      <c r="B322" s="101"/>
      <c r="C322" s="86" t="s">
        <v>346</v>
      </c>
      <c r="D322" s="86">
        <v>63822</v>
      </c>
      <c r="E322" s="86">
        <v>16076</v>
      </c>
      <c r="F322" s="86"/>
      <c r="G322" s="90"/>
      <c r="H322" s="90"/>
      <c r="I322" s="90">
        <v>1</v>
      </c>
      <c r="J322" s="90"/>
      <c r="K322" s="90"/>
      <c r="L322" s="90"/>
      <c r="M322" s="90"/>
      <c r="N322" s="104">
        <v>1</v>
      </c>
    </row>
    <row r="323" customHeight="1" spans="1:14">
      <c r="A323" s="101"/>
      <c r="B323" s="101"/>
      <c r="C323" s="101"/>
      <c r="D323" s="86">
        <v>64252</v>
      </c>
      <c r="E323" s="86">
        <v>16076</v>
      </c>
      <c r="F323" s="86"/>
      <c r="G323" s="90"/>
      <c r="H323" s="90"/>
      <c r="I323" s="90"/>
      <c r="J323" s="90"/>
      <c r="K323" s="90">
        <v>1</v>
      </c>
      <c r="L323" s="90"/>
      <c r="M323" s="90"/>
      <c r="N323" s="104">
        <v>1</v>
      </c>
    </row>
    <row r="324" customHeight="1" spans="1:14">
      <c r="A324" s="101"/>
      <c r="B324" s="101"/>
      <c r="C324" s="86" t="s">
        <v>1160</v>
      </c>
      <c r="D324" s="86">
        <v>63465</v>
      </c>
      <c r="E324" s="86">
        <v>17497</v>
      </c>
      <c r="F324" s="86"/>
      <c r="G324" s="90">
        <v>1</v>
      </c>
      <c r="H324" s="90"/>
      <c r="I324" s="90"/>
      <c r="J324" s="90"/>
      <c r="K324" s="90"/>
      <c r="L324" s="90"/>
      <c r="M324" s="90"/>
      <c r="N324" s="104">
        <v>1</v>
      </c>
    </row>
    <row r="325" customHeight="1" spans="1:14">
      <c r="A325" s="86" t="s">
        <v>1238</v>
      </c>
      <c r="B325" s="86" t="s">
        <v>89</v>
      </c>
      <c r="C325" s="86" t="s">
        <v>1239</v>
      </c>
      <c r="D325" s="86">
        <v>64235</v>
      </c>
      <c r="E325" s="86" t="s">
        <v>1494</v>
      </c>
      <c r="F325" s="86"/>
      <c r="G325" s="90"/>
      <c r="H325" s="90"/>
      <c r="I325" s="90"/>
      <c r="J325" s="90"/>
      <c r="K325" s="90">
        <v>1</v>
      </c>
      <c r="L325" s="90"/>
      <c r="M325" s="90"/>
      <c r="N325" s="104">
        <v>1</v>
      </c>
    </row>
    <row r="326" customHeight="1" spans="1:14">
      <c r="A326" s="86" t="s">
        <v>611</v>
      </c>
      <c r="B326" s="86" t="s">
        <v>89</v>
      </c>
      <c r="C326" s="86" t="s">
        <v>876</v>
      </c>
      <c r="D326" s="86">
        <v>64087</v>
      </c>
      <c r="E326" s="86">
        <v>32462</v>
      </c>
      <c r="F326" s="86"/>
      <c r="G326" s="90"/>
      <c r="H326" s="90"/>
      <c r="I326" s="90"/>
      <c r="J326" s="90">
        <v>1</v>
      </c>
      <c r="K326" s="90"/>
      <c r="L326" s="90"/>
      <c r="M326" s="90"/>
      <c r="N326" s="104">
        <v>1</v>
      </c>
    </row>
    <row r="327" customHeight="1" spans="1:14">
      <c r="A327" s="101"/>
      <c r="B327" s="101"/>
      <c r="C327" s="86" t="s">
        <v>612</v>
      </c>
      <c r="D327" s="86">
        <v>64205</v>
      </c>
      <c r="E327" s="86">
        <v>17736</v>
      </c>
      <c r="F327" s="86"/>
      <c r="G327" s="90"/>
      <c r="H327" s="90"/>
      <c r="I327" s="90"/>
      <c r="J327" s="90"/>
      <c r="K327" s="90">
        <v>1</v>
      </c>
      <c r="L327" s="90"/>
      <c r="M327" s="90"/>
      <c r="N327" s="104">
        <v>1</v>
      </c>
    </row>
    <row r="328" customHeight="1" spans="1:14">
      <c r="A328" s="86" t="s">
        <v>1231</v>
      </c>
      <c r="B328" s="86" t="s">
        <v>89</v>
      </c>
      <c r="C328" s="86" t="s">
        <v>1233</v>
      </c>
      <c r="D328" s="86">
        <v>64243</v>
      </c>
      <c r="E328" s="86">
        <v>33171</v>
      </c>
      <c r="F328" s="86"/>
      <c r="G328" s="90"/>
      <c r="H328" s="90"/>
      <c r="I328" s="90"/>
      <c r="J328" s="90"/>
      <c r="K328" s="90">
        <v>1</v>
      </c>
      <c r="L328" s="90"/>
      <c r="M328" s="90"/>
      <c r="N328" s="104">
        <v>1</v>
      </c>
    </row>
    <row r="329" customHeight="1" spans="1:14">
      <c r="A329" s="86" t="s">
        <v>428</v>
      </c>
      <c r="B329" s="86" t="s">
        <v>167</v>
      </c>
      <c r="C329" s="86" t="s">
        <v>429</v>
      </c>
      <c r="D329" s="86" t="s">
        <v>427</v>
      </c>
      <c r="E329" s="86">
        <v>17683</v>
      </c>
      <c r="F329" s="86"/>
      <c r="G329" s="90"/>
      <c r="H329" s="90"/>
      <c r="I329" s="90"/>
      <c r="J329" s="90"/>
      <c r="K329" s="90">
        <v>1</v>
      </c>
      <c r="L329" s="90"/>
      <c r="M329" s="90"/>
      <c r="N329" s="104">
        <v>1</v>
      </c>
    </row>
    <row r="330" customHeight="1" spans="1:14">
      <c r="A330" s="86" t="s">
        <v>274</v>
      </c>
      <c r="B330" s="86" t="s">
        <v>142</v>
      </c>
      <c r="C330" s="86" t="s">
        <v>276</v>
      </c>
      <c r="D330" s="86" t="s">
        <v>273</v>
      </c>
      <c r="E330" s="86">
        <v>33390</v>
      </c>
      <c r="F330" s="86"/>
      <c r="G330" s="90"/>
      <c r="H330" s="90"/>
      <c r="I330" s="90"/>
      <c r="J330" s="90"/>
      <c r="K330" s="90"/>
      <c r="L330" s="90">
        <v>1</v>
      </c>
      <c r="M330" s="90"/>
      <c r="N330" s="104">
        <v>1</v>
      </c>
    </row>
    <row r="331" customHeight="1" spans="1:14">
      <c r="A331" s="101"/>
      <c r="B331" s="86" t="s">
        <v>89</v>
      </c>
      <c r="C331" s="86" t="s">
        <v>1351</v>
      </c>
      <c r="D331" s="86">
        <v>64263</v>
      </c>
      <c r="E331" s="86" t="s">
        <v>1494</v>
      </c>
      <c r="F331" s="86"/>
      <c r="G331" s="90"/>
      <c r="H331" s="90"/>
      <c r="I331" s="90"/>
      <c r="J331" s="90"/>
      <c r="K331" s="90"/>
      <c r="L331" s="90">
        <v>1</v>
      </c>
      <c r="M331" s="90"/>
      <c r="N331" s="104">
        <v>1</v>
      </c>
    </row>
    <row r="332" customHeight="1" spans="1:14">
      <c r="A332" s="101"/>
      <c r="B332" s="101"/>
      <c r="C332" s="86" t="s">
        <v>1330</v>
      </c>
      <c r="D332" s="86">
        <v>63837</v>
      </c>
      <c r="E332" s="86" t="s">
        <v>1494</v>
      </c>
      <c r="F332" s="86"/>
      <c r="G332" s="90"/>
      <c r="H332" s="90"/>
      <c r="I332" s="90">
        <v>1</v>
      </c>
      <c r="J332" s="90"/>
      <c r="K332" s="90"/>
      <c r="L332" s="90"/>
      <c r="M332" s="90"/>
      <c r="N332" s="104">
        <v>1</v>
      </c>
    </row>
    <row r="333" customHeight="1" spans="1:14">
      <c r="A333" s="101"/>
      <c r="B333" s="101"/>
      <c r="C333" s="86" t="s">
        <v>697</v>
      </c>
      <c r="D333" s="86">
        <v>63818</v>
      </c>
      <c r="E333" s="86">
        <v>17733</v>
      </c>
      <c r="F333" s="86"/>
      <c r="G333" s="90"/>
      <c r="H333" s="90"/>
      <c r="I333" s="90"/>
      <c r="J333" s="90"/>
      <c r="K333" s="90">
        <v>1</v>
      </c>
      <c r="L333" s="90"/>
      <c r="M333" s="90"/>
      <c r="N333" s="104">
        <v>1</v>
      </c>
    </row>
    <row r="334" customHeight="1" spans="1:14">
      <c r="A334" s="86" t="s">
        <v>140</v>
      </c>
      <c r="B334" s="86" t="s">
        <v>142</v>
      </c>
      <c r="C334" s="86" t="s">
        <v>141</v>
      </c>
      <c r="D334" s="86" t="s">
        <v>139</v>
      </c>
      <c r="E334" s="86">
        <v>17759</v>
      </c>
      <c r="F334" s="86"/>
      <c r="G334" s="90"/>
      <c r="H334" s="90"/>
      <c r="I334" s="90"/>
      <c r="J334" s="90"/>
      <c r="K334" s="90"/>
      <c r="L334" s="90">
        <v>1</v>
      </c>
      <c r="M334" s="90"/>
      <c r="N334" s="104">
        <v>1</v>
      </c>
    </row>
    <row r="335" customHeight="1" spans="1:14">
      <c r="A335" s="86" t="s">
        <v>678</v>
      </c>
      <c r="B335" s="86" t="s">
        <v>89</v>
      </c>
      <c r="C335" s="86" t="s">
        <v>1053</v>
      </c>
      <c r="D335" s="86">
        <v>63810</v>
      </c>
      <c r="E335" s="86" t="s">
        <v>67</v>
      </c>
      <c r="F335" s="86"/>
      <c r="G335" s="90"/>
      <c r="H335" s="90"/>
      <c r="I335" s="90">
        <v>1</v>
      </c>
      <c r="J335" s="90"/>
      <c r="K335" s="90"/>
      <c r="L335" s="90"/>
      <c r="M335" s="90"/>
      <c r="N335" s="104">
        <v>1</v>
      </c>
    </row>
    <row r="336" customHeight="1" spans="1:14">
      <c r="A336" s="101"/>
      <c r="B336" s="101"/>
      <c r="C336" s="86" t="s">
        <v>679</v>
      </c>
      <c r="D336" s="86">
        <v>64183</v>
      </c>
      <c r="E336" s="86">
        <v>17713</v>
      </c>
      <c r="F336" s="86"/>
      <c r="G336" s="90"/>
      <c r="H336" s="90"/>
      <c r="I336" s="90"/>
      <c r="J336" s="90"/>
      <c r="K336" s="90">
        <v>1</v>
      </c>
      <c r="L336" s="90"/>
      <c r="M336" s="90"/>
      <c r="N336" s="104">
        <v>1</v>
      </c>
    </row>
    <row r="337" customHeight="1" spans="1:14">
      <c r="A337" s="86" t="s">
        <v>1042</v>
      </c>
      <c r="B337" s="86" t="s">
        <v>89</v>
      </c>
      <c r="C337" s="86" t="s">
        <v>1172</v>
      </c>
      <c r="D337" s="86">
        <v>63435</v>
      </c>
      <c r="E337" s="86">
        <v>30312</v>
      </c>
      <c r="F337" s="86"/>
      <c r="G337" s="90">
        <v>1</v>
      </c>
      <c r="H337" s="90"/>
      <c r="I337" s="90"/>
      <c r="J337" s="90"/>
      <c r="K337" s="90"/>
      <c r="L337" s="90"/>
      <c r="M337" s="90"/>
      <c r="N337" s="104">
        <v>1</v>
      </c>
    </row>
    <row r="338" customHeight="1" spans="1:14">
      <c r="A338" s="101"/>
      <c r="B338" s="101"/>
      <c r="C338" s="86" t="s">
        <v>1326</v>
      </c>
      <c r="D338" s="86">
        <v>63911</v>
      </c>
      <c r="E338" s="86" t="s">
        <v>1494</v>
      </c>
      <c r="F338" s="86"/>
      <c r="G338" s="90"/>
      <c r="H338" s="90"/>
      <c r="I338" s="90">
        <v>1</v>
      </c>
      <c r="J338" s="90"/>
      <c r="K338" s="90"/>
      <c r="L338" s="90"/>
      <c r="M338" s="90"/>
      <c r="N338" s="104">
        <v>1</v>
      </c>
    </row>
    <row r="339" customHeight="1" spans="1:14">
      <c r="A339" s="101"/>
      <c r="B339" s="86" t="s">
        <v>72</v>
      </c>
      <c r="C339" s="86" t="s">
        <v>1043</v>
      </c>
      <c r="D339" s="86">
        <v>63665</v>
      </c>
      <c r="E339" s="86">
        <v>27982</v>
      </c>
      <c r="F339" s="86"/>
      <c r="G339" s="90"/>
      <c r="H339" s="90">
        <v>1</v>
      </c>
      <c r="I339" s="90"/>
      <c r="J339" s="90"/>
      <c r="K339" s="90"/>
      <c r="L339" s="90"/>
      <c r="M339" s="90"/>
      <c r="N339" s="104">
        <v>1</v>
      </c>
    </row>
    <row r="340" customHeight="1" spans="1:14">
      <c r="A340" s="101"/>
      <c r="B340" s="101"/>
      <c r="C340" s="101"/>
      <c r="D340" s="86">
        <v>63855</v>
      </c>
      <c r="E340" s="86">
        <v>27982</v>
      </c>
      <c r="F340" s="86"/>
      <c r="G340" s="90"/>
      <c r="H340" s="90"/>
      <c r="I340" s="90">
        <v>1</v>
      </c>
      <c r="J340" s="90"/>
      <c r="K340" s="90"/>
      <c r="L340" s="90"/>
      <c r="M340" s="90"/>
      <c r="N340" s="104">
        <v>1</v>
      </c>
    </row>
    <row r="341" customHeight="1" spans="1:14">
      <c r="A341" s="86" t="s">
        <v>1106</v>
      </c>
      <c r="B341" s="86" t="s">
        <v>118</v>
      </c>
      <c r="C341" s="86" t="s">
        <v>1494</v>
      </c>
      <c r="D341" s="86" t="s">
        <v>67</v>
      </c>
      <c r="E341" s="86">
        <v>31700</v>
      </c>
      <c r="F341" s="86"/>
      <c r="G341" s="90"/>
      <c r="H341" s="90">
        <v>1</v>
      </c>
      <c r="I341" s="90"/>
      <c r="J341" s="90"/>
      <c r="K341" s="90"/>
      <c r="L341" s="90"/>
      <c r="M341" s="90"/>
      <c r="N341" s="104">
        <v>1</v>
      </c>
    </row>
    <row r="342" customHeight="1" spans="1:14">
      <c r="A342" s="86" t="s">
        <v>1191</v>
      </c>
      <c r="B342" s="86" t="s">
        <v>89</v>
      </c>
      <c r="C342" s="86" t="s">
        <v>1192</v>
      </c>
      <c r="D342" s="86">
        <v>63338</v>
      </c>
      <c r="E342" s="86">
        <v>29932</v>
      </c>
      <c r="F342" s="86"/>
      <c r="G342" s="90">
        <v>1</v>
      </c>
      <c r="H342" s="90"/>
      <c r="I342" s="90"/>
      <c r="J342" s="90"/>
      <c r="K342" s="90"/>
      <c r="L342" s="90"/>
      <c r="M342" s="90"/>
      <c r="N342" s="104">
        <v>1</v>
      </c>
    </row>
    <row r="343" customHeight="1" spans="1:14">
      <c r="A343" s="86" t="s">
        <v>761</v>
      </c>
      <c r="B343" s="86" t="s">
        <v>142</v>
      </c>
      <c r="C343" s="86" t="s">
        <v>762</v>
      </c>
      <c r="D343" s="86" t="s">
        <v>760</v>
      </c>
      <c r="E343" s="86">
        <v>32645</v>
      </c>
      <c r="F343" s="86"/>
      <c r="G343" s="90"/>
      <c r="H343" s="90"/>
      <c r="I343" s="90"/>
      <c r="J343" s="90">
        <v>1</v>
      </c>
      <c r="K343" s="90"/>
      <c r="L343" s="90"/>
      <c r="M343" s="90"/>
      <c r="N343" s="104">
        <v>1</v>
      </c>
    </row>
    <row r="344" customHeight="1" spans="1:14">
      <c r="A344" s="86" t="s">
        <v>1120</v>
      </c>
      <c r="B344" s="86" t="s">
        <v>142</v>
      </c>
      <c r="C344" s="86" t="s">
        <v>1494</v>
      </c>
      <c r="D344" s="86">
        <v>22541</v>
      </c>
      <c r="E344" s="86">
        <v>30396</v>
      </c>
      <c r="F344" s="86"/>
      <c r="G344" s="90"/>
      <c r="H344" s="90">
        <v>1</v>
      </c>
      <c r="I344" s="90"/>
      <c r="J344" s="90"/>
      <c r="K344" s="90"/>
      <c r="L344" s="90"/>
      <c r="M344" s="90"/>
      <c r="N344" s="104">
        <v>1</v>
      </c>
    </row>
    <row r="345" customHeight="1" spans="1:14">
      <c r="A345" s="86" t="s">
        <v>477</v>
      </c>
      <c r="B345" s="86" t="s">
        <v>89</v>
      </c>
      <c r="C345" s="86" t="s">
        <v>478</v>
      </c>
      <c r="D345" s="86">
        <v>64239</v>
      </c>
      <c r="E345" s="86">
        <v>33374</v>
      </c>
      <c r="F345" s="86"/>
      <c r="G345" s="90"/>
      <c r="H345" s="90"/>
      <c r="I345" s="90"/>
      <c r="J345" s="90"/>
      <c r="K345" s="90">
        <v>1</v>
      </c>
      <c r="L345" s="90"/>
      <c r="M345" s="90"/>
      <c r="N345" s="104">
        <v>1</v>
      </c>
    </row>
    <row r="346" customHeight="1" spans="1:14">
      <c r="A346" s="86" t="s">
        <v>168</v>
      </c>
      <c r="B346" s="86" t="s">
        <v>142</v>
      </c>
      <c r="C346" s="86" t="s">
        <v>1288</v>
      </c>
      <c r="D346" s="86" t="s">
        <v>1287</v>
      </c>
      <c r="E346" s="86">
        <v>32446</v>
      </c>
      <c r="F346" s="86"/>
      <c r="G346" s="90"/>
      <c r="H346" s="90"/>
      <c r="I346" s="90"/>
      <c r="J346" s="90">
        <v>1</v>
      </c>
      <c r="K346" s="90"/>
      <c r="L346" s="90"/>
      <c r="M346" s="90"/>
      <c r="N346" s="104">
        <v>1</v>
      </c>
    </row>
    <row r="347" customHeight="1" spans="1:14">
      <c r="A347" s="101"/>
      <c r="B347" s="86" t="s">
        <v>89</v>
      </c>
      <c r="C347" s="86" t="s">
        <v>170</v>
      </c>
      <c r="D347" s="86">
        <v>64186</v>
      </c>
      <c r="E347" s="86">
        <v>17761</v>
      </c>
      <c r="F347" s="86"/>
      <c r="G347" s="90"/>
      <c r="H347" s="90"/>
      <c r="I347" s="90"/>
      <c r="J347" s="90"/>
      <c r="K347" s="90"/>
      <c r="L347" s="90">
        <v>1</v>
      </c>
      <c r="M347" s="90"/>
      <c r="N347" s="104">
        <v>1</v>
      </c>
    </row>
    <row r="348" customHeight="1" spans="1:14">
      <c r="A348" s="101"/>
      <c r="B348" s="101"/>
      <c r="C348" s="86" t="s">
        <v>634</v>
      </c>
      <c r="D348" s="86">
        <v>64185</v>
      </c>
      <c r="E348" s="86">
        <v>17726</v>
      </c>
      <c r="F348" s="86"/>
      <c r="G348" s="90"/>
      <c r="H348" s="90"/>
      <c r="I348" s="90"/>
      <c r="J348" s="90"/>
      <c r="K348" s="90">
        <v>1</v>
      </c>
      <c r="L348" s="90"/>
      <c r="M348" s="90"/>
      <c r="N348" s="104">
        <v>1</v>
      </c>
    </row>
    <row r="349" customHeight="1" spans="1:14">
      <c r="A349" s="86" t="s">
        <v>1201</v>
      </c>
      <c r="B349" s="86" t="s">
        <v>89</v>
      </c>
      <c r="C349" s="86" t="s">
        <v>971</v>
      </c>
      <c r="D349" s="86">
        <v>63280</v>
      </c>
      <c r="E349" s="86">
        <v>29758</v>
      </c>
      <c r="F349" s="86"/>
      <c r="G349" s="90">
        <v>1</v>
      </c>
      <c r="H349" s="90"/>
      <c r="I349" s="90"/>
      <c r="J349" s="90"/>
      <c r="K349" s="90"/>
      <c r="L349" s="90"/>
      <c r="M349" s="90"/>
      <c r="N349" s="104">
        <v>1</v>
      </c>
    </row>
    <row r="350" customHeight="1" spans="1:14">
      <c r="A350" s="86" t="s">
        <v>154</v>
      </c>
      <c r="B350" s="86" t="s">
        <v>89</v>
      </c>
      <c r="C350" s="86" t="s">
        <v>157</v>
      </c>
      <c r="D350" s="86">
        <v>64312</v>
      </c>
      <c r="E350" s="86">
        <v>33705</v>
      </c>
      <c r="F350" s="86"/>
      <c r="G350" s="90"/>
      <c r="H350" s="90"/>
      <c r="I350" s="90"/>
      <c r="J350" s="90"/>
      <c r="K350" s="90"/>
      <c r="L350" s="90">
        <v>1</v>
      </c>
      <c r="M350" s="90"/>
      <c r="N350" s="104">
        <v>1</v>
      </c>
    </row>
    <row r="351" customHeight="1" spans="1:14">
      <c r="A351" s="101"/>
      <c r="B351" s="86" t="s">
        <v>118</v>
      </c>
      <c r="C351" s="86" t="s">
        <v>300</v>
      </c>
      <c r="D351" s="86" t="s">
        <v>67</v>
      </c>
      <c r="E351" s="86">
        <v>33472</v>
      </c>
      <c r="F351" s="86"/>
      <c r="G351" s="90"/>
      <c r="H351" s="90"/>
      <c r="I351" s="90"/>
      <c r="J351" s="90"/>
      <c r="K351" s="90">
        <v>1</v>
      </c>
      <c r="L351" s="90"/>
      <c r="M351" s="90"/>
      <c r="N351" s="104">
        <v>1</v>
      </c>
    </row>
    <row r="352" customHeight="1" spans="1:14">
      <c r="A352" s="101"/>
      <c r="B352" s="101"/>
      <c r="C352" s="86" t="s">
        <v>1211</v>
      </c>
      <c r="D352" s="86" t="s">
        <v>67</v>
      </c>
      <c r="E352" s="86">
        <v>32705</v>
      </c>
      <c r="F352" s="86"/>
      <c r="G352" s="90"/>
      <c r="H352" s="90"/>
      <c r="I352" s="90"/>
      <c r="J352" s="90"/>
      <c r="K352" s="90">
        <v>1</v>
      </c>
      <c r="L352" s="90"/>
      <c r="M352" s="90"/>
      <c r="N352" s="104">
        <v>1</v>
      </c>
    </row>
    <row r="353" customHeight="1" spans="1:14">
      <c r="A353" s="86" t="s">
        <v>1194</v>
      </c>
      <c r="B353" s="86" t="s">
        <v>72</v>
      </c>
      <c r="C353" s="86" t="s">
        <v>1195</v>
      </c>
      <c r="D353" s="86">
        <v>63368</v>
      </c>
      <c r="E353" s="86">
        <v>25108</v>
      </c>
      <c r="F353" s="86"/>
      <c r="G353" s="90">
        <v>1</v>
      </c>
      <c r="H353" s="90"/>
      <c r="I353" s="90"/>
      <c r="J353" s="90"/>
      <c r="K353" s="90"/>
      <c r="L353" s="90"/>
      <c r="M353" s="90"/>
      <c r="N353" s="104">
        <v>1</v>
      </c>
    </row>
    <row r="354" customHeight="1" spans="1:14">
      <c r="A354" s="86" t="s">
        <v>544</v>
      </c>
      <c r="B354" s="86" t="s">
        <v>142</v>
      </c>
      <c r="C354" s="86" t="s">
        <v>1159</v>
      </c>
      <c r="D354" s="86">
        <v>22821</v>
      </c>
      <c r="E354" s="86">
        <v>17534</v>
      </c>
      <c r="F354" s="86"/>
      <c r="G354" s="90">
        <v>1</v>
      </c>
      <c r="H354" s="90"/>
      <c r="I354" s="90"/>
      <c r="J354" s="90"/>
      <c r="K354" s="90"/>
      <c r="L354" s="90"/>
      <c r="M354" s="90"/>
      <c r="N354" s="104">
        <v>1</v>
      </c>
    </row>
    <row r="355" customHeight="1" spans="1:14">
      <c r="A355" s="101"/>
      <c r="B355" s="101"/>
      <c r="C355" s="86" t="s">
        <v>546</v>
      </c>
      <c r="D355" s="86" t="s">
        <v>543</v>
      </c>
      <c r="E355" s="86">
        <v>32860</v>
      </c>
      <c r="F355" s="86"/>
      <c r="G355" s="90"/>
      <c r="H355" s="90"/>
      <c r="I355" s="90"/>
      <c r="J355" s="90"/>
      <c r="K355" s="90">
        <v>1</v>
      </c>
      <c r="L355" s="90"/>
      <c r="M355" s="90"/>
      <c r="N355" s="104">
        <v>1</v>
      </c>
    </row>
    <row r="356" customHeight="1" spans="1:14">
      <c r="A356" s="101"/>
      <c r="B356" s="101"/>
      <c r="C356" s="86" t="s">
        <v>1008</v>
      </c>
      <c r="D356" s="86" t="s">
        <v>1007</v>
      </c>
      <c r="E356" s="86">
        <v>17633</v>
      </c>
      <c r="F356" s="86"/>
      <c r="G356" s="90"/>
      <c r="H356" s="90"/>
      <c r="I356" s="90">
        <v>1</v>
      </c>
      <c r="J356" s="90"/>
      <c r="K356" s="90"/>
      <c r="L356" s="90"/>
      <c r="M356" s="90"/>
      <c r="N356" s="104">
        <v>1</v>
      </c>
    </row>
    <row r="357" customHeight="1" spans="1:14">
      <c r="A357" s="101"/>
      <c r="B357" s="86" t="s">
        <v>167</v>
      </c>
      <c r="C357" s="86" t="s">
        <v>546</v>
      </c>
      <c r="D357" s="86">
        <v>22051</v>
      </c>
      <c r="E357" s="86">
        <v>29558</v>
      </c>
      <c r="F357" s="86"/>
      <c r="G357" s="90"/>
      <c r="H357" s="90"/>
      <c r="I357" s="90"/>
      <c r="J357" s="90">
        <v>1</v>
      </c>
      <c r="K357" s="90"/>
      <c r="L357" s="90"/>
      <c r="M357" s="90"/>
      <c r="N357" s="104">
        <v>1</v>
      </c>
    </row>
    <row r="358" customHeight="1" spans="1:14">
      <c r="A358" s="101"/>
      <c r="B358" s="101"/>
      <c r="C358" s="86" t="s">
        <v>1494</v>
      </c>
      <c r="D358" s="86">
        <v>22051</v>
      </c>
      <c r="E358" s="86">
        <v>29558</v>
      </c>
      <c r="F358" s="86"/>
      <c r="G358" s="90"/>
      <c r="H358" s="90">
        <v>1</v>
      </c>
      <c r="I358" s="90"/>
      <c r="J358" s="90"/>
      <c r="K358" s="90"/>
      <c r="L358" s="90"/>
      <c r="M358" s="90"/>
      <c r="N358" s="104">
        <v>1</v>
      </c>
    </row>
    <row r="359" customHeight="1" spans="1:14">
      <c r="A359" s="101"/>
      <c r="B359" s="86" t="s">
        <v>89</v>
      </c>
      <c r="C359" s="86" t="s">
        <v>853</v>
      </c>
      <c r="D359" s="86">
        <v>64106</v>
      </c>
      <c r="E359" s="86">
        <v>17702</v>
      </c>
      <c r="F359" s="86"/>
      <c r="G359" s="90"/>
      <c r="H359" s="90"/>
      <c r="I359" s="90"/>
      <c r="J359" s="90">
        <v>1</v>
      </c>
      <c r="K359" s="90"/>
      <c r="L359" s="90"/>
      <c r="M359" s="90"/>
      <c r="N359" s="104">
        <v>1</v>
      </c>
    </row>
    <row r="360" customHeight="1" spans="1:14">
      <c r="A360" s="86" t="s">
        <v>673</v>
      </c>
      <c r="B360" s="86" t="s">
        <v>142</v>
      </c>
      <c r="C360" s="86" t="s">
        <v>674</v>
      </c>
      <c r="D360" s="86" t="s">
        <v>672</v>
      </c>
      <c r="E360" s="86">
        <v>17709</v>
      </c>
      <c r="F360" s="86"/>
      <c r="G360" s="90"/>
      <c r="H360" s="90"/>
      <c r="I360" s="90"/>
      <c r="J360" s="90"/>
      <c r="K360" s="90">
        <v>1</v>
      </c>
      <c r="L360" s="90"/>
      <c r="M360" s="90"/>
      <c r="N360" s="104">
        <v>1</v>
      </c>
    </row>
    <row r="361" customHeight="1" spans="1:14">
      <c r="A361" s="86" t="s">
        <v>310</v>
      </c>
      <c r="B361" s="86" t="s">
        <v>142</v>
      </c>
      <c r="C361" s="86" t="s">
        <v>571</v>
      </c>
      <c r="D361" s="86" t="s">
        <v>570</v>
      </c>
      <c r="E361" s="86">
        <v>32486</v>
      </c>
      <c r="F361" s="86"/>
      <c r="G361" s="90"/>
      <c r="H361" s="90"/>
      <c r="I361" s="90"/>
      <c r="J361" s="90"/>
      <c r="K361" s="90">
        <v>1</v>
      </c>
      <c r="L361" s="90"/>
      <c r="M361" s="90"/>
      <c r="N361" s="104">
        <v>1</v>
      </c>
    </row>
    <row r="362" customHeight="1" spans="1:14">
      <c r="A362" s="101"/>
      <c r="B362" s="101"/>
      <c r="C362" s="86" t="s">
        <v>757</v>
      </c>
      <c r="D362" s="86" t="s">
        <v>755</v>
      </c>
      <c r="E362" s="86">
        <v>32348</v>
      </c>
      <c r="F362" s="86"/>
      <c r="G362" s="90"/>
      <c r="H362" s="90"/>
      <c r="I362" s="90"/>
      <c r="J362" s="90">
        <v>1</v>
      </c>
      <c r="K362" s="90"/>
      <c r="L362" s="90"/>
      <c r="M362" s="90"/>
      <c r="N362" s="104">
        <v>1</v>
      </c>
    </row>
    <row r="363" customHeight="1" spans="1:14">
      <c r="A363" s="101"/>
      <c r="B363" s="101"/>
      <c r="C363" s="86" t="s">
        <v>312</v>
      </c>
      <c r="D363" s="86" t="s">
        <v>309</v>
      </c>
      <c r="E363" s="86">
        <v>17743</v>
      </c>
      <c r="F363" s="86"/>
      <c r="G363" s="90"/>
      <c r="H363" s="90"/>
      <c r="I363" s="90"/>
      <c r="J363" s="90"/>
      <c r="K363" s="90">
        <v>1</v>
      </c>
      <c r="L363" s="90"/>
      <c r="M363" s="90"/>
      <c r="N363" s="104">
        <v>1</v>
      </c>
    </row>
    <row r="364" customHeight="1" spans="1:14">
      <c r="A364" s="101"/>
      <c r="B364" s="86" t="s">
        <v>167</v>
      </c>
      <c r="C364" s="86" t="s">
        <v>434</v>
      </c>
      <c r="D364" s="86" t="s">
        <v>433</v>
      </c>
      <c r="E364" s="86">
        <v>31407</v>
      </c>
      <c r="F364" s="86"/>
      <c r="G364" s="90"/>
      <c r="H364" s="90"/>
      <c r="I364" s="90"/>
      <c r="J364" s="90"/>
      <c r="K364" s="90">
        <v>1</v>
      </c>
      <c r="L364" s="90"/>
      <c r="M364" s="90"/>
      <c r="N364" s="104">
        <v>1</v>
      </c>
    </row>
    <row r="365" customHeight="1" spans="1:14">
      <c r="A365" s="101"/>
      <c r="B365" s="86" t="s">
        <v>72</v>
      </c>
      <c r="C365" s="86" t="s">
        <v>960</v>
      </c>
      <c r="D365" s="86">
        <v>64023</v>
      </c>
      <c r="E365" s="86">
        <v>30685</v>
      </c>
      <c r="F365" s="86"/>
      <c r="G365" s="90"/>
      <c r="H365" s="90"/>
      <c r="I365" s="90"/>
      <c r="J365" s="90">
        <v>1</v>
      </c>
      <c r="K365" s="90"/>
      <c r="L365" s="90"/>
      <c r="M365" s="90"/>
      <c r="N365" s="104">
        <v>1</v>
      </c>
    </row>
    <row r="366" customHeight="1" spans="1:14">
      <c r="A366" s="86" t="s">
        <v>722</v>
      </c>
      <c r="B366" s="86" t="s">
        <v>89</v>
      </c>
      <c r="C366" s="86" t="s">
        <v>724</v>
      </c>
      <c r="D366" s="86">
        <v>63876</v>
      </c>
      <c r="E366" s="86">
        <v>17634</v>
      </c>
      <c r="F366" s="86"/>
      <c r="G366" s="90"/>
      <c r="H366" s="90"/>
      <c r="I366" s="90">
        <v>1</v>
      </c>
      <c r="J366" s="90"/>
      <c r="K366" s="90"/>
      <c r="L366" s="90"/>
      <c r="M366" s="90"/>
      <c r="N366" s="104">
        <v>1</v>
      </c>
    </row>
    <row r="367" customHeight="1" spans="1:14">
      <c r="A367" s="101"/>
      <c r="B367" s="86" t="s">
        <v>72</v>
      </c>
      <c r="C367" s="86" t="s">
        <v>724</v>
      </c>
      <c r="D367" s="86">
        <v>64167</v>
      </c>
      <c r="E367" s="86">
        <v>17634</v>
      </c>
      <c r="F367" s="86"/>
      <c r="G367" s="90"/>
      <c r="H367" s="90"/>
      <c r="I367" s="90"/>
      <c r="J367" s="90">
        <v>1</v>
      </c>
      <c r="K367" s="90"/>
      <c r="L367" s="90"/>
      <c r="M367" s="90"/>
      <c r="N367" s="104">
        <v>1</v>
      </c>
    </row>
    <row r="368" customHeight="1" spans="1:14">
      <c r="A368" s="86" t="s">
        <v>76</v>
      </c>
      <c r="B368" s="86" t="s">
        <v>89</v>
      </c>
      <c r="C368" s="86" t="s">
        <v>79</v>
      </c>
      <c r="D368" s="86">
        <v>64192</v>
      </c>
      <c r="E368" s="86">
        <v>17730</v>
      </c>
      <c r="F368" s="86"/>
      <c r="G368" s="90"/>
      <c r="H368" s="90"/>
      <c r="I368" s="90"/>
      <c r="J368" s="90"/>
      <c r="K368" s="90">
        <v>1</v>
      </c>
      <c r="L368" s="90"/>
      <c r="M368" s="90"/>
      <c r="N368" s="104">
        <v>1</v>
      </c>
    </row>
    <row r="369" customHeight="1" spans="1:14">
      <c r="A369" s="101"/>
      <c r="B369" s="101"/>
      <c r="C369" s="86" t="s">
        <v>472</v>
      </c>
      <c r="D369" s="86">
        <v>64020</v>
      </c>
      <c r="E369" s="86">
        <v>17655</v>
      </c>
      <c r="F369" s="86"/>
      <c r="G369" s="90"/>
      <c r="H369" s="90"/>
      <c r="I369" s="90"/>
      <c r="J369" s="90">
        <v>1</v>
      </c>
      <c r="K369" s="90"/>
      <c r="L369" s="90"/>
      <c r="M369" s="90"/>
      <c r="N369" s="104">
        <v>1</v>
      </c>
    </row>
    <row r="370" customHeight="1" spans="1:14">
      <c r="A370" s="101"/>
      <c r="B370" s="101"/>
      <c r="C370" s="86" t="s">
        <v>838</v>
      </c>
      <c r="D370" s="86">
        <v>63461</v>
      </c>
      <c r="E370" s="86">
        <v>30441</v>
      </c>
      <c r="F370" s="86"/>
      <c r="G370" s="90">
        <v>1</v>
      </c>
      <c r="H370" s="90"/>
      <c r="I370" s="90"/>
      <c r="J370" s="90"/>
      <c r="K370" s="90"/>
      <c r="L370" s="90"/>
      <c r="M370" s="90"/>
      <c r="N370" s="104">
        <v>1</v>
      </c>
    </row>
    <row r="371" customHeight="1" spans="1:14">
      <c r="A371" s="101"/>
      <c r="B371" s="101"/>
      <c r="C371" s="86" t="s">
        <v>1037</v>
      </c>
      <c r="D371" s="86">
        <v>63878</v>
      </c>
      <c r="E371" s="86">
        <v>31751</v>
      </c>
      <c r="F371" s="86"/>
      <c r="G371" s="90"/>
      <c r="H371" s="90"/>
      <c r="I371" s="90">
        <v>1</v>
      </c>
      <c r="J371" s="90"/>
      <c r="K371" s="90"/>
      <c r="L371" s="90"/>
      <c r="M371" s="90"/>
      <c r="N371" s="104">
        <v>1</v>
      </c>
    </row>
    <row r="372" customHeight="1" spans="1:14">
      <c r="A372" s="101"/>
      <c r="B372" s="86" t="s">
        <v>72</v>
      </c>
      <c r="C372" s="86" t="s">
        <v>79</v>
      </c>
      <c r="D372" s="86">
        <v>64330</v>
      </c>
      <c r="E372" s="86">
        <v>17730</v>
      </c>
      <c r="F372" s="86"/>
      <c r="G372" s="90"/>
      <c r="H372" s="90"/>
      <c r="I372" s="90"/>
      <c r="J372" s="90"/>
      <c r="K372" s="90"/>
      <c r="L372" s="90">
        <v>1</v>
      </c>
      <c r="M372" s="90"/>
      <c r="N372" s="104">
        <v>1</v>
      </c>
    </row>
    <row r="373" customHeight="1" spans="1:14">
      <c r="A373" s="101"/>
      <c r="B373" s="101"/>
      <c r="C373" s="86" t="s">
        <v>1108</v>
      </c>
      <c r="D373" s="86">
        <v>63618</v>
      </c>
      <c r="E373" s="86">
        <v>27912</v>
      </c>
      <c r="F373" s="86"/>
      <c r="G373" s="90"/>
      <c r="H373" s="90">
        <v>1</v>
      </c>
      <c r="I373" s="90"/>
      <c r="J373" s="90"/>
      <c r="K373" s="90"/>
      <c r="L373" s="90"/>
      <c r="M373" s="90"/>
      <c r="N373" s="104">
        <v>1</v>
      </c>
    </row>
    <row r="374" customHeight="1" spans="1:14">
      <c r="A374" s="101"/>
      <c r="B374" s="101"/>
      <c r="C374" s="86" t="s">
        <v>1109</v>
      </c>
      <c r="D374" s="86">
        <v>63619</v>
      </c>
      <c r="E374" s="86">
        <v>27870</v>
      </c>
      <c r="F374" s="86"/>
      <c r="G374" s="90"/>
      <c r="H374" s="90">
        <v>1</v>
      </c>
      <c r="I374" s="90"/>
      <c r="J374" s="90"/>
      <c r="K374" s="90"/>
      <c r="L374" s="90"/>
      <c r="M374" s="90"/>
      <c r="N374" s="104">
        <v>1</v>
      </c>
    </row>
    <row r="375" customHeight="1" spans="1:14">
      <c r="A375" s="101"/>
      <c r="B375" s="101"/>
      <c r="C375" s="86" t="s">
        <v>472</v>
      </c>
      <c r="D375" s="86">
        <v>64256</v>
      </c>
      <c r="E375" s="86">
        <v>17655</v>
      </c>
      <c r="F375" s="86"/>
      <c r="G375" s="90"/>
      <c r="H375" s="90"/>
      <c r="I375" s="90"/>
      <c r="J375" s="90"/>
      <c r="K375" s="90">
        <v>1</v>
      </c>
      <c r="L375" s="90"/>
      <c r="M375" s="90"/>
      <c r="N375" s="104">
        <v>1</v>
      </c>
    </row>
    <row r="376" customHeight="1" spans="1:14">
      <c r="A376" s="101"/>
      <c r="B376" s="101"/>
      <c r="C376" s="86" t="s">
        <v>838</v>
      </c>
      <c r="D376" s="86">
        <v>63702</v>
      </c>
      <c r="E376" s="86">
        <v>30441</v>
      </c>
      <c r="F376" s="86"/>
      <c r="G376" s="90"/>
      <c r="H376" s="90">
        <v>1</v>
      </c>
      <c r="I376" s="90"/>
      <c r="J376" s="90"/>
      <c r="K376" s="90"/>
      <c r="L376" s="90"/>
      <c r="M376" s="90"/>
      <c r="N376" s="104">
        <v>1</v>
      </c>
    </row>
    <row r="377" customHeight="1" spans="1:14">
      <c r="A377" s="101"/>
      <c r="B377" s="101"/>
      <c r="C377" s="101"/>
      <c r="D377" s="86">
        <v>64117</v>
      </c>
      <c r="E377" s="86">
        <v>30441</v>
      </c>
      <c r="F377" s="86"/>
      <c r="G377" s="90"/>
      <c r="H377" s="90"/>
      <c r="I377" s="90"/>
      <c r="J377" s="90">
        <v>1</v>
      </c>
      <c r="K377" s="90"/>
      <c r="L377" s="90"/>
      <c r="M377" s="90"/>
      <c r="N377" s="104">
        <v>1</v>
      </c>
    </row>
    <row r="378" customHeight="1" spans="1:14">
      <c r="A378" s="86" t="s">
        <v>1069</v>
      </c>
      <c r="B378" s="86" t="s">
        <v>72</v>
      </c>
      <c r="C378" s="86" t="s">
        <v>1070</v>
      </c>
      <c r="D378" s="86">
        <v>63758</v>
      </c>
      <c r="E378" s="86">
        <v>17483</v>
      </c>
      <c r="F378" s="86"/>
      <c r="G378" s="90"/>
      <c r="H378" s="90"/>
      <c r="I378" s="90">
        <v>1</v>
      </c>
      <c r="J378" s="90"/>
      <c r="K378" s="90"/>
      <c r="L378" s="90"/>
      <c r="M378" s="90"/>
      <c r="N378" s="104">
        <v>1</v>
      </c>
    </row>
    <row r="379" customHeight="1" spans="1:14">
      <c r="A379" s="86" t="s">
        <v>303</v>
      </c>
      <c r="B379" s="86" t="s">
        <v>89</v>
      </c>
      <c r="C379" s="86" t="s">
        <v>305</v>
      </c>
      <c r="D379" s="86">
        <v>64051</v>
      </c>
      <c r="E379" s="86">
        <v>17682</v>
      </c>
      <c r="F379" s="86"/>
      <c r="G379" s="90"/>
      <c r="H379" s="90"/>
      <c r="I379" s="90"/>
      <c r="J379" s="90">
        <v>1</v>
      </c>
      <c r="K379" s="90"/>
      <c r="L379" s="90"/>
      <c r="M379" s="90"/>
      <c r="N379" s="104">
        <v>1</v>
      </c>
    </row>
    <row r="380" customHeight="1" spans="1:14">
      <c r="A380" s="101"/>
      <c r="B380" s="86" t="s">
        <v>72</v>
      </c>
      <c r="C380" s="86" t="s">
        <v>305</v>
      </c>
      <c r="D380" s="86">
        <v>64264</v>
      </c>
      <c r="E380" s="86">
        <v>17682</v>
      </c>
      <c r="F380" s="86"/>
      <c r="G380" s="90"/>
      <c r="H380" s="90"/>
      <c r="I380" s="90"/>
      <c r="J380" s="90"/>
      <c r="K380" s="90">
        <v>1</v>
      </c>
      <c r="L380" s="90"/>
      <c r="M380" s="90"/>
      <c r="N380" s="104">
        <v>1</v>
      </c>
    </row>
    <row r="381" customHeight="1" spans="1:14">
      <c r="A381" s="86" t="s">
        <v>930</v>
      </c>
      <c r="B381" s="86" t="s">
        <v>89</v>
      </c>
      <c r="C381" s="86" t="s">
        <v>995</v>
      </c>
      <c r="D381" s="86">
        <v>63967</v>
      </c>
      <c r="E381" s="86">
        <v>32014</v>
      </c>
      <c r="F381" s="86"/>
      <c r="G381" s="90"/>
      <c r="H381" s="90"/>
      <c r="I381" s="90">
        <v>1</v>
      </c>
      <c r="J381" s="90"/>
      <c r="K381" s="90"/>
      <c r="L381" s="90"/>
      <c r="M381" s="90"/>
      <c r="N381" s="104">
        <v>1</v>
      </c>
    </row>
    <row r="382" customHeight="1" spans="1:14">
      <c r="A382" s="101"/>
      <c r="B382" s="86" t="s">
        <v>72</v>
      </c>
      <c r="C382" s="86" t="s">
        <v>933</v>
      </c>
      <c r="D382" s="86">
        <v>64056</v>
      </c>
      <c r="E382" s="86">
        <v>32014</v>
      </c>
      <c r="F382" s="86"/>
      <c r="G382" s="90"/>
      <c r="H382" s="90"/>
      <c r="I382" s="90"/>
      <c r="J382" s="90">
        <v>1</v>
      </c>
      <c r="K382" s="90"/>
      <c r="L382" s="90"/>
      <c r="M382" s="90"/>
      <c r="N382" s="104">
        <v>1</v>
      </c>
    </row>
    <row r="383" customHeight="1" spans="1:14">
      <c r="A383" s="101"/>
      <c r="B383" s="101"/>
      <c r="C383" s="86" t="s">
        <v>931</v>
      </c>
      <c r="D383" s="86">
        <v>64057</v>
      </c>
      <c r="E383" s="86">
        <v>32014</v>
      </c>
      <c r="F383" s="86"/>
      <c r="G383" s="90"/>
      <c r="H383" s="90"/>
      <c r="I383" s="90"/>
      <c r="J383" s="90">
        <v>1</v>
      </c>
      <c r="K383" s="90"/>
      <c r="L383" s="90"/>
      <c r="M383" s="90"/>
      <c r="N383" s="104">
        <v>1</v>
      </c>
    </row>
    <row r="384" customHeight="1" spans="1:14">
      <c r="A384" s="86" t="s">
        <v>648</v>
      </c>
      <c r="B384" s="86" t="s">
        <v>72</v>
      </c>
      <c r="C384" s="86" t="s">
        <v>649</v>
      </c>
      <c r="D384" s="86">
        <v>64191</v>
      </c>
      <c r="E384" s="86">
        <v>25108</v>
      </c>
      <c r="F384" s="86"/>
      <c r="G384" s="90"/>
      <c r="H384" s="90"/>
      <c r="I384" s="90"/>
      <c r="J384" s="90"/>
      <c r="K384" s="90">
        <v>1</v>
      </c>
      <c r="L384" s="90"/>
      <c r="M384" s="90"/>
      <c r="N384" s="104">
        <v>1</v>
      </c>
    </row>
    <row r="385" customHeight="1" spans="1:14">
      <c r="A385" s="86" t="s">
        <v>376</v>
      </c>
      <c r="B385" s="86" t="s">
        <v>72</v>
      </c>
      <c r="C385" s="86" t="s">
        <v>378</v>
      </c>
      <c r="D385" s="86">
        <v>64218</v>
      </c>
      <c r="E385" s="86">
        <v>25859</v>
      </c>
      <c r="F385" s="86"/>
      <c r="G385" s="90"/>
      <c r="H385" s="90"/>
      <c r="I385" s="90"/>
      <c r="J385" s="90"/>
      <c r="K385" s="90">
        <v>1</v>
      </c>
      <c r="L385" s="90"/>
      <c r="M385" s="90"/>
      <c r="N385" s="104">
        <v>1</v>
      </c>
    </row>
    <row r="386" customHeight="1" spans="1:14">
      <c r="A386" s="101"/>
      <c r="B386" s="101"/>
      <c r="C386" s="86" t="s">
        <v>1494</v>
      </c>
      <c r="D386" s="86">
        <v>63504</v>
      </c>
      <c r="E386" s="86">
        <v>23010</v>
      </c>
      <c r="F386" s="86"/>
      <c r="G386" s="90"/>
      <c r="H386" s="90">
        <v>1</v>
      </c>
      <c r="I386" s="90"/>
      <c r="J386" s="90"/>
      <c r="K386" s="90"/>
      <c r="L386" s="90"/>
      <c r="M386" s="90"/>
      <c r="N386" s="104">
        <v>1</v>
      </c>
    </row>
    <row r="387" customHeight="1" spans="1:14">
      <c r="A387" s="86" t="s">
        <v>83</v>
      </c>
      <c r="B387" s="86" t="s">
        <v>89</v>
      </c>
      <c r="C387" s="86" t="s">
        <v>91</v>
      </c>
      <c r="D387" s="86">
        <v>64327</v>
      </c>
      <c r="E387" s="86" t="s">
        <v>1494</v>
      </c>
      <c r="F387" s="86"/>
      <c r="G387" s="90"/>
      <c r="H387" s="90"/>
      <c r="I387" s="90"/>
      <c r="J387" s="90"/>
      <c r="K387" s="90"/>
      <c r="L387" s="90">
        <v>1</v>
      </c>
      <c r="M387" s="90"/>
      <c r="N387" s="104">
        <v>1</v>
      </c>
    </row>
    <row r="388" customHeight="1" spans="1:14">
      <c r="A388" s="101"/>
      <c r="B388" s="101"/>
      <c r="C388" s="86" t="s">
        <v>87</v>
      </c>
      <c r="D388" s="86">
        <v>64322</v>
      </c>
      <c r="E388" s="86" t="s">
        <v>1494</v>
      </c>
      <c r="F388" s="86"/>
      <c r="G388" s="90"/>
      <c r="H388" s="90"/>
      <c r="I388" s="90"/>
      <c r="J388" s="90"/>
      <c r="K388" s="90"/>
      <c r="L388" s="90">
        <v>1</v>
      </c>
      <c r="M388" s="90"/>
      <c r="N388" s="104">
        <v>1</v>
      </c>
    </row>
    <row r="389" customHeight="1" spans="1:14">
      <c r="A389" s="101"/>
      <c r="B389" s="101"/>
      <c r="C389" s="86" t="s">
        <v>504</v>
      </c>
      <c r="D389" s="86">
        <v>64072</v>
      </c>
      <c r="E389" s="86">
        <v>17677</v>
      </c>
      <c r="F389" s="86"/>
      <c r="G389" s="90"/>
      <c r="H389" s="90"/>
      <c r="I389" s="90"/>
      <c r="J389" s="90">
        <v>1</v>
      </c>
      <c r="K389" s="90"/>
      <c r="L389" s="90"/>
      <c r="M389" s="90"/>
      <c r="N389" s="104">
        <v>1</v>
      </c>
    </row>
    <row r="390" customHeight="1" spans="1:14">
      <c r="A390" s="101"/>
      <c r="B390" s="86" t="s">
        <v>72</v>
      </c>
      <c r="C390" s="86" t="s">
        <v>504</v>
      </c>
      <c r="D390" s="86">
        <v>64176</v>
      </c>
      <c r="E390" s="86">
        <v>17677</v>
      </c>
      <c r="F390" s="86"/>
      <c r="G390" s="90"/>
      <c r="H390" s="90"/>
      <c r="I390" s="90"/>
      <c r="J390" s="90"/>
      <c r="K390" s="90">
        <v>1</v>
      </c>
      <c r="L390" s="90"/>
      <c r="M390" s="90"/>
      <c r="N390" s="104">
        <v>1</v>
      </c>
    </row>
    <row r="391" customHeight="1" spans="1:14">
      <c r="A391" s="101"/>
      <c r="B391" s="101"/>
      <c r="C391" s="101"/>
      <c r="D391" s="86">
        <v>64241</v>
      </c>
      <c r="E391" s="86">
        <v>17677</v>
      </c>
      <c r="F391" s="86"/>
      <c r="G391" s="90"/>
      <c r="H391" s="90"/>
      <c r="I391" s="90"/>
      <c r="J391" s="90"/>
      <c r="K391" s="90">
        <v>1</v>
      </c>
      <c r="L391" s="90"/>
      <c r="M391" s="90"/>
      <c r="N391" s="104">
        <v>1</v>
      </c>
    </row>
    <row r="392" customHeight="1" spans="1:14">
      <c r="A392" s="101"/>
      <c r="B392" s="86" t="s">
        <v>385</v>
      </c>
      <c r="C392" s="86" t="s">
        <v>384</v>
      </c>
      <c r="D392" s="86">
        <v>64304</v>
      </c>
      <c r="E392" s="86">
        <v>29505</v>
      </c>
      <c r="F392" s="86"/>
      <c r="G392" s="90"/>
      <c r="H392" s="90"/>
      <c r="I392" s="90"/>
      <c r="J392" s="90"/>
      <c r="K392" s="90"/>
      <c r="L392" s="90">
        <v>1</v>
      </c>
      <c r="M392" s="90"/>
      <c r="N392" s="104">
        <v>1</v>
      </c>
    </row>
    <row r="393" customHeight="1" spans="1:14">
      <c r="A393" s="86" t="s">
        <v>64</v>
      </c>
      <c r="B393" s="86" t="s">
        <v>89</v>
      </c>
      <c r="C393" s="86" t="s">
        <v>799</v>
      </c>
      <c r="D393" s="86">
        <v>63717</v>
      </c>
      <c r="E393" s="86">
        <v>31057</v>
      </c>
      <c r="F393" s="86"/>
      <c r="G393" s="90"/>
      <c r="H393" s="90">
        <v>1</v>
      </c>
      <c r="I393" s="90"/>
      <c r="J393" s="90"/>
      <c r="K393" s="90"/>
      <c r="L393" s="90"/>
      <c r="M393" s="90"/>
      <c r="N393" s="104">
        <v>1</v>
      </c>
    </row>
    <row r="394" customHeight="1" spans="1:14">
      <c r="A394" s="101"/>
      <c r="B394" s="101"/>
      <c r="C394" s="86" t="s">
        <v>68</v>
      </c>
      <c r="D394" s="86">
        <v>63990</v>
      </c>
      <c r="E394" s="86">
        <v>17644</v>
      </c>
      <c r="F394" s="86"/>
      <c r="G394" s="90"/>
      <c r="H394" s="90"/>
      <c r="I394" s="90">
        <v>1</v>
      </c>
      <c r="J394" s="90"/>
      <c r="K394" s="90"/>
      <c r="L394" s="90"/>
      <c r="M394" s="90"/>
      <c r="N394" s="104">
        <v>1</v>
      </c>
    </row>
    <row r="395" customHeight="1" spans="1:14">
      <c r="A395" s="101"/>
      <c r="B395" s="86" t="s">
        <v>72</v>
      </c>
      <c r="C395" s="86" t="s">
        <v>1079</v>
      </c>
      <c r="D395" s="86">
        <v>63725</v>
      </c>
      <c r="E395" s="86">
        <v>17527</v>
      </c>
      <c r="F395" s="86"/>
      <c r="G395" s="90"/>
      <c r="H395" s="90">
        <v>1</v>
      </c>
      <c r="I395" s="90"/>
      <c r="J395" s="90"/>
      <c r="K395" s="90"/>
      <c r="L395" s="90"/>
      <c r="M395" s="90"/>
      <c r="N395" s="104">
        <v>1</v>
      </c>
    </row>
    <row r="396" customHeight="1" spans="1:14">
      <c r="A396" s="101"/>
      <c r="B396" s="101"/>
      <c r="C396" s="86" t="s">
        <v>799</v>
      </c>
      <c r="D396" s="86">
        <v>63985</v>
      </c>
      <c r="E396" s="86">
        <v>31057</v>
      </c>
      <c r="F396" s="86"/>
      <c r="G396" s="90"/>
      <c r="H396" s="90"/>
      <c r="I396" s="90">
        <v>1</v>
      </c>
      <c r="J396" s="90"/>
      <c r="K396" s="90"/>
      <c r="L396" s="90"/>
      <c r="M396" s="90"/>
      <c r="N396" s="104">
        <v>1</v>
      </c>
    </row>
    <row r="397" customHeight="1" spans="1:14">
      <c r="A397" s="101"/>
      <c r="B397" s="101"/>
      <c r="C397" s="101"/>
      <c r="D397" s="86">
        <v>64122</v>
      </c>
      <c r="E397" s="86">
        <v>31057</v>
      </c>
      <c r="F397" s="86"/>
      <c r="G397" s="90"/>
      <c r="H397" s="90"/>
      <c r="I397" s="90"/>
      <c r="J397" s="90">
        <v>1</v>
      </c>
      <c r="K397" s="90"/>
      <c r="L397" s="90"/>
      <c r="M397" s="90"/>
      <c r="N397" s="104">
        <v>1</v>
      </c>
    </row>
    <row r="398" customHeight="1" spans="1:14">
      <c r="A398" s="101"/>
      <c r="B398" s="101"/>
      <c r="C398" s="86" t="s">
        <v>68</v>
      </c>
      <c r="D398" s="86">
        <v>64328</v>
      </c>
      <c r="E398" s="86">
        <v>17644</v>
      </c>
      <c r="F398" s="86"/>
      <c r="G398" s="90"/>
      <c r="H398" s="90"/>
      <c r="I398" s="90"/>
      <c r="J398" s="90"/>
      <c r="K398" s="90"/>
      <c r="L398" s="90">
        <v>1</v>
      </c>
      <c r="M398" s="90"/>
      <c r="N398" s="104">
        <v>1</v>
      </c>
    </row>
    <row r="399" customHeight="1" spans="1:14">
      <c r="A399" s="86" t="s">
        <v>1114</v>
      </c>
      <c r="B399" s="86" t="s">
        <v>72</v>
      </c>
      <c r="C399" s="86" t="s">
        <v>1494</v>
      </c>
      <c r="D399" s="86">
        <v>63613</v>
      </c>
      <c r="E399" s="86">
        <v>29892</v>
      </c>
      <c r="F399" s="86"/>
      <c r="G399" s="90"/>
      <c r="H399" s="90">
        <v>1</v>
      </c>
      <c r="I399" s="90"/>
      <c r="J399" s="90"/>
      <c r="K399" s="90"/>
      <c r="L399" s="90"/>
      <c r="M399" s="90"/>
      <c r="N399" s="104">
        <v>1</v>
      </c>
    </row>
    <row r="400" customHeight="1" spans="1:14">
      <c r="A400" s="86" t="s">
        <v>1105</v>
      </c>
      <c r="B400" s="86" t="s">
        <v>89</v>
      </c>
      <c r="C400" s="86" t="s">
        <v>1494</v>
      </c>
      <c r="D400" s="86">
        <v>63628</v>
      </c>
      <c r="E400" s="86">
        <v>17600</v>
      </c>
      <c r="F400" s="86"/>
      <c r="G400" s="90"/>
      <c r="H400" s="90">
        <v>1</v>
      </c>
      <c r="I400" s="90"/>
      <c r="J400" s="90"/>
      <c r="K400" s="90"/>
      <c r="L400" s="90"/>
      <c r="M400" s="90"/>
      <c r="N400" s="104">
        <v>1</v>
      </c>
    </row>
    <row r="401" customHeight="1" spans="1:14">
      <c r="A401" s="86" t="s">
        <v>1346</v>
      </c>
      <c r="B401" s="86" t="s">
        <v>89</v>
      </c>
      <c r="C401" s="86" t="s">
        <v>1347</v>
      </c>
      <c r="D401" s="86">
        <v>64315</v>
      </c>
      <c r="E401" s="86" t="s">
        <v>1494</v>
      </c>
      <c r="F401" s="86"/>
      <c r="G401" s="90"/>
      <c r="H401" s="90"/>
      <c r="I401" s="90"/>
      <c r="J401" s="90"/>
      <c r="K401" s="90"/>
      <c r="L401" s="90">
        <v>1</v>
      </c>
      <c r="M401" s="90"/>
      <c r="N401" s="104">
        <v>1</v>
      </c>
    </row>
    <row r="402" customHeight="1" spans="1:14">
      <c r="A402" s="86" t="s">
        <v>1146</v>
      </c>
      <c r="B402" s="86" t="s">
        <v>89</v>
      </c>
      <c r="C402" s="86" t="s">
        <v>1147</v>
      </c>
      <c r="D402" s="86">
        <v>63511</v>
      </c>
      <c r="E402" s="86">
        <v>30587</v>
      </c>
      <c r="F402" s="86"/>
      <c r="G402" s="90"/>
      <c r="H402" s="90">
        <v>1</v>
      </c>
      <c r="I402" s="90"/>
      <c r="J402" s="90"/>
      <c r="K402" s="90"/>
      <c r="L402" s="90"/>
      <c r="M402" s="90"/>
      <c r="N402" s="104">
        <v>1</v>
      </c>
    </row>
    <row r="403" customHeight="1" spans="1:14">
      <c r="A403" s="86" t="s">
        <v>424</v>
      </c>
      <c r="B403" s="86" t="s">
        <v>167</v>
      </c>
      <c r="C403" s="86" t="s">
        <v>425</v>
      </c>
      <c r="D403" s="86" t="s">
        <v>423</v>
      </c>
      <c r="E403" s="86">
        <v>17708</v>
      </c>
      <c r="F403" s="86"/>
      <c r="G403" s="90"/>
      <c r="H403" s="90"/>
      <c r="I403" s="90"/>
      <c r="J403" s="90"/>
      <c r="K403" s="90">
        <v>1</v>
      </c>
      <c r="L403" s="90"/>
      <c r="M403" s="90"/>
      <c r="N403" s="104">
        <v>1</v>
      </c>
    </row>
    <row r="404" customHeight="1" spans="1:14">
      <c r="A404" s="86" t="s">
        <v>371</v>
      </c>
      <c r="B404" s="86" t="s">
        <v>89</v>
      </c>
      <c r="C404" s="86" t="s">
        <v>486</v>
      </c>
      <c r="D404" s="86">
        <v>64248</v>
      </c>
      <c r="E404" s="86">
        <v>33314</v>
      </c>
      <c r="F404" s="86"/>
      <c r="G404" s="90"/>
      <c r="H404" s="90"/>
      <c r="I404" s="90"/>
      <c r="J404" s="90"/>
      <c r="K404" s="90">
        <v>1</v>
      </c>
      <c r="L404" s="90"/>
      <c r="M404" s="90"/>
      <c r="N404" s="104">
        <v>1</v>
      </c>
    </row>
    <row r="405" customHeight="1" spans="1:14">
      <c r="A405" s="101"/>
      <c r="B405" s="101"/>
      <c r="C405" s="86" t="s">
        <v>1253</v>
      </c>
      <c r="D405" s="86">
        <v>64211</v>
      </c>
      <c r="E405" s="86" t="s">
        <v>1494</v>
      </c>
      <c r="F405" s="86"/>
      <c r="G405" s="90"/>
      <c r="H405" s="90"/>
      <c r="I405" s="90"/>
      <c r="J405" s="90"/>
      <c r="K405" s="90">
        <v>1</v>
      </c>
      <c r="L405" s="90"/>
      <c r="M405" s="90"/>
      <c r="N405" s="104">
        <v>1</v>
      </c>
    </row>
    <row r="406" customHeight="1" spans="1:14">
      <c r="A406" s="101"/>
      <c r="B406" s="101"/>
      <c r="C406" s="86" t="s">
        <v>919</v>
      </c>
      <c r="D406" s="86">
        <v>64067</v>
      </c>
      <c r="E406" s="86">
        <v>32378</v>
      </c>
      <c r="F406" s="86"/>
      <c r="G406" s="90"/>
      <c r="H406" s="90"/>
      <c r="I406" s="90"/>
      <c r="J406" s="90">
        <v>1</v>
      </c>
      <c r="K406" s="90"/>
      <c r="L406" s="90"/>
      <c r="M406" s="90"/>
      <c r="N406" s="104">
        <v>1</v>
      </c>
    </row>
    <row r="407" customHeight="1" spans="1:14">
      <c r="A407" s="101"/>
      <c r="B407" s="101"/>
      <c r="C407" s="86" t="s">
        <v>557</v>
      </c>
      <c r="D407" s="86">
        <v>63953</v>
      </c>
      <c r="E407" s="86">
        <v>17667</v>
      </c>
      <c r="F407" s="86"/>
      <c r="G407" s="90"/>
      <c r="H407" s="90"/>
      <c r="I407" s="90">
        <v>1</v>
      </c>
      <c r="J407" s="90"/>
      <c r="K407" s="90"/>
      <c r="L407" s="90"/>
      <c r="M407" s="90"/>
      <c r="N407" s="104">
        <v>1</v>
      </c>
    </row>
    <row r="408" customHeight="1" spans="1:14">
      <c r="A408" s="101"/>
      <c r="B408" s="101"/>
      <c r="C408" s="86" t="s">
        <v>372</v>
      </c>
      <c r="D408" s="86">
        <v>63861</v>
      </c>
      <c r="E408" s="86">
        <v>31679</v>
      </c>
      <c r="F408" s="86"/>
      <c r="G408" s="90"/>
      <c r="H408" s="90"/>
      <c r="I408" s="90">
        <v>1</v>
      </c>
      <c r="J408" s="90"/>
      <c r="K408" s="90"/>
      <c r="L408" s="90"/>
      <c r="M408" s="90"/>
      <c r="N408" s="104">
        <v>1</v>
      </c>
    </row>
    <row r="409" customHeight="1" spans="1:14">
      <c r="A409" s="101"/>
      <c r="B409" s="101"/>
      <c r="C409" s="86" t="s">
        <v>554</v>
      </c>
      <c r="D409" s="86">
        <v>64225</v>
      </c>
      <c r="E409" s="86">
        <v>33228</v>
      </c>
      <c r="F409" s="86"/>
      <c r="G409" s="90"/>
      <c r="H409" s="90"/>
      <c r="I409" s="90"/>
      <c r="J409" s="90"/>
      <c r="K409" s="90">
        <v>1</v>
      </c>
      <c r="L409" s="90"/>
      <c r="M409" s="90"/>
      <c r="N409" s="104">
        <v>1</v>
      </c>
    </row>
    <row r="410" customHeight="1" spans="1:14">
      <c r="A410" s="101"/>
      <c r="B410" s="86" t="s">
        <v>72</v>
      </c>
      <c r="C410" s="86" t="s">
        <v>1158</v>
      </c>
      <c r="D410" s="86">
        <v>63481</v>
      </c>
      <c r="E410" s="86">
        <v>17487</v>
      </c>
      <c r="F410" s="86"/>
      <c r="G410" s="90">
        <v>1</v>
      </c>
      <c r="H410" s="90"/>
      <c r="I410" s="90"/>
      <c r="J410" s="90"/>
      <c r="K410" s="90"/>
      <c r="L410" s="90"/>
      <c r="M410" s="90"/>
      <c r="N410" s="104">
        <v>1</v>
      </c>
    </row>
    <row r="411" customHeight="1" spans="1:14">
      <c r="A411" s="101"/>
      <c r="B411" s="101"/>
      <c r="C411" s="86" t="s">
        <v>557</v>
      </c>
      <c r="D411" s="86">
        <v>64230</v>
      </c>
      <c r="E411" s="86">
        <v>17667</v>
      </c>
      <c r="F411" s="86"/>
      <c r="G411" s="90"/>
      <c r="H411" s="90"/>
      <c r="I411" s="90"/>
      <c r="J411" s="90"/>
      <c r="K411" s="90">
        <v>1</v>
      </c>
      <c r="L411" s="90"/>
      <c r="M411" s="90"/>
      <c r="N411" s="104">
        <v>1</v>
      </c>
    </row>
    <row r="412" customHeight="1" spans="1:14">
      <c r="A412" s="101"/>
      <c r="B412" s="101"/>
      <c r="C412" s="86" t="s">
        <v>848</v>
      </c>
      <c r="D412" s="86">
        <v>64107</v>
      </c>
      <c r="E412" s="86">
        <v>31679</v>
      </c>
      <c r="F412" s="86"/>
      <c r="G412" s="90"/>
      <c r="H412" s="90"/>
      <c r="I412" s="90"/>
      <c r="J412" s="90">
        <v>1</v>
      </c>
      <c r="K412" s="90"/>
      <c r="L412" s="90"/>
      <c r="M412" s="90"/>
      <c r="N412" s="104">
        <v>1</v>
      </c>
    </row>
    <row r="413" customHeight="1" spans="1:14">
      <c r="A413" s="101"/>
      <c r="B413" s="101"/>
      <c r="C413" s="86" t="s">
        <v>372</v>
      </c>
      <c r="D413" s="86">
        <v>64229</v>
      </c>
      <c r="E413" s="86">
        <v>31679</v>
      </c>
      <c r="F413" s="86"/>
      <c r="G413" s="90"/>
      <c r="H413" s="90"/>
      <c r="I413" s="90"/>
      <c r="J413" s="90"/>
      <c r="K413" s="90">
        <v>1</v>
      </c>
      <c r="L413" s="90"/>
      <c r="M413" s="90"/>
      <c r="N413" s="104">
        <v>1</v>
      </c>
    </row>
    <row r="414" customHeight="1" spans="1:14">
      <c r="A414" s="86" t="s">
        <v>602</v>
      </c>
      <c r="B414" s="86" t="s">
        <v>89</v>
      </c>
      <c r="C414" s="86" t="s">
        <v>1068</v>
      </c>
      <c r="D414" s="86">
        <v>63753</v>
      </c>
      <c r="E414" s="86">
        <v>17601</v>
      </c>
      <c r="F414" s="86"/>
      <c r="G414" s="90"/>
      <c r="H414" s="90"/>
      <c r="I414" s="90">
        <v>1</v>
      </c>
      <c r="J414" s="90"/>
      <c r="K414" s="90"/>
      <c r="L414" s="90"/>
      <c r="M414" s="90"/>
      <c r="N414" s="104">
        <v>1</v>
      </c>
    </row>
    <row r="415" customHeight="1" spans="1:14">
      <c r="A415" s="101"/>
      <c r="B415" s="101"/>
      <c r="C415" s="86" t="s">
        <v>603</v>
      </c>
      <c r="D415" s="86">
        <v>64130</v>
      </c>
      <c r="E415" s="86">
        <v>32325</v>
      </c>
      <c r="F415" s="86"/>
      <c r="G415" s="90"/>
      <c r="H415" s="90"/>
      <c r="I415" s="90"/>
      <c r="J415" s="90"/>
      <c r="K415" s="90">
        <v>1</v>
      </c>
      <c r="L415" s="90"/>
      <c r="M415" s="90"/>
      <c r="N415" s="104">
        <v>1</v>
      </c>
    </row>
    <row r="416" customHeight="1" spans="1:14">
      <c r="A416" s="101"/>
      <c r="B416" s="86" t="s">
        <v>72</v>
      </c>
      <c r="C416" s="86" t="s">
        <v>1068</v>
      </c>
      <c r="D416" s="86">
        <v>64281</v>
      </c>
      <c r="E416" s="86">
        <v>17601</v>
      </c>
      <c r="F416" s="86"/>
      <c r="G416" s="90"/>
      <c r="H416" s="90"/>
      <c r="I416" s="90"/>
      <c r="J416" s="90"/>
      <c r="K416" s="90"/>
      <c r="L416" s="90">
        <v>1</v>
      </c>
      <c r="M416" s="90"/>
      <c r="N416" s="104">
        <v>1</v>
      </c>
    </row>
    <row r="417" customHeight="1" spans="1:14">
      <c r="A417" s="86" t="s">
        <v>594</v>
      </c>
      <c r="B417" s="86" t="s">
        <v>72</v>
      </c>
      <c r="C417" s="86" t="s">
        <v>701</v>
      </c>
      <c r="D417" s="86">
        <v>64177</v>
      </c>
      <c r="E417" s="86">
        <v>17436</v>
      </c>
      <c r="F417" s="86"/>
      <c r="G417" s="90"/>
      <c r="H417" s="90"/>
      <c r="I417" s="90"/>
      <c r="J417" s="90"/>
      <c r="K417" s="90">
        <v>1</v>
      </c>
      <c r="L417" s="90"/>
      <c r="M417" s="90"/>
      <c r="N417" s="104">
        <v>1</v>
      </c>
    </row>
    <row r="418" customHeight="1" spans="1:14">
      <c r="A418" s="101"/>
      <c r="B418" s="101"/>
      <c r="C418" s="86" t="s">
        <v>596</v>
      </c>
      <c r="D418" s="86">
        <v>64212</v>
      </c>
      <c r="E418" s="86">
        <v>17385</v>
      </c>
      <c r="F418" s="86"/>
      <c r="G418" s="90"/>
      <c r="H418" s="90"/>
      <c r="I418" s="90"/>
      <c r="J418" s="90"/>
      <c r="K418" s="90">
        <v>1</v>
      </c>
      <c r="L418" s="90"/>
      <c r="M418" s="90"/>
      <c r="N418" s="104">
        <v>1</v>
      </c>
    </row>
    <row r="419" customHeight="1" spans="1:14">
      <c r="A419" s="101"/>
      <c r="B419" s="101"/>
      <c r="C419" s="86" t="s">
        <v>615</v>
      </c>
      <c r="D419" s="86">
        <v>64137</v>
      </c>
      <c r="E419" s="86">
        <v>17442</v>
      </c>
      <c r="F419" s="86"/>
      <c r="G419" s="90"/>
      <c r="H419" s="90"/>
      <c r="I419" s="90"/>
      <c r="J419" s="90">
        <v>1</v>
      </c>
      <c r="K419" s="90"/>
      <c r="L419" s="90"/>
      <c r="M419" s="90"/>
      <c r="N419" s="104">
        <v>1</v>
      </c>
    </row>
    <row r="420" customHeight="1" spans="1:14">
      <c r="A420" s="101"/>
      <c r="B420" s="101"/>
      <c r="C420" s="101"/>
      <c r="D420" s="86">
        <v>64164</v>
      </c>
      <c r="E420" s="86">
        <v>17442</v>
      </c>
      <c r="F420" s="86"/>
      <c r="G420" s="90"/>
      <c r="H420" s="90"/>
      <c r="I420" s="90"/>
      <c r="J420" s="90"/>
      <c r="K420" s="90">
        <v>1</v>
      </c>
      <c r="L420" s="90"/>
      <c r="M420" s="90"/>
      <c r="N420" s="104">
        <v>1</v>
      </c>
    </row>
    <row r="421" customHeight="1" spans="1:14">
      <c r="A421" s="86" t="s">
        <v>1091</v>
      </c>
      <c r="B421" s="86" t="s">
        <v>89</v>
      </c>
      <c r="C421" s="86" t="s">
        <v>1092</v>
      </c>
      <c r="D421" s="86">
        <v>63642</v>
      </c>
      <c r="E421" s="86">
        <v>17590</v>
      </c>
      <c r="F421" s="86"/>
      <c r="G421" s="90"/>
      <c r="H421" s="90">
        <v>1</v>
      </c>
      <c r="I421" s="90"/>
      <c r="J421" s="90"/>
      <c r="K421" s="90"/>
      <c r="L421" s="90"/>
      <c r="M421" s="90"/>
      <c r="N421" s="104">
        <v>1</v>
      </c>
    </row>
    <row r="422" customHeight="1" spans="1:14">
      <c r="A422" s="86" t="s">
        <v>882</v>
      </c>
      <c r="B422" s="86" t="s">
        <v>89</v>
      </c>
      <c r="C422" s="86" t="s">
        <v>883</v>
      </c>
      <c r="D422" s="86">
        <v>64086</v>
      </c>
      <c r="E422" s="86">
        <v>17698</v>
      </c>
      <c r="F422" s="86"/>
      <c r="G422" s="90"/>
      <c r="H422" s="90"/>
      <c r="I422" s="90"/>
      <c r="J422" s="90">
        <v>1</v>
      </c>
      <c r="K422" s="90"/>
      <c r="L422" s="90"/>
      <c r="M422" s="90"/>
      <c r="N422" s="104">
        <v>1</v>
      </c>
    </row>
    <row r="423" customHeight="1" spans="1:14">
      <c r="A423" s="86" t="s">
        <v>903</v>
      </c>
      <c r="B423" s="86" t="s">
        <v>142</v>
      </c>
      <c r="C423" s="86" t="s">
        <v>1494</v>
      </c>
      <c r="D423" s="86">
        <v>22978</v>
      </c>
      <c r="E423" s="86">
        <v>30114</v>
      </c>
      <c r="F423" s="86"/>
      <c r="G423" s="90"/>
      <c r="H423" s="90">
        <v>1</v>
      </c>
      <c r="I423" s="90"/>
      <c r="J423" s="90"/>
      <c r="K423" s="90"/>
      <c r="L423" s="90"/>
      <c r="M423" s="90"/>
      <c r="N423" s="104">
        <v>1</v>
      </c>
    </row>
    <row r="424" customHeight="1" spans="1:14">
      <c r="A424" s="101"/>
      <c r="B424" s="86" t="s">
        <v>89</v>
      </c>
      <c r="C424" s="86" t="s">
        <v>904</v>
      </c>
      <c r="D424" s="86">
        <v>63846</v>
      </c>
      <c r="E424" s="86">
        <v>31972</v>
      </c>
      <c r="F424" s="86"/>
      <c r="G424" s="90"/>
      <c r="H424" s="90"/>
      <c r="I424" s="90"/>
      <c r="J424" s="90">
        <v>1</v>
      </c>
      <c r="K424" s="90"/>
      <c r="L424" s="90"/>
      <c r="M424" s="90"/>
      <c r="N424" s="104">
        <v>1</v>
      </c>
    </row>
    <row r="425" customHeight="1" spans="1:14">
      <c r="A425" s="101"/>
      <c r="B425" s="101"/>
      <c r="C425" s="86" t="s">
        <v>1001</v>
      </c>
      <c r="D425" s="86">
        <v>63962</v>
      </c>
      <c r="E425" s="86">
        <v>17668</v>
      </c>
      <c r="F425" s="86"/>
      <c r="G425" s="90"/>
      <c r="H425" s="90"/>
      <c r="I425" s="90">
        <v>1</v>
      </c>
      <c r="J425" s="90"/>
      <c r="K425" s="90"/>
      <c r="L425" s="90"/>
      <c r="M425" s="90"/>
      <c r="N425" s="104">
        <v>1</v>
      </c>
    </row>
    <row r="426" customHeight="1" spans="1:14">
      <c r="A426" s="101"/>
      <c r="B426" s="101"/>
      <c r="C426" s="86" t="s">
        <v>517</v>
      </c>
      <c r="D426" s="86">
        <v>63962</v>
      </c>
      <c r="E426" s="86">
        <v>17668</v>
      </c>
      <c r="F426" s="86"/>
      <c r="G426" s="90"/>
      <c r="H426" s="90"/>
      <c r="I426" s="90">
        <v>1</v>
      </c>
      <c r="J426" s="90"/>
      <c r="K426" s="90"/>
      <c r="L426" s="90"/>
      <c r="M426" s="90"/>
      <c r="N426" s="104">
        <v>1</v>
      </c>
    </row>
    <row r="427" customHeight="1" spans="1:14">
      <c r="A427" s="86" t="s">
        <v>1082</v>
      </c>
      <c r="B427" s="86" t="s">
        <v>89</v>
      </c>
      <c r="C427" s="86" t="s">
        <v>1083</v>
      </c>
      <c r="D427" s="86">
        <v>63719</v>
      </c>
      <c r="E427" s="86">
        <v>17606</v>
      </c>
      <c r="F427" s="86"/>
      <c r="G427" s="90"/>
      <c r="H427" s="90">
        <v>1</v>
      </c>
      <c r="I427" s="90"/>
      <c r="J427" s="90"/>
      <c r="K427" s="90"/>
      <c r="L427" s="90"/>
      <c r="M427" s="90"/>
      <c r="N427" s="104">
        <v>1</v>
      </c>
    </row>
    <row r="428" customHeight="1" spans="1:14">
      <c r="A428" s="86" t="s">
        <v>189</v>
      </c>
      <c r="B428" s="86" t="s">
        <v>142</v>
      </c>
      <c r="C428" s="86" t="s">
        <v>482</v>
      </c>
      <c r="D428" s="86" t="s">
        <v>481</v>
      </c>
      <c r="E428" s="86">
        <v>17732</v>
      </c>
      <c r="F428" s="86"/>
      <c r="G428" s="90"/>
      <c r="H428" s="90"/>
      <c r="I428" s="90"/>
      <c r="J428" s="90"/>
      <c r="K428" s="90">
        <v>1</v>
      </c>
      <c r="L428" s="90"/>
      <c r="M428" s="90"/>
      <c r="N428" s="104">
        <v>1</v>
      </c>
    </row>
    <row r="429" customHeight="1" spans="1:14">
      <c r="A429" s="101"/>
      <c r="B429" s="86" t="s">
        <v>89</v>
      </c>
      <c r="C429" s="86" t="s">
        <v>639</v>
      </c>
      <c r="D429" s="86">
        <v>64196</v>
      </c>
      <c r="E429" s="86">
        <v>17720</v>
      </c>
      <c r="F429" s="86"/>
      <c r="G429" s="90"/>
      <c r="H429" s="90"/>
      <c r="I429" s="90"/>
      <c r="J429" s="90"/>
      <c r="K429" s="90">
        <v>1</v>
      </c>
      <c r="L429" s="90"/>
      <c r="M429" s="90"/>
      <c r="N429" s="104">
        <v>1</v>
      </c>
    </row>
    <row r="430" customHeight="1" spans="1:14">
      <c r="A430" s="101"/>
      <c r="B430" s="101"/>
      <c r="C430" s="86" t="s">
        <v>886</v>
      </c>
      <c r="D430" s="86">
        <v>64084</v>
      </c>
      <c r="E430" s="86">
        <v>32668</v>
      </c>
      <c r="F430" s="86"/>
      <c r="G430" s="90"/>
      <c r="H430" s="90"/>
      <c r="I430" s="90"/>
      <c r="J430" s="90">
        <v>1</v>
      </c>
      <c r="K430" s="90"/>
      <c r="L430" s="90"/>
      <c r="M430" s="90"/>
      <c r="N430" s="104">
        <v>1</v>
      </c>
    </row>
    <row r="431" customHeight="1" spans="1:14">
      <c r="A431" s="101"/>
      <c r="B431" s="101"/>
      <c r="C431" s="86" t="s">
        <v>190</v>
      </c>
      <c r="D431" s="86">
        <v>64300</v>
      </c>
      <c r="E431" s="86">
        <v>33566</v>
      </c>
      <c r="F431" s="86"/>
      <c r="G431" s="90"/>
      <c r="H431" s="90"/>
      <c r="I431" s="90"/>
      <c r="J431" s="90"/>
      <c r="K431" s="90"/>
      <c r="L431" s="90">
        <v>1</v>
      </c>
      <c r="M431" s="90"/>
      <c r="N431" s="104">
        <v>1</v>
      </c>
    </row>
    <row r="432" customHeight="1" spans="1:14">
      <c r="A432" s="86" t="s">
        <v>92</v>
      </c>
      <c r="B432" s="86" t="s">
        <v>89</v>
      </c>
      <c r="C432" s="86" t="s">
        <v>455</v>
      </c>
      <c r="D432" s="86">
        <v>64265</v>
      </c>
      <c r="E432" s="86">
        <v>17745</v>
      </c>
      <c r="F432" s="86"/>
      <c r="G432" s="90"/>
      <c r="H432" s="90"/>
      <c r="I432" s="90"/>
      <c r="J432" s="90"/>
      <c r="K432" s="90">
        <v>1</v>
      </c>
      <c r="L432" s="90"/>
      <c r="M432" s="90"/>
      <c r="N432" s="104">
        <v>1</v>
      </c>
    </row>
    <row r="433" customHeight="1" spans="1:14">
      <c r="A433" s="101"/>
      <c r="B433" s="101"/>
      <c r="C433" s="86" t="s">
        <v>98</v>
      </c>
      <c r="D433" s="86">
        <v>64316</v>
      </c>
      <c r="E433" s="86" t="s">
        <v>1494</v>
      </c>
      <c r="F433" s="86"/>
      <c r="G433" s="90"/>
      <c r="H433" s="90"/>
      <c r="I433" s="90"/>
      <c r="J433" s="90"/>
      <c r="K433" s="90"/>
      <c r="L433" s="90">
        <v>1</v>
      </c>
      <c r="M433" s="90"/>
      <c r="N433" s="104">
        <v>1</v>
      </c>
    </row>
    <row r="434" customHeight="1" spans="1:14">
      <c r="A434" s="101"/>
      <c r="B434" s="101"/>
      <c r="C434" s="86" t="s">
        <v>195</v>
      </c>
      <c r="D434" s="86">
        <v>64274</v>
      </c>
      <c r="E434" s="86" t="s">
        <v>1494</v>
      </c>
      <c r="F434" s="86"/>
      <c r="G434" s="90"/>
      <c r="H434" s="90"/>
      <c r="I434" s="90"/>
      <c r="J434" s="90"/>
      <c r="K434" s="90"/>
      <c r="L434" s="90">
        <v>1</v>
      </c>
      <c r="M434" s="90"/>
      <c r="N434" s="104">
        <v>1</v>
      </c>
    </row>
    <row r="435" customHeight="1" spans="1:14">
      <c r="A435" s="101"/>
      <c r="B435" s="101"/>
      <c r="C435" s="86" t="s">
        <v>1256</v>
      </c>
      <c r="D435" s="86">
        <v>64161</v>
      </c>
      <c r="E435" s="86" t="s">
        <v>1494</v>
      </c>
      <c r="F435" s="86"/>
      <c r="G435" s="90"/>
      <c r="H435" s="90"/>
      <c r="I435" s="90"/>
      <c r="J435" s="90"/>
      <c r="K435" s="90">
        <v>1</v>
      </c>
      <c r="L435" s="90"/>
      <c r="M435" s="90"/>
      <c r="N435" s="104">
        <v>1</v>
      </c>
    </row>
    <row r="436" customHeight="1" spans="1:14">
      <c r="A436" s="101"/>
      <c r="B436" s="86" t="s">
        <v>72</v>
      </c>
      <c r="C436" s="86" t="s">
        <v>95</v>
      </c>
      <c r="D436" s="86">
        <v>64323</v>
      </c>
      <c r="E436" s="86">
        <v>17745</v>
      </c>
      <c r="F436" s="86"/>
      <c r="G436" s="90"/>
      <c r="H436" s="90"/>
      <c r="I436" s="90"/>
      <c r="J436" s="90"/>
      <c r="K436" s="90"/>
      <c r="L436" s="90">
        <v>1</v>
      </c>
      <c r="M436" s="90"/>
      <c r="N436" s="104">
        <v>1</v>
      </c>
    </row>
    <row r="437" customHeight="1" spans="1:14">
      <c r="A437" s="86" t="s">
        <v>1297</v>
      </c>
      <c r="B437" s="86" t="s">
        <v>142</v>
      </c>
      <c r="C437" s="86" t="s">
        <v>1377</v>
      </c>
      <c r="D437" s="86" t="s">
        <v>1376</v>
      </c>
      <c r="E437" s="86">
        <v>17630</v>
      </c>
      <c r="F437" s="86"/>
      <c r="G437" s="90"/>
      <c r="H437" s="90"/>
      <c r="I437" s="90">
        <v>1</v>
      </c>
      <c r="J437" s="90"/>
      <c r="K437" s="90"/>
      <c r="L437" s="90"/>
      <c r="M437" s="90"/>
      <c r="N437" s="104">
        <v>1</v>
      </c>
    </row>
    <row r="438" customHeight="1" spans="1:14">
      <c r="A438" s="101"/>
      <c r="B438" s="101"/>
      <c r="C438" s="86" t="s">
        <v>1382</v>
      </c>
      <c r="D438" s="86" t="s">
        <v>1381</v>
      </c>
      <c r="E438" s="86">
        <v>17629</v>
      </c>
      <c r="F438" s="86"/>
      <c r="G438" s="90"/>
      <c r="H438" s="90"/>
      <c r="I438" s="90">
        <v>1</v>
      </c>
      <c r="J438" s="90"/>
      <c r="K438" s="90"/>
      <c r="L438" s="90"/>
      <c r="M438" s="90"/>
      <c r="N438" s="104">
        <v>1</v>
      </c>
    </row>
    <row r="439" customHeight="1" spans="1:14">
      <c r="A439" s="101"/>
      <c r="B439" s="86" t="s">
        <v>89</v>
      </c>
      <c r="C439" s="86" t="s">
        <v>1298</v>
      </c>
      <c r="D439" s="86">
        <v>64088</v>
      </c>
      <c r="E439" s="86">
        <v>17706</v>
      </c>
      <c r="F439" s="86"/>
      <c r="G439" s="90"/>
      <c r="H439" s="90"/>
      <c r="I439" s="90"/>
      <c r="J439" s="90">
        <v>1</v>
      </c>
      <c r="K439" s="90"/>
      <c r="L439" s="90"/>
      <c r="M439" s="90"/>
      <c r="N439" s="104">
        <v>1</v>
      </c>
    </row>
    <row r="440" customHeight="1" spans="1:14">
      <c r="A440" s="86" t="s">
        <v>714</v>
      </c>
      <c r="B440" s="86" t="s">
        <v>118</v>
      </c>
      <c r="C440" s="86" t="s">
        <v>716</v>
      </c>
      <c r="D440" s="86">
        <v>64171</v>
      </c>
      <c r="E440" s="86">
        <v>32512</v>
      </c>
      <c r="F440" s="86"/>
      <c r="G440" s="90"/>
      <c r="H440" s="90"/>
      <c r="I440" s="90"/>
      <c r="J440" s="90"/>
      <c r="K440" s="90">
        <v>1</v>
      </c>
      <c r="L440" s="90"/>
      <c r="M440" s="90"/>
      <c r="N440" s="104">
        <v>1</v>
      </c>
    </row>
    <row r="441" customHeight="1" spans="1:14">
      <c r="A441" s="86" t="s">
        <v>206</v>
      </c>
      <c r="B441" s="86" t="s">
        <v>118</v>
      </c>
      <c r="C441" s="86" t="s">
        <v>208</v>
      </c>
      <c r="D441" s="86" t="s">
        <v>67</v>
      </c>
      <c r="E441" s="86">
        <v>33543</v>
      </c>
      <c r="F441" s="86"/>
      <c r="G441" s="90"/>
      <c r="H441" s="90"/>
      <c r="I441" s="90"/>
      <c r="J441" s="90"/>
      <c r="K441" s="90"/>
      <c r="L441" s="90">
        <v>1</v>
      </c>
      <c r="M441" s="90"/>
      <c r="N441" s="104">
        <v>1</v>
      </c>
    </row>
    <row r="442" customHeight="1" spans="1:14">
      <c r="A442" s="86" t="s">
        <v>1100</v>
      </c>
      <c r="B442" s="86" t="s">
        <v>142</v>
      </c>
      <c r="C442" s="86" t="s">
        <v>1494</v>
      </c>
      <c r="D442" s="86">
        <v>23397</v>
      </c>
      <c r="E442" s="86">
        <v>17575</v>
      </c>
      <c r="F442" s="86"/>
      <c r="G442" s="90"/>
      <c r="H442" s="90">
        <v>1</v>
      </c>
      <c r="I442" s="90"/>
      <c r="J442" s="90"/>
      <c r="K442" s="90"/>
      <c r="L442" s="90"/>
      <c r="M442" s="90"/>
      <c r="N442" s="104">
        <v>1</v>
      </c>
    </row>
    <row r="443" customHeight="1" spans="1:14">
      <c r="A443" s="86" t="s">
        <v>1096</v>
      </c>
      <c r="B443" s="86" t="s">
        <v>89</v>
      </c>
      <c r="C443" s="86" t="s">
        <v>1250</v>
      </c>
      <c r="D443" s="86">
        <v>64214</v>
      </c>
      <c r="E443" s="86" t="s">
        <v>1494</v>
      </c>
      <c r="F443" s="86"/>
      <c r="G443" s="90"/>
      <c r="H443" s="90"/>
      <c r="I443" s="90"/>
      <c r="J443" s="90"/>
      <c r="K443" s="90">
        <v>1</v>
      </c>
      <c r="L443" s="90"/>
      <c r="M443" s="90"/>
      <c r="N443" s="104">
        <v>1</v>
      </c>
    </row>
    <row r="444" customHeight="1" spans="1:14">
      <c r="A444" s="101"/>
      <c r="B444" s="101"/>
      <c r="C444" s="86" t="s">
        <v>1242</v>
      </c>
      <c r="D444" s="86">
        <v>64080</v>
      </c>
      <c r="E444" s="86">
        <v>17680</v>
      </c>
      <c r="F444" s="86"/>
      <c r="G444" s="90"/>
      <c r="H444" s="90"/>
      <c r="I444" s="90"/>
      <c r="J444" s="90">
        <v>1</v>
      </c>
      <c r="K444" s="90"/>
      <c r="L444" s="90"/>
      <c r="M444" s="90"/>
      <c r="N444" s="104">
        <v>1</v>
      </c>
    </row>
    <row r="445" customHeight="1" spans="1:14">
      <c r="A445" s="101"/>
      <c r="B445" s="101"/>
      <c r="C445" s="86" t="s">
        <v>1278</v>
      </c>
      <c r="D445" s="86">
        <v>64143</v>
      </c>
      <c r="E445" s="86">
        <v>17699</v>
      </c>
      <c r="F445" s="86"/>
      <c r="G445" s="90"/>
      <c r="H445" s="90"/>
      <c r="I445" s="90"/>
      <c r="J445" s="90">
        <v>1</v>
      </c>
      <c r="K445" s="90"/>
      <c r="L445" s="90"/>
      <c r="M445" s="90"/>
      <c r="N445" s="104">
        <v>1</v>
      </c>
    </row>
    <row r="446" customHeight="1" spans="1:14">
      <c r="A446" s="101"/>
      <c r="B446" s="86" t="s">
        <v>72</v>
      </c>
      <c r="C446" s="86" t="s">
        <v>1242</v>
      </c>
      <c r="D446" s="86">
        <v>64227</v>
      </c>
      <c r="E446" s="86">
        <v>17680</v>
      </c>
      <c r="F446" s="86"/>
      <c r="G446" s="90"/>
      <c r="H446" s="90"/>
      <c r="I446" s="90"/>
      <c r="J446" s="90"/>
      <c r="K446" s="90">
        <v>1</v>
      </c>
      <c r="L446" s="90"/>
      <c r="M446" s="90"/>
      <c r="N446" s="104">
        <v>1</v>
      </c>
    </row>
    <row r="447" customHeight="1" spans="1:14">
      <c r="A447" s="101"/>
      <c r="B447" s="101"/>
      <c r="C447" s="86" t="s">
        <v>1494</v>
      </c>
      <c r="D447" s="86">
        <v>63649</v>
      </c>
      <c r="E447" s="86">
        <v>17503</v>
      </c>
      <c r="F447" s="86"/>
      <c r="G447" s="90"/>
      <c r="H447" s="90">
        <v>1</v>
      </c>
      <c r="I447" s="90"/>
      <c r="J447" s="90"/>
      <c r="K447" s="90"/>
      <c r="L447" s="90"/>
      <c r="M447" s="90"/>
      <c r="N447" s="104">
        <v>1</v>
      </c>
    </row>
    <row r="448" customHeight="1" spans="1:14">
      <c r="A448" s="86" t="s">
        <v>132</v>
      </c>
      <c r="B448" s="86" t="s">
        <v>89</v>
      </c>
      <c r="C448" s="86" t="s">
        <v>135</v>
      </c>
      <c r="D448" s="86">
        <v>64301</v>
      </c>
      <c r="E448" s="86" t="s">
        <v>1494</v>
      </c>
      <c r="F448" s="86"/>
      <c r="G448" s="90"/>
      <c r="H448" s="90"/>
      <c r="I448" s="90"/>
      <c r="J448" s="90"/>
      <c r="K448" s="90"/>
      <c r="L448" s="90">
        <v>1</v>
      </c>
      <c r="M448" s="90"/>
      <c r="N448" s="104">
        <v>1</v>
      </c>
    </row>
    <row r="449" customHeight="1" spans="1:14">
      <c r="A449" s="101"/>
      <c r="B449" s="101"/>
      <c r="C449" s="86" t="s">
        <v>801</v>
      </c>
      <c r="D449" s="86">
        <v>64123</v>
      </c>
      <c r="E449" s="86">
        <v>17685</v>
      </c>
      <c r="F449" s="86"/>
      <c r="G449" s="90"/>
      <c r="H449" s="90"/>
      <c r="I449" s="90"/>
      <c r="J449" s="90">
        <v>1</v>
      </c>
      <c r="K449" s="90"/>
      <c r="L449" s="90"/>
      <c r="M449" s="90"/>
      <c r="N449" s="104">
        <v>1</v>
      </c>
    </row>
    <row r="450" customHeight="1" spans="1:14">
      <c r="A450" s="101"/>
      <c r="B450" s="101"/>
      <c r="C450" s="86" t="s">
        <v>1019</v>
      </c>
      <c r="D450" s="86">
        <v>63900</v>
      </c>
      <c r="E450" s="86">
        <v>17627</v>
      </c>
      <c r="F450" s="86"/>
      <c r="G450" s="90"/>
      <c r="H450" s="90"/>
      <c r="I450" s="90">
        <v>1</v>
      </c>
      <c r="J450" s="90"/>
      <c r="K450" s="90"/>
      <c r="L450" s="90"/>
      <c r="M450" s="90"/>
      <c r="N450" s="104">
        <v>1</v>
      </c>
    </row>
    <row r="451" customHeight="1" spans="1:14">
      <c r="A451" s="101"/>
      <c r="B451" s="101"/>
      <c r="C451" s="86" t="s">
        <v>174</v>
      </c>
      <c r="D451" s="86">
        <v>63853</v>
      </c>
      <c r="E451" s="86">
        <v>17623</v>
      </c>
      <c r="F451" s="86"/>
      <c r="G451" s="90"/>
      <c r="H451" s="90"/>
      <c r="I451" s="90">
        <v>1</v>
      </c>
      <c r="J451" s="90"/>
      <c r="K451" s="90"/>
      <c r="L451" s="90"/>
      <c r="M451" s="90"/>
      <c r="N451" s="104">
        <v>1</v>
      </c>
    </row>
    <row r="452" customHeight="1" spans="1:14">
      <c r="A452" s="101"/>
      <c r="B452" s="101"/>
      <c r="C452" s="86" t="s">
        <v>870</v>
      </c>
      <c r="D452" s="86">
        <v>64081</v>
      </c>
      <c r="E452" s="86">
        <v>17674</v>
      </c>
      <c r="F452" s="86"/>
      <c r="G452" s="90"/>
      <c r="H452" s="90"/>
      <c r="I452" s="90"/>
      <c r="J452" s="90">
        <v>1</v>
      </c>
      <c r="K452" s="90"/>
      <c r="L452" s="90"/>
      <c r="M452" s="90"/>
      <c r="N452" s="104">
        <v>1</v>
      </c>
    </row>
    <row r="453" customHeight="1" spans="1:14">
      <c r="A453" s="101"/>
      <c r="B453" s="101"/>
      <c r="C453" s="86" t="s">
        <v>907</v>
      </c>
      <c r="D453" s="86">
        <v>63453</v>
      </c>
      <c r="E453" s="86">
        <v>17536</v>
      </c>
      <c r="F453" s="86"/>
      <c r="G453" s="90">
        <v>1</v>
      </c>
      <c r="H453" s="90"/>
      <c r="I453" s="90"/>
      <c r="J453" s="90"/>
      <c r="K453" s="90"/>
      <c r="L453" s="90"/>
      <c r="M453" s="90"/>
      <c r="N453" s="104">
        <v>1</v>
      </c>
    </row>
    <row r="454" customHeight="1" spans="1:14">
      <c r="A454" s="101"/>
      <c r="B454" s="101"/>
      <c r="C454" s="86" t="s">
        <v>1227</v>
      </c>
      <c r="D454" s="86">
        <v>64247</v>
      </c>
      <c r="E454" s="86">
        <v>17738</v>
      </c>
      <c r="F454" s="86"/>
      <c r="G454" s="90"/>
      <c r="H454" s="90"/>
      <c r="I454" s="90"/>
      <c r="J454" s="90"/>
      <c r="K454" s="90">
        <v>1</v>
      </c>
      <c r="L454" s="90"/>
      <c r="M454" s="90"/>
      <c r="N454" s="104">
        <v>1</v>
      </c>
    </row>
    <row r="455" customHeight="1" spans="1:14">
      <c r="A455" s="101"/>
      <c r="B455" s="86" t="s">
        <v>72</v>
      </c>
      <c r="C455" s="86" t="s">
        <v>498</v>
      </c>
      <c r="D455" s="86">
        <v>64028</v>
      </c>
      <c r="E455" s="86">
        <v>17593</v>
      </c>
      <c r="F455" s="86"/>
      <c r="G455" s="90"/>
      <c r="H455" s="90"/>
      <c r="I455" s="90"/>
      <c r="J455" s="90">
        <v>1</v>
      </c>
      <c r="K455" s="90"/>
      <c r="L455" s="90"/>
      <c r="M455" s="90"/>
      <c r="N455" s="104">
        <v>1</v>
      </c>
    </row>
    <row r="456" customHeight="1" spans="1:14">
      <c r="A456" s="101"/>
      <c r="B456" s="101"/>
      <c r="C456" s="86" t="s">
        <v>952</v>
      </c>
      <c r="D456" s="86">
        <v>64034</v>
      </c>
      <c r="E456" s="86">
        <v>17627</v>
      </c>
      <c r="F456" s="86"/>
      <c r="G456" s="90"/>
      <c r="H456" s="90"/>
      <c r="I456" s="90"/>
      <c r="J456" s="90">
        <v>1</v>
      </c>
      <c r="K456" s="90"/>
      <c r="L456" s="90"/>
      <c r="M456" s="90"/>
      <c r="N456" s="104">
        <v>1</v>
      </c>
    </row>
    <row r="457" customHeight="1" spans="1:14">
      <c r="A457" s="101"/>
      <c r="B457" s="101"/>
      <c r="C457" s="86" t="s">
        <v>174</v>
      </c>
      <c r="D457" s="86">
        <v>64308</v>
      </c>
      <c r="E457" s="86">
        <v>17623</v>
      </c>
      <c r="F457" s="86"/>
      <c r="G457" s="90"/>
      <c r="H457" s="90"/>
      <c r="I457" s="90"/>
      <c r="J457" s="90"/>
      <c r="K457" s="90"/>
      <c r="L457" s="90">
        <v>1</v>
      </c>
      <c r="M457" s="90"/>
      <c r="N457" s="104">
        <v>1</v>
      </c>
    </row>
    <row r="458" customHeight="1" spans="1:14">
      <c r="A458" s="101"/>
      <c r="B458" s="101"/>
      <c r="C458" s="86" t="s">
        <v>834</v>
      </c>
      <c r="D458" s="86">
        <v>64118</v>
      </c>
      <c r="E458" s="86">
        <v>17623</v>
      </c>
      <c r="F458" s="86"/>
      <c r="G458" s="90"/>
      <c r="H458" s="90"/>
      <c r="I458" s="90"/>
      <c r="J458" s="90">
        <v>1</v>
      </c>
      <c r="K458" s="90"/>
      <c r="L458" s="90"/>
      <c r="M458" s="90"/>
      <c r="N458" s="104">
        <v>1</v>
      </c>
    </row>
    <row r="459" customHeight="1" spans="1:14">
      <c r="A459" s="101"/>
      <c r="B459" s="101"/>
      <c r="C459" s="86" t="s">
        <v>825</v>
      </c>
      <c r="D459" s="86">
        <v>64120</v>
      </c>
      <c r="E459" s="86">
        <v>17642</v>
      </c>
      <c r="F459" s="86"/>
      <c r="G459" s="90"/>
      <c r="H459" s="90"/>
      <c r="I459" s="90"/>
      <c r="J459" s="90">
        <v>1</v>
      </c>
      <c r="K459" s="90"/>
      <c r="L459" s="90"/>
      <c r="M459" s="90"/>
      <c r="N459" s="104">
        <v>1</v>
      </c>
    </row>
    <row r="460" customHeight="1" spans="1:14">
      <c r="A460" s="101"/>
      <c r="B460" s="101"/>
      <c r="C460" s="86" t="s">
        <v>907</v>
      </c>
      <c r="D460" s="86">
        <v>63970</v>
      </c>
      <c r="E460" s="86">
        <v>17536</v>
      </c>
      <c r="F460" s="86"/>
      <c r="G460" s="90"/>
      <c r="H460" s="90"/>
      <c r="I460" s="90">
        <v>1</v>
      </c>
      <c r="J460" s="90"/>
      <c r="K460" s="90"/>
      <c r="L460" s="90"/>
      <c r="M460" s="90"/>
      <c r="N460" s="104">
        <v>1</v>
      </c>
    </row>
    <row r="461" customHeight="1" spans="1:14">
      <c r="A461" s="101"/>
      <c r="B461" s="101"/>
      <c r="C461" s="101"/>
      <c r="D461" s="86">
        <v>64083</v>
      </c>
      <c r="E461" s="86">
        <v>17536</v>
      </c>
      <c r="F461" s="86"/>
      <c r="G461" s="90"/>
      <c r="H461" s="90"/>
      <c r="I461" s="90"/>
      <c r="J461" s="90">
        <v>1</v>
      </c>
      <c r="K461" s="90"/>
      <c r="L461" s="90"/>
      <c r="M461" s="90"/>
      <c r="N461" s="104">
        <v>1</v>
      </c>
    </row>
    <row r="462" customHeight="1" spans="1:14">
      <c r="A462" s="86" t="s">
        <v>459</v>
      </c>
      <c r="B462" s="86" t="s">
        <v>118</v>
      </c>
      <c r="C462" s="86" t="s">
        <v>461</v>
      </c>
      <c r="D462" s="86" t="s">
        <v>458</v>
      </c>
      <c r="E462" s="86">
        <v>30873</v>
      </c>
      <c r="F462" s="86"/>
      <c r="G462" s="90"/>
      <c r="H462" s="90"/>
      <c r="I462" s="90"/>
      <c r="J462" s="90"/>
      <c r="K462" s="90">
        <v>1</v>
      </c>
      <c r="L462" s="90"/>
      <c r="M462" s="90"/>
      <c r="N462" s="104">
        <v>1</v>
      </c>
    </row>
    <row r="463" customHeight="1" spans="1:14">
      <c r="A463" s="86" t="s">
        <v>1183</v>
      </c>
      <c r="B463" s="86" t="s">
        <v>142</v>
      </c>
      <c r="C463" s="86" t="s">
        <v>1494</v>
      </c>
      <c r="D463" s="86">
        <v>22423</v>
      </c>
      <c r="E463" s="86">
        <v>17525</v>
      </c>
      <c r="F463" s="86"/>
      <c r="G463" s="90">
        <v>1</v>
      </c>
      <c r="H463" s="90"/>
      <c r="I463" s="90"/>
      <c r="J463" s="90"/>
      <c r="K463" s="90"/>
      <c r="L463" s="90"/>
      <c r="M463" s="90"/>
      <c r="N463" s="104">
        <v>1</v>
      </c>
    </row>
    <row r="464" customHeight="1" spans="1:14">
      <c r="A464" s="101"/>
      <c r="B464" s="86" t="s">
        <v>89</v>
      </c>
      <c r="C464" s="86" t="s">
        <v>1187</v>
      </c>
      <c r="D464" s="86">
        <v>63394</v>
      </c>
      <c r="E464" s="86">
        <v>17540</v>
      </c>
      <c r="F464" s="86"/>
      <c r="G464" s="90">
        <v>1</v>
      </c>
      <c r="H464" s="90"/>
      <c r="I464" s="90"/>
      <c r="J464" s="90"/>
      <c r="K464" s="90"/>
      <c r="L464" s="90"/>
      <c r="M464" s="90"/>
      <c r="N464" s="104">
        <v>1</v>
      </c>
    </row>
    <row r="465" customHeight="1" spans="1:14">
      <c r="A465" s="86" t="s">
        <v>419</v>
      </c>
      <c r="B465" s="86" t="s">
        <v>89</v>
      </c>
      <c r="C465" s="86" t="s">
        <v>1223</v>
      </c>
      <c r="D465" s="86">
        <v>64251</v>
      </c>
      <c r="E465" s="86">
        <v>17742</v>
      </c>
      <c r="F465" s="86"/>
      <c r="G465" s="90"/>
      <c r="H465" s="90"/>
      <c r="I465" s="90"/>
      <c r="J465" s="90"/>
      <c r="K465" s="90">
        <v>1</v>
      </c>
      <c r="L465" s="90"/>
      <c r="M465" s="90"/>
      <c r="N465" s="104">
        <v>1</v>
      </c>
    </row>
    <row r="466" customHeight="1" spans="1:14">
      <c r="A466" s="101"/>
      <c r="B466" s="101"/>
      <c r="C466" s="86" t="s">
        <v>1246</v>
      </c>
      <c r="D466" s="86">
        <v>64219</v>
      </c>
      <c r="E466" s="86">
        <v>17725</v>
      </c>
      <c r="F466" s="86"/>
      <c r="G466" s="90"/>
      <c r="H466" s="90"/>
      <c r="I466" s="90"/>
      <c r="J466" s="90"/>
      <c r="K466" s="90">
        <v>1</v>
      </c>
      <c r="L466" s="90"/>
      <c r="M466" s="90"/>
      <c r="N466" s="104">
        <v>1</v>
      </c>
    </row>
    <row r="467" customHeight="1" spans="1:14">
      <c r="A467" s="101"/>
      <c r="B467" s="101"/>
      <c r="C467" s="86" t="s">
        <v>420</v>
      </c>
      <c r="D467" s="86">
        <v>64276</v>
      </c>
      <c r="E467" s="86">
        <v>17749</v>
      </c>
      <c r="F467" s="86"/>
      <c r="G467" s="90"/>
      <c r="H467" s="90"/>
      <c r="I467" s="90"/>
      <c r="J467" s="90"/>
      <c r="K467" s="90"/>
      <c r="L467" s="90">
        <v>1</v>
      </c>
      <c r="M467" s="90"/>
      <c r="N467" s="104">
        <v>1</v>
      </c>
    </row>
    <row r="468" customHeight="1" spans="1:14">
      <c r="A468" s="101"/>
      <c r="B468" s="101"/>
      <c r="C468" s="86" t="s">
        <v>1494</v>
      </c>
      <c r="D468" s="86">
        <v>63535</v>
      </c>
      <c r="E468" s="86">
        <v>17566</v>
      </c>
      <c r="F468" s="86"/>
      <c r="G468" s="90"/>
      <c r="H468" s="90">
        <v>1</v>
      </c>
      <c r="I468" s="90"/>
      <c r="J468" s="90"/>
      <c r="K468" s="90"/>
      <c r="L468" s="90"/>
      <c r="M468" s="90"/>
      <c r="N468" s="104">
        <v>1</v>
      </c>
    </row>
    <row r="469" customHeight="1" spans="1:14">
      <c r="A469" s="101"/>
      <c r="B469" s="86" t="s">
        <v>72</v>
      </c>
      <c r="C469" s="86" t="s">
        <v>1274</v>
      </c>
      <c r="D469" s="86">
        <v>64152</v>
      </c>
      <c r="E469" s="86">
        <v>17566</v>
      </c>
      <c r="F469" s="86"/>
      <c r="G469" s="90"/>
      <c r="H469" s="90"/>
      <c r="I469" s="90"/>
      <c r="J469" s="90">
        <v>1</v>
      </c>
      <c r="K469" s="90"/>
      <c r="L469" s="90"/>
      <c r="M469" s="90"/>
      <c r="N469" s="104">
        <v>1</v>
      </c>
    </row>
    <row r="470" customHeight="1" spans="1:14">
      <c r="A470" s="86" t="s">
        <v>1126</v>
      </c>
      <c r="B470" s="86" t="s">
        <v>142</v>
      </c>
      <c r="C470" s="86" t="s">
        <v>1494</v>
      </c>
      <c r="D470" s="86">
        <v>22528</v>
      </c>
      <c r="E470" s="86">
        <v>30577</v>
      </c>
      <c r="F470" s="86"/>
      <c r="G470" s="90"/>
      <c r="H470" s="90">
        <v>1</v>
      </c>
      <c r="I470" s="90"/>
      <c r="J470" s="90"/>
      <c r="K470" s="90"/>
      <c r="L470" s="90"/>
      <c r="M470" s="90"/>
      <c r="N470" s="104">
        <v>1</v>
      </c>
    </row>
    <row r="471" customHeight="1" spans="1:14">
      <c r="A471" s="86" t="s">
        <v>1080</v>
      </c>
      <c r="B471" s="86" t="s">
        <v>142</v>
      </c>
      <c r="C471" s="86" t="s">
        <v>1081</v>
      </c>
      <c r="D471" s="86">
        <v>63727</v>
      </c>
      <c r="E471" s="86" t="s">
        <v>67</v>
      </c>
      <c r="F471" s="86"/>
      <c r="G471" s="90"/>
      <c r="H471" s="90">
        <v>1</v>
      </c>
      <c r="I471" s="90"/>
      <c r="J471" s="90"/>
      <c r="K471" s="90"/>
      <c r="L471" s="90"/>
      <c r="M471" s="90"/>
      <c r="N471" s="104">
        <v>1</v>
      </c>
    </row>
    <row r="472" customHeight="1" spans="1:14">
      <c r="A472" s="86" t="s">
        <v>565</v>
      </c>
      <c r="B472" s="86" t="s">
        <v>142</v>
      </c>
      <c r="C472" s="86" t="s">
        <v>566</v>
      </c>
      <c r="D472" s="86" t="s">
        <v>564</v>
      </c>
      <c r="E472" s="86">
        <v>33122</v>
      </c>
      <c r="F472" s="86"/>
      <c r="G472" s="90"/>
      <c r="H472" s="90"/>
      <c r="I472" s="90"/>
      <c r="J472" s="90"/>
      <c r="K472" s="90">
        <v>1</v>
      </c>
      <c r="L472" s="90"/>
      <c r="M472" s="90"/>
      <c r="N472" s="104">
        <v>1</v>
      </c>
    </row>
    <row r="473" customHeight="1" spans="1:14">
      <c r="A473" s="101"/>
      <c r="B473" s="86" t="s">
        <v>167</v>
      </c>
      <c r="C473" s="86" t="s">
        <v>1494</v>
      </c>
      <c r="D473" s="86">
        <v>20221</v>
      </c>
      <c r="E473" s="86">
        <v>27251</v>
      </c>
      <c r="F473" s="86"/>
      <c r="G473" s="90">
        <v>1</v>
      </c>
      <c r="H473" s="90"/>
      <c r="I473" s="90"/>
      <c r="J473" s="90"/>
      <c r="K473" s="90"/>
      <c r="L473" s="90"/>
      <c r="M473" s="90"/>
      <c r="N473" s="104">
        <v>1</v>
      </c>
    </row>
    <row r="474" customHeight="1" spans="1:14">
      <c r="A474" s="86" t="s">
        <v>251</v>
      </c>
      <c r="B474" s="86" t="s">
        <v>89</v>
      </c>
      <c r="C474" s="86" t="s">
        <v>252</v>
      </c>
      <c r="D474" s="86">
        <v>64285</v>
      </c>
      <c r="E474" s="86">
        <v>33650</v>
      </c>
      <c r="F474" s="86"/>
      <c r="G474" s="90"/>
      <c r="H474" s="90"/>
      <c r="I474" s="90"/>
      <c r="J474" s="90"/>
      <c r="K474" s="90"/>
      <c r="L474" s="90">
        <v>1</v>
      </c>
      <c r="M474" s="90"/>
      <c r="N474" s="104">
        <v>1</v>
      </c>
    </row>
    <row r="475" customHeight="1" spans="1:14">
      <c r="A475" s="101"/>
      <c r="B475" s="101"/>
      <c r="C475" s="86" t="s">
        <v>1494</v>
      </c>
      <c r="D475" s="86">
        <v>63629</v>
      </c>
      <c r="E475" s="86">
        <v>17580</v>
      </c>
      <c r="F475" s="86"/>
      <c r="G475" s="90"/>
      <c r="H475" s="90">
        <v>1</v>
      </c>
      <c r="I475" s="90"/>
      <c r="J475" s="90"/>
      <c r="K475" s="90"/>
      <c r="L475" s="90"/>
      <c r="M475" s="90"/>
      <c r="N475" s="104">
        <v>1</v>
      </c>
    </row>
    <row r="476" customHeight="1" spans="1:14">
      <c r="A476" s="101"/>
      <c r="B476" s="86" t="s">
        <v>72</v>
      </c>
      <c r="C476" s="86" t="s">
        <v>729</v>
      </c>
      <c r="D476" s="86">
        <v>64160</v>
      </c>
      <c r="E476" s="86">
        <v>17407</v>
      </c>
      <c r="F476" s="86"/>
      <c r="G476" s="90"/>
      <c r="H476" s="90"/>
      <c r="I476" s="90"/>
      <c r="J476" s="90">
        <v>1</v>
      </c>
      <c r="K476" s="90"/>
      <c r="L476" s="90"/>
      <c r="M476" s="90"/>
      <c r="N476" s="104">
        <v>1</v>
      </c>
    </row>
    <row r="477" customHeight="1" spans="1:14">
      <c r="A477" s="101"/>
      <c r="B477" s="101"/>
      <c r="C477" s="86" t="s">
        <v>1494</v>
      </c>
      <c r="D477" s="86">
        <v>63528</v>
      </c>
      <c r="E477" s="86">
        <v>17402</v>
      </c>
      <c r="F477" s="86"/>
      <c r="G477" s="90"/>
      <c r="H477" s="90">
        <v>1</v>
      </c>
      <c r="I477" s="90"/>
      <c r="J477" s="90"/>
      <c r="K477" s="90"/>
      <c r="L477" s="90"/>
      <c r="M477" s="90"/>
      <c r="N477" s="104">
        <v>1</v>
      </c>
    </row>
    <row r="478" customHeight="1" spans="1:14">
      <c r="A478" s="86" t="s">
        <v>1015</v>
      </c>
      <c r="B478" s="86" t="s">
        <v>89</v>
      </c>
      <c r="C478" s="86" t="s">
        <v>1016</v>
      </c>
      <c r="D478" s="86">
        <v>63674</v>
      </c>
      <c r="E478" s="86">
        <v>31107</v>
      </c>
      <c r="F478" s="86"/>
      <c r="G478" s="90"/>
      <c r="H478" s="90">
        <v>1</v>
      </c>
      <c r="I478" s="90"/>
      <c r="J478" s="90"/>
      <c r="K478" s="90"/>
      <c r="L478" s="90"/>
      <c r="M478" s="90"/>
      <c r="N478" s="104">
        <v>1</v>
      </c>
    </row>
    <row r="479" customHeight="1" spans="1:14">
      <c r="A479" s="101"/>
      <c r="B479" s="101"/>
      <c r="C479" s="86" t="s">
        <v>1320</v>
      </c>
      <c r="D479" s="86">
        <v>63955</v>
      </c>
      <c r="E479" s="86" t="s">
        <v>1494</v>
      </c>
      <c r="F479" s="86"/>
      <c r="G479" s="90"/>
      <c r="H479" s="90"/>
      <c r="I479" s="90">
        <v>1</v>
      </c>
      <c r="J479" s="90"/>
      <c r="K479" s="90"/>
      <c r="L479" s="90"/>
      <c r="M479" s="90"/>
      <c r="N479" s="104">
        <v>1</v>
      </c>
    </row>
    <row r="480" customHeight="1" spans="1:14">
      <c r="A480" s="101"/>
      <c r="B480" s="86" t="s">
        <v>72</v>
      </c>
      <c r="C480" s="86" t="s">
        <v>1016</v>
      </c>
      <c r="D480" s="86">
        <v>63787</v>
      </c>
      <c r="E480" s="86">
        <v>31107</v>
      </c>
      <c r="F480" s="86"/>
      <c r="G480" s="90"/>
      <c r="H480" s="90"/>
      <c r="I480" s="90">
        <v>1</v>
      </c>
      <c r="J480" s="90"/>
      <c r="K480" s="90"/>
      <c r="L480" s="90"/>
      <c r="M480" s="90"/>
      <c r="N480" s="104">
        <v>1</v>
      </c>
    </row>
    <row r="481" customHeight="1" spans="1:14">
      <c r="A481" s="101"/>
      <c r="B481" s="101"/>
      <c r="C481" s="101"/>
      <c r="D481" s="86">
        <v>63926</v>
      </c>
      <c r="E481" s="86">
        <v>31107</v>
      </c>
      <c r="F481" s="86"/>
      <c r="G481" s="90"/>
      <c r="H481" s="90"/>
      <c r="I481" s="90">
        <v>1</v>
      </c>
      <c r="J481" s="90"/>
      <c r="K481" s="90"/>
      <c r="L481" s="90"/>
      <c r="M481" s="90"/>
      <c r="N481" s="104">
        <v>1</v>
      </c>
    </row>
    <row r="482" customHeight="1" spans="1:14">
      <c r="A482" s="86" t="s">
        <v>409</v>
      </c>
      <c r="B482" s="86" t="s">
        <v>167</v>
      </c>
      <c r="C482" s="86" t="s">
        <v>410</v>
      </c>
      <c r="D482" s="86" t="s">
        <v>408</v>
      </c>
      <c r="E482" s="86">
        <v>17656</v>
      </c>
      <c r="F482" s="86"/>
      <c r="G482" s="90"/>
      <c r="H482" s="90"/>
      <c r="I482" s="90"/>
      <c r="J482" s="90"/>
      <c r="K482" s="90"/>
      <c r="L482" s="90">
        <v>1</v>
      </c>
      <c r="M482" s="90"/>
      <c r="N482" s="104">
        <v>1</v>
      </c>
    </row>
    <row r="483" customHeight="1" spans="1:14">
      <c r="A483" s="86" t="s">
        <v>239</v>
      </c>
      <c r="B483" s="86" t="s">
        <v>142</v>
      </c>
      <c r="C483" s="86" t="s">
        <v>242</v>
      </c>
      <c r="D483" s="86" t="s">
        <v>238</v>
      </c>
      <c r="E483" s="86">
        <v>17751</v>
      </c>
      <c r="F483" s="86"/>
      <c r="G483" s="90"/>
      <c r="H483" s="90"/>
      <c r="I483" s="90"/>
      <c r="J483" s="90"/>
      <c r="K483" s="90"/>
      <c r="L483" s="90">
        <v>1</v>
      </c>
      <c r="M483" s="90"/>
      <c r="N483" s="104">
        <v>1</v>
      </c>
    </row>
    <row r="484" customHeight="1" spans="1:14">
      <c r="A484" s="86" t="s">
        <v>1061</v>
      </c>
      <c r="B484" s="86" t="s">
        <v>72</v>
      </c>
      <c r="C484" s="86" t="s">
        <v>701</v>
      </c>
      <c r="D484" s="86">
        <v>63571</v>
      </c>
      <c r="E484" s="86">
        <v>17436</v>
      </c>
      <c r="F484" s="86"/>
      <c r="G484" s="90"/>
      <c r="H484" s="90">
        <v>1</v>
      </c>
      <c r="I484" s="90"/>
      <c r="J484" s="90"/>
      <c r="K484" s="90"/>
      <c r="L484" s="90"/>
      <c r="M484" s="90"/>
      <c r="N484" s="104">
        <v>1</v>
      </c>
    </row>
    <row r="485" customHeight="1" spans="1:14">
      <c r="A485" s="101"/>
      <c r="B485" s="101"/>
      <c r="C485" s="101"/>
      <c r="D485" s="86">
        <v>63784</v>
      </c>
      <c r="E485" s="86">
        <v>17436</v>
      </c>
      <c r="F485" s="86"/>
      <c r="G485" s="90"/>
      <c r="H485" s="90"/>
      <c r="I485" s="90">
        <v>1</v>
      </c>
      <c r="J485" s="90"/>
      <c r="K485" s="90"/>
      <c r="L485" s="90"/>
      <c r="M485" s="90"/>
      <c r="N485" s="104">
        <v>1</v>
      </c>
    </row>
    <row r="486" customHeight="1" spans="1:14">
      <c r="A486" s="101"/>
      <c r="B486" s="86" t="s">
        <v>118</v>
      </c>
      <c r="C486" s="86" t="s">
        <v>1162</v>
      </c>
      <c r="D486" s="86">
        <v>63200</v>
      </c>
      <c r="E486" s="86">
        <v>29379</v>
      </c>
      <c r="F486" s="86"/>
      <c r="G486" s="90">
        <v>1</v>
      </c>
      <c r="H486" s="90"/>
      <c r="I486" s="90"/>
      <c r="J486" s="90"/>
      <c r="K486" s="90"/>
      <c r="L486" s="90"/>
      <c r="M486" s="90"/>
      <c r="N486" s="104">
        <v>1</v>
      </c>
    </row>
    <row r="487" customHeight="1" spans="1:14">
      <c r="A487" s="86" t="s">
        <v>527</v>
      </c>
      <c r="B487" s="86" t="s">
        <v>142</v>
      </c>
      <c r="C487" s="86" t="s">
        <v>528</v>
      </c>
      <c r="D487" s="86" t="s">
        <v>526</v>
      </c>
      <c r="E487" s="86">
        <v>17727</v>
      </c>
      <c r="F487" s="86"/>
      <c r="G487" s="90"/>
      <c r="H487" s="90"/>
      <c r="I487" s="90"/>
      <c r="J487" s="90"/>
      <c r="K487" s="90">
        <v>1</v>
      </c>
      <c r="L487" s="90"/>
      <c r="M487" s="90"/>
      <c r="N487" s="104">
        <v>1</v>
      </c>
    </row>
    <row r="488" customHeight="1" spans="1:14">
      <c r="A488" s="101"/>
      <c r="B488" s="86" t="s">
        <v>89</v>
      </c>
      <c r="C488" s="86" t="s">
        <v>863</v>
      </c>
      <c r="D488" s="86">
        <v>63974</v>
      </c>
      <c r="E488" s="86">
        <v>17641</v>
      </c>
      <c r="F488" s="86"/>
      <c r="G488" s="90"/>
      <c r="H488" s="90"/>
      <c r="I488" s="90">
        <v>1</v>
      </c>
      <c r="J488" s="90"/>
      <c r="K488" s="90"/>
      <c r="L488" s="90"/>
      <c r="M488" s="90"/>
      <c r="N488" s="104">
        <v>1</v>
      </c>
    </row>
    <row r="489" customHeight="1" spans="1:14">
      <c r="A489" s="101"/>
      <c r="B489" s="86" t="s">
        <v>72</v>
      </c>
      <c r="C489" s="86" t="s">
        <v>863</v>
      </c>
      <c r="D489" s="86">
        <v>64097</v>
      </c>
      <c r="E489" s="86">
        <v>17641</v>
      </c>
      <c r="F489" s="86"/>
      <c r="G489" s="90"/>
      <c r="H489" s="90"/>
      <c r="I489" s="90"/>
      <c r="J489" s="90">
        <v>1</v>
      </c>
      <c r="K489" s="90"/>
      <c r="L489" s="90"/>
      <c r="M489" s="90"/>
      <c r="N489" s="104">
        <v>1</v>
      </c>
    </row>
    <row r="490" customHeight="1" spans="1:14">
      <c r="A490" s="86" t="s">
        <v>1142</v>
      </c>
      <c r="B490" s="86" t="s">
        <v>118</v>
      </c>
      <c r="C490" s="86" t="s">
        <v>1143</v>
      </c>
      <c r="D490" s="86">
        <v>63518</v>
      </c>
      <c r="E490" s="86">
        <v>30618</v>
      </c>
      <c r="F490" s="86"/>
      <c r="G490" s="90"/>
      <c r="H490" s="90">
        <v>1</v>
      </c>
      <c r="I490" s="90"/>
      <c r="J490" s="90"/>
      <c r="K490" s="90"/>
      <c r="L490" s="90"/>
      <c r="M490" s="90"/>
      <c r="N490" s="104">
        <v>1</v>
      </c>
    </row>
    <row r="491" customHeight="1" spans="1:14">
      <c r="A491" s="86" t="s">
        <v>944</v>
      </c>
      <c r="B491" s="86" t="s">
        <v>142</v>
      </c>
      <c r="C491" s="86" t="s">
        <v>1494</v>
      </c>
      <c r="D491" s="86" t="s">
        <v>1113</v>
      </c>
      <c r="E491" s="86">
        <v>30509</v>
      </c>
      <c r="F491" s="86"/>
      <c r="G491" s="90"/>
      <c r="H491" s="90">
        <v>1</v>
      </c>
      <c r="I491" s="90"/>
      <c r="J491" s="90"/>
      <c r="K491" s="90"/>
      <c r="L491" s="90"/>
      <c r="M491" s="90"/>
      <c r="N491" s="104">
        <v>1</v>
      </c>
    </row>
    <row r="492" customHeight="1" spans="1:14">
      <c r="A492" s="101"/>
      <c r="B492" s="86" t="s">
        <v>89</v>
      </c>
      <c r="C492" s="86" t="s">
        <v>945</v>
      </c>
      <c r="D492" s="86">
        <v>63349</v>
      </c>
      <c r="E492" s="86">
        <v>30294</v>
      </c>
      <c r="F492" s="86"/>
      <c r="G492" s="90">
        <v>1</v>
      </c>
      <c r="H492" s="90"/>
      <c r="I492" s="90"/>
      <c r="J492" s="90"/>
      <c r="K492" s="90"/>
      <c r="L492" s="90"/>
      <c r="M492" s="90"/>
      <c r="N492" s="104">
        <v>1</v>
      </c>
    </row>
    <row r="493" customHeight="1" spans="1:14">
      <c r="A493" s="101"/>
      <c r="B493" s="86" t="s">
        <v>72</v>
      </c>
      <c r="C493" s="86" t="s">
        <v>945</v>
      </c>
      <c r="D493" s="86">
        <v>63716</v>
      </c>
      <c r="E493" s="86">
        <v>30294</v>
      </c>
      <c r="F493" s="86"/>
      <c r="G493" s="90"/>
      <c r="H493" s="90">
        <v>1</v>
      </c>
      <c r="I493" s="90"/>
      <c r="J493" s="90"/>
      <c r="K493" s="90"/>
      <c r="L493" s="90"/>
      <c r="M493" s="90"/>
      <c r="N493" s="104">
        <v>1</v>
      </c>
    </row>
    <row r="494" customHeight="1" spans="1:14">
      <c r="A494" s="101"/>
      <c r="B494" s="101"/>
      <c r="C494" s="101"/>
      <c r="D494" s="86">
        <v>64043</v>
      </c>
      <c r="E494" s="86">
        <v>30294</v>
      </c>
      <c r="F494" s="86"/>
      <c r="G494" s="90"/>
      <c r="H494" s="90"/>
      <c r="I494" s="90"/>
      <c r="J494" s="90">
        <v>1</v>
      </c>
      <c r="K494" s="90"/>
      <c r="L494" s="90"/>
      <c r="M494" s="90"/>
      <c r="N494" s="104">
        <v>1</v>
      </c>
    </row>
    <row r="495" customHeight="1" spans="1:14">
      <c r="A495" s="101"/>
      <c r="B495" s="101"/>
      <c r="C495" s="101"/>
      <c r="D495" s="86">
        <v>64075</v>
      </c>
      <c r="E495" s="86">
        <v>30294</v>
      </c>
      <c r="F495" s="86"/>
      <c r="G495" s="90"/>
      <c r="H495" s="90"/>
      <c r="I495" s="90"/>
      <c r="J495" s="90">
        <v>1</v>
      </c>
      <c r="K495" s="90"/>
      <c r="L495" s="90"/>
      <c r="M495" s="90"/>
      <c r="N495" s="104">
        <v>1</v>
      </c>
    </row>
    <row r="496" customHeight="1" spans="1:14">
      <c r="A496" s="86" t="s">
        <v>266</v>
      </c>
      <c r="B496" s="86" t="s">
        <v>89</v>
      </c>
      <c r="C496" s="86" t="s">
        <v>387</v>
      </c>
      <c r="D496" s="86">
        <v>64222</v>
      </c>
      <c r="E496" s="86">
        <v>17737</v>
      </c>
      <c r="F496" s="86"/>
      <c r="G496" s="90"/>
      <c r="H496" s="90"/>
      <c r="I496" s="90"/>
      <c r="J496" s="90"/>
      <c r="K496" s="90">
        <v>1</v>
      </c>
      <c r="L496" s="90"/>
      <c r="M496" s="90"/>
      <c r="N496" s="104">
        <v>1</v>
      </c>
    </row>
    <row r="497" customHeight="1" spans="1:14">
      <c r="A497" s="101"/>
      <c r="B497" s="101"/>
      <c r="C497" s="86" t="s">
        <v>267</v>
      </c>
      <c r="D497" s="86">
        <v>64282</v>
      </c>
      <c r="E497" s="86">
        <v>17756</v>
      </c>
      <c r="F497" s="86"/>
      <c r="G497" s="90"/>
      <c r="H497" s="90"/>
      <c r="I497" s="90"/>
      <c r="J497" s="90"/>
      <c r="K497" s="90"/>
      <c r="L497" s="90">
        <v>1</v>
      </c>
      <c r="M497" s="90"/>
      <c r="N497" s="104">
        <v>1</v>
      </c>
    </row>
    <row r="498" customHeight="1" spans="1:14">
      <c r="A498" s="101"/>
      <c r="B498" s="86" t="s">
        <v>72</v>
      </c>
      <c r="C498" s="86" t="s">
        <v>387</v>
      </c>
      <c r="D498" s="86">
        <v>64262</v>
      </c>
      <c r="E498" s="86">
        <v>17737</v>
      </c>
      <c r="F498" s="86"/>
      <c r="G498" s="90"/>
      <c r="H498" s="90"/>
      <c r="I498" s="90"/>
      <c r="J498" s="90"/>
      <c r="K498" s="90">
        <v>1</v>
      </c>
      <c r="L498" s="90"/>
      <c r="M498" s="90"/>
      <c r="N498" s="104">
        <v>1</v>
      </c>
    </row>
    <row r="499" customHeight="1" spans="1:14">
      <c r="A499" s="101"/>
      <c r="B499" s="101"/>
      <c r="C499" s="101"/>
      <c r="D499" s="86">
        <v>64298</v>
      </c>
      <c r="E499" s="86">
        <v>17737</v>
      </c>
      <c r="F499" s="86"/>
      <c r="G499" s="90"/>
      <c r="H499" s="90"/>
      <c r="I499" s="90"/>
      <c r="J499" s="90"/>
      <c r="K499" s="90"/>
      <c r="L499" s="90">
        <v>1</v>
      </c>
      <c r="M499" s="90"/>
      <c r="N499" s="104">
        <v>1</v>
      </c>
    </row>
    <row r="500" customHeight="1" spans="1:14">
      <c r="A500" s="101"/>
      <c r="B500" s="101"/>
      <c r="C500" s="86" t="s">
        <v>470</v>
      </c>
      <c r="D500" s="86">
        <v>63960</v>
      </c>
      <c r="E500" s="86">
        <v>17446</v>
      </c>
      <c r="F500" s="86"/>
      <c r="G500" s="90"/>
      <c r="H500" s="90"/>
      <c r="I500" s="90">
        <v>1</v>
      </c>
      <c r="J500" s="90"/>
      <c r="K500" s="90"/>
      <c r="L500" s="90"/>
      <c r="M500" s="90"/>
      <c r="N500" s="104">
        <v>1</v>
      </c>
    </row>
    <row r="501" customHeight="1" spans="1:14">
      <c r="A501" s="101"/>
      <c r="B501" s="101"/>
      <c r="C501" s="101"/>
      <c r="D501" s="86">
        <v>64187</v>
      </c>
      <c r="E501" s="86">
        <v>17446</v>
      </c>
      <c r="F501" s="86"/>
      <c r="G501" s="90"/>
      <c r="H501" s="90"/>
      <c r="I501" s="90"/>
      <c r="J501" s="90"/>
      <c r="K501" s="90">
        <v>1</v>
      </c>
      <c r="L501" s="90"/>
      <c r="M501" s="90"/>
      <c r="N501" s="104">
        <v>1</v>
      </c>
    </row>
    <row r="502" customHeight="1" spans="1:14">
      <c r="A502" s="101"/>
      <c r="B502" s="101"/>
      <c r="C502" s="101"/>
      <c r="D502" s="86">
        <v>64261</v>
      </c>
      <c r="E502" s="86">
        <v>17446</v>
      </c>
      <c r="F502" s="86"/>
      <c r="G502" s="90"/>
      <c r="H502" s="90"/>
      <c r="I502" s="90"/>
      <c r="J502" s="90"/>
      <c r="K502" s="90">
        <v>1</v>
      </c>
      <c r="L502" s="90"/>
      <c r="M502" s="90"/>
      <c r="N502" s="104">
        <v>1</v>
      </c>
    </row>
    <row r="503" customHeight="1" spans="1:14">
      <c r="A503" s="101"/>
      <c r="B503" s="101"/>
      <c r="C503" s="86" t="s">
        <v>1088</v>
      </c>
      <c r="D503" s="86">
        <v>63679</v>
      </c>
      <c r="E503" s="86">
        <v>17449</v>
      </c>
      <c r="F503" s="86"/>
      <c r="G503" s="90"/>
      <c r="H503" s="90">
        <v>1</v>
      </c>
      <c r="I503" s="90"/>
      <c r="J503" s="90"/>
      <c r="K503" s="90"/>
      <c r="L503" s="90"/>
      <c r="M503" s="90"/>
      <c r="N503" s="104">
        <v>1</v>
      </c>
    </row>
    <row r="504" customHeight="1" spans="1:14">
      <c r="A504" s="101"/>
      <c r="B504" s="101"/>
      <c r="C504" s="86" t="s">
        <v>935</v>
      </c>
      <c r="D504" s="86">
        <v>64058</v>
      </c>
      <c r="E504" s="86">
        <v>17446</v>
      </c>
      <c r="F504" s="86"/>
      <c r="G504" s="90"/>
      <c r="H504" s="90"/>
      <c r="I504" s="90"/>
      <c r="J504" s="90">
        <v>1</v>
      </c>
      <c r="K504" s="90"/>
      <c r="L504" s="90"/>
      <c r="M504" s="90"/>
      <c r="N504" s="104">
        <v>1</v>
      </c>
    </row>
    <row r="505" customHeight="1" spans="1:14">
      <c r="A505" s="86" t="s">
        <v>258</v>
      </c>
      <c r="B505" s="86" t="s">
        <v>142</v>
      </c>
      <c r="C505" s="86" t="s">
        <v>1171</v>
      </c>
      <c r="D505" s="86">
        <v>63444</v>
      </c>
      <c r="E505" s="86">
        <v>30332</v>
      </c>
      <c r="F505" s="86"/>
      <c r="G505" s="90">
        <v>1</v>
      </c>
      <c r="H505" s="90"/>
      <c r="I505" s="90"/>
      <c r="J505" s="90"/>
      <c r="K505" s="90"/>
      <c r="L505" s="90"/>
      <c r="M505" s="90"/>
      <c r="N505" s="104">
        <v>1</v>
      </c>
    </row>
    <row r="506" customHeight="1" spans="1:14">
      <c r="A506" s="101"/>
      <c r="B506" s="86" t="s">
        <v>89</v>
      </c>
      <c r="C506" s="86" t="s">
        <v>939</v>
      </c>
      <c r="D506" s="86">
        <v>64053</v>
      </c>
      <c r="E506" s="86">
        <v>17669</v>
      </c>
      <c r="F506" s="86"/>
      <c r="G506" s="90"/>
      <c r="H506" s="90"/>
      <c r="I506" s="90"/>
      <c r="J506" s="90">
        <v>1</v>
      </c>
      <c r="K506" s="90"/>
      <c r="L506" s="90"/>
      <c r="M506" s="90"/>
      <c r="N506" s="104">
        <v>1</v>
      </c>
    </row>
    <row r="507" customHeight="1" spans="1:14">
      <c r="A507" s="101"/>
      <c r="B507" s="101"/>
      <c r="C507" s="86" t="s">
        <v>989</v>
      </c>
      <c r="D507" s="86">
        <v>63978</v>
      </c>
      <c r="E507" s="86">
        <v>17639</v>
      </c>
      <c r="F507" s="86"/>
      <c r="G507" s="90"/>
      <c r="H507" s="90"/>
      <c r="I507" s="90">
        <v>1</v>
      </c>
      <c r="J507" s="90"/>
      <c r="K507" s="90"/>
      <c r="L507" s="90"/>
      <c r="M507" s="90"/>
      <c r="N507" s="104">
        <v>1</v>
      </c>
    </row>
    <row r="508" customHeight="1" spans="1:14">
      <c r="A508" s="101"/>
      <c r="B508" s="101"/>
      <c r="C508" s="86" t="s">
        <v>263</v>
      </c>
      <c r="D508" s="86">
        <v>64279</v>
      </c>
      <c r="E508" s="86" t="s">
        <v>1494</v>
      </c>
      <c r="F508" s="86"/>
      <c r="G508" s="90"/>
      <c r="H508" s="90"/>
      <c r="I508" s="90"/>
      <c r="J508" s="90"/>
      <c r="K508" s="90"/>
      <c r="L508" s="90">
        <v>1</v>
      </c>
      <c r="M508" s="90"/>
      <c r="N508" s="104">
        <v>1</v>
      </c>
    </row>
    <row r="509" customHeight="1" spans="1:14">
      <c r="A509" s="101"/>
      <c r="B509" s="86" t="s">
        <v>72</v>
      </c>
      <c r="C509" s="86" t="s">
        <v>260</v>
      </c>
      <c r="D509" s="86">
        <v>64284</v>
      </c>
      <c r="E509" s="86">
        <v>17669</v>
      </c>
      <c r="F509" s="86"/>
      <c r="G509" s="90"/>
      <c r="H509" s="90"/>
      <c r="I509" s="90"/>
      <c r="J509" s="90"/>
      <c r="K509" s="90"/>
      <c r="L509" s="90">
        <v>1</v>
      </c>
      <c r="M509" s="90"/>
      <c r="N509" s="104">
        <v>1</v>
      </c>
    </row>
    <row r="510" customHeight="1" spans="1:14">
      <c r="A510" s="101"/>
      <c r="B510" s="86" t="s">
        <v>118</v>
      </c>
      <c r="C510" s="86" t="s">
        <v>1494</v>
      </c>
      <c r="D510" s="86" t="s">
        <v>67</v>
      </c>
      <c r="E510" s="86">
        <v>31320</v>
      </c>
      <c r="F510" s="86"/>
      <c r="G510" s="90"/>
      <c r="H510" s="90"/>
      <c r="I510" s="90">
        <v>1</v>
      </c>
      <c r="J510" s="90"/>
      <c r="K510" s="90"/>
      <c r="L510" s="90"/>
      <c r="M510" s="90"/>
      <c r="N510" s="104">
        <v>1</v>
      </c>
    </row>
    <row r="511" customHeight="1" spans="1:14">
      <c r="A511" s="86" t="s">
        <v>1095</v>
      </c>
      <c r="B511" s="86" t="s">
        <v>142</v>
      </c>
      <c r="C511" s="86" t="s">
        <v>1494</v>
      </c>
      <c r="D511" s="86">
        <v>63651</v>
      </c>
      <c r="E511" s="86" t="s">
        <v>67</v>
      </c>
      <c r="F511" s="86"/>
      <c r="G511" s="90"/>
      <c r="H511" s="90">
        <v>1</v>
      </c>
      <c r="I511" s="90"/>
      <c r="J511" s="90"/>
      <c r="K511" s="90"/>
      <c r="L511" s="90"/>
      <c r="M511" s="90"/>
      <c r="N511" s="104">
        <v>1</v>
      </c>
    </row>
    <row r="512" customHeight="1" spans="1:14">
      <c r="A512" s="86" t="s">
        <v>1054</v>
      </c>
      <c r="B512" s="86" t="s">
        <v>72</v>
      </c>
      <c r="C512" s="86" t="s">
        <v>971</v>
      </c>
      <c r="D512" s="86">
        <v>63862</v>
      </c>
      <c r="E512" s="86">
        <v>29758</v>
      </c>
      <c r="F512" s="86"/>
      <c r="G512" s="90"/>
      <c r="H512" s="90"/>
      <c r="I512" s="90">
        <v>1</v>
      </c>
      <c r="J512" s="90"/>
      <c r="K512" s="90"/>
      <c r="L512" s="90"/>
      <c r="M512" s="90"/>
      <c r="N512" s="104">
        <v>1</v>
      </c>
    </row>
    <row r="513" customHeight="1" spans="1:14">
      <c r="A513" s="86" t="s">
        <v>211</v>
      </c>
      <c r="B513" s="86" t="s">
        <v>72</v>
      </c>
      <c r="C513" s="86" t="s">
        <v>214</v>
      </c>
      <c r="D513" s="86">
        <v>64293</v>
      </c>
      <c r="E513" s="86">
        <v>31730</v>
      </c>
      <c r="F513" s="86"/>
      <c r="G513" s="90"/>
      <c r="H513" s="90"/>
      <c r="I513" s="90"/>
      <c r="J513" s="90"/>
      <c r="K513" s="90"/>
      <c r="L513" s="90">
        <v>1</v>
      </c>
      <c r="M513" s="90"/>
      <c r="N513" s="104">
        <v>1</v>
      </c>
    </row>
    <row r="514" customHeight="1" spans="1:14">
      <c r="A514" s="86" t="s">
        <v>159</v>
      </c>
      <c r="B514" s="86" t="s">
        <v>89</v>
      </c>
      <c r="C514" s="86" t="s">
        <v>160</v>
      </c>
      <c r="D514" s="86">
        <v>64307</v>
      </c>
      <c r="E514" s="86" t="s">
        <v>1494</v>
      </c>
      <c r="F514" s="86"/>
      <c r="G514" s="90"/>
      <c r="H514" s="90"/>
      <c r="I514" s="90"/>
      <c r="J514" s="90"/>
      <c r="K514" s="90"/>
      <c r="L514" s="90">
        <v>1</v>
      </c>
      <c r="M514" s="90"/>
      <c r="N514" s="104">
        <v>1</v>
      </c>
    </row>
    <row r="515" customHeight="1" spans="1:14">
      <c r="A515" s="101"/>
      <c r="B515" s="101"/>
      <c r="C515" s="86" t="s">
        <v>1235</v>
      </c>
      <c r="D515" s="86">
        <v>64240</v>
      </c>
      <c r="E515" s="86" t="s">
        <v>1494</v>
      </c>
      <c r="F515" s="86"/>
      <c r="G515" s="90"/>
      <c r="H515" s="90"/>
      <c r="I515" s="90"/>
      <c r="J515" s="90"/>
      <c r="K515" s="90">
        <v>1</v>
      </c>
      <c r="L515" s="90"/>
      <c r="M515" s="90"/>
      <c r="N515" s="104">
        <v>1</v>
      </c>
    </row>
    <row r="516" customHeight="1" spans="1:14">
      <c r="A516" s="101"/>
      <c r="B516" s="101"/>
      <c r="C516" s="86" t="s">
        <v>381</v>
      </c>
      <c r="D516" s="86">
        <v>64197</v>
      </c>
      <c r="E516" s="86">
        <v>17721</v>
      </c>
      <c r="F516" s="86"/>
      <c r="G516" s="90"/>
      <c r="H516" s="90"/>
      <c r="I516" s="90"/>
      <c r="J516" s="90"/>
      <c r="K516" s="90"/>
      <c r="L516" s="90">
        <v>1</v>
      </c>
      <c r="M516" s="90"/>
      <c r="N516" s="104">
        <v>1</v>
      </c>
    </row>
    <row r="517" customHeight="1" spans="1:14">
      <c r="A517" s="101"/>
      <c r="B517" s="101"/>
      <c r="C517" s="86" t="s">
        <v>765</v>
      </c>
      <c r="D517" s="86">
        <v>64145</v>
      </c>
      <c r="E517" s="86">
        <v>17695</v>
      </c>
      <c r="F517" s="86"/>
      <c r="G517" s="90"/>
      <c r="H517" s="90"/>
      <c r="I517" s="90"/>
      <c r="J517" s="90">
        <v>1</v>
      </c>
      <c r="K517" s="90"/>
      <c r="L517" s="90"/>
      <c r="M517" s="90"/>
      <c r="N517" s="104">
        <v>1</v>
      </c>
    </row>
    <row r="518" customHeight="1" spans="1:14">
      <c r="A518" s="86" t="s">
        <v>1076</v>
      </c>
      <c r="B518" s="86" t="s">
        <v>89</v>
      </c>
      <c r="C518" s="86" t="s">
        <v>1077</v>
      </c>
      <c r="D518" s="86">
        <v>63401</v>
      </c>
      <c r="E518" s="86">
        <v>17533</v>
      </c>
      <c r="F518" s="86"/>
      <c r="G518" s="90">
        <v>1</v>
      </c>
      <c r="H518" s="90"/>
      <c r="I518" s="90"/>
      <c r="J518" s="90"/>
      <c r="K518" s="90"/>
      <c r="L518" s="90"/>
      <c r="M518" s="90"/>
      <c r="N518" s="104">
        <v>1</v>
      </c>
    </row>
    <row r="519" customHeight="1" spans="1:14">
      <c r="A519" s="101"/>
      <c r="B519" s="101"/>
      <c r="C519" s="86" t="s">
        <v>1494</v>
      </c>
      <c r="D519" s="86">
        <v>63648</v>
      </c>
      <c r="E519" s="86">
        <v>17582</v>
      </c>
      <c r="F519" s="86"/>
      <c r="G519" s="90"/>
      <c r="H519" s="90">
        <v>1</v>
      </c>
      <c r="I519" s="90"/>
      <c r="J519" s="90"/>
      <c r="K519" s="90"/>
      <c r="L519" s="90"/>
      <c r="M519" s="90"/>
      <c r="N519" s="104">
        <v>1</v>
      </c>
    </row>
    <row r="520" customHeight="1" spans="1:14">
      <c r="A520" s="101"/>
      <c r="B520" s="86" t="s">
        <v>72</v>
      </c>
      <c r="C520" s="86" t="s">
        <v>1077</v>
      </c>
      <c r="D520" s="86">
        <v>63737</v>
      </c>
      <c r="E520" s="86">
        <v>17533</v>
      </c>
      <c r="F520" s="86"/>
      <c r="G520" s="90"/>
      <c r="H520" s="90">
        <v>1</v>
      </c>
      <c r="I520" s="90"/>
      <c r="J520" s="90"/>
      <c r="K520" s="90"/>
      <c r="L520" s="90"/>
      <c r="M520" s="90"/>
      <c r="N520" s="104">
        <v>1</v>
      </c>
    </row>
    <row r="521" customHeight="1" spans="1:14">
      <c r="A521" s="86" t="s">
        <v>295</v>
      </c>
      <c r="B521" s="86" t="s">
        <v>167</v>
      </c>
      <c r="C521" s="86" t="s">
        <v>297</v>
      </c>
      <c r="D521" s="86" t="s">
        <v>294</v>
      </c>
      <c r="E521" s="86">
        <v>22609</v>
      </c>
      <c r="F521" s="86"/>
      <c r="G521" s="90"/>
      <c r="H521" s="90"/>
      <c r="I521" s="90"/>
      <c r="J521" s="90"/>
      <c r="K521" s="90">
        <v>1</v>
      </c>
      <c r="L521" s="90"/>
      <c r="M521" s="90"/>
      <c r="N521" s="104">
        <v>1</v>
      </c>
    </row>
    <row r="522" customHeight="1" spans="1:14">
      <c r="A522" s="101"/>
      <c r="B522" s="86" t="s">
        <v>89</v>
      </c>
      <c r="C522" s="86" t="s">
        <v>357</v>
      </c>
      <c r="D522" s="86">
        <v>64245</v>
      </c>
      <c r="E522" s="86">
        <v>33643</v>
      </c>
      <c r="F522" s="86"/>
      <c r="G522" s="90"/>
      <c r="H522" s="90"/>
      <c r="I522" s="90"/>
      <c r="J522" s="90"/>
      <c r="K522" s="90">
        <v>1</v>
      </c>
      <c r="L522" s="90"/>
      <c r="M522" s="90"/>
      <c r="N522" s="104">
        <v>1</v>
      </c>
    </row>
    <row r="523" customHeight="1" spans="1:14">
      <c r="A523" s="101"/>
      <c r="B523" s="86" t="s">
        <v>72</v>
      </c>
      <c r="C523" s="86" t="s">
        <v>517</v>
      </c>
      <c r="D523" s="86">
        <v>64237</v>
      </c>
      <c r="E523" s="86">
        <v>17668</v>
      </c>
      <c r="F523" s="86"/>
      <c r="G523" s="90"/>
      <c r="H523" s="90"/>
      <c r="I523" s="90"/>
      <c r="J523" s="90"/>
      <c r="K523" s="90">
        <v>1</v>
      </c>
      <c r="L523" s="90"/>
      <c r="M523" s="90"/>
      <c r="N523" s="104">
        <v>1</v>
      </c>
    </row>
    <row r="524" customHeight="1" spans="1:14">
      <c r="A524" s="101"/>
      <c r="B524" s="101"/>
      <c r="C524" s="101"/>
      <c r="D524" s="86" t="s">
        <v>1494</v>
      </c>
      <c r="E524" s="86">
        <v>17668</v>
      </c>
      <c r="F524" s="86"/>
      <c r="G524" s="90"/>
      <c r="H524" s="90"/>
      <c r="I524" s="90"/>
      <c r="J524" s="90"/>
      <c r="K524" s="90">
        <v>1</v>
      </c>
      <c r="L524" s="90"/>
      <c r="M524" s="90"/>
      <c r="N524" s="104">
        <v>1</v>
      </c>
    </row>
    <row r="525" customHeight="1" spans="1:14">
      <c r="A525" s="86" t="s">
        <v>324</v>
      </c>
      <c r="B525" s="86" t="s">
        <v>142</v>
      </c>
      <c r="C525" s="86" t="s">
        <v>770</v>
      </c>
      <c r="D525" s="86" t="s">
        <v>769</v>
      </c>
      <c r="E525" s="86">
        <v>17693</v>
      </c>
      <c r="F525" s="86"/>
      <c r="G525" s="90"/>
      <c r="H525" s="90"/>
      <c r="I525" s="90"/>
      <c r="J525" s="90">
        <v>1</v>
      </c>
      <c r="K525" s="90"/>
      <c r="L525" s="90"/>
      <c r="M525" s="90"/>
      <c r="N525" s="104">
        <v>1</v>
      </c>
    </row>
    <row r="526" customHeight="1" spans="1:14">
      <c r="A526" s="101"/>
      <c r="B526" s="101"/>
      <c r="C526" s="86" t="s">
        <v>1494</v>
      </c>
      <c r="D526" s="86">
        <v>22275</v>
      </c>
      <c r="E526" s="86">
        <v>17597</v>
      </c>
      <c r="F526" s="86"/>
      <c r="G526" s="90"/>
      <c r="H526" s="90"/>
      <c r="I526" s="90">
        <v>1</v>
      </c>
      <c r="J526" s="90"/>
      <c r="K526" s="90"/>
      <c r="L526" s="90"/>
      <c r="M526" s="90"/>
      <c r="N526" s="104">
        <v>1</v>
      </c>
    </row>
    <row r="527" customHeight="1" spans="1:14">
      <c r="A527" s="101"/>
      <c r="B527" s="86" t="s">
        <v>89</v>
      </c>
      <c r="C527" s="86" t="s">
        <v>1145</v>
      </c>
      <c r="D527" s="86">
        <v>63409</v>
      </c>
      <c r="E527" s="86">
        <v>17548</v>
      </c>
      <c r="F527" s="86"/>
      <c r="G527" s="90"/>
      <c r="H527" s="90">
        <v>1</v>
      </c>
      <c r="I527" s="90"/>
      <c r="J527" s="90"/>
      <c r="K527" s="90"/>
      <c r="L527" s="90"/>
      <c r="M527" s="90"/>
      <c r="N527" s="104">
        <v>1</v>
      </c>
    </row>
    <row r="528" customHeight="1" spans="1:14">
      <c r="A528" s="101"/>
      <c r="B528" s="101"/>
      <c r="C528" s="86" t="s">
        <v>1056</v>
      </c>
      <c r="D528" s="86">
        <v>63626</v>
      </c>
      <c r="E528" s="86">
        <v>17577</v>
      </c>
      <c r="F528" s="86"/>
      <c r="G528" s="90"/>
      <c r="H528" s="90">
        <v>1</v>
      </c>
      <c r="I528" s="90"/>
      <c r="J528" s="90"/>
      <c r="K528" s="90"/>
      <c r="L528" s="90"/>
      <c r="M528" s="90"/>
      <c r="N528" s="104">
        <v>1</v>
      </c>
    </row>
    <row r="529" customHeight="1" spans="1:14">
      <c r="A529" s="101"/>
      <c r="B529" s="101"/>
      <c r="C529" s="86" t="s">
        <v>1048</v>
      </c>
      <c r="D529" s="86">
        <v>63825</v>
      </c>
      <c r="E529" s="86">
        <v>17612</v>
      </c>
      <c r="F529" s="86"/>
      <c r="G529" s="90"/>
      <c r="H529" s="90"/>
      <c r="I529" s="90">
        <v>1</v>
      </c>
      <c r="J529" s="90"/>
      <c r="K529" s="90"/>
      <c r="L529" s="90"/>
      <c r="M529" s="90"/>
      <c r="N529" s="104">
        <v>1</v>
      </c>
    </row>
    <row r="530" customHeight="1" spans="1:14">
      <c r="A530" s="101"/>
      <c r="B530" s="101"/>
      <c r="C530" s="86" t="s">
        <v>804</v>
      </c>
      <c r="D530" s="86">
        <v>64001</v>
      </c>
      <c r="E530" s="86">
        <v>17653</v>
      </c>
      <c r="F530" s="86"/>
      <c r="G530" s="90"/>
      <c r="H530" s="90"/>
      <c r="I530" s="90"/>
      <c r="J530" s="90">
        <v>1</v>
      </c>
      <c r="K530" s="90"/>
      <c r="L530" s="90"/>
      <c r="M530" s="90"/>
      <c r="N530" s="104">
        <v>1</v>
      </c>
    </row>
    <row r="531" customHeight="1" spans="1:14">
      <c r="A531" s="101"/>
      <c r="B531" s="101"/>
      <c r="C531" s="86" t="s">
        <v>1178</v>
      </c>
      <c r="D531" s="86">
        <v>63423</v>
      </c>
      <c r="E531" s="86">
        <v>17531</v>
      </c>
      <c r="F531" s="86"/>
      <c r="G531" s="90">
        <v>1</v>
      </c>
      <c r="H531" s="90"/>
      <c r="I531" s="90"/>
      <c r="J531" s="90"/>
      <c r="K531" s="90"/>
      <c r="L531" s="90"/>
      <c r="M531" s="90"/>
      <c r="N531" s="104">
        <v>1</v>
      </c>
    </row>
    <row r="532" customHeight="1" spans="1:14">
      <c r="A532" s="101"/>
      <c r="B532" s="101"/>
      <c r="C532" s="86" t="s">
        <v>325</v>
      </c>
      <c r="D532" s="86">
        <v>64216</v>
      </c>
      <c r="E532" s="86" t="s">
        <v>1494</v>
      </c>
      <c r="F532" s="86">
        <v>1</v>
      </c>
      <c r="G532" s="90"/>
      <c r="H532" s="90"/>
      <c r="I532" s="90"/>
      <c r="J532" s="90"/>
      <c r="K532" s="90">
        <v>1</v>
      </c>
      <c r="L532" s="90"/>
      <c r="M532" s="90"/>
      <c r="N532" s="104">
        <v>2</v>
      </c>
    </row>
    <row r="533" customHeight="1" spans="1:14">
      <c r="A533" s="101"/>
      <c r="B533" s="101"/>
      <c r="C533" s="86" t="s">
        <v>1272</v>
      </c>
      <c r="D533" s="86">
        <v>64154</v>
      </c>
      <c r="E533" s="86" t="s">
        <v>1494</v>
      </c>
      <c r="F533" s="86"/>
      <c r="G533" s="90"/>
      <c r="H533" s="90"/>
      <c r="I533" s="90"/>
      <c r="J533" s="90">
        <v>1</v>
      </c>
      <c r="K533" s="90"/>
      <c r="L533" s="90"/>
      <c r="M533" s="90"/>
      <c r="N533" s="104">
        <v>1</v>
      </c>
    </row>
    <row r="534" customHeight="1" spans="1:14">
      <c r="A534" s="101"/>
      <c r="B534" s="86" t="s">
        <v>72</v>
      </c>
      <c r="C534" s="86" t="s">
        <v>1085</v>
      </c>
      <c r="D534" s="86">
        <v>63712</v>
      </c>
      <c r="E534" s="86">
        <v>17433</v>
      </c>
      <c r="F534" s="86"/>
      <c r="G534" s="90"/>
      <c r="H534" s="90">
        <v>1</v>
      </c>
      <c r="I534" s="90"/>
      <c r="J534" s="90"/>
      <c r="K534" s="90"/>
      <c r="L534" s="90"/>
      <c r="M534" s="90"/>
      <c r="N534" s="104">
        <v>1</v>
      </c>
    </row>
    <row r="535" customHeight="1" spans="1:14">
      <c r="A535" s="101"/>
      <c r="B535" s="101"/>
      <c r="C535" s="86" t="s">
        <v>1056</v>
      </c>
      <c r="D535" s="86">
        <v>63798</v>
      </c>
      <c r="E535" s="86">
        <v>17577</v>
      </c>
      <c r="F535" s="86"/>
      <c r="G535" s="90"/>
      <c r="H535" s="90"/>
      <c r="I535" s="90">
        <v>1</v>
      </c>
      <c r="J535" s="90"/>
      <c r="K535" s="90"/>
      <c r="L535" s="90"/>
      <c r="M535" s="90"/>
      <c r="N535" s="104">
        <v>1</v>
      </c>
    </row>
    <row r="536" customHeight="1" spans="1:14">
      <c r="A536" s="101"/>
      <c r="B536" s="101"/>
      <c r="C536" s="86" t="s">
        <v>1075</v>
      </c>
      <c r="D536" s="86">
        <v>63740</v>
      </c>
      <c r="E536" s="86">
        <v>17393</v>
      </c>
      <c r="F536" s="86"/>
      <c r="G536" s="90"/>
      <c r="H536" s="90"/>
      <c r="I536" s="90">
        <v>1</v>
      </c>
      <c r="J536" s="90"/>
      <c r="K536" s="90"/>
      <c r="L536" s="90"/>
      <c r="M536" s="90"/>
      <c r="N536" s="104">
        <v>1</v>
      </c>
    </row>
    <row r="537" customHeight="1" spans="1:14">
      <c r="A537" s="101"/>
      <c r="B537" s="101"/>
      <c r="C537" s="86" t="s">
        <v>965</v>
      </c>
      <c r="D537" s="86">
        <v>64022</v>
      </c>
      <c r="E537" s="86">
        <v>17519</v>
      </c>
      <c r="F537" s="86"/>
      <c r="G537" s="90"/>
      <c r="H537" s="90"/>
      <c r="I537" s="90"/>
      <c r="J537" s="90">
        <v>1</v>
      </c>
      <c r="K537" s="90"/>
      <c r="L537" s="90"/>
      <c r="M537" s="90"/>
      <c r="N537" s="104">
        <v>1</v>
      </c>
    </row>
    <row r="538" customHeight="1" spans="1:14">
      <c r="A538" s="101"/>
      <c r="B538" s="101"/>
      <c r="C538" s="101"/>
      <c r="D538" s="86" t="s">
        <v>67</v>
      </c>
      <c r="E538" s="86">
        <v>17519</v>
      </c>
      <c r="F538" s="86"/>
      <c r="G538" s="90"/>
      <c r="H538" s="90"/>
      <c r="I538" s="90">
        <v>1</v>
      </c>
      <c r="J538" s="90"/>
      <c r="K538" s="90"/>
      <c r="L538" s="90"/>
      <c r="M538" s="90"/>
      <c r="N538" s="104">
        <v>1</v>
      </c>
    </row>
    <row r="539" customHeight="1" spans="1:14">
      <c r="A539" s="101"/>
      <c r="B539" s="101"/>
      <c r="C539" s="86" t="s">
        <v>1057</v>
      </c>
      <c r="D539" s="86">
        <v>63793</v>
      </c>
      <c r="E539" s="86">
        <v>25141</v>
      </c>
      <c r="F539" s="86"/>
      <c r="G539" s="90"/>
      <c r="H539" s="90"/>
      <c r="I539" s="90">
        <v>1</v>
      </c>
      <c r="J539" s="90"/>
      <c r="K539" s="90"/>
      <c r="L539" s="90"/>
      <c r="M539" s="90"/>
      <c r="N539" s="104">
        <v>1</v>
      </c>
    </row>
    <row r="540" customHeight="1" spans="1:14">
      <c r="A540" s="101"/>
      <c r="B540" s="101"/>
      <c r="C540" s="86" t="s">
        <v>737</v>
      </c>
      <c r="D540" s="86">
        <v>64002</v>
      </c>
      <c r="E540" s="86">
        <v>26140</v>
      </c>
      <c r="F540" s="86"/>
      <c r="G540" s="90"/>
      <c r="H540" s="90"/>
      <c r="I540" s="90"/>
      <c r="J540" s="90">
        <v>1</v>
      </c>
      <c r="K540" s="90"/>
      <c r="L540" s="90"/>
      <c r="M540" s="90"/>
      <c r="N540" s="104">
        <v>1</v>
      </c>
    </row>
    <row r="541" customHeight="1" spans="1:14">
      <c r="A541" s="101"/>
      <c r="B541" s="101"/>
      <c r="C541" s="101"/>
      <c r="D541" s="86">
        <v>64153</v>
      </c>
      <c r="E541" s="86">
        <v>26140</v>
      </c>
      <c r="F541" s="86"/>
      <c r="G541" s="90"/>
      <c r="H541" s="90"/>
      <c r="I541" s="90"/>
      <c r="J541" s="90">
        <v>1</v>
      </c>
      <c r="K541" s="90"/>
      <c r="L541" s="90"/>
      <c r="M541" s="90"/>
      <c r="N541" s="104">
        <v>1</v>
      </c>
    </row>
    <row r="542" customHeight="1" spans="1:14">
      <c r="A542" s="101"/>
      <c r="B542" s="101"/>
      <c r="C542" s="101"/>
      <c r="D542" s="86">
        <v>64199</v>
      </c>
      <c r="E542" s="86">
        <v>26140</v>
      </c>
      <c r="F542" s="86"/>
      <c r="G542" s="90"/>
      <c r="H542" s="90"/>
      <c r="I542" s="90"/>
      <c r="J542" s="90"/>
      <c r="K542" s="90">
        <v>1</v>
      </c>
      <c r="L542" s="90"/>
      <c r="M542" s="90"/>
      <c r="N542" s="104">
        <v>1</v>
      </c>
    </row>
    <row r="543" customHeight="1" spans="1:14">
      <c r="A543" s="101"/>
      <c r="B543" s="101"/>
      <c r="C543" s="86" t="s">
        <v>1132</v>
      </c>
      <c r="D543" s="86">
        <v>63470</v>
      </c>
      <c r="E543" s="86">
        <v>17084</v>
      </c>
      <c r="F543" s="86"/>
      <c r="G543" s="90">
        <v>1</v>
      </c>
      <c r="H543" s="90"/>
      <c r="I543" s="90"/>
      <c r="J543" s="90"/>
      <c r="K543" s="90"/>
      <c r="L543" s="90"/>
      <c r="M543" s="90"/>
      <c r="N543" s="104">
        <v>1</v>
      </c>
    </row>
    <row r="544" customHeight="1" spans="1:14">
      <c r="A544" s="101"/>
      <c r="B544" s="101"/>
      <c r="C544" s="101"/>
      <c r="D544" s="86">
        <v>63550</v>
      </c>
      <c r="E544" s="86">
        <v>17084</v>
      </c>
      <c r="F544" s="86"/>
      <c r="G544" s="90"/>
      <c r="H544" s="90">
        <v>1</v>
      </c>
      <c r="I544" s="90"/>
      <c r="J544" s="90"/>
      <c r="K544" s="90"/>
      <c r="L544" s="90"/>
      <c r="M544" s="90"/>
      <c r="N544" s="104">
        <v>1</v>
      </c>
    </row>
    <row r="545" customHeight="1" spans="1:14">
      <c r="A545" s="101"/>
      <c r="B545" s="101"/>
      <c r="C545" s="86" t="s">
        <v>804</v>
      </c>
      <c r="D545" s="86">
        <v>64132</v>
      </c>
      <c r="E545" s="86">
        <v>17653</v>
      </c>
      <c r="F545" s="86"/>
      <c r="G545" s="90"/>
      <c r="H545" s="90"/>
      <c r="I545" s="90"/>
      <c r="J545" s="90">
        <v>1</v>
      </c>
      <c r="K545" s="90"/>
      <c r="L545" s="90"/>
      <c r="M545" s="90"/>
      <c r="N545" s="104">
        <v>1</v>
      </c>
    </row>
    <row r="546" customHeight="1" spans="1:14">
      <c r="A546" s="101"/>
      <c r="B546" s="101"/>
      <c r="C546" s="86" t="s">
        <v>922</v>
      </c>
      <c r="D546" s="86">
        <v>63505</v>
      </c>
      <c r="E546" s="86">
        <v>17410</v>
      </c>
      <c r="F546" s="86"/>
      <c r="G546" s="90"/>
      <c r="H546" s="90">
        <v>1</v>
      </c>
      <c r="I546" s="90"/>
      <c r="J546" s="90"/>
      <c r="K546" s="90"/>
      <c r="L546" s="90"/>
      <c r="M546" s="90"/>
      <c r="N546" s="104">
        <v>1</v>
      </c>
    </row>
    <row r="547" customHeight="1" spans="1:14">
      <c r="A547" s="101"/>
      <c r="B547" s="101"/>
      <c r="C547" s="101"/>
      <c r="D547" s="86">
        <v>64064</v>
      </c>
      <c r="E547" s="86">
        <v>17410</v>
      </c>
      <c r="F547" s="86"/>
      <c r="G547" s="90"/>
      <c r="H547" s="90"/>
      <c r="I547" s="90"/>
      <c r="J547" s="90">
        <v>1</v>
      </c>
      <c r="K547" s="90"/>
      <c r="L547" s="90"/>
      <c r="M547" s="90"/>
      <c r="N547" s="104">
        <v>1</v>
      </c>
    </row>
    <row r="548" customHeight="1" spans="1:14">
      <c r="A548" s="101"/>
      <c r="B548" s="86" t="s">
        <v>118</v>
      </c>
      <c r="C548" s="86" t="s">
        <v>1358</v>
      </c>
      <c r="D548" s="86">
        <v>64220</v>
      </c>
      <c r="E548" s="86">
        <v>32448</v>
      </c>
      <c r="F548" s="86"/>
      <c r="G548" s="90"/>
      <c r="H548" s="90"/>
      <c r="I548" s="90"/>
      <c r="J548" s="90"/>
      <c r="K548" s="90">
        <v>1</v>
      </c>
      <c r="L548" s="90"/>
      <c r="M548" s="90"/>
      <c r="N548" s="104">
        <v>1</v>
      </c>
    </row>
    <row r="549" customHeight="1" spans="1:14">
      <c r="A549" s="86" t="s">
        <v>279</v>
      </c>
      <c r="B549" s="86" t="s">
        <v>89</v>
      </c>
      <c r="C549" s="86" t="s">
        <v>281</v>
      </c>
      <c r="D549" s="86">
        <v>64275</v>
      </c>
      <c r="E549" s="86">
        <v>33581</v>
      </c>
      <c r="F549" s="86"/>
      <c r="G549" s="90"/>
      <c r="H549" s="90"/>
      <c r="I549" s="90"/>
      <c r="J549" s="90"/>
      <c r="K549" s="90"/>
      <c r="L549" s="90">
        <v>1</v>
      </c>
      <c r="M549" s="90"/>
      <c r="N549" s="104">
        <v>1</v>
      </c>
    </row>
    <row r="550" customHeight="1" spans="1:14">
      <c r="A550" s="101"/>
      <c r="B550" s="101"/>
      <c r="C550" s="86" t="s">
        <v>431</v>
      </c>
      <c r="D550" s="86">
        <v>64271</v>
      </c>
      <c r="E550" s="86" t="s">
        <v>67</v>
      </c>
      <c r="F550" s="86"/>
      <c r="G550" s="90"/>
      <c r="H550" s="90"/>
      <c r="I550" s="90"/>
      <c r="J550" s="90"/>
      <c r="K550" s="90">
        <v>1</v>
      </c>
      <c r="L550" s="90"/>
      <c r="M550" s="90"/>
      <c r="N550" s="104">
        <v>1</v>
      </c>
    </row>
    <row r="551" customHeight="1" spans="1:14">
      <c r="A551" s="101"/>
      <c r="B551" s="101"/>
      <c r="C551" s="86" t="s">
        <v>1283</v>
      </c>
      <c r="D551" s="86">
        <v>64135</v>
      </c>
      <c r="E551" s="86" t="s">
        <v>1494</v>
      </c>
      <c r="F551" s="86"/>
      <c r="G551" s="90"/>
      <c r="H551" s="90"/>
      <c r="I551" s="90"/>
      <c r="J551" s="90">
        <v>1</v>
      </c>
      <c r="K551" s="90"/>
      <c r="L551" s="90"/>
      <c r="M551" s="90"/>
      <c r="N551" s="104">
        <v>1</v>
      </c>
    </row>
    <row r="552" customHeight="1" spans="1:14">
      <c r="A552" s="101"/>
      <c r="B552" s="101"/>
      <c r="C552" s="86" t="s">
        <v>1038</v>
      </c>
      <c r="D552" s="86">
        <v>63569</v>
      </c>
      <c r="E552" s="86">
        <v>30774</v>
      </c>
      <c r="F552" s="86"/>
      <c r="G552" s="90"/>
      <c r="H552" s="90">
        <v>1</v>
      </c>
      <c r="I552" s="90"/>
      <c r="J552" s="90"/>
      <c r="K552" s="90"/>
      <c r="L552" s="90"/>
      <c r="M552" s="90"/>
      <c r="N552" s="104">
        <v>1</v>
      </c>
    </row>
    <row r="553" customHeight="1" spans="1:14">
      <c r="A553" s="101"/>
      <c r="B553" s="86" t="s">
        <v>72</v>
      </c>
      <c r="C553" s="86" t="s">
        <v>993</v>
      </c>
      <c r="D553" s="86">
        <v>63495</v>
      </c>
      <c r="E553" s="86">
        <v>29801</v>
      </c>
      <c r="F553" s="86"/>
      <c r="G553" s="90"/>
      <c r="H553" s="90">
        <v>1</v>
      </c>
      <c r="I553" s="90"/>
      <c r="J553" s="90"/>
      <c r="K553" s="90"/>
      <c r="L553" s="90"/>
      <c r="M553" s="90"/>
      <c r="N553" s="104">
        <v>1</v>
      </c>
    </row>
    <row r="554" customHeight="1" spans="1:14">
      <c r="A554" s="101"/>
      <c r="B554" s="101"/>
      <c r="C554" s="101"/>
      <c r="D554" s="86">
        <v>63971</v>
      </c>
      <c r="E554" s="86">
        <v>29801</v>
      </c>
      <c r="F554" s="86"/>
      <c r="G554" s="90"/>
      <c r="H554" s="90"/>
      <c r="I554" s="90">
        <v>1</v>
      </c>
      <c r="J554" s="90"/>
      <c r="K554" s="90"/>
      <c r="L554" s="90"/>
      <c r="M554" s="90"/>
      <c r="N554" s="104">
        <v>1</v>
      </c>
    </row>
    <row r="555" customHeight="1" spans="1:14">
      <c r="A555" s="101"/>
      <c r="B555" s="101"/>
      <c r="C555" s="86" t="s">
        <v>1200</v>
      </c>
      <c r="D555" s="86">
        <v>63270</v>
      </c>
      <c r="E555" s="86" t="s">
        <v>67</v>
      </c>
      <c r="F555" s="86"/>
      <c r="G555" s="90">
        <v>1</v>
      </c>
      <c r="H555" s="90"/>
      <c r="I555" s="90"/>
      <c r="J555" s="90"/>
      <c r="K555" s="90"/>
      <c r="L555" s="90"/>
      <c r="M555" s="90"/>
      <c r="N555" s="104">
        <v>1</v>
      </c>
    </row>
    <row r="556" customHeight="1" spans="1:14">
      <c r="A556" s="101"/>
      <c r="B556" s="101"/>
      <c r="C556" s="86" t="s">
        <v>1038</v>
      </c>
      <c r="D556" s="86">
        <v>63775</v>
      </c>
      <c r="E556" s="86">
        <v>30774</v>
      </c>
      <c r="F556" s="86"/>
      <c r="G556" s="90"/>
      <c r="H556" s="90"/>
      <c r="I556" s="90">
        <v>1</v>
      </c>
      <c r="J556" s="90"/>
      <c r="K556" s="90"/>
      <c r="L556" s="90"/>
      <c r="M556" s="90"/>
      <c r="N556" s="104">
        <v>1</v>
      </c>
    </row>
    <row r="557" customHeight="1" spans="1:14">
      <c r="A557" s="101"/>
      <c r="B557" s="101"/>
      <c r="C557" s="101"/>
      <c r="D557" s="86">
        <v>63840</v>
      </c>
      <c r="E557" s="86">
        <v>30074</v>
      </c>
      <c r="F557" s="86"/>
      <c r="G557" s="90"/>
      <c r="H557" s="90"/>
      <c r="I557" s="90">
        <v>1</v>
      </c>
      <c r="J557" s="90"/>
      <c r="K557" s="90"/>
      <c r="L557" s="90"/>
      <c r="M557" s="90"/>
      <c r="N557" s="104">
        <v>1</v>
      </c>
    </row>
    <row r="558" customHeight="1" spans="1:14">
      <c r="A558" s="101"/>
      <c r="B558" s="101"/>
      <c r="C558" s="86" t="s">
        <v>1494</v>
      </c>
      <c r="D558" s="86">
        <v>63585</v>
      </c>
      <c r="E558" s="86">
        <v>26946</v>
      </c>
      <c r="F558" s="86"/>
      <c r="G558" s="90"/>
      <c r="H558" s="90">
        <v>1</v>
      </c>
      <c r="I558" s="90"/>
      <c r="J558" s="90"/>
      <c r="K558" s="90"/>
      <c r="L558" s="90"/>
      <c r="M558" s="90"/>
      <c r="N558" s="104">
        <v>1</v>
      </c>
    </row>
    <row r="559" customHeight="1" spans="1:14">
      <c r="A559" s="86" t="s">
        <v>289</v>
      </c>
      <c r="B559" s="86" t="s">
        <v>89</v>
      </c>
      <c r="C559" s="86" t="s">
        <v>290</v>
      </c>
      <c r="D559" s="86">
        <v>64124</v>
      </c>
      <c r="E559" s="86">
        <v>17714</v>
      </c>
      <c r="F559" s="86"/>
      <c r="G559" s="90"/>
      <c r="H559" s="90"/>
      <c r="I559" s="90"/>
      <c r="J559" s="90">
        <v>1</v>
      </c>
      <c r="K559" s="90"/>
      <c r="L559" s="90"/>
      <c r="M559" s="90"/>
      <c r="N559" s="104">
        <v>1</v>
      </c>
    </row>
    <row r="560" customHeight="1" spans="1:14">
      <c r="A560" s="101"/>
      <c r="B560" s="101"/>
      <c r="C560" s="86" t="s">
        <v>363</v>
      </c>
      <c r="D560" s="86">
        <v>64233</v>
      </c>
      <c r="E560" s="86">
        <v>17744</v>
      </c>
      <c r="F560" s="86"/>
      <c r="G560" s="90"/>
      <c r="H560" s="90"/>
      <c r="I560" s="90"/>
      <c r="J560" s="90"/>
      <c r="K560" s="90">
        <v>1</v>
      </c>
      <c r="L560" s="90"/>
      <c r="M560" s="90"/>
      <c r="N560" s="104">
        <v>1</v>
      </c>
    </row>
    <row r="561" customHeight="1" spans="1:14">
      <c r="A561" s="101"/>
      <c r="B561" s="101"/>
      <c r="C561" s="86" t="s">
        <v>489</v>
      </c>
      <c r="D561" s="86">
        <v>64249</v>
      </c>
      <c r="E561" s="86">
        <v>33356</v>
      </c>
      <c r="F561" s="86"/>
      <c r="G561" s="90"/>
      <c r="H561" s="90"/>
      <c r="I561" s="90"/>
      <c r="J561" s="90"/>
      <c r="K561" s="90">
        <v>1</v>
      </c>
      <c r="L561" s="90"/>
      <c r="M561" s="90"/>
      <c r="N561" s="104">
        <v>1</v>
      </c>
    </row>
    <row r="562" customHeight="1" spans="1:14">
      <c r="A562" s="101"/>
      <c r="B562" s="86" t="s">
        <v>72</v>
      </c>
      <c r="C562" s="86" t="s">
        <v>290</v>
      </c>
      <c r="D562" s="86">
        <v>64273</v>
      </c>
      <c r="E562" s="86">
        <v>17714</v>
      </c>
      <c r="F562" s="86"/>
      <c r="G562" s="90"/>
      <c r="H562" s="90"/>
      <c r="I562" s="90"/>
      <c r="J562" s="90"/>
      <c r="K562" s="90">
        <v>1</v>
      </c>
      <c r="L562" s="90"/>
      <c r="M562" s="90"/>
      <c r="N562" s="104">
        <v>1</v>
      </c>
    </row>
    <row r="563" customHeight="1" spans="1:14">
      <c r="A563" s="101"/>
      <c r="B563" s="101"/>
      <c r="C563" s="86" t="s">
        <v>500</v>
      </c>
      <c r="D563" s="86">
        <v>64242</v>
      </c>
      <c r="E563" s="86">
        <v>17714</v>
      </c>
      <c r="F563" s="86"/>
      <c r="G563" s="90"/>
      <c r="H563" s="90"/>
      <c r="I563" s="90"/>
      <c r="J563" s="90"/>
      <c r="K563" s="90">
        <v>1</v>
      </c>
      <c r="L563" s="90"/>
      <c r="M563" s="90"/>
      <c r="N563" s="104">
        <v>1</v>
      </c>
    </row>
    <row r="564" customHeight="1" spans="1:14">
      <c r="A564" s="101"/>
      <c r="B564" s="101"/>
      <c r="C564" s="86" t="s">
        <v>784</v>
      </c>
      <c r="D564" s="86">
        <v>64138</v>
      </c>
      <c r="E564" s="86">
        <v>31849</v>
      </c>
      <c r="F564" s="86"/>
      <c r="G564" s="90"/>
      <c r="H564" s="90"/>
      <c r="I564" s="90"/>
      <c r="J564" s="90">
        <v>1</v>
      </c>
      <c r="K564" s="90"/>
      <c r="L564" s="90"/>
      <c r="M564" s="90"/>
      <c r="N564" s="104">
        <v>1</v>
      </c>
    </row>
    <row r="565" customHeight="1" spans="1:14">
      <c r="A565" s="86" t="s">
        <v>1186</v>
      </c>
      <c r="B565" s="86" t="s">
        <v>118</v>
      </c>
      <c r="C565" s="86" t="s">
        <v>1494</v>
      </c>
      <c r="D565" s="86">
        <v>22520</v>
      </c>
      <c r="E565" s="86">
        <v>29974</v>
      </c>
      <c r="F565" s="86"/>
      <c r="G565" s="90">
        <v>1</v>
      </c>
      <c r="H565" s="90"/>
      <c r="I565" s="90"/>
      <c r="J565" s="90"/>
      <c r="K565" s="90"/>
      <c r="L565" s="90"/>
      <c r="M565" s="90"/>
      <c r="N565" s="104">
        <v>1</v>
      </c>
    </row>
    <row r="566" customHeight="1" spans="1:14">
      <c r="A566" s="86" t="s">
        <v>1138</v>
      </c>
      <c r="B566" s="86" t="s">
        <v>89</v>
      </c>
      <c r="C566" s="86" t="s">
        <v>1139</v>
      </c>
      <c r="D566" s="86">
        <v>63530</v>
      </c>
      <c r="E566" s="86">
        <v>17547</v>
      </c>
      <c r="F566" s="86"/>
      <c r="G566" s="90"/>
      <c r="H566" s="90">
        <v>1</v>
      </c>
      <c r="I566" s="90"/>
      <c r="J566" s="90"/>
      <c r="K566" s="90"/>
      <c r="L566" s="90"/>
      <c r="M566" s="90"/>
      <c r="N566" s="104">
        <v>1</v>
      </c>
    </row>
    <row r="567" customHeight="1" spans="1:14">
      <c r="A567" s="86" t="s">
        <v>750</v>
      </c>
      <c r="B567" s="86" t="s">
        <v>89</v>
      </c>
      <c r="C567" s="86" t="s">
        <v>751</v>
      </c>
      <c r="D567" s="86">
        <v>64149</v>
      </c>
      <c r="E567" s="86">
        <v>32882</v>
      </c>
      <c r="F567" s="86"/>
      <c r="G567" s="90"/>
      <c r="H567" s="90"/>
      <c r="I567" s="90"/>
      <c r="J567" s="90">
        <v>1</v>
      </c>
      <c r="K567" s="90"/>
      <c r="L567" s="90"/>
      <c r="M567" s="90"/>
      <c r="N567" s="104">
        <v>1</v>
      </c>
    </row>
    <row r="568" customHeight="1" spans="1:14">
      <c r="A568" s="86" t="s">
        <v>1168</v>
      </c>
      <c r="B568" s="86" t="s">
        <v>89</v>
      </c>
      <c r="C568" s="86" t="s">
        <v>1169</v>
      </c>
      <c r="D568" s="86">
        <v>63447</v>
      </c>
      <c r="E568" s="86">
        <v>17551</v>
      </c>
      <c r="F568" s="86"/>
      <c r="G568" s="90">
        <v>1</v>
      </c>
      <c r="H568" s="90"/>
      <c r="I568" s="90"/>
      <c r="J568" s="90"/>
      <c r="K568" s="90"/>
      <c r="L568" s="90"/>
      <c r="M568" s="90"/>
      <c r="N568" s="104">
        <v>1</v>
      </c>
    </row>
    <row r="569" customHeight="1" spans="1:14">
      <c r="A569" s="86" t="s">
        <v>146</v>
      </c>
      <c r="B569" s="86" t="s">
        <v>89</v>
      </c>
      <c r="C569" s="86" t="s">
        <v>147</v>
      </c>
      <c r="D569" s="86">
        <v>64309</v>
      </c>
      <c r="E569" s="86" t="s">
        <v>1494</v>
      </c>
      <c r="F569" s="86"/>
      <c r="G569" s="90"/>
      <c r="H569" s="90"/>
      <c r="I569" s="90"/>
      <c r="J569" s="90"/>
      <c r="K569" s="90"/>
      <c r="L569" s="90">
        <v>1</v>
      </c>
      <c r="M569" s="90"/>
      <c r="N569" s="104">
        <v>1</v>
      </c>
    </row>
    <row r="570" customHeight="1" spans="1:14">
      <c r="A570" s="101"/>
      <c r="B570" s="101"/>
      <c r="C570" s="86" t="s">
        <v>246</v>
      </c>
      <c r="D570" s="86">
        <v>64287</v>
      </c>
      <c r="E570" s="86">
        <v>17755</v>
      </c>
      <c r="F570" s="86"/>
      <c r="G570" s="90"/>
      <c r="H570" s="90"/>
      <c r="I570" s="90"/>
      <c r="J570" s="90"/>
      <c r="K570" s="90"/>
      <c r="L570" s="90">
        <v>1</v>
      </c>
      <c r="M570" s="90"/>
      <c r="N570" s="104">
        <v>1</v>
      </c>
    </row>
    <row r="571" customHeight="1" spans="1:14">
      <c r="A571" s="101"/>
      <c r="B571" s="101"/>
      <c r="C571" s="86" t="s">
        <v>180</v>
      </c>
      <c r="D571" s="86">
        <v>64302</v>
      </c>
      <c r="E571" s="86">
        <v>17762</v>
      </c>
      <c r="F571" s="86"/>
      <c r="G571" s="90"/>
      <c r="H571" s="90"/>
      <c r="I571" s="90"/>
      <c r="J571" s="90"/>
      <c r="K571" s="90"/>
      <c r="L571" s="90">
        <v>1</v>
      </c>
      <c r="M571" s="90"/>
      <c r="N571" s="104">
        <v>1</v>
      </c>
    </row>
    <row r="572" customHeight="1" spans="1:14">
      <c r="A572" s="101"/>
      <c r="B572" s="101"/>
      <c r="C572" s="86" t="s">
        <v>184</v>
      </c>
      <c r="D572" s="86">
        <v>64299</v>
      </c>
      <c r="E572" s="86">
        <v>17757</v>
      </c>
      <c r="F572" s="86"/>
      <c r="G572" s="90"/>
      <c r="H572" s="90"/>
      <c r="I572" s="90"/>
      <c r="J572" s="90"/>
      <c r="K572" s="90"/>
      <c r="L572" s="90">
        <v>1</v>
      </c>
      <c r="M572" s="90"/>
      <c r="N572" s="104">
        <v>1</v>
      </c>
    </row>
    <row r="573" customHeight="1" spans="1:14">
      <c r="A573" s="86" t="s">
        <v>1338</v>
      </c>
      <c r="B573" s="86" t="s">
        <v>89</v>
      </c>
      <c r="C573" s="86" t="s">
        <v>1341</v>
      </c>
      <c r="D573" s="86">
        <v>64325</v>
      </c>
      <c r="E573" s="86" t="s">
        <v>1494</v>
      </c>
      <c r="F573" s="86"/>
      <c r="G573" s="90"/>
      <c r="H573" s="90"/>
      <c r="I573" s="90"/>
      <c r="J573" s="90"/>
      <c r="K573" s="90"/>
      <c r="L573" s="90">
        <v>1</v>
      </c>
      <c r="M573" s="90"/>
      <c r="N573" s="104">
        <v>1</v>
      </c>
    </row>
    <row r="574" customHeight="1" spans="1:14">
      <c r="A574" s="101"/>
      <c r="B574" s="101"/>
      <c r="C574" s="86" t="s">
        <v>1339</v>
      </c>
      <c r="D574" s="86">
        <v>64324</v>
      </c>
      <c r="E574" s="86" t="s">
        <v>1494</v>
      </c>
      <c r="F574" s="86"/>
      <c r="G574" s="90"/>
      <c r="H574" s="90"/>
      <c r="I574" s="90"/>
      <c r="J574" s="90"/>
      <c r="K574" s="90"/>
      <c r="L574" s="90">
        <v>1</v>
      </c>
      <c r="M574" s="90"/>
      <c r="N574" s="104">
        <v>1</v>
      </c>
    </row>
    <row r="575" customHeight="1" spans="1:14">
      <c r="A575" s="86" t="s">
        <v>1006</v>
      </c>
      <c r="B575" s="86" t="s">
        <v>142</v>
      </c>
      <c r="C575" s="86" t="s">
        <v>1494</v>
      </c>
      <c r="D575" s="86" t="s">
        <v>1005</v>
      </c>
      <c r="E575" s="86">
        <v>17636</v>
      </c>
      <c r="F575" s="86"/>
      <c r="G575" s="90"/>
      <c r="H575" s="90"/>
      <c r="I575" s="90">
        <v>1</v>
      </c>
      <c r="J575" s="90"/>
      <c r="K575" s="90"/>
      <c r="L575" s="90"/>
      <c r="M575" s="90"/>
      <c r="N575" s="104">
        <v>1</v>
      </c>
    </row>
    <row r="576" customHeight="1" spans="1:14">
      <c r="A576" s="86" t="s">
        <v>1119</v>
      </c>
      <c r="B576" s="86" t="s">
        <v>142</v>
      </c>
      <c r="C576" s="86" t="s">
        <v>1494</v>
      </c>
      <c r="D576" s="86">
        <v>63607</v>
      </c>
      <c r="E576" s="86" t="s">
        <v>67</v>
      </c>
      <c r="F576" s="86"/>
      <c r="G576" s="90"/>
      <c r="H576" s="90">
        <v>1</v>
      </c>
      <c r="I576" s="90"/>
      <c r="J576" s="90"/>
      <c r="K576" s="90"/>
      <c r="L576" s="90"/>
      <c r="M576" s="90"/>
      <c r="N576" s="104">
        <v>1</v>
      </c>
    </row>
    <row r="577" customHeight="1" spans="1:14">
      <c r="A577" s="86" t="s">
        <v>1129</v>
      </c>
      <c r="B577" s="86" t="s">
        <v>72</v>
      </c>
      <c r="C577" s="86" t="s">
        <v>1494</v>
      </c>
      <c r="D577" s="86">
        <v>63555</v>
      </c>
      <c r="E577" s="86">
        <v>29902</v>
      </c>
      <c r="F577" s="86"/>
      <c r="G577" s="90"/>
      <c r="H577" s="90">
        <v>1</v>
      </c>
      <c r="I577" s="90"/>
      <c r="J577" s="90"/>
      <c r="K577" s="90"/>
      <c r="L577" s="90"/>
      <c r="M577" s="90"/>
      <c r="N577" s="104">
        <v>1</v>
      </c>
    </row>
    <row r="578" customHeight="1" spans="1:14">
      <c r="A578" s="86" t="s">
        <v>618</v>
      </c>
      <c r="B578" s="86" t="s">
        <v>118</v>
      </c>
      <c r="C578" s="86" t="s">
        <v>620</v>
      </c>
      <c r="D578" s="86">
        <v>64203</v>
      </c>
      <c r="E578" s="86">
        <v>31070</v>
      </c>
      <c r="F578" s="86"/>
      <c r="G578" s="90"/>
      <c r="H578" s="90"/>
      <c r="I578" s="90"/>
      <c r="J578" s="90"/>
      <c r="K578" s="90">
        <v>1</v>
      </c>
      <c r="L578" s="90"/>
      <c r="M578" s="90"/>
      <c r="N578" s="104">
        <v>1</v>
      </c>
    </row>
    <row r="579" customHeight="1" spans="1:14">
      <c r="A579" s="86" t="s">
        <v>1494</v>
      </c>
      <c r="B579" s="86" t="s">
        <v>1494</v>
      </c>
      <c r="C579" s="86" t="s">
        <v>1494</v>
      </c>
      <c r="D579" s="86" t="s">
        <v>1494</v>
      </c>
      <c r="E579" s="86" t="s">
        <v>1494</v>
      </c>
      <c r="F579" s="86"/>
      <c r="G579" s="90"/>
      <c r="H579" s="90"/>
      <c r="I579" s="90"/>
      <c r="J579" s="90"/>
      <c r="K579" s="90"/>
      <c r="L579" s="90"/>
      <c r="M579" s="90"/>
      <c r="N579" s="104"/>
    </row>
    <row r="580" customHeight="1" spans="1:14">
      <c r="A580" s="95" t="s">
        <v>1485</v>
      </c>
      <c r="B580" s="95"/>
      <c r="C580" s="95"/>
      <c r="D580" s="95"/>
      <c r="E580" s="103"/>
      <c r="F580" s="95">
        <v>1</v>
      </c>
      <c r="G580" s="96">
        <v>57</v>
      </c>
      <c r="H580" s="96">
        <v>110</v>
      </c>
      <c r="I580" s="96">
        <v>99</v>
      </c>
      <c r="J580" s="96">
        <v>130</v>
      </c>
      <c r="K580" s="96">
        <v>114</v>
      </c>
      <c r="L580" s="96">
        <v>68</v>
      </c>
      <c r="M580" s="96"/>
      <c r="N580" s="85">
        <v>579</v>
      </c>
    </row>
    <row r="581" customHeight="1" spans="3:4">
      <c r="C581" s="107"/>
      <c r="D581" s="107"/>
    </row>
    <row r="582" customHeight="1" spans="3:4">
      <c r="C582" s="107"/>
      <c r="D582" s="107"/>
    </row>
    <row r="583" customHeight="1" spans="3:4">
      <c r="C583" s="107"/>
      <c r="D583" s="107"/>
    </row>
    <row r="584" customHeight="1" spans="3:4">
      <c r="C584" s="107"/>
      <c r="D584" s="107"/>
    </row>
    <row r="585" customHeight="1" spans="3:4">
      <c r="C585" s="107"/>
      <c r="D585" s="107"/>
    </row>
    <row r="586" customHeight="1" spans="3:4">
      <c r="C586" s="107"/>
      <c r="D586" s="107"/>
    </row>
    <row r="587" customHeight="1" spans="3:4">
      <c r="C587" s="107"/>
      <c r="D587" s="107"/>
    </row>
    <row r="588" customHeight="1" spans="3:4">
      <c r="C588" s="107"/>
      <c r="D588" s="107"/>
    </row>
    <row r="589" customHeight="1" spans="3:4">
      <c r="C589" s="107"/>
      <c r="D589" s="107"/>
    </row>
    <row r="590" customHeight="1" spans="3:4">
      <c r="C590" s="107"/>
      <c r="D590" s="107"/>
    </row>
    <row r="591" customHeight="1" spans="3:4">
      <c r="C591" s="107"/>
      <c r="D591" s="107"/>
    </row>
    <row r="592" customHeight="1" spans="3:4">
      <c r="C592" s="107"/>
      <c r="D592" s="107"/>
    </row>
    <row r="593" customHeight="1" spans="3:4">
      <c r="C593" s="107"/>
      <c r="D593" s="107"/>
    </row>
    <row r="594" customHeight="1" spans="3:4">
      <c r="C594" s="107"/>
      <c r="D594" s="107"/>
    </row>
    <row r="595" customHeight="1" spans="3:4">
      <c r="C595" s="107"/>
      <c r="D595" s="107"/>
    </row>
    <row r="596" customHeight="1" spans="3:4">
      <c r="C596" s="107"/>
      <c r="D596" s="107"/>
    </row>
    <row r="597" customHeight="1" spans="3:4">
      <c r="C597" s="107"/>
      <c r="D597" s="107"/>
    </row>
    <row r="598" customHeight="1" spans="3:4">
      <c r="C598" s="107"/>
      <c r="D598" s="107"/>
    </row>
    <row r="599" customHeight="1" spans="3:4">
      <c r="C599" s="107"/>
      <c r="D599" s="107"/>
    </row>
    <row r="600" customHeight="1" spans="3:4">
      <c r="C600" s="107"/>
      <c r="D600" s="107"/>
    </row>
    <row r="601" customHeight="1" spans="3:4">
      <c r="C601" s="107"/>
      <c r="D601" s="107"/>
    </row>
    <row r="602" customHeight="1" spans="3:4">
      <c r="C602" s="107"/>
      <c r="D602" s="107"/>
    </row>
    <row r="603" customHeight="1" spans="3:4">
      <c r="C603" s="107"/>
      <c r="D603" s="107"/>
    </row>
    <row r="604" customHeight="1" spans="3:4">
      <c r="C604" s="107"/>
      <c r="D604" s="107"/>
    </row>
    <row r="605" customHeight="1" spans="3:4">
      <c r="C605" s="107"/>
      <c r="D605" s="107"/>
    </row>
    <row r="606" customHeight="1" spans="3:4">
      <c r="C606" s="107"/>
      <c r="D606" s="107"/>
    </row>
    <row r="607" customHeight="1" spans="3:4">
      <c r="C607" s="107"/>
      <c r="D607" s="107"/>
    </row>
    <row r="608" customHeight="1" spans="3:4">
      <c r="C608" s="107"/>
      <c r="D608" s="107"/>
    </row>
    <row r="609" customHeight="1" spans="3:4">
      <c r="C609" s="107"/>
      <c r="D609" s="107"/>
    </row>
    <row r="610" customHeight="1" spans="3:4">
      <c r="C610" s="107"/>
      <c r="D610" s="107"/>
    </row>
    <row r="611" customHeight="1" spans="3:4">
      <c r="C611" s="107"/>
      <c r="D611" s="107"/>
    </row>
    <row r="612" customHeight="1" spans="3:4">
      <c r="C612" s="107"/>
      <c r="D612" s="107"/>
    </row>
    <row r="613" customHeight="1" spans="3:4">
      <c r="C613" s="107"/>
      <c r="D613" s="107"/>
    </row>
    <row r="614" customHeight="1" spans="3:4">
      <c r="C614" s="107"/>
      <c r="D614" s="107"/>
    </row>
    <row r="615" customHeight="1" spans="3:4">
      <c r="C615" s="107"/>
      <c r="D615" s="107"/>
    </row>
    <row r="616" customHeight="1" spans="3:4">
      <c r="C616" s="107"/>
      <c r="D616" s="107"/>
    </row>
    <row r="617" customHeight="1" spans="3:4">
      <c r="C617" s="107"/>
      <c r="D617" s="107"/>
    </row>
    <row r="618" customHeight="1" spans="3:4">
      <c r="C618" s="107"/>
      <c r="D618" s="107"/>
    </row>
    <row r="619" customHeight="1" spans="3:4">
      <c r="C619" s="107"/>
      <c r="D619" s="107"/>
    </row>
    <row r="620" customHeight="1" spans="3:4">
      <c r="C620" s="107"/>
      <c r="D620" s="107"/>
    </row>
    <row r="621" customHeight="1" spans="3:4">
      <c r="C621" s="107"/>
      <c r="D621" s="107"/>
    </row>
    <row r="622" customHeight="1" spans="3:4">
      <c r="C622" s="107"/>
      <c r="D622" s="107"/>
    </row>
    <row r="623" customHeight="1" spans="3:4">
      <c r="C623" s="107"/>
      <c r="D623" s="107"/>
    </row>
    <row r="624" customHeight="1" spans="3:4">
      <c r="C624" s="107"/>
      <c r="D624" s="107"/>
    </row>
    <row r="625" customHeight="1" spans="3:4">
      <c r="C625" s="107"/>
      <c r="D625" s="107"/>
    </row>
    <row r="626" customHeight="1" spans="3:4">
      <c r="C626" s="107"/>
      <c r="D626" s="107"/>
    </row>
    <row r="627" customHeight="1" spans="3:4">
      <c r="C627" s="107"/>
      <c r="D627" s="107"/>
    </row>
    <row r="628" customHeight="1" spans="3:4">
      <c r="C628" s="107"/>
      <c r="D628" s="107"/>
    </row>
    <row r="629" customHeight="1" spans="3:4">
      <c r="C629" s="107"/>
      <c r="D629" s="107"/>
    </row>
    <row r="630" customHeight="1" spans="3:4">
      <c r="C630" s="107"/>
      <c r="D630" s="107"/>
    </row>
    <row r="631" customHeight="1" spans="3:4">
      <c r="C631" s="107"/>
      <c r="D631" s="107"/>
    </row>
    <row r="632" customHeight="1" spans="3:4">
      <c r="C632" s="107"/>
      <c r="D632" s="107"/>
    </row>
    <row r="633" customHeight="1" spans="3:4">
      <c r="C633" s="107"/>
      <c r="D633" s="107"/>
    </row>
    <row r="634" customHeight="1" spans="3:4">
      <c r="C634" s="107"/>
      <c r="D634" s="107"/>
    </row>
    <row r="635" customHeight="1" spans="3:4">
      <c r="C635" s="107"/>
      <c r="D635" s="107"/>
    </row>
    <row r="636" customHeight="1" spans="3:4">
      <c r="C636" s="107"/>
      <c r="D636" s="107"/>
    </row>
    <row r="637" customHeight="1" spans="3:4">
      <c r="C637" s="107"/>
      <c r="D637" s="107"/>
    </row>
    <row r="638" customHeight="1" spans="3:4">
      <c r="C638" s="107"/>
      <c r="D638" s="107"/>
    </row>
    <row r="639" customHeight="1" spans="3:4">
      <c r="C639" s="107"/>
      <c r="D639" s="107"/>
    </row>
    <row r="640" customHeight="1" spans="3:4">
      <c r="C640" s="107"/>
      <c r="D640" s="107"/>
    </row>
    <row r="641" customHeight="1" spans="3:4">
      <c r="C641" s="107"/>
      <c r="D641" s="107"/>
    </row>
    <row r="642" customHeight="1" spans="3:4">
      <c r="C642" s="107"/>
      <c r="D642" s="107"/>
    </row>
    <row r="643" customHeight="1" spans="3:4">
      <c r="C643" s="107"/>
      <c r="D643" s="107"/>
    </row>
    <row r="644" customHeight="1" spans="3:4">
      <c r="C644" s="107"/>
      <c r="D644" s="107"/>
    </row>
    <row r="645" customHeight="1" spans="3:4">
      <c r="C645" s="107"/>
      <c r="D645" s="107"/>
    </row>
    <row r="646" customHeight="1" spans="3:4">
      <c r="C646" s="107"/>
      <c r="D646" s="107"/>
    </row>
    <row r="647" customHeight="1" spans="3:4">
      <c r="C647" s="107"/>
      <c r="D647" s="107"/>
    </row>
    <row r="648" customHeight="1" spans="3:4">
      <c r="C648" s="107"/>
      <c r="D648" s="107"/>
    </row>
    <row r="649" customHeight="1" spans="3:4">
      <c r="C649" s="107"/>
      <c r="D649" s="107"/>
    </row>
    <row r="650" customHeight="1" spans="3:4">
      <c r="C650" s="107"/>
      <c r="D650" s="107"/>
    </row>
    <row r="651" customHeight="1" spans="3:4">
      <c r="C651" s="107"/>
      <c r="D651" s="107"/>
    </row>
    <row r="652" customHeight="1" spans="3:4">
      <c r="C652" s="107"/>
      <c r="D652" s="107"/>
    </row>
    <row r="653" customHeight="1" spans="3:4">
      <c r="C653" s="107"/>
      <c r="D653" s="107"/>
    </row>
    <row r="654" customHeight="1" spans="3:4">
      <c r="C654" s="107"/>
      <c r="D654" s="107"/>
    </row>
    <row r="655" customHeight="1" spans="3:4">
      <c r="C655" s="107"/>
      <c r="D655" s="107"/>
    </row>
    <row r="656" customHeight="1" spans="3:4">
      <c r="C656" s="107"/>
      <c r="D656" s="107"/>
    </row>
    <row r="657" customHeight="1" spans="3:4">
      <c r="C657" s="107"/>
      <c r="D657" s="107"/>
    </row>
    <row r="658" customHeight="1" spans="3:4">
      <c r="C658" s="107"/>
      <c r="D658" s="107"/>
    </row>
    <row r="659" customHeight="1" spans="3:4">
      <c r="C659" s="107"/>
      <c r="D659" s="107"/>
    </row>
    <row r="660" customHeight="1" spans="3:4">
      <c r="C660" s="107"/>
      <c r="D660" s="107"/>
    </row>
    <row r="661" customHeight="1" spans="3:4">
      <c r="C661" s="107"/>
      <c r="D661" s="107"/>
    </row>
    <row r="662" customHeight="1" spans="3:4">
      <c r="C662" s="107"/>
      <c r="D662" s="107"/>
    </row>
    <row r="663" customHeight="1" spans="3:4">
      <c r="C663" s="107"/>
      <c r="D663" s="107"/>
    </row>
    <row r="664" customHeight="1" spans="3:4">
      <c r="C664" s="107"/>
      <c r="D664" s="107"/>
    </row>
    <row r="665" customHeight="1" spans="3:4">
      <c r="C665" s="107"/>
      <c r="D665" s="107"/>
    </row>
    <row r="666" customHeight="1" spans="3:4">
      <c r="C666" s="107"/>
      <c r="D666" s="107"/>
    </row>
    <row r="667" customHeight="1" spans="3:4">
      <c r="C667" s="107"/>
      <c r="D667" s="107"/>
    </row>
    <row r="668" customHeight="1" spans="3:4">
      <c r="C668" s="107"/>
      <c r="D668" s="107"/>
    </row>
    <row r="669" customHeight="1" spans="3:4">
      <c r="C669" s="107"/>
      <c r="D669" s="107"/>
    </row>
    <row r="670" customHeight="1" spans="3:4">
      <c r="C670" s="107"/>
      <c r="D670" s="107"/>
    </row>
    <row r="671" customHeight="1" spans="3:4">
      <c r="C671" s="107"/>
      <c r="D671" s="107"/>
    </row>
    <row r="672" customHeight="1" spans="3:4">
      <c r="C672" s="107"/>
      <c r="D672" s="107"/>
    </row>
    <row r="673" customHeight="1" spans="3:4">
      <c r="C673" s="107"/>
      <c r="D673" s="107"/>
    </row>
    <row r="674" customHeight="1" spans="3:4">
      <c r="C674" s="107"/>
      <c r="D674" s="107"/>
    </row>
    <row r="675" customHeight="1" spans="3:4">
      <c r="C675" s="107"/>
      <c r="D675" s="107"/>
    </row>
    <row r="676" customHeight="1" spans="3:4">
      <c r="C676" s="107"/>
      <c r="D676" s="107"/>
    </row>
    <row r="677" customHeight="1" spans="3:4">
      <c r="C677" s="107"/>
      <c r="D677" s="107"/>
    </row>
    <row r="678" customHeight="1" spans="3:4">
      <c r="C678" s="107"/>
      <c r="D678" s="107"/>
    </row>
    <row r="679" customHeight="1" spans="3:4">
      <c r="C679" s="107"/>
      <c r="D679" s="107"/>
    </row>
    <row r="680" customHeight="1" spans="3:4">
      <c r="C680" s="107"/>
      <c r="D680" s="107"/>
    </row>
    <row r="681" customHeight="1" spans="3:4">
      <c r="C681" s="107"/>
      <c r="D681" s="107"/>
    </row>
    <row r="682" customHeight="1" spans="3:4">
      <c r="C682" s="107"/>
      <c r="D682" s="107"/>
    </row>
    <row r="683" customHeight="1" spans="3:4">
      <c r="C683" s="107"/>
      <c r="D683" s="107"/>
    </row>
    <row r="684" customHeight="1" spans="3:4">
      <c r="C684" s="107"/>
      <c r="D684" s="107"/>
    </row>
    <row r="685" customHeight="1" spans="3:4">
      <c r="C685" s="107"/>
      <c r="D685" s="107"/>
    </row>
    <row r="686" customHeight="1" spans="3:4">
      <c r="C686" s="107"/>
      <c r="D686" s="107"/>
    </row>
    <row r="687" customHeight="1" spans="3:4">
      <c r="C687" s="107"/>
      <c r="D687" s="107"/>
    </row>
    <row r="688" customHeight="1" spans="3:4">
      <c r="C688" s="107"/>
      <c r="D688" s="107"/>
    </row>
    <row r="689" customHeight="1" spans="3:4">
      <c r="C689" s="107"/>
      <c r="D689" s="107"/>
    </row>
    <row r="690" customHeight="1" spans="3:4">
      <c r="C690" s="107"/>
      <c r="D690" s="107"/>
    </row>
    <row r="691" customHeight="1" spans="3:4">
      <c r="C691" s="107"/>
      <c r="D691" s="107"/>
    </row>
    <row r="692" customHeight="1" spans="3:4">
      <c r="C692" s="107"/>
      <c r="D692" s="107"/>
    </row>
    <row r="693" customHeight="1" spans="3:4">
      <c r="C693" s="107"/>
      <c r="D693" s="107"/>
    </row>
    <row r="694" customHeight="1" spans="3:4">
      <c r="C694" s="107"/>
      <c r="D694" s="107"/>
    </row>
    <row r="695" customHeight="1" spans="3:4">
      <c r="C695" s="107"/>
      <c r="D695" s="107"/>
    </row>
    <row r="696" customHeight="1" spans="3:4">
      <c r="C696" s="107"/>
      <c r="D696" s="107"/>
    </row>
    <row r="697" customHeight="1" spans="3:4">
      <c r="C697" s="107"/>
      <c r="D697" s="107"/>
    </row>
    <row r="698" customHeight="1" spans="3:4">
      <c r="C698" s="107"/>
      <c r="D698" s="107"/>
    </row>
    <row r="699" customHeight="1" spans="3:4">
      <c r="C699" s="107"/>
      <c r="D699" s="107"/>
    </row>
    <row r="700" customHeight="1" spans="3:4">
      <c r="C700" s="107"/>
      <c r="D700" s="107"/>
    </row>
    <row r="701" customHeight="1" spans="3:4">
      <c r="C701" s="107"/>
      <c r="D701" s="107"/>
    </row>
    <row r="702" customHeight="1" spans="3:4">
      <c r="C702" s="107"/>
      <c r="D702" s="107"/>
    </row>
    <row r="703" customHeight="1" spans="3:4">
      <c r="C703" s="107"/>
      <c r="D703" s="107"/>
    </row>
    <row r="704" customHeight="1" spans="3:4">
      <c r="C704" s="107"/>
      <c r="D704" s="107"/>
    </row>
    <row r="705" customHeight="1" spans="3:4">
      <c r="C705" s="107"/>
      <c r="D705" s="107"/>
    </row>
    <row r="706" customHeight="1" spans="3:4">
      <c r="C706" s="107"/>
      <c r="D706" s="107"/>
    </row>
    <row r="707" customHeight="1" spans="3:4">
      <c r="C707" s="107"/>
      <c r="D707" s="107"/>
    </row>
    <row r="708" customHeight="1" spans="3:4">
      <c r="C708" s="107"/>
      <c r="D708" s="107"/>
    </row>
    <row r="709" customHeight="1" spans="3:4">
      <c r="C709" s="107"/>
      <c r="D709" s="107"/>
    </row>
    <row r="710" customHeight="1" spans="3:4">
      <c r="C710" s="107"/>
      <c r="D710" s="107"/>
    </row>
    <row r="711" customHeight="1" spans="3:4">
      <c r="C711" s="107"/>
      <c r="D711" s="107"/>
    </row>
    <row r="712" customHeight="1" spans="3:4">
      <c r="C712" s="107"/>
      <c r="D712" s="107"/>
    </row>
    <row r="713" customHeight="1" spans="3:4">
      <c r="C713" s="107"/>
      <c r="D713" s="107"/>
    </row>
    <row r="714" customHeight="1" spans="3:4">
      <c r="C714" s="107"/>
      <c r="D714" s="107"/>
    </row>
    <row r="715" customHeight="1" spans="3:4">
      <c r="C715" s="107"/>
      <c r="D715" s="107"/>
    </row>
    <row r="716" customHeight="1" spans="3:4">
      <c r="C716" s="107"/>
      <c r="D716" s="107"/>
    </row>
    <row r="717" customHeight="1" spans="3:4">
      <c r="C717" s="107"/>
      <c r="D717" s="107"/>
    </row>
    <row r="718" customHeight="1" spans="3:4">
      <c r="C718" s="107"/>
      <c r="D718" s="107"/>
    </row>
    <row r="719" customHeight="1" spans="3:4">
      <c r="C719" s="107"/>
      <c r="D719" s="107"/>
    </row>
    <row r="720" customHeight="1" spans="3:4">
      <c r="C720" s="107"/>
      <c r="D720" s="107"/>
    </row>
    <row r="721" customHeight="1" spans="3:4">
      <c r="C721" s="107"/>
      <c r="D721" s="107"/>
    </row>
    <row r="722" customHeight="1" spans="3:4">
      <c r="C722" s="107"/>
      <c r="D722" s="107"/>
    </row>
    <row r="723" customHeight="1" spans="3:4">
      <c r="C723" s="107"/>
      <c r="D723" s="107"/>
    </row>
    <row r="724" customHeight="1" spans="3:4">
      <c r="C724" s="107"/>
      <c r="D724" s="107"/>
    </row>
    <row r="725" customHeight="1" spans="3:4">
      <c r="C725" s="107"/>
      <c r="D725" s="107"/>
    </row>
    <row r="726" customHeight="1" spans="3:4">
      <c r="C726" s="107"/>
      <c r="D726" s="107"/>
    </row>
    <row r="727" customHeight="1" spans="3:4">
      <c r="C727" s="107"/>
      <c r="D727" s="107"/>
    </row>
    <row r="728" customHeight="1" spans="3:4">
      <c r="C728" s="107"/>
      <c r="D728" s="107"/>
    </row>
    <row r="729" customHeight="1" spans="3:4">
      <c r="C729" s="107"/>
      <c r="D729" s="107"/>
    </row>
    <row r="730" customHeight="1" spans="3:4">
      <c r="C730" s="107"/>
      <c r="D730" s="107"/>
    </row>
    <row r="731" customHeight="1" spans="3:4">
      <c r="C731" s="107"/>
      <c r="D731" s="107"/>
    </row>
    <row r="732" customHeight="1" spans="3:4">
      <c r="C732" s="107"/>
      <c r="D732" s="107"/>
    </row>
    <row r="733" customHeight="1" spans="3:4">
      <c r="C733" s="107"/>
      <c r="D733" s="107"/>
    </row>
    <row r="734" customHeight="1" spans="3:4">
      <c r="C734" s="107"/>
      <c r="D734" s="107"/>
    </row>
    <row r="735" customHeight="1" spans="3:4">
      <c r="C735" s="107"/>
      <c r="D735" s="107"/>
    </row>
    <row r="736" customHeight="1" spans="3:4">
      <c r="C736" s="107"/>
      <c r="D736" s="107"/>
    </row>
    <row r="737" customHeight="1" spans="3:4">
      <c r="C737" s="107"/>
      <c r="D737" s="107"/>
    </row>
    <row r="738" customHeight="1" spans="3:4">
      <c r="C738" s="107"/>
      <c r="D738" s="107"/>
    </row>
    <row r="739" customHeight="1" spans="3:4">
      <c r="C739" s="107"/>
      <c r="D739" s="107"/>
    </row>
    <row r="740" customHeight="1" spans="3:4">
      <c r="C740" s="107"/>
      <c r="D740" s="107"/>
    </row>
    <row r="741" customHeight="1" spans="3:4">
      <c r="C741" s="107"/>
      <c r="D741" s="107"/>
    </row>
    <row r="742" customHeight="1" spans="3:4">
      <c r="C742" s="107"/>
      <c r="D742" s="107"/>
    </row>
    <row r="743" customHeight="1" spans="3:4">
      <c r="C743" s="107"/>
      <c r="D743" s="107"/>
    </row>
    <row r="744" customHeight="1" spans="3:4">
      <c r="C744" s="107"/>
      <c r="D744" s="107"/>
    </row>
    <row r="745" customHeight="1" spans="3:4">
      <c r="C745" s="107"/>
      <c r="D745" s="107"/>
    </row>
    <row r="746" customHeight="1" spans="3:4">
      <c r="C746" s="107"/>
      <c r="D746" s="107"/>
    </row>
    <row r="747" customHeight="1" spans="3:4">
      <c r="C747" s="107"/>
      <c r="D747" s="107"/>
    </row>
    <row r="748" customHeight="1" spans="3:4">
      <c r="C748" s="107"/>
      <c r="D748" s="107"/>
    </row>
    <row r="749" customHeight="1" spans="3:4">
      <c r="C749" s="107"/>
      <c r="D749" s="107"/>
    </row>
    <row r="750" customHeight="1" spans="3:4">
      <c r="C750" s="107"/>
      <c r="D750" s="107"/>
    </row>
    <row r="751" customHeight="1" spans="3:4">
      <c r="C751" s="107"/>
      <c r="D751" s="107"/>
    </row>
    <row r="752" customHeight="1" spans="3:4">
      <c r="C752" s="107"/>
      <c r="D752" s="107"/>
    </row>
    <row r="753" customHeight="1" spans="3:4">
      <c r="C753" s="107"/>
      <c r="D753" s="107"/>
    </row>
    <row r="754" customHeight="1" spans="3:4">
      <c r="C754" s="107"/>
      <c r="D754" s="107"/>
    </row>
    <row r="755" customHeight="1" spans="3:4">
      <c r="C755" s="107"/>
      <c r="D755" s="107"/>
    </row>
    <row r="756" customHeight="1" spans="3:4">
      <c r="C756" s="107"/>
      <c r="D756" s="107"/>
    </row>
    <row r="757" customHeight="1" spans="3:4">
      <c r="C757" s="107"/>
      <c r="D757" s="107"/>
    </row>
    <row r="758" customHeight="1" spans="3:4">
      <c r="C758" s="107"/>
      <c r="D758" s="107"/>
    </row>
    <row r="759" customHeight="1" spans="3:4">
      <c r="C759" s="107"/>
      <c r="D759" s="107"/>
    </row>
    <row r="760" customHeight="1" spans="3:4">
      <c r="C760" s="107"/>
      <c r="D760" s="107"/>
    </row>
    <row r="761" customHeight="1" spans="3:4">
      <c r="C761" s="107"/>
      <c r="D761" s="107"/>
    </row>
    <row r="762" customHeight="1" spans="3:4">
      <c r="C762" s="107"/>
      <c r="D762" s="107"/>
    </row>
    <row r="763" customHeight="1" spans="3:4">
      <c r="C763" s="107"/>
      <c r="D763" s="107"/>
    </row>
    <row r="764" customHeight="1" spans="3:4">
      <c r="C764" s="107"/>
      <c r="D764" s="107"/>
    </row>
    <row r="765" customHeight="1" spans="3:4">
      <c r="C765" s="107"/>
      <c r="D765" s="107"/>
    </row>
    <row r="766" customHeight="1" spans="3:4">
      <c r="C766" s="107"/>
      <c r="D766" s="107"/>
    </row>
    <row r="767" customHeight="1" spans="3:4">
      <c r="C767" s="107"/>
      <c r="D767" s="107"/>
    </row>
    <row r="768" customHeight="1" spans="3:4">
      <c r="C768" s="107"/>
      <c r="D768" s="107"/>
    </row>
    <row r="769" customHeight="1" spans="3:4">
      <c r="C769" s="107"/>
      <c r="D769" s="107"/>
    </row>
    <row r="770" customHeight="1" spans="3:4">
      <c r="C770" s="107"/>
      <c r="D770" s="107"/>
    </row>
    <row r="771" customHeight="1" spans="3:4">
      <c r="C771" s="107"/>
      <c r="D771" s="107"/>
    </row>
    <row r="772" customHeight="1" spans="3:4">
      <c r="C772" s="107"/>
      <c r="D772" s="107"/>
    </row>
    <row r="773" customHeight="1" spans="3:4">
      <c r="C773" s="107"/>
      <c r="D773" s="107"/>
    </row>
    <row r="774" customHeight="1" spans="3:4">
      <c r="C774" s="107"/>
      <c r="D774" s="107"/>
    </row>
    <row r="775" customHeight="1" spans="3:4">
      <c r="C775" s="107"/>
      <c r="D775" s="107"/>
    </row>
    <row r="776" customHeight="1" spans="3:4">
      <c r="C776" s="107"/>
      <c r="D776" s="107"/>
    </row>
    <row r="777" customHeight="1" spans="3:4">
      <c r="C777" s="107"/>
      <c r="D777" s="107"/>
    </row>
    <row r="778" customHeight="1" spans="3:4">
      <c r="C778" s="107"/>
      <c r="D778" s="107"/>
    </row>
    <row r="779" customHeight="1" spans="3:4">
      <c r="C779" s="107"/>
      <c r="D779" s="107"/>
    </row>
    <row r="780" customHeight="1" spans="3:4">
      <c r="C780" s="107"/>
      <c r="D780" s="107"/>
    </row>
    <row r="781" customHeight="1" spans="3:4">
      <c r="C781" s="107"/>
      <c r="D781" s="107"/>
    </row>
    <row r="782" customHeight="1" spans="3:4">
      <c r="C782" s="107"/>
      <c r="D782" s="107"/>
    </row>
    <row r="783" customHeight="1" spans="3:4">
      <c r="C783" s="107"/>
      <c r="D783" s="107"/>
    </row>
    <row r="784" customHeight="1" spans="3:4">
      <c r="C784" s="107"/>
      <c r="D784" s="107"/>
    </row>
    <row r="785" customHeight="1" spans="3:4">
      <c r="C785" s="107"/>
      <c r="D785" s="107"/>
    </row>
    <row r="786" customHeight="1" spans="3:4">
      <c r="C786" s="107"/>
      <c r="D786" s="107"/>
    </row>
    <row r="787" customHeight="1" spans="3:4">
      <c r="C787" s="107"/>
      <c r="D787" s="107"/>
    </row>
    <row r="788" customHeight="1" spans="3:4">
      <c r="C788" s="107"/>
      <c r="D788" s="107"/>
    </row>
    <row r="789" customHeight="1" spans="3:4">
      <c r="C789" s="107"/>
      <c r="D789" s="107"/>
    </row>
    <row r="790" customHeight="1" spans="3:4">
      <c r="C790" s="107"/>
      <c r="D790" s="107"/>
    </row>
    <row r="791" customHeight="1" spans="3:4">
      <c r="C791" s="107"/>
      <c r="D791" s="107"/>
    </row>
    <row r="792" customHeight="1" spans="3:4">
      <c r="C792" s="107"/>
      <c r="D792" s="107"/>
    </row>
    <row r="793" customHeight="1" spans="3:4">
      <c r="C793" s="107"/>
      <c r="D793" s="107"/>
    </row>
    <row r="794" customHeight="1" spans="3:4">
      <c r="C794" s="107"/>
      <c r="D794" s="107"/>
    </row>
    <row r="795" customHeight="1" spans="3:4">
      <c r="C795" s="107"/>
      <c r="D795" s="107"/>
    </row>
    <row r="796" customHeight="1" spans="3:4">
      <c r="C796" s="107"/>
      <c r="D796" s="107"/>
    </row>
    <row r="797" customHeight="1" spans="3:4">
      <c r="C797" s="107"/>
      <c r="D797" s="107"/>
    </row>
    <row r="798" customHeight="1" spans="3:4">
      <c r="C798" s="107"/>
      <c r="D798" s="107"/>
    </row>
    <row r="799" customHeight="1" spans="3:4">
      <c r="C799" s="107"/>
      <c r="D799" s="107"/>
    </row>
    <row r="800" customHeight="1" spans="3:4">
      <c r="C800" s="107"/>
      <c r="D800" s="107"/>
    </row>
    <row r="801" customHeight="1" spans="3:4">
      <c r="C801" s="107"/>
      <c r="D801" s="107"/>
    </row>
    <row r="802" customHeight="1" spans="3:4">
      <c r="C802" s="107"/>
      <c r="D802" s="107"/>
    </row>
    <row r="803" customHeight="1" spans="3:4">
      <c r="C803" s="107"/>
      <c r="D803" s="107"/>
    </row>
    <row r="804" customHeight="1" spans="3:4">
      <c r="C804" s="107"/>
      <c r="D804" s="107"/>
    </row>
    <row r="805" customHeight="1" spans="3:4">
      <c r="C805" s="107"/>
      <c r="D805" s="107"/>
    </row>
    <row r="806" customHeight="1" spans="3:4">
      <c r="C806" s="107"/>
      <c r="D806" s="107"/>
    </row>
    <row r="807" customHeight="1" spans="3:4">
      <c r="C807" s="107"/>
      <c r="D807" s="107"/>
    </row>
    <row r="808" customHeight="1" spans="3:4">
      <c r="C808" s="107"/>
      <c r="D808" s="107"/>
    </row>
    <row r="809" customHeight="1" spans="3:4">
      <c r="C809" s="107"/>
      <c r="D809" s="107"/>
    </row>
    <row r="810" customHeight="1" spans="3:4">
      <c r="C810" s="107"/>
      <c r="D810" s="107"/>
    </row>
    <row r="811" customHeight="1" spans="3:4">
      <c r="C811" s="107"/>
      <c r="D811" s="107"/>
    </row>
    <row r="812" customHeight="1" spans="3:4">
      <c r="C812" s="107"/>
      <c r="D812" s="107"/>
    </row>
    <row r="813" customHeight="1" spans="3:4">
      <c r="C813" s="107"/>
      <c r="D813" s="107"/>
    </row>
    <row r="814" customHeight="1" spans="3:4">
      <c r="C814" s="107"/>
      <c r="D814" s="107"/>
    </row>
    <row r="815" customHeight="1" spans="3:4">
      <c r="C815" s="107"/>
      <c r="D815" s="107"/>
    </row>
    <row r="816" customHeight="1" spans="3:4">
      <c r="C816" s="107"/>
      <c r="D816" s="107"/>
    </row>
    <row r="817" customHeight="1" spans="3:4">
      <c r="C817" s="107"/>
      <c r="D817" s="107"/>
    </row>
    <row r="818" customHeight="1" spans="3:4">
      <c r="C818" s="107"/>
      <c r="D818" s="107"/>
    </row>
    <row r="819" customHeight="1" spans="3:4">
      <c r="C819" s="107"/>
      <c r="D819" s="107"/>
    </row>
    <row r="820" customHeight="1" spans="3:4">
      <c r="C820" s="107"/>
      <c r="D820" s="107"/>
    </row>
    <row r="821" customHeight="1" spans="3:4">
      <c r="C821" s="107"/>
      <c r="D821" s="107"/>
    </row>
    <row r="822" customHeight="1" spans="3:4">
      <c r="C822" s="107"/>
      <c r="D822" s="107"/>
    </row>
    <row r="823" customHeight="1" spans="3:4">
      <c r="C823" s="107"/>
      <c r="D823" s="107"/>
    </row>
    <row r="824" customHeight="1" spans="3:4">
      <c r="C824" s="107"/>
      <c r="D824" s="107"/>
    </row>
    <row r="825" customHeight="1" spans="3:4">
      <c r="C825" s="107"/>
      <c r="D825" s="107"/>
    </row>
    <row r="826" customHeight="1" spans="3:4">
      <c r="C826" s="107"/>
      <c r="D826" s="107"/>
    </row>
    <row r="827" customHeight="1" spans="3:4">
      <c r="C827" s="107"/>
      <c r="D827" s="107"/>
    </row>
    <row r="828" customHeight="1" spans="3:4">
      <c r="C828" s="107"/>
      <c r="D828" s="107"/>
    </row>
    <row r="829" customHeight="1" spans="3:4">
      <c r="C829" s="107"/>
      <c r="D829" s="107"/>
    </row>
    <row r="830" customHeight="1" spans="3:4">
      <c r="C830" s="107"/>
      <c r="D830" s="107"/>
    </row>
    <row r="831" customHeight="1" spans="3:4">
      <c r="C831" s="107"/>
      <c r="D831" s="107"/>
    </row>
    <row r="832" customHeight="1" spans="3:4">
      <c r="C832" s="107"/>
      <c r="D832" s="107"/>
    </row>
    <row r="833" customHeight="1" spans="3:4">
      <c r="C833" s="107"/>
      <c r="D833" s="107"/>
    </row>
    <row r="834" customHeight="1" spans="3:4">
      <c r="C834" s="107"/>
      <c r="D834" s="107"/>
    </row>
    <row r="835" customHeight="1" spans="3:4">
      <c r="C835" s="107"/>
      <c r="D835" s="107"/>
    </row>
    <row r="836" customHeight="1" spans="3:4">
      <c r="C836" s="107"/>
      <c r="D836" s="107"/>
    </row>
    <row r="837" customHeight="1" spans="3:4">
      <c r="C837" s="107"/>
      <c r="D837" s="107"/>
    </row>
    <row r="838" customHeight="1" spans="3:4">
      <c r="C838" s="107"/>
      <c r="D838" s="107"/>
    </row>
    <row r="839" customHeight="1" spans="3:4">
      <c r="C839" s="107"/>
      <c r="D839" s="107"/>
    </row>
    <row r="840" customHeight="1" spans="3:4">
      <c r="C840" s="107"/>
      <c r="D840" s="107"/>
    </row>
    <row r="841" customHeight="1" spans="3:4">
      <c r="C841" s="107"/>
      <c r="D841" s="107"/>
    </row>
    <row r="842" customHeight="1" spans="3:4">
      <c r="C842" s="107"/>
      <c r="D842" s="107"/>
    </row>
    <row r="843" customHeight="1" spans="3:4">
      <c r="C843" s="107"/>
      <c r="D843" s="107"/>
    </row>
    <row r="844" customHeight="1" spans="3:4">
      <c r="C844" s="107"/>
      <c r="D844" s="107"/>
    </row>
    <row r="845" customHeight="1" spans="3:4">
      <c r="C845" s="107"/>
      <c r="D845" s="107"/>
    </row>
    <row r="846" customHeight="1" spans="3:4">
      <c r="C846" s="107"/>
      <c r="D846" s="107"/>
    </row>
    <row r="847" customHeight="1" spans="3:4">
      <c r="C847" s="107"/>
      <c r="D847" s="107"/>
    </row>
    <row r="848" customHeight="1" spans="3:4">
      <c r="C848" s="107"/>
      <c r="D848" s="107"/>
    </row>
    <row r="849" customHeight="1" spans="3:4">
      <c r="C849" s="107"/>
      <c r="D849" s="107"/>
    </row>
    <row r="850" customHeight="1" spans="3:4">
      <c r="C850" s="107"/>
      <c r="D850" s="107"/>
    </row>
    <row r="851" customHeight="1" spans="3:4">
      <c r="C851" s="107"/>
      <c r="D851" s="107"/>
    </row>
    <row r="852" customHeight="1" spans="3:4">
      <c r="C852" s="107"/>
      <c r="D852" s="107"/>
    </row>
    <row r="853" customHeight="1" spans="3:4">
      <c r="C853" s="107"/>
      <c r="D853" s="107"/>
    </row>
    <row r="854" customHeight="1" spans="3:4">
      <c r="C854" s="107"/>
      <c r="D854" s="107"/>
    </row>
    <row r="855" customHeight="1" spans="3:4">
      <c r="C855" s="107"/>
      <c r="D855" s="107"/>
    </row>
    <row r="856" customHeight="1" spans="3:4">
      <c r="C856" s="107"/>
      <c r="D856" s="107"/>
    </row>
    <row r="857" customHeight="1" spans="3:4">
      <c r="C857" s="107"/>
      <c r="D857" s="107"/>
    </row>
    <row r="858" customHeight="1" spans="3:4">
      <c r="C858" s="107"/>
      <c r="D858" s="107"/>
    </row>
    <row r="859" customHeight="1" spans="3:4">
      <c r="C859" s="107"/>
      <c r="D859" s="107"/>
    </row>
    <row r="860" customHeight="1" spans="3:4">
      <c r="C860" s="107"/>
      <c r="D860" s="107"/>
    </row>
    <row r="861" customHeight="1" spans="3:4">
      <c r="C861" s="107"/>
      <c r="D861" s="107"/>
    </row>
    <row r="862" customHeight="1" spans="3:4">
      <c r="C862" s="107"/>
      <c r="D862" s="107"/>
    </row>
    <row r="863" customHeight="1" spans="3:4">
      <c r="C863" s="107"/>
      <c r="D863" s="107"/>
    </row>
    <row r="864" customHeight="1" spans="3:4">
      <c r="C864" s="107"/>
      <c r="D864" s="107"/>
    </row>
    <row r="865" customHeight="1" spans="3:4">
      <c r="C865" s="107"/>
      <c r="D865" s="107"/>
    </row>
    <row r="866" customHeight="1" spans="3:4">
      <c r="C866" s="107"/>
      <c r="D866" s="107"/>
    </row>
    <row r="867" customHeight="1" spans="3:4">
      <c r="C867" s="107"/>
      <c r="D867" s="107"/>
    </row>
    <row r="868" customHeight="1" spans="3:4">
      <c r="C868" s="107"/>
      <c r="D868" s="107"/>
    </row>
    <row r="869" customHeight="1" spans="3:4">
      <c r="C869" s="107"/>
      <c r="D869" s="107"/>
    </row>
    <row r="870" customHeight="1" spans="3:4">
      <c r="C870" s="107"/>
      <c r="D870" s="107"/>
    </row>
    <row r="871" customHeight="1" spans="3:4">
      <c r="C871" s="107"/>
      <c r="D871" s="107"/>
    </row>
    <row r="872" customHeight="1" spans="3:4">
      <c r="C872" s="107"/>
      <c r="D872" s="107"/>
    </row>
    <row r="873" customHeight="1" spans="3:4">
      <c r="C873" s="107"/>
      <c r="D873" s="107"/>
    </row>
    <row r="874" customHeight="1" spans="3:4">
      <c r="C874" s="107"/>
      <c r="D874" s="107"/>
    </row>
    <row r="875" customHeight="1" spans="3:4">
      <c r="C875" s="107"/>
      <c r="D875" s="107"/>
    </row>
    <row r="876" customHeight="1" spans="3:4">
      <c r="C876" s="107"/>
      <c r="D876" s="107"/>
    </row>
    <row r="877" customHeight="1" spans="3:4">
      <c r="C877" s="107"/>
      <c r="D877" s="107"/>
    </row>
    <row r="878" customHeight="1" spans="3:4">
      <c r="C878" s="107"/>
      <c r="D878" s="107"/>
    </row>
    <row r="879" customHeight="1" spans="3:4">
      <c r="C879" s="107"/>
      <c r="D879" s="107"/>
    </row>
    <row r="880" customHeight="1" spans="3:4">
      <c r="C880" s="107"/>
      <c r="D880" s="107"/>
    </row>
    <row r="881" customHeight="1" spans="3:4">
      <c r="C881" s="107"/>
      <c r="D881" s="107"/>
    </row>
    <row r="882" customHeight="1" spans="3:4">
      <c r="C882" s="107"/>
      <c r="D882" s="107"/>
    </row>
    <row r="883" customHeight="1" spans="3:4">
      <c r="C883" s="107"/>
      <c r="D883" s="107"/>
    </row>
    <row r="884" customHeight="1" spans="3:4">
      <c r="C884" s="107"/>
      <c r="D884" s="107"/>
    </row>
    <row r="885" customHeight="1" spans="3:4">
      <c r="C885" s="107"/>
      <c r="D885" s="107"/>
    </row>
    <row r="886" customHeight="1" spans="3:4">
      <c r="C886" s="107"/>
      <c r="D886" s="107"/>
    </row>
    <row r="887" customHeight="1" spans="3:4">
      <c r="C887" s="107"/>
      <c r="D887" s="107"/>
    </row>
    <row r="888" customHeight="1" spans="3:4">
      <c r="C888" s="107"/>
      <c r="D888" s="107"/>
    </row>
    <row r="889" customHeight="1" spans="3:4">
      <c r="C889" s="107"/>
      <c r="D889" s="107"/>
    </row>
    <row r="890" customHeight="1" spans="3:4">
      <c r="C890" s="107"/>
      <c r="D890" s="107"/>
    </row>
    <row r="891" customHeight="1" spans="3:4">
      <c r="C891" s="107"/>
      <c r="D891" s="107"/>
    </row>
    <row r="892" customHeight="1" spans="3:4">
      <c r="C892" s="107"/>
      <c r="D892" s="107"/>
    </row>
    <row r="893" customHeight="1" spans="3:4">
      <c r="C893" s="107"/>
      <c r="D893" s="107"/>
    </row>
    <row r="894" customHeight="1" spans="3:4">
      <c r="C894" s="107"/>
      <c r="D894" s="107"/>
    </row>
    <row r="895" customHeight="1" spans="3:4">
      <c r="C895" s="107"/>
      <c r="D895" s="107"/>
    </row>
    <row r="896" customHeight="1" spans="3:4">
      <c r="C896" s="107"/>
      <c r="D896" s="107"/>
    </row>
    <row r="897" customHeight="1" spans="3:4">
      <c r="C897" s="107"/>
      <c r="D897" s="107"/>
    </row>
    <row r="898" customHeight="1" spans="3:4">
      <c r="C898" s="107"/>
      <c r="D898" s="107"/>
    </row>
    <row r="899" customHeight="1" spans="3:4">
      <c r="C899" s="107"/>
      <c r="D899" s="107"/>
    </row>
    <row r="900" customHeight="1" spans="3:4">
      <c r="C900" s="107"/>
      <c r="D900" s="107"/>
    </row>
    <row r="901" customHeight="1" spans="3:4">
      <c r="C901" s="107"/>
      <c r="D901" s="107"/>
    </row>
    <row r="902" customHeight="1" spans="3:4">
      <c r="C902" s="107"/>
      <c r="D902" s="107"/>
    </row>
    <row r="903" customHeight="1" spans="3:4">
      <c r="C903" s="107"/>
      <c r="D903" s="107"/>
    </row>
    <row r="904" customHeight="1" spans="3:4">
      <c r="C904" s="107"/>
      <c r="D904" s="107"/>
    </row>
    <row r="905" customHeight="1" spans="3:4">
      <c r="C905" s="107"/>
      <c r="D905" s="107"/>
    </row>
    <row r="906" customHeight="1" spans="3:4">
      <c r="C906" s="107"/>
      <c r="D906" s="107"/>
    </row>
    <row r="907" customHeight="1" spans="3:4">
      <c r="C907" s="107"/>
      <c r="D907" s="107"/>
    </row>
    <row r="908" customHeight="1" spans="3:4">
      <c r="C908" s="107"/>
      <c r="D908" s="107"/>
    </row>
    <row r="909" customHeight="1" spans="3:4">
      <c r="C909" s="107"/>
      <c r="D909" s="107"/>
    </row>
    <row r="910" customHeight="1" spans="3:4">
      <c r="C910" s="107"/>
      <c r="D910" s="107"/>
    </row>
    <row r="911" customHeight="1" spans="3:4">
      <c r="C911" s="107"/>
      <c r="D911" s="107"/>
    </row>
    <row r="912" customHeight="1" spans="3:4">
      <c r="C912" s="107"/>
      <c r="D912" s="107"/>
    </row>
    <row r="913" customHeight="1" spans="3:4">
      <c r="C913" s="107"/>
      <c r="D913" s="107"/>
    </row>
    <row r="914" customHeight="1" spans="3:4">
      <c r="C914" s="107"/>
      <c r="D914" s="107"/>
    </row>
    <row r="915" customHeight="1" spans="3:4">
      <c r="C915" s="107"/>
      <c r="D915" s="107"/>
    </row>
    <row r="916" customHeight="1" spans="3:4">
      <c r="C916" s="107"/>
      <c r="D916" s="107"/>
    </row>
    <row r="917" customHeight="1" spans="3:4">
      <c r="C917" s="107"/>
      <c r="D917" s="107"/>
    </row>
    <row r="918" customHeight="1" spans="3:4">
      <c r="C918" s="107"/>
      <c r="D918" s="107"/>
    </row>
    <row r="919" customHeight="1" spans="3:4">
      <c r="C919" s="107"/>
      <c r="D919" s="107"/>
    </row>
    <row r="920" customHeight="1" spans="3:4">
      <c r="C920" s="107"/>
      <c r="D920" s="107"/>
    </row>
    <row r="921" customHeight="1" spans="3:4">
      <c r="C921" s="107"/>
      <c r="D921" s="107"/>
    </row>
    <row r="922" customHeight="1" spans="3:4">
      <c r="C922" s="107"/>
      <c r="D922" s="107"/>
    </row>
    <row r="923" customHeight="1" spans="3:4">
      <c r="C923" s="107"/>
      <c r="D923" s="107"/>
    </row>
    <row r="924" customHeight="1" spans="3:4">
      <c r="C924" s="107"/>
      <c r="D924" s="107"/>
    </row>
    <row r="925" customHeight="1" spans="3:4">
      <c r="C925" s="107"/>
      <c r="D925" s="107"/>
    </row>
    <row r="926" customHeight="1" spans="3:4">
      <c r="C926" s="107"/>
      <c r="D926" s="107"/>
    </row>
    <row r="927" customHeight="1" spans="3:4">
      <c r="C927" s="107"/>
      <c r="D927" s="107"/>
    </row>
    <row r="928" customHeight="1" spans="3:4">
      <c r="C928" s="107"/>
      <c r="D928" s="107"/>
    </row>
    <row r="929" customHeight="1" spans="3:4">
      <c r="C929" s="107"/>
      <c r="D929" s="107"/>
    </row>
    <row r="930" customHeight="1" spans="3:4">
      <c r="C930" s="107"/>
      <c r="D930" s="107"/>
    </row>
    <row r="931" customHeight="1" spans="3:4">
      <c r="C931" s="107"/>
      <c r="D931" s="107"/>
    </row>
    <row r="932" customHeight="1" spans="3:4">
      <c r="C932" s="107"/>
      <c r="D932" s="107"/>
    </row>
    <row r="933" customHeight="1" spans="3:4">
      <c r="C933" s="107"/>
      <c r="D933" s="107"/>
    </row>
    <row r="934" customHeight="1" spans="3:4">
      <c r="C934" s="107"/>
      <c r="D934" s="107"/>
    </row>
    <row r="935" customHeight="1" spans="3:4">
      <c r="C935" s="107"/>
      <c r="D935" s="107"/>
    </row>
    <row r="936" customHeight="1" spans="3:4">
      <c r="C936" s="107"/>
      <c r="D936" s="107"/>
    </row>
    <row r="937" customHeight="1" spans="3:4">
      <c r="C937" s="107"/>
      <c r="D937" s="107"/>
    </row>
    <row r="938" customHeight="1" spans="3:4">
      <c r="C938" s="107"/>
      <c r="D938" s="107"/>
    </row>
    <row r="939" customHeight="1" spans="3:4">
      <c r="C939" s="107"/>
      <c r="D939" s="107"/>
    </row>
    <row r="940" customHeight="1" spans="3:4">
      <c r="C940" s="107"/>
      <c r="D940" s="107"/>
    </row>
    <row r="941" customHeight="1" spans="3:4">
      <c r="C941" s="107"/>
      <c r="D941" s="107"/>
    </row>
    <row r="942" customHeight="1" spans="3:4">
      <c r="C942" s="107"/>
      <c r="D942" s="107"/>
    </row>
    <row r="943" customHeight="1" spans="3:4">
      <c r="C943" s="107"/>
      <c r="D943" s="107"/>
    </row>
    <row r="944" customHeight="1" spans="3:4">
      <c r="C944" s="107"/>
      <c r="D944" s="107"/>
    </row>
    <row r="945" customHeight="1" spans="3:4">
      <c r="C945" s="107"/>
      <c r="D945" s="107"/>
    </row>
    <row r="946" customHeight="1" spans="3:4">
      <c r="C946" s="107"/>
      <c r="D946" s="107"/>
    </row>
    <row r="947" customHeight="1" spans="3:4">
      <c r="C947" s="107"/>
      <c r="D947" s="107"/>
    </row>
    <row r="948" customHeight="1" spans="3:4">
      <c r="C948" s="107"/>
      <c r="D948" s="107"/>
    </row>
    <row r="949" customHeight="1" spans="3:4">
      <c r="C949" s="107"/>
      <c r="D949" s="107"/>
    </row>
    <row r="950" customHeight="1" spans="3:4">
      <c r="C950" s="107"/>
      <c r="D950" s="107"/>
    </row>
    <row r="951" customHeight="1" spans="3:4">
      <c r="C951" s="107"/>
      <c r="D951" s="107"/>
    </row>
    <row r="952" customHeight="1" spans="3:4">
      <c r="C952" s="107"/>
      <c r="D952" s="107"/>
    </row>
    <row r="953" customHeight="1" spans="3:4">
      <c r="C953" s="107"/>
      <c r="D953" s="107"/>
    </row>
    <row r="954" customHeight="1" spans="3:4">
      <c r="C954" s="107"/>
      <c r="D954" s="107"/>
    </row>
    <row r="955" customHeight="1" spans="3:4">
      <c r="C955" s="107"/>
      <c r="D955" s="107"/>
    </row>
    <row r="956" customHeight="1" spans="3:4">
      <c r="C956" s="107"/>
      <c r="D956" s="107"/>
    </row>
    <row r="957" customHeight="1" spans="3:4">
      <c r="C957" s="107"/>
      <c r="D957" s="107"/>
    </row>
    <row r="958" customHeight="1" spans="3:4">
      <c r="C958" s="107"/>
      <c r="D958" s="107"/>
    </row>
    <row r="959" customHeight="1" spans="3:4">
      <c r="C959" s="107"/>
      <c r="D959" s="107"/>
    </row>
    <row r="960" customHeight="1" spans="3:4">
      <c r="C960" s="107"/>
      <c r="D960" s="107"/>
    </row>
    <row r="961" customHeight="1" spans="3:4">
      <c r="C961" s="107"/>
      <c r="D961" s="107"/>
    </row>
    <row r="962" customHeight="1" spans="3:4">
      <c r="C962" s="107"/>
      <c r="D962" s="107"/>
    </row>
    <row r="963" customHeight="1" spans="3:4">
      <c r="C963" s="107"/>
      <c r="D963" s="107"/>
    </row>
    <row r="964" customHeight="1" spans="3:4">
      <c r="C964" s="107"/>
      <c r="D964" s="107"/>
    </row>
    <row r="965" customHeight="1" spans="3:4">
      <c r="C965" s="107"/>
      <c r="D965" s="107"/>
    </row>
    <row r="966" customHeight="1" spans="3:4">
      <c r="C966" s="107"/>
      <c r="D966" s="107"/>
    </row>
    <row r="967" customHeight="1" spans="3:4">
      <c r="C967" s="107"/>
      <c r="D967" s="107"/>
    </row>
    <row r="968" customHeight="1" spans="3:4">
      <c r="C968" s="107"/>
      <c r="D968" s="107"/>
    </row>
    <row r="969" customHeight="1" spans="3:4">
      <c r="C969" s="107"/>
      <c r="D969" s="107"/>
    </row>
    <row r="970" customHeight="1" spans="3:4">
      <c r="C970" s="107"/>
      <c r="D970" s="107"/>
    </row>
    <row r="971" customHeight="1" spans="3:4">
      <c r="C971" s="107"/>
      <c r="D971" s="107"/>
    </row>
    <row r="972" customHeight="1" spans="3:4">
      <c r="C972" s="107"/>
      <c r="D972" s="107"/>
    </row>
    <row r="973" customHeight="1" spans="3:4">
      <c r="C973" s="107"/>
      <c r="D973" s="107"/>
    </row>
    <row r="974" customHeight="1" spans="3:4">
      <c r="C974" s="107"/>
      <c r="D974" s="107"/>
    </row>
    <row r="975" customHeight="1" spans="3:4">
      <c r="C975" s="107"/>
      <c r="D975" s="107"/>
    </row>
    <row r="976" customHeight="1" spans="3:4">
      <c r="C976" s="107"/>
      <c r="D976" s="107"/>
    </row>
    <row r="977" customHeight="1" spans="3:4">
      <c r="C977" s="107"/>
      <c r="D977" s="107"/>
    </row>
    <row r="978" customHeight="1" spans="3:4">
      <c r="C978" s="107"/>
      <c r="D978" s="107"/>
    </row>
    <row r="979" customHeight="1" spans="3:4">
      <c r="C979" s="107"/>
      <c r="D979" s="107"/>
    </row>
    <row r="980" customHeight="1" spans="3:4">
      <c r="C980" s="107"/>
      <c r="D980" s="107"/>
    </row>
    <row r="981" customHeight="1" spans="3:4">
      <c r="C981" s="107"/>
      <c r="D981" s="107"/>
    </row>
    <row r="982" customHeight="1" spans="3:4">
      <c r="C982" s="107"/>
      <c r="D982" s="107"/>
    </row>
    <row r="983" customHeight="1" spans="3:4">
      <c r="C983" s="107"/>
      <c r="D983" s="107"/>
    </row>
    <row r="984" customHeight="1" spans="3:4">
      <c r="C984" s="107"/>
      <c r="D984" s="107"/>
    </row>
    <row r="985" customHeight="1" spans="3:4">
      <c r="C985" s="107"/>
      <c r="D985" s="107"/>
    </row>
    <row r="986" customHeight="1" spans="3:4">
      <c r="C986" s="107"/>
      <c r="D986" s="107"/>
    </row>
    <row r="987" customHeight="1" spans="3:4">
      <c r="C987" s="107"/>
      <c r="D987" s="107"/>
    </row>
    <row r="988" customHeight="1" spans="3:4">
      <c r="C988" s="107"/>
      <c r="D988" s="107"/>
    </row>
    <row r="989" customHeight="1" spans="3:4">
      <c r="C989" s="107"/>
      <c r="D989" s="107"/>
    </row>
    <row r="990" customHeight="1" spans="3:4">
      <c r="C990" s="107"/>
      <c r="D990" s="107"/>
    </row>
    <row r="991" customHeight="1" spans="3:4">
      <c r="C991" s="107"/>
      <c r="D991" s="107"/>
    </row>
    <row r="992" customHeight="1" spans="3:4">
      <c r="C992" s="107"/>
      <c r="D992" s="107"/>
    </row>
    <row r="993" customHeight="1" spans="3:4">
      <c r="C993" s="107"/>
      <c r="D993" s="107"/>
    </row>
    <row r="994" customHeight="1" spans="3:4">
      <c r="C994" s="107"/>
      <c r="D994" s="107"/>
    </row>
    <row r="995" customHeight="1" spans="3:4">
      <c r="C995" s="107"/>
      <c r="D995" s="107"/>
    </row>
    <row r="996" customHeight="1" spans="3:4">
      <c r="C996" s="107"/>
      <c r="D996" s="107"/>
    </row>
    <row r="997" customHeight="1" spans="3:4">
      <c r="C997" s="107"/>
      <c r="D997" s="107"/>
    </row>
    <row r="998" customHeight="1" spans="3:4">
      <c r="C998" s="107"/>
      <c r="D998" s="107"/>
    </row>
    <row r="999" customHeight="1" spans="3:4">
      <c r="C999" s="107"/>
      <c r="D999" s="107"/>
    </row>
    <row r="1000" customHeight="1" spans="3:4">
      <c r="C1000" s="107"/>
      <c r="D1000" s="107"/>
    </row>
  </sheetData>
  <printOptions horizontalCentered="1" gridLines="1"/>
  <pageMargins left="0.7" right="0.7" top="0.75" bottom="0.75" header="0" footer="0"/>
  <pageSetup paperSize="1" fitToHeight="0" pageOrder="overThenDown" orientation="landscape" cellComments="atEnd"/>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589"/>
  <sheetViews>
    <sheetView showGridLines="0" workbookViewId="0">
      <selection activeCell="A1" sqref="A1"/>
    </sheetView>
  </sheetViews>
  <sheetFormatPr defaultColWidth="12.6296296296296" defaultRowHeight="15.75" customHeight="1"/>
  <cols>
    <col min="1" max="1" width="27" customWidth="1"/>
    <col min="2" max="4" width="5.75" customWidth="1"/>
    <col min="5" max="5" width="14.1111111111111"/>
    <col min="7" max="7" width="9.5" customWidth="1"/>
    <col min="9" max="9" width="10.5" customWidth="1"/>
    <col min="10" max="10" width="44.8796296296296" customWidth="1"/>
    <col min="11" max="11" width="8.12962962962963" customWidth="1"/>
    <col min="12" max="12" width="5.62962962962963" customWidth="1"/>
    <col min="13" max="14" width="4.75" customWidth="1"/>
  </cols>
  <sheetData>
    <row r="1" customHeight="1" spans="1:15">
      <c r="A1" s="85" t="s">
        <v>9</v>
      </c>
      <c r="B1" s="85" t="s">
        <v>1483</v>
      </c>
      <c r="H1" s="99" t="s">
        <v>1484</v>
      </c>
      <c r="I1" s="99"/>
      <c r="J1" s="99"/>
      <c r="K1" s="99"/>
      <c r="L1" s="99"/>
      <c r="M1" s="99" t="s">
        <v>27</v>
      </c>
      <c r="N1" s="99"/>
      <c r="O1" s="99"/>
    </row>
    <row r="2" customHeight="1" spans="1:15">
      <c r="A2" s="85" t="s">
        <v>25</v>
      </c>
      <c r="B2" s="85" t="s">
        <v>1483</v>
      </c>
      <c r="H2" s="99" t="s">
        <v>26</v>
      </c>
      <c r="I2" s="99" t="s">
        <v>7</v>
      </c>
      <c r="J2" s="99" t="s">
        <v>11</v>
      </c>
      <c r="K2" s="99" t="s">
        <v>5</v>
      </c>
      <c r="L2" s="99" t="s">
        <v>6</v>
      </c>
      <c r="M2" s="99">
        <v>2020</v>
      </c>
      <c r="N2" s="99">
        <v>2022</v>
      </c>
      <c r="O2" s="99">
        <v>2024</v>
      </c>
    </row>
    <row r="3" customHeight="1" spans="2:15">
      <c r="B3" s="98"/>
      <c r="C3" s="98"/>
      <c r="D3" s="98"/>
      <c r="E3" s="98"/>
      <c r="F3" s="98"/>
      <c r="H3" s="99" t="s">
        <v>89</v>
      </c>
      <c r="I3" s="98" t="s">
        <v>1023</v>
      </c>
      <c r="J3" s="98" t="s">
        <v>1269</v>
      </c>
      <c r="K3" s="102">
        <v>64156</v>
      </c>
      <c r="L3" s="99"/>
      <c r="M3" s="99"/>
      <c r="N3" s="99">
        <v>1</v>
      </c>
      <c r="O3" s="99"/>
    </row>
    <row r="4" customHeight="1" spans="1:15">
      <c r="A4" s="86" t="s">
        <v>1493</v>
      </c>
      <c r="B4" s="86" t="s">
        <v>27</v>
      </c>
      <c r="C4" s="86"/>
      <c r="D4" s="87"/>
      <c r="E4" s="87"/>
      <c r="F4" s="87"/>
      <c r="G4" s="88"/>
      <c r="H4" s="99" t="s">
        <v>72</v>
      </c>
      <c r="I4" s="98" t="s">
        <v>119</v>
      </c>
      <c r="J4" s="98" t="s">
        <v>1207</v>
      </c>
      <c r="K4" s="102" t="s">
        <v>67</v>
      </c>
      <c r="L4" s="99">
        <v>17705</v>
      </c>
      <c r="M4" s="99"/>
      <c r="N4" s="99"/>
      <c r="O4" s="99">
        <v>1</v>
      </c>
    </row>
    <row r="5" customHeight="1" spans="1:15">
      <c r="A5" s="86" t="s">
        <v>26</v>
      </c>
      <c r="B5" s="86">
        <v>1900</v>
      </c>
      <c r="C5" s="90">
        <v>2019</v>
      </c>
      <c r="D5" s="90">
        <v>2020</v>
      </c>
      <c r="E5" s="90">
        <v>2021</v>
      </c>
      <c r="F5" s="90">
        <v>2022</v>
      </c>
      <c r="G5" s="91">
        <v>2023</v>
      </c>
      <c r="H5" s="99" t="s">
        <v>118</v>
      </c>
      <c r="I5" s="98" t="s">
        <v>531</v>
      </c>
      <c r="J5" s="98" t="s">
        <v>1333</v>
      </c>
      <c r="K5" s="102" t="s">
        <v>67</v>
      </c>
      <c r="L5" s="99">
        <v>31242</v>
      </c>
      <c r="M5" s="99">
        <v>1</v>
      </c>
      <c r="N5" s="99"/>
      <c r="O5" s="99"/>
    </row>
    <row r="6" customHeight="1" spans="1:15">
      <c r="A6" s="95" t="s">
        <v>142</v>
      </c>
      <c r="B6" s="95"/>
      <c r="C6" s="96">
        <v>-1366</v>
      </c>
      <c r="D6" s="96">
        <v>-990.96</v>
      </c>
      <c r="E6" s="96">
        <v>-4091.66666666667</v>
      </c>
      <c r="F6" s="96">
        <v>-6211.7</v>
      </c>
      <c r="G6" s="97">
        <v>-3769.96</v>
      </c>
      <c r="H6" s="99" t="s">
        <v>1485</v>
      </c>
      <c r="I6" s="98"/>
      <c r="J6" s="98"/>
      <c r="K6" s="102"/>
      <c r="L6" s="99"/>
      <c r="M6" s="99">
        <v>1</v>
      </c>
      <c r="N6" s="99">
        <v>1</v>
      </c>
      <c r="O6" s="99">
        <v>1</v>
      </c>
    </row>
    <row r="7" customHeight="1" spans="1:11">
      <c r="A7" s="85" t="s">
        <v>9</v>
      </c>
      <c r="B7" s="85" t="s">
        <v>1483</v>
      </c>
      <c r="C7" s="98"/>
      <c r="D7" s="98"/>
      <c r="E7" s="98"/>
      <c r="F7" s="98"/>
      <c r="I7" s="98"/>
      <c r="J7" s="98"/>
      <c r="K7" s="102"/>
    </row>
    <row r="8" customHeight="1" spans="1:11">
      <c r="A8" s="85" t="s">
        <v>25</v>
      </c>
      <c r="B8" s="85" t="s">
        <v>1483</v>
      </c>
      <c r="C8" s="98"/>
      <c r="D8" s="98"/>
      <c r="E8" s="98"/>
      <c r="F8" s="98"/>
      <c r="I8" s="98"/>
      <c r="J8" s="98"/>
      <c r="K8" s="102"/>
    </row>
    <row r="9" customHeight="1" spans="7:9">
      <c r="G9" s="100" t="s">
        <v>1470</v>
      </c>
      <c r="H9" s="85" t="s">
        <v>9</v>
      </c>
      <c r="I9" s="85" t="s">
        <v>1483</v>
      </c>
    </row>
    <row r="10" customHeight="1" spans="1:9">
      <c r="A10" s="86" t="s">
        <v>1484</v>
      </c>
      <c r="B10" s="86" t="s">
        <v>27</v>
      </c>
      <c r="C10" s="86"/>
      <c r="D10" s="87"/>
      <c r="E10" s="87"/>
      <c r="F10" s="87"/>
      <c r="G10" s="88"/>
      <c r="H10" s="85" t="s">
        <v>25</v>
      </c>
      <c r="I10" s="85" t="s">
        <v>1483</v>
      </c>
    </row>
    <row r="11" customHeight="1" spans="1:7">
      <c r="A11" s="86" t="s">
        <v>26</v>
      </c>
      <c r="B11" s="86">
        <v>1900</v>
      </c>
      <c r="C11" s="90">
        <v>2019</v>
      </c>
      <c r="D11" s="90">
        <v>2020</v>
      </c>
      <c r="E11" s="90">
        <v>2021</v>
      </c>
      <c r="F11" s="90">
        <v>2022</v>
      </c>
      <c r="G11" s="91">
        <v>2023</v>
      </c>
    </row>
    <row r="12" customHeight="1" spans="1:20">
      <c r="A12" s="86" t="s">
        <v>142</v>
      </c>
      <c r="B12" s="86"/>
      <c r="C12" s="90">
        <v>19</v>
      </c>
      <c r="D12" s="90">
        <v>25</v>
      </c>
      <c r="E12" s="90">
        <v>15</v>
      </c>
      <c r="F12" s="90">
        <v>20</v>
      </c>
      <c r="G12" s="91">
        <v>25</v>
      </c>
      <c r="H12" s="86" t="s">
        <v>1484</v>
      </c>
      <c r="I12" s="87"/>
      <c r="J12" s="87"/>
      <c r="K12" s="87"/>
      <c r="L12" s="87"/>
      <c r="M12" s="86" t="s">
        <v>27</v>
      </c>
      <c r="N12" s="86"/>
      <c r="O12" s="87"/>
      <c r="P12" s="87"/>
      <c r="Q12" s="87"/>
      <c r="R12" s="87"/>
      <c r="S12" s="87"/>
      <c r="T12" s="88"/>
    </row>
    <row r="13" customHeight="1" spans="1:20">
      <c r="A13" s="92" t="s">
        <v>167</v>
      </c>
      <c r="B13" s="93"/>
      <c r="C13">
        <v>3</v>
      </c>
      <c r="D13">
        <v>7</v>
      </c>
      <c r="E13">
        <v>5</v>
      </c>
      <c r="F13">
        <v>10</v>
      </c>
      <c r="G13" s="94">
        <v>11</v>
      </c>
      <c r="H13" s="86" t="s">
        <v>26</v>
      </c>
      <c r="I13" s="86" t="s">
        <v>7</v>
      </c>
      <c r="J13" s="86" t="s">
        <v>11</v>
      </c>
      <c r="K13" s="86" t="s">
        <v>5</v>
      </c>
      <c r="L13" s="86" t="s">
        <v>6</v>
      </c>
      <c r="M13" s="86">
        <v>1900</v>
      </c>
      <c r="N13" s="90">
        <v>2019</v>
      </c>
      <c r="O13" s="90">
        <v>2020</v>
      </c>
      <c r="P13" s="90">
        <v>2021</v>
      </c>
      <c r="Q13" s="90">
        <v>2022</v>
      </c>
      <c r="R13" s="90">
        <v>2023</v>
      </c>
      <c r="S13" s="90">
        <v>2024</v>
      </c>
      <c r="T13" s="91" t="s">
        <v>1494</v>
      </c>
    </row>
    <row r="14" customHeight="1" spans="1:20">
      <c r="A14" s="92" t="s">
        <v>89</v>
      </c>
      <c r="B14" s="93">
        <v>1</v>
      </c>
      <c r="C14">
        <v>21</v>
      </c>
      <c r="D14">
        <v>39</v>
      </c>
      <c r="E14">
        <v>37</v>
      </c>
      <c r="F14">
        <v>48</v>
      </c>
      <c r="G14" s="94">
        <v>37</v>
      </c>
      <c r="H14" s="86" t="s">
        <v>142</v>
      </c>
      <c r="I14" s="86" t="s">
        <v>575</v>
      </c>
      <c r="J14" s="86" t="s">
        <v>576</v>
      </c>
      <c r="K14" s="86" t="s">
        <v>574</v>
      </c>
      <c r="L14" s="86">
        <v>17719</v>
      </c>
      <c r="M14" s="86"/>
      <c r="N14" s="90"/>
      <c r="O14" s="90"/>
      <c r="P14" s="90"/>
      <c r="Q14" s="90"/>
      <c r="R14" s="90">
        <v>1</v>
      </c>
      <c r="S14" s="90"/>
      <c r="T14" s="91"/>
    </row>
    <row r="15" customHeight="1" spans="1:20">
      <c r="A15" s="92" t="s">
        <v>72</v>
      </c>
      <c r="B15" s="93"/>
      <c r="C15">
        <v>9</v>
      </c>
      <c r="D15">
        <v>30</v>
      </c>
      <c r="E15">
        <v>39</v>
      </c>
      <c r="F15">
        <v>50</v>
      </c>
      <c r="G15" s="94">
        <v>31</v>
      </c>
      <c r="H15" s="101"/>
      <c r="I15" s="86" t="s">
        <v>665</v>
      </c>
      <c r="J15" s="86" t="s">
        <v>1030</v>
      </c>
      <c r="K15" s="86">
        <v>23423</v>
      </c>
      <c r="L15" s="86">
        <v>17622</v>
      </c>
      <c r="M15" s="86"/>
      <c r="N15" s="90"/>
      <c r="O15" s="90"/>
      <c r="P15" s="90">
        <v>1</v>
      </c>
      <c r="Q15" s="90"/>
      <c r="R15" s="90"/>
      <c r="S15" s="90"/>
      <c r="T15" s="91"/>
    </row>
    <row r="16" customHeight="1" spans="1:20">
      <c r="A16" s="92" t="s">
        <v>118</v>
      </c>
      <c r="B16" s="93"/>
      <c r="C16">
        <v>5</v>
      </c>
      <c r="D16">
        <v>9</v>
      </c>
      <c r="E16">
        <v>2</v>
      </c>
      <c r="F16">
        <v>2</v>
      </c>
      <c r="G16" s="94">
        <v>10</v>
      </c>
      <c r="H16" s="101"/>
      <c r="I16" s="101"/>
      <c r="J16" s="86" t="s">
        <v>1107</v>
      </c>
      <c r="K16" s="86">
        <v>22844</v>
      </c>
      <c r="L16" s="86">
        <v>30875</v>
      </c>
      <c r="M16" s="86"/>
      <c r="N16" s="90"/>
      <c r="O16" s="90">
        <v>1</v>
      </c>
      <c r="P16" s="90"/>
      <c r="Q16" s="90"/>
      <c r="R16" s="90"/>
      <c r="S16" s="90"/>
      <c r="T16" s="91"/>
    </row>
    <row r="17" customHeight="1" spans="1:20">
      <c r="A17" s="92" t="s">
        <v>385</v>
      </c>
      <c r="B17" s="93"/>
      <c r="E17">
        <v>1</v>
      </c>
      <c r="G17" s="94"/>
      <c r="H17" s="101"/>
      <c r="I17" s="86" t="s">
        <v>350</v>
      </c>
      <c r="J17" s="86" t="s">
        <v>352</v>
      </c>
      <c r="K17" s="86" t="s">
        <v>349</v>
      </c>
      <c r="L17" s="86">
        <v>17734</v>
      </c>
      <c r="M17" s="86"/>
      <c r="N17" s="90"/>
      <c r="O17" s="90"/>
      <c r="P17" s="90"/>
      <c r="Q17" s="90"/>
      <c r="R17" s="90">
        <v>1</v>
      </c>
      <c r="S17" s="90"/>
      <c r="T17" s="91"/>
    </row>
    <row r="18" customHeight="1" spans="1:20">
      <c r="A18" s="92" t="s">
        <v>1494</v>
      </c>
      <c r="B18" s="93"/>
      <c r="G18" s="94"/>
      <c r="H18" s="101"/>
      <c r="I18" s="86" t="s">
        <v>1387</v>
      </c>
      <c r="J18" s="86" t="s">
        <v>1388</v>
      </c>
      <c r="K18" s="86" t="s">
        <v>1386</v>
      </c>
      <c r="L18" s="86">
        <v>17539</v>
      </c>
      <c r="M18" s="86"/>
      <c r="N18" s="90"/>
      <c r="O18" s="90">
        <v>1</v>
      </c>
      <c r="P18" s="90"/>
      <c r="Q18" s="90"/>
      <c r="R18" s="90"/>
      <c r="S18" s="90"/>
      <c r="T18" s="91"/>
    </row>
    <row r="19" customHeight="1" spans="1:20">
      <c r="A19" s="95" t="s">
        <v>1485</v>
      </c>
      <c r="B19" s="95">
        <v>1</v>
      </c>
      <c r="C19" s="96">
        <v>57</v>
      </c>
      <c r="D19" s="96">
        <v>110</v>
      </c>
      <c r="E19" s="96">
        <v>99</v>
      </c>
      <c r="F19" s="96">
        <v>130</v>
      </c>
      <c r="G19" s="97">
        <v>114</v>
      </c>
      <c r="H19" s="101"/>
      <c r="I19" s="86" t="s">
        <v>438</v>
      </c>
      <c r="J19" s="86" t="s">
        <v>623</v>
      </c>
      <c r="K19" s="86" t="s">
        <v>622</v>
      </c>
      <c r="L19" s="86">
        <v>32614</v>
      </c>
      <c r="M19" s="86"/>
      <c r="N19" s="90"/>
      <c r="O19" s="90"/>
      <c r="P19" s="90"/>
      <c r="Q19" s="90"/>
      <c r="R19" s="90">
        <v>1</v>
      </c>
      <c r="S19" s="90"/>
      <c r="T19" s="91"/>
    </row>
    <row r="20" customHeight="1" spans="8:20">
      <c r="H20" s="101"/>
      <c r="I20" s="86" t="s">
        <v>494</v>
      </c>
      <c r="J20" s="86" t="s">
        <v>889</v>
      </c>
      <c r="K20" s="86" t="s">
        <v>888</v>
      </c>
      <c r="L20" s="86">
        <v>32283</v>
      </c>
      <c r="M20" s="86"/>
      <c r="N20" s="90"/>
      <c r="O20" s="90"/>
      <c r="P20" s="90"/>
      <c r="Q20" s="90">
        <v>1</v>
      </c>
      <c r="R20" s="90"/>
      <c r="S20" s="90"/>
      <c r="T20" s="91"/>
    </row>
    <row r="21" customHeight="1" spans="8:20">
      <c r="H21" s="101"/>
      <c r="I21" s="86" t="s">
        <v>1369</v>
      </c>
      <c r="J21" s="86" t="s">
        <v>1370</v>
      </c>
      <c r="K21" s="86" t="s">
        <v>1368</v>
      </c>
      <c r="L21" s="86">
        <v>17649</v>
      </c>
      <c r="M21" s="86"/>
      <c r="N21" s="90"/>
      <c r="O21" s="90"/>
      <c r="P21" s="90"/>
      <c r="Q21" s="90">
        <v>1</v>
      </c>
      <c r="R21" s="90"/>
      <c r="S21" s="90"/>
      <c r="T21" s="91"/>
    </row>
    <row r="22" customHeight="1" spans="8:20">
      <c r="H22" s="101"/>
      <c r="I22" s="101"/>
      <c r="J22" s="86" t="s">
        <v>1374</v>
      </c>
      <c r="K22" s="86" t="s">
        <v>1368</v>
      </c>
      <c r="L22" s="86">
        <v>17650</v>
      </c>
      <c r="M22" s="86"/>
      <c r="N22" s="90"/>
      <c r="O22" s="90"/>
      <c r="P22" s="90"/>
      <c r="Q22" s="90">
        <v>1</v>
      </c>
      <c r="R22" s="90"/>
      <c r="S22" s="90"/>
      <c r="T22" s="91"/>
    </row>
    <row r="23" customHeight="1" spans="8:20">
      <c r="H23" s="101"/>
      <c r="I23" s="86" t="s">
        <v>606</v>
      </c>
      <c r="J23" s="86" t="s">
        <v>607</v>
      </c>
      <c r="K23" s="86" t="s">
        <v>605</v>
      </c>
      <c r="L23" s="86">
        <v>33044</v>
      </c>
      <c r="M23" s="86"/>
      <c r="N23" s="90"/>
      <c r="O23" s="90"/>
      <c r="P23" s="90"/>
      <c r="Q23" s="90"/>
      <c r="R23" s="90">
        <v>1</v>
      </c>
      <c r="S23" s="90"/>
      <c r="T23" s="91"/>
    </row>
    <row r="24" customHeight="1" spans="8:20">
      <c r="H24" s="101"/>
      <c r="I24" s="86" t="s">
        <v>317</v>
      </c>
      <c r="J24" s="86" t="s">
        <v>796</v>
      </c>
      <c r="K24" s="86" t="s">
        <v>795</v>
      </c>
      <c r="L24" s="86">
        <v>17687</v>
      </c>
      <c r="M24" s="86"/>
      <c r="N24" s="90"/>
      <c r="O24" s="90"/>
      <c r="P24" s="90"/>
      <c r="Q24" s="90">
        <v>1</v>
      </c>
      <c r="R24" s="90"/>
      <c r="S24" s="90"/>
      <c r="T24" s="91"/>
    </row>
    <row r="25" customHeight="1" spans="8:20">
      <c r="H25" s="101"/>
      <c r="I25" s="101"/>
      <c r="J25" s="86" t="s">
        <v>319</v>
      </c>
      <c r="K25" s="86" t="s">
        <v>316</v>
      </c>
      <c r="L25" s="86">
        <v>17747</v>
      </c>
      <c r="M25" s="86"/>
      <c r="N25" s="90"/>
      <c r="O25" s="90"/>
      <c r="P25" s="90"/>
      <c r="Q25" s="90"/>
      <c r="R25" s="90">
        <v>1</v>
      </c>
      <c r="S25" s="90"/>
      <c r="T25" s="91"/>
    </row>
    <row r="26" customHeight="1" spans="8:20">
      <c r="H26" s="101"/>
      <c r="I26" s="101"/>
      <c r="J26" s="86" t="s">
        <v>1494</v>
      </c>
      <c r="K26" s="86">
        <v>22820</v>
      </c>
      <c r="L26" s="86">
        <v>17543</v>
      </c>
      <c r="M26" s="86"/>
      <c r="N26" s="90">
        <v>1</v>
      </c>
      <c r="O26" s="90">
        <v>1</v>
      </c>
      <c r="P26" s="90"/>
      <c r="Q26" s="90"/>
      <c r="R26" s="90"/>
      <c r="S26" s="90"/>
      <c r="T26" s="91"/>
    </row>
    <row r="27" customHeight="1" spans="8:20">
      <c r="H27" s="101"/>
      <c r="I27" s="86" t="s">
        <v>1023</v>
      </c>
      <c r="J27" s="86" t="s">
        <v>1024</v>
      </c>
      <c r="K27" s="86" t="s">
        <v>1022</v>
      </c>
      <c r="L27" s="86">
        <v>17624</v>
      </c>
      <c r="M27" s="86"/>
      <c r="N27" s="90"/>
      <c r="O27" s="90"/>
      <c r="P27" s="90">
        <v>1</v>
      </c>
      <c r="Q27" s="90"/>
      <c r="R27" s="90"/>
      <c r="S27" s="90"/>
      <c r="T27" s="91"/>
    </row>
    <row r="28" customHeight="1" spans="8:20">
      <c r="H28" s="101"/>
      <c r="I28" s="86" t="s">
        <v>891</v>
      </c>
      <c r="J28" s="86" t="s">
        <v>1182</v>
      </c>
      <c r="K28" s="86">
        <v>19821</v>
      </c>
      <c r="L28" s="86">
        <v>29760</v>
      </c>
      <c r="M28" s="86"/>
      <c r="N28" s="90">
        <v>1</v>
      </c>
      <c r="O28" s="90"/>
      <c r="P28" s="90"/>
      <c r="Q28" s="90"/>
      <c r="R28" s="90"/>
      <c r="S28" s="90"/>
      <c r="T28" s="91"/>
    </row>
    <row r="29" customHeight="1" spans="8:20">
      <c r="H29" s="101"/>
      <c r="I29" s="101"/>
      <c r="J29" s="86" t="s">
        <v>1494</v>
      </c>
      <c r="K29" s="86">
        <v>22405</v>
      </c>
      <c r="L29" s="86">
        <v>17517</v>
      </c>
      <c r="M29" s="86"/>
      <c r="N29" s="90">
        <v>1</v>
      </c>
      <c r="O29" s="90"/>
      <c r="P29" s="90"/>
      <c r="Q29" s="90"/>
      <c r="R29" s="90"/>
      <c r="S29" s="90"/>
      <c r="T29" s="91"/>
    </row>
    <row r="30" customHeight="1" spans="8:20">
      <c r="H30" s="101"/>
      <c r="I30" s="86" t="s">
        <v>414</v>
      </c>
      <c r="J30" s="86" t="s">
        <v>631</v>
      </c>
      <c r="K30" s="86" t="s">
        <v>413</v>
      </c>
      <c r="L30" s="86">
        <v>17716</v>
      </c>
      <c r="M30" s="86"/>
      <c r="N30" s="90"/>
      <c r="O30" s="90"/>
      <c r="P30" s="90"/>
      <c r="Q30" s="90"/>
      <c r="R30" s="90">
        <v>1</v>
      </c>
      <c r="S30" s="90"/>
      <c r="T30" s="91"/>
    </row>
    <row r="31" customHeight="1" spans="8:20">
      <c r="H31" s="101"/>
      <c r="I31" s="101"/>
      <c r="J31" s="86" t="s">
        <v>537</v>
      </c>
      <c r="K31" s="86" t="s">
        <v>536</v>
      </c>
      <c r="L31" s="86">
        <v>32029</v>
      </c>
      <c r="M31" s="86"/>
      <c r="N31" s="90"/>
      <c r="O31" s="90"/>
      <c r="P31" s="90"/>
      <c r="Q31" s="90"/>
      <c r="R31" s="90">
        <v>1</v>
      </c>
      <c r="S31" s="90"/>
      <c r="T31" s="91"/>
    </row>
    <row r="32" customHeight="1" spans="8:20">
      <c r="H32" s="101"/>
      <c r="I32" s="101"/>
      <c r="J32" s="86" t="s">
        <v>512</v>
      </c>
      <c r="K32" s="86" t="s">
        <v>511</v>
      </c>
      <c r="L32" s="86">
        <v>33011</v>
      </c>
      <c r="M32" s="86"/>
      <c r="N32" s="90"/>
      <c r="O32" s="90"/>
      <c r="P32" s="90"/>
      <c r="Q32" s="90"/>
      <c r="R32" s="90">
        <v>1</v>
      </c>
      <c r="S32" s="90"/>
      <c r="T32" s="91"/>
    </row>
    <row r="33" customHeight="1" spans="8:20">
      <c r="H33" s="101"/>
      <c r="I33" s="101"/>
      <c r="J33" s="86" t="s">
        <v>508</v>
      </c>
      <c r="K33" s="86" t="s">
        <v>507</v>
      </c>
      <c r="L33" s="86">
        <v>32922</v>
      </c>
      <c r="M33" s="86"/>
      <c r="N33" s="90"/>
      <c r="O33" s="90"/>
      <c r="P33" s="90"/>
      <c r="Q33" s="90"/>
      <c r="R33" s="90">
        <v>1</v>
      </c>
      <c r="S33" s="90"/>
      <c r="T33" s="91"/>
    </row>
    <row r="34" customHeight="1" spans="8:20">
      <c r="H34" s="101"/>
      <c r="I34" s="101"/>
      <c r="J34" s="86" t="s">
        <v>1165</v>
      </c>
      <c r="K34" s="86" t="s">
        <v>1164</v>
      </c>
      <c r="L34" s="86">
        <v>30277</v>
      </c>
      <c r="M34" s="86"/>
      <c r="N34" s="90">
        <v>1</v>
      </c>
      <c r="O34" s="90"/>
      <c r="P34" s="90"/>
      <c r="Q34" s="90"/>
      <c r="R34" s="90"/>
      <c r="S34" s="90"/>
      <c r="T34" s="91"/>
    </row>
    <row r="35" customHeight="1" spans="8:20">
      <c r="H35" s="101"/>
      <c r="I35" s="101"/>
      <c r="J35" s="86" t="s">
        <v>1033</v>
      </c>
      <c r="K35" s="86" t="s">
        <v>1032</v>
      </c>
      <c r="L35" s="86">
        <v>17621</v>
      </c>
      <c r="M35" s="86"/>
      <c r="N35" s="90"/>
      <c r="O35" s="90"/>
      <c r="P35" s="90">
        <v>1</v>
      </c>
      <c r="Q35" s="90"/>
      <c r="R35" s="90"/>
      <c r="S35" s="90"/>
      <c r="T35" s="91"/>
    </row>
    <row r="36" customHeight="1" spans="8:20">
      <c r="H36" s="101"/>
      <c r="I36" s="101"/>
      <c r="J36" s="86" t="s">
        <v>1335</v>
      </c>
      <c r="K36" s="86">
        <v>63438</v>
      </c>
      <c r="L36" s="86">
        <v>32243</v>
      </c>
      <c r="M36" s="86"/>
      <c r="N36" s="90">
        <v>1</v>
      </c>
      <c r="O36" s="90"/>
      <c r="P36" s="90"/>
      <c r="Q36" s="90"/>
      <c r="R36" s="90"/>
      <c r="S36" s="90"/>
      <c r="T36" s="91"/>
    </row>
    <row r="37" customHeight="1" spans="8:20">
      <c r="H37" s="101"/>
      <c r="I37" s="101"/>
      <c r="J37" s="86" t="s">
        <v>1153</v>
      </c>
      <c r="K37" s="86" t="s">
        <v>1055</v>
      </c>
      <c r="L37" s="86">
        <v>17538</v>
      </c>
      <c r="M37" s="86"/>
      <c r="N37" s="90"/>
      <c r="O37" s="90">
        <v>1</v>
      </c>
      <c r="P37" s="90"/>
      <c r="Q37" s="90"/>
      <c r="R37" s="90"/>
      <c r="S37" s="90"/>
      <c r="T37" s="91"/>
    </row>
    <row r="38" customHeight="1" spans="8:20">
      <c r="H38" s="101"/>
      <c r="I38" s="101"/>
      <c r="J38" s="86" t="s">
        <v>627</v>
      </c>
      <c r="K38" s="86" t="s">
        <v>413</v>
      </c>
      <c r="L38" s="86">
        <v>17717</v>
      </c>
      <c r="M38" s="86"/>
      <c r="N38" s="90"/>
      <c r="O38" s="90"/>
      <c r="P38" s="90"/>
      <c r="Q38" s="90"/>
      <c r="R38" s="90">
        <v>1</v>
      </c>
      <c r="S38" s="90"/>
      <c r="T38" s="91"/>
    </row>
    <row r="39" customHeight="1" spans="8:20">
      <c r="H39" s="101"/>
      <c r="I39" s="101"/>
      <c r="J39" s="86" t="s">
        <v>786</v>
      </c>
      <c r="K39" s="86" t="s">
        <v>413</v>
      </c>
      <c r="L39" s="86">
        <v>17690</v>
      </c>
      <c r="M39" s="86"/>
      <c r="N39" s="90"/>
      <c r="O39" s="90"/>
      <c r="P39" s="90"/>
      <c r="Q39" s="90">
        <v>1</v>
      </c>
      <c r="R39" s="90"/>
      <c r="S39" s="90"/>
      <c r="T39" s="91"/>
    </row>
    <row r="40" customHeight="1" spans="8:20">
      <c r="H40" s="101"/>
      <c r="I40" s="101"/>
      <c r="J40" s="86" t="s">
        <v>1110</v>
      </c>
      <c r="K40" s="86">
        <v>18429</v>
      </c>
      <c r="L40" s="86">
        <v>17556</v>
      </c>
      <c r="M40" s="86"/>
      <c r="N40" s="90"/>
      <c r="O40" s="90">
        <v>1</v>
      </c>
      <c r="P40" s="90"/>
      <c r="Q40" s="90"/>
      <c r="R40" s="90"/>
      <c r="S40" s="90"/>
      <c r="T40" s="91"/>
    </row>
    <row r="41" customHeight="1" spans="8:20">
      <c r="H41" s="101"/>
      <c r="I41" s="101"/>
      <c r="J41" s="86" t="s">
        <v>773</v>
      </c>
      <c r="K41" s="86" t="s">
        <v>413</v>
      </c>
      <c r="L41" s="86">
        <v>17692</v>
      </c>
      <c r="M41" s="86"/>
      <c r="N41" s="90"/>
      <c r="O41" s="90"/>
      <c r="P41" s="90"/>
      <c r="Q41" s="90">
        <v>1</v>
      </c>
      <c r="R41" s="90"/>
      <c r="S41" s="90"/>
      <c r="T41" s="91"/>
    </row>
    <row r="42" customHeight="1" spans="8:20">
      <c r="H42" s="101"/>
      <c r="I42" s="101"/>
      <c r="J42" s="86" t="s">
        <v>1101</v>
      </c>
      <c r="K42" s="86">
        <v>18429</v>
      </c>
      <c r="L42" s="86">
        <v>17569</v>
      </c>
      <c r="M42" s="86"/>
      <c r="N42" s="90"/>
      <c r="O42" s="90">
        <v>1</v>
      </c>
      <c r="P42" s="90"/>
      <c r="Q42" s="90"/>
      <c r="R42" s="90"/>
      <c r="S42" s="90"/>
      <c r="T42" s="91"/>
    </row>
    <row r="43" customHeight="1" spans="8:20">
      <c r="H43" s="101"/>
      <c r="I43" s="101"/>
      <c r="J43" s="86" t="s">
        <v>927</v>
      </c>
      <c r="K43" s="86" t="s">
        <v>926</v>
      </c>
      <c r="L43" s="86">
        <v>17659</v>
      </c>
      <c r="M43" s="86"/>
      <c r="N43" s="90"/>
      <c r="O43" s="90"/>
      <c r="P43" s="90"/>
      <c r="Q43" s="90">
        <v>1</v>
      </c>
      <c r="R43" s="90"/>
      <c r="S43" s="90"/>
      <c r="T43" s="91"/>
    </row>
    <row r="44" customHeight="1" spans="8:20">
      <c r="H44" s="101"/>
      <c r="I44" s="101"/>
      <c r="J44" s="86" t="s">
        <v>816</v>
      </c>
      <c r="K44" s="86" t="s">
        <v>413</v>
      </c>
      <c r="L44" s="86">
        <v>17681</v>
      </c>
      <c r="M44" s="86"/>
      <c r="N44" s="90"/>
      <c r="O44" s="90"/>
      <c r="P44" s="90"/>
      <c r="Q44" s="90">
        <v>1</v>
      </c>
      <c r="R44" s="90"/>
      <c r="S44" s="90"/>
      <c r="T44" s="91"/>
    </row>
    <row r="45" customHeight="1" spans="8:20">
      <c r="H45" s="101"/>
      <c r="I45" s="101"/>
      <c r="J45" s="86" t="s">
        <v>474</v>
      </c>
      <c r="K45" s="86" t="s">
        <v>413</v>
      </c>
      <c r="L45" s="86">
        <v>17735</v>
      </c>
      <c r="M45" s="86"/>
      <c r="N45" s="90"/>
      <c r="O45" s="90"/>
      <c r="P45" s="90"/>
      <c r="Q45" s="90"/>
      <c r="R45" s="90">
        <v>1</v>
      </c>
      <c r="S45" s="90"/>
      <c r="T45" s="91"/>
    </row>
    <row r="46" customHeight="1" spans="8:20">
      <c r="H46" s="101"/>
      <c r="I46" s="101"/>
      <c r="J46" s="86" t="s">
        <v>1133</v>
      </c>
      <c r="K46" s="86">
        <v>18429</v>
      </c>
      <c r="L46" s="86">
        <v>17550</v>
      </c>
      <c r="M46" s="86"/>
      <c r="N46" s="90"/>
      <c r="O46" s="90">
        <v>1</v>
      </c>
      <c r="P46" s="90"/>
      <c r="Q46" s="90"/>
      <c r="R46" s="90"/>
      <c r="S46" s="90"/>
      <c r="T46" s="91"/>
    </row>
    <row r="47" customHeight="1" spans="8:20">
      <c r="H47" s="101"/>
      <c r="I47" s="101"/>
      <c r="J47" s="86" t="s">
        <v>415</v>
      </c>
      <c r="K47" s="86" t="s">
        <v>413</v>
      </c>
      <c r="L47" s="86">
        <v>17748</v>
      </c>
      <c r="M47" s="86"/>
      <c r="N47" s="90"/>
      <c r="O47" s="90"/>
      <c r="P47" s="90"/>
      <c r="Q47" s="90"/>
      <c r="R47" s="90"/>
      <c r="S47" s="90">
        <v>1</v>
      </c>
      <c r="T47" s="91"/>
    </row>
    <row r="48" customHeight="1" spans="8:20">
      <c r="H48" s="101"/>
      <c r="I48" s="101"/>
      <c r="J48" s="86" t="s">
        <v>1174</v>
      </c>
      <c r="K48" s="86">
        <v>23362</v>
      </c>
      <c r="L48" s="86">
        <v>17524</v>
      </c>
      <c r="M48" s="86"/>
      <c r="N48" s="90">
        <v>1</v>
      </c>
      <c r="O48" s="90"/>
      <c r="P48" s="90"/>
      <c r="Q48" s="90"/>
      <c r="R48" s="90"/>
      <c r="S48" s="90"/>
      <c r="T48" s="91"/>
    </row>
    <row r="49" customHeight="1" spans="8:20">
      <c r="H49" s="101"/>
      <c r="I49" s="101"/>
      <c r="J49" s="86" t="s">
        <v>467</v>
      </c>
      <c r="K49" s="86" t="s">
        <v>413</v>
      </c>
      <c r="L49" s="86">
        <v>17740</v>
      </c>
      <c r="M49" s="86"/>
      <c r="N49" s="90"/>
      <c r="O49" s="90"/>
      <c r="P49" s="90"/>
      <c r="Q49" s="90"/>
      <c r="R49" s="90">
        <v>1</v>
      </c>
      <c r="S49" s="90"/>
      <c r="T49" s="91"/>
    </row>
    <row r="50" customHeight="1" spans="8:20">
      <c r="H50" s="101"/>
      <c r="I50" s="101"/>
      <c r="J50" s="86" t="s">
        <v>692</v>
      </c>
      <c r="K50" s="86" t="s">
        <v>413</v>
      </c>
      <c r="L50" s="86">
        <v>17665</v>
      </c>
      <c r="M50" s="86"/>
      <c r="N50" s="90"/>
      <c r="O50" s="90"/>
      <c r="P50" s="90"/>
      <c r="Q50" s="90"/>
      <c r="R50" s="90">
        <v>1</v>
      </c>
      <c r="S50" s="90"/>
      <c r="T50" s="91"/>
    </row>
    <row r="51" customHeight="1" spans="8:20">
      <c r="H51" s="101"/>
      <c r="I51" s="101"/>
      <c r="J51" s="86" t="s">
        <v>1179</v>
      </c>
      <c r="K51" s="86">
        <v>18429</v>
      </c>
      <c r="L51" s="86">
        <v>17523</v>
      </c>
      <c r="M51" s="86"/>
      <c r="N51" s="90">
        <v>1</v>
      </c>
      <c r="O51" s="90"/>
      <c r="P51" s="90"/>
      <c r="Q51" s="90"/>
      <c r="R51" s="90"/>
      <c r="S51" s="90"/>
      <c r="T51" s="91"/>
    </row>
    <row r="52" customHeight="1" spans="8:20">
      <c r="H52" s="101"/>
      <c r="I52" s="101"/>
      <c r="J52" s="86" t="s">
        <v>741</v>
      </c>
      <c r="K52" s="86" t="s">
        <v>413</v>
      </c>
      <c r="L52" s="86">
        <v>17691</v>
      </c>
      <c r="M52" s="86"/>
      <c r="N52" s="90"/>
      <c r="O52" s="90"/>
      <c r="P52" s="90"/>
      <c r="Q52" s="90">
        <v>1</v>
      </c>
      <c r="R52" s="90"/>
      <c r="S52" s="90"/>
      <c r="T52" s="91"/>
    </row>
    <row r="53" customHeight="1" spans="8:20">
      <c r="H53" s="101"/>
      <c r="I53" s="101"/>
      <c r="J53" s="86" t="s">
        <v>719</v>
      </c>
      <c r="K53" s="86" t="s">
        <v>413</v>
      </c>
      <c r="L53" s="86">
        <v>17696</v>
      </c>
      <c r="M53" s="86"/>
      <c r="N53" s="90"/>
      <c r="O53" s="90"/>
      <c r="P53" s="90"/>
      <c r="Q53" s="90">
        <v>1</v>
      </c>
      <c r="R53" s="90"/>
      <c r="S53" s="90"/>
      <c r="T53" s="91"/>
    </row>
    <row r="54" customHeight="1" spans="8:20">
      <c r="H54" s="101"/>
      <c r="I54" s="101"/>
      <c r="J54" s="86" t="s">
        <v>464</v>
      </c>
      <c r="K54" s="86" t="s">
        <v>413</v>
      </c>
      <c r="L54" s="86">
        <v>17739</v>
      </c>
      <c r="M54" s="86"/>
      <c r="N54" s="90"/>
      <c r="O54" s="90"/>
      <c r="P54" s="90"/>
      <c r="Q54" s="90"/>
      <c r="R54" s="90">
        <v>1</v>
      </c>
      <c r="S54" s="90"/>
      <c r="T54" s="91"/>
    </row>
    <row r="55" customHeight="1" spans="8:20">
      <c r="H55" s="101"/>
      <c r="I55" s="101"/>
      <c r="J55" s="86" t="s">
        <v>1196</v>
      </c>
      <c r="K55" s="86">
        <v>18429</v>
      </c>
      <c r="L55" s="86">
        <v>17507</v>
      </c>
      <c r="M55" s="86"/>
      <c r="N55" s="90">
        <v>1</v>
      </c>
      <c r="O55" s="90"/>
      <c r="P55" s="90"/>
      <c r="Q55" s="90"/>
      <c r="R55" s="90"/>
      <c r="S55" s="90"/>
      <c r="T55" s="91"/>
    </row>
    <row r="56" customHeight="1" spans="8:20">
      <c r="H56" s="101"/>
      <c r="I56" s="101"/>
      <c r="J56" s="86" t="s">
        <v>1135</v>
      </c>
      <c r="K56" s="86">
        <v>18429</v>
      </c>
      <c r="L56" s="86">
        <v>17549</v>
      </c>
      <c r="M56" s="86"/>
      <c r="N56" s="90"/>
      <c r="O56" s="90">
        <v>1</v>
      </c>
      <c r="P56" s="90"/>
      <c r="Q56" s="90"/>
      <c r="R56" s="90"/>
      <c r="S56" s="90"/>
      <c r="T56" s="91"/>
    </row>
    <row r="57" customHeight="1" spans="8:20">
      <c r="H57" s="101"/>
      <c r="I57" s="101"/>
      <c r="J57" s="86" t="s">
        <v>1494</v>
      </c>
      <c r="K57" s="86">
        <v>16029</v>
      </c>
      <c r="L57" s="86">
        <v>17518</v>
      </c>
      <c r="M57" s="86"/>
      <c r="N57" s="90">
        <v>1</v>
      </c>
      <c r="O57" s="90"/>
      <c r="P57" s="90"/>
      <c r="Q57" s="90"/>
      <c r="R57" s="90"/>
      <c r="S57" s="90"/>
      <c r="T57" s="91"/>
    </row>
    <row r="58" customHeight="1" spans="8:20">
      <c r="H58" s="101"/>
      <c r="I58" s="101"/>
      <c r="J58" s="101"/>
      <c r="K58" s="86">
        <v>18429</v>
      </c>
      <c r="L58" s="86">
        <v>17513</v>
      </c>
      <c r="M58" s="86"/>
      <c r="N58" s="90">
        <v>1</v>
      </c>
      <c r="O58" s="90"/>
      <c r="P58" s="90"/>
      <c r="Q58" s="90"/>
      <c r="R58" s="90"/>
      <c r="S58" s="90"/>
      <c r="T58" s="91"/>
    </row>
    <row r="59" customHeight="1" spans="8:20">
      <c r="H59" s="101"/>
      <c r="I59" s="101"/>
      <c r="J59" s="101"/>
      <c r="K59" s="101"/>
      <c r="L59" s="92">
        <v>17515</v>
      </c>
      <c r="M59" s="93"/>
      <c r="N59">
        <v>1</v>
      </c>
      <c r="T59" s="94"/>
    </row>
    <row r="60" customHeight="1" spans="8:20">
      <c r="H60" s="101"/>
      <c r="I60" s="101"/>
      <c r="J60" s="101"/>
      <c r="K60" s="101"/>
      <c r="L60" s="92">
        <v>17521</v>
      </c>
      <c r="M60" s="93"/>
      <c r="N60">
        <v>1</v>
      </c>
      <c r="T60" s="94"/>
    </row>
    <row r="61" customHeight="1" spans="8:20">
      <c r="H61" s="101"/>
      <c r="I61" s="101"/>
      <c r="J61" s="101"/>
      <c r="K61" s="101"/>
      <c r="L61" s="92">
        <v>17560</v>
      </c>
      <c r="M61" s="93"/>
      <c r="O61">
        <v>1</v>
      </c>
      <c r="T61" s="94"/>
    </row>
    <row r="62" customHeight="1" spans="8:20">
      <c r="H62" s="101"/>
      <c r="I62" s="101"/>
      <c r="J62" s="101"/>
      <c r="K62" s="101"/>
      <c r="L62" s="92">
        <v>17574</v>
      </c>
      <c r="M62" s="93"/>
      <c r="O62">
        <v>1</v>
      </c>
      <c r="T62" s="94"/>
    </row>
    <row r="63" customHeight="1" spans="8:20">
      <c r="H63" s="101"/>
      <c r="I63" s="101"/>
      <c r="J63" s="101"/>
      <c r="K63" s="86">
        <v>19088</v>
      </c>
      <c r="L63" s="86">
        <v>17516</v>
      </c>
      <c r="M63" s="86"/>
      <c r="N63" s="90">
        <v>1</v>
      </c>
      <c r="O63" s="90"/>
      <c r="P63" s="90"/>
      <c r="Q63" s="90"/>
      <c r="R63" s="90"/>
      <c r="S63" s="90"/>
      <c r="T63" s="91"/>
    </row>
    <row r="64" customHeight="1" spans="8:20">
      <c r="H64" s="101"/>
      <c r="I64" s="101"/>
      <c r="J64" s="101"/>
      <c r="K64" s="86">
        <v>22286</v>
      </c>
      <c r="L64" s="86">
        <v>17545</v>
      </c>
      <c r="M64" s="86"/>
      <c r="N64" s="90"/>
      <c r="O64" s="90">
        <v>1</v>
      </c>
      <c r="P64" s="90"/>
      <c r="Q64" s="90"/>
      <c r="R64" s="90"/>
      <c r="S64" s="90"/>
      <c r="T64" s="91"/>
    </row>
    <row r="65" customHeight="1" spans="8:20">
      <c r="H65" s="101"/>
      <c r="I65" s="101"/>
      <c r="J65" s="101"/>
      <c r="K65" s="86">
        <v>22294</v>
      </c>
      <c r="L65" s="86">
        <v>29908</v>
      </c>
      <c r="M65" s="86"/>
      <c r="N65" s="90">
        <v>1</v>
      </c>
      <c r="O65" s="90"/>
      <c r="P65" s="90"/>
      <c r="Q65" s="90"/>
      <c r="R65" s="90"/>
      <c r="S65" s="90"/>
      <c r="T65" s="91"/>
    </row>
    <row r="66" customHeight="1" spans="8:20">
      <c r="H66" s="101"/>
      <c r="I66" s="101"/>
      <c r="J66" s="101"/>
      <c r="K66" s="86">
        <v>63365</v>
      </c>
      <c r="L66" s="86">
        <v>17443</v>
      </c>
      <c r="M66" s="86"/>
      <c r="N66" s="90">
        <v>1</v>
      </c>
      <c r="O66" s="90"/>
      <c r="P66" s="90"/>
      <c r="Q66" s="90"/>
      <c r="R66" s="90"/>
      <c r="S66" s="90"/>
      <c r="T66" s="91"/>
    </row>
    <row r="67" customHeight="1" spans="8:20">
      <c r="H67" s="101"/>
      <c r="I67" s="101"/>
      <c r="J67" s="101"/>
      <c r="K67" s="86">
        <v>63622</v>
      </c>
      <c r="L67" s="86">
        <v>30884</v>
      </c>
      <c r="M67" s="86"/>
      <c r="N67" s="90"/>
      <c r="O67" s="90">
        <v>1</v>
      </c>
      <c r="P67" s="90"/>
      <c r="Q67" s="90"/>
      <c r="R67" s="90"/>
      <c r="S67" s="90"/>
      <c r="T67" s="91"/>
    </row>
    <row r="68" customHeight="1" spans="8:20">
      <c r="H68" s="101"/>
      <c r="I68" s="101"/>
      <c r="J68" s="101"/>
      <c r="K68" s="86" t="s">
        <v>1055</v>
      </c>
      <c r="L68" s="86">
        <v>17596</v>
      </c>
      <c r="M68" s="86"/>
      <c r="N68" s="90"/>
      <c r="O68" s="90"/>
      <c r="P68" s="90">
        <v>1</v>
      </c>
      <c r="Q68" s="90"/>
      <c r="R68" s="90"/>
      <c r="S68" s="90"/>
      <c r="T68" s="91"/>
    </row>
    <row r="69" customHeight="1" spans="8:20">
      <c r="H69" s="101"/>
      <c r="I69" s="101"/>
      <c r="J69" s="101"/>
      <c r="K69" s="101"/>
      <c r="L69" s="92">
        <v>17599</v>
      </c>
      <c r="M69" s="93"/>
      <c r="P69">
        <v>1</v>
      </c>
      <c r="T69" s="94"/>
    </row>
    <row r="70" customHeight="1" spans="8:20">
      <c r="H70" s="101"/>
      <c r="I70" s="101"/>
      <c r="J70" s="101"/>
      <c r="K70" s="101"/>
      <c r="L70" s="92">
        <v>17607</v>
      </c>
      <c r="M70" s="93"/>
      <c r="P70">
        <v>1</v>
      </c>
      <c r="T70" s="94"/>
    </row>
    <row r="71" customHeight="1" spans="8:20">
      <c r="H71" s="101"/>
      <c r="I71" s="101"/>
      <c r="J71" s="101"/>
      <c r="K71" s="86" t="s">
        <v>1051</v>
      </c>
      <c r="L71" s="86">
        <v>17610</v>
      </c>
      <c r="M71" s="86"/>
      <c r="N71" s="90"/>
      <c r="O71" s="90"/>
      <c r="P71" s="90">
        <v>1</v>
      </c>
      <c r="Q71" s="90"/>
      <c r="R71" s="90"/>
      <c r="S71" s="90"/>
      <c r="T71" s="91"/>
    </row>
    <row r="72" customHeight="1" spans="8:20">
      <c r="H72" s="101"/>
      <c r="I72" s="86" t="s">
        <v>1063</v>
      </c>
      <c r="J72" s="86" t="s">
        <v>1494</v>
      </c>
      <c r="K72" s="86">
        <v>22818</v>
      </c>
      <c r="L72" s="86">
        <v>17542</v>
      </c>
      <c r="M72" s="86"/>
      <c r="N72" s="90"/>
      <c r="O72" s="90">
        <v>1</v>
      </c>
      <c r="P72" s="90"/>
      <c r="Q72" s="90"/>
      <c r="R72" s="90"/>
      <c r="S72" s="90"/>
      <c r="T72" s="91"/>
    </row>
    <row r="73" customHeight="1" spans="8:20">
      <c r="H73" s="101"/>
      <c r="I73" s="86" t="s">
        <v>531</v>
      </c>
      <c r="J73" s="86" t="s">
        <v>812</v>
      </c>
      <c r="K73" s="86" t="s">
        <v>427</v>
      </c>
      <c r="L73" s="86">
        <v>17683</v>
      </c>
      <c r="M73" s="86"/>
      <c r="N73" s="90"/>
      <c r="O73" s="90"/>
      <c r="P73" s="90"/>
      <c r="Q73" s="90">
        <v>1</v>
      </c>
      <c r="R73" s="90"/>
      <c r="S73" s="90"/>
      <c r="T73" s="91"/>
    </row>
    <row r="74" customHeight="1" spans="8:20">
      <c r="H74" s="101"/>
      <c r="I74" s="101"/>
      <c r="J74" s="86" t="s">
        <v>1170</v>
      </c>
      <c r="K74" s="86">
        <v>21938</v>
      </c>
      <c r="L74" s="86">
        <v>30288</v>
      </c>
      <c r="M74" s="86"/>
      <c r="N74" s="90">
        <v>1</v>
      </c>
      <c r="O74" s="90"/>
      <c r="P74" s="90"/>
      <c r="Q74" s="90"/>
      <c r="R74" s="90"/>
      <c r="S74" s="90"/>
      <c r="T74" s="91"/>
    </row>
    <row r="75" customHeight="1" spans="8:20">
      <c r="H75" s="101"/>
      <c r="I75" s="101"/>
      <c r="J75" s="86" t="s">
        <v>532</v>
      </c>
      <c r="K75" s="86" t="s">
        <v>423</v>
      </c>
      <c r="L75" s="86">
        <v>17708</v>
      </c>
      <c r="M75" s="86"/>
      <c r="N75" s="90"/>
      <c r="O75" s="90"/>
      <c r="P75" s="90"/>
      <c r="Q75" s="90"/>
      <c r="R75" s="90">
        <v>1</v>
      </c>
      <c r="S75" s="90"/>
      <c r="T75" s="91"/>
    </row>
    <row r="76" customHeight="1" spans="8:20">
      <c r="H76" s="101"/>
      <c r="I76" s="101"/>
      <c r="J76" s="86" t="s">
        <v>920</v>
      </c>
      <c r="K76" s="86">
        <v>21938</v>
      </c>
      <c r="L76" s="86">
        <v>17656</v>
      </c>
      <c r="M76" s="86"/>
      <c r="N76" s="90"/>
      <c r="O76" s="90"/>
      <c r="P76" s="90"/>
      <c r="Q76" s="90">
        <v>1</v>
      </c>
      <c r="R76" s="90"/>
      <c r="S76" s="90"/>
      <c r="T76" s="91"/>
    </row>
    <row r="77" customHeight="1" spans="8:20">
      <c r="H77" s="101"/>
      <c r="I77" s="101"/>
      <c r="J77" s="86" t="s">
        <v>1017</v>
      </c>
      <c r="K77" s="86">
        <v>23423</v>
      </c>
      <c r="L77" s="86">
        <v>17602</v>
      </c>
      <c r="M77" s="86"/>
      <c r="N77" s="90"/>
      <c r="O77" s="90"/>
      <c r="P77" s="90">
        <v>1</v>
      </c>
      <c r="Q77" s="90"/>
      <c r="R77" s="90"/>
      <c r="S77" s="90"/>
      <c r="T77" s="91"/>
    </row>
    <row r="78" customHeight="1" spans="8:20">
      <c r="H78" s="101"/>
      <c r="I78" s="86" t="s">
        <v>119</v>
      </c>
      <c r="J78" s="86" t="s">
        <v>1066</v>
      </c>
      <c r="K78" s="86">
        <v>22539</v>
      </c>
      <c r="L78" s="86">
        <v>17578</v>
      </c>
      <c r="M78" s="86"/>
      <c r="N78" s="90"/>
      <c r="O78" s="90"/>
      <c r="P78" s="90">
        <v>1</v>
      </c>
      <c r="Q78" s="90"/>
      <c r="R78" s="90"/>
      <c r="S78" s="90"/>
      <c r="T78" s="91"/>
    </row>
    <row r="79" customHeight="1" spans="8:20">
      <c r="H79" s="101"/>
      <c r="I79" s="101"/>
      <c r="J79" s="86" t="s">
        <v>1494</v>
      </c>
      <c r="K79" s="86">
        <v>22539</v>
      </c>
      <c r="L79" s="86">
        <v>17578</v>
      </c>
      <c r="M79" s="86"/>
      <c r="N79" s="90"/>
      <c r="O79" s="90">
        <v>2</v>
      </c>
      <c r="P79" s="90"/>
      <c r="Q79" s="90"/>
      <c r="R79" s="90"/>
      <c r="S79" s="90"/>
      <c r="T79" s="91"/>
    </row>
    <row r="80" customHeight="1" spans="8:20">
      <c r="H80" s="101"/>
      <c r="I80" s="86" t="s">
        <v>221</v>
      </c>
      <c r="J80" s="86" t="s">
        <v>224</v>
      </c>
      <c r="K80" s="86" t="s">
        <v>220</v>
      </c>
      <c r="L80" s="86">
        <v>17752</v>
      </c>
      <c r="M80" s="86"/>
      <c r="N80" s="90"/>
      <c r="O80" s="90"/>
      <c r="P80" s="90"/>
      <c r="Q80" s="90"/>
      <c r="R80" s="90"/>
      <c r="S80" s="90">
        <v>1</v>
      </c>
      <c r="T80" s="91"/>
    </row>
    <row r="81" customHeight="1" spans="8:20">
      <c r="H81" s="101"/>
      <c r="I81" s="86" t="s">
        <v>521</v>
      </c>
      <c r="J81" s="86" t="s">
        <v>522</v>
      </c>
      <c r="K81" s="86" t="s">
        <v>520</v>
      </c>
      <c r="L81" s="86">
        <v>17729</v>
      </c>
      <c r="M81" s="86"/>
      <c r="N81" s="90"/>
      <c r="O81" s="90"/>
      <c r="P81" s="90"/>
      <c r="Q81" s="90"/>
      <c r="R81" s="90">
        <v>1</v>
      </c>
      <c r="S81" s="90"/>
      <c r="T81" s="91"/>
    </row>
    <row r="82" customHeight="1" spans="8:20">
      <c r="H82" s="101"/>
      <c r="I82" s="101"/>
      <c r="J82" s="86" t="s">
        <v>843</v>
      </c>
      <c r="K82" s="86" t="s">
        <v>842</v>
      </c>
      <c r="L82" s="86">
        <v>17679</v>
      </c>
      <c r="M82" s="86"/>
      <c r="N82" s="90"/>
      <c r="O82" s="90"/>
      <c r="P82" s="90"/>
      <c r="Q82" s="90">
        <v>1</v>
      </c>
      <c r="R82" s="90"/>
      <c r="S82" s="90"/>
      <c r="T82" s="91"/>
    </row>
    <row r="83" customHeight="1" spans="8:20">
      <c r="H83" s="101"/>
      <c r="I83" s="101"/>
      <c r="J83" s="86" t="s">
        <v>1291</v>
      </c>
      <c r="K83" s="86" t="s">
        <v>1290</v>
      </c>
      <c r="L83" s="86">
        <v>17678</v>
      </c>
      <c r="M83" s="86"/>
      <c r="N83" s="90"/>
      <c r="O83" s="90"/>
      <c r="P83" s="90"/>
      <c r="Q83" s="90">
        <v>1</v>
      </c>
      <c r="R83" s="90"/>
      <c r="S83" s="90"/>
      <c r="T83" s="91"/>
    </row>
    <row r="84" customHeight="1" spans="8:20">
      <c r="H84" s="101"/>
      <c r="I84" s="101"/>
      <c r="J84" s="86" t="s">
        <v>1494</v>
      </c>
      <c r="K84" s="86">
        <v>23145</v>
      </c>
      <c r="L84" s="86">
        <v>17567</v>
      </c>
      <c r="M84" s="86"/>
      <c r="N84" s="90"/>
      <c r="O84" s="90">
        <v>1</v>
      </c>
      <c r="P84" s="90"/>
      <c r="Q84" s="90"/>
      <c r="R84" s="90"/>
      <c r="S84" s="90"/>
      <c r="T84" s="91"/>
    </row>
    <row r="85" customHeight="1" spans="8:20">
      <c r="H85" s="101"/>
      <c r="I85" s="101"/>
      <c r="J85" s="101"/>
      <c r="K85" s="86">
        <v>23663</v>
      </c>
      <c r="L85" s="86">
        <v>17614</v>
      </c>
      <c r="M85" s="86"/>
      <c r="N85" s="90"/>
      <c r="O85" s="90"/>
      <c r="P85" s="90">
        <v>1</v>
      </c>
      <c r="Q85" s="90"/>
      <c r="R85" s="90"/>
      <c r="S85" s="90"/>
      <c r="T85" s="91"/>
    </row>
    <row r="86" customHeight="1" spans="8:20">
      <c r="H86" s="101"/>
      <c r="I86" s="86" t="s">
        <v>790</v>
      </c>
      <c r="J86" s="86" t="s">
        <v>792</v>
      </c>
      <c r="K86" s="86" t="s">
        <v>789</v>
      </c>
      <c r="L86" s="86">
        <v>17688</v>
      </c>
      <c r="M86" s="86"/>
      <c r="N86" s="90"/>
      <c r="O86" s="90"/>
      <c r="P86" s="90"/>
      <c r="Q86" s="90">
        <v>1</v>
      </c>
      <c r="R86" s="90"/>
      <c r="S86" s="90"/>
      <c r="T86" s="91"/>
    </row>
    <row r="87" customHeight="1" spans="8:20">
      <c r="H87" s="101"/>
      <c r="I87" s="86" t="s">
        <v>589</v>
      </c>
      <c r="J87" s="86" t="s">
        <v>590</v>
      </c>
      <c r="K87" s="86" t="s">
        <v>588</v>
      </c>
      <c r="L87" s="86">
        <v>33311</v>
      </c>
      <c r="M87" s="86"/>
      <c r="N87" s="90"/>
      <c r="O87" s="90"/>
      <c r="P87" s="90"/>
      <c r="Q87" s="90"/>
      <c r="R87" s="90">
        <v>1</v>
      </c>
      <c r="S87" s="90"/>
      <c r="T87" s="91"/>
    </row>
    <row r="88" customHeight="1" spans="8:20">
      <c r="H88" s="101"/>
      <c r="I88" s="86" t="s">
        <v>103</v>
      </c>
      <c r="J88" s="86" t="s">
        <v>561</v>
      </c>
      <c r="K88" s="86" t="s">
        <v>559</v>
      </c>
      <c r="L88" s="86">
        <v>32718</v>
      </c>
      <c r="M88" s="86"/>
      <c r="N88" s="90"/>
      <c r="O88" s="90"/>
      <c r="P88" s="90"/>
      <c r="Q88" s="90"/>
      <c r="R88" s="90">
        <v>1</v>
      </c>
      <c r="S88" s="90"/>
      <c r="T88" s="91"/>
    </row>
    <row r="89" customHeight="1" spans="8:20">
      <c r="H89" s="101"/>
      <c r="I89" s="86" t="s">
        <v>540</v>
      </c>
      <c r="J89" s="86" t="s">
        <v>875</v>
      </c>
      <c r="K89" s="86" t="s">
        <v>874</v>
      </c>
      <c r="L89" s="86">
        <v>32504</v>
      </c>
      <c r="M89" s="86"/>
      <c r="N89" s="90"/>
      <c r="O89" s="90"/>
      <c r="P89" s="90"/>
      <c r="Q89" s="90">
        <v>1</v>
      </c>
      <c r="R89" s="90"/>
      <c r="S89" s="90"/>
      <c r="T89" s="91"/>
    </row>
    <row r="90" customHeight="1" spans="8:20">
      <c r="H90" s="101"/>
      <c r="I90" s="101"/>
      <c r="J90" s="86" t="s">
        <v>1494</v>
      </c>
      <c r="K90" s="86">
        <v>22555</v>
      </c>
      <c r="L90" s="86">
        <v>30552</v>
      </c>
      <c r="M90" s="86"/>
      <c r="N90" s="90"/>
      <c r="O90" s="90">
        <v>1</v>
      </c>
      <c r="P90" s="90"/>
      <c r="Q90" s="90"/>
      <c r="R90" s="90"/>
      <c r="S90" s="90"/>
      <c r="T90" s="91"/>
    </row>
    <row r="91" customHeight="1" spans="8:20">
      <c r="H91" s="101"/>
      <c r="I91" s="86" t="s">
        <v>274</v>
      </c>
      <c r="J91" s="86" t="s">
        <v>276</v>
      </c>
      <c r="K91" s="86" t="s">
        <v>273</v>
      </c>
      <c r="L91" s="86">
        <v>33390</v>
      </c>
      <c r="M91" s="86"/>
      <c r="N91" s="90"/>
      <c r="O91" s="90"/>
      <c r="P91" s="90"/>
      <c r="Q91" s="90"/>
      <c r="R91" s="90"/>
      <c r="S91" s="90">
        <v>1</v>
      </c>
      <c r="T91" s="91"/>
    </row>
    <row r="92" customHeight="1" spans="8:20">
      <c r="H92" s="101"/>
      <c r="I92" s="86" t="s">
        <v>140</v>
      </c>
      <c r="J92" s="86" t="s">
        <v>141</v>
      </c>
      <c r="K92" s="86" t="s">
        <v>139</v>
      </c>
      <c r="L92" s="86">
        <v>17759</v>
      </c>
      <c r="M92" s="86"/>
      <c r="N92" s="90"/>
      <c r="O92" s="90"/>
      <c r="P92" s="90"/>
      <c r="Q92" s="90"/>
      <c r="R92" s="90"/>
      <c r="S92" s="90">
        <v>1</v>
      </c>
      <c r="T92" s="91"/>
    </row>
    <row r="93" customHeight="1" spans="8:20">
      <c r="H93" s="101"/>
      <c r="I93" s="86" t="s">
        <v>761</v>
      </c>
      <c r="J93" s="86" t="s">
        <v>762</v>
      </c>
      <c r="K93" s="86" t="s">
        <v>760</v>
      </c>
      <c r="L93" s="86">
        <v>32645</v>
      </c>
      <c r="M93" s="86"/>
      <c r="N93" s="90"/>
      <c r="O93" s="90"/>
      <c r="P93" s="90"/>
      <c r="Q93" s="90">
        <v>1</v>
      </c>
      <c r="R93" s="90"/>
      <c r="S93" s="90"/>
      <c r="T93" s="91"/>
    </row>
    <row r="94" customHeight="1" spans="8:20">
      <c r="H94" s="101"/>
      <c r="I94" s="86" t="s">
        <v>1120</v>
      </c>
      <c r="J94" s="86" t="s">
        <v>1494</v>
      </c>
      <c r="K94" s="86">
        <v>22541</v>
      </c>
      <c r="L94" s="86">
        <v>30396</v>
      </c>
      <c r="M94" s="86"/>
      <c r="N94" s="90"/>
      <c r="O94" s="90">
        <v>1</v>
      </c>
      <c r="P94" s="90"/>
      <c r="Q94" s="90"/>
      <c r="R94" s="90"/>
      <c r="S94" s="90"/>
      <c r="T94" s="91"/>
    </row>
    <row r="95" customHeight="1" spans="8:20">
      <c r="H95" s="101"/>
      <c r="I95" s="86" t="s">
        <v>168</v>
      </c>
      <c r="J95" s="86" t="s">
        <v>1288</v>
      </c>
      <c r="K95" s="86" t="s">
        <v>1287</v>
      </c>
      <c r="L95" s="86">
        <v>32446</v>
      </c>
      <c r="M95" s="86"/>
      <c r="N95" s="90"/>
      <c r="O95" s="90"/>
      <c r="P95" s="90"/>
      <c r="Q95" s="90">
        <v>1</v>
      </c>
      <c r="R95" s="90"/>
      <c r="S95" s="90"/>
      <c r="T95" s="91"/>
    </row>
    <row r="96" customHeight="1" spans="8:20">
      <c r="H96" s="101"/>
      <c r="I96" s="86" t="s">
        <v>544</v>
      </c>
      <c r="J96" s="86" t="s">
        <v>1159</v>
      </c>
      <c r="K96" s="86">
        <v>22821</v>
      </c>
      <c r="L96" s="86">
        <v>17534</v>
      </c>
      <c r="M96" s="86"/>
      <c r="N96" s="90">
        <v>1</v>
      </c>
      <c r="O96" s="90"/>
      <c r="P96" s="90"/>
      <c r="Q96" s="90"/>
      <c r="R96" s="90"/>
      <c r="S96" s="90"/>
      <c r="T96" s="91"/>
    </row>
    <row r="97" customHeight="1" spans="8:20">
      <c r="H97" s="101"/>
      <c r="I97" s="101"/>
      <c r="J97" s="86" t="s">
        <v>546</v>
      </c>
      <c r="K97" s="86" t="s">
        <v>543</v>
      </c>
      <c r="L97" s="86">
        <v>32860</v>
      </c>
      <c r="M97" s="86"/>
      <c r="N97" s="90"/>
      <c r="O97" s="90"/>
      <c r="P97" s="90"/>
      <c r="Q97" s="90"/>
      <c r="R97" s="90">
        <v>1</v>
      </c>
      <c r="S97" s="90"/>
      <c r="T97" s="91"/>
    </row>
    <row r="98" customHeight="1" spans="8:20">
      <c r="H98" s="101"/>
      <c r="I98" s="101"/>
      <c r="J98" s="86" t="s">
        <v>1008</v>
      </c>
      <c r="K98" s="86" t="s">
        <v>1007</v>
      </c>
      <c r="L98" s="86">
        <v>17633</v>
      </c>
      <c r="M98" s="86"/>
      <c r="N98" s="90"/>
      <c r="O98" s="90"/>
      <c r="P98" s="90">
        <v>1</v>
      </c>
      <c r="Q98" s="90"/>
      <c r="R98" s="90"/>
      <c r="S98" s="90"/>
      <c r="T98" s="91"/>
    </row>
    <row r="99" customHeight="1" spans="8:20">
      <c r="H99" s="101"/>
      <c r="I99" s="86" t="s">
        <v>673</v>
      </c>
      <c r="J99" s="86" t="s">
        <v>674</v>
      </c>
      <c r="K99" s="86" t="s">
        <v>672</v>
      </c>
      <c r="L99" s="86">
        <v>17709</v>
      </c>
      <c r="M99" s="86"/>
      <c r="N99" s="90"/>
      <c r="O99" s="90"/>
      <c r="P99" s="90"/>
      <c r="Q99" s="90"/>
      <c r="R99" s="90">
        <v>1</v>
      </c>
      <c r="S99" s="90"/>
      <c r="T99" s="91"/>
    </row>
    <row r="100" customHeight="1" spans="8:20">
      <c r="H100" s="101"/>
      <c r="I100" s="86" t="s">
        <v>310</v>
      </c>
      <c r="J100" s="86" t="s">
        <v>571</v>
      </c>
      <c r="K100" s="86" t="s">
        <v>570</v>
      </c>
      <c r="L100" s="86">
        <v>32486</v>
      </c>
      <c r="M100" s="86"/>
      <c r="N100" s="90"/>
      <c r="O100" s="90"/>
      <c r="P100" s="90"/>
      <c r="Q100" s="90"/>
      <c r="R100" s="90">
        <v>1</v>
      </c>
      <c r="S100" s="90"/>
      <c r="T100" s="91"/>
    </row>
    <row r="101" customHeight="1" spans="8:20">
      <c r="H101" s="101"/>
      <c r="I101" s="101"/>
      <c r="J101" s="86" t="s">
        <v>757</v>
      </c>
      <c r="K101" s="86" t="s">
        <v>755</v>
      </c>
      <c r="L101" s="86">
        <v>32348</v>
      </c>
      <c r="M101" s="86"/>
      <c r="N101" s="90"/>
      <c r="O101" s="90"/>
      <c r="P101" s="90"/>
      <c r="Q101" s="90">
        <v>1</v>
      </c>
      <c r="R101" s="90"/>
      <c r="S101" s="90"/>
      <c r="T101" s="91"/>
    </row>
    <row r="102" customHeight="1" spans="8:20">
      <c r="H102" s="101"/>
      <c r="I102" s="101"/>
      <c r="J102" s="86" t="s">
        <v>312</v>
      </c>
      <c r="K102" s="86" t="s">
        <v>309</v>
      </c>
      <c r="L102" s="86">
        <v>17743</v>
      </c>
      <c r="M102" s="86"/>
      <c r="N102" s="90"/>
      <c r="O102" s="90"/>
      <c r="P102" s="90"/>
      <c r="Q102" s="90"/>
      <c r="R102" s="90">
        <v>1</v>
      </c>
      <c r="S102" s="90"/>
      <c r="T102" s="91"/>
    </row>
    <row r="103" customHeight="1" spans="8:20">
      <c r="H103" s="101"/>
      <c r="I103" s="86" t="s">
        <v>903</v>
      </c>
      <c r="J103" s="86" t="s">
        <v>1494</v>
      </c>
      <c r="K103" s="86">
        <v>22978</v>
      </c>
      <c r="L103" s="86">
        <v>30114</v>
      </c>
      <c r="M103" s="86"/>
      <c r="N103" s="90"/>
      <c r="O103" s="90">
        <v>1</v>
      </c>
      <c r="P103" s="90"/>
      <c r="Q103" s="90"/>
      <c r="R103" s="90"/>
      <c r="S103" s="90"/>
      <c r="T103" s="91"/>
    </row>
    <row r="104" customHeight="1" spans="8:20">
      <c r="H104" s="101"/>
      <c r="I104" s="86" t="s">
        <v>189</v>
      </c>
      <c r="J104" s="86" t="s">
        <v>482</v>
      </c>
      <c r="K104" s="86" t="s">
        <v>481</v>
      </c>
      <c r="L104" s="86">
        <v>17732</v>
      </c>
      <c r="M104" s="86"/>
      <c r="N104" s="90"/>
      <c r="O104" s="90"/>
      <c r="P104" s="90"/>
      <c r="Q104" s="90"/>
      <c r="R104" s="90">
        <v>1</v>
      </c>
      <c r="S104" s="90"/>
      <c r="T104" s="91"/>
    </row>
    <row r="105" customHeight="1" spans="8:20">
      <c r="H105" s="101"/>
      <c r="I105" s="86" t="s">
        <v>1297</v>
      </c>
      <c r="J105" s="86" t="s">
        <v>1377</v>
      </c>
      <c r="K105" s="86" t="s">
        <v>1376</v>
      </c>
      <c r="L105" s="86">
        <v>17630</v>
      </c>
      <c r="M105" s="86"/>
      <c r="N105" s="90"/>
      <c r="O105" s="90"/>
      <c r="P105" s="90">
        <v>1</v>
      </c>
      <c r="Q105" s="90"/>
      <c r="R105" s="90"/>
      <c r="S105" s="90"/>
      <c r="T105" s="91"/>
    </row>
    <row r="106" customHeight="1" spans="8:20">
      <c r="H106" s="101"/>
      <c r="I106" s="101"/>
      <c r="J106" s="86" t="s">
        <v>1382</v>
      </c>
      <c r="K106" s="86" t="s">
        <v>1381</v>
      </c>
      <c r="L106" s="86">
        <v>17629</v>
      </c>
      <c r="M106" s="86"/>
      <c r="N106" s="90"/>
      <c r="O106" s="90"/>
      <c r="P106" s="90">
        <v>1</v>
      </c>
      <c r="Q106" s="90"/>
      <c r="R106" s="90"/>
      <c r="S106" s="90"/>
      <c r="T106" s="91"/>
    </row>
    <row r="107" customHeight="1" spans="8:20">
      <c r="H107" s="101"/>
      <c r="I107" s="86" t="s">
        <v>1100</v>
      </c>
      <c r="J107" s="86" t="s">
        <v>1494</v>
      </c>
      <c r="K107" s="86">
        <v>23397</v>
      </c>
      <c r="L107" s="86">
        <v>17575</v>
      </c>
      <c r="M107" s="86"/>
      <c r="N107" s="90"/>
      <c r="O107" s="90">
        <v>1</v>
      </c>
      <c r="P107" s="90"/>
      <c r="Q107" s="90"/>
      <c r="R107" s="90"/>
      <c r="S107" s="90"/>
      <c r="T107" s="91"/>
    </row>
    <row r="108" customHeight="1" spans="8:20">
      <c r="H108" s="101"/>
      <c r="I108" s="86" t="s">
        <v>1183</v>
      </c>
      <c r="J108" s="86" t="s">
        <v>1494</v>
      </c>
      <c r="K108" s="86">
        <v>22423</v>
      </c>
      <c r="L108" s="86">
        <v>17525</v>
      </c>
      <c r="M108" s="86"/>
      <c r="N108" s="90">
        <v>1</v>
      </c>
      <c r="O108" s="90"/>
      <c r="P108" s="90"/>
      <c r="Q108" s="90"/>
      <c r="R108" s="90"/>
      <c r="S108" s="90"/>
      <c r="T108" s="91"/>
    </row>
    <row r="109" customHeight="1" spans="8:20">
      <c r="H109" s="101"/>
      <c r="I109" s="86" t="s">
        <v>1126</v>
      </c>
      <c r="J109" s="86" t="s">
        <v>1494</v>
      </c>
      <c r="K109" s="86">
        <v>22528</v>
      </c>
      <c r="L109" s="86">
        <v>30577</v>
      </c>
      <c r="M109" s="86"/>
      <c r="N109" s="90"/>
      <c r="O109" s="90">
        <v>1</v>
      </c>
      <c r="P109" s="90"/>
      <c r="Q109" s="90"/>
      <c r="R109" s="90"/>
      <c r="S109" s="90"/>
      <c r="T109" s="91"/>
    </row>
    <row r="110" customHeight="1" spans="8:20">
      <c r="H110" s="101"/>
      <c r="I110" s="86" t="s">
        <v>1080</v>
      </c>
      <c r="J110" s="86" t="s">
        <v>1081</v>
      </c>
      <c r="K110" s="86">
        <v>63727</v>
      </c>
      <c r="L110" s="86" t="s">
        <v>67</v>
      </c>
      <c r="M110" s="86"/>
      <c r="N110" s="90"/>
      <c r="O110" s="90">
        <v>1</v>
      </c>
      <c r="P110" s="90"/>
      <c r="Q110" s="90"/>
      <c r="R110" s="90"/>
      <c r="S110" s="90"/>
      <c r="T110" s="91"/>
    </row>
    <row r="111" customHeight="1" spans="8:20">
      <c r="H111" s="101"/>
      <c r="I111" s="86" t="s">
        <v>565</v>
      </c>
      <c r="J111" s="86" t="s">
        <v>566</v>
      </c>
      <c r="K111" s="86" t="s">
        <v>564</v>
      </c>
      <c r="L111" s="86">
        <v>33122</v>
      </c>
      <c r="M111" s="86"/>
      <c r="N111" s="90"/>
      <c r="O111" s="90"/>
      <c r="P111" s="90"/>
      <c r="Q111" s="90"/>
      <c r="R111" s="90">
        <v>1</v>
      </c>
      <c r="S111" s="90"/>
      <c r="T111" s="91"/>
    </row>
    <row r="112" customHeight="1" spans="8:20">
      <c r="H112" s="101"/>
      <c r="I112" s="86" t="s">
        <v>239</v>
      </c>
      <c r="J112" s="86" t="s">
        <v>242</v>
      </c>
      <c r="K112" s="86" t="s">
        <v>238</v>
      </c>
      <c r="L112" s="86">
        <v>17751</v>
      </c>
      <c r="M112" s="86"/>
      <c r="N112" s="90"/>
      <c r="O112" s="90"/>
      <c r="P112" s="90"/>
      <c r="Q112" s="90"/>
      <c r="R112" s="90"/>
      <c r="S112" s="90">
        <v>1</v>
      </c>
      <c r="T112" s="91"/>
    </row>
    <row r="113" customHeight="1" spans="8:20">
      <c r="H113" s="101"/>
      <c r="I113" s="86" t="s">
        <v>527</v>
      </c>
      <c r="J113" s="86" t="s">
        <v>528</v>
      </c>
      <c r="K113" s="86" t="s">
        <v>526</v>
      </c>
      <c r="L113" s="86">
        <v>17727</v>
      </c>
      <c r="M113" s="86"/>
      <c r="N113" s="90"/>
      <c r="O113" s="90"/>
      <c r="P113" s="90"/>
      <c r="Q113" s="90"/>
      <c r="R113" s="90">
        <v>1</v>
      </c>
      <c r="S113" s="90"/>
      <c r="T113" s="91"/>
    </row>
    <row r="114" customHeight="1" spans="8:20">
      <c r="H114" s="101"/>
      <c r="I114" s="86" t="s">
        <v>944</v>
      </c>
      <c r="J114" s="86" t="s">
        <v>1494</v>
      </c>
      <c r="K114" s="86" t="s">
        <v>1113</v>
      </c>
      <c r="L114" s="86">
        <v>30509</v>
      </c>
      <c r="M114" s="86"/>
      <c r="N114" s="90"/>
      <c r="O114" s="90">
        <v>1</v>
      </c>
      <c r="P114" s="90"/>
      <c r="Q114" s="90"/>
      <c r="R114" s="90"/>
      <c r="S114" s="90"/>
      <c r="T114" s="91"/>
    </row>
    <row r="115" customHeight="1" spans="8:20">
      <c r="H115" s="101"/>
      <c r="I115" s="86" t="s">
        <v>258</v>
      </c>
      <c r="J115" s="86" t="s">
        <v>1171</v>
      </c>
      <c r="K115" s="86">
        <v>63444</v>
      </c>
      <c r="L115" s="86">
        <v>30332</v>
      </c>
      <c r="M115" s="86"/>
      <c r="N115" s="90">
        <v>1</v>
      </c>
      <c r="O115" s="90"/>
      <c r="P115" s="90"/>
      <c r="Q115" s="90"/>
      <c r="R115" s="90"/>
      <c r="S115" s="90"/>
      <c r="T115" s="91"/>
    </row>
    <row r="116" customHeight="1" spans="8:20">
      <c r="H116" s="101"/>
      <c r="I116" s="86" t="s">
        <v>1095</v>
      </c>
      <c r="J116" s="86" t="s">
        <v>1494</v>
      </c>
      <c r="K116" s="86">
        <v>63651</v>
      </c>
      <c r="L116" s="86" t="s">
        <v>67</v>
      </c>
      <c r="M116" s="86"/>
      <c r="N116" s="90"/>
      <c r="O116" s="90">
        <v>1</v>
      </c>
      <c r="P116" s="90"/>
      <c r="Q116" s="90"/>
      <c r="R116" s="90"/>
      <c r="S116" s="90"/>
      <c r="T116" s="91"/>
    </row>
    <row r="117" customHeight="1" spans="8:20">
      <c r="H117" s="101"/>
      <c r="I117" s="86" t="s">
        <v>324</v>
      </c>
      <c r="J117" s="86" t="s">
        <v>770</v>
      </c>
      <c r="K117" s="86" t="s">
        <v>769</v>
      </c>
      <c r="L117" s="86">
        <v>17693</v>
      </c>
      <c r="M117" s="86"/>
      <c r="N117" s="90"/>
      <c r="O117" s="90"/>
      <c r="P117" s="90"/>
      <c r="Q117" s="90">
        <v>1</v>
      </c>
      <c r="R117" s="90"/>
      <c r="S117" s="90"/>
      <c r="T117" s="91"/>
    </row>
    <row r="118" customHeight="1" spans="8:20">
      <c r="H118" s="101"/>
      <c r="I118" s="101"/>
      <c r="J118" s="86" t="s">
        <v>1494</v>
      </c>
      <c r="K118" s="86">
        <v>22275</v>
      </c>
      <c r="L118" s="86">
        <v>17597</v>
      </c>
      <c r="M118" s="86"/>
      <c r="N118" s="90"/>
      <c r="O118" s="90"/>
      <c r="P118" s="90">
        <v>1</v>
      </c>
      <c r="Q118" s="90"/>
      <c r="R118" s="90"/>
      <c r="S118" s="90"/>
      <c r="T118" s="91"/>
    </row>
    <row r="119" customHeight="1" spans="8:20">
      <c r="H119" s="101"/>
      <c r="I119" s="86" t="s">
        <v>1006</v>
      </c>
      <c r="J119" s="86" t="s">
        <v>1494</v>
      </c>
      <c r="K119" s="86" t="s">
        <v>1005</v>
      </c>
      <c r="L119" s="86">
        <v>17636</v>
      </c>
      <c r="M119" s="86"/>
      <c r="N119" s="90"/>
      <c r="O119" s="90"/>
      <c r="P119" s="90">
        <v>1</v>
      </c>
      <c r="Q119" s="90"/>
      <c r="R119" s="90"/>
      <c r="S119" s="90"/>
      <c r="T119" s="91"/>
    </row>
    <row r="120" customHeight="1" spans="8:20">
      <c r="H120" s="101"/>
      <c r="I120" s="86" t="s">
        <v>1119</v>
      </c>
      <c r="J120" s="86" t="s">
        <v>1494</v>
      </c>
      <c r="K120" s="86">
        <v>63607</v>
      </c>
      <c r="L120" s="86" t="s">
        <v>67</v>
      </c>
      <c r="M120" s="86"/>
      <c r="N120" s="90"/>
      <c r="O120" s="90">
        <v>1</v>
      </c>
      <c r="P120" s="90"/>
      <c r="Q120" s="90"/>
      <c r="R120" s="90"/>
      <c r="S120" s="90"/>
      <c r="T120" s="91"/>
    </row>
    <row r="121" customHeight="1" spans="8:20">
      <c r="H121" s="86" t="s">
        <v>167</v>
      </c>
      <c r="I121" s="86" t="s">
        <v>1012</v>
      </c>
      <c r="J121" s="86" t="s">
        <v>1121</v>
      </c>
      <c r="K121" s="86">
        <v>63575</v>
      </c>
      <c r="L121" s="86">
        <v>29073</v>
      </c>
      <c r="M121" s="86"/>
      <c r="N121" s="90"/>
      <c r="O121" s="90">
        <v>1</v>
      </c>
      <c r="P121" s="90"/>
      <c r="Q121" s="90"/>
      <c r="R121" s="90"/>
      <c r="S121" s="90"/>
      <c r="T121" s="91"/>
    </row>
    <row r="122" customHeight="1" spans="8:20">
      <c r="H122" s="101"/>
      <c r="I122" s="86" t="s">
        <v>850</v>
      </c>
      <c r="J122" s="86" t="s">
        <v>1084</v>
      </c>
      <c r="K122" s="86">
        <v>21541</v>
      </c>
      <c r="L122" s="86">
        <v>17455</v>
      </c>
      <c r="M122" s="86"/>
      <c r="N122" s="90"/>
      <c r="O122" s="90">
        <v>1</v>
      </c>
      <c r="P122" s="90"/>
      <c r="Q122" s="90"/>
      <c r="R122" s="90"/>
      <c r="S122" s="90"/>
      <c r="T122" s="91"/>
    </row>
    <row r="123" customHeight="1" spans="8:20">
      <c r="H123" s="101"/>
      <c r="I123" s="86" t="s">
        <v>331</v>
      </c>
      <c r="J123" s="86" t="s">
        <v>333</v>
      </c>
      <c r="K123" s="86" t="s">
        <v>330</v>
      </c>
      <c r="L123" s="86">
        <v>17588</v>
      </c>
      <c r="M123" s="86"/>
      <c r="N123" s="90"/>
      <c r="O123" s="90"/>
      <c r="P123" s="90"/>
      <c r="Q123" s="90"/>
      <c r="R123" s="90">
        <v>1</v>
      </c>
      <c r="S123" s="90"/>
      <c r="T123" s="91"/>
    </row>
    <row r="124" customHeight="1" spans="8:20">
      <c r="H124" s="101"/>
      <c r="I124" s="86" t="s">
        <v>494</v>
      </c>
      <c r="J124" s="86" t="s">
        <v>496</v>
      </c>
      <c r="K124" s="86" t="s">
        <v>493</v>
      </c>
      <c r="L124" s="86">
        <v>32283</v>
      </c>
      <c r="M124" s="86"/>
      <c r="N124" s="90"/>
      <c r="O124" s="90"/>
      <c r="P124" s="90"/>
      <c r="Q124" s="90"/>
      <c r="R124" s="90">
        <v>1</v>
      </c>
      <c r="S124" s="90"/>
      <c r="T124" s="91"/>
    </row>
    <row r="125" customHeight="1" spans="8:20">
      <c r="H125" s="101"/>
      <c r="I125" s="86" t="s">
        <v>414</v>
      </c>
      <c r="J125" s="86" t="s">
        <v>1335</v>
      </c>
      <c r="K125" s="86">
        <v>63612</v>
      </c>
      <c r="L125" s="86">
        <v>32243</v>
      </c>
      <c r="M125" s="86"/>
      <c r="N125" s="90"/>
      <c r="O125" s="90">
        <v>1</v>
      </c>
      <c r="P125" s="90"/>
      <c r="Q125" s="90"/>
      <c r="R125" s="90"/>
      <c r="S125" s="90"/>
      <c r="T125" s="91"/>
    </row>
    <row r="126" customHeight="1" spans="8:20">
      <c r="H126" s="101"/>
      <c r="I126" s="101"/>
      <c r="J126" s="86" t="s">
        <v>1494</v>
      </c>
      <c r="K126" s="86">
        <v>63620</v>
      </c>
      <c r="L126" s="86" t="s">
        <v>67</v>
      </c>
      <c r="M126" s="86"/>
      <c r="N126" s="90"/>
      <c r="O126" s="90">
        <v>1</v>
      </c>
      <c r="P126" s="90"/>
      <c r="Q126" s="90"/>
      <c r="R126" s="90"/>
      <c r="S126" s="90"/>
      <c r="T126" s="91"/>
    </row>
    <row r="127" customHeight="1" spans="8:20">
      <c r="H127" s="101"/>
      <c r="I127" s="101"/>
      <c r="J127" s="101"/>
      <c r="K127" s="86">
        <v>63693</v>
      </c>
      <c r="L127" s="86" t="s">
        <v>67</v>
      </c>
      <c r="M127" s="86"/>
      <c r="N127" s="90"/>
      <c r="O127" s="90">
        <v>1</v>
      </c>
      <c r="P127" s="90"/>
      <c r="Q127" s="90"/>
      <c r="R127" s="90"/>
      <c r="S127" s="90"/>
      <c r="T127" s="91"/>
    </row>
    <row r="128" customHeight="1" spans="8:20">
      <c r="H128" s="101"/>
      <c r="I128" s="101"/>
      <c r="J128" s="101"/>
      <c r="K128" s="86">
        <v>63778</v>
      </c>
      <c r="L128" s="86" t="s">
        <v>67</v>
      </c>
      <c r="M128" s="86"/>
      <c r="N128" s="90"/>
      <c r="O128" s="90"/>
      <c r="P128" s="90">
        <v>1</v>
      </c>
      <c r="Q128" s="90"/>
      <c r="R128" s="90"/>
      <c r="S128" s="90"/>
      <c r="T128" s="91"/>
    </row>
    <row r="129" customHeight="1" spans="8:20">
      <c r="H129" s="101"/>
      <c r="I129" s="86" t="s">
        <v>531</v>
      </c>
      <c r="J129" s="86" t="s">
        <v>951</v>
      </c>
      <c r="K129" s="86" t="s">
        <v>950</v>
      </c>
      <c r="L129" s="86">
        <v>17595</v>
      </c>
      <c r="M129" s="86"/>
      <c r="N129" s="90"/>
      <c r="O129" s="90"/>
      <c r="P129" s="90"/>
      <c r="Q129" s="90">
        <v>1</v>
      </c>
      <c r="R129" s="90"/>
      <c r="S129" s="90"/>
      <c r="T129" s="91"/>
    </row>
    <row r="130" customHeight="1" spans="8:20">
      <c r="H130" s="101"/>
      <c r="I130" s="101"/>
      <c r="J130" s="101"/>
      <c r="K130" s="86" t="s">
        <v>1039</v>
      </c>
      <c r="L130" s="86">
        <v>17595</v>
      </c>
      <c r="M130" s="86"/>
      <c r="N130" s="90"/>
      <c r="O130" s="90"/>
      <c r="P130" s="90">
        <v>1</v>
      </c>
      <c r="Q130" s="90"/>
      <c r="R130" s="90"/>
      <c r="S130" s="90"/>
      <c r="T130" s="91"/>
    </row>
    <row r="131" customHeight="1" spans="8:20">
      <c r="H131" s="101"/>
      <c r="I131" s="101"/>
      <c r="J131" s="86" t="s">
        <v>532</v>
      </c>
      <c r="K131" s="86" t="s">
        <v>423</v>
      </c>
      <c r="L131" s="86">
        <v>17708</v>
      </c>
      <c r="M131" s="86"/>
      <c r="N131" s="90"/>
      <c r="O131" s="90"/>
      <c r="P131" s="90"/>
      <c r="Q131" s="90"/>
      <c r="R131" s="90">
        <v>1</v>
      </c>
      <c r="S131" s="90"/>
      <c r="T131" s="91"/>
    </row>
    <row r="132" customHeight="1" spans="8:20">
      <c r="H132" s="101"/>
      <c r="I132" s="101"/>
      <c r="J132" s="86" t="s">
        <v>1017</v>
      </c>
      <c r="K132" s="86">
        <v>23423</v>
      </c>
      <c r="L132" s="86">
        <v>17602</v>
      </c>
      <c r="M132" s="86"/>
      <c r="N132" s="90"/>
      <c r="O132" s="90"/>
      <c r="P132" s="90">
        <v>1</v>
      </c>
      <c r="Q132" s="90"/>
      <c r="R132" s="90"/>
      <c r="S132" s="90"/>
      <c r="T132" s="91"/>
    </row>
    <row r="133" customHeight="1" spans="8:20">
      <c r="H133" s="101"/>
      <c r="I133" s="101"/>
      <c r="J133" s="86" t="s">
        <v>1494</v>
      </c>
      <c r="K133" s="86">
        <v>23423</v>
      </c>
      <c r="L133" s="86">
        <v>17595</v>
      </c>
      <c r="M133" s="86"/>
      <c r="N133" s="90"/>
      <c r="O133" s="90"/>
      <c r="P133" s="90">
        <v>1</v>
      </c>
      <c r="Q133" s="90"/>
      <c r="R133" s="90"/>
      <c r="S133" s="90"/>
      <c r="T133" s="91"/>
    </row>
    <row r="134" customHeight="1" spans="8:20">
      <c r="H134" s="101"/>
      <c r="I134" s="86" t="s">
        <v>197</v>
      </c>
      <c r="J134" s="86" t="s">
        <v>980</v>
      </c>
      <c r="K134" s="86">
        <v>21924</v>
      </c>
      <c r="L134" s="86">
        <v>29380</v>
      </c>
      <c r="M134" s="86"/>
      <c r="N134" s="90"/>
      <c r="O134" s="90"/>
      <c r="P134" s="90"/>
      <c r="Q134" s="90">
        <v>1</v>
      </c>
      <c r="R134" s="90"/>
      <c r="S134" s="90"/>
      <c r="T134" s="91"/>
    </row>
    <row r="135" customHeight="1" spans="8:20">
      <c r="H135" s="101"/>
      <c r="I135" s="101"/>
      <c r="J135" s="86" t="s">
        <v>924</v>
      </c>
      <c r="K135" s="86">
        <v>22818</v>
      </c>
      <c r="L135" s="86">
        <v>17542</v>
      </c>
      <c r="M135" s="86"/>
      <c r="N135" s="90"/>
      <c r="O135" s="90"/>
      <c r="P135" s="90"/>
      <c r="Q135" s="90">
        <v>1</v>
      </c>
      <c r="R135" s="90"/>
      <c r="S135" s="90"/>
      <c r="T135" s="91"/>
    </row>
    <row r="136" customHeight="1" spans="8:20">
      <c r="H136" s="101"/>
      <c r="I136" s="86" t="s">
        <v>163</v>
      </c>
      <c r="J136" s="86" t="s">
        <v>550</v>
      </c>
      <c r="K136" s="86" t="s">
        <v>549</v>
      </c>
      <c r="L136" s="86">
        <v>28229</v>
      </c>
      <c r="M136" s="86"/>
      <c r="N136" s="90"/>
      <c r="O136" s="90"/>
      <c r="P136" s="90"/>
      <c r="Q136" s="90"/>
      <c r="R136" s="90">
        <v>1</v>
      </c>
      <c r="S136" s="90"/>
      <c r="T136" s="91"/>
    </row>
    <row r="137" customHeight="1" spans="8:20">
      <c r="H137" s="101"/>
      <c r="I137" s="101"/>
      <c r="J137" s="86" t="s">
        <v>657</v>
      </c>
      <c r="K137" s="86">
        <v>64188</v>
      </c>
      <c r="L137" s="86">
        <v>28229</v>
      </c>
      <c r="M137" s="86"/>
      <c r="N137" s="90"/>
      <c r="O137" s="90"/>
      <c r="P137" s="90"/>
      <c r="Q137" s="90"/>
      <c r="R137" s="90">
        <v>1</v>
      </c>
      <c r="S137" s="90"/>
      <c r="T137" s="91"/>
    </row>
    <row r="138" customHeight="1" spans="8:20">
      <c r="H138" s="101"/>
      <c r="I138" s="101"/>
      <c r="J138" s="86" t="s">
        <v>783</v>
      </c>
      <c r="K138" s="86">
        <v>64140</v>
      </c>
      <c r="L138" s="86">
        <v>28229</v>
      </c>
      <c r="M138" s="86"/>
      <c r="N138" s="90"/>
      <c r="O138" s="90"/>
      <c r="P138" s="90"/>
      <c r="Q138" s="90">
        <v>1</v>
      </c>
      <c r="R138" s="90"/>
      <c r="S138" s="90"/>
      <c r="T138" s="91"/>
    </row>
    <row r="139" customHeight="1" spans="8:20">
      <c r="H139" s="101"/>
      <c r="I139" s="101"/>
      <c r="J139" s="86" t="s">
        <v>776</v>
      </c>
      <c r="K139" s="86" t="s">
        <v>775</v>
      </c>
      <c r="L139" s="86">
        <v>28229</v>
      </c>
      <c r="M139" s="86"/>
      <c r="N139" s="90"/>
      <c r="O139" s="90"/>
      <c r="P139" s="90"/>
      <c r="Q139" s="90">
        <v>1</v>
      </c>
      <c r="R139" s="90"/>
      <c r="S139" s="90"/>
      <c r="T139" s="91"/>
    </row>
    <row r="140" customHeight="1" spans="8:20">
      <c r="H140" s="101"/>
      <c r="I140" s="101"/>
      <c r="J140" s="86" t="s">
        <v>837</v>
      </c>
      <c r="K140" s="86">
        <v>64101</v>
      </c>
      <c r="L140" s="86">
        <v>28229</v>
      </c>
      <c r="M140" s="86"/>
      <c r="N140" s="90"/>
      <c r="O140" s="90"/>
      <c r="P140" s="90"/>
      <c r="Q140" s="90">
        <v>1</v>
      </c>
      <c r="R140" s="90"/>
      <c r="S140" s="90"/>
      <c r="T140" s="91"/>
    </row>
    <row r="141" customHeight="1" spans="8:20">
      <c r="H141" s="101"/>
      <c r="I141" s="101"/>
      <c r="J141" s="86" t="s">
        <v>923</v>
      </c>
      <c r="K141" s="86">
        <v>64062</v>
      </c>
      <c r="L141" s="86">
        <v>28229</v>
      </c>
      <c r="M141" s="86"/>
      <c r="N141" s="90"/>
      <c r="O141" s="90"/>
      <c r="P141" s="90"/>
      <c r="Q141" s="90">
        <v>1</v>
      </c>
      <c r="R141" s="90"/>
      <c r="S141" s="90"/>
      <c r="T141" s="91"/>
    </row>
    <row r="142" customHeight="1" spans="8:20">
      <c r="H142" s="101"/>
      <c r="I142" s="101"/>
      <c r="J142" s="86" t="s">
        <v>781</v>
      </c>
      <c r="K142" s="86" t="s">
        <v>780</v>
      </c>
      <c r="L142" s="86">
        <v>28229</v>
      </c>
      <c r="M142" s="86"/>
      <c r="N142" s="90"/>
      <c r="O142" s="90"/>
      <c r="P142" s="90"/>
      <c r="Q142" s="90">
        <v>1</v>
      </c>
      <c r="R142" s="90"/>
      <c r="S142" s="90"/>
      <c r="T142" s="91"/>
    </row>
    <row r="143" customHeight="1" spans="8:20">
      <c r="H143" s="101"/>
      <c r="I143" s="101"/>
      <c r="J143" s="86" t="s">
        <v>660</v>
      </c>
      <c r="K143" s="86">
        <v>64190</v>
      </c>
      <c r="L143" s="86">
        <v>28229</v>
      </c>
      <c r="M143" s="86"/>
      <c r="N143" s="90"/>
      <c r="O143" s="90"/>
      <c r="P143" s="90"/>
      <c r="Q143" s="90"/>
      <c r="R143" s="90">
        <v>1</v>
      </c>
      <c r="S143" s="90"/>
      <c r="T143" s="91"/>
    </row>
    <row r="144" customHeight="1" spans="8:20">
      <c r="H144" s="101"/>
      <c r="I144" s="101"/>
      <c r="J144" s="86" t="s">
        <v>1193</v>
      </c>
      <c r="K144" s="86">
        <v>63369</v>
      </c>
      <c r="L144" s="86">
        <v>28229</v>
      </c>
      <c r="M144" s="86"/>
      <c r="N144" s="90">
        <v>1</v>
      </c>
      <c r="O144" s="90"/>
      <c r="P144" s="90"/>
      <c r="Q144" s="90"/>
      <c r="R144" s="90"/>
      <c r="S144" s="90"/>
      <c r="T144" s="91"/>
    </row>
    <row r="145" customHeight="1" spans="8:20">
      <c r="H145" s="101"/>
      <c r="I145" s="101"/>
      <c r="J145" s="86" t="s">
        <v>1131</v>
      </c>
      <c r="K145" s="86">
        <v>63565</v>
      </c>
      <c r="L145" s="86">
        <v>28229</v>
      </c>
      <c r="M145" s="86"/>
      <c r="N145" s="90"/>
      <c r="O145" s="90">
        <v>1</v>
      </c>
      <c r="P145" s="90"/>
      <c r="Q145" s="90"/>
      <c r="R145" s="90"/>
      <c r="S145" s="90"/>
      <c r="T145" s="91"/>
    </row>
    <row r="146" customHeight="1" spans="8:20">
      <c r="H146" s="101"/>
      <c r="I146" s="101"/>
      <c r="J146" s="86" t="s">
        <v>1163</v>
      </c>
      <c r="K146" s="86">
        <v>63455</v>
      </c>
      <c r="L146" s="86">
        <v>28229</v>
      </c>
      <c r="M146" s="86"/>
      <c r="N146" s="90">
        <v>1</v>
      </c>
      <c r="O146" s="90"/>
      <c r="P146" s="90"/>
      <c r="Q146" s="90"/>
      <c r="R146" s="90"/>
      <c r="S146" s="90"/>
      <c r="T146" s="91"/>
    </row>
    <row r="147" customHeight="1" spans="8:20">
      <c r="H147" s="101"/>
      <c r="I147" s="101"/>
      <c r="J147" s="86" t="s">
        <v>1050</v>
      </c>
      <c r="K147" s="86" t="s">
        <v>1494</v>
      </c>
      <c r="L147" s="86">
        <v>28229</v>
      </c>
      <c r="M147" s="86"/>
      <c r="N147" s="90"/>
      <c r="O147" s="90"/>
      <c r="P147" s="90">
        <v>1</v>
      </c>
      <c r="Q147" s="90"/>
      <c r="R147" s="90"/>
      <c r="S147" s="90"/>
      <c r="T147" s="91"/>
    </row>
    <row r="148" customHeight="1" spans="8:20">
      <c r="H148" s="101"/>
      <c r="I148" s="101"/>
      <c r="J148" s="86" t="s">
        <v>690</v>
      </c>
      <c r="K148" s="86">
        <v>64180</v>
      </c>
      <c r="L148" s="86">
        <v>28229</v>
      </c>
      <c r="M148" s="86"/>
      <c r="N148" s="90"/>
      <c r="O148" s="90"/>
      <c r="P148" s="90"/>
      <c r="Q148" s="90"/>
      <c r="R148" s="90">
        <v>1</v>
      </c>
      <c r="S148" s="90"/>
      <c r="T148" s="91"/>
    </row>
    <row r="149" customHeight="1" spans="8:20">
      <c r="H149" s="101"/>
      <c r="I149" s="101"/>
      <c r="J149" s="86" t="s">
        <v>406</v>
      </c>
      <c r="K149" s="86" t="s">
        <v>405</v>
      </c>
      <c r="L149" s="86">
        <v>28229</v>
      </c>
      <c r="M149" s="86"/>
      <c r="N149" s="90"/>
      <c r="O149" s="90"/>
      <c r="P149" s="90"/>
      <c r="Q149" s="90"/>
      <c r="R149" s="90"/>
      <c r="S149" s="90">
        <v>1</v>
      </c>
      <c r="T149" s="91"/>
    </row>
    <row r="150" customHeight="1" spans="8:20">
      <c r="H150" s="101"/>
      <c r="I150" s="101"/>
      <c r="J150" s="86" t="s">
        <v>166</v>
      </c>
      <c r="K150" s="86">
        <v>64310</v>
      </c>
      <c r="L150" s="86">
        <v>28229</v>
      </c>
      <c r="M150" s="86"/>
      <c r="N150" s="90"/>
      <c r="O150" s="90"/>
      <c r="P150" s="90"/>
      <c r="Q150" s="90"/>
      <c r="R150" s="90"/>
      <c r="S150" s="90">
        <v>1</v>
      </c>
      <c r="T150" s="91"/>
    </row>
    <row r="151" customHeight="1" spans="8:20">
      <c r="H151" s="101"/>
      <c r="I151" s="101"/>
      <c r="J151" s="86" t="s">
        <v>949</v>
      </c>
      <c r="K151" s="86">
        <v>64039</v>
      </c>
      <c r="L151" s="86">
        <v>28229</v>
      </c>
      <c r="M151" s="86"/>
      <c r="N151" s="90"/>
      <c r="O151" s="90"/>
      <c r="P151" s="90"/>
      <c r="Q151" s="90">
        <v>1</v>
      </c>
      <c r="R151" s="90"/>
      <c r="S151" s="90"/>
      <c r="T151" s="91"/>
    </row>
    <row r="152" customHeight="1" spans="8:20">
      <c r="H152" s="101"/>
      <c r="I152" s="101"/>
      <c r="J152" s="86" t="s">
        <v>256</v>
      </c>
      <c r="K152" s="86" t="s">
        <v>255</v>
      </c>
      <c r="L152" s="86">
        <v>28229</v>
      </c>
      <c r="M152" s="86"/>
      <c r="N152" s="90"/>
      <c r="O152" s="90"/>
      <c r="P152" s="90"/>
      <c r="Q152" s="90"/>
      <c r="R152" s="90"/>
      <c r="S152" s="90">
        <v>1</v>
      </c>
      <c r="T152" s="91"/>
    </row>
    <row r="153" customHeight="1" spans="8:20">
      <c r="H153" s="101"/>
      <c r="I153" s="86" t="s">
        <v>103</v>
      </c>
      <c r="J153" s="86" t="s">
        <v>177</v>
      </c>
      <c r="K153" s="86" t="s">
        <v>176</v>
      </c>
      <c r="L153" s="86">
        <v>28018</v>
      </c>
      <c r="M153" s="86"/>
      <c r="N153" s="90"/>
      <c r="O153" s="90"/>
      <c r="P153" s="90"/>
      <c r="Q153" s="90"/>
      <c r="R153" s="90"/>
      <c r="S153" s="90">
        <v>1</v>
      </c>
      <c r="T153" s="91"/>
    </row>
    <row r="154" customHeight="1" spans="8:20">
      <c r="H154" s="101"/>
      <c r="I154" s="86" t="s">
        <v>428</v>
      </c>
      <c r="J154" s="86" t="s">
        <v>429</v>
      </c>
      <c r="K154" s="86" t="s">
        <v>427</v>
      </c>
      <c r="L154" s="86">
        <v>17683</v>
      </c>
      <c r="M154" s="86"/>
      <c r="N154" s="90"/>
      <c r="O154" s="90"/>
      <c r="P154" s="90"/>
      <c r="Q154" s="90"/>
      <c r="R154" s="90">
        <v>1</v>
      </c>
      <c r="S154" s="90"/>
      <c r="T154" s="91"/>
    </row>
    <row r="155" customHeight="1" spans="8:20">
      <c r="H155" s="101"/>
      <c r="I155" s="86" t="s">
        <v>544</v>
      </c>
      <c r="J155" s="86" t="s">
        <v>546</v>
      </c>
      <c r="K155" s="86">
        <v>22051</v>
      </c>
      <c r="L155" s="86">
        <v>29558</v>
      </c>
      <c r="M155" s="86"/>
      <c r="N155" s="90"/>
      <c r="O155" s="90"/>
      <c r="P155" s="90"/>
      <c r="Q155" s="90">
        <v>1</v>
      </c>
      <c r="R155" s="90"/>
      <c r="S155" s="90"/>
      <c r="T155" s="91"/>
    </row>
    <row r="156" customHeight="1" spans="8:20">
      <c r="H156" s="101"/>
      <c r="I156" s="101"/>
      <c r="J156" s="86" t="s">
        <v>1494</v>
      </c>
      <c r="K156" s="86">
        <v>22051</v>
      </c>
      <c r="L156" s="86">
        <v>29558</v>
      </c>
      <c r="M156" s="86"/>
      <c r="N156" s="90"/>
      <c r="O156" s="90">
        <v>1</v>
      </c>
      <c r="P156" s="90"/>
      <c r="Q156" s="90"/>
      <c r="R156" s="90"/>
      <c r="S156" s="90"/>
      <c r="T156" s="91"/>
    </row>
    <row r="157" customHeight="1" spans="8:20">
      <c r="H157" s="101"/>
      <c r="I157" s="86" t="s">
        <v>310</v>
      </c>
      <c r="J157" s="86" t="s">
        <v>434</v>
      </c>
      <c r="K157" s="86" t="s">
        <v>433</v>
      </c>
      <c r="L157" s="86">
        <v>31407</v>
      </c>
      <c r="M157" s="86"/>
      <c r="N157" s="90"/>
      <c r="O157" s="90"/>
      <c r="P157" s="90"/>
      <c r="Q157" s="90"/>
      <c r="R157" s="90">
        <v>1</v>
      </c>
      <c r="S157" s="90"/>
      <c r="T157" s="91"/>
    </row>
    <row r="158" customHeight="1" spans="8:20">
      <c r="H158" s="101"/>
      <c r="I158" s="86" t="s">
        <v>424</v>
      </c>
      <c r="J158" s="86" t="s">
        <v>425</v>
      </c>
      <c r="K158" s="86" t="s">
        <v>423</v>
      </c>
      <c r="L158" s="86">
        <v>17708</v>
      </c>
      <c r="M158" s="86"/>
      <c r="N158" s="90"/>
      <c r="O158" s="90"/>
      <c r="P158" s="90"/>
      <c r="Q158" s="90"/>
      <c r="R158" s="90">
        <v>1</v>
      </c>
      <c r="S158" s="90"/>
      <c r="T158" s="91"/>
    </row>
    <row r="159" customHeight="1" spans="8:20">
      <c r="H159" s="101"/>
      <c r="I159" s="86" t="s">
        <v>565</v>
      </c>
      <c r="J159" s="86" t="s">
        <v>1494</v>
      </c>
      <c r="K159" s="86">
        <v>20221</v>
      </c>
      <c r="L159" s="86">
        <v>27251</v>
      </c>
      <c r="M159" s="86"/>
      <c r="N159" s="90">
        <v>1</v>
      </c>
      <c r="O159" s="90"/>
      <c r="P159" s="90"/>
      <c r="Q159" s="90"/>
      <c r="R159" s="90"/>
      <c r="S159" s="90"/>
      <c r="T159" s="91"/>
    </row>
    <row r="160" customHeight="1" spans="8:20">
      <c r="H160" s="101"/>
      <c r="I160" s="86" t="s">
        <v>409</v>
      </c>
      <c r="J160" s="86" t="s">
        <v>410</v>
      </c>
      <c r="K160" s="86" t="s">
        <v>408</v>
      </c>
      <c r="L160" s="86">
        <v>17656</v>
      </c>
      <c r="M160" s="86"/>
      <c r="N160" s="90"/>
      <c r="O160" s="90"/>
      <c r="P160" s="90"/>
      <c r="Q160" s="90"/>
      <c r="R160" s="90"/>
      <c r="S160" s="90">
        <v>1</v>
      </c>
      <c r="T160" s="91"/>
    </row>
    <row r="161" customHeight="1" spans="8:20">
      <c r="H161" s="101"/>
      <c r="I161" s="86" t="s">
        <v>295</v>
      </c>
      <c r="J161" s="86" t="s">
        <v>297</v>
      </c>
      <c r="K161" s="86" t="s">
        <v>294</v>
      </c>
      <c r="L161" s="86">
        <v>22609</v>
      </c>
      <c r="M161" s="86"/>
      <c r="N161" s="90"/>
      <c r="O161" s="90"/>
      <c r="P161" s="90"/>
      <c r="Q161" s="90"/>
      <c r="R161" s="90">
        <v>1</v>
      </c>
      <c r="S161" s="90"/>
      <c r="T161" s="91"/>
    </row>
    <row r="162" customHeight="1" spans="8:20">
      <c r="H162" s="86" t="s">
        <v>89</v>
      </c>
      <c r="I162" s="86" t="s">
        <v>575</v>
      </c>
      <c r="J162" s="86" t="s">
        <v>940</v>
      </c>
      <c r="K162" s="86">
        <v>64052</v>
      </c>
      <c r="L162" s="86">
        <v>17710</v>
      </c>
      <c r="M162" s="86"/>
      <c r="N162" s="90"/>
      <c r="O162" s="90"/>
      <c r="P162" s="90"/>
      <c r="Q162" s="90">
        <v>1</v>
      </c>
      <c r="R162" s="90"/>
      <c r="S162" s="90"/>
      <c r="T162" s="91"/>
    </row>
    <row r="163" customHeight="1" spans="8:20">
      <c r="H163" s="101"/>
      <c r="I163" s="86" t="s">
        <v>665</v>
      </c>
      <c r="J163" s="86" t="s">
        <v>666</v>
      </c>
      <c r="K163" s="86">
        <v>64125</v>
      </c>
      <c r="L163" s="86">
        <v>17684</v>
      </c>
      <c r="M163" s="86"/>
      <c r="N163" s="90"/>
      <c r="O163" s="90"/>
      <c r="P163" s="90"/>
      <c r="Q163" s="90">
        <v>1</v>
      </c>
      <c r="R163" s="90"/>
      <c r="S163" s="90"/>
      <c r="T163" s="91"/>
    </row>
    <row r="164" customHeight="1" spans="8:20">
      <c r="H164" s="101"/>
      <c r="I164" s="101"/>
      <c r="J164" s="86" t="s">
        <v>900</v>
      </c>
      <c r="K164" s="86">
        <v>64049</v>
      </c>
      <c r="L164" s="86">
        <v>32287</v>
      </c>
      <c r="M164" s="86"/>
      <c r="N164" s="90"/>
      <c r="O164" s="90"/>
      <c r="P164" s="90"/>
      <c r="Q164" s="90">
        <v>1</v>
      </c>
      <c r="R164" s="90"/>
      <c r="S164" s="90"/>
      <c r="T164" s="91"/>
    </row>
    <row r="165" customHeight="1" spans="8:20">
      <c r="H165" s="101"/>
      <c r="I165" s="86" t="s">
        <v>1343</v>
      </c>
      <c r="J165" s="86" t="s">
        <v>1344</v>
      </c>
      <c r="K165" s="86">
        <v>64321</v>
      </c>
      <c r="L165" s="86" t="s">
        <v>1494</v>
      </c>
      <c r="M165" s="86"/>
      <c r="N165" s="90"/>
      <c r="O165" s="90"/>
      <c r="P165" s="90"/>
      <c r="Q165" s="90"/>
      <c r="R165" s="90"/>
      <c r="S165" s="90">
        <v>1</v>
      </c>
      <c r="T165" s="91"/>
    </row>
    <row r="166" customHeight="1" spans="8:20">
      <c r="H166" s="101"/>
      <c r="I166" s="86" t="s">
        <v>1012</v>
      </c>
      <c r="J166" s="86" t="s">
        <v>1099</v>
      </c>
      <c r="K166" s="86">
        <v>63639</v>
      </c>
      <c r="L166" s="86">
        <v>17571</v>
      </c>
      <c r="M166" s="86"/>
      <c r="N166" s="90"/>
      <c r="O166" s="90">
        <v>1</v>
      </c>
      <c r="P166" s="90"/>
      <c r="Q166" s="90"/>
      <c r="R166" s="90"/>
      <c r="S166" s="90"/>
      <c r="T166" s="91"/>
    </row>
    <row r="167" customHeight="1" spans="8:20">
      <c r="H167" s="101"/>
      <c r="I167" s="101"/>
      <c r="J167" s="86" t="s">
        <v>1013</v>
      </c>
      <c r="K167" s="86">
        <v>63908</v>
      </c>
      <c r="L167" s="86">
        <v>31849</v>
      </c>
      <c r="M167" s="86"/>
      <c r="N167" s="90"/>
      <c r="O167" s="90"/>
      <c r="P167" s="90">
        <v>1</v>
      </c>
      <c r="Q167" s="90"/>
      <c r="R167" s="90"/>
      <c r="S167" s="90"/>
      <c r="T167" s="91"/>
    </row>
    <row r="168" customHeight="1" spans="8:20">
      <c r="H168" s="101"/>
      <c r="I168" s="86" t="s">
        <v>850</v>
      </c>
      <c r="J168" s="86" t="s">
        <v>1190</v>
      </c>
      <c r="K168" s="86">
        <v>63381</v>
      </c>
      <c r="L168" s="86">
        <v>17526</v>
      </c>
      <c r="M168" s="86"/>
      <c r="N168" s="90">
        <v>1</v>
      </c>
      <c r="O168" s="90"/>
      <c r="P168" s="90"/>
      <c r="Q168" s="90"/>
      <c r="R168" s="90"/>
      <c r="S168" s="90"/>
      <c r="T168" s="91"/>
    </row>
    <row r="169" customHeight="1" spans="8:20">
      <c r="H169" s="101"/>
      <c r="I169" s="101"/>
      <c r="J169" s="86" t="s">
        <v>1156</v>
      </c>
      <c r="K169" s="86">
        <v>63485</v>
      </c>
      <c r="L169" s="86">
        <v>17558</v>
      </c>
      <c r="M169" s="86"/>
      <c r="N169" s="90"/>
      <c r="O169" s="90">
        <v>1</v>
      </c>
      <c r="P169" s="90"/>
      <c r="Q169" s="90"/>
      <c r="R169" s="90"/>
      <c r="S169" s="90"/>
      <c r="T169" s="91"/>
    </row>
    <row r="170" customHeight="1" spans="8:20">
      <c r="H170" s="101"/>
      <c r="I170" s="101"/>
      <c r="J170" s="86" t="s">
        <v>851</v>
      </c>
      <c r="K170" s="86">
        <v>63577</v>
      </c>
      <c r="L170" s="86">
        <v>17572</v>
      </c>
      <c r="M170" s="86"/>
      <c r="N170" s="90"/>
      <c r="O170" s="90">
        <v>1</v>
      </c>
      <c r="P170" s="90"/>
      <c r="Q170" s="90"/>
      <c r="R170" s="90"/>
      <c r="S170" s="90"/>
      <c r="T170" s="91"/>
    </row>
    <row r="171" customHeight="1" spans="8:20">
      <c r="H171" s="101"/>
      <c r="I171" s="86" t="s">
        <v>807</v>
      </c>
      <c r="J171" s="86" t="s">
        <v>1130</v>
      </c>
      <c r="K171" s="86">
        <v>63567</v>
      </c>
      <c r="L171" s="86" t="s">
        <v>67</v>
      </c>
      <c r="M171" s="86"/>
      <c r="N171" s="90"/>
      <c r="O171" s="90">
        <v>1</v>
      </c>
      <c r="P171" s="90"/>
      <c r="Q171" s="90"/>
      <c r="R171" s="90"/>
      <c r="S171" s="90"/>
      <c r="T171" s="91"/>
    </row>
    <row r="172" customHeight="1" spans="8:20">
      <c r="H172" s="101"/>
      <c r="I172" s="86" t="s">
        <v>201</v>
      </c>
      <c r="J172" s="86" t="s">
        <v>204</v>
      </c>
      <c r="K172" s="86">
        <v>64290</v>
      </c>
      <c r="L172" s="86">
        <v>17758</v>
      </c>
      <c r="M172" s="86"/>
      <c r="N172" s="90"/>
      <c r="O172" s="90"/>
      <c r="P172" s="90"/>
      <c r="Q172" s="90"/>
      <c r="R172" s="90"/>
      <c r="S172" s="90">
        <v>1</v>
      </c>
      <c r="T172" s="91"/>
    </row>
    <row r="173" customHeight="1" spans="8:20">
      <c r="H173" s="101"/>
      <c r="I173" s="86" t="s">
        <v>350</v>
      </c>
      <c r="J173" s="86" t="s">
        <v>1215</v>
      </c>
      <c r="K173" s="86">
        <v>64267</v>
      </c>
      <c r="L173" s="86">
        <v>33496</v>
      </c>
      <c r="M173" s="86"/>
      <c r="N173" s="90"/>
      <c r="O173" s="90"/>
      <c r="P173" s="90"/>
      <c r="Q173" s="90"/>
      <c r="R173" s="90">
        <v>1</v>
      </c>
      <c r="S173" s="90"/>
      <c r="T173" s="91"/>
    </row>
    <row r="174" customHeight="1" spans="8:20">
      <c r="H174" s="101"/>
      <c r="I174" s="101"/>
      <c r="J174" s="86" t="s">
        <v>1218</v>
      </c>
      <c r="K174" s="86">
        <v>64250</v>
      </c>
      <c r="L174" s="86" t="s">
        <v>1494</v>
      </c>
      <c r="M174" s="86"/>
      <c r="N174" s="90"/>
      <c r="O174" s="90"/>
      <c r="P174" s="90"/>
      <c r="Q174" s="90"/>
      <c r="R174" s="90">
        <v>1</v>
      </c>
      <c r="S174" s="90"/>
      <c r="T174" s="91"/>
    </row>
    <row r="175" customHeight="1" spans="8:20">
      <c r="H175" s="101"/>
      <c r="I175" s="101"/>
      <c r="J175" s="86" t="s">
        <v>1185</v>
      </c>
      <c r="K175" s="86">
        <v>63412</v>
      </c>
      <c r="L175" s="86">
        <v>17532</v>
      </c>
      <c r="M175" s="86"/>
      <c r="N175" s="90">
        <v>1</v>
      </c>
      <c r="O175" s="90"/>
      <c r="P175" s="90"/>
      <c r="Q175" s="90"/>
      <c r="R175" s="90"/>
      <c r="S175" s="90"/>
      <c r="T175" s="91"/>
    </row>
    <row r="176" customHeight="1" spans="8:20">
      <c r="H176" s="101"/>
      <c r="I176" s="101"/>
      <c r="J176" s="86" t="s">
        <v>1078</v>
      </c>
      <c r="K176" s="86">
        <v>63732</v>
      </c>
      <c r="L176" s="86">
        <v>17603</v>
      </c>
      <c r="M176" s="86"/>
      <c r="N176" s="90"/>
      <c r="O176" s="90">
        <v>1</v>
      </c>
      <c r="P176" s="90"/>
      <c r="Q176" s="90"/>
      <c r="R176" s="90"/>
      <c r="S176" s="90"/>
      <c r="T176" s="91"/>
    </row>
    <row r="177" customHeight="1" spans="8:20">
      <c r="H177" s="101"/>
      <c r="I177" s="101"/>
      <c r="J177" s="86" t="s">
        <v>991</v>
      </c>
      <c r="K177" s="86">
        <v>63954</v>
      </c>
      <c r="L177" s="86">
        <v>17662</v>
      </c>
      <c r="M177" s="86"/>
      <c r="N177" s="90"/>
      <c r="O177" s="90"/>
      <c r="P177" s="90">
        <v>1</v>
      </c>
      <c r="Q177" s="90"/>
      <c r="R177" s="90"/>
      <c r="S177" s="90"/>
      <c r="T177" s="91"/>
    </row>
    <row r="178" customHeight="1" spans="8:20">
      <c r="H178" s="101"/>
      <c r="I178" s="101"/>
      <c r="J178" s="86" t="s">
        <v>746</v>
      </c>
      <c r="K178" s="86">
        <v>64148</v>
      </c>
      <c r="L178" s="86">
        <v>17715</v>
      </c>
      <c r="M178" s="86"/>
      <c r="N178" s="90"/>
      <c r="O178" s="90"/>
      <c r="P178" s="90"/>
      <c r="Q178" s="90">
        <v>1</v>
      </c>
      <c r="R178" s="90"/>
      <c r="S178" s="90"/>
      <c r="T178" s="91"/>
    </row>
    <row r="179" customHeight="1" spans="8:20">
      <c r="H179" s="101"/>
      <c r="I179" s="101"/>
      <c r="J179" s="86" t="s">
        <v>1494</v>
      </c>
      <c r="K179" s="86">
        <v>63489</v>
      </c>
      <c r="L179" s="86">
        <v>30547</v>
      </c>
      <c r="M179" s="86"/>
      <c r="N179" s="90"/>
      <c r="O179" s="90">
        <v>1</v>
      </c>
      <c r="P179" s="90"/>
      <c r="Q179" s="90"/>
      <c r="R179" s="90"/>
      <c r="S179" s="90"/>
      <c r="T179" s="91"/>
    </row>
    <row r="180" customHeight="1" spans="8:20">
      <c r="H180" s="101"/>
      <c r="I180" s="86" t="s">
        <v>860</v>
      </c>
      <c r="J180" s="86" t="s">
        <v>959</v>
      </c>
      <c r="K180" s="86">
        <v>64025</v>
      </c>
      <c r="L180" s="86">
        <v>17654</v>
      </c>
      <c r="M180" s="86"/>
      <c r="N180" s="90"/>
      <c r="O180" s="90"/>
      <c r="P180" s="90"/>
      <c r="Q180" s="90">
        <v>1</v>
      </c>
      <c r="R180" s="90"/>
      <c r="S180" s="90"/>
      <c r="T180" s="91"/>
    </row>
    <row r="181" customHeight="1" spans="8:20">
      <c r="H181" s="101"/>
      <c r="I181" s="86" t="s">
        <v>443</v>
      </c>
      <c r="J181" s="86" t="s">
        <v>1047</v>
      </c>
      <c r="K181" s="86">
        <v>63841</v>
      </c>
      <c r="L181" s="86">
        <v>17643</v>
      </c>
      <c r="M181" s="86"/>
      <c r="N181" s="90"/>
      <c r="O181" s="90"/>
      <c r="P181" s="90">
        <v>1</v>
      </c>
      <c r="Q181" s="90"/>
      <c r="R181" s="90"/>
      <c r="S181" s="90"/>
      <c r="T181" s="91"/>
    </row>
    <row r="182" customHeight="1" spans="8:20">
      <c r="H182" s="101"/>
      <c r="I182" s="86" t="s">
        <v>337</v>
      </c>
      <c r="J182" s="86" t="s">
        <v>339</v>
      </c>
      <c r="K182" s="86">
        <v>64147</v>
      </c>
      <c r="L182" s="86">
        <v>17694</v>
      </c>
      <c r="M182" s="86"/>
      <c r="N182" s="90"/>
      <c r="O182" s="90"/>
      <c r="P182" s="90"/>
      <c r="Q182" s="90"/>
      <c r="R182" s="90">
        <v>1</v>
      </c>
      <c r="S182" s="90"/>
      <c r="T182" s="91"/>
    </row>
    <row r="183" customHeight="1" spans="8:20">
      <c r="H183" s="101"/>
      <c r="I183" s="101"/>
      <c r="J183" s="86" t="s">
        <v>953</v>
      </c>
      <c r="K183" s="86">
        <v>64033</v>
      </c>
      <c r="L183" s="86">
        <v>32332</v>
      </c>
      <c r="M183" s="86"/>
      <c r="N183" s="90"/>
      <c r="O183" s="90"/>
      <c r="P183" s="90"/>
      <c r="Q183" s="90">
        <v>1</v>
      </c>
      <c r="R183" s="90"/>
      <c r="S183" s="90"/>
      <c r="T183" s="91"/>
    </row>
    <row r="184" customHeight="1" spans="8:20">
      <c r="H184" s="101"/>
      <c r="I184" s="86" t="s">
        <v>1317</v>
      </c>
      <c r="J184" s="86" t="s">
        <v>1318</v>
      </c>
      <c r="K184" s="86">
        <v>63977</v>
      </c>
      <c r="L184" s="86" t="s">
        <v>1494</v>
      </c>
      <c r="M184" s="86"/>
      <c r="N184" s="90"/>
      <c r="O184" s="90"/>
      <c r="P184" s="90">
        <v>1</v>
      </c>
      <c r="Q184" s="90"/>
      <c r="R184" s="90"/>
      <c r="S184" s="90"/>
      <c r="T184" s="91"/>
    </row>
    <row r="185" customHeight="1" spans="8:20">
      <c r="H185" s="101"/>
      <c r="I185" s="86" t="s">
        <v>867</v>
      </c>
      <c r="J185" s="86" t="s">
        <v>1494</v>
      </c>
      <c r="K185" s="86">
        <v>63561</v>
      </c>
      <c r="L185" s="86">
        <v>17552</v>
      </c>
      <c r="M185" s="86"/>
      <c r="N185" s="90"/>
      <c r="O185" s="90">
        <v>1</v>
      </c>
      <c r="P185" s="90"/>
      <c r="Q185" s="90"/>
      <c r="R185" s="90"/>
      <c r="S185" s="90"/>
      <c r="T185" s="91"/>
    </row>
    <row r="186" customHeight="1" spans="8:20">
      <c r="H186" s="101"/>
      <c r="I186" s="86" t="s">
        <v>829</v>
      </c>
      <c r="J186" s="86" t="s">
        <v>830</v>
      </c>
      <c r="K186" s="86">
        <v>64115</v>
      </c>
      <c r="L186" s="86">
        <v>17712</v>
      </c>
      <c r="M186" s="86"/>
      <c r="N186" s="90"/>
      <c r="O186" s="90"/>
      <c r="P186" s="90"/>
      <c r="Q186" s="90">
        <v>1</v>
      </c>
      <c r="R186" s="90"/>
      <c r="S186" s="90"/>
      <c r="T186" s="91"/>
    </row>
    <row r="187" customHeight="1" spans="8:20">
      <c r="H187" s="101"/>
      <c r="I187" s="86" t="s">
        <v>897</v>
      </c>
      <c r="J187" s="86" t="s">
        <v>1364</v>
      </c>
      <c r="K187" s="86">
        <v>64159</v>
      </c>
      <c r="L187" s="86" t="s">
        <v>1494</v>
      </c>
      <c r="M187" s="86"/>
      <c r="N187" s="90"/>
      <c r="O187" s="90"/>
      <c r="P187" s="90"/>
      <c r="Q187" s="90">
        <v>1</v>
      </c>
      <c r="R187" s="90"/>
      <c r="S187" s="90"/>
      <c r="T187" s="91"/>
    </row>
    <row r="188" customHeight="1" spans="8:20">
      <c r="H188" s="101"/>
      <c r="I188" s="101"/>
      <c r="J188" s="86" t="s">
        <v>1494</v>
      </c>
      <c r="K188" s="86">
        <v>63893</v>
      </c>
      <c r="L188" s="86">
        <v>17631</v>
      </c>
      <c r="M188" s="86"/>
      <c r="N188" s="90"/>
      <c r="O188" s="90">
        <v>1</v>
      </c>
      <c r="P188" s="90"/>
      <c r="Q188" s="90"/>
      <c r="R188" s="90"/>
      <c r="S188" s="90"/>
      <c r="T188" s="91"/>
    </row>
    <row r="189" customHeight="1" spans="8:20">
      <c r="H189" s="101"/>
      <c r="I189" s="86" t="s">
        <v>1026</v>
      </c>
      <c r="J189" s="86" t="s">
        <v>1260</v>
      </c>
      <c r="K189" s="86">
        <v>64174</v>
      </c>
      <c r="L189" s="86">
        <v>17722</v>
      </c>
      <c r="M189" s="86"/>
      <c r="N189" s="90"/>
      <c r="O189" s="90"/>
      <c r="P189" s="90"/>
      <c r="Q189" s="90"/>
      <c r="R189" s="90">
        <v>1</v>
      </c>
      <c r="S189" s="90"/>
      <c r="T189" s="91"/>
    </row>
    <row r="190" customHeight="1" spans="8:20">
      <c r="H190" s="101"/>
      <c r="I190" s="101"/>
      <c r="J190" s="86" t="s">
        <v>1027</v>
      </c>
      <c r="K190" s="86">
        <v>63606</v>
      </c>
      <c r="L190" s="86">
        <v>17637</v>
      </c>
      <c r="M190" s="86"/>
      <c r="N190" s="90"/>
      <c r="O190" s="90">
        <v>1</v>
      </c>
      <c r="P190" s="90"/>
      <c r="Q190" s="90"/>
      <c r="R190" s="90"/>
      <c r="S190" s="90"/>
      <c r="T190" s="91"/>
    </row>
    <row r="191" customHeight="1" spans="8:20">
      <c r="H191" s="101"/>
      <c r="I191" s="86" t="s">
        <v>1115</v>
      </c>
      <c r="J191" s="86" t="s">
        <v>1116</v>
      </c>
      <c r="K191" s="86">
        <v>63610</v>
      </c>
      <c r="L191" s="86">
        <v>30930</v>
      </c>
      <c r="M191" s="86"/>
      <c r="N191" s="90"/>
      <c r="O191" s="90">
        <v>1</v>
      </c>
      <c r="P191" s="90"/>
      <c r="Q191" s="90"/>
      <c r="R191" s="90"/>
      <c r="S191" s="90"/>
      <c r="T191" s="91"/>
    </row>
    <row r="192" customHeight="1" spans="8:20">
      <c r="H192" s="101"/>
      <c r="I192" s="86" t="s">
        <v>1264</v>
      </c>
      <c r="J192" s="86" t="s">
        <v>1265</v>
      </c>
      <c r="K192" s="86">
        <v>64158</v>
      </c>
      <c r="L192" s="86">
        <v>17700</v>
      </c>
      <c r="M192" s="86"/>
      <c r="N192" s="90"/>
      <c r="O192" s="90"/>
      <c r="P192" s="90"/>
      <c r="Q192" s="90">
        <v>1</v>
      </c>
      <c r="R192" s="90"/>
      <c r="S192" s="90"/>
      <c r="T192" s="91"/>
    </row>
    <row r="193" customHeight="1" spans="8:20">
      <c r="H193" s="101"/>
      <c r="I193" s="86" t="s">
        <v>955</v>
      </c>
      <c r="J193" s="86" t="s">
        <v>1328</v>
      </c>
      <c r="K193" s="86">
        <v>63888</v>
      </c>
      <c r="L193" s="86" t="s">
        <v>1494</v>
      </c>
      <c r="M193" s="86"/>
      <c r="N193" s="90"/>
      <c r="O193" s="90"/>
      <c r="P193" s="90">
        <v>1</v>
      </c>
      <c r="Q193" s="90"/>
      <c r="R193" s="90"/>
      <c r="S193" s="90"/>
      <c r="T193" s="91"/>
    </row>
    <row r="194" customHeight="1" spans="8:20">
      <c r="H194" s="101"/>
      <c r="I194" s="101"/>
      <c r="J194" s="86" t="s">
        <v>825</v>
      </c>
      <c r="K194" s="86">
        <v>64005</v>
      </c>
      <c r="L194" s="86">
        <v>17642</v>
      </c>
      <c r="M194" s="86"/>
      <c r="N194" s="90"/>
      <c r="O194" s="90"/>
      <c r="P194" s="90"/>
      <c r="Q194" s="90">
        <v>1</v>
      </c>
      <c r="R194" s="90"/>
      <c r="S194" s="90"/>
      <c r="T194" s="91"/>
    </row>
    <row r="195" customHeight="1" spans="8:20">
      <c r="H195" s="101"/>
      <c r="I195" s="86" t="s">
        <v>233</v>
      </c>
      <c r="J195" s="86" t="s">
        <v>732</v>
      </c>
      <c r="K195" s="86">
        <v>64157</v>
      </c>
      <c r="L195" s="86">
        <v>32765</v>
      </c>
      <c r="M195" s="86"/>
      <c r="N195" s="90"/>
      <c r="O195" s="90"/>
      <c r="P195" s="90"/>
      <c r="Q195" s="90">
        <v>1</v>
      </c>
      <c r="R195" s="90"/>
      <c r="S195" s="90"/>
      <c r="T195" s="91"/>
    </row>
    <row r="196" customHeight="1" spans="8:20">
      <c r="H196" s="101"/>
      <c r="I196" s="101"/>
      <c r="J196" s="86" t="s">
        <v>235</v>
      </c>
      <c r="K196" s="86">
        <v>64291</v>
      </c>
      <c r="L196" s="86">
        <v>33626</v>
      </c>
      <c r="M196" s="86"/>
      <c r="N196" s="90"/>
      <c r="O196" s="90"/>
      <c r="P196" s="90"/>
      <c r="Q196" s="90"/>
      <c r="R196" s="90"/>
      <c r="S196" s="90">
        <v>1</v>
      </c>
      <c r="T196" s="91"/>
    </row>
    <row r="197" customHeight="1" spans="8:20">
      <c r="H197" s="101"/>
      <c r="I197" s="86" t="s">
        <v>1010</v>
      </c>
      <c r="J197" s="86" t="s">
        <v>1011</v>
      </c>
      <c r="K197" s="86">
        <v>63927</v>
      </c>
      <c r="L197" s="86">
        <v>31870</v>
      </c>
      <c r="M197" s="86"/>
      <c r="N197" s="90"/>
      <c r="O197" s="90"/>
      <c r="P197" s="90">
        <v>1</v>
      </c>
      <c r="Q197" s="90"/>
      <c r="R197" s="90"/>
      <c r="S197" s="90"/>
      <c r="T197" s="91"/>
    </row>
    <row r="198" customHeight="1" spans="8:20">
      <c r="H198" s="101"/>
      <c r="I198" s="86" t="s">
        <v>820</v>
      </c>
      <c r="J198" s="86" t="s">
        <v>968</v>
      </c>
      <c r="K198" s="86">
        <v>64016</v>
      </c>
      <c r="L198" s="86">
        <v>32358</v>
      </c>
      <c r="M198" s="86"/>
      <c r="N198" s="90"/>
      <c r="O198" s="90"/>
      <c r="P198" s="90"/>
      <c r="Q198" s="90">
        <v>1</v>
      </c>
      <c r="R198" s="90"/>
      <c r="S198" s="90"/>
      <c r="T198" s="91"/>
    </row>
    <row r="199" customHeight="1" spans="8:20">
      <c r="H199" s="101"/>
      <c r="I199" s="101"/>
      <c r="J199" s="86" t="s">
        <v>1152</v>
      </c>
      <c r="K199" s="86">
        <v>63490</v>
      </c>
      <c r="L199" s="86">
        <v>17546</v>
      </c>
      <c r="M199" s="86"/>
      <c r="N199" s="90"/>
      <c r="O199" s="90">
        <v>1</v>
      </c>
      <c r="P199" s="90"/>
      <c r="Q199" s="90"/>
      <c r="R199" s="90"/>
      <c r="S199" s="90"/>
      <c r="T199" s="91"/>
    </row>
    <row r="200" customHeight="1" spans="8:20">
      <c r="H200" s="101"/>
      <c r="I200" s="101"/>
      <c r="J200" s="86" t="s">
        <v>1306</v>
      </c>
      <c r="K200" s="86">
        <v>64066</v>
      </c>
      <c r="L200" s="86">
        <v>17676</v>
      </c>
      <c r="M200" s="86"/>
      <c r="N200" s="90"/>
      <c r="O200" s="90"/>
      <c r="P200" s="90"/>
      <c r="Q200" s="90">
        <v>1</v>
      </c>
      <c r="R200" s="90"/>
      <c r="S200" s="90"/>
      <c r="T200" s="91"/>
    </row>
    <row r="201" customHeight="1" spans="8:20">
      <c r="H201" s="101"/>
      <c r="I201" s="101"/>
      <c r="J201" s="86" t="s">
        <v>821</v>
      </c>
      <c r="K201" s="86">
        <v>64119</v>
      </c>
      <c r="L201" s="86">
        <v>17701</v>
      </c>
      <c r="M201" s="86"/>
      <c r="N201" s="90"/>
      <c r="O201" s="90"/>
      <c r="P201" s="90"/>
      <c r="Q201" s="90">
        <v>1</v>
      </c>
      <c r="R201" s="90"/>
      <c r="S201" s="90"/>
      <c r="T201" s="91"/>
    </row>
    <row r="202" customHeight="1" spans="8:20">
      <c r="H202" s="101"/>
      <c r="I202" s="86" t="s">
        <v>1023</v>
      </c>
      <c r="J202" s="86" t="s">
        <v>1269</v>
      </c>
      <c r="K202" s="86">
        <v>64156</v>
      </c>
      <c r="L202" s="86" t="s">
        <v>1494</v>
      </c>
      <c r="M202" s="86"/>
      <c r="N202" s="90"/>
      <c r="O202" s="90"/>
      <c r="P202" s="90"/>
      <c r="Q202" s="90">
        <v>1</v>
      </c>
      <c r="R202" s="90"/>
      <c r="S202" s="90"/>
      <c r="T202" s="91"/>
    </row>
    <row r="203" customHeight="1" spans="8:20">
      <c r="H203" s="101"/>
      <c r="I203" s="86" t="s">
        <v>891</v>
      </c>
      <c r="J203" s="86" t="s">
        <v>1197</v>
      </c>
      <c r="K203" s="86">
        <v>63366</v>
      </c>
      <c r="L203" s="86">
        <v>29938</v>
      </c>
      <c r="M203" s="86"/>
      <c r="N203" s="90">
        <v>1</v>
      </c>
      <c r="O203" s="90"/>
      <c r="P203" s="90"/>
      <c r="Q203" s="90"/>
      <c r="R203" s="90"/>
      <c r="S203" s="90"/>
      <c r="T203" s="91"/>
    </row>
    <row r="204" customHeight="1" spans="8:20">
      <c r="H204" s="101"/>
      <c r="I204" s="86" t="s">
        <v>227</v>
      </c>
      <c r="J204" s="86" t="s">
        <v>228</v>
      </c>
      <c r="K204" s="86">
        <v>64201</v>
      </c>
      <c r="L204" s="86">
        <v>17731</v>
      </c>
      <c r="M204" s="86"/>
      <c r="N204" s="90"/>
      <c r="O204" s="90"/>
      <c r="P204" s="90"/>
      <c r="Q204" s="90"/>
      <c r="R204" s="90">
        <v>1</v>
      </c>
      <c r="S204" s="90"/>
      <c r="T204" s="91"/>
    </row>
    <row r="205" customHeight="1" spans="8:20">
      <c r="H205" s="101"/>
      <c r="I205" s="86" t="s">
        <v>149</v>
      </c>
      <c r="J205" s="86" t="s">
        <v>1294</v>
      </c>
      <c r="K205" s="86">
        <v>64104</v>
      </c>
      <c r="L205" s="86" t="s">
        <v>1494</v>
      </c>
      <c r="M205" s="86"/>
      <c r="N205" s="90"/>
      <c r="O205" s="90"/>
      <c r="P205" s="90"/>
      <c r="Q205" s="90">
        <v>1</v>
      </c>
      <c r="R205" s="90"/>
      <c r="S205" s="90"/>
      <c r="T205" s="91"/>
    </row>
    <row r="206" customHeight="1" spans="8:20">
      <c r="H206" s="101"/>
      <c r="I206" s="101"/>
      <c r="J206" s="86" t="s">
        <v>1020</v>
      </c>
      <c r="K206" s="86">
        <v>63907</v>
      </c>
      <c r="L206" s="86">
        <v>17638</v>
      </c>
      <c r="M206" s="86"/>
      <c r="N206" s="90"/>
      <c r="O206" s="90"/>
      <c r="P206" s="90">
        <v>1</v>
      </c>
      <c r="Q206" s="90"/>
      <c r="R206" s="90"/>
      <c r="S206" s="90"/>
      <c r="T206" s="91"/>
    </row>
    <row r="207" customHeight="1" spans="8:20">
      <c r="H207" s="101"/>
      <c r="I207" s="101"/>
      <c r="J207" s="86" t="s">
        <v>778</v>
      </c>
      <c r="K207" s="86">
        <v>64073</v>
      </c>
      <c r="L207" s="86">
        <v>17675</v>
      </c>
      <c r="M207" s="86"/>
      <c r="N207" s="90"/>
      <c r="O207" s="90"/>
      <c r="P207" s="90"/>
      <c r="Q207" s="90">
        <v>1</v>
      </c>
      <c r="R207" s="90"/>
      <c r="S207" s="90"/>
      <c r="T207" s="91"/>
    </row>
    <row r="208" customHeight="1" spans="8:20">
      <c r="H208" s="101"/>
      <c r="I208" s="101"/>
      <c r="J208" s="86" t="s">
        <v>598</v>
      </c>
      <c r="K208" s="86">
        <v>63672</v>
      </c>
      <c r="L208" s="86">
        <v>31102</v>
      </c>
      <c r="M208" s="86"/>
      <c r="N208" s="90"/>
      <c r="O208" s="90">
        <v>1</v>
      </c>
      <c r="P208" s="90"/>
      <c r="Q208" s="90"/>
      <c r="R208" s="90"/>
      <c r="S208" s="90"/>
      <c r="T208" s="91"/>
    </row>
    <row r="209" customHeight="1" spans="8:20">
      <c r="H209" s="101"/>
      <c r="I209" s="101"/>
      <c r="J209" s="86" t="s">
        <v>915</v>
      </c>
      <c r="K209" s="86">
        <v>63847</v>
      </c>
      <c r="L209" s="86">
        <v>17616</v>
      </c>
      <c r="M209" s="86"/>
      <c r="N209" s="90"/>
      <c r="O209" s="90"/>
      <c r="P209" s="90">
        <v>1</v>
      </c>
      <c r="Q209" s="90"/>
      <c r="R209" s="90"/>
      <c r="S209" s="90"/>
      <c r="T209" s="91"/>
    </row>
    <row r="210" customHeight="1" spans="8:20">
      <c r="H210" s="101"/>
      <c r="I210" s="101"/>
      <c r="J210" s="86" t="s">
        <v>1065</v>
      </c>
      <c r="K210" s="86">
        <v>63769</v>
      </c>
      <c r="L210" s="86">
        <v>17609</v>
      </c>
      <c r="M210" s="86"/>
      <c r="N210" s="90"/>
      <c r="O210" s="90"/>
      <c r="P210" s="90">
        <v>1</v>
      </c>
      <c r="Q210" s="90"/>
      <c r="R210" s="90"/>
      <c r="S210" s="90"/>
      <c r="T210" s="91"/>
    </row>
    <row r="211" customHeight="1" spans="8:20">
      <c r="H211" s="101"/>
      <c r="I211" s="86" t="s">
        <v>1063</v>
      </c>
      <c r="J211" s="86" t="s">
        <v>1122</v>
      </c>
      <c r="K211" s="86">
        <v>63603</v>
      </c>
      <c r="L211" s="86">
        <v>17563</v>
      </c>
      <c r="M211" s="86"/>
      <c r="N211" s="90"/>
      <c r="O211" s="90">
        <v>1</v>
      </c>
      <c r="P211" s="90"/>
      <c r="Q211" s="90"/>
      <c r="R211" s="90"/>
      <c r="S211" s="90"/>
      <c r="T211" s="91"/>
    </row>
    <row r="212" customHeight="1" spans="8:20">
      <c r="H212" s="101"/>
      <c r="I212" s="101"/>
      <c r="J212" s="86" t="s">
        <v>1064</v>
      </c>
      <c r="K212" s="86">
        <v>63398</v>
      </c>
      <c r="L212" s="86">
        <v>17528</v>
      </c>
      <c r="M212" s="86"/>
      <c r="N212" s="90">
        <v>1</v>
      </c>
      <c r="O212" s="90"/>
      <c r="P212" s="90"/>
      <c r="Q212" s="90"/>
      <c r="R212" s="90"/>
      <c r="S212" s="90"/>
      <c r="T212" s="91"/>
    </row>
    <row r="213" customHeight="1" spans="8:20">
      <c r="H213" s="101"/>
      <c r="I213" s="101"/>
      <c r="J213" s="86" t="s">
        <v>1128</v>
      </c>
      <c r="K213" s="86">
        <v>63564</v>
      </c>
      <c r="L213" s="86">
        <v>17557</v>
      </c>
      <c r="M213" s="86"/>
      <c r="N213" s="90"/>
      <c r="O213" s="90">
        <v>1</v>
      </c>
      <c r="P213" s="90"/>
      <c r="Q213" s="90"/>
      <c r="R213" s="90"/>
      <c r="S213" s="90"/>
      <c r="T213" s="91"/>
    </row>
    <row r="214" customHeight="1" spans="8:20">
      <c r="H214" s="101"/>
      <c r="I214" s="101"/>
      <c r="J214" s="86" t="s">
        <v>1094</v>
      </c>
      <c r="K214" s="86">
        <v>63661</v>
      </c>
      <c r="L214" s="86">
        <v>17594</v>
      </c>
      <c r="M214" s="86"/>
      <c r="N214" s="90"/>
      <c r="O214" s="90">
        <v>1</v>
      </c>
      <c r="P214" s="90"/>
      <c r="Q214" s="90"/>
      <c r="R214" s="90"/>
      <c r="S214" s="90"/>
      <c r="T214" s="91"/>
    </row>
    <row r="215" customHeight="1" spans="8:20">
      <c r="H215" s="101"/>
      <c r="I215" s="86" t="s">
        <v>580</v>
      </c>
      <c r="J215" s="86" t="s">
        <v>1202</v>
      </c>
      <c r="K215" s="86">
        <v>63169</v>
      </c>
      <c r="L215" s="86">
        <v>17535</v>
      </c>
      <c r="M215" s="86"/>
      <c r="N215" s="90">
        <v>1</v>
      </c>
      <c r="O215" s="90"/>
      <c r="P215" s="90"/>
      <c r="Q215" s="90"/>
      <c r="R215" s="90"/>
      <c r="S215" s="90"/>
      <c r="T215" s="91"/>
    </row>
    <row r="216" customHeight="1" spans="8:20">
      <c r="H216" s="101"/>
      <c r="I216" s="101"/>
      <c r="J216" s="86" t="s">
        <v>581</v>
      </c>
      <c r="K216" s="86">
        <v>64085</v>
      </c>
      <c r="L216" s="86">
        <v>17723</v>
      </c>
      <c r="M216" s="86"/>
      <c r="N216" s="90"/>
      <c r="O216" s="90"/>
      <c r="P216" s="90"/>
      <c r="Q216" s="90"/>
      <c r="R216" s="90">
        <v>1</v>
      </c>
      <c r="S216" s="90"/>
      <c r="T216" s="91"/>
    </row>
    <row r="217" customHeight="1" spans="8:20">
      <c r="H217" s="101"/>
      <c r="I217" s="101"/>
      <c r="J217" s="86" t="s">
        <v>1036</v>
      </c>
      <c r="K217" s="86">
        <v>63889</v>
      </c>
      <c r="L217" s="86">
        <v>17657</v>
      </c>
      <c r="M217" s="86"/>
      <c r="N217" s="90"/>
      <c r="O217" s="90"/>
      <c r="P217" s="90">
        <v>1</v>
      </c>
      <c r="Q217" s="90"/>
      <c r="R217" s="90"/>
      <c r="S217" s="90"/>
      <c r="T217" s="91"/>
    </row>
    <row r="218" customHeight="1" spans="8:20">
      <c r="H218" s="101"/>
      <c r="I218" s="101"/>
      <c r="J218" s="86" t="s">
        <v>1312</v>
      </c>
      <c r="K218" s="86">
        <v>64018</v>
      </c>
      <c r="L218" s="86">
        <v>17689</v>
      </c>
      <c r="M218" s="86"/>
      <c r="N218" s="90"/>
      <c r="O218" s="90"/>
      <c r="P218" s="90"/>
      <c r="Q218" s="90">
        <v>1</v>
      </c>
      <c r="R218" s="90"/>
      <c r="S218" s="90"/>
      <c r="T218" s="91"/>
    </row>
    <row r="219" customHeight="1" spans="8:20">
      <c r="H219" s="101"/>
      <c r="I219" s="86" t="s">
        <v>531</v>
      </c>
      <c r="J219" s="86" t="s">
        <v>585</v>
      </c>
      <c r="K219" s="86">
        <v>64006</v>
      </c>
      <c r="L219" s="86">
        <v>17647</v>
      </c>
      <c r="M219" s="86"/>
      <c r="N219" s="90"/>
      <c r="O219" s="90"/>
      <c r="P219" s="90"/>
      <c r="Q219" s="90">
        <v>1</v>
      </c>
      <c r="R219" s="90"/>
      <c r="S219" s="90"/>
      <c r="T219" s="91"/>
    </row>
    <row r="220" customHeight="1" spans="8:20">
      <c r="H220" s="101"/>
      <c r="I220" s="86" t="s">
        <v>119</v>
      </c>
      <c r="J220" s="86" t="s">
        <v>735</v>
      </c>
      <c r="K220" s="86">
        <v>63843</v>
      </c>
      <c r="L220" s="86">
        <v>17652</v>
      </c>
      <c r="M220" s="86"/>
      <c r="N220" s="90"/>
      <c r="O220" s="90"/>
      <c r="P220" s="90">
        <v>1</v>
      </c>
      <c r="Q220" s="90"/>
      <c r="R220" s="90"/>
      <c r="S220" s="90"/>
      <c r="T220" s="91"/>
    </row>
    <row r="221" customHeight="1" spans="8:20">
      <c r="H221" s="101"/>
      <c r="I221" s="101"/>
      <c r="J221" s="86" t="s">
        <v>448</v>
      </c>
      <c r="K221" s="86">
        <v>64163</v>
      </c>
      <c r="L221" s="86">
        <v>17705</v>
      </c>
      <c r="M221" s="86"/>
      <c r="N221" s="90"/>
      <c r="O221" s="90"/>
      <c r="P221" s="90"/>
      <c r="Q221" s="90">
        <v>1</v>
      </c>
      <c r="R221" s="90"/>
      <c r="S221" s="90"/>
      <c r="T221" s="91"/>
    </row>
    <row r="222" customHeight="1" spans="8:20">
      <c r="H222" s="101"/>
      <c r="I222" s="101"/>
      <c r="J222" s="86" t="s">
        <v>122</v>
      </c>
      <c r="K222" s="86">
        <v>64318</v>
      </c>
      <c r="L222" s="86">
        <v>17763</v>
      </c>
      <c r="M222" s="86"/>
      <c r="N222" s="90"/>
      <c r="O222" s="90"/>
      <c r="P222" s="90"/>
      <c r="Q222" s="90"/>
      <c r="R222" s="90"/>
      <c r="S222" s="90">
        <v>1</v>
      </c>
      <c r="T222" s="91"/>
    </row>
    <row r="223" customHeight="1" spans="8:20">
      <c r="H223" s="101"/>
      <c r="I223" s="101"/>
      <c r="J223" s="86" t="s">
        <v>986</v>
      </c>
      <c r="K223" s="86">
        <v>63901</v>
      </c>
      <c r="L223" s="86">
        <v>17632</v>
      </c>
      <c r="M223" s="86"/>
      <c r="N223" s="90"/>
      <c r="O223" s="90"/>
      <c r="P223" s="90">
        <v>1</v>
      </c>
      <c r="Q223" s="90"/>
      <c r="R223" s="90"/>
      <c r="S223" s="90"/>
      <c r="T223" s="91"/>
    </row>
    <row r="224" customHeight="1" spans="8:20">
      <c r="H224" s="101"/>
      <c r="I224" s="101"/>
      <c r="J224" s="86" t="s">
        <v>1494</v>
      </c>
      <c r="K224" s="86">
        <v>63615</v>
      </c>
      <c r="L224" s="86">
        <v>17570</v>
      </c>
      <c r="M224" s="86"/>
      <c r="N224" s="90"/>
      <c r="O224" s="90">
        <v>1</v>
      </c>
      <c r="P224" s="90"/>
      <c r="Q224" s="90"/>
      <c r="R224" s="90"/>
      <c r="S224" s="90"/>
      <c r="T224" s="91"/>
    </row>
    <row r="225" customHeight="1" spans="8:20">
      <c r="H225" s="101"/>
      <c r="I225" s="86" t="s">
        <v>975</v>
      </c>
      <c r="J225" s="86" t="s">
        <v>712</v>
      </c>
      <c r="K225" s="86">
        <v>64009</v>
      </c>
      <c r="L225" s="86">
        <v>17660</v>
      </c>
      <c r="M225" s="86"/>
      <c r="N225" s="90"/>
      <c r="O225" s="90"/>
      <c r="P225" s="90"/>
      <c r="Q225" s="90">
        <v>1</v>
      </c>
      <c r="R225" s="90"/>
      <c r="S225" s="90"/>
      <c r="T225" s="91"/>
    </row>
    <row r="226" customHeight="1" spans="8:20">
      <c r="H226" s="101"/>
      <c r="I226" s="101"/>
      <c r="J226" s="86" t="s">
        <v>1188</v>
      </c>
      <c r="K226" s="86">
        <v>63390</v>
      </c>
      <c r="L226" s="86">
        <v>17530</v>
      </c>
      <c r="M226" s="86"/>
      <c r="N226" s="90">
        <v>1</v>
      </c>
      <c r="O226" s="90"/>
      <c r="P226" s="90"/>
      <c r="Q226" s="90"/>
      <c r="R226" s="90"/>
      <c r="S226" s="90"/>
      <c r="T226" s="91"/>
    </row>
    <row r="227" customHeight="1" spans="8:20">
      <c r="H227" s="101"/>
      <c r="I227" s="101"/>
      <c r="J227" s="86" t="s">
        <v>1058</v>
      </c>
      <c r="K227" s="86">
        <v>63617</v>
      </c>
      <c r="L227" s="86">
        <v>17617</v>
      </c>
      <c r="M227" s="86"/>
      <c r="N227" s="90"/>
      <c r="O227" s="90"/>
      <c r="P227" s="90">
        <v>1</v>
      </c>
      <c r="Q227" s="90"/>
      <c r="R227" s="90"/>
      <c r="S227" s="90"/>
      <c r="T227" s="91"/>
    </row>
    <row r="228" customHeight="1" spans="8:20">
      <c r="H228" s="101"/>
      <c r="I228" s="101"/>
      <c r="J228" s="86" t="s">
        <v>1173</v>
      </c>
      <c r="K228" s="86">
        <v>63430</v>
      </c>
      <c r="L228" s="86">
        <v>17537</v>
      </c>
      <c r="M228" s="86"/>
      <c r="N228" s="90">
        <v>1</v>
      </c>
      <c r="O228" s="90"/>
      <c r="P228" s="90"/>
      <c r="Q228" s="90"/>
      <c r="R228" s="90"/>
      <c r="S228" s="90"/>
      <c r="T228" s="91"/>
    </row>
    <row r="229" customHeight="1" spans="8:20">
      <c r="H229" s="101"/>
      <c r="I229" s="86" t="s">
        <v>197</v>
      </c>
      <c r="J229" s="86" t="s">
        <v>961</v>
      </c>
      <c r="K229" s="86">
        <v>64008</v>
      </c>
      <c r="L229" s="86">
        <v>17646</v>
      </c>
      <c r="M229" s="86"/>
      <c r="N229" s="90"/>
      <c r="O229" s="90"/>
      <c r="P229" s="90"/>
      <c r="Q229" s="90">
        <v>1</v>
      </c>
      <c r="R229" s="90"/>
      <c r="S229" s="90"/>
      <c r="T229" s="91"/>
    </row>
    <row r="230" customHeight="1" spans="8:20">
      <c r="H230" s="101"/>
      <c r="I230" s="101"/>
      <c r="J230" s="86" t="s">
        <v>248</v>
      </c>
      <c r="K230" s="86">
        <v>64288</v>
      </c>
      <c r="L230" s="86">
        <v>17754</v>
      </c>
      <c r="M230" s="86"/>
      <c r="N230" s="90"/>
      <c r="O230" s="90"/>
      <c r="P230" s="90"/>
      <c r="Q230" s="90"/>
      <c r="R230" s="90"/>
      <c r="S230" s="90">
        <v>1</v>
      </c>
      <c r="T230" s="91"/>
    </row>
    <row r="231" customHeight="1" spans="8:20">
      <c r="H231" s="101"/>
      <c r="I231" s="101"/>
      <c r="J231" s="86" t="s">
        <v>198</v>
      </c>
      <c r="K231" s="86">
        <v>64297</v>
      </c>
      <c r="L231" s="86" t="s">
        <v>1494</v>
      </c>
      <c r="M231" s="86"/>
      <c r="N231" s="90"/>
      <c r="O231" s="90"/>
      <c r="P231" s="90"/>
      <c r="Q231" s="90"/>
      <c r="R231" s="90"/>
      <c r="S231" s="90">
        <v>1</v>
      </c>
      <c r="T231" s="91"/>
    </row>
    <row r="232" customHeight="1" spans="8:20">
      <c r="H232" s="101"/>
      <c r="I232" s="101"/>
      <c r="J232" s="86" t="s">
        <v>396</v>
      </c>
      <c r="K232" s="86">
        <v>64044</v>
      </c>
      <c r="L232" s="86">
        <v>17670</v>
      </c>
      <c r="M232" s="86"/>
      <c r="N232" s="90"/>
      <c r="O232" s="90"/>
      <c r="P232" s="90"/>
      <c r="Q232" s="90">
        <v>1</v>
      </c>
      <c r="R232" s="90"/>
      <c r="S232" s="90"/>
      <c r="T232" s="91"/>
    </row>
    <row r="233" customHeight="1" spans="8:20">
      <c r="H233" s="101"/>
      <c r="I233" s="101"/>
      <c r="J233" s="86" t="s">
        <v>1354</v>
      </c>
      <c r="K233" s="86">
        <v>64221</v>
      </c>
      <c r="L233" s="86">
        <v>17724</v>
      </c>
      <c r="M233" s="86"/>
      <c r="N233" s="90"/>
      <c r="O233" s="90"/>
      <c r="P233" s="90"/>
      <c r="Q233" s="90"/>
      <c r="R233" s="90">
        <v>1</v>
      </c>
      <c r="S233" s="90"/>
      <c r="T233" s="91"/>
    </row>
    <row r="234" customHeight="1" spans="8:20">
      <c r="H234" s="101"/>
      <c r="I234" s="86" t="s">
        <v>1322</v>
      </c>
      <c r="J234" s="86" t="s">
        <v>1324</v>
      </c>
      <c r="K234" s="86">
        <v>63945</v>
      </c>
      <c r="L234" s="86" t="s">
        <v>1494</v>
      </c>
      <c r="M234" s="86"/>
      <c r="N234" s="90"/>
      <c r="O234" s="90"/>
      <c r="P234" s="90">
        <v>1</v>
      </c>
      <c r="Q234" s="90"/>
      <c r="R234" s="90"/>
      <c r="S234" s="90"/>
      <c r="T234" s="91"/>
    </row>
    <row r="235" customHeight="1" spans="8:20">
      <c r="H235" s="101"/>
      <c r="I235" s="86" t="s">
        <v>1097</v>
      </c>
      <c r="J235" s="86" t="s">
        <v>1494</v>
      </c>
      <c r="K235" s="86">
        <v>63643</v>
      </c>
      <c r="L235" s="86">
        <v>17573</v>
      </c>
      <c r="M235" s="86"/>
      <c r="N235" s="90"/>
      <c r="O235" s="90">
        <v>1</v>
      </c>
      <c r="P235" s="90"/>
      <c r="Q235" s="90"/>
      <c r="R235" s="90"/>
      <c r="S235" s="90"/>
      <c r="T235" s="91"/>
    </row>
    <row r="236" customHeight="1" spans="8:20">
      <c r="H236" s="101"/>
      <c r="I236" s="86" t="s">
        <v>917</v>
      </c>
      <c r="J236" s="86" t="s">
        <v>1198</v>
      </c>
      <c r="K236" s="86">
        <v>63359</v>
      </c>
      <c r="L236" s="86">
        <v>17541</v>
      </c>
      <c r="M236" s="86"/>
      <c r="N236" s="90">
        <v>1</v>
      </c>
      <c r="O236" s="90"/>
      <c r="P236" s="90"/>
      <c r="Q236" s="90"/>
      <c r="R236" s="90"/>
      <c r="S236" s="90"/>
      <c r="T236" s="91"/>
    </row>
    <row r="237" customHeight="1" spans="8:20">
      <c r="H237" s="101"/>
      <c r="I237" s="101"/>
      <c r="J237" s="86" t="s">
        <v>918</v>
      </c>
      <c r="K237" s="86">
        <v>63703</v>
      </c>
      <c r="L237" s="86">
        <v>17608</v>
      </c>
      <c r="M237" s="86"/>
      <c r="N237" s="90"/>
      <c r="O237" s="90">
        <v>1</v>
      </c>
      <c r="P237" s="90"/>
      <c r="Q237" s="90"/>
      <c r="R237" s="90"/>
      <c r="S237" s="90"/>
      <c r="T237" s="91"/>
    </row>
    <row r="238" customHeight="1" spans="8:20">
      <c r="H238" s="101"/>
      <c r="I238" s="86" t="s">
        <v>103</v>
      </c>
      <c r="J238" s="86" t="s">
        <v>1494</v>
      </c>
      <c r="K238" s="86">
        <v>63457</v>
      </c>
      <c r="L238" s="86">
        <v>17544</v>
      </c>
      <c r="M238" s="86"/>
      <c r="N238" s="90">
        <v>1</v>
      </c>
      <c r="O238" s="90"/>
      <c r="P238" s="90"/>
      <c r="Q238" s="90"/>
      <c r="R238" s="90"/>
      <c r="S238" s="90"/>
      <c r="T238" s="91"/>
    </row>
    <row r="239" customHeight="1" spans="8:20">
      <c r="H239" s="101"/>
      <c r="I239" s="101"/>
      <c r="J239" s="101"/>
      <c r="K239" s="86">
        <v>63611</v>
      </c>
      <c r="L239" s="86">
        <v>17579</v>
      </c>
      <c r="M239" s="86"/>
      <c r="N239" s="90"/>
      <c r="O239" s="90">
        <v>1</v>
      </c>
      <c r="P239" s="90"/>
      <c r="Q239" s="90"/>
      <c r="R239" s="90"/>
      <c r="S239" s="90"/>
      <c r="T239" s="91"/>
    </row>
    <row r="240" customHeight="1" spans="8:20">
      <c r="H240" s="101"/>
      <c r="I240" s="86" t="s">
        <v>1349</v>
      </c>
      <c r="J240" s="86" t="s">
        <v>1350</v>
      </c>
      <c r="K240" s="86">
        <v>64306</v>
      </c>
      <c r="L240" s="86" t="s">
        <v>1494</v>
      </c>
      <c r="M240" s="86"/>
      <c r="N240" s="90"/>
      <c r="O240" s="90"/>
      <c r="P240" s="90"/>
      <c r="Q240" s="90"/>
      <c r="R240" s="90"/>
      <c r="S240" s="90">
        <v>1</v>
      </c>
      <c r="T240" s="91"/>
    </row>
    <row r="241" customHeight="1" spans="8:20">
      <c r="H241" s="101"/>
      <c r="I241" s="86" t="s">
        <v>1203</v>
      </c>
      <c r="J241" s="86" t="s">
        <v>1204</v>
      </c>
      <c r="K241" s="86">
        <v>63243</v>
      </c>
      <c r="L241" s="86">
        <v>29652</v>
      </c>
      <c r="M241" s="86"/>
      <c r="N241" s="90">
        <v>1</v>
      </c>
      <c r="O241" s="90"/>
      <c r="P241" s="90"/>
      <c r="Q241" s="90"/>
      <c r="R241" s="90"/>
      <c r="S241" s="90"/>
      <c r="T241" s="91"/>
    </row>
    <row r="242" customHeight="1" spans="8:20">
      <c r="H242" s="101"/>
      <c r="I242" s="86" t="s">
        <v>997</v>
      </c>
      <c r="J242" s="86" t="s">
        <v>998</v>
      </c>
      <c r="K242" s="86">
        <v>63963</v>
      </c>
      <c r="L242" s="86">
        <v>17640</v>
      </c>
      <c r="M242" s="86"/>
      <c r="N242" s="90"/>
      <c r="O242" s="90"/>
      <c r="P242" s="90">
        <v>1</v>
      </c>
      <c r="Q242" s="90"/>
      <c r="R242" s="90"/>
      <c r="S242" s="90"/>
      <c r="T242" s="91"/>
    </row>
    <row r="243" customHeight="1" spans="8:20">
      <c r="H243" s="101"/>
      <c r="I243" s="86" t="s">
        <v>125</v>
      </c>
      <c r="J243" s="86" t="s">
        <v>128</v>
      </c>
      <c r="K243" s="86">
        <v>64303</v>
      </c>
      <c r="L243" s="86" t="s">
        <v>1494</v>
      </c>
      <c r="M243" s="86"/>
      <c r="N243" s="90"/>
      <c r="O243" s="90"/>
      <c r="P243" s="90"/>
      <c r="Q243" s="90"/>
      <c r="R243" s="90"/>
      <c r="S243" s="90">
        <v>1</v>
      </c>
      <c r="T243" s="91"/>
    </row>
    <row r="244" customHeight="1" spans="8:20">
      <c r="H244" s="101"/>
      <c r="I244" s="101"/>
      <c r="J244" s="86" t="s">
        <v>1041</v>
      </c>
      <c r="K244" s="86">
        <v>63864</v>
      </c>
      <c r="L244" s="86">
        <v>31723</v>
      </c>
      <c r="M244" s="86"/>
      <c r="N244" s="90"/>
      <c r="O244" s="90"/>
      <c r="P244" s="90">
        <v>1</v>
      </c>
      <c r="Q244" s="90"/>
      <c r="R244" s="90"/>
      <c r="S244" s="90"/>
      <c r="T244" s="91"/>
    </row>
    <row r="245" customHeight="1" spans="8:20">
      <c r="H245" s="101"/>
      <c r="I245" s="86" t="s">
        <v>540</v>
      </c>
      <c r="J245" s="86" t="s">
        <v>819</v>
      </c>
      <c r="K245" s="86">
        <v>64121</v>
      </c>
      <c r="L245" s="86">
        <v>32683</v>
      </c>
      <c r="M245" s="86"/>
      <c r="N245" s="90"/>
      <c r="O245" s="90"/>
      <c r="P245" s="90"/>
      <c r="Q245" s="90">
        <v>1</v>
      </c>
      <c r="R245" s="90"/>
      <c r="S245" s="90"/>
      <c r="T245" s="91"/>
    </row>
    <row r="246" customHeight="1" spans="8:20">
      <c r="H246" s="101"/>
      <c r="I246" s="101"/>
      <c r="J246" s="86" t="s">
        <v>1494</v>
      </c>
      <c r="K246" s="86">
        <v>63560</v>
      </c>
      <c r="L246" s="86">
        <v>17553</v>
      </c>
      <c r="M246" s="86"/>
      <c r="N246" s="90"/>
      <c r="O246" s="90">
        <v>1</v>
      </c>
      <c r="P246" s="90"/>
      <c r="Q246" s="90"/>
      <c r="R246" s="90"/>
      <c r="S246" s="90"/>
      <c r="T246" s="91"/>
    </row>
    <row r="247" customHeight="1" spans="8:20">
      <c r="H247" s="101"/>
      <c r="I247" s="101"/>
      <c r="J247" s="101"/>
      <c r="K247" s="86">
        <v>63587</v>
      </c>
      <c r="L247" s="86">
        <v>17555</v>
      </c>
      <c r="M247" s="86"/>
      <c r="N247" s="90"/>
      <c r="O247" s="90">
        <v>1</v>
      </c>
      <c r="P247" s="90"/>
      <c r="Q247" s="90"/>
      <c r="R247" s="90"/>
      <c r="S247" s="90"/>
      <c r="T247" s="91"/>
    </row>
    <row r="248" customHeight="1" spans="8:20">
      <c r="H248" s="101"/>
      <c r="I248" s="86" t="s">
        <v>984</v>
      </c>
      <c r="J248" s="86" t="s">
        <v>214</v>
      </c>
      <c r="K248" s="86">
        <v>63997</v>
      </c>
      <c r="L248" s="86">
        <v>31730</v>
      </c>
      <c r="M248" s="86"/>
      <c r="N248" s="90"/>
      <c r="O248" s="90"/>
      <c r="P248" s="90"/>
      <c r="Q248" s="90">
        <v>1</v>
      </c>
      <c r="R248" s="90"/>
      <c r="S248" s="90"/>
      <c r="T248" s="91"/>
    </row>
    <row r="249" customHeight="1" spans="8:20">
      <c r="H249" s="101"/>
      <c r="I249" s="86" t="s">
        <v>999</v>
      </c>
      <c r="J249" s="86" t="s">
        <v>1494</v>
      </c>
      <c r="K249" s="86">
        <v>63515</v>
      </c>
      <c r="L249" s="86">
        <v>17576</v>
      </c>
      <c r="M249" s="86"/>
      <c r="N249" s="90"/>
      <c r="O249" s="90">
        <v>1</v>
      </c>
      <c r="P249" s="90"/>
      <c r="Q249" s="90"/>
      <c r="R249" s="90"/>
      <c r="S249" s="90"/>
      <c r="T249" s="91"/>
    </row>
    <row r="250" customHeight="1" spans="8:20">
      <c r="H250" s="101"/>
      <c r="I250" s="101"/>
      <c r="J250" s="101"/>
      <c r="K250" s="86">
        <v>63655</v>
      </c>
      <c r="L250" s="86" t="s">
        <v>1494</v>
      </c>
      <c r="M250" s="86"/>
      <c r="N250" s="90"/>
      <c r="O250" s="90">
        <v>1</v>
      </c>
      <c r="P250" s="90"/>
      <c r="Q250" s="90"/>
      <c r="R250" s="90"/>
      <c r="S250" s="90"/>
      <c r="T250" s="91"/>
    </row>
    <row r="251" customHeight="1" spans="8:20">
      <c r="H251" s="101"/>
      <c r="I251" s="86" t="s">
        <v>108</v>
      </c>
      <c r="J251" s="86" t="s">
        <v>286</v>
      </c>
      <c r="K251" s="86">
        <v>64272</v>
      </c>
      <c r="L251" s="86">
        <v>17753</v>
      </c>
      <c r="M251" s="86"/>
      <c r="N251" s="90"/>
      <c r="O251" s="90"/>
      <c r="P251" s="90"/>
      <c r="Q251" s="90"/>
      <c r="R251" s="90">
        <v>1</v>
      </c>
      <c r="S251" s="90"/>
      <c r="T251" s="91"/>
    </row>
    <row r="252" customHeight="1" spans="8:20">
      <c r="H252" s="101"/>
      <c r="I252" s="101"/>
      <c r="J252" s="86" t="s">
        <v>1004</v>
      </c>
      <c r="K252" s="86">
        <v>63811</v>
      </c>
      <c r="L252" s="86">
        <v>17619</v>
      </c>
      <c r="M252" s="86"/>
      <c r="N252" s="90"/>
      <c r="O252" s="90"/>
      <c r="P252" s="90">
        <v>1</v>
      </c>
      <c r="Q252" s="90"/>
      <c r="R252" s="90"/>
      <c r="S252" s="90"/>
      <c r="T252" s="91"/>
    </row>
    <row r="253" customHeight="1" spans="8:20">
      <c r="H253" s="101"/>
      <c r="I253" s="101"/>
      <c r="J253" s="86" t="s">
        <v>937</v>
      </c>
      <c r="K253" s="86">
        <v>63812</v>
      </c>
      <c r="L253" s="86">
        <v>17618</v>
      </c>
      <c r="M253" s="86"/>
      <c r="N253" s="90"/>
      <c r="O253" s="90"/>
      <c r="P253" s="90">
        <v>1</v>
      </c>
      <c r="Q253" s="90"/>
      <c r="R253" s="90"/>
      <c r="S253" s="90"/>
      <c r="T253" s="91"/>
    </row>
    <row r="254" customHeight="1" spans="8:20">
      <c r="H254" s="101"/>
      <c r="I254" s="101"/>
      <c r="J254" s="86" t="s">
        <v>270</v>
      </c>
      <c r="K254" s="86">
        <v>64091</v>
      </c>
      <c r="L254" s="86">
        <v>17686</v>
      </c>
      <c r="M254" s="86"/>
      <c r="N254" s="90"/>
      <c r="O254" s="90"/>
      <c r="P254" s="90"/>
      <c r="Q254" s="90">
        <v>1</v>
      </c>
      <c r="R254" s="90"/>
      <c r="S254" s="90"/>
      <c r="T254" s="91"/>
    </row>
    <row r="255" customHeight="1" spans="8:20">
      <c r="H255" s="101"/>
      <c r="I255" s="101"/>
      <c r="J255" s="86" t="s">
        <v>552</v>
      </c>
      <c r="K255" s="86">
        <v>64231</v>
      </c>
      <c r="L255" s="86">
        <v>17741</v>
      </c>
      <c r="M255" s="86"/>
      <c r="N255" s="90"/>
      <c r="O255" s="90"/>
      <c r="P255" s="90"/>
      <c r="Q255" s="90"/>
      <c r="R255" s="90">
        <v>1</v>
      </c>
      <c r="S255" s="90"/>
      <c r="T255" s="91"/>
    </row>
    <row r="256" customHeight="1" spans="8:20">
      <c r="H256" s="101"/>
      <c r="I256" s="101"/>
      <c r="J256" s="86" t="s">
        <v>398</v>
      </c>
      <c r="K256" s="86">
        <v>64096</v>
      </c>
      <c r="L256" s="86">
        <v>17707</v>
      </c>
      <c r="M256" s="86"/>
      <c r="N256" s="90"/>
      <c r="O256" s="90"/>
      <c r="P256" s="90"/>
      <c r="Q256" s="90">
        <v>1</v>
      </c>
      <c r="R256" s="90"/>
      <c r="S256" s="90"/>
      <c r="T256" s="91"/>
    </row>
    <row r="257" customHeight="1" spans="8:20">
      <c r="H257" s="101"/>
      <c r="I257" s="101"/>
      <c r="J257" s="86" t="s">
        <v>1345</v>
      </c>
      <c r="K257" s="86">
        <v>64319</v>
      </c>
      <c r="L257" s="86" t="s">
        <v>1494</v>
      </c>
      <c r="M257" s="86"/>
      <c r="N257" s="90"/>
      <c r="O257" s="90"/>
      <c r="P257" s="90"/>
      <c r="Q257" s="90"/>
      <c r="R257" s="90"/>
      <c r="S257" s="90">
        <v>1</v>
      </c>
      <c r="T257" s="91"/>
    </row>
    <row r="258" customHeight="1" spans="8:20">
      <c r="H258" s="101"/>
      <c r="I258" s="101"/>
      <c r="J258" s="86" t="s">
        <v>342</v>
      </c>
      <c r="K258" s="86">
        <v>64259</v>
      </c>
      <c r="L258" s="86">
        <v>17750</v>
      </c>
      <c r="M258" s="86"/>
      <c r="N258" s="90"/>
      <c r="O258" s="90"/>
      <c r="P258" s="90"/>
      <c r="Q258" s="90"/>
      <c r="R258" s="90">
        <v>1</v>
      </c>
      <c r="S258" s="90"/>
      <c r="T258" s="91"/>
    </row>
    <row r="259" customHeight="1" spans="8:20">
      <c r="H259" s="101"/>
      <c r="I259" s="101"/>
      <c r="J259" s="86" t="s">
        <v>707</v>
      </c>
      <c r="K259" s="86">
        <v>64175</v>
      </c>
      <c r="L259" s="86">
        <v>17711</v>
      </c>
      <c r="M259" s="86"/>
      <c r="N259" s="90"/>
      <c r="O259" s="90"/>
      <c r="P259" s="90"/>
      <c r="Q259" s="90"/>
      <c r="R259" s="90">
        <v>1</v>
      </c>
      <c r="S259" s="90"/>
      <c r="T259" s="91"/>
    </row>
    <row r="260" customHeight="1" spans="8:20">
      <c r="H260" s="101"/>
      <c r="I260" s="101"/>
      <c r="J260" s="86" t="s">
        <v>1086</v>
      </c>
      <c r="K260" s="86">
        <v>63688</v>
      </c>
      <c r="L260" s="86">
        <v>17611</v>
      </c>
      <c r="M260" s="86"/>
      <c r="N260" s="90"/>
      <c r="O260" s="90">
        <v>1</v>
      </c>
      <c r="P260" s="90"/>
      <c r="Q260" s="90"/>
      <c r="R260" s="90"/>
      <c r="S260" s="90"/>
      <c r="T260" s="91"/>
    </row>
    <row r="261" customHeight="1" spans="8:20">
      <c r="H261" s="101"/>
      <c r="I261" s="101"/>
      <c r="J261" s="86" t="s">
        <v>1189</v>
      </c>
      <c r="K261" s="86">
        <v>63385</v>
      </c>
      <c r="L261" s="86">
        <v>17520</v>
      </c>
      <c r="M261" s="86"/>
      <c r="N261" s="90">
        <v>1</v>
      </c>
      <c r="O261" s="90"/>
      <c r="P261" s="90"/>
      <c r="Q261" s="90"/>
      <c r="R261" s="90"/>
      <c r="S261" s="90"/>
      <c r="T261" s="91"/>
    </row>
    <row r="262" customHeight="1" spans="8:20">
      <c r="H262" s="101"/>
      <c r="I262" s="101"/>
      <c r="J262" s="86" t="s">
        <v>990</v>
      </c>
      <c r="K262" s="86">
        <v>63973</v>
      </c>
      <c r="L262" s="86">
        <v>17648</v>
      </c>
      <c r="M262" s="86"/>
      <c r="N262" s="90"/>
      <c r="O262" s="90"/>
      <c r="P262" s="90">
        <v>1</v>
      </c>
      <c r="Q262" s="90"/>
      <c r="R262" s="90"/>
      <c r="S262" s="90"/>
      <c r="T262" s="91"/>
    </row>
    <row r="263" customHeight="1" spans="8:20">
      <c r="H263" s="101"/>
      <c r="I263" s="101"/>
      <c r="J263" s="86" t="s">
        <v>1087</v>
      </c>
      <c r="K263" s="86">
        <v>63683</v>
      </c>
      <c r="L263" s="86">
        <v>17587</v>
      </c>
      <c r="M263" s="86"/>
      <c r="N263" s="90"/>
      <c r="O263" s="90">
        <v>1</v>
      </c>
      <c r="P263" s="90"/>
      <c r="Q263" s="90"/>
      <c r="R263" s="90"/>
      <c r="S263" s="90"/>
      <c r="T263" s="91"/>
    </row>
    <row r="264" customHeight="1" spans="8:20">
      <c r="H264" s="101"/>
      <c r="I264" s="101"/>
      <c r="J264" s="86" t="s">
        <v>1118</v>
      </c>
      <c r="K264" s="86">
        <v>63609</v>
      </c>
      <c r="L264" s="86">
        <v>17585</v>
      </c>
      <c r="M264" s="86"/>
      <c r="N264" s="90"/>
      <c r="O264" s="90">
        <v>1</v>
      </c>
      <c r="P264" s="90"/>
      <c r="Q264" s="90"/>
      <c r="R264" s="90"/>
      <c r="S264" s="90"/>
      <c r="T264" s="91"/>
    </row>
    <row r="265" customHeight="1" spans="8:20">
      <c r="H265" s="101"/>
      <c r="I265" s="101"/>
      <c r="J265" s="86" t="s">
        <v>111</v>
      </c>
      <c r="K265" s="86">
        <v>64317</v>
      </c>
      <c r="L265" s="86" t="s">
        <v>1494</v>
      </c>
      <c r="M265" s="86"/>
      <c r="N265" s="90"/>
      <c r="O265" s="90"/>
      <c r="P265" s="90"/>
      <c r="Q265" s="90"/>
      <c r="R265" s="90"/>
      <c r="S265" s="90">
        <v>1</v>
      </c>
      <c r="T265" s="91"/>
    </row>
    <row r="266" customHeight="1" spans="8:20">
      <c r="H266" s="101"/>
      <c r="I266" s="86" t="s">
        <v>1238</v>
      </c>
      <c r="J266" s="86" t="s">
        <v>1239</v>
      </c>
      <c r="K266" s="86">
        <v>64235</v>
      </c>
      <c r="L266" s="86" t="s">
        <v>1494</v>
      </c>
      <c r="M266" s="86"/>
      <c r="N266" s="90"/>
      <c r="O266" s="90"/>
      <c r="P266" s="90"/>
      <c r="Q266" s="90"/>
      <c r="R266" s="90">
        <v>1</v>
      </c>
      <c r="S266" s="90"/>
      <c r="T266" s="91"/>
    </row>
    <row r="267" customHeight="1" spans="8:20">
      <c r="H267" s="101"/>
      <c r="I267" s="86" t="s">
        <v>611</v>
      </c>
      <c r="J267" s="86" t="s">
        <v>876</v>
      </c>
      <c r="K267" s="86">
        <v>64087</v>
      </c>
      <c r="L267" s="86">
        <v>32462</v>
      </c>
      <c r="M267" s="86"/>
      <c r="N267" s="90"/>
      <c r="O267" s="90"/>
      <c r="P267" s="90"/>
      <c r="Q267" s="90">
        <v>1</v>
      </c>
      <c r="R267" s="90"/>
      <c r="S267" s="90"/>
      <c r="T267" s="91"/>
    </row>
    <row r="268" customHeight="1" spans="8:20">
      <c r="H268" s="101"/>
      <c r="I268" s="101"/>
      <c r="J268" s="86" t="s">
        <v>612</v>
      </c>
      <c r="K268" s="86">
        <v>64205</v>
      </c>
      <c r="L268" s="86">
        <v>17736</v>
      </c>
      <c r="M268" s="86"/>
      <c r="N268" s="90"/>
      <c r="O268" s="90"/>
      <c r="P268" s="90"/>
      <c r="Q268" s="90"/>
      <c r="R268" s="90">
        <v>1</v>
      </c>
      <c r="S268" s="90"/>
      <c r="T268" s="91"/>
    </row>
    <row r="269" customHeight="1" spans="8:20">
      <c r="H269" s="101"/>
      <c r="I269" s="86" t="s">
        <v>1231</v>
      </c>
      <c r="J269" s="86" t="s">
        <v>1233</v>
      </c>
      <c r="K269" s="86">
        <v>64243</v>
      </c>
      <c r="L269" s="86">
        <v>33171</v>
      </c>
      <c r="M269" s="86"/>
      <c r="N269" s="90"/>
      <c r="O269" s="90"/>
      <c r="P269" s="90"/>
      <c r="Q269" s="90"/>
      <c r="R269" s="90">
        <v>1</v>
      </c>
      <c r="S269" s="90"/>
      <c r="T269" s="91"/>
    </row>
    <row r="270" customHeight="1" spans="8:20">
      <c r="H270" s="101"/>
      <c r="I270" s="86" t="s">
        <v>274</v>
      </c>
      <c r="J270" s="86" t="s">
        <v>1351</v>
      </c>
      <c r="K270" s="86">
        <v>64263</v>
      </c>
      <c r="L270" s="86" t="s">
        <v>1494</v>
      </c>
      <c r="M270" s="86"/>
      <c r="N270" s="90"/>
      <c r="O270" s="90"/>
      <c r="P270" s="90"/>
      <c r="Q270" s="90"/>
      <c r="R270" s="90"/>
      <c r="S270" s="90">
        <v>1</v>
      </c>
      <c r="T270" s="91"/>
    </row>
    <row r="271" customHeight="1" spans="8:20">
      <c r="H271" s="101"/>
      <c r="I271" s="101"/>
      <c r="J271" s="86" t="s">
        <v>1330</v>
      </c>
      <c r="K271" s="86">
        <v>63837</v>
      </c>
      <c r="L271" s="86" t="s">
        <v>1494</v>
      </c>
      <c r="M271" s="86"/>
      <c r="N271" s="90"/>
      <c r="O271" s="90"/>
      <c r="P271" s="90">
        <v>1</v>
      </c>
      <c r="Q271" s="90"/>
      <c r="R271" s="90"/>
      <c r="S271" s="90"/>
      <c r="T271" s="91"/>
    </row>
    <row r="272" customHeight="1" spans="8:20">
      <c r="H272" s="101"/>
      <c r="I272" s="101"/>
      <c r="J272" s="86" t="s">
        <v>697</v>
      </c>
      <c r="K272" s="86">
        <v>63818</v>
      </c>
      <c r="L272" s="86">
        <v>17733</v>
      </c>
      <c r="M272" s="86"/>
      <c r="N272" s="90"/>
      <c r="O272" s="90"/>
      <c r="P272" s="90"/>
      <c r="Q272" s="90"/>
      <c r="R272" s="90">
        <v>1</v>
      </c>
      <c r="S272" s="90"/>
      <c r="T272" s="91"/>
    </row>
    <row r="273" customHeight="1" spans="8:20">
      <c r="H273" s="101"/>
      <c r="I273" s="86" t="s">
        <v>678</v>
      </c>
      <c r="J273" s="86" t="s">
        <v>1053</v>
      </c>
      <c r="K273" s="86">
        <v>63810</v>
      </c>
      <c r="L273" s="86" t="s">
        <v>67</v>
      </c>
      <c r="M273" s="86"/>
      <c r="N273" s="90"/>
      <c r="O273" s="90"/>
      <c r="P273" s="90">
        <v>1</v>
      </c>
      <c r="Q273" s="90"/>
      <c r="R273" s="90"/>
      <c r="S273" s="90"/>
      <c r="T273" s="91"/>
    </row>
    <row r="274" customHeight="1" spans="8:20">
      <c r="H274" s="101"/>
      <c r="I274" s="101"/>
      <c r="J274" s="86" t="s">
        <v>679</v>
      </c>
      <c r="K274" s="86">
        <v>64183</v>
      </c>
      <c r="L274" s="86">
        <v>17713</v>
      </c>
      <c r="M274" s="86"/>
      <c r="N274" s="90"/>
      <c r="O274" s="90"/>
      <c r="P274" s="90"/>
      <c r="Q274" s="90"/>
      <c r="R274" s="90">
        <v>1</v>
      </c>
      <c r="S274" s="90"/>
      <c r="T274" s="91"/>
    </row>
    <row r="275" customHeight="1" spans="8:20">
      <c r="H275" s="101"/>
      <c r="I275" s="86" t="s">
        <v>1042</v>
      </c>
      <c r="J275" s="86" t="s">
        <v>1172</v>
      </c>
      <c r="K275" s="86">
        <v>63435</v>
      </c>
      <c r="L275" s="86">
        <v>30312</v>
      </c>
      <c r="M275" s="86"/>
      <c r="N275" s="90">
        <v>1</v>
      </c>
      <c r="O275" s="90"/>
      <c r="P275" s="90"/>
      <c r="Q275" s="90"/>
      <c r="R275" s="90"/>
      <c r="S275" s="90"/>
      <c r="T275" s="91"/>
    </row>
    <row r="276" customHeight="1" spans="8:20">
      <c r="H276" s="101"/>
      <c r="I276" s="101"/>
      <c r="J276" s="86" t="s">
        <v>1326</v>
      </c>
      <c r="K276" s="86">
        <v>63911</v>
      </c>
      <c r="L276" s="86" t="s">
        <v>1494</v>
      </c>
      <c r="M276" s="86"/>
      <c r="N276" s="90"/>
      <c r="O276" s="90"/>
      <c r="P276" s="90">
        <v>1</v>
      </c>
      <c r="Q276" s="90"/>
      <c r="R276" s="90"/>
      <c r="S276" s="90"/>
      <c r="T276" s="91"/>
    </row>
    <row r="277" customHeight="1" spans="8:20">
      <c r="H277" s="101"/>
      <c r="I277" s="86" t="s">
        <v>1191</v>
      </c>
      <c r="J277" s="86" t="s">
        <v>1192</v>
      </c>
      <c r="K277" s="86">
        <v>63338</v>
      </c>
      <c r="L277" s="86">
        <v>29932</v>
      </c>
      <c r="M277" s="86"/>
      <c r="N277" s="90">
        <v>1</v>
      </c>
      <c r="O277" s="90"/>
      <c r="P277" s="90"/>
      <c r="Q277" s="90"/>
      <c r="R277" s="90"/>
      <c r="S277" s="90"/>
      <c r="T277" s="91"/>
    </row>
    <row r="278" customHeight="1" spans="8:20">
      <c r="H278" s="101"/>
      <c r="I278" s="86" t="s">
        <v>477</v>
      </c>
      <c r="J278" s="86" t="s">
        <v>478</v>
      </c>
      <c r="K278" s="86">
        <v>64239</v>
      </c>
      <c r="L278" s="86">
        <v>33374</v>
      </c>
      <c r="M278" s="86"/>
      <c r="N278" s="90"/>
      <c r="O278" s="90"/>
      <c r="P278" s="90"/>
      <c r="Q278" s="90"/>
      <c r="R278" s="90">
        <v>1</v>
      </c>
      <c r="S278" s="90"/>
      <c r="T278" s="91"/>
    </row>
    <row r="279" customHeight="1" spans="8:20">
      <c r="H279" s="101"/>
      <c r="I279" s="86" t="s">
        <v>168</v>
      </c>
      <c r="J279" s="86" t="s">
        <v>170</v>
      </c>
      <c r="K279" s="86">
        <v>64186</v>
      </c>
      <c r="L279" s="86">
        <v>17761</v>
      </c>
      <c r="M279" s="86"/>
      <c r="N279" s="90"/>
      <c r="O279" s="90"/>
      <c r="P279" s="90"/>
      <c r="Q279" s="90"/>
      <c r="R279" s="90"/>
      <c r="S279" s="90">
        <v>1</v>
      </c>
      <c r="T279" s="91"/>
    </row>
    <row r="280" customHeight="1" spans="8:20">
      <c r="H280" s="101"/>
      <c r="I280" s="101"/>
      <c r="J280" s="86" t="s">
        <v>634</v>
      </c>
      <c r="K280" s="86">
        <v>64185</v>
      </c>
      <c r="L280" s="86">
        <v>17726</v>
      </c>
      <c r="M280" s="86"/>
      <c r="N280" s="90"/>
      <c r="O280" s="90"/>
      <c r="P280" s="90"/>
      <c r="Q280" s="90"/>
      <c r="R280" s="90">
        <v>1</v>
      </c>
      <c r="S280" s="90"/>
      <c r="T280" s="91"/>
    </row>
    <row r="281" customHeight="1" spans="8:20">
      <c r="H281" s="101"/>
      <c r="I281" s="86" t="s">
        <v>1201</v>
      </c>
      <c r="J281" s="86" t="s">
        <v>971</v>
      </c>
      <c r="K281" s="86">
        <v>63280</v>
      </c>
      <c r="L281" s="86">
        <v>29758</v>
      </c>
      <c r="M281" s="86"/>
      <c r="N281" s="90">
        <v>1</v>
      </c>
      <c r="O281" s="90"/>
      <c r="P281" s="90"/>
      <c r="Q281" s="90"/>
      <c r="R281" s="90"/>
      <c r="S281" s="90"/>
      <c r="T281" s="91"/>
    </row>
    <row r="282" customHeight="1" spans="8:20">
      <c r="H282" s="101"/>
      <c r="I282" s="86" t="s">
        <v>154</v>
      </c>
      <c r="J282" s="86" t="s">
        <v>157</v>
      </c>
      <c r="K282" s="86">
        <v>64312</v>
      </c>
      <c r="L282" s="86">
        <v>33705</v>
      </c>
      <c r="M282" s="86"/>
      <c r="N282" s="90"/>
      <c r="O282" s="90"/>
      <c r="P282" s="90"/>
      <c r="Q282" s="90"/>
      <c r="R282" s="90"/>
      <c r="S282" s="90">
        <v>1</v>
      </c>
      <c r="T282" s="91"/>
    </row>
    <row r="283" customHeight="1" spans="8:20">
      <c r="H283" s="101"/>
      <c r="I283" s="86" t="s">
        <v>544</v>
      </c>
      <c r="J283" s="86" t="s">
        <v>853</v>
      </c>
      <c r="K283" s="86">
        <v>64106</v>
      </c>
      <c r="L283" s="86">
        <v>17702</v>
      </c>
      <c r="M283" s="86"/>
      <c r="N283" s="90"/>
      <c r="O283" s="90"/>
      <c r="P283" s="90"/>
      <c r="Q283" s="90">
        <v>1</v>
      </c>
      <c r="R283" s="90"/>
      <c r="S283" s="90"/>
      <c r="T283" s="91"/>
    </row>
    <row r="284" customHeight="1" spans="8:20">
      <c r="H284" s="101"/>
      <c r="I284" s="86" t="s">
        <v>722</v>
      </c>
      <c r="J284" s="86" t="s">
        <v>724</v>
      </c>
      <c r="K284" s="86">
        <v>63876</v>
      </c>
      <c r="L284" s="86">
        <v>17634</v>
      </c>
      <c r="M284" s="86"/>
      <c r="N284" s="90"/>
      <c r="O284" s="90"/>
      <c r="P284" s="90">
        <v>1</v>
      </c>
      <c r="Q284" s="90"/>
      <c r="R284" s="90"/>
      <c r="S284" s="90"/>
      <c r="T284" s="91"/>
    </row>
    <row r="285" customHeight="1" spans="8:20">
      <c r="H285" s="101"/>
      <c r="I285" s="86" t="s">
        <v>76</v>
      </c>
      <c r="J285" s="86" t="s">
        <v>79</v>
      </c>
      <c r="K285" s="86">
        <v>64192</v>
      </c>
      <c r="L285" s="86">
        <v>17730</v>
      </c>
      <c r="M285" s="86"/>
      <c r="N285" s="90"/>
      <c r="O285" s="90"/>
      <c r="P285" s="90"/>
      <c r="Q285" s="90"/>
      <c r="R285" s="90">
        <v>1</v>
      </c>
      <c r="S285" s="90"/>
      <c r="T285" s="91"/>
    </row>
    <row r="286" customHeight="1" spans="8:20">
      <c r="H286" s="101"/>
      <c r="I286" s="101"/>
      <c r="J286" s="86" t="s">
        <v>472</v>
      </c>
      <c r="K286" s="86">
        <v>64020</v>
      </c>
      <c r="L286" s="86">
        <v>17655</v>
      </c>
      <c r="M286" s="86"/>
      <c r="N286" s="90"/>
      <c r="O286" s="90"/>
      <c r="P286" s="90"/>
      <c r="Q286" s="90">
        <v>1</v>
      </c>
      <c r="R286" s="90"/>
      <c r="S286" s="90"/>
      <c r="T286" s="91"/>
    </row>
    <row r="287" customHeight="1" spans="8:20">
      <c r="H287" s="101"/>
      <c r="I287" s="101"/>
      <c r="J287" s="86" t="s">
        <v>838</v>
      </c>
      <c r="K287" s="86">
        <v>63461</v>
      </c>
      <c r="L287" s="86">
        <v>30441</v>
      </c>
      <c r="M287" s="86"/>
      <c r="N287" s="90">
        <v>1</v>
      </c>
      <c r="O287" s="90"/>
      <c r="P287" s="90"/>
      <c r="Q287" s="90"/>
      <c r="R287" s="90"/>
      <c r="S287" s="90"/>
      <c r="T287" s="91"/>
    </row>
    <row r="288" customHeight="1" spans="8:20">
      <c r="H288" s="101"/>
      <c r="I288" s="101"/>
      <c r="J288" s="86" t="s">
        <v>1037</v>
      </c>
      <c r="K288" s="86">
        <v>63878</v>
      </c>
      <c r="L288" s="86">
        <v>31751</v>
      </c>
      <c r="M288" s="86"/>
      <c r="N288" s="90"/>
      <c r="O288" s="90"/>
      <c r="P288" s="90">
        <v>1</v>
      </c>
      <c r="Q288" s="90"/>
      <c r="R288" s="90"/>
      <c r="S288" s="90"/>
      <c r="T288" s="91"/>
    </row>
    <row r="289" customHeight="1" spans="8:20">
      <c r="H289" s="101"/>
      <c r="I289" s="86" t="s">
        <v>303</v>
      </c>
      <c r="J289" s="86" t="s">
        <v>305</v>
      </c>
      <c r="K289" s="86">
        <v>64051</v>
      </c>
      <c r="L289" s="86">
        <v>17682</v>
      </c>
      <c r="M289" s="86"/>
      <c r="N289" s="90"/>
      <c r="O289" s="90"/>
      <c r="P289" s="90"/>
      <c r="Q289" s="90">
        <v>1</v>
      </c>
      <c r="R289" s="90"/>
      <c r="S289" s="90"/>
      <c r="T289" s="91"/>
    </row>
    <row r="290" customHeight="1" spans="8:20">
      <c r="H290" s="101"/>
      <c r="I290" s="86" t="s">
        <v>930</v>
      </c>
      <c r="J290" s="86" t="s">
        <v>995</v>
      </c>
      <c r="K290" s="86">
        <v>63967</v>
      </c>
      <c r="L290" s="86">
        <v>32014</v>
      </c>
      <c r="M290" s="86"/>
      <c r="N290" s="90"/>
      <c r="O290" s="90"/>
      <c r="P290" s="90">
        <v>1</v>
      </c>
      <c r="Q290" s="90"/>
      <c r="R290" s="90"/>
      <c r="S290" s="90"/>
      <c r="T290" s="91"/>
    </row>
    <row r="291" customHeight="1" spans="8:20">
      <c r="H291" s="101"/>
      <c r="I291" s="86" t="s">
        <v>83</v>
      </c>
      <c r="J291" s="86" t="s">
        <v>91</v>
      </c>
      <c r="K291" s="86">
        <v>64327</v>
      </c>
      <c r="L291" s="86" t="s">
        <v>1494</v>
      </c>
      <c r="M291" s="86"/>
      <c r="N291" s="90"/>
      <c r="O291" s="90"/>
      <c r="P291" s="90"/>
      <c r="Q291" s="90"/>
      <c r="R291" s="90"/>
      <c r="S291" s="90">
        <v>1</v>
      </c>
      <c r="T291" s="91"/>
    </row>
    <row r="292" customHeight="1" spans="8:20">
      <c r="H292" s="101"/>
      <c r="I292" s="101"/>
      <c r="J292" s="86" t="s">
        <v>87</v>
      </c>
      <c r="K292" s="86">
        <v>64322</v>
      </c>
      <c r="L292" s="86" t="s">
        <v>1494</v>
      </c>
      <c r="M292" s="86"/>
      <c r="N292" s="90"/>
      <c r="O292" s="90"/>
      <c r="P292" s="90"/>
      <c r="Q292" s="90"/>
      <c r="R292" s="90"/>
      <c r="S292" s="90">
        <v>1</v>
      </c>
      <c r="T292" s="91"/>
    </row>
    <row r="293" customHeight="1" spans="8:20">
      <c r="H293" s="101"/>
      <c r="I293" s="101"/>
      <c r="J293" s="86" t="s">
        <v>504</v>
      </c>
      <c r="K293" s="86">
        <v>64072</v>
      </c>
      <c r="L293" s="86">
        <v>17677</v>
      </c>
      <c r="M293" s="86"/>
      <c r="N293" s="90"/>
      <c r="O293" s="90"/>
      <c r="P293" s="90"/>
      <c r="Q293" s="90">
        <v>1</v>
      </c>
      <c r="R293" s="90"/>
      <c r="S293" s="90"/>
      <c r="T293" s="91"/>
    </row>
    <row r="294" customHeight="1" spans="8:20">
      <c r="H294" s="101"/>
      <c r="I294" s="86" t="s">
        <v>64</v>
      </c>
      <c r="J294" s="86" t="s">
        <v>799</v>
      </c>
      <c r="K294" s="86">
        <v>63717</v>
      </c>
      <c r="L294" s="86">
        <v>31057</v>
      </c>
      <c r="M294" s="86"/>
      <c r="N294" s="90"/>
      <c r="O294" s="90">
        <v>1</v>
      </c>
      <c r="P294" s="90"/>
      <c r="Q294" s="90"/>
      <c r="R294" s="90"/>
      <c r="S294" s="90"/>
      <c r="T294" s="91"/>
    </row>
    <row r="295" customHeight="1" spans="8:20">
      <c r="H295" s="101"/>
      <c r="I295" s="101"/>
      <c r="J295" s="86" t="s">
        <v>68</v>
      </c>
      <c r="K295" s="86">
        <v>63990</v>
      </c>
      <c r="L295" s="86">
        <v>17644</v>
      </c>
      <c r="M295" s="86"/>
      <c r="N295" s="90"/>
      <c r="O295" s="90"/>
      <c r="P295" s="90">
        <v>1</v>
      </c>
      <c r="Q295" s="90"/>
      <c r="R295" s="90"/>
      <c r="S295" s="90"/>
      <c r="T295" s="91"/>
    </row>
    <row r="296" customHeight="1" spans="8:20">
      <c r="H296" s="101"/>
      <c r="I296" s="86" t="s">
        <v>1105</v>
      </c>
      <c r="J296" s="86" t="s">
        <v>1494</v>
      </c>
      <c r="K296" s="86">
        <v>63628</v>
      </c>
      <c r="L296" s="86">
        <v>17600</v>
      </c>
      <c r="M296" s="86"/>
      <c r="N296" s="90"/>
      <c r="O296" s="90">
        <v>1</v>
      </c>
      <c r="P296" s="90"/>
      <c r="Q296" s="90"/>
      <c r="R296" s="90"/>
      <c r="S296" s="90"/>
      <c r="T296" s="91"/>
    </row>
    <row r="297" customHeight="1" spans="8:20">
      <c r="H297" s="101"/>
      <c r="I297" s="86" t="s">
        <v>1346</v>
      </c>
      <c r="J297" s="86" t="s">
        <v>1347</v>
      </c>
      <c r="K297" s="86">
        <v>64315</v>
      </c>
      <c r="L297" s="86" t="s">
        <v>1494</v>
      </c>
      <c r="M297" s="86"/>
      <c r="N297" s="90"/>
      <c r="O297" s="90"/>
      <c r="P297" s="90"/>
      <c r="Q297" s="90"/>
      <c r="R297" s="90"/>
      <c r="S297" s="90">
        <v>1</v>
      </c>
      <c r="T297" s="91"/>
    </row>
    <row r="298" customHeight="1" spans="8:20">
      <c r="H298" s="101"/>
      <c r="I298" s="86" t="s">
        <v>1146</v>
      </c>
      <c r="J298" s="86" t="s">
        <v>1147</v>
      </c>
      <c r="K298" s="86">
        <v>63511</v>
      </c>
      <c r="L298" s="86">
        <v>30587</v>
      </c>
      <c r="M298" s="86"/>
      <c r="N298" s="90"/>
      <c r="O298" s="90">
        <v>1</v>
      </c>
      <c r="P298" s="90"/>
      <c r="Q298" s="90"/>
      <c r="R298" s="90"/>
      <c r="S298" s="90"/>
      <c r="T298" s="91"/>
    </row>
    <row r="299" customHeight="1" spans="8:20">
      <c r="H299" s="101"/>
      <c r="I299" s="86" t="s">
        <v>371</v>
      </c>
      <c r="J299" s="86" t="s">
        <v>486</v>
      </c>
      <c r="K299" s="86">
        <v>64248</v>
      </c>
      <c r="L299" s="86">
        <v>33314</v>
      </c>
      <c r="M299" s="86"/>
      <c r="N299" s="90"/>
      <c r="O299" s="90"/>
      <c r="P299" s="90"/>
      <c r="Q299" s="90"/>
      <c r="R299" s="90">
        <v>1</v>
      </c>
      <c r="S299" s="90"/>
      <c r="T299" s="91"/>
    </row>
    <row r="300" customHeight="1" spans="8:20">
      <c r="H300" s="101"/>
      <c r="I300" s="101"/>
      <c r="J300" s="86" t="s">
        <v>1253</v>
      </c>
      <c r="K300" s="86">
        <v>64211</v>
      </c>
      <c r="L300" s="86" t="s">
        <v>1494</v>
      </c>
      <c r="M300" s="86"/>
      <c r="N300" s="90"/>
      <c r="O300" s="90"/>
      <c r="P300" s="90"/>
      <c r="Q300" s="90"/>
      <c r="R300" s="90">
        <v>1</v>
      </c>
      <c r="S300" s="90"/>
      <c r="T300" s="91"/>
    </row>
    <row r="301" customHeight="1" spans="8:20">
      <c r="H301" s="101"/>
      <c r="I301" s="101"/>
      <c r="J301" s="86" t="s">
        <v>919</v>
      </c>
      <c r="K301" s="86">
        <v>64067</v>
      </c>
      <c r="L301" s="86">
        <v>32378</v>
      </c>
      <c r="M301" s="86"/>
      <c r="N301" s="90"/>
      <c r="O301" s="90"/>
      <c r="P301" s="90"/>
      <c r="Q301" s="90">
        <v>1</v>
      </c>
      <c r="R301" s="90"/>
      <c r="S301" s="90"/>
      <c r="T301" s="91"/>
    </row>
    <row r="302" customHeight="1" spans="8:20">
      <c r="H302" s="101"/>
      <c r="I302" s="101"/>
      <c r="J302" s="86" t="s">
        <v>557</v>
      </c>
      <c r="K302" s="86">
        <v>63953</v>
      </c>
      <c r="L302" s="86">
        <v>17667</v>
      </c>
      <c r="M302" s="86"/>
      <c r="N302" s="90"/>
      <c r="O302" s="90"/>
      <c r="P302" s="90">
        <v>1</v>
      </c>
      <c r="Q302" s="90"/>
      <c r="R302" s="90"/>
      <c r="S302" s="90"/>
      <c r="T302" s="91"/>
    </row>
    <row r="303" customHeight="1" spans="8:20">
      <c r="H303" s="101"/>
      <c r="I303" s="101"/>
      <c r="J303" s="86" t="s">
        <v>372</v>
      </c>
      <c r="K303" s="86">
        <v>63861</v>
      </c>
      <c r="L303" s="86">
        <v>31679</v>
      </c>
      <c r="M303" s="86"/>
      <c r="N303" s="90"/>
      <c r="O303" s="90"/>
      <c r="P303" s="90">
        <v>1</v>
      </c>
      <c r="Q303" s="90"/>
      <c r="R303" s="90"/>
      <c r="S303" s="90"/>
      <c r="T303" s="91"/>
    </row>
    <row r="304" customHeight="1" spans="8:20">
      <c r="H304" s="101"/>
      <c r="I304" s="101"/>
      <c r="J304" s="86" t="s">
        <v>554</v>
      </c>
      <c r="K304" s="86">
        <v>64225</v>
      </c>
      <c r="L304" s="86">
        <v>33228</v>
      </c>
      <c r="M304" s="86"/>
      <c r="N304" s="90"/>
      <c r="O304" s="90"/>
      <c r="P304" s="90"/>
      <c r="Q304" s="90"/>
      <c r="R304" s="90">
        <v>1</v>
      </c>
      <c r="S304" s="90"/>
      <c r="T304" s="91"/>
    </row>
    <row r="305" customHeight="1" spans="8:20">
      <c r="H305" s="101"/>
      <c r="I305" s="86" t="s">
        <v>602</v>
      </c>
      <c r="J305" s="86" t="s">
        <v>1068</v>
      </c>
      <c r="K305" s="86">
        <v>63753</v>
      </c>
      <c r="L305" s="86">
        <v>17601</v>
      </c>
      <c r="M305" s="86"/>
      <c r="N305" s="90"/>
      <c r="O305" s="90"/>
      <c r="P305" s="90">
        <v>1</v>
      </c>
      <c r="Q305" s="90"/>
      <c r="R305" s="90"/>
      <c r="S305" s="90"/>
      <c r="T305" s="91"/>
    </row>
    <row r="306" customHeight="1" spans="8:20">
      <c r="H306" s="101"/>
      <c r="I306" s="101"/>
      <c r="J306" s="86" t="s">
        <v>603</v>
      </c>
      <c r="K306" s="86">
        <v>64130</v>
      </c>
      <c r="L306" s="86">
        <v>32325</v>
      </c>
      <c r="M306" s="86"/>
      <c r="N306" s="90"/>
      <c r="O306" s="90"/>
      <c r="P306" s="90"/>
      <c r="Q306" s="90"/>
      <c r="R306" s="90">
        <v>1</v>
      </c>
      <c r="S306" s="90"/>
      <c r="T306" s="91"/>
    </row>
    <row r="307" customHeight="1" spans="8:20">
      <c r="H307" s="101"/>
      <c r="I307" s="86" t="s">
        <v>1091</v>
      </c>
      <c r="J307" s="86" t="s">
        <v>1092</v>
      </c>
      <c r="K307" s="86">
        <v>63642</v>
      </c>
      <c r="L307" s="86">
        <v>17590</v>
      </c>
      <c r="M307" s="86"/>
      <c r="N307" s="90"/>
      <c r="O307" s="90">
        <v>1</v>
      </c>
      <c r="P307" s="90"/>
      <c r="Q307" s="90"/>
      <c r="R307" s="90"/>
      <c r="S307" s="90"/>
      <c r="T307" s="91"/>
    </row>
    <row r="308" customHeight="1" spans="8:20">
      <c r="H308" s="101"/>
      <c r="I308" s="86" t="s">
        <v>882</v>
      </c>
      <c r="J308" s="86" t="s">
        <v>883</v>
      </c>
      <c r="K308" s="86">
        <v>64086</v>
      </c>
      <c r="L308" s="86">
        <v>17698</v>
      </c>
      <c r="M308" s="86"/>
      <c r="N308" s="90"/>
      <c r="O308" s="90"/>
      <c r="P308" s="90"/>
      <c r="Q308" s="90">
        <v>1</v>
      </c>
      <c r="R308" s="90"/>
      <c r="S308" s="90"/>
      <c r="T308" s="91"/>
    </row>
    <row r="309" customHeight="1" spans="8:20">
      <c r="H309" s="101"/>
      <c r="I309" s="86" t="s">
        <v>903</v>
      </c>
      <c r="J309" s="86" t="s">
        <v>904</v>
      </c>
      <c r="K309" s="86">
        <v>63846</v>
      </c>
      <c r="L309" s="86">
        <v>31972</v>
      </c>
      <c r="M309" s="86"/>
      <c r="N309" s="90"/>
      <c r="O309" s="90"/>
      <c r="P309" s="90"/>
      <c r="Q309" s="90">
        <v>1</v>
      </c>
      <c r="R309" s="90"/>
      <c r="S309" s="90"/>
      <c r="T309" s="91"/>
    </row>
    <row r="310" customHeight="1" spans="8:20">
      <c r="H310" s="101"/>
      <c r="I310" s="101"/>
      <c r="J310" s="86" t="s">
        <v>1001</v>
      </c>
      <c r="K310" s="86">
        <v>63962</v>
      </c>
      <c r="L310" s="86">
        <v>17668</v>
      </c>
      <c r="M310" s="86"/>
      <c r="N310" s="90"/>
      <c r="O310" s="90"/>
      <c r="P310" s="90">
        <v>1</v>
      </c>
      <c r="Q310" s="90"/>
      <c r="R310" s="90"/>
      <c r="S310" s="90"/>
      <c r="T310" s="91"/>
    </row>
    <row r="311" customHeight="1" spans="8:20">
      <c r="H311" s="101"/>
      <c r="I311" s="101"/>
      <c r="J311" s="86" t="s">
        <v>517</v>
      </c>
      <c r="K311" s="86">
        <v>63962</v>
      </c>
      <c r="L311" s="86">
        <v>17668</v>
      </c>
      <c r="M311" s="86"/>
      <c r="N311" s="90"/>
      <c r="O311" s="90"/>
      <c r="P311" s="90">
        <v>1</v>
      </c>
      <c r="Q311" s="90"/>
      <c r="R311" s="90"/>
      <c r="S311" s="90"/>
      <c r="T311" s="91"/>
    </row>
    <row r="312" customHeight="1" spans="8:20">
      <c r="H312" s="101"/>
      <c r="I312" s="86" t="s">
        <v>1082</v>
      </c>
      <c r="J312" s="86" t="s">
        <v>1083</v>
      </c>
      <c r="K312" s="86">
        <v>63719</v>
      </c>
      <c r="L312" s="86">
        <v>17606</v>
      </c>
      <c r="M312" s="86"/>
      <c r="N312" s="90"/>
      <c r="O312" s="90">
        <v>1</v>
      </c>
      <c r="P312" s="90"/>
      <c r="Q312" s="90"/>
      <c r="R312" s="90"/>
      <c r="S312" s="90"/>
      <c r="T312" s="91"/>
    </row>
    <row r="313" customHeight="1" spans="8:20">
      <c r="H313" s="101"/>
      <c r="I313" s="86" t="s">
        <v>189</v>
      </c>
      <c r="J313" s="86" t="s">
        <v>639</v>
      </c>
      <c r="K313" s="86">
        <v>64196</v>
      </c>
      <c r="L313" s="86">
        <v>17720</v>
      </c>
      <c r="M313" s="86"/>
      <c r="N313" s="90"/>
      <c r="O313" s="90"/>
      <c r="P313" s="90"/>
      <c r="Q313" s="90"/>
      <c r="R313" s="90">
        <v>1</v>
      </c>
      <c r="S313" s="90"/>
      <c r="T313" s="91"/>
    </row>
    <row r="314" customHeight="1" spans="8:20">
      <c r="H314" s="101"/>
      <c r="I314" s="101"/>
      <c r="J314" s="86" t="s">
        <v>886</v>
      </c>
      <c r="K314" s="86">
        <v>64084</v>
      </c>
      <c r="L314" s="86">
        <v>32668</v>
      </c>
      <c r="M314" s="86"/>
      <c r="N314" s="90"/>
      <c r="O314" s="90"/>
      <c r="P314" s="90"/>
      <c r="Q314" s="90">
        <v>1</v>
      </c>
      <c r="R314" s="90"/>
      <c r="S314" s="90"/>
      <c r="T314" s="91"/>
    </row>
    <row r="315" customHeight="1" spans="8:20">
      <c r="H315" s="101"/>
      <c r="I315" s="101"/>
      <c r="J315" s="86" t="s">
        <v>190</v>
      </c>
      <c r="K315" s="86">
        <v>64300</v>
      </c>
      <c r="L315" s="86">
        <v>33566</v>
      </c>
      <c r="M315" s="86"/>
      <c r="N315" s="90"/>
      <c r="O315" s="90"/>
      <c r="P315" s="90"/>
      <c r="Q315" s="90"/>
      <c r="R315" s="90"/>
      <c r="S315" s="90">
        <v>1</v>
      </c>
      <c r="T315" s="91"/>
    </row>
    <row r="316" customHeight="1" spans="8:20">
      <c r="H316" s="101"/>
      <c r="I316" s="86" t="s">
        <v>92</v>
      </c>
      <c r="J316" s="86" t="s">
        <v>455</v>
      </c>
      <c r="K316" s="86">
        <v>64265</v>
      </c>
      <c r="L316" s="86">
        <v>17745</v>
      </c>
      <c r="M316" s="86"/>
      <c r="N316" s="90"/>
      <c r="O316" s="90"/>
      <c r="P316" s="90"/>
      <c r="Q316" s="90"/>
      <c r="R316" s="90">
        <v>1</v>
      </c>
      <c r="S316" s="90"/>
      <c r="T316" s="91"/>
    </row>
    <row r="317" customHeight="1" spans="8:20">
      <c r="H317" s="101"/>
      <c r="I317" s="101"/>
      <c r="J317" s="86" t="s">
        <v>98</v>
      </c>
      <c r="K317" s="86">
        <v>64316</v>
      </c>
      <c r="L317" s="86" t="s">
        <v>1494</v>
      </c>
      <c r="M317" s="86"/>
      <c r="N317" s="90"/>
      <c r="O317" s="90"/>
      <c r="P317" s="90"/>
      <c r="Q317" s="90"/>
      <c r="R317" s="90"/>
      <c r="S317" s="90">
        <v>1</v>
      </c>
      <c r="T317" s="91"/>
    </row>
    <row r="318" customHeight="1" spans="8:20">
      <c r="H318" s="101"/>
      <c r="I318" s="101"/>
      <c r="J318" s="86" t="s">
        <v>195</v>
      </c>
      <c r="K318" s="86">
        <v>64274</v>
      </c>
      <c r="L318" s="86" t="s">
        <v>1494</v>
      </c>
      <c r="M318" s="86"/>
      <c r="N318" s="90"/>
      <c r="O318" s="90"/>
      <c r="P318" s="90"/>
      <c r="Q318" s="90"/>
      <c r="R318" s="90"/>
      <c r="S318" s="90">
        <v>1</v>
      </c>
      <c r="T318" s="91"/>
    </row>
    <row r="319" customHeight="1" spans="8:20">
      <c r="H319" s="101"/>
      <c r="I319" s="101"/>
      <c r="J319" s="86" t="s">
        <v>1256</v>
      </c>
      <c r="K319" s="86">
        <v>64161</v>
      </c>
      <c r="L319" s="86" t="s">
        <v>1494</v>
      </c>
      <c r="M319" s="86"/>
      <c r="N319" s="90"/>
      <c r="O319" s="90"/>
      <c r="P319" s="90"/>
      <c r="Q319" s="90"/>
      <c r="R319" s="90">
        <v>1</v>
      </c>
      <c r="S319" s="90"/>
      <c r="T319" s="91"/>
    </row>
    <row r="320" customHeight="1" spans="8:20">
      <c r="H320" s="101"/>
      <c r="I320" s="86" t="s">
        <v>1297</v>
      </c>
      <c r="J320" s="86" t="s">
        <v>1298</v>
      </c>
      <c r="K320" s="86">
        <v>64088</v>
      </c>
      <c r="L320" s="86">
        <v>17706</v>
      </c>
      <c r="M320" s="86"/>
      <c r="N320" s="90"/>
      <c r="O320" s="90"/>
      <c r="P320" s="90"/>
      <c r="Q320" s="90">
        <v>1</v>
      </c>
      <c r="R320" s="90"/>
      <c r="S320" s="90"/>
      <c r="T320" s="91"/>
    </row>
    <row r="321" customHeight="1" spans="8:20">
      <c r="H321" s="101"/>
      <c r="I321" s="86" t="s">
        <v>1096</v>
      </c>
      <c r="J321" s="86" t="s">
        <v>1250</v>
      </c>
      <c r="K321" s="86">
        <v>64214</v>
      </c>
      <c r="L321" s="86" t="s">
        <v>1494</v>
      </c>
      <c r="M321" s="86"/>
      <c r="N321" s="90"/>
      <c r="O321" s="90"/>
      <c r="P321" s="90"/>
      <c r="Q321" s="90"/>
      <c r="R321" s="90">
        <v>1</v>
      </c>
      <c r="S321" s="90"/>
      <c r="T321" s="91"/>
    </row>
    <row r="322" customHeight="1" spans="8:20">
      <c r="H322" s="101"/>
      <c r="I322" s="101"/>
      <c r="J322" s="86" t="s">
        <v>1242</v>
      </c>
      <c r="K322" s="86">
        <v>64080</v>
      </c>
      <c r="L322" s="86">
        <v>17680</v>
      </c>
      <c r="M322" s="86"/>
      <c r="N322" s="90"/>
      <c r="O322" s="90"/>
      <c r="P322" s="90"/>
      <c r="Q322" s="90">
        <v>1</v>
      </c>
      <c r="R322" s="90"/>
      <c r="S322" s="90"/>
      <c r="T322" s="91"/>
    </row>
    <row r="323" customHeight="1" spans="8:20">
      <c r="H323" s="101"/>
      <c r="I323" s="101"/>
      <c r="J323" s="86" t="s">
        <v>1278</v>
      </c>
      <c r="K323" s="86">
        <v>64143</v>
      </c>
      <c r="L323" s="86">
        <v>17699</v>
      </c>
      <c r="M323" s="86"/>
      <c r="N323" s="90"/>
      <c r="O323" s="90"/>
      <c r="P323" s="90"/>
      <c r="Q323" s="90">
        <v>1</v>
      </c>
      <c r="R323" s="90"/>
      <c r="S323" s="90"/>
      <c r="T323" s="91"/>
    </row>
    <row r="324" customHeight="1" spans="8:20">
      <c r="H324" s="101"/>
      <c r="I324" s="86" t="s">
        <v>132</v>
      </c>
      <c r="J324" s="86" t="s">
        <v>135</v>
      </c>
      <c r="K324" s="86">
        <v>64301</v>
      </c>
      <c r="L324" s="86" t="s">
        <v>1494</v>
      </c>
      <c r="M324" s="86"/>
      <c r="N324" s="90"/>
      <c r="O324" s="90"/>
      <c r="P324" s="90"/>
      <c r="Q324" s="90"/>
      <c r="R324" s="90"/>
      <c r="S324" s="90">
        <v>1</v>
      </c>
      <c r="T324" s="91"/>
    </row>
    <row r="325" customHeight="1" spans="8:20">
      <c r="H325" s="101"/>
      <c r="I325" s="101"/>
      <c r="J325" s="86" t="s">
        <v>801</v>
      </c>
      <c r="K325" s="86">
        <v>64123</v>
      </c>
      <c r="L325" s="86">
        <v>17685</v>
      </c>
      <c r="M325" s="86"/>
      <c r="N325" s="90"/>
      <c r="O325" s="90"/>
      <c r="P325" s="90"/>
      <c r="Q325" s="90">
        <v>1</v>
      </c>
      <c r="R325" s="90"/>
      <c r="S325" s="90"/>
      <c r="T325" s="91"/>
    </row>
    <row r="326" customHeight="1" spans="8:20">
      <c r="H326" s="101"/>
      <c r="I326" s="101"/>
      <c r="J326" s="86" t="s">
        <v>1019</v>
      </c>
      <c r="K326" s="86">
        <v>63900</v>
      </c>
      <c r="L326" s="86">
        <v>17627</v>
      </c>
      <c r="M326" s="86"/>
      <c r="N326" s="90"/>
      <c r="O326" s="90"/>
      <c r="P326" s="90">
        <v>1</v>
      </c>
      <c r="Q326" s="90"/>
      <c r="R326" s="90"/>
      <c r="S326" s="90"/>
      <c r="T326" s="91"/>
    </row>
    <row r="327" customHeight="1" spans="8:20">
      <c r="H327" s="101"/>
      <c r="I327" s="101"/>
      <c r="J327" s="86" t="s">
        <v>174</v>
      </c>
      <c r="K327" s="86">
        <v>63853</v>
      </c>
      <c r="L327" s="86">
        <v>17623</v>
      </c>
      <c r="M327" s="86"/>
      <c r="N327" s="90"/>
      <c r="O327" s="90"/>
      <c r="P327" s="90">
        <v>1</v>
      </c>
      <c r="Q327" s="90"/>
      <c r="R327" s="90"/>
      <c r="S327" s="90"/>
      <c r="T327" s="91"/>
    </row>
    <row r="328" customHeight="1" spans="8:20">
      <c r="H328" s="101"/>
      <c r="I328" s="101"/>
      <c r="J328" s="86" t="s">
        <v>870</v>
      </c>
      <c r="K328" s="86">
        <v>64081</v>
      </c>
      <c r="L328" s="86">
        <v>17674</v>
      </c>
      <c r="M328" s="86"/>
      <c r="N328" s="90"/>
      <c r="O328" s="90"/>
      <c r="P328" s="90"/>
      <c r="Q328" s="90">
        <v>1</v>
      </c>
      <c r="R328" s="90"/>
      <c r="S328" s="90"/>
      <c r="T328" s="91"/>
    </row>
    <row r="329" customHeight="1" spans="8:20">
      <c r="H329" s="101"/>
      <c r="I329" s="101"/>
      <c r="J329" s="86" t="s">
        <v>907</v>
      </c>
      <c r="K329" s="86">
        <v>63453</v>
      </c>
      <c r="L329" s="86">
        <v>17536</v>
      </c>
      <c r="M329" s="86"/>
      <c r="N329" s="90">
        <v>1</v>
      </c>
      <c r="O329" s="90"/>
      <c r="P329" s="90"/>
      <c r="Q329" s="90"/>
      <c r="R329" s="90"/>
      <c r="S329" s="90"/>
      <c r="T329" s="91"/>
    </row>
    <row r="330" customHeight="1" spans="8:20">
      <c r="H330" s="101"/>
      <c r="I330" s="101"/>
      <c r="J330" s="86" t="s">
        <v>1227</v>
      </c>
      <c r="K330" s="86">
        <v>64247</v>
      </c>
      <c r="L330" s="86">
        <v>17738</v>
      </c>
      <c r="M330" s="86"/>
      <c r="N330" s="90"/>
      <c r="O330" s="90"/>
      <c r="P330" s="90"/>
      <c r="Q330" s="90"/>
      <c r="R330" s="90">
        <v>1</v>
      </c>
      <c r="S330" s="90"/>
      <c r="T330" s="91"/>
    </row>
    <row r="331" customHeight="1" spans="8:20">
      <c r="H331" s="101"/>
      <c r="I331" s="86" t="s">
        <v>1183</v>
      </c>
      <c r="J331" s="86" t="s">
        <v>1187</v>
      </c>
      <c r="K331" s="86">
        <v>63394</v>
      </c>
      <c r="L331" s="86">
        <v>17540</v>
      </c>
      <c r="M331" s="86"/>
      <c r="N331" s="90">
        <v>1</v>
      </c>
      <c r="O331" s="90"/>
      <c r="P331" s="90"/>
      <c r="Q331" s="90"/>
      <c r="R331" s="90"/>
      <c r="S331" s="90"/>
      <c r="T331" s="91"/>
    </row>
    <row r="332" customHeight="1" spans="8:20">
      <c r="H332" s="101"/>
      <c r="I332" s="86" t="s">
        <v>419</v>
      </c>
      <c r="J332" s="86" t="s">
        <v>1223</v>
      </c>
      <c r="K332" s="86">
        <v>64251</v>
      </c>
      <c r="L332" s="86">
        <v>17742</v>
      </c>
      <c r="M332" s="86"/>
      <c r="N332" s="90"/>
      <c r="O332" s="90"/>
      <c r="P332" s="90"/>
      <c r="Q332" s="90"/>
      <c r="R332" s="90">
        <v>1</v>
      </c>
      <c r="S332" s="90"/>
      <c r="T332" s="91"/>
    </row>
    <row r="333" customHeight="1" spans="8:20">
      <c r="H333" s="101"/>
      <c r="I333" s="101"/>
      <c r="J333" s="86" t="s">
        <v>1246</v>
      </c>
      <c r="K333" s="86">
        <v>64219</v>
      </c>
      <c r="L333" s="86">
        <v>17725</v>
      </c>
      <c r="M333" s="86"/>
      <c r="N333" s="90"/>
      <c r="O333" s="90"/>
      <c r="P333" s="90"/>
      <c r="Q333" s="90"/>
      <c r="R333" s="90">
        <v>1</v>
      </c>
      <c r="S333" s="90"/>
      <c r="T333" s="91"/>
    </row>
    <row r="334" customHeight="1" spans="8:20">
      <c r="H334" s="101"/>
      <c r="I334" s="101"/>
      <c r="J334" s="86" t="s">
        <v>420</v>
      </c>
      <c r="K334" s="86">
        <v>64276</v>
      </c>
      <c r="L334" s="86">
        <v>17749</v>
      </c>
      <c r="M334" s="86"/>
      <c r="N334" s="90"/>
      <c r="O334" s="90"/>
      <c r="P334" s="90"/>
      <c r="Q334" s="90"/>
      <c r="R334" s="90"/>
      <c r="S334" s="90">
        <v>1</v>
      </c>
      <c r="T334" s="91"/>
    </row>
    <row r="335" customHeight="1" spans="8:20">
      <c r="H335" s="101"/>
      <c r="I335" s="101"/>
      <c r="J335" s="86" t="s">
        <v>1494</v>
      </c>
      <c r="K335" s="86">
        <v>63535</v>
      </c>
      <c r="L335" s="86">
        <v>17566</v>
      </c>
      <c r="M335" s="86"/>
      <c r="N335" s="90"/>
      <c r="O335" s="90">
        <v>1</v>
      </c>
      <c r="P335" s="90"/>
      <c r="Q335" s="90"/>
      <c r="R335" s="90"/>
      <c r="S335" s="90"/>
      <c r="T335" s="91"/>
    </row>
    <row r="336" customHeight="1" spans="8:20">
      <c r="H336" s="101"/>
      <c r="I336" s="86" t="s">
        <v>251</v>
      </c>
      <c r="J336" s="86" t="s">
        <v>252</v>
      </c>
      <c r="K336" s="86">
        <v>64285</v>
      </c>
      <c r="L336" s="86">
        <v>33650</v>
      </c>
      <c r="M336" s="86"/>
      <c r="N336" s="90"/>
      <c r="O336" s="90"/>
      <c r="P336" s="90"/>
      <c r="Q336" s="90"/>
      <c r="R336" s="90"/>
      <c r="S336" s="90">
        <v>1</v>
      </c>
      <c r="T336" s="91"/>
    </row>
    <row r="337" customHeight="1" spans="8:20">
      <c r="H337" s="101"/>
      <c r="I337" s="101"/>
      <c r="J337" s="86" t="s">
        <v>1494</v>
      </c>
      <c r="K337" s="86">
        <v>63629</v>
      </c>
      <c r="L337" s="86">
        <v>17580</v>
      </c>
      <c r="M337" s="86"/>
      <c r="N337" s="90"/>
      <c r="O337" s="90">
        <v>1</v>
      </c>
      <c r="P337" s="90"/>
      <c r="Q337" s="90"/>
      <c r="R337" s="90"/>
      <c r="S337" s="90"/>
      <c r="T337" s="91"/>
    </row>
    <row r="338" customHeight="1" spans="8:20">
      <c r="H338" s="101"/>
      <c r="I338" s="86" t="s">
        <v>1015</v>
      </c>
      <c r="J338" s="86" t="s">
        <v>1016</v>
      </c>
      <c r="K338" s="86">
        <v>63674</v>
      </c>
      <c r="L338" s="86">
        <v>31107</v>
      </c>
      <c r="M338" s="86"/>
      <c r="N338" s="90"/>
      <c r="O338" s="90">
        <v>1</v>
      </c>
      <c r="P338" s="90"/>
      <c r="Q338" s="90"/>
      <c r="R338" s="90"/>
      <c r="S338" s="90"/>
      <c r="T338" s="91"/>
    </row>
    <row r="339" customHeight="1" spans="8:20">
      <c r="H339" s="101"/>
      <c r="I339" s="101"/>
      <c r="J339" s="86" t="s">
        <v>1320</v>
      </c>
      <c r="K339" s="86">
        <v>63955</v>
      </c>
      <c r="L339" s="86" t="s">
        <v>1494</v>
      </c>
      <c r="M339" s="86"/>
      <c r="N339" s="90"/>
      <c r="O339" s="90"/>
      <c r="P339" s="90">
        <v>1</v>
      </c>
      <c r="Q339" s="90"/>
      <c r="R339" s="90"/>
      <c r="S339" s="90"/>
      <c r="T339" s="91"/>
    </row>
    <row r="340" customHeight="1" spans="8:20">
      <c r="H340" s="101"/>
      <c r="I340" s="86" t="s">
        <v>527</v>
      </c>
      <c r="J340" s="86" t="s">
        <v>863</v>
      </c>
      <c r="K340" s="86">
        <v>63974</v>
      </c>
      <c r="L340" s="86">
        <v>17641</v>
      </c>
      <c r="M340" s="86"/>
      <c r="N340" s="90"/>
      <c r="O340" s="90"/>
      <c r="P340" s="90">
        <v>1</v>
      </c>
      <c r="Q340" s="90"/>
      <c r="R340" s="90"/>
      <c r="S340" s="90"/>
      <c r="T340" s="91"/>
    </row>
    <row r="341" customHeight="1" spans="8:20">
      <c r="H341" s="101"/>
      <c r="I341" s="86" t="s">
        <v>944</v>
      </c>
      <c r="J341" s="86" t="s">
        <v>945</v>
      </c>
      <c r="K341" s="86">
        <v>63349</v>
      </c>
      <c r="L341" s="86">
        <v>30294</v>
      </c>
      <c r="M341" s="86"/>
      <c r="N341" s="90">
        <v>1</v>
      </c>
      <c r="O341" s="90"/>
      <c r="P341" s="90"/>
      <c r="Q341" s="90"/>
      <c r="R341" s="90"/>
      <c r="S341" s="90"/>
      <c r="T341" s="91"/>
    </row>
    <row r="342" customHeight="1" spans="8:20">
      <c r="H342" s="101"/>
      <c r="I342" s="86" t="s">
        <v>266</v>
      </c>
      <c r="J342" s="86" t="s">
        <v>387</v>
      </c>
      <c r="K342" s="86">
        <v>64222</v>
      </c>
      <c r="L342" s="86">
        <v>17737</v>
      </c>
      <c r="M342" s="86"/>
      <c r="N342" s="90"/>
      <c r="O342" s="90"/>
      <c r="P342" s="90"/>
      <c r="Q342" s="90"/>
      <c r="R342" s="90">
        <v>1</v>
      </c>
      <c r="S342" s="90"/>
      <c r="T342" s="91"/>
    </row>
    <row r="343" customHeight="1" spans="8:20">
      <c r="H343" s="101"/>
      <c r="I343" s="101"/>
      <c r="J343" s="86" t="s">
        <v>267</v>
      </c>
      <c r="K343" s="86">
        <v>64282</v>
      </c>
      <c r="L343" s="86">
        <v>17756</v>
      </c>
      <c r="M343" s="86"/>
      <c r="N343" s="90"/>
      <c r="O343" s="90"/>
      <c r="P343" s="90"/>
      <c r="Q343" s="90"/>
      <c r="R343" s="90"/>
      <c r="S343" s="90">
        <v>1</v>
      </c>
      <c r="T343" s="91"/>
    </row>
    <row r="344" customHeight="1" spans="8:20">
      <c r="H344" s="101"/>
      <c r="I344" s="86" t="s">
        <v>258</v>
      </c>
      <c r="J344" s="86" t="s">
        <v>939</v>
      </c>
      <c r="K344" s="86">
        <v>64053</v>
      </c>
      <c r="L344" s="86">
        <v>17669</v>
      </c>
      <c r="M344" s="86"/>
      <c r="N344" s="90"/>
      <c r="O344" s="90"/>
      <c r="P344" s="90"/>
      <c r="Q344" s="90">
        <v>1</v>
      </c>
      <c r="R344" s="90"/>
      <c r="S344" s="90"/>
      <c r="T344" s="91"/>
    </row>
    <row r="345" customHeight="1" spans="8:20">
      <c r="H345" s="101"/>
      <c r="I345" s="101"/>
      <c r="J345" s="86" t="s">
        <v>989</v>
      </c>
      <c r="K345" s="86">
        <v>63978</v>
      </c>
      <c r="L345" s="86">
        <v>17639</v>
      </c>
      <c r="M345" s="86"/>
      <c r="N345" s="90"/>
      <c r="O345" s="90"/>
      <c r="P345" s="90">
        <v>1</v>
      </c>
      <c r="Q345" s="90"/>
      <c r="R345" s="90"/>
      <c r="S345" s="90"/>
      <c r="T345" s="91"/>
    </row>
    <row r="346" customHeight="1" spans="8:20">
      <c r="H346" s="101"/>
      <c r="I346" s="101"/>
      <c r="J346" s="86" t="s">
        <v>263</v>
      </c>
      <c r="K346" s="86">
        <v>64279</v>
      </c>
      <c r="L346" s="86" t="s">
        <v>1494</v>
      </c>
      <c r="M346" s="86"/>
      <c r="N346" s="90"/>
      <c r="O346" s="90"/>
      <c r="P346" s="90"/>
      <c r="Q346" s="90"/>
      <c r="R346" s="90"/>
      <c r="S346" s="90">
        <v>1</v>
      </c>
      <c r="T346" s="91"/>
    </row>
    <row r="347" customHeight="1" spans="8:20">
      <c r="H347" s="101"/>
      <c r="I347" s="86" t="s">
        <v>159</v>
      </c>
      <c r="J347" s="86" t="s">
        <v>160</v>
      </c>
      <c r="K347" s="86">
        <v>64307</v>
      </c>
      <c r="L347" s="86" t="s">
        <v>1494</v>
      </c>
      <c r="M347" s="86"/>
      <c r="N347" s="90"/>
      <c r="O347" s="90"/>
      <c r="P347" s="90"/>
      <c r="Q347" s="90"/>
      <c r="R347" s="90"/>
      <c r="S347" s="90">
        <v>1</v>
      </c>
      <c r="T347" s="91"/>
    </row>
    <row r="348" customHeight="1" spans="8:20">
      <c r="H348" s="101"/>
      <c r="I348" s="101"/>
      <c r="J348" s="86" t="s">
        <v>1235</v>
      </c>
      <c r="K348" s="86">
        <v>64240</v>
      </c>
      <c r="L348" s="86" t="s">
        <v>1494</v>
      </c>
      <c r="M348" s="86"/>
      <c r="N348" s="90"/>
      <c r="O348" s="90"/>
      <c r="P348" s="90"/>
      <c r="Q348" s="90"/>
      <c r="R348" s="90">
        <v>1</v>
      </c>
      <c r="S348" s="90"/>
      <c r="T348" s="91"/>
    </row>
    <row r="349" customHeight="1" spans="8:20">
      <c r="H349" s="101"/>
      <c r="I349" s="101"/>
      <c r="J349" s="86" t="s">
        <v>381</v>
      </c>
      <c r="K349" s="86">
        <v>64197</v>
      </c>
      <c r="L349" s="86">
        <v>17721</v>
      </c>
      <c r="M349" s="86"/>
      <c r="N349" s="90"/>
      <c r="O349" s="90"/>
      <c r="P349" s="90"/>
      <c r="Q349" s="90"/>
      <c r="R349" s="90"/>
      <c r="S349" s="90">
        <v>1</v>
      </c>
      <c r="T349" s="91"/>
    </row>
    <row r="350" customHeight="1" spans="8:20">
      <c r="H350" s="101"/>
      <c r="I350" s="101"/>
      <c r="J350" s="86" t="s">
        <v>765</v>
      </c>
      <c r="K350" s="86">
        <v>64145</v>
      </c>
      <c r="L350" s="86">
        <v>17695</v>
      </c>
      <c r="M350" s="86"/>
      <c r="N350" s="90"/>
      <c r="O350" s="90"/>
      <c r="P350" s="90"/>
      <c r="Q350" s="90">
        <v>1</v>
      </c>
      <c r="R350" s="90"/>
      <c r="S350" s="90"/>
      <c r="T350" s="91"/>
    </row>
    <row r="351" customHeight="1" spans="8:20">
      <c r="H351" s="101"/>
      <c r="I351" s="86" t="s">
        <v>1076</v>
      </c>
      <c r="J351" s="86" t="s">
        <v>1077</v>
      </c>
      <c r="K351" s="86">
        <v>63401</v>
      </c>
      <c r="L351" s="86">
        <v>17533</v>
      </c>
      <c r="M351" s="86"/>
      <c r="N351" s="90">
        <v>1</v>
      </c>
      <c r="O351" s="90"/>
      <c r="P351" s="90"/>
      <c r="Q351" s="90"/>
      <c r="R351" s="90"/>
      <c r="S351" s="90"/>
      <c r="T351" s="91"/>
    </row>
    <row r="352" customHeight="1" spans="8:20">
      <c r="H352" s="101"/>
      <c r="I352" s="101"/>
      <c r="J352" s="86" t="s">
        <v>1494</v>
      </c>
      <c r="K352" s="86">
        <v>63648</v>
      </c>
      <c r="L352" s="86">
        <v>17582</v>
      </c>
      <c r="M352" s="86"/>
      <c r="N352" s="90"/>
      <c r="O352" s="90">
        <v>1</v>
      </c>
      <c r="P352" s="90"/>
      <c r="Q352" s="90"/>
      <c r="R352" s="90"/>
      <c r="S352" s="90"/>
      <c r="T352" s="91"/>
    </row>
    <row r="353" customHeight="1" spans="8:20">
      <c r="H353" s="101"/>
      <c r="I353" s="86" t="s">
        <v>295</v>
      </c>
      <c r="J353" s="86" t="s">
        <v>357</v>
      </c>
      <c r="K353" s="86">
        <v>64245</v>
      </c>
      <c r="L353" s="86">
        <v>33643</v>
      </c>
      <c r="M353" s="86"/>
      <c r="N353" s="90"/>
      <c r="O353" s="90"/>
      <c r="P353" s="90"/>
      <c r="Q353" s="90"/>
      <c r="R353" s="90">
        <v>1</v>
      </c>
      <c r="S353" s="90"/>
      <c r="T353" s="91"/>
    </row>
    <row r="354" customHeight="1" spans="8:20">
      <c r="H354" s="101"/>
      <c r="I354" s="86" t="s">
        <v>324</v>
      </c>
      <c r="J354" s="86" t="s">
        <v>1145</v>
      </c>
      <c r="K354" s="86">
        <v>63409</v>
      </c>
      <c r="L354" s="86">
        <v>17548</v>
      </c>
      <c r="M354" s="86"/>
      <c r="N354" s="90"/>
      <c r="O354" s="90">
        <v>1</v>
      </c>
      <c r="P354" s="90"/>
      <c r="Q354" s="90"/>
      <c r="R354" s="90"/>
      <c r="S354" s="90"/>
      <c r="T354" s="91"/>
    </row>
    <row r="355" customHeight="1" spans="8:20">
      <c r="H355" s="101"/>
      <c r="I355" s="101"/>
      <c r="J355" s="86" t="s">
        <v>1056</v>
      </c>
      <c r="K355" s="86">
        <v>63626</v>
      </c>
      <c r="L355" s="86">
        <v>17577</v>
      </c>
      <c r="M355" s="86"/>
      <c r="N355" s="90"/>
      <c r="O355" s="90">
        <v>1</v>
      </c>
      <c r="P355" s="90"/>
      <c r="Q355" s="90"/>
      <c r="R355" s="90"/>
      <c r="S355" s="90"/>
      <c r="T355" s="91"/>
    </row>
    <row r="356" customHeight="1" spans="8:20">
      <c r="H356" s="101"/>
      <c r="I356" s="101"/>
      <c r="J356" s="86" t="s">
        <v>1048</v>
      </c>
      <c r="K356" s="86">
        <v>63825</v>
      </c>
      <c r="L356" s="86">
        <v>17612</v>
      </c>
      <c r="M356" s="86"/>
      <c r="N356" s="90"/>
      <c r="O356" s="90"/>
      <c r="P356" s="90">
        <v>1</v>
      </c>
      <c r="Q356" s="90"/>
      <c r="R356" s="90"/>
      <c r="S356" s="90"/>
      <c r="T356" s="91"/>
    </row>
    <row r="357" customHeight="1" spans="8:20">
      <c r="H357" s="101"/>
      <c r="I357" s="101"/>
      <c r="J357" s="86" t="s">
        <v>804</v>
      </c>
      <c r="K357" s="86">
        <v>64001</v>
      </c>
      <c r="L357" s="86">
        <v>17653</v>
      </c>
      <c r="M357" s="86"/>
      <c r="N357" s="90"/>
      <c r="O357" s="90"/>
      <c r="P357" s="90"/>
      <c r="Q357" s="90">
        <v>1</v>
      </c>
      <c r="R357" s="90"/>
      <c r="S357" s="90"/>
      <c r="T357" s="91"/>
    </row>
    <row r="358" customHeight="1" spans="8:20">
      <c r="H358" s="101"/>
      <c r="I358" s="101"/>
      <c r="J358" s="86" t="s">
        <v>1178</v>
      </c>
      <c r="K358" s="86">
        <v>63423</v>
      </c>
      <c r="L358" s="86">
        <v>17531</v>
      </c>
      <c r="M358" s="86"/>
      <c r="N358" s="90">
        <v>1</v>
      </c>
      <c r="O358" s="90"/>
      <c r="P358" s="90"/>
      <c r="Q358" s="90"/>
      <c r="R358" s="90"/>
      <c r="S358" s="90"/>
      <c r="T358" s="91"/>
    </row>
    <row r="359" customHeight="1" spans="8:20">
      <c r="H359" s="101"/>
      <c r="I359" s="101"/>
      <c r="J359" s="86" t="s">
        <v>325</v>
      </c>
      <c r="K359" s="86">
        <v>64216</v>
      </c>
      <c r="L359" s="86" t="s">
        <v>1494</v>
      </c>
      <c r="M359" s="86">
        <v>1</v>
      </c>
      <c r="N359" s="90"/>
      <c r="O359" s="90"/>
      <c r="P359" s="90"/>
      <c r="Q359" s="90"/>
      <c r="R359" s="90">
        <v>1</v>
      </c>
      <c r="S359" s="90"/>
      <c r="T359" s="91"/>
    </row>
    <row r="360" customHeight="1" spans="8:20">
      <c r="H360" s="101"/>
      <c r="I360" s="101"/>
      <c r="J360" s="86" t="s">
        <v>1272</v>
      </c>
      <c r="K360" s="86">
        <v>64154</v>
      </c>
      <c r="L360" s="86" t="s">
        <v>1494</v>
      </c>
      <c r="M360" s="86"/>
      <c r="N360" s="90"/>
      <c r="O360" s="90"/>
      <c r="P360" s="90"/>
      <c r="Q360" s="90">
        <v>1</v>
      </c>
      <c r="R360" s="90"/>
      <c r="S360" s="90"/>
      <c r="T360" s="91"/>
    </row>
    <row r="361" customHeight="1" spans="8:20">
      <c r="H361" s="101"/>
      <c r="I361" s="86" t="s">
        <v>279</v>
      </c>
      <c r="J361" s="86" t="s">
        <v>281</v>
      </c>
      <c r="K361" s="86">
        <v>64275</v>
      </c>
      <c r="L361" s="86">
        <v>33581</v>
      </c>
      <c r="M361" s="86"/>
      <c r="N361" s="90"/>
      <c r="O361" s="90"/>
      <c r="P361" s="90"/>
      <c r="Q361" s="90"/>
      <c r="R361" s="90"/>
      <c r="S361" s="90">
        <v>1</v>
      </c>
      <c r="T361" s="91"/>
    </row>
    <row r="362" customHeight="1" spans="8:20">
      <c r="H362" s="101"/>
      <c r="I362" s="101"/>
      <c r="J362" s="86" t="s">
        <v>431</v>
      </c>
      <c r="K362" s="86">
        <v>64271</v>
      </c>
      <c r="L362" s="86" t="s">
        <v>67</v>
      </c>
      <c r="M362" s="86"/>
      <c r="N362" s="90"/>
      <c r="O362" s="90"/>
      <c r="P362" s="90"/>
      <c r="Q362" s="90"/>
      <c r="R362" s="90">
        <v>1</v>
      </c>
      <c r="S362" s="90"/>
      <c r="T362" s="91"/>
    </row>
    <row r="363" customHeight="1" spans="8:20">
      <c r="H363" s="101"/>
      <c r="I363" s="101"/>
      <c r="J363" s="86" t="s">
        <v>1283</v>
      </c>
      <c r="K363" s="86">
        <v>64135</v>
      </c>
      <c r="L363" s="86" t="s">
        <v>1494</v>
      </c>
      <c r="M363" s="86"/>
      <c r="N363" s="90"/>
      <c r="O363" s="90"/>
      <c r="P363" s="90"/>
      <c r="Q363" s="90">
        <v>1</v>
      </c>
      <c r="R363" s="90"/>
      <c r="S363" s="90"/>
      <c r="T363" s="91"/>
    </row>
    <row r="364" customHeight="1" spans="8:20">
      <c r="H364" s="101"/>
      <c r="I364" s="101"/>
      <c r="J364" s="86" t="s">
        <v>1038</v>
      </c>
      <c r="K364" s="86">
        <v>63569</v>
      </c>
      <c r="L364" s="86">
        <v>30774</v>
      </c>
      <c r="M364" s="86"/>
      <c r="N364" s="90"/>
      <c r="O364" s="90">
        <v>1</v>
      </c>
      <c r="P364" s="90"/>
      <c r="Q364" s="90"/>
      <c r="R364" s="90"/>
      <c r="S364" s="90"/>
      <c r="T364" s="91"/>
    </row>
    <row r="365" customHeight="1" spans="8:20">
      <c r="H365" s="101"/>
      <c r="I365" s="86" t="s">
        <v>289</v>
      </c>
      <c r="J365" s="86" t="s">
        <v>290</v>
      </c>
      <c r="K365" s="86">
        <v>64124</v>
      </c>
      <c r="L365" s="86">
        <v>17714</v>
      </c>
      <c r="M365" s="86"/>
      <c r="N365" s="90"/>
      <c r="O365" s="90"/>
      <c r="P365" s="90"/>
      <c r="Q365" s="90">
        <v>1</v>
      </c>
      <c r="R365" s="90"/>
      <c r="S365" s="90"/>
      <c r="T365" s="91"/>
    </row>
    <row r="366" customHeight="1" spans="8:20">
      <c r="H366" s="101"/>
      <c r="I366" s="101"/>
      <c r="J366" s="86" t="s">
        <v>363</v>
      </c>
      <c r="K366" s="86">
        <v>64233</v>
      </c>
      <c r="L366" s="86">
        <v>17744</v>
      </c>
      <c r="M366" s="86"/>
      <c r="N366" s="90"/>
      <c r="O366" s="90"/>
      <c r="P366" s="90"/>
      <c r="Q366" s="90"/>
      <c r="R366" s="90">
        <v>1</v>
      </c>
      <c r="S366" s="90"/>
      <c r="T366" s="91"/>
    </row>
    <row r="367" customHeight="1" spans="8:20">
      <c r="H367" s="101"/>
      <c r="I367" s="101"/>
      <c r="J367" s="86" t="s">
        <v>489</v>
      </c>
      <c r="K367" s="86">
        <v>64249</v>
      </c>
      <c r="L367" s="86">
        <v>33356</v>
      </c>
      <c r="M367" s="86"/>
      <c r="N367" s="90"/>
      <c r="O367" s="90"/>
      <c r="P367" s="90"/>
      <c r="Q367" s="90"/>
      <c r="R367" s="90">
        <v>1</v>
      </c>
      <c r="S367" s="90"/>
      <c r="T367" s="91"/>
    </row>
    <row r="368" customHeight="1" spans="8:20">
      <c r="H368" s="101"/>
      <c r="I368" s="86" t="s">
        <v>1138</v>
      </c>
      <c r="J368" s="86" t="s">
        <v>1139</v>
      </c>
      <c r="K368" s="86">
        <v>63530</v>
      </c>
      <c r="L368" s="86">
        <v>17547</v>
      </c>
      <c r="M368" s="86"/>
      <c r="N368" s="90"/>
      <c r="O368" s="90">
        <v>1</v>
      </c>
      <c r="P368" s="90"/>
      <c r="Q368" s="90"/>
      <c r="R368" s="90"/>
      <c r="S368" s="90"/>
      <c r="T368" s="91"/>
    </row>
    <row r="369" customHeight="1" spans="8:20">
      <c r="H369" s="101"/>
      <c r="I369" s="86" t="s">
        <v>750</v>
      </c>
      <c r="J369" s="86" t="s">
        <v>751</v>
      </c>
      <c r="K369" s="86">
        <v>64149</v>
      </c>
      <c r="L369" s="86">
        <v>32882</v>
      </c>
      <c r="M369" s="86"/>
      <c r="N369" s="90"/>
      <c r="O369" s="90"/>
      <c r="P369" s="90"/>
      <c r="Q369" s="90">
        <v>1</v>
      </c>
      <c r="R369" s="90"/>
      <c r="S369" s="90"/>
      <c r="T369" s="91"/>
    </row>
    <row r="370" customHeight="1" spans="8:20">
      <c r="H370" s="101"/>
      <c r="I370" s="86" t="s">
        <v>1168</v>
      </c>
      <c r="J370" s="86" t="s">
        <v>1169</v>
      </c>
      <c r="K370" s="86">
        <v>63447</v>
      </c>
      <c r="L370" s="86">
        <v>17551</v>
      </c>
      <c r="M370" s="86"/>
      <c r="N370" s="90">
        <v>1</v>
      </c>
      <c r="O370" s="90"/>
      <c r="P370" s="90"/>
      <c r="Q370" s="90"/>
      <c r="R370" s="90"/>
      <c r="S370" s="90"/>
      <c r="T370" s="91"/>
    </row>
    <row r="371" customHeight="1" spans="8:20">
      <c r="H371" s="101"/>
      <c r="I371" s="86" t="s">
        <v>146</v>
      </c>
      <c r="J371" s="86" t="s">
        <v>147</v>
      </c>
      <c r="K371" s="86">
        <v>64309</v>
      </c>
      <c r="L371" s="86" t="s">
        <v>1494</v>
      </c>
      <c r="M371" s="86"/>
      <c r="N371" s="90"/>
      <c r="O371" s="90"/>
      <c r="P371" s="90"/>
      <c r="Q371" s="90"/>
      <c r="R371" s="90"/>
      <c r="S371" s="90">
        <v>1</v>
      </c>
      <c r="T371" s="91"/>
    </row>
    <row r="372" customHeight="1" spans="8:20">
      <c r="H372" s="101"/>
      <c r="I372" s="101"/>
      <c r="J372" s="86" t="s">
        <v>246</v>
      </c>
      <c r="K372" s="86">
        <v>64287</v>
      </c>
      <c r="L372" s="86">
        <v>17755</v>
      </c>
      <c r="M372" s="86"/>
      <c r="N372" s="90"/>
      <c r="O372" s="90"/>
      <c r="P372" s="90"/>
      <c r="Q372" s="90"/>
      <c r="R372" s="90"/>
      <c r="S372" s="90">
        <v>1</v>
      </c>
      <c r="T372" s="91"/>
    </row>
    <row r="373" customHeight="1" spans="8:20">
      <c r="H373" s="101"/>
      <c r="I373" s="101"/>
      <c r="J373" s="86" t="s">
        <v>180</v>
      </c>
      <c r="K373" s="86">
        <v>64302</v>
      </c>
      <c r="L373" s="86">
        <v>17762</v>
      </c>
      <c r="M373" s="86"/>
      <c r="N373" s="90"/>
      <c r="O373" s="90"/>
      <c r="P373" s="90"/>
      <c r="Q373" s="90"/>
      <c r="R373" s="90"/>
      <c r="S373" s="90">
        <v>1</v>
      </c>
      <c r="T373" s="91"/>
    </row>
    <row r="374" customHeight="1" spans="8:20">
      <c r="H374" s="101"/>
      <c r="I374" s="101"/>
      <c r="J374" s="86" t="s">
        <v>184</v>
      </c>
      <c r="K374" s="86">
        <v>64299</v>
      </c>
      <c r="L374" s="86">
        <v>17757</v>
      </c>
      <c r="M374" s="86"/>
      <c r="N374" s="90"/>
      <c r="O374" s="90"/>
      <c r="P374" s="90"/>
      <c r="Q374" s="90"/>
      <c r="R374" s="90"/>
      <c r="S374" s="90">
        <v>1</v>
      </c>
      <c r="T374" s="91"/>
    </row>
    <row r="375" customHeight="1" spans="8:20">
      <c r="H375" s="101"/>
      <c r="I375" s="86" t="s">
        <v>1338</v>
      </c>
      <c r="J375" s="86" t="s">
        <v>1341</v>
      </c>
      <c r="K375" s="86">
        <v>64325</v>
      </c>
      <c r="L375" s="86" t="s">
        <v>1494</v>
      </c>
      <c r="M375" s="86"/>
      <c r="N375" s="90"/>
      <c r="O375" s="90"/>
      <c r="P375" s="90"/>
      <c r="Q375" s="90"/>
      <c r="R375" s="90"/>
      <c r="S375" s="90">
        <v>1</v>
      </c>
      <c r="T375" s="91"/>
    </row>
    <row r="376" customHeight="1" spans="8:20">
      <c r="H376" s="101"/>
      <c r="I376" s="101"/>
      <c r="J376" s="86" t="s">
        <v>1339</v>
      </c>
      <c r="K376" s="86">
        <v>64324</v>
      </c>
      <c r="L376" s="86" t="s">
        <v>1494</v>
      </c>
      <c r="M376" s="86"/>
      <c r="N376" s="90"/>
      <c r="O376" s="90"/>
      <c r="P376" s="90"/>
      <c r="Q376" s="90"/>
      <c r="R376" s="90"/>
      <c r="S376" s="90">
        <v>1</v>
      </c>
      <c r="T376" s="91"/>
    </row>
    <row r="377" customHeight="1" spans="8:20">
      <c r="H377" s="86" t="s">
        <v>72</v>
      </c>
      <c r="I377" s="86" t="s">
        <v>665</v>
      </c>
      <c r="J377" s="86" t="s">
        <v>666</v>
      </c>
      <c r="K377" s="86">
        <v>64184</v>
      </c>
      <c r="L377" s="86">
        <v>17684</v>
      </c>
      <c r="M377" s="86"/>
      <c r="N377" s="90"/>
      <c r="O377" s="90"/>
      <c r="P377" s="90"/>
      <c r="Q377" s="90"/>
      <c r="R377" s="90">
        <v>1</v>
      </c>
      <c r="S377" s="90"/>
      <c r="T377" s="91"/>
    </row>
    <row r="378" customHeight="1" spans="8:20">
      <c r="H378" s="101"/>
      <c r="I378" s="101"/>
      <c r="J378" s="86" t="s">
        <v>1059</v>
      </c>
      <c r="K378" s="86">
        <v>63789</v>
      </c>
      <c r="L378" s="86">
        <v>29584</v>
      </c>
      <c r="M378" s="86"/>
      <c r="N378" s="90"/>
      <c r="O378" s="90"/>
      <c r="P378" s="90">
        <v>1</v>
      </c>
      <c r="Q378" s="90"/>
      <c r="R378" s="90"/>
      <c r="S378" s="90"/>
      <c r="T378" s="91"/>
    </row>
    <row r="379" customHeight="1" spans="8:20">
      <c r="H379" s="101"/>
      <c r="I379" s="86" t="s">
        <v>1012</v>
      </c>
      <c r="J379" s="86" t="s">
        <v>840</v>
      </c>
      <c r="K379" s="86">
        <v>63747</v>
      </c>
      <c r="L379" s="86">
        <v>30016</v>
      </c>
      <c r="M379" s="86"/>
      <c r="N379" s="90"/>
      <c r="O379" s="90"/>
      <c r="P379" s="90">
        <v>1</v>
      </c>
      <c r="Q379" s="90"/>
      <c r="R379" s="90"/>
      <c r="S379" s="90"/>
      <c r="T379" s="91"/>
    </row>
    <row r="380" customHeight="1" spans="8:20">
      <c r="H380" s="101"/>
      <c r="I380" s="101"/>
      <c r="J380" s="101"/>
      <c r="K380" s="86">
        <v>63941</v>
      </c>
      <c r="L380" s="86">
        <v>30016</v>
      </c>
      <c r="M380" s="86"/>
      <c r="N380" s="90"/>
      <c r="O380" s="90"/>
      <c r="P380" s="90">
        <v>1</v>
      </c>
      <c r="Q380" s="90"/>
      <c r="R380" s="90"/>
      <c r="S380" s="90"/>
      <c r="T380" s="91"/>
    </row>
    <row r="381" customHeight="1" spans="8:20">
      <c r="H381" s="101"/>
      <c r="I381" s="86" t="s">
        <v>850</v>
      </c>
      <c r="J381" s="86" t="s">
        <v>851</v>
      </c>
      <c r="K381" s="86">
        <v>63916</v>
      </c>
      <c r="L381" s="86">
        <v>17572</v>
      </c>
      <c r="M381" s="86"/>
      <c r="N381" s="90"/>
      <c r="O381" s="90"/>
      <c r="P381" s="90">
        <v>1</v>
      </c>
      <c r="Q381" s="90"/>
      <c r="R381" s="90"/>
      <c r="S381" s="90"/>
      <c r="T381" s="91"/>
    </row>
    <row r="382" customHeight="1" spans="8:20">
      <c r="H382" s="101"/>
      <c r="I382" s="101"/>
      <c r="J382" s="101"/>
      <c r="K382" s="86">
        <v>64109</v>
      </c>
      <c r="L382" s="86">
        <v>17572</v>
      </c>
      <c r="M382" s="86"/>
      <c r="N382" s="90"/>
      <c r="O382" s="90"/>
      <c r="P382" s="90"/>
      <c r="Q382" s="90">
        <v>1</v>
      </c>
      <c r="R382" s="90"/>
      <c r="S382" s="90"/>
      <c r="T382" s="91"/>
    </row>
    <row r="383" customHeight="1" spans="8:20">
      <c r="H383" s="101"/>
      <c r="I383" s="86" t="s">
        <v>807</v>
      </c>
      <c r="J383" s="86" t="s">
        <v>808</v>
      </c>
      <c r="K383" s="86">
        <v>63781</v>
      </c>
      <c r="L383" s="86" t="s">
        <v>67</v>
      </c>
      <c r="M383" s="86"/>
      <c r="N383" s="90"/>
      <c r="O383" s="90"/>
      <c r="P383" s="90">
        <v>1</v>
      </c>
      <c r="Q383" s="90"/>
      <c r="R383" s="90"/>
      <c r="S383" s="90"/>
      <c r="T383" s="91"/>
    </row>
    <row r="384" customHeight="1" spans="8:20">
      <c r="H384" s="101"/>
      <c r="I384" s="101"/>
      <c r="J384" s="101"/>
      <c r="K384" s="86">
        <v>64126</v>
      </c>
      <c r="L384" s="86" t="s">
        <v>67</v>
      </c>
      <c r="M384" s="86"/>
      <c r="N384" s="90"/>
      <c r="O384" s="90"/>
      <c r="P384" s="90"/>
      <c r="Q384" s="90">
        <v>1</v>
      </c>
      <c r="R384" s="90"/>
      <c r="S384" s="90"/>
      <c r="T384" s="91"/>
    </row>
    <row r="385" customHeight="1" spans="8:20">
      <c r="H385" s="101"/>
      <c r="I385" s="86" t="s">
        <v>1150</v>
      </c>
      <c r="J385" s="86" t="s">
        <v>1151</v>
      </c>
      <c r="K385" s="86">
        <v>63501</v>
      </c>
      <c r="L385" s="86">
        <v>28687</v>
      </c>
      <c r="M385" s="86"/>
      <c r="N385" s="90"/>
      <c r="O385" s="90">
        <v>1</v>
      </c>
      <c r="P385" s="90"/>
      <c r="Q385" s="90"/>
      <c r="R385" s="90"/>
      <c r="S385" s="90"/>
      <c r="T385" s="91"/>
    </row>
    <row r="386" customHeight="1" spans="8:20">
      <c r="H386" s="101"/>
      <c r="I386" s="86" t="s">
        <v>350</v>
      </c>
      <c r="J386" s="86" t="s">
        <v>994</v>
      </c>
      <c r="K386" s="86">
        <v>63969</v>
      </c>
      <c r="L386" s="86">
        <v>30547</v>
      </c>
      <c r="M386" s="86"/>
      <c r="N386" s="90"/>
      <c r="O386" s="90"/>
      <c r="P386" s="90">
        <v>1</v>
      </c>
      <c r="Q386" s="90"/>
      <c r="R386" s="90"/>
      <c r="S386" s="90"/>
      <c r="T386" s="91"/>
    </row>
    <row r="387" customHeight="1" spans="8:20">
      <c r="H387" s="101"/>
      <c r="I387" s="86" t="s">
        <v>1176</v>
      </c>
      <c r="J387" s="86" t="s">
        <v>1177</v>
      </c>
      <c r="K387" s="86">
        <v>63428</v>
      </c>
      <c r="L387" s="86">
        <v>29736</v>
      </c>
      <c r="M387" s="86"/>
      <c r="N387" s="90">
        <v>1</v>
      </c>
      <c r="O387" s="90"/>
      <c r="P387" s="90"/>
      <c r="Q387" s="90"/>
      <c r="R387" s="90"/>
      <c r="S387" s="90"/>
      <c r="T387" s="91"/>
    </row>
    <row r="388" customHeight="1" spans="8:20">
      <c r="H388" s="101"/>
      <c r="I388" s="86" t="s">
        <v>860</v>
      </c>
      <c r="J388" s="86" t="s">
        <v>861</v>
      </c>
      <c r="K388" s="86">
        <v>64099</v>
      </c>
      <c r="L388" s="86">
        <v>17654</v>
      </c>
      <c r="M388" s="86"/>
      <c r="N388" s="90"/>
      <c r="O388" s="90"/>
      <c r="P388" s="90"/>
      <c r="Q388" s="90">
        <v>1</v>
      </c>
      <c r="R388" s="90"/>
      <c r="S388" s="90"/>
      <c r="T388" s="91"/>
    </row>
    <row r="389" customHeight="1" spans="8:20">
      <c r="H389" s="101"/>
      <c r="I389" s="101"/>
      <c r="J389" s="86" t="s">
        <v>1090</v>
      </c>
      <c r="K389" s="86">
        <v>63671</v>
      </c>
      <c r="L389" s="86">
        <v>17489</v>
      </c>
      <c r="M389" s="86"/>
      <c r="N389" s="90"/>
      <c r="O389" s="90">
        <v>1</v>
      </c>
      <c r="P389" s="90"/>
      <c r="Q389" s="90"/>
      <c r="R389" s="90"/>
      <c r="S389" s="90"/>
      <c r="T389" s="91"/>
    </row>
    <row r="390" customHeight="1" spans="8:20">
      <c r="H390" s="101"/>
      <c r="I390" s="86" t="s">
        <v>331</v>
      </c>
      <c r="J390" s="86" t="s">
        <v>668</v>
      </c>
      <c r="K390" s="86">
        <v>64173</v>
      </c>
      <c r="L390" s="86">
        <v>17508</v>
      </c>
      <c r="M390" s="86"/>
      <c r="N390" s="90"/>
      <c r="O390" s="90"/>
      <c r="P390" s="90"/>
      <c r="Q390" s="90"/>
      <c r="R390" s="90">
        <v>1</v>
      </c>
      <c r="S390" s="90"/>
      <c r="T390" s="91"/>
    </row>
    <row r="391" customHeight="1" spans="8:20">
      <c r="H391" s="101"/>
      <c r="I391" s="101"/>
      <c r="J391" s="86" t="s">
        <v>393</v>
      </c>
      <c r="K391" s="86" t="s">
        <v>67</v>
      </c>
      <c r="L391" s="86">
        <v>17508</v>
      </c>
      <c r="M391" s="86"/>
      <c r="N391" s="90"/>
      <c r="O391" s="90"/>
      <c r="P391" s="90"/>
      <c r="Q391" s="90"/>
      <c r="R391" s="90"/>
      <c r="S391" s="90">
        <v>1</v>
      </c>
      <c r="T391" s="91"/>
    </row>
    <row r="392" customHeight="1" spans="8:20">
      <c r="H392" s="101"/>
      <c r="I392" s="86" t="s">
        <v>337</v>
      </c>
      <c r="J392" s="86" t="s">
        <v>339</v>
      </c>
      <c r="K392" s="86">
        <v>64260</v>
      </c>
      <c r="L392" s="86">
        <v>17694</v>
      </c>
      <c r="M392" s="86"/>
      <c r="N392" s="90"/>
      <c r="O392" s="90"/>
      <c r="P392" s="90"/>
      <c r="Q392" s="90"/>
      <c r="R392" s="90"/>
      <c r="S392" s="90">
        <v>1</v>
      </c>
      <c r="T392" s="91"/>
    </row>
    <row r="393" customHeight="1" spans="8:20">
      <c r="H393" s="101"/>
      <c r="I393" s="86" t="s">
        <v>947</v>
      </c>
      <c r="J393" s="86" t="s">
        <v>701</v>
      </c>
      <c r="K393" s="86">
        <v>64041</v>
      </c>
      <c r="L393" s="86">
        <v>17436</v>
      </c>
      <c r="M393" s="86"/>
      <c r="N393" s="90"/>
      <c r="O393" s="90"/>
      <c r="P393" s="90"/>
      <c r="Q393" s="90">
        <v>1</v>
      </c>
      <c r="R393" s="90"/>
      <c r="S393" s="90"/>
      <c r="T393" s="91"/>
    </row>
    <row r="394" customHeight="1" spans="8:20">
      <c r="H394" s="101"/>
      <c r="I394" s="86" t="s">
        <v>867</v>
      </c>
      <c r="J394" s="86" t="s">
        <v>868</v>
      </c>
      <c r="K394" s="86">
        <v>64094</v>
      </c>
      <c r="L394" s="86">
        <v>17552</v>
      </c>
      <c r="M394" s="86"/>
      <c r="N394" s="90"/>
      <c r="O394" s="90"/>
      <c r="P394" s="90"/>
      <c r="Q394" s="90">
        <v>1</v>
      </c>
      <c r="R394" s="90"/>
      <c r="S394" s="90"/>
      <c r="T394" s="91"/>
    </row>
    <row r="395" customHeight="1" spans="8:20">
      <c r="H395" s="101"/>
      <c r="I395" s="101"/>
      <c r="J395" s="86" t="s">
        <v>1049</v>
      </c>
      <c r="K395" s="86">
        <v>63819</v>
      </c>
      <c r="L395" s="86">
        <v>17552</v>
      </c>
      <c r="M395" s="86"/>
      <c r="N395" s="90"/>
      <c r="O395" s="90"/>
      <c r="P395" s="90">
        <v>1</v>
      </c>
      <c r="Q395" s="90"/>
      <c r="R395" s="90"/>
      <c r="S395" s="90"/>
      <c r="T395" s="91"/>
    </row>
    <row r="396" customHeight="1" spans="8:20">
      <c r="H396" s="101"/>
      <c r="I396" s="86" t="s">
        <v>897</v>
      </c>
      <c r="J396" s="86" t="s">
        <v>898</v>
      </c>
      <c r="K396" s="86">
        <v>64076</v>
      </c>
      <c r="L396" s="86">
        <v>17631</v>
      </c>
      <c r="M396" s="86"/>
      <c r="N396" s="90"/>
      <c r="O396" s="90"/>
      <c r="P396" s="90"/>
      <c r="Q396" s="90">
        <v>1</v>
      </c>
      <c r="R396" s="90"/>
      <c r="S396" s="90"/>
      <c r="T396" s="91"/>
    </row>
    <row r="397" customHeight="1" spans="8:20">
      <c r="H397" s="101"/>
      <c r="I397" s="86" t="s">
        <v>1026</v>
      </c>
      <c r="J397" s="86" t="s">
        <v>1027</v>
      </c>
      <c r="K397" s="86">
        <v>63894</v>
      </c>
      <c r="L397" s="86">
        <v>17637</v>
      </c>
      <c r="M397" s="86"/>
      <c r="N397" s="90"/>
      <c r="O397" s="90"/>
      <c r="P397" s="90">
        <v>1</v>
      </c>
      <c r="Q397" s="90"/>
      <c r="R397" s="90"/>
      <c r="S397" s="90"/>
      <c r="T397" s="91"/>
    </row>
    <row r="398" customHeight="1" spans="8:20">
      <c r="H398" s="101"/>
      <c r="I398" s="86" t="s">
        <v>652</v>
      </c>
      <c r="J398" s="86" t="s">
        <v>653</v>
      </c>
      <c r="K398" s="86">
        <v>64189</v>
      </c>
      <c r="L398" s="86">
        <v>17582</v>
      </c>
      <c r="M398" s="86"/>
      <c r="N398" s="90"/>
      <c r="O398" s="90"/>
      <c r="P398" s="90"/>
      <c r="Q398" s="90"/>
      <c r="R398" s="90">
        <v>1</v>
      </c>
      <c r="S398" s="90"/>
      <c r="T398" s="91"/>
    </row>
    <row r="399" customHeight="1" spans="8:20">
      <c r="H399" s="101"/>
      <c r="I399" s="86" t="s">
        <v>955</v>
      </c>
      <c r="J399" s="86" t="s">
        <v>498</v>
      </c>
      <c r="K399" s="86">
        <v>63891</v>
      </c>
      <c r="L399" s="86">
        <v>17593</v>
      </c>
      <c r="M399" s="86"/>
      <c r="N399" s="90"/>
      <c r="O399" s="90"/>
      <c r="P399" s="90">
        <v>1</v>
      </c>
      <c r="Q399" s="90"/>
      <c r="R399" s="90"/>
      <c r="S399" s="90"/>
      <c r="T399" s="91"/>
    </row>
    <row r="400" customHeight="1" spans="8:20">
      <c r="H400" s="101"/>
      <c r="I400" s="101"/>
      <c r="J400" s="86" t="s">
        <v>744</v>
      </c>
      <c r="K400" s="86">
        <v>63752</v>
      </c>
      <c r="L400" s="86">
        <v>17605</v>
      </c>
      <c r="M400" s="86"/>
      <c r="N400" s="90"/>
      <c r="O400" s="90"/>
      <c r="P400" s="90">
        <v>1</v>
      </c>
      <c r="Q400" s="90"/>
      <c r="R400" s="90"/>
      <c r="S400" s="90"/>
      <c r="T400" s="91"/>
    </row>
    <row r="401" customHeight="1" spans="8:20">
      <c r="H401" s="101"/>
      <c r="I401" s="101"/>
      <c r="J401" s="101"/>
      <c r="K401" s="86">
        <v>63951</v>
      </c>
      <c r="L401" s="86">
        <v>17605</v>
      </c>
      <c r="M401" s="86"/>
      <c r="N401" s="90"/>
      <c r="O401" s="90"/>
      <c r="P401" s="90">
        <v>1</v>
      </c>
      <c r="Q401" s="90"/>
      <c r="R401" s="90"/>
      <c r="S401" s="90"/>
      <c r="T401" s="91"/>
    </row>
    <row r="402" customHeight="1" spans="8:20">
      <c r="H402" s="101"/>
      <c r="I402" s="101"/>
      <c r="J402" s="101"/>
      <c r="K402" s="86">
        <v>64030</v>
      </c>
      <c r="L402" s="86">
        <v>17605</v>
      </c>
      <c r="M402" s="86"/>
      <c r="N402" s="90"/>
      <c r="O402" s="90"/>
      <c r="P402" s="90"/>
      <c r="Q402" s="90">
        <v>1</v>
      </c>
      <c r="R402" s="90"/>
      <c r="S402" s="90"/>
      <c r="T402" s="91"/>
    </row>
    <row r="403" customHeight="1" spans="8:20">
      <c r="H403" s="101"/>
      <c r="I403" s="86" t="s">
        <v>909</v>
      </c>
      <c r="J403" s="86" t="s">
        <v>910</v>
      </c>
      <c r="K403" s="86" t="s">
        <v>67</v>
      </c>
      <c r="L403" s="86">
        <v>24385</v>
      </c>
      <c r="M403" s="86"/>
      <c r="N403" s="90"/>
      <c r="O403" s="90"/>
      <c r="P403" s="90"/>
      <c r="Q403" s="90">
        <v>1</v>
      </c>
      <c r="R403" s="90"/>
      <c r="S403" s="90"/>
      <c r="T403" s="91"/>
    </row>
    <row r="404" customHeight="1" spans="8:20">
      <c r="H404" s="101"/>
      <c r="I404" s="86" t="s">
        <v>1125</v>
      </c>
      <c r="J404" s="86" t="s">
        <v>1494</v>
      </c>
      <c r="K404" s="86">
        <v>63586</v>
      </c>
      <c r="L404" s="86">
        <v>24385</v>
      </c>
      <c r="M404" s="86"/>
      <c r="N404" s="90"/>
      <c r="O404" s="90">
        <v>1</v>
      </c>
      <c r="P404" s="90"/>
      <c r="Q404" s="90"/>
      <c r="R404" s="90"/>
      <c r="S404" s="90"/>
      <c r="T404" s="91"/>
    </row>
    <row r="405" customHeight="1" spans="8:20">
      <c r="H405" s="101"/>
      <c r="I405" s="86" t="s">
        <v>820</v>
      </c>
      <c r="J405" s="86" t="s">
        <v>1044</v>
      </c>
      <c r="K405" s="86">
        <v>63851</v>
      </c>
      <c r="L405" s="86">
        <v>17480</v>
      </c>
      <c r="M405" s="86"/>
      <c r="N405" s="90"/>
      <c r="O405" s="90"/>
      <c r="P405" s="90">
        <v>1</v>
      </c>
      <c r="Q405" s="90"/>
      <c r="R405" s="90"/>
      <c r="S405" s="90"/>
      <c r="T405" s="91"/>
    </row>
    <row r="406" customHeight="1" spans="8:20">
      <c r="H406" s="101"/>
      <c r="I406" s="86" t="s">
        <v>1073</v>
      </c>
      <c r="J406" s="86" t="s">
        <v>1074</v>
      </c>
      <c r="K406" s="86">
        <v>63741</v>
      </c>
      <c r="L406" s="86">
        <v>21726</v>
      </c>
      <c r="M406" s="86"/>
      <c r="N406" s="90"/>
      <c r="O406" s="90"/>
      <c r="P406" s="90">
        <v>1</v>
      </c>
      <c r="Q406" s="90"/>
      <c r="R406" s="90"/>
      <c r="S406" s="90"/>
      <c r="T406" s="91"/>
    </row>
    <row r="407" customHeight="1" spans="8:20">
      <c r="H407" s="101"/>
      <c r="I407" s="86" t="s">
        <v>891</v>
      </c>
      <c r="J407" s="86" t="s">
        <v>969</v>
      </c>
      <c r="K407" s="86">
        <v>64013</v>
      </c>
      <c r="L407" s="86">
        <v>29767</v>
      </c>
      <c r="M407" s="86"/>
      <c r="N407" s="90"/>
      <c r="O407" s="90"/>
      <c r="P407" s="90"/>
      <c r="Q407" s="90">
        <v>1</v>
      </c>
      <c r="R407" s="90"/>
      <c r="S407" s="90"/>
      <c r="T407" s="91"/>
    </row>
    <row r="408" customHeight="1" spans="8:20">
      <c r="H408" s="101"/>
      <c r="I408" s="101"/>
      <c r="J408" s="86" t="s">
        <v>893</v>
      </c>
      <c r="K408" s="86">
        <v>63326</v>
      </c>
      <c r="L408" s="86">
        <v>29767</v>
      </c>
      <c r="M408" s="86"/>
      <c r="N408" s="90">
        <v>1</v>
      </c>
      <c r="O408" s="90"/>
      <c r="P408" s="90">
        <v>1</v>
      </c>
      <c r="Q408" s="90"/>
      <c r="R408" s="90"/>
      <c r="S408" s="90"/>
      <c r="T408" s="91"/>
    </row>
    <row r="409" customHeight="1" spans="8:20">
      <c r="H409" s="101"/>
      <c r="I409" s="101"/>
      <c r="J409" s="101"/>
      <c r="K409" s="86">
        <v>64082</v>
      </c>
      <c r="L409" s="86">
        <v>29767</v>
      </c>
      <c r="M409" s="86"/>
      <c r="N409" s="90"/>
      <c r="O409" s="90"/>
      <c r="P409" s="90"/>
      <c r="Q409" s="90">
        <v>1</v>
      </c>
      <c r="R409" s="90"/>
      <c r="S409" s="90"/>
      <c r="T409" s="91"/>
    </row>
    <row r="410" customHeight="1" spans="8:20">
      <c r="H410" s="101"/>
      <c r="I410" s="101"/>
      <c r="J410" s="86" t="s">
        <v>1197</v>
      </c>
      <c r="K410" s="86">
        <v>64010</v>
      </c>
      <c r="L410" s="86">
        <v>29938</v>
      </c>
      <c r="M410" s="86"/>
      <c r="N410" s="90"/>
      <c r="O410" s="90"/>
      <c r="P410" s="90"/>
      <c r="Q410" s="90">
        <v>1</v>
      </c>
      <c r="R410" s="90"/>
      <c r="S410" s="90"/>
      <c r="T410" s="91"/>
    </row>
    <row r="411" customHeight="1" spans="8:20">
      <c r="H411" s="101"/>
      <c r="I411" s="86" t="s">
        <v>227</v>
      </c>
      <c r="J411" s="86" t="s">
        <v>228</v>
      </c>
      <c r="K411" s="86">
        <v>64292</v>
      </c>
      <c r="L411" s="86">
        <v>17731</v>
      </c>
      <c r="M411" s="86"/>
      <c r="N411" s="90"/>
      <c r="O411" s="90"/>
      <c r="P411" s="90"/>
      <c r="Q411" s="90"/>
      <c r="R411" s="90"/>
      <c r="S411" s="90">
        <v>1</v>
      </c>
      <c r="T411" s="91"/>
    </row>
    <row r="412" customHeight="1" spans="8:20">
      <c r="H412" s="101"/>
      <c r="I412" s="86" t="s">
        <v>149</v>
      </c>
      <c r="J412" s="86" t="s">
        <v>778</v>
      </c>
      <c r="K412" s="86">
        <v>64141</v>
      </c>
      <c r="L412" s="86">
        <v>17675</v>
      </c>
      <c r="M412" s="86"/>
      <c r="N412" s="90"/>
      <c r="O412" s="90"/>
      <c r="P412" s="90"/>
      <c r="Q412" s="90">
        <v>1</v>
      </c>
      <c r="R412" s="90"/>
      <c r="S412" s="90"/>
      <c r="T412" s="91"/>
    </row>
    <row r="413" customHeight="1" spans="8:20">
      <c r="H413" s="101"/>
      <c r="I413" s="101"/>
      <c r="J413" s="86" t="s">
        <v>598</v>
      </c>
      <c r="K413" s="86">
        <v>64209</v>
      </c>
      <c r="L413" s="86">
        <v>31102</v>
      </c>
      <c r="M413" s="86"/>
      <c r="N413" s="90"/>
      <c r="O413" s="90"/>
      <c r="P413" s="90"/>
      <c r="Q413" s="90"/>
      <c r="R413" s="90">
        <v>1</v>
      </c>
      <c r="S413" s="90"/>
      <c r="T413" s="91"/>
    </row>
    <row r="414" customHeight="1" spans="8:20">
      <c r="H414" s="101"/>
      <c r="I414" s="101"/>
      <c r="J414" s="86" t="s">
        <v>915</v>
      </c>
      <c r="K414" s="86">
        <v>64068</v>
      </c>
      <c r="L414" s="86">
        <v>17616</v>
      </c>
      <c r="M414" s="86"/>
      <c r="N414" s="90"/>
      <c r="O414" s="90"/>
      <c r="P414" s="90"/>
      <c r="Q414" s="90">
        <v>1</v>
      </c>
      <c r="R414" s="90"/>
      <c r="S414" s="90"/>
      <c r="T414" s="91"/>
    </row>
    <row r="415" customHeight="1" spans="8:20">
      <c r="H415" s="101"/>
      <c r="I415" s="101"/>
      <c r="J415" s="86" t="s">
        <v>151</v>
      </c>
      <c r="K415" s="86">
        <v>64266</v>
      </c>
      <c r="L415" s="86">
        <v>17616</v>
      </c>
      <c r="M415" s="86"/>
      <c r="N415" s="90"/>
      <c r="O415" s="90"/>
      <c r="P415" s="90"/>
      <c r="Q415" s="90"/>
      <c r="R415" s="90"/>
      <c r="S415" s="90">
        <v>1</v>
      </c>
      <c r="T415" s="91"/>
    </row>
    <row r="416" customHeight="1" spans="8:20">
      <c r="H416" s="101"/>
      <c r="I416" s="101"/>
      <c r="J416" s="101"/>
      <c r="K416" s="86">
        <v>64314</v>
      </c>
      <c r="L416" s="86">
        <v>17616</v>
      </c>
      <c r="M416" s="86"/>
      <c r="N416" s="90"/>
      <c r="O416" s="90"/>
      <c r="P416" s="90"/>
      <c r="Q416" s="90"/>
      <c r="R416" s="90"/>
      <c r="S416" s="90">
        <v>1</v>
      </c>
      <c r="T416" s="91"/>
    </row>
    <row r="417" customHeight="1" spans="8:20">
      <c r="H417" s="101"/>
      <c r="I417" s="101"/>
      <c r="J417" s="86" t="s">
        <v>1093</v>
      </c>
      <c r="K417" s="86">
        <v>63667</v>
      </c>
      <c r="L417" s="86">
        <v>17405</v>
      </c>
      <c r="M417" s="86"/>
      <c r="N417" s="90"/>
      <c r="O417" s="90">
        <v>1</v>
      </c>
      <c r="P417" s="90"/>
      <c r="Q417" s="90"/>
      <c r="R417" s="90"/>
      <c r="S417" s="90"/>
      <c r="T417" s="91"/>
    </row>
    <row r="418" customHeight="1" spans="8:20">
      <c r="H418" s="101"/>
      <c r="I418" s="86" t="s">
        <v>1148</v>
      </c>
      <c r="J418" s="86" t="s">
        <v>1149</v>
      </c>
      <c r="K418" s="86">
        <v>63503</v>
      </c>
      <c r="L418" s="86">
        <v>26250</v>
      </c>
      <c r="M418" s="86"/>
      <c r="N418" s="90"/>
      <c r="O418" s="90">
        <v>1</v>
      </c>
      <c r="P418" s="90"/>
      <c r="Q418" s="90"/>
      <c r="R418" s="90"/>
      <c r="S418" s="90"/>
      <c r="T418" s="91"/>
    </row>
    <row r="419" customHeight="1" spans="8:20">
      <c r="H419" s="101"/>
      <c r="I419" s="86" t="s">
        <v>711</v>
      </c>
      <c r="J419" s="86" t="s">
        <v>712</v>
      </c>
      <c r="K419" s="86">
        <v>64172</v>
      </c>
      <c r="L419" s="86">
        <v>17660</v>
      </c>
      <c r="M419" s="86"/>
      <c r="N419" s="90"/>
      <c r="O419" s="90"/>
      <c r="P419" s="90"/>
      <c r="Q419" s="90"/>
      <c r="R419" s="90">
        <v>1</v>
      </c>
      <c r="S419" s="90"/>
      <c r="T419" s="91"/>
    </row>
    <row r="420" customHeight="1" spans="8:20">
      <c r="H420" s="101"/>
      <c r="I420" s="86" t="s">
        <v>1063</v>
      </c>
      <c r="J420" s="86" t="s">
        <v>1064</v>
      </c>
      <c r="K420" s="86">
        <v>63660</v>
      </c>
      <c r="L420" s="86">
        <v>17528</v>
      </c>
      <c r="M420" s="86"/>
      <c r="N420" s="90"/>
      <c r="O420" s="90">
        <v>1</v>
      </c>
      <c r="P420" s="90"/>
      <c r="Q420" s="90"/>
      <c r="R420" s="90"/>
      <c r="S420" s="90"/>
      <c r="T420" s="91"/>
    </row>
    <row r="421" customHeight="1" spans="8:20">
      <c r="H421" s="101"/>
      <c r="I421" s="101"/>
      <c r="J421" s="101"/>
      <c r="K421" s="86">
        <v>63779</v>
      </c>
      <c r="L421" s="86">
        <v>17528</v>
      </c>
      <c r="M421" s="86"/>
      <c r="N421" s="90"/>
      <c r="O421" s="90"/>
      <c r="P421" s="90">
        <v>1</v>
      </c>
      <c r="Q421" s="90"/>
      <c r="R421" s="90"/>
      <c r="S421" s="90"/>
      <c r="T421" s="91"/>
    </row>
    <row r="422" customHeight="1" spans="8:20">
      <c r="H422" s="101"/>
      <c r="I422" s="86" t="s">
        <v>531</v>
      </c>
      <c r="J422" s="86" t="s">
        <v>585</v>
      </c>
      <c r="K422" s="86">
        <v>64129</v>
      </c>
      <c r="L422" s="86">
        <v>17647</v>
      </c>
      <c r="M422" s="86"/>
      <c r="N422" s="90"/>
      <c r="O422" s="90"/>
      <c r="P422" s="90"/>
      <c r="Q422" s="90">
        <v>1</v>
      </c>
      <c r="R422" s="90"/>
      <c r="S422" s="90"/>
      <c r="T422" s="91"/>
    </row>
    <row r="423" customHeight="1" spans="8:20">
      <c r="H423" s="101"/>
      <c r="I423" s="101"/>
      <c r="J423" s="101"/>
      <c r="K423" s="86">
        <v>64213</v>
      </c>
      <c r="L423" s="86">
        <v>17647</v>
      </c>
      <c r="M423" s="86"/>
      <c r="N423" s="90"/>
      <c r="O423" s="90"/>
      <c r="P423" s="90"/>
      <c r="Q423" s="90"/>
      <c r="R423" s="90">
        <v>1</v>
      </c>
      <c r="S423" s="90"/>
      <c r="T423" s="91"/>
    </row>
    <row r="424" customHeight="1" spans="8:20">
      <c r="H424" s="101"/>
      <c r="I424" s="86" t="s">
        <v>119</v>
      </c>
      <c r="J424" s="86" t="s">
        <v>735</v>
      </c>
      <c r="K424" s="86">
        <v>64155</v>
      </c>
      <c r="L424" s="86">
        <v>17652</v>
      </c>
      <c r="M424" s="86"/>
      <c r="N424" s="90"/>
      <c r="O424" s="90"/>
      <c r="P424" s="90"/>
      <c r="Q424" s="90">
        <v>1</v>
      </c>
      <c r="R424" s="90"/>
      <c r="S424" s="90"/>
      <c r="T424" s="91"/>
    </row>
    <row r="425" customHeight="1" spans="8:20">
      <c r="H425" s="101"/>
      <c r="I425" s="101"/>
      <c r="J425" s="86" t="s">
        <v>448</v>
      </c>
      <c r="K425" s="86">
        <v>64269</v>
      </c>
      <c r="L425" s="86">
        <v>17705</v>
      </c>
      <c r="M425" s="86"/>
      <c r="N425" s="90"/>
      <c r="O425" s="90"/>
      <c r="P425" s="90"/>
      <c r="Q425" s="90"/>
      <c r="R425" s="90">
        <v>1</v>
      </c>
      <c r="S425" s="90"/>
      <c r="T425" s="91"/>
    </row>
    <row r="426" customHeight="1" spans="8:20">
      <c r="H426" s="101"/>
      <c r="I426" s="101"/>
      <c r="J426" s="86" t="s">
        <v>1207</v>
      </c>
      <c r="K426" s="86" t="s">
        <v>67</v>
      </c>
      <c r="L426" s="86">
        <v>17705</v>
      </c>
      <c r="M426" s="86"/>
      <c r="N426" s="90"/>
      <c r="O426" s="90"/>
      <c r="P426" s="90"/>
      <c r="Q426" s="90"/>
      <c r="R426" s="90"/>
      <c r="S426" s="90">
        <v>1</v>
      </c>
      <c r="T426" s="91"/>
    </row>
    <row r="427" customHeight="1" spans="8:20">
      <c r="H427" s="101"/>
      <c r="I427" s="101"/>
      <c r="J427" s="86" t="s">
        <v>986</v>
      </c>
      <c r="K427" s="86">
        <v>63992</v>
      </c>
      <c r="L427" s="86">
        <v>17632</v>
      </c>
      <c r="M427" s="86"/>
      <c r="N427" s="90"/>
      <c r="O427" s="90"/>
      <c r="P427" s="90">
        <v>1</v>
      </c>
      <c r="Q427" s="90"/>
      <c r="R427" s="90"/>
      <c r="S427" s="90"/>
      <c r="T427" s="91"/>
    </row>
    <row r="428" customHeight="1" spans="8:20">
      <c r="H428" s="101"/>
      <c r="I428" s="86" t="s">
        <v>975</v>
      </c>
      <c r="J428" s="86" t="s">
        <v>1157</v>
      </c>
      <c r="K428" s="86">
        <v>63483</v>
      </c>
      <c r="L428" s="86">
        <v>17478</v>
      </c>
      <c r="M428" s="86"/>
      <c r="N428" s="90">
        <v>1</v>
      </c>
      <c r="O428" s="90"/>
      <c r="P428" s="90"/>
      <c r="Q428" s="90"/>
      <c r="R428" s="90"/>
      <c r="S428" s="90"/>
      <c r="T428" s="91"/>
    </row>
    <row r="429" customHeight="1" spans="8:20">
      <c r="H429" s="101"/>
      <c r="I429" s="86" t="s">
        <v>197</v>
      </c>
      <c r="J429" s="86" t="s">
        <v>498</v>
      </c>
      <c r="K429" s="86">
        <v>64244</v>
      </c>
      <c r="L429" s="86">
        <v>17593</v>
      </c>
      <c r="M429" s="86"/>
      <c r="N429" s="90"/>
      <c r="O429" s="90"/>
      <c r="P429" s="90"/>
      <c r="Q429" s="90"/>
      <c r="R429" s="90">
        <v>1</v>
      </c>
      <c r="S429" s="90"/>
      <c r="T429" s="91"/>
    </row>
    <row r="430" customHeight="1" spans="8:20">
      <c r="H430" s="101"/>
      <c r="I430" s="101"/>
      <c r="J430" s="86" t="s">
        <v>744</v>
      </c>
      <c r="K430" s="86">
        <v>64150</v>
      </c>
      <c r="L430" s="86">
        <v>17605</v>
      </c>
      <c r="M430" s="86"/>
      <c r="N430" s="90"/>
      <c r="O430" s="90"/>
      <c r="P430" s="90"/>
      <c r="Q430" s="90">
        <v>1</v>
      </c>
      <c r="R430" s="90"/>
      <c r="S430" s="90"/>
      <c r="T430" s="91"/>
    </row>
    <row r="431" customHeight="1" spans="8:20">
      <c r="H431" s="101"/>
      <c r="I431" s="101"/>
      <c r="J431" s="86" t="s">
        <v>1098</v>
      </c>
      <c r="K431" s="86">
        <v>63644</v>
      </c>
      <c r="L431" s="86">
        <v>17491</v>
      </c>
      <c r="M431" s="86"/>
      <c r="N431" s="90"/>
      <c r="O431" s="90">
        <v>1</v>
      </c>
      <c r="P431" s="90"/>
      <c r="Q431" s="90"/>
      <c r="R431" s="90"/>
      <c r="S431" s="90"/>
      <c r="T431" s="91"/>
    </row>
    <row r="432" customHeight="1" spans="8:20">
      <c r="H432" s="101"/>
      <c r="I432" s="101"/>
      <c r="J432" s="86" t="s">
        <v>913</v>
      </c>
      <c r="K432" s="86">
        <v>64011</v>
      </c>
      <c r="L432" s="86">
        <v>17479</v>
      </c>
      <c r="M432" s="86"/>
      <c r="N432" s="90"/>
      <c r="O432" s="90"/>
      <c r="P432" s="90"/>
      <c r="Q432" s="90">
        <v>1</v>
      </c>
      <c r="R432" s="90"/>
      <c r="S432" s="90"/>
      <c r="T432" s="91"/>
    </row>
    <row r="433" customHeight="1" spans="8:20">
      <c r="H433" s="101"/>
      <c r="I433" s="101"/>
      <c r="J433" s="101"/>
      <c r="K433" s="86">
        <v>64070</v>
      </c>
      <c r="L433" s="86">
        <v>17479</v>
      </c>
      <c r="M433" s="86"/>
      <c r="N433" s="90"/>
      <c r="O433" s="90"/>
      <c r="P433" s="90"/>
      <c r="Q433" s="90">
        <v>1</v>
      </c>
      <c r="R433" s="90"/>
      <c r="S433" s="90"/>
      <c r="T433" s="91"/>
    </row>
    <row r="434" customHeight="1" spans="8:20">
      <c r="H434" s="101"/>
      <c r="I434" s="101"/>
      <c r="J434" s="86" t="s">
        <v>396</v>
      </c>
      <c r="K434" s="86">
        <v>64146</v>
      </c>
      <c r="L434" s="86">
        <v>17670</v>
      </c>
      <c r="M434" s="86"/>
      <c r="N434" s="90"/>
      <c r="O434" s="90"/>
      <c r="P434" s="90"/>
      <c r="Q434" s="90">
        <v>1</v>
      </c>
      <c r="R434" s="90"/>
      <c r="S434" s="90"/>
      <c r="T434" s="91"/>
    </row>
    <row r="435" customHeight="1" spans="8:20">
      <c r="H435" s="101"/>
      <c r="I435" s="101"/>
      <c r="J435" s="101"/>
      <c r="K435" s="86">
        <v>64207</v>
      </c>
      <c r="L435" s="86">
        <v>17670</v>
      </c>
      <c r="M435" s="86"/>
      <c r="N435" s="90"/>
      <c r="O435" s="90"/>
      <c r="P435" s="90"/>
      <c r="Q435" s="90"/>
      <c r="R435" s="90">
        <v>1</v>
      </c>
      <c r="S435" s="90"/>
      <c r="T435" s="91"/>
    </row>
    <row r="436" customHeight="1" spans="8:20">
      <c r="H436" s="101"/>
      <c r="I436" s="101"/>
      <c r="J436" s="101"/>
      <c r="K436" s="86">
        <v>64289</v>
      </c>
      <c r="L436" s="86">
        <v>17670</v>
      </c>
      <c r="M436" s="86"/>
      <c r="N436" s="90"/>
      <c r="O436" s="90"/>
      <c r="P436" s="90"/>
      <c r="Q436" s="90"/>
      <c r="R436" s="90"/>
      <c r="S436" s="90">
        <v>1</v>
      </c>
      <c r="T436" s="91"/>
    </row>
    <row r="437" customHeight="1" spans="8:20">
      <c r="H437" s="101"/>
      <c r="I437" s="101"/>
      <c r="J437" s="86" t="s">
        <v>846</v>
      </c>
      <c r="K437" s="86">
        <v>64113</v>
      </c>
      <c r="L437" s="86">
        <v>17590</v>
      </c>
      <c r="M437" s="86"/>
      <c r="N437" s="90"/>
      <c r="O437" s="90"/>
      <c r="P437" s="90"/>
      <c r="Q437" s="90">
        <v>1</v>
      </c>
      <c r="R437" s="90"/>
      <c r="S437" s="90"/>
      <c r="T437" s="91"/>
    </row>
    <row r="438" customHeight="1" spans="8:20">
      <c r="H438" s="101"/>
      <c r="I438" s="101"/>
      <c r="J438" s="101"/>
      <c r="K438" s="86" t="s">
        <v>67</v>
      </c>
      <c r="L438" s="86">
        <v>17590</v>
      </c>
      <c r="M438" s="86"/>
      <c r="N438" s="90"/>
      <c r="O438" s="90"/>
      <c r="P438" s="90"/>
      <c r="Q438" s="90">
        <v>1</v>
      </c>
      <c r="R438" s="90"/>
      <c r="S438" s="90"/>
      <c r="T438" s="91"/>
    </row>
    <row r="439" customHeight="1" spans="8:20">
      <c r="H439" s="101"/>
      <c r="I439" s="86" t="s">
        <v>163</v>
      </c>
      <c r="J439" s="86" t="s">
        <v>1494</v>
      </c>
      <c r="K439" s="86">
        <v>63467</v>
      </c>
      <c r="L439" s="86" t="s">
        <v>1494</v>
      </c>
      <c r="M439" s="86"/>
      <c r="N439" s="90">
        <v>1</v>
      </c>
      <c r="O439" s="90"/>
      <c r="P439" s="90"/>
      <c r="Q439" s="90"/>
      <c r="R439" s="90"/>
      <c r="S439" s="90"/>
      <c r="T439" s="91"/>
    </row>
    <row r="440" customHeight="1" spans="8:20">
      <c r="H440" s="101"/>
      <c r="I440" s="86" t="s">
        <v>917</v>
      </c>
      <c r="J440" s="86" t="s">
        <v>918</v>
      </c>
      <c r="K440" s="86">
        <v>64069</v>
      </c>
      <c r="L440" s="86">
        <v>17608</v>
      </c>
      <c r="M440" s="86"/>
      <c r="N440" s="90"/>
      <c r="O440" s="90"/>
      <c r="P440" s="90"/>
      <c r="Q440" s="90">
        <v>1</v>
      </c>
      <c r="R440" s="90"/>
      <c r="S440" s="90"/>
      <c r="T440" s="91"/>
    </row>
    <row r="441" customHeight="1" spans="8:20">
      <c r="H441" s="101"/>
      <c r="I441" s="86" t="s">
        <v>589</v>
      </c>
      <c r="J441" s="86" t="s">
        <v>840</v>
      </c>
      <c r="K441" s="86">
        <v>64111</v>
      </c>
      <c r="L441" s="86">
        <v>30016</v>
      </c>
      <c r="M441" s="86"/>
      <c r="N441" s="90"/>
      <c r="O441" s="90"/>
      <c r="P441" s="90"/>
      <c r="Q441" s="90">
        <v>1</v>
      </c>
      <c r="R441" s="90"/>
      <c r="S441" s="90"/>
      <c r="T441" s="91"/>
    </row>
    <row r="442" customHeight="1" spans="8:20">
      <c r="H442" s="101"/>
      <c r="I442" s="101"/>
      <c r="J442" s="86" t="s">
        <v>971</v>
      </c>
      <c r="K442" s="86">
        <v>64014</v>
      </c>
      <c r="L442" s="86">
        <v>29758</v>
      </c>
      <c r="M442" s="86"/>
      <c r="N442" s="90"/>
      <c r="O442" s="90"/>
      <c r="P442" s="90"/>
      <c r="Q442" s="90">
        <v>1</v>
      </c>
      <c r="R442" s="90"/>
      <c r="S442" s="90"/>
      <c r="T442" s="91"/>
    </row>
    <row r="443" customHeight="1" spans="8:20">
      <c r="H443" s="101"/>
      <c r="I443" s="86" t="s">
        <v>103</v>
      </c>
      <c r="J443" s="86" t="s">
        <v>361</v>
      </c>
      <c r="K443" s="86">
        <v>64238</v>
      </c>
      <c r="L443" s="86">
        <v>17579</v>
      </c>
      <c r="M443" s="86"/>
      <c r="N443" s="90"/>
      <c r="O443" s="90"/>
      <c r="P443" s="90"/>
      <c r="Q443" s="90"/>
      <c r="R443" s="90"/>
      <c r="S443" s="90">
        <v>1</v>
      </c>
      <c r="T443" s="91"/>
    </row>
    <row r="444" customHeight="1" spans="8:20">
      <c r="H444" s="101"/>
      <c r="I444" s="101"/>
      <c r="J444" s="86" t="s">
        <v>218</v>
      </c>
      <c r="K444" s="86">
        <v>64294</v>
      </c>
      <c r="L444" s="86">
        <v>17579</v>
      </c>
      <c r="M444" s="86"/>
      <c r="N444" s="90"/>
      <c r="O444" s="90"/>
      <c r="P444" s="90"/>
      <c r="Q444" s="90"/>
      <c r="R444" s="90"/>
      <c r="S444" s="90">
        <v>1</v>
      </c>
      <c r="T444" s="91"/>
    </row>
    <row r="445" customHeight="1" spans="8:20">
      <c r="H445" s="101"/>
      <c r="I445" s="101"/>
      <c r="J445" s="86" t="s">
        <v>105</v>
      </c>
      <c r="K445" s="86">
        <v>64320</v>
      </c>
      <c r="L445" s="86">
        <v>28018</v>
      </c>
      <c r="M445" s="86"/>
      <c r="N445" s="90"/>
      <c r="O445" s="90"/>
      <c r="P445" s="90"/>
      <c r="Q445" s="90"/>
      <c r="R445" s="90"/>
      <c r="S445" s="90">
        <v>1</v>
      </c>
      <c r="T445" s="91"/>
    </row>
    <row r="446" customHeight="1" spans="8:20">
      <c r="H446" s="101"/>
      <c r="I446" s="86" t="s">
        <v>540</v>
      </c>
      <c r="J446" s="86" t="s">
        <v>1045</v>
      </c>
      <c r="K446" s="86">
        <v>63739</v>
      </c>
      <c r="L446" s="86">
        <v>17555</v>
      </c>
      <c r="M446" s="86"/>
      <c r="N446" s="90"/>
      <c r="O446" s="90"/>
      <c r="P446" s="90">
        <v>1</v>
      </c>
      <c r="Q446" s="90"/>
      <c r="R446" s="90"/>
      <c r="S446" s="90"/>
      <c r="T446" s="91"/>
    </row>
    <row r="447" customHeight="1" spans="8:20">
      <c r="H447" s="101"/>
      <c r="I447" s="101"/>
      <c r="J447" s="101"/>
      <c r="K447" s="86">
        <v>63813</v>
      </c>
      <c r="L447" s="86">
        <v>17555</v>
      </c>
      <c r="M447" s="86"/>
      <c r="N447" s="90"/>
      <c r="O447" s="90"/>
      <c r="P447" s="90">
        <v>1</v>
      </c>
      <c r="Q447" s="90"/>
      <c r="R447" s="90"/>
      <c r="S447" s="90"/>
      <c r="T447" s="91"/>
    </row>
    <row r="448" customHeight="1" spans="8:20">
      <c r="H448" s="101"/>
      <c r="I448" s="101"/>
      <c r="J448" s="101"/>
      <c r="K448" s="86">
        <v>63848</v>
      </c>
      <c r="L448" s="86">
        <v>17555</v>
      </c>
      <c r="M448" s="86"/>
      <c r="N448" s="90"/>
      <c r="O448" s="90"/>
      <c r="P448" s="90">
        <v>1</v>
      </c>
      <c r="Q448" s="90"/>
      <c r="R448" s="90"/>
      <c r="S448" s="90"/>
      <c r="T448" s="91"/>
    </row>
    <row r="449" customHeight="1" spans="8:20">
      <c r="H449" s="101"/>
      <c r="I449" s="101"/>
      <c r="J449" s="86" t="s">
        <v>1089</v>
      </c>
      <c r="K449" s="86">
        <v>63680</v>
      </c>
      <c r="L449" s="86">
        <v>17555</v>
      </c>
      <c r="M449" s="86"/>
      <c r="N449" s="90"/>
      <c r="O449" s="90">
        <v>1</v>
      </c>
      <c r="P449" s="90"/>
      <c r="Q449" s="90"/>
      <c r="R449" s="90"/>
      <c r="S449" s="90"/>
      <c r="T449" s="91"/>
    </row>
    <row r="450" customHeight="1" spans="8:20">
      <c r="H450" s="101"/>
      <c r="I450" s="86" t="s">
        <v>1071</v>
      </c>
      <c r="J450" s="86" t="s">
        <v>378</v>
      </c>
      <c r="K450" s="86">
        <v>63595</v>
      </c>
      <c r="L450" s="86">
        <v>25859</v>
      </c>
      <c r="M450" s="86"/>
      <c r="N450" s="90"/>
      <c r="O450" s="90">
        <v>1</v>
      </c>
      <c r="P450" s="90"/>
      <c r="Q450" s="90"/>
      <c r="R450" s="90"/>
      <c r="S450" s="90"/>
      <c r="T450" s="91"/>
    </row>
    <row r="451" customHeight="1" spans="8:20">
      <c r="H451" s="101"/>
      <c r="I451" s="101"/>
      <c r="J451" s="101"/>
      <c r="K451" s="86">
        <v>63745</v>
      </c>
      <c r="L451" s="86">
        <v>25859</v>
      </c>
      <c r="M451" s="86"/>
      <c r="N451" s="90"/>
      <c r="O451" s="90"/>
      <c r="P451" s="90">
        <v>1</v>
      </c>
      <c r="Q451" s="90"/>
      <c r="R451" s="90"/>
      <c r="S451" s="90"/>
      <c r="T451" s="91"/>
    </row>
    <row r="452" customHeight="1" spans="8:20">
      <c r="H452" s="101"/>
      <c r="I452" s="101"/>
      <c r="J452" s="86" t="s">
        <v>1494</v>
      </c>
      <c r="K452" s="86">
        <v>63523</v>
      </c>
      <c r="L452" s="86">
        <v>25859</v>
      </c>
      <c r="M452" s="86"/>
      <c r="N452" s="90"/>
      <c r="O452" s="90">
        <v>1</v>
      </c>
      <c r="P452" s="90"/>
      <c r="Q452" s="90"/>
      <c r="R452" s="90"/>
      <c r="S452" s="90"/>
      <c r="T452" s="91"/>
    </row>
    <row r="453" customHeight="1" spans="8:20">
      <c r="H453" s="101"/>
      <c r="I453" s="86" t="s">
        <v>999</v>
      </c>
      <c r="J453" s="86" t="s">
        <v>1000</v>
      </c>
      <c r="K453" s="86">
        <v>63966</v>
      </c>
      <c r="L453" s="86">
        <v>17576</v>
      </c>
      <c r="M453" s="86"/>
      <c r="N453" s="90"/>
      <c r="O453" s="90"/>
      <c r="P453" s="90">
        <v>1</v>
      </c>
      <c r="Q453" s="90"/>
      <c r="R453" s="90"/>
      <c r="S453" s="90"/>
      <c r="T453" s="91"/>
    </row>
    <row r="454" customHeight="1" spans="8:20">
      <c r="H454" s="101"/>
      <c r="I454" s="86" t="s">
        <v>108</v>
      </c>
      <c r="J454" s="86" t="s">
        <v>1004</v>
      </c>
      <c r="K454" s="86">
        <v>63949</v>
      </c>
      <c r="L454" s="86">
        <v>17619</v>
      </c>
      <c r="M454" s="86"/>
      <c r="N454" s="90"/>
      <c r="O454" s="90"/>
      <c r="P454" s="90">
        <v>1</v>
      </c>
      <c r="Q454" s="90"/>
      <c r="R454" s="90"/>
      <c r="S454" s="90"/>
      <c r="T454" s="91"/>
    </row>
    <row r="455" customHeight="1" spans="8:20">
      <c r="H455" s="101"/>
      <c r="I455" s="101"/>
      <c r="J455" s="86" t="s">
        <v>937</v>
      </c>
      <c r="K455" s="86">
        <v>64055</v>
      </c>
      <c r="L455" s="86">
        <v>17618</v>
      </c>
      <c r="M455" s="86"/>
      <c r="N455" s="90"/>
      <c r="O455" s="90"/>
      <c r="P455" s="90"/>
      <c r="Q455" s="90">
        <v>1</v>
      </c>
      <c r="R455" s="90"/>
      <c r="S455" s="90"/>
      <c r="T455" s="91"/>
    </row>
    <row r="456" customHeight="1" spans="8:20">
      <c r="H456" s="101"/>
      <c r="I456" s="101"/>
      <c r="J456" s="86" t="s">
        <v>270</v>
      </c>
      <c r="K456" s="86">
        <v>64268</v>
      </c>
      <c r="L456" s="86">
        <v>17686</v>
      </c>
      <c r="M456" s="86"/>
      <c r="N456" s="90"/>
      <c r="O456" s="90"/>
      <c r="P456" s="90"/>
      <c r="Q456" s="90"/>
      <c r="R456" s="90">
        <v>1</v>
      </c>
      <c r="S456" s="90"/>
      <c r="T456" s="91"/>
    </row>
    <row r="457" customHeight="1" spans="8:20">
      <c r="H457" s="101"/>
      <c r="I457" s="101"/>
      <c r="J457" s="101"/>
      <c r="K457" s="86">
        <v>64278</v>
      </c>
      <c r="L457" s="86">
        <v>17686</v>
      </c>
      <c r="M457" s="86"/>
      <c r="N457" s="90"/>
      <c r="O457" s="90"/>
      <c r="P457" s="90"/>
      <c r="Q457" s="90"/>
      <c r="R457" s="90"/>
      <c r="S457" s="90">
        <v>1</v>
      </c>
      <c r="T457" s="91"/>
    </row>
    <row r="458" customHeight="1" spans="8:20">
      <c r="H458" s="101"/>
      <c r="I458" s="101"/>
      <c r="J458" s="86" t="s">
        <v>398</v>
      </c>
      <c r="K458" s="86">
        <v>64286</v>
      </c>
      <c r="L458" s="86">
        <v>17707</v>
      </c>
      <c r="M458" s="86"/>
      <c r="N458" s="90"/>
      <c r="O458" s="90"/>
      <c r="P458" s="90"/>
      <c r="Q458" s="90"/>
      <c r="R458" s="90"/>
      <c r="S458" s="90">
        <v>1</v>
      </c>
      <c r="T458" s="91"/>
    </row>
    <row r="459" customHeight="1" spans="8:20">
      <c r="H459" s="101"/>
      <c r="I459" s="101"/>
      <c r="J459" s="86" t="s">
        <v>1104</v>
      </c>
      <c r="K459" s="86">
        <v>63635</v>
      </c>
      <c r="L459" s="86">
        <v>17502</v>
      </c>
      <c r="M459" s="86"/>
      <c r="N459" s="90"/>
      <c r="O459" s="90">
        <v>1</v>
      </c>
      <c r="P459" s="90"/>
      <c r="Q459" s="90"/>
      <c r="R459" s="90"/>
      <c r="S459" s="90"/>
      <c r="T459" s="91"/>
    </row>
    <row r="460" customHeight="1" spans="8:20">
      <c r="H460" s="101"/>
      <c r="I460" s="101"/>
      <c r="J460" s="86" t="s">
        <v>346</v>
      </c>
      <c r="K460" s="86">
        <v>63822</v>
      </c>
      <c r="L460" s="86">
        <v>16076</v>
      </c>
      <c r="M460" s="86"/>
      <c r="N460" s="90"/>
      <c r="O460" s="90"/>
      <c r="P460" s="90">
        <v>1</v>
      </c>
      <c r="Q460" s="90"/>
      <c r="R460" s="90"/>
      <c r="S460" s="90"/>
      <c r="T460" s="91"/>
    </row>
    <row r="461" customHeight="1" spans="8:20">
      <c r="H461" s="101"/>
      <c r="I461" s="101"/>
      <c r="J461" s="101"/>
      <c r="K461" s="86">
        <v>64252</v>
      </c>
      <c r="L461" s="86">
        <v>16076</v>
      </c>
      <c r="M461" s="86"/>
      <c r="N461" s="90"/>
      <c r="O461" s="90"/>
      <c r="P461" s="90"/>
      <c r="Q461" s="90"/>
      <c r="R461" s="90">
        <v>1</v>
      </c>
      <c r="S461" s="90"/>
      <c r="T461" s="91"/>
    </row>
    <row r="462" customHeight="1" spans="8:20">
      <c r="H462" s="101"/>
      <c r="I462" s="101"/>
      <c r="J462" s="86" t="s">
        <v>1160</v>
      </c>
      <c r="K462" s="86">
        <v>63465</v>
      </c>
      <c r="L462" s="86">
        <v>17497</v>
      </c>
      <c r="M462" s="86"/>
      <c r="N462" s="90">
        <v>1</v>
      </c>
      <c r="O462" s="90"/>
      <c r="P462" s="90"/>
      <c r="Q462" s="90"/>
      <c r="R462" s="90"/>
      <c r="S462" s="90"/>
      <c r="T462" s="91"/>
    </row>
    <row r="463" customHeight="1" spans="8:20">
      <c r="H463" s="101"/>
      <c r="I463" s="86" t="s">
        <v>1042</v>
      </c>
      <c r="J463" s="86" t="s">
        <v>1043</v>
      </c>
      <c r="K463" s="86">
        <v>63665</v>
      </c>
      <c r="L463" s="86">
        <v>27982</v>
      </c>
      <c r="M463" s="86"/>
      <c r="N463" s="90"/>
      <c r="O463" s="90">
        <v>1</v>
      </c>
      <c r="P463" s="90"/>
      <c r="Q463" s="90"/>
      <c r="R463" s="90"/>
      <c r="S463" s="90"/>
      <c r="T463" s="91"/>
    </row>
    <row r="464" customHeight="1" spans="8:20">
      <c r="H464" s="101"/>
      <c r="I464" s="101"/>
      <c r="J464" s="101"/>
      <c r="K464" s="86">
        <v>63855</v>
      </c>
      <c r="L464" s="86">
        <v>27982</v>
      </c>
      <c r="M464" s="86"/>
      <c r="N464" s="90"/>
      <c r="O464" s="90"/>
      <c r="P464" s="90">
        <v>1</v>
      </c>
      <c r="Q464" s="90"/>
      <c r="R464" s="90"/>
      <c r="S464" s="90"/>
      <c r="T464" s="91"/>
    </row>
    <row r="465" customHeight="1" spans="8:20">
      <c r="H465" s="101"/>
      <c r="I465" s="86" t="s">
        <v>1194</v>
      </c>
      <c r="J465" s="86" t="s">
        <v>1195</v>
      </c>
      <c r="K465" s="86">
        <v>63368</v>
      </c>
      <c r="L465" s="86">
        <v>25108</v>
      </c>
      <c r="M465" s="86"/>
      <c r="N465" s="90">
        <v>1</v>
      </c>
      <c r="O465" s="90"/>
      <c r="P465" s="90"/>
      <c r="Q465" s="90"/>
      <c r="R465" s="90"/>
      <c r="S465" s="90"/>
      <c r="T465" s="91"/>
    </row>
    <row r="466" customHeight="1" spans="8:20">
      <c r="H466" s="101"/>
      <c r="I466" s="86" t="s">
        <v>310</v>
      </c>
      <c r="J466" s="86" t="s">
        <v>960</v>
      </c>
      <c r="K466" s="86">
        <v>64023</v>
      </c>
      <c r="L466" s="86">
        <v>30685</v>
      </c>
      <c r="M466" s="86"/>
      <c r="N466" s="90"/>
      <c r="O466" s="90"/>
      <c r="P466" s="90"/>
      <c r="Q466" s="90">
        <v>1</v>
      </c>
      <c r="R466" s="90"/>
      <c r="S466" s="90"/>
      <c r="T466" s="91"/>
    </row>
    <row r="467" customHeight="1" spans="8:20">
      <c r="H467" s="101"/>
      <c r="I467" s="86" t="s">
        <v>722</v>
      </c>
      <c r="J467" s="86" t="s">
        <v>724</v>
      </c>
      <c r="K467" s="86">
        <v>64167</v>
      </c>
      <c r="L467" s="86">
        <v>17634</v>
      </c>
      <c r="M467" s="86"/>
      <c r="N467" s="90"/>
      <c r="O467" s="90"/>
      <c r="P467" s="90"/>
      <c r="Q467" s="90">
        <v>1</v>
      </c>
      <c r="R467" s="90"/>
      <c r="S467" s="90"/>
      <c r="T467" s="91"/>
    </row>
    <row r="468" customHeight="1" spans="8:20">
      <c r="H468" s="101"/>
      <c r="I468" s="86" t="s">
        <v>76</v>
      </c>
      <c r="J468" s="86" t="s">
        <v>79</v>
      </c>
      <c r="K468" s="86">
        <v>64330</v>
      </c>
      <c r="L468" s="86">
        <v>17730</v>
      </c>
      <c r="M468" s="86"/>
      <c r="N468" s="90"/>
      <c r="O468" s="90"/>
      <c r="P468" s="90"/>
      <c r="Q468" s="90"/>
      <c r="R468" s="90"/>
      <c r="S468" s="90">
        <v>1</v>
      </c>
      <c r="T468" s="91"/>
    </row>
    <row r="469" customHeight="1" spans="8:20">
      <c r="H469" s="101"/>
      <c r="I469" s="101"/>
      <c r="J469" s="86" t="s">
        <v>1108</v>
      </c>
      <c r="K469" s="86">
        <v>63618</v>
      </c>
      <c r="L469" s="86">
        <v>27912</v>
      </c>
      <c r="M469" s="86"/>
      <c r="N469" s="90"/>
      <c r="O469" s="90">
        <v>1</v>
      </c>
      <c r="P469" s="90"/>
      <c r="Q469" s="90"/>
      <c r="R469" s="90"/>
      <c r="S469" s="90"/>
      <c r="T469" s="91"/>
    </row>
    <row r="470" customHeight="1" spans="8:20">
      <c r="H470" s="101"/>
      <c r="I470" s="101"/>
      <c r="J470" s="86" t="s">
        <v>1109</v>
      </c>
      <c r="K470" s="86">
        <v>63619</v>
      </c>
      <c r="L470" s="86">
        <v>27870</v>
      </c>
      <c r="M470" s="86"/>
      <c r="N470" s="90"/>
      <c r="O470" s="90">
        <v>1</v>
      </c>
      <c r="P470" s="90"/>
      <c r="Q470" s="90"/>
      <c r="R470" s="90"/>
      <c r="S470" s="90"/>
      <c r="T470" s="91"/>
    </row>
    <row r="471" customHeight="1" spans="8:20">
      <c r="H471" s="101"/>
      <c r="I471" s="101"/>
      <c r="J471" s="86" t="s">
        <v>472</v>
      </c>
      <c r="K471" s="86">
        <v>64256</v>
      </c>
      <c r="L471" s="86">
        <v>17655</v>
      </c>
      <c r="M471" s="86"/>
      <c r="N471" s="90"/>
      <c r="O471" s="90"/>
      <c r="P471" s="90"/>
      <c r="Q471" s="90"/>
      <c r="R471" s="90">
        <v>1</v>
      </c>
      <c r="S471" s="90"/>
      <c r="T471" s="91"/>
    </row>
    <row r="472" customHeight="1" spans="8:20">
      <c r="H472" s="101"/>
      <c r="I472" s="101"/>
      <c r="J472" s="86" t="s">
        <v>838</v>
      </c>
      <c r="K472" s="86">
        <v>63702</v>
      </c>
      <c r="L472" s="86">
        <v>30441</v>
      </c>
      <c r="M472" s="86"/>
      <c r="N472" s="90"/>
      <c r="O472" s="90">
        <v>1</v>
      </c>
      <c r="P472" s="90"/>
      <c r="Q472" s="90"/>
      <c r="R472" s="90"/>
      <c r="S472" s="90"/>
      <c r="T472" s="91"/>
    </row>
    <row r="473" customHeight="1" spans="8:20">
      <c r="H473" s="101"/>
      <c r="I473" s="101"/>
      <c r="J473" s="101"/>
      <c r="K473" s="86">
        <v>64117</v>
      </c>
      <c r="L473" s="86">
        <v>30441</v>
      </c>
      <c r="M473" s="86"/>
      <c r="N473" s="90"/>
      <c r="O473" s="90"/>
      <c r="P473" s="90"/>
      <c r="Q473" s="90">
        <v>1</v>
      </c>
      <c r="R473" s="90"/>
      <c r="S473" s="90"/>
      <c r="T473" s="91"/>
    </row>
    <row r="474" customHeight="1" spans="8:20">
      <c r="H474" s="101"/>
      <c r="I474" s="86" t="s">
        <v>1069</v>
      </c>
      <c r="J474" s="86" t="s">
        <v>1070</v>
      </c>
      <c r="K474" s="86">
        <v>63758</v>
      </c>
      <c r="L474" s="86">
        <v>17483</v>
      </c>
      <c r="M474" s="86"/>
      <c r="N474" s="90"/>
      <c r="O474" s="90"/>
      <c r="P474" s="90">
        <v>1</v>
      </c>
      <c r="Q474" s="90"/>
      <c r="R474" s="90"/>
      <c r="S474" s="90"/>
      <c r="T474" s="91"/>
    </row>
    <row r="475" customHeight="1" spans="8:20">
      <c r="H475" s="101"/>
      <c r="I475" s="86" t="s">
        <v>303</v>
      </c>
      <c r="J475" s="86" t="s">
        <v>305</v>
      </c>
      <c r="K475" s="86">
        <v>64264</v>
      </c>
      <c r="L475" s="86">
        <v>17682</v>
      </c>
      <c r="M475" s="86"/>
      <c r="N475" s="90"/>
      <c r="O475" s="90"/>
      <c r="P475" s="90"/>
      <c r="Q475" s="90"/>
      <c r="R475" s="90">
        <v>1</v>
      </c>
      <c r="S475" s="90"/>
      <c r="T475" s="91"/>
    </row>
    <row r="476" customHeight="1" spans="8:20">
      <c r="H476" s="101"/>
      <c r="I476" s="86" t="s">
        <v>930</v>
      </c>
      <c r="J476" s="86" t="s">
        <v>933</v>
      </c>
      <c r="K476" s="86">
        <v>64056</v>
      </c>
      <c r="L476" s="86">
        <v>32014</v>
      </c>
      <c r="M476" s="86"/>
      <c r="N476" s="90"/>
      <c r="O476" s="90"/>
      <c r="P476" s="90"/>
      <c r="Q476" s="90">
        <v>1</v>
      </c>
      <c r="R476" s="90"/>
      <c r="S476" s="90"/>
      <c r="T476" s="91"/>
    </row>
    <row r="477" customHeight="1" spans="8:20">
      <c r="H477" s="101"/>
      <c r="I477" s="101"/>
      <c r="J477" s="86" t="s">
        <v>931</v>
      </c>
      <c r="K477" s="86">
        <v>64057</v>
      </c>
      <c r="L477" s="86">
        <v>32014</v>
      </c>
      <c r="M477" s="86"/>
      <c r="N477" s="90"/>
      <c r="O477" s="90"/>
      <c r="P477" s="90"/>
      <c r="Q477" s="90">
        <v>1</v>
      </c>
      <c r="R477" s="90"/>
      <c r="S477" s="90"/>
      <c r="T477" s="91"/>
    </row>
    <row r="478" customHeight="1" spans="8:20">
      <c r="H478" s="101"/>
      <c r="I478" s="86" t="s">
        <v>648</v>
      </c>
      <c r="J478" s="86" t="s">
        <v>649</v>
      </c>
      <c r="K478" s="86">
        <v>64191</v>
      </c>
      <c r="L478" s="86">
        <v>25108</v>
      </c>
      <c r="M478" s="86"/>
      <c r="N478" s="90"/>
      <c r="O478" s="90"/>
      <c r="P478" s="90"/>
      <c r="Q478" s="90"/>
      <c r="R478" s="90">
        <v>1</v>
      </c>
      <c r="S478" s="90"/>
      <c r="T478" s="91"/>
    </row>
    <row r="479" customHeight="1" spans="8:20">
      <c r="H479" s="101"/>
      <c r="I479" s="86" t="s">
        <v>376</v>
      </c>
      <c r="J479" s="86" t="s">
        <v>378</v>
      </c>
      <c r="K479" s="86">
        <v>64218</v>
      </c>
      <c r="L479" s="86">
        <v>25859</v>
      </c>
      <c r="M479" s="86"/>
      <c r="N479" s="90"/>
      <c r="O479" s="90"/>
      <c r="P479" s="90"/>
      <c r="Q479" s="90"/>
      <c r="R479" s="90">
        <v>1</v>
      </c>
      <c r="S479" s="90"/>
      <c r="T479" s="91"/>
    </row>
    <row r="480" customHeight="1" spans="8:20">
      <c r="H480" s="101"/>
      <c r="I480" s="101"/>
      <c r="J480" s="86" t="s">
        <v>1494</v>
      </c>
      <c r="K480" s="86">
        <v>63504</v>
      </c>
      <c r="L480" s="86">
        <v>23010</v>
      </c>
      <c r="M480" s="86"/>
      <c r="N480" s="90"/>
      <c r="O480" s="90">
        <v>1</v>
      </c>
      <c r="P480" s="90"/>
      <c r="Q480" s="90"/>
      <c r="R480" s="90"/>
      <c r="S480" s="90"/>
      <c r="T480" s="91"/>
    </row>
    <row r="481" customHeight="1" spans="8:20">
      <c r="H481" s="101"/>
      <c r="I481" s="86" t="s">
        <v>83</v>
      </c>
      <c r="J481" s="86" t="s">
        <v>504</v>
      </c>
      <c r="K481" s="86">
        <v>64176</v>
      </c>
      <c r="L481" s="86">
        <v>17677</v>
      </c>
      <c r="M481" s="86"/>
      <c r="N481" s="90"/>
      <c r="O481" s="90"/>
      <c r="P481" s="90"/>
      <c r="Q481" s="90"/>
      <c r="R481" s="90">
        <v>1</v>
      </c>
      <c r="S481" s="90"/>
      <c r="T481" s="91"/>
    </row>
    <row r="482" customHeight="1" spans="8:20">
      <c r="H482" s="101"/>
      <c r="I482" s="101"/>
      <c r="J482" s="101"/>
      <c r="K482" s="86">
        <v>64241</v>
      </c>
      <c r="L482" s="86">
        <v>17677</v>
      </c>
      <c r="M482" s="86"/>
      <c r="N482" s="90"/>
      <c r="O482" s="90"/>
      <c r="P482" s="90"/>
      <c r="Q482" s="90"/>
      <c r="R482" s="90">
        <v>1</v>
      </c>
      <c r="S482" s="90"/>
      <c r="T482" s="91"/>
    </row>
    <row r="483" customHeight="1" spans="8:20">
      <c r="H483" s="101"/>
      <c r="I483" s="86" t="s">
        <v>64</v>
      </c>
      <c r="J483" s="86" t="s">
        <v>1079</v>
      </c>
      <c r="K483" s="86">
        <v>63725</v>
      </c>
      <c r="L483" s="86">
        <v>17527</v>
      </c>
      <c r="M483" s="86"/>
      <c r="N483" s="90"/>
      <c r="O483" s="90">
        <v>1</v>
      </c>
      <c r="P483" s="90"/>
      <c r="Q483" s="90"/>
      <c r="R483" s="90"/>
      <c r="S483" s="90"/>
      <c r="T483" s="91"/>
    </row>
    <row r="484" customHeight="1" spans="8:20">
      <c r="H484" s="101"/>
      <c r="I484" s="101"/>
      <c r="J484" s="86" t="s">
        <v>799</v>
      </c>
      <c r="K484" s="86">
        <v>63985</v>
      </c>
      <c r="L484" s="86">
        <v>31057</v>
      </c>
      <c r="M484" s="86"/>
      <c r="N484" s="90"/>
      <c r="O484" s="90"/>
      <c r="P484" s="90">
        <v>1</v>
      </c>
      <c r="Q484" s="90"/>
      <c r="R484" s="90"/>
      <c r="S484" s="90"/>
      <c r="T484" s="91"/>
    </row>
    <row r="485" customHeight="1" spans="8:20">
      <c r="H485" s="101"/>
      <c r="I485" s="101"/>
      <c r="J485" s="101"/>
      <c r="K485" s="86">
        <v>64122</v>
      </c>
      <c r="L485" s="86">
        <v>31057</v>
      </c>
      <c r="M485" s="86"/>
      <c r="N485" s="90"/>
      <c r="O485" s="90"/>
      <c r="P485" s="90"/>
      <c r="Q485" s="90">
        <v>1</v>
      </c>
      <c r="R485" s="90"/>
      <c r="S485" s="90"/>
      <c r="T485" s="91"/>
    </row>
    <row r="486" customHeight="1" spans="8:20">
      <c r="H486" s="101"/>
      <c r="I486" s="101"/>
      <c r="J486" s="86" t="s">
        <v>68</v>
      </c>
      <c r="K486" s="86">
        <v>64328</v>
      </c>
      <c r="L486" s="86">
        <v>17644</v>
      </c>
      <c r="M486" s="86"/>
      <c r="N486" s="90"/>
      <c r="O486" s="90"/>
      <c r="P486" s="90"/>
      <c r="Q486" s="90"/>
      <c r="R486" s="90"/>
      <c r="S486" s="90">
        <v>1</v>
      </c>
      <c r="T486" s="91"/>
    </row>
    <row r="487" customHeight="1" spans="8:20">
      <c r="H487" s="101"/>
      <c r="I487" s="86" t="s">
        <v>1114</v>
      </c>
      <c r="J487" s="86" t="s">
        <v>1494</v>
      </c>
      <c r="K487" s="86">
        <v>63613</v>
      </c>
      <c r="L487" s="86">
        <v>29892</v>
      </c>
      <c r="M487" s="86"/>
      <c r="N487" s="90"/>
      <c r="O487" s="90">
        <v>1</v>
      </c>
      <c r="P487" s="90"/>
      <c r="Q487" s="90"/>
      <c r="R487" s="90"/>
      <c r="S487" s="90"/>
      <c r="T487" s="91"/>
    </row>
    <row r="488" customHeight="1" spans="8:20">
      <c r="H488" s="101"/>
      <c r="I488" s="86" t="s">
        <v>371</v>
      </c>
      <c r="J488" s="86" t="s">
        <v>1158</v>
      </c>
      <c r="K488" s="86">
        <v>63481</v>
      </c>
      <c r="L488" s="86">
        <v>17487</v>
      </c>
      <c r="M488" s="86"/>
      <c r="N488" s="90">
        <v>1</v>
      </c>
      <c r="O488" s="90"/>
      <c r="P488" s="90"/>
      <c r="Q488" s="90"/>
      <c r="R488" s="90"/>
      <c r="S488" s="90"/>
      <c r="T488" s="91"/>
    </row>
    <row r="489" customHeight="1" spans="8:20">
      <c r="H489" s="101"/>
      <c r="I489" s="101"/>
      <c r="J489" s="86" t="s">
        <v>557</v>
      </c>
      <c r="K489" s="86">
        <v>64230</v>
      </c>
      <c r="L489" s="86">
        <v>17667</v>
      </c>
      <c r="M489" s="86"/>
      <c r="N489" s="90"/>
      <c r="O489" s="90"/>
      <c r="P489" s="90"/>
      <c r="Q489" s="90"/>
      <c r="R489" s="90">
        <v>1</v>
      </c>
      <c r="S489" s="90"/>
      <c r="T489" s="91"/>
    </row>
    <row r="490" customHeight="1" spans="8:20">
      <c r="H490" s="101"/>
      <c r="I490" s="101"/>
      <c r="J490" s="86" t="s">
        <v>848</v>
      </c>
      <c r="K490" s="86">
        <v>64107</v>
      </c>
      <c r="L490" s="86">
        <v>31679</v>
      </c>
      <c r="M490" s="86"/>
      <c r="N490" s="90"/>
      <c r="O490" s="90"/>
      <c r="P490" s="90"/>
      <c r="Q490" s="90">
        <v>1</v>
      </c>
      <c r="R490" s="90"/>
      <c r="S490" s="90"/>
      <c r="T490" s="91"/>
    </row>
    <row r="491" customHeight="1" spans="8:20">
      <c r="H491" s="101"/>
      <c r="I491" s="101"/>
      <c r="J491" s="86" t="s">
        <v>372</v>
      </c>
      <c r="K491" s="86">
        <v>64229</v>
      </c>
      <c r="L491" s="86">
        <v>31679</v>
      </c>
      <c r="M491" s="86"/>
      <c r="N491" s="90"/>
      <c r="O491" s="90"/>
      <c r="P491" s="90"/>
      <c r="Q491" s="90"/>
      <c r="R491" s="90">
        <v>1</v>
      </c>
      <c r="S491" s="90"/>
      <c r="T491" s="91"/>
    </row>
    <row r="492" customHeight="1" spans="8:20">
      <c r="H492" s="101"/>
      <c r="I492" s="86" t="s">
        <v>602</v>
      </c>
      <c r="J492" s="86" t="s">
        <v>1068</v>
      </c>
      <c r="K492" s="86">
        <v>64281</v>
      </c>
      <c r="L492" s="86">
        <v>17601</v>
      </c>
      <c r="M492" s="86"/>
      <c r="N492" s="90"/>
      <c r="O492" s="90"/>
      <c r="P492" s="90"/>
      <c r="Q492" s="90"/>
      <c r="R492" s="90"/>
      <c r="S492" s="90">
        <v>1</v>
      </c>
      <c r="T492" s="91"/>
    </row>
    <row r="493" customHeight="1" spans="8:20">
      <c r="H493" s="101"/>
      <c r="I493" s="86" t="s">
        <v>594</v>
      </c>
      <c r="J493" s="86" t="s">
        <v>701</v>
      </c>
      <c r="K493" s="86">
        <v>64177</v>
      </c>
      <c r="L493" s="86">
        <v>17436</v>
      </c>
      <c r="M493" s="86"/>
      <c r="N493" s="90"/>
      <c r="O493" s="90"/>
      <c r="P493" s="90"/>
      <c r="Q493" s="90"/>
      <c r="R493" s="90">
        <v>1</v>
      </c>
      <c r="S493" s="90"/>
      <c r="T493" s="91"/>
    </row>
    <row r="494" customHeight="1" spans="8:20">
      <c r="H494" s="101"/>
      <c r="I494" s="101"/>
      <c r="J494" s="86" t="s">
        <v>596</v>
      </c>
      <c r="K494" s="86">
        <v>64212</v>
      </c>
      <c r="L494" s="86">
        <v>17385</v>
      </c>
      <c r="M494" s="86"/>
      <c r="N494" s="90"/>
      <c r="O494" s="90"/>
      <c r="P494" s="90"/>
      <c r="Q494" s="90"/>
      <c r="R494" s="90">
        <v>1</v>
      </c>
      <c r="S494" s="90"/>
      <c r="T494" s="91"/>
    </row>
    <row r="495" customHeight="1" spans="8:20">
      <c r="H495" s="101"/>
      <c r="I495" s="101"/>
      <c r="J495" s="86" t="s">
        <v>615</v>
      </c>
      <c r="K495" s="86">
        <v>64137</v>
      </c>
      <c r="L495" s="86">
        <v>17442</v>
      </c>
      <c r="M495" s="86"/>
      <c r="N495" s="90"/>
      <c r="O495" s="90"/>
      <c r="P495" s="90"/>
      <c r="Q495" s="90">
        <v>1</v>
      </c>
      <c r="R495" s="90"/>
      <c r="S495" s="90"/>
      <c r="T495" s="91"/>
    </row>
    <row r="496" customHeight="1" spans="8:20">
      <c r="H496" s="101"/>
      <c r="I496" s="101"/>
      <c r="J496" s="101"/>
      <c r="K496" s="86">
        <v>64164</v>
      </c>
      <c r="L496" s="86">
        <v>17442</v>
      </c>
      <c r="M496" s="86"/>
      <c r="N496" s="90"/>
      <c r="O496" s="90"/>
      <c r="P496" s="90"/>
      <c r="Q496" s="90"/>
      <c r="R496" s="90">
        <v>1</v>
      </c>
      <c r="S496" s="90"/>
      <c r="T496" s="91"/>
    </row>
    <row r="497" customHeight="1" spans="8:20">
      <c r="H497" s="101"/>
      <c r="I497" s="86" t="s">
        <v>92</v>
      </c>
      <c r="J497" s="86" t="s">
        <v>95</v>
      </c>
      <c r="K497" s="86">
        <v>64323</v>
      </c>
      <c r="L497" s="86">
        <v>17745</v>
      </c>
      <c r="M497" s="86"/>
      <c r="N497" s="90"/>
      <c r="O497" s="90"/>
      <c r="P497" s="90"/>
      <c r="Q497" s="90"/>
      <c r="R497" s="90"/>
      <c r="S497" s="90">
        <v>1</v>
      </c>
      <c r="T497" s="91"/>
    </row>
    <row r="498" customHeight="1" spans="8:20">
      <c r="H498" s="101"/>
      <c r="I498" s="86" t="s">
        <v>1096</v>
      </c>
      <c r="J498" s="86" t="s">
        <v>1242</v>
      </c>
      <c r="K498" s="86">
        <v>64227</v>
      </c>
      <c r="L498" s="86">
        <v>17680</v>
      </c>
      <c r="M498" s="86"/>
      <c r="N498" s="90"/>
      <c r="O498" s="90"/>
      <c r="P498" s="90"/>
      <c r="Q498" s="90"/>
      <c r="R498" s="90">
        <v>1</v>
      </c>
      <c r="S498" s="90"/>
      <c r="T498" s="91"/>
    </row>
    <row r="499" customHeight="1" spans="8:20">
      <c r="H499" s="101"/>
      <c r="I499" s="101"/>
      <c r="J499" s="86" t="s">
        <v>1494</v>
      </c>
      <c r="K499" s="86">
        <v>63649</v>
      </c>
      <c r="L499" s="86">
        <v>17503</v>
      </c>
      <c r="M499" s="86"/>
      <c r="N499" s="90"/>
      <c r="O499" s="90">
        <v>1</v>
      </c>
      <c r="P499" s="90"/>
      <c r="Q499" s="90"/>
      <c r="R499" s="90"/>
      <c r="S499" s="90"/>
      <c r="T499" s="91"/>
    </row>
    <row r="500" customHeight="1" spans="8:20">
      <c r="H500" s="101"/>
      <c r="I500" s="86" t="s">
        <v>132</v>
      </c>
      <c r="J500" s="86" t="s">
        <v>498</v>
      </c>
      <c r="K500" s="86">
        <v>64028</v>
      </c>
      <c r="L500" s="86">
        <v>17593</v>
      </c>
      <c r="M500" s="86"/>
      <c r="N500" s="90"/>
      <c r="O500" s="90"/>
      <c r="P500" s="90"/>
      <c r="Q500" s="90">
        <v>1</v>
      </c>
      <c r="R500" s="90"/>
      <c r="S500" s="90"/>
      <c r="T500" s="91"/>
    </row>
    <row r="501" customHeight="1" spans="8:20">
      <c r="H501" s="101"/>
      <c r="I501" s="101"/>
      <c r="J501" s="86" t="s">
        <v>952</v>
      </c>
      <c r="K501" s="86">
        <v>64034</v>
      </c>
      <c r="L501" s="86">
        <v>17627</v>
      </c>
      <c r="M501" s="86"/>
      <c r="N501" s="90"/>
      <c r="O501" s="90"/>
      <c r="P501" s="90"/>
      <c r="Q501" s="90">
        <v>1</v>
      </c>
      <c r="R501" s="90"/>
      <c r="S501" s="90"/>
      <c r="T501" s="91"/>
    </row>
    <row r="502" customHeight="1" spans="8:20">
      <c r="H502" s="101"/>
      <c r="I502" s="101"/>
      <c r="J502" s="86" t="s">
        <v>174</v>
      </c>
      <c r="K502" s="86">
        <v>64308</v>
      </c>
      <c r="L502" s="86">
        <v>17623</v>
      </c>
      <c r="M502" s="86"/>
      <c r="N502" s="90"/>
      <c r="O502" s="90"/>
      <c r="P502" s="90"/>
      <c r="Q502" s="90"/>
      <c r="R502" s="90"/>
      <c r="S502" s="90">
        <v>1</v>
      </c>
      <c r="T502" s="91"/>
    </row>
    <row r="503" customHeight="1" spans="8:20">
      <c r="H503" s="101"/>
      <c r="I503" s="101"/>
      <c r="J503" s="86" t="s">
        <v>834</v>
      </c>
      <c r="K503" s="86">
        <v>64118</v>
      </c>
      <c r="L503" s="86">
        <v>17623</v>
      </c>
      <c r="M503" s="86"/>
      <c r="N503" s="90"/>
      <c r="O503" s="90"/>
      <c r="P503" s="90"/>
      <c r="Q503" s="90">
        <v>1</v>
      </c>
      <c r="R503" s="90"/>
      <c r="S503" s="90"/>
      <c r="T503" s="91"/>
    </row>
    <row r="504" customHeight="1" spans="8:20">
      <c r="H504" s="101"/>
      <c r="I504" s="101"/>
      <c r="J504" s="86" t="s">
        <v>825</v>
      </c>
      <c r="K504" s="86">
        <v>64120</v>
      </c>
      <c r="L504" s="86">
        <v>17642</v>
      </c>
      <c r="M504" s="86"/>
      <c r="N504" s="90"/>
      <c r="O504" s="90"/>
      <c r="P504" s="90"/>
      <c r="Q504" s="90">
        <v>1</v>
      </c>
      <c r="R504" s="90"/>
      <c r="S504" s="90"/>
      <c r="T504" s="91"/>
    </row>
    <row r="505" customHeight="1" spans="8:20">
      <c r="H505" s="101"/>
      <c r="I505" s="101"/>
      <c r="J505" s="86" t="s">
        <v>907</v>
      </c>
      <c r="K505" s="86">
        <v>63970</v>
      </c>
      <c r="L505" s="86">
        <v>17536</v>
      </c>
      <c r="M505" s="86"/>
      <c r="N505" s="90"/>
      <c r="O505" s="90"/>
      <c r="P505" s="90">
        <v>1</v>
      </c>
      <c r="Q505" s="90"/>
      <c r="R505" s="90"/>
      <c r="S505" s="90"/>
      <c r="T505" s="91"/>
    </row>
    <row r="506" customHeight="1" spans="8:20">
      <c r="H506" s="101"/>
      <c r="I506" s="101"/>
      <c r="J506" s="101"/>
      <c r="K506" s="86">
        <v>64083</v>
      </c>
      <c r="L506" s="86">
        <v>17536</v>
      </c>
      <c r="M506" s="86"/>
      <c r="N506" s="90"/>
      <c r="O506" s="90"/>
      <c r="P506" s="90"/>
      <c r="Q506" s="90">
        <v>1</v>
      </c>
      <c r="R506" s="90"/>
      <c r="S506" s="90"/>
      <c r="T506" s="91"/>
    </row>
    <row r="507" customHeight="1" spans="8:20">
      <c r="H507" s="101"/>
      <c r="I507" s="86" t="s">
        <v>419</v>
      </c>
      <c r="J507" s="86" t="s">
        <v>1274</v>
      </c>
      <c r="K507" s="86">
        <v>64152</v>
      </c>
      <c r="L507" s="86">
        <v>17566</v>
      </c>
      <c r="M507" s="86"/>
      <c r="N507" s="90"/>
      <c r="O507" s="90"/>
      <c r="P507" s="90"/>
      <c r="Q507" s="90">
        <v>1</v>
      </c>
      <c r="R507" s="90"/>
      <c r="S507" s="90"/>
      <c r="T507" s="91"/>
    </row>
    <row r="508" customHeight="1" spans="8:20">
      <c r="H508" s="101"/>
      <c r="I508" s="86" t="s">
        <v>251</v>
      </c>
      <c r="J508" s="86" t="s">
        <v>729</v>
      </c>
      <c r="K508" s="86">
        <v>64160</v>
      </c>
      <c r="L508" s="86">
        <v>17407</v>
      </c>
      <c r="M508" s="86"/>
      <c r="N508" s="90"/>
      <c r="O508" s="90"/>
      <c r="P508" s="90"/>
      <c r="Q508" s="90">
        <v>1</v>
      </c>
      <c r="R508" s="90"/>
      <c r="S508" s="90"/>
      <c r="T508" s="91"/>
    </row>
    <row r="509" customHeight="1" spans="8:20">
      <c r="H509" s="101"/>
      <c r="I509" s="101"/>
      <c r="J509" s="86" t="s">
        <v>1494</v>
      </c>
      <c r="K509" s="86">
        <v>63528</v>
      </c>
      <c r="L509" s="86">
        <v>17402</v>
      </c>
      <c r="M509" s="86"/>
      <c r="N509" s="90"/>
      <c r="O509" s="90">
        <v>1</v>
      </c>
      <c r="P509" s="90"/>
      <c r="Q509" s="90"/>
      <c r="R509" s="90"/>
      <c r="S509" s="90"/>
      <c r="T509" s="91"/>
    </row>
    <row r="510" customHeight="1" spans="8:20">
      <c r="H510" s="101"/>
      <c r="I510" s="86" t="s">
        <v>1015</v>
      </c>
      <c r="J510" s="86" t="s">
        <v>1016</v>
      </c>
      <c r="K510" s="86">
        <v>63787</v>
      </c>
      <c r="L510" s="86">
        <v>31107</v>
      </c>
      <c r="M510" s="86"/>
      <c r="N510" s="90"/>
      <c r="O510" s="90"/>
      <c r="P510" s="90">
        <v>1</v>
      </c>
      <c r="Q510" s="90"/>
      <c r="R510" s="90"/>
      <c r="S510" s="90"/>
      <c r="T510" s="91"/>
    </row>
    <row r="511" customHeight="1" spans="8:20">
      <c r="H511" s="101"/>
      <c r="I511" s="101"/>
      <c r="J511" s="101"/>
      <c r="K511" s="86">
        <v>63926</v>
      </c>
      <c r="L511" s="86">
        <v>31107</v>
      </c>
      <c r="M511" s="86"/>
      <c r="N511" s="90"/>
      <c r="O511" s="90"/>
      <c r="P511" s="90">
        <v>1</v>
      </c>
      <c r="Q511" s="90"/>
      <c r="R511" s="90"/>
      <c r="S511" s="90"/>
      <c r="T511" s="91"/>
    </row>
    <row r="512" customHeight="1" spans="8:20">
      <c r="H512" s="101"/>
      <c r="I512" s="86" t="s">
        <v>1061</v>
      </c>
      <c r="J512" s="86" t="s">
        <v>701</v>
      </c>
      <c r="K512" s="86">
        <v>63571</v>
      </c>
      <c r="L512" s="86">
        <v>17436</v>
      </c>
      <c r="M512" s="86"/>
      <c r="N512" s="90"/>
      <c r="O512" s="90">
        <v>1</v>
      </c>
      <c r="P512" s="90"/>
      <c r="Q512" s="90"/>
      <c r="R512" s="90"/>
      <c r="S512" s="90"/>
      <c r="T512" s="91"/>
    </row>
    <row r="513" customHeight="1" spans="8:20">
      <c r="H513" s="101"/>
      <c r="I513" s="101"/>
      <c r="J513" s="101"/>
      <c r="K513" s="86">
        <v>63784</v>
      </c>
      <c r="L513" s="86">
        <v>17436</v>
      </c>
      <c r="M513" s="86"/>
      <c r="N513" s="90"/>
      <c r="O513" s="90"/>
      <c r="P513" s="90">
        <v>1</v>
      </c>
      <c r="Q513" s="90"/>
      <c r="R513" s="90"/>
      <c r="S513" s="90"/>
      <c r="T513" s="91"/>
    </row>
    <row r="514" customHeight="1" spans="8:20">
      <c r="H514" s="101"/>
      <c r="I514" s="86" t="s">
        <v>527</v>
      </c>
      <c r="J514" s="86" t="s">
        <v>863</v>
      </c>
      <c r="K514" s="86">
        <v>64097</v>
      </c>
      <c r="L514" s="86">
        <v>17641</v>
      </c>
      <c r="M514" s="86"/>
      <c r="N514" s="90"/>
      <c r="O514" s="90"/>
      <c r="P514" s="90"/>
      <c r="Q514" s="90">
        <v>1</v>
      </c>
      <c r="R514" s="90"/>
      <c r="S514" s="90"/>
      <c r="T514" s="91"/>
    </row>
    <row r="515" customHeight="1" spans="8:20">
      <c r="H515" s="101"/>
      <c r="I515" s="86" t="s">
        <v>944</v>
      </c>
      <c r="J515" s="86" t="s">
        <v>945</v>
      </c>
      <c r="K515" s="86">
        <v>63716</v>
      </c>
      <c r="L515" s="86">
        <v>30294</v>
      </c>
      <c r="M515" s="86"/>
      <c r="N515" s="90"/>
      <c r="O515" s="90">
        <v>1</v>
      </c>
      <c r="P515" s="90"/>
      <c r="Q515" s="90"/>
      <c r="R515" s="90"/>
      <c r="S515" s="90"/>
      <c r="T515" s="91"/>
    </row>
    <row r="516" customHeight="1" spans="8:20">
      <c r="H516" s="101"/>
      <c r="I516" s="101"/>
      <c r="J516" s="101"/>
      <c r="K516" s="86">
        <v>64043</v>
      </c>
      <c r="L516" s="86">
        <v>30294</v>
      </c>
      <c r="M516" s="86"/>
      <c r="N516" s="90"/>
      <c r="O516" s="90"/>
      <c r="P516" s="90"/>
      <c r="Q516" s="90">
        <v>1</v>
      </c>
      <c r="R516" s="90"/>
      <c r="S516" s="90"/>
      <c r="T516" s="91"/>
    </row>
    <row r="517" customHeight="1" spans="8:20">
      <c r="H517" s="101"/>
      <c r="I517" s="101"/>
      <c r="J517" s="101"/>
      <c r="K517" s="86">
        <v>64075</v>
      </c>
      <c r="L517" s="86">
        <v>30294</v>
      </c>
      <c r="M517" s="86"/>
      <c r="N517" s="90"/>
      <c r="O517" s="90"/>
      <c r="P517" s="90"/>
      <c r="Q517" s="90">
        <v>1</v>
      </c>
      <c r="R517" s="90"/>
      <c r="S517" s="90"/>
      <c r="T517" s="91"/>
    </row>
    <row r="518" customHeight="1" spans="8:20">
      <c r="H518" s="101"/>
      <c r="I518" s="86" t="s">
        <v>266</v>
      </c>
      <c r="J518" s="86" t="s">
        <v>387</v>
      </c>
      <c r="K518" s="86">
        <v>64262</v>
      </c>
      <c r="L518" s="86">
        <v>17737</v>
      </c>
      <c r="M518" s="86"/>
      <c r="N518" s="90"/>
      <c r="O518" s="90"/>
      <c r="P518" s="90"/>
      <c r="Q518" s="90"/>
      <c r="R518" s="90">
        <v>1</v>
      </c>
      <c r="S518" s="90"/>
      <c r="T518" s="91"/>
    </row>
    <row r="519" customHeight="1" spans="8:20">
      <c r="H519" s="101"/>
      <c r="I519" s="101"/>
      <c r="J519" s="101"/>
      <c r="K519" s="86">
        <v>64298</v>
      </c>
      <c r="L519" s="86">
        <v>17737</v>
      </c>
      <c r="M519" s="86"/>
      <c r="N519" s="90"/>
      <c r="O519" s="90"/>
      <c r="P519" s="90"/>
      <c r="Q519" s="90"/>
      <c r="R519" s="90"/>
      <c r="S519" s="90">
        <v>1</v>
      </c>
      <c r="T519" s="91"/>
    </row>
    <row r="520" customHeight="1" spans="8:20">
      <c r="H520" s="101"/>
      <c r="I520" s="101"/>
      <c r="J520" s="86" t="s">
        <v>470</v>
      </c>
      <c r="K520" s="86">
        <v>63960</v>
      </c>
      <c r="L520" s="86">
        <v>17446</v>
      </c>
      <c r="M520" s="86"/>
      <c r="N520" s="90"/>
      <c r="O520" s="90"/>
      <c r="P520" s="90">
        <v>1</v>
      </c>
      <c r="Q520" s="90"/>
      <c r="R520" s="90"/>
      <c r="S520" s="90"/>
      <c r="T520" s="91"/>
    </row>
    <row r="521" customHeight="1" spans="8:20">
      <c r="H521" s="101"/>
      <c r="I521" s="101"/>
      <c r="J521" s="101"/>
      <c r="K521" s="86">
        <v>64187</v>
      </c>
      <c r="L521" s="86">
        <v>17446</v>
      </c>
      <c r="M521" s="86"/>
      <c r="N521" s="90"/>
      <c r="O521" s="90"/>
      <c r="P521" s="90"/>
      <c r="Q521" s="90"/>
      <c r="R521" s="90">
        <v>1</v>
      </c>
      <c r="S521" s="90"/>
      <c r="T521" s="91"/>
    </row>
    <row r="522" customHeight="1" spans="8:20">
      <c r="H522" s="101"/>
      <c r="I522" s="101"/>
      <c r="J522" s="101"/>
      <c r="K522" s="86">
        <v>64261</v>
      </c>
      <c r="L522" s="86">
        <v>17446</v>
      </c>
      <c r="M522" s="86"/>
      <c r="N522" s="90"/>
      <c r="O522" s="90"/>
      <c r="P522" s="90"/>
      <c r="Q522" s="90"/>
      <c r="R522" s="90">
        <v>1</v>
      </c>
      <c r="S522" s="90"/>
      <c r="T522" s="91"/>
    </row>
    <row r="523" customHeight="1" spans="8:20">
      <c r="H523" s="101"/>
      <c r="I523" s="101"/>
      <c r="J523" s="86" t="s">
        <v>1088</v>
      </c>
      <c r="K523" s="86">
        <v>63679</v>
      </c>
      <c r="L523" s="86">
        <v>17449</v>
      </c>
      <c r="M523" s="86"/>
      <c r="N523" s="90"/>
      <c r="O523" s="90">
        <v>1</v>
      </c>
      <c r="P523" s="90"/>
      <c r="Q523" s="90"/>
      <c r="R523" s="90"/>
      <c r="S523" s="90"/>
      <c r="T523" s="91"/>
    </row>
    <row r="524" customHeight="1" spans="8:20">
      <c r="H524" s="101"/>
      <c r="I524" s="101"/>
      <c r="J524" s="86" t="s">
        <v>935</v>
      </c>
      <c r="K524" s="86">
        <v>64058</v>
      </c>
      <c r="L524" s="86">
        <v>17446</v>
      </c>
      <c r="M524" s="86"/>
      <c r="N524" s="90"/>
      <c r="O524" s="90"/>
      <c r="P524" s="90"/>
      <c r="Q524" s="90">
        <v>1</v>
      </c>
      <c r="R524" s="90"/>
      <c r="S524" s="90"/>
      <c r="T524" s="91"/>
    </row>
    <row r="525" customHeight="1" spans="8:20">
      <c r="H525" s="101"/>
      <c r="I525" s="86" t="s">
        <v>258</v>
      </c>
      <c r="J525" s="86" t="s">
        <v>260</v>
      </c>
      <c r="K525" s="86">
        <v>64284</v>
      </c>
      <c r="L525" s="86">
        <v>17669</v>
      </c>
      <c r="M525" s="86"/>
      <c r="N525" s="90"/>
      <c r="O525" s="90"/>
      <c r="P525" s="90"/>
      <c r="Q525" s="90"/>
      <c r="R525" s="90"/>
      <c r="S525" s="90">
        <v>1</v>
      </c>
      <c r="T525" s="91"/>
    </row>
    <row r="526" customHeight="1" spans="8:20">
      <c r="H526" s="101"/>
      <c r="I526" s="86" t="s">
        <v>1054</v>
      </c>
      <c r="J526" s="86" t="s">
        <v>971</v>
      </c>
      <c r="K526" s="86">
        <v>63862</v>
      </c>
      <c r="L526" s="86">
        <v>29758</v>
      </c>
      <c r="M526" s="86"/>
      <c r="N526" s="90"/>
      <c r="O526" s="90"/>
      <c r="P526" s="90">
        <v>1</v>
      </c>
      <c r="Q526" s="90"/>
      <c r="R526" s="90"/>
      <c r="S526" s="90"/>
      <c r="T526" s="91"/>
    </row>
    <row r="527" customHeight="1" spans="8:20">
      <c r="H527" s="101"/>
      <c r="I527" s="86" t="s">
        <v>211</v>
      </c>
      <c r="J527" s="86" t="s">
        <v>214</v>
      </c>
      <c r="K527" s="86">
        <v>64293</v>
      </c>
      <c r="L527" s="86">
        <v>31730</v>
      </c>
      <c r="M527" s="86"/>
      <c r="N527" s="90"/>
      <c r="O527" s="90"/>
      <c r="P527" s="90"/>
      <c r="Q527" s="90"/>
      <c r="R527" s="90"/>
      <c r="S527" s="90">
        <v>1</v>
      </c>
      <c r="T527" s="91"/>
    </row>
    <row r="528" customHeight="1" spans="8:20">
      <c r="H528" s="101"/>
      <c r="I528" s="86" t="s">
        <v>1076</v>
      </c>
      <c r="J528" s="86" t="s">
        <v>1077</v>
      </c>
      <c r="K528" s="86">
        <v>63737</v>
      </c>
      <c r="L528" s="86">
        <v>17533</v>
      </c>
      <c r="M528" s="86"/>
      <c r="N528" s="90"/>
      <c r="O528" s="90">
        <v>1</v>
      </c>
      <c r="P528" s="90"/>
      <c r="Q528" s="90"/>
      <c r="R528" s="90"/>
      <c r="S528" s="90"/>
      <c r="T528" s="91"/>
    </row>
    <row r="529" customHeight="1" spans="8:20">
      <c r="H529" s="101"/>
      <c r="I529" s="86" t="s">
        <v>295</v>
      </c>
      <c r="J529" s="86" t="s">
        <v>517</v>
      </c>
      <c r="K529" s="86">
        <v>64237</v>
      </c>
      <c r="L529" s="86">
        <v>17668</v>
      </c>
      <c r="M529" s="86"/>
      <c r="N529" s="90"/>
      <c r="O529" s="90"/>
      <c r="P529" s="90"/>
      <c r="Q529" s="90"/>
      <c r="R529" s="90">
        <v>1</v>
      </c>
      <c r="S529" s="90"/>
      <c r="T529" s="91"/>
    </row>
    <row r="530" customHeight="1" spans="8:20">
      <c r="H530" s="101"/>
      <c r="I530" s="101"/>
      <c r="J530" s="101"/>
      <c r="K530" s="86" t="s">
        <v>1494</v>
      </c>
      <c r="L530" s="86">
        <v>17668</v>
      </c>
      <c r="M530" s="86"/>
      <c r="N530" s="90"/>
      <c r="O530" s="90"/>
      <c r="P530" s="90"/>
      <c r="Q530" s="90"/>
      <c r="R530" s="90">
        <v>1</v>
      </c>
      <c r="S530" s="90"/>
      <c r="T530" s="91"/>
    </row>
    <row r="531" customHeight="1" spans="8:20">
      <c r="H531" s="101"/>
      <c r="I531" s="86" t="s">
        <v>324</v>
      </c>
      <c r="J531" s="86" t="s">
        <v>1085</v>
      </c>
      <c r="K531" s="86">
        <v>63712</v>
      </c>
      <c r="L531" s="86">
        <v>17433</v>
      </c>
      <c r="M531" s="86"/>
      <c r="N531" s="90"/>
      <c r="O531" s="90">
        <v>1</v>
      </c>
      <c r="P531" s="90"/>
      <c r="Q531" s="90"/>
      <c r="R531" s="90"/>
      <c r="S531" s="90"/>
      <c r="T531" s="91"/>
    </row>
    <row r="532" customHeight="1" spans="8:20">
      <c r="H532" s="101"/>
      <c r="I532" s="101"/>
      <c r="J532" s="86" t="s">
        <v>1056</v>
      </c>
      <c r="K532" s="86">
        <v>63798</v>
      </c>
      <c r="L532" s="86">
        <v>17577</v>
      </c>
      <c r="M532" s="86"/>
      <c r="N532" s="90"/>
      <c r="O532" s="90"/>
      <c r="P532" s="90">
        <v>1</v>
      </c>
      <c r="Q532" s="90"/>
      <c r="R532" s="90"/>
      <c r="S532" s="90"/>
      <c r="T532" s="91"/>
    </row>
    <row r="533" customHeight="1" spans="8:20">
      <c r="H533" s="101"/>
      <c r="I533" s="101"/>
      <c r="J533" s="86" t="s">
        <v>1075</v>
      </c>
      <c r="K533" s="86">
        <v>63740</v>
      </c>
      <c r="L533" s="86">
        <v>17393</v>
      </c>
      <c r="M533" s="86"/>
      <c r="N533" s="90"/>
      <c r="O533" s="90"/>
      <c r="P533" s="90">
        <v>1</v>
      </c>
      <c r="Q533" s="90"/>
      <c r="R533" s="90"/>
      <c r="S533" s="90"/>
      <c r="T533" s="91"/>
    </row>
    <row r="534" customHeight="1" spans="8:20">
      <c r="H534" s="101"/>
      <c r="I534" s="101"/>
      <c r="J534" s="86" t="s">
        <v>965</v>
      </c>
      <c r="K534" s="86">
        <v>64022</v>
      </c>
      <c r="L534" s="86">
        <v>17519</v>
      </c>
      <c r="M534" s="86"/>
      <c r="N534" s="90"/>
      <c r="O534" s="90"/>
      <c r="P534" s="90"/>
      <c r="Q534" s="90">
        <v>1</v>
      </c>
      <c r="R534" s="90"/>
      <c r="S534" s="90"/>
      <c r="T534" s="91"/>
    </row>
    <row r="535" customHeight="1" spans="8:20">
      <c r="H535" s="101"/>
      <c r="I535" s="101"/>
      <c r="J535" s="101"/>
      <c r="K535" s="86" t="s">
        <v>67</v>
      </c>
      <c r="L535" s="86">
        <v>17519</v>
      </c>
      <c r="M535" s="86"/>
      <c r="N535" s="90"/>
      <c r="O535" s="90"/>
      <c r="P535" s="90">
        <v>1</v>
      </c>
      <c r="Q535" s="90"/>
      <c r="R535" s="90"/>
      <c r="S535" s="90"/>
      <c r="T535" s="91"/>
    </row>
    <row r="536" customHeight="1" spans="8:20">
      <c r="H536" s="101"/>
      <c r="I536" s="101"/>
      <c r="J536" s="86" t="s">
        <v>1057</v>
      </c>
      <c r="K536" s="86">
        <v>63793</v>
      </c>
      <c r="L536" s="86">
        <v>25141</v>
      </c>
      <c r="M536" s="86"/>
      <c r="N536" s="90"/>
      <c r="O536" s="90"/>
      <c r="P536" s="90">
        <v>1</v>
      </c>
      <c r="Q536" s="90"/>
      <c r="R536" s="90"/>
      <c r="S536" s="90"/>
      <c r="T536" s="91"/>
    </row>
    <row r="537" customHeight="1" spans="8:20">
      <c r="H537" s="101"/>
      <c r="I537" s="101"/>
      <c r="J537" s="86" t="s">
        <v>737</v>
      </c>
      <c r="K537" s="86">
        <v>64002</v>
      </c>
      <c r="L537" s="86">
        <v>26140</v>
      </c>
      <c r="M537" s="86"/>
      <c r="N537" s="90"/>
      <c r="O537" s="90"/>
      <c r="P537" s="90"/>
      <c r="Q537" s="90">
        <v>1</v>
      </c>
      <c r="R537" s="90"/>
      <c r="S537" s="90"/>
      <c r="T537" s="91"/>
    </row>
    <row r="538" customHeight="1" spans="8:20">
      <c r="H538" s="101"/>
      <c r="I538" s="101"/>
      <c r="J538" s="101"/>
      <c r="K538" s="86">
        <v>64153</v>
      </c>
      <c r="L538" s="86">
        <v>26140</v>
      </c>
      <c r="M538" s="86"/>
      <c r="N538" s="90"/>
      <c r="O538" s="90"/>
      <c r="P538" s="90"/>
      <c r="Q538" s="90">
        <v>1</v>
      </c>
      <c r="R538" s="90"/>
      <c r="S538" s="90"/>
      <c r="T538" s="91"/>
    </row>
    <row r="539" customHeight="1" spans="8:20">
      <c r="H539" s="101"/>
      <c r="I539" s="101"/>
      <c r="J539" s="101"/>
      <c r="K539" s="86">
        <v>64199</v>
      </c>
      <c r="L539" s="86">
        <v>26140</v>
      </c>
      <c r="M539" s="86"/>
      <c r="N539" s="90"/>
      <c r="O539" s="90"/>
      <c r="P539" s="90"/>
      <c r="Q539" s="90"/>
      <c r="R539" s="90">
        <v>1</v>
      </c>
      <c r="S539" s="90"/>
      <c r="T539" s="91"/>
    </row>
    <row r="540" customHeight="1" spans="8:20">
      <c r="H540" s="101"/>
      <c r="I540" s="101"/>
      <c r="J540" s="86" t="s">
        <v>1132</v>
      </c>
      <c r="K540" s="86">
        <v>63470</v>
      </c>
      <c r="L540" s="86">
        <v>17084</v>
      </c>
      <c r="M540" s="86"/>
      <c r="N540" s="90">
        <v>1</v>
      </c>
      <c r="O540" s="90"/>
      <c r="P540" s="90"/>
      <c r="Q540" s="90"/>
      <c r="R540" s="90"/>
      <c r="S540" s="90"/>
      <c r="T540" s="91"/>
    </row>
    <row r="541" customHeight="1" spans="8:20">
      <c r="H541" s="101"/>
      <c r="I541" s="101"/>
      <c r="J541" s="101"/>
      <c r="K541" s="86">
        <v>63550</v>
      </c>
      <c r="L541" s="86">
        <v>17084</v>
      </c>
      <c r="M541" s="86"/>
      <c r="N541" s="90"/>
      <c r="O541" s="90">
        <v>1</v>
      </c>
      <c r="P541" s="90"/>
      <c r="Q541" s="90"/>
      <c r="R541" s="90"/>
      <c r="S541" s="90"/>
      <c r="T541" s="91"/>
    </row>
    <row r="542" customHeight="1" spans="8:20">
      <c r="H542" s="101"/>
      <c r="I542" s="101"/>
      <c r="J542" s="86" t="s">
        <v>804</v>
      </c>
      <c r="K542" s="86">
        <v>64132</v>
      </c>
      <c r="L542" s="86">
        <v>17653</v>
      </c>
      <c r="M542" s="86"/>
      <c r="N542" s="90"/>
      <c r="O542" s="90"/>
      <c r="P542" s="90"/>
      <c r="Q542" s="90">
        <v>1</v>
      </c>
      <c r="R542" s="90"/>
      <c r="S542" s="90"/>
      <c r="T542" s="91"/>
    </row>
    <row r="543" customHeight="1" spans="8:20">
      <c r="H543" s="101"/>
      <c r="I543" s="101"/>
      <c r="J543" s="86" t="s">
        <v>922</v>
      </c>
      <c r="K543" s="86">
        <v>63505</v>
      </c>
      <c r="L543" s="86">
        <v>17410</v>
      </c>
      <c r="M543" s="86"/>
      <c r="N543" s="90"/>
      <c r="O543" s="90">
        <v>1</v>
      </c>
      <c r="P543" s="90"/>
      <c r="Q543" s="90"/>
      <c r="R543" s="90"/>
      <c r="S543" s="90"/>
      <c r="T543" s="91"/>
    </row>
    <row r="544" customHeight="1" spans="8:20">
      <c r="H544" s="101"/>
      <c r="I544" s="101"/>
      <c r="J544" s="101"/>
      <c r="K544" s="86">
        <v>64064</v>
      </c>
      <c r="L544" s="86">
        <v>17410</v>
      </c>
      <c r="M544" s="86"/>
      <c r="N544" s="90"/>
      <c r="O544" s="90"/>
      <c r="P544" s="90"/>
      <c r="Q544" s="90">
        <v>1</v>
      </c>
      <c r="R544" s="90"/>
      <c r="S544" s="90"/>
      <c r="T544" s="91"/>
    </row>
    <row r="545" customHeight="1" spans="8:20">
      <c r="H545" s="101"/>
      <c r="I545" s="86" t="s">
        <v>279</v>
      </c>
      <c r="J545" s="86" t="s">
        <v>993</v>
      </c>
      <c r="K545" s="86">
        <v>63495</v>
      </c>
      <c r="L545" s="86">
        <v>29801</v>
      </c>
      <c r="M545" s="86"/>
      <c r="N545" s="90"/>
      <c r="O545" s="90">
        <v>1</v>
      </c>
      <c r="P545" s="90"/>
      <c r="Q545" s="90"/>
      <c r="R545" s="90"/>
      <c r="S545" s="90"/>
      <c r="T545" s="91"/>
    </row>
    <row r="546" customHeight="1" spans="8:20">
      <c r="H546" s="101"/>
      <c r="I546" s="101"/>
      <c r="J546" s="101"/>
      <c r="K546" s="86">
        <v>63971</v>
      </c>
      <c r="L546" s="86">
        <v>29801</v>
      </c>
      <c r="M546" s="86"/>
      <c r="N546" s="90"/>
      <c r="O546" s="90"/>
      <c r="P546" s="90">
        <v>1</v>
      </c>
      <c r="Q546" s="90"/>
      <c r="R546" s="90"/>
      <c r="S546" s="90"/>
      <c r="T546" s="91"/>
    </row>
    <row r="547" customHeight="1" spans="8:20">
      <c r="H547" s="101"/>
      <c r="I547" s="101"/>
      <c r="J547" s="86" t="s">
        <v>1200</v>
      </c>
      <c r="K547" s="86">
        <v>63270</v>
      </c>
      <c r="L547" s="86" t="s">
        <v>67</v>
      </c>
      <c r="M547" s="86"/>
      <c r="N547" s="90">
        <v>1</v>
      </c>
      <c r="O547" s="90"/>
      <c r="P547" s="90"/>
      <c r="Q547" s="90"/>
      <c r="R547" s="90"/>
      <c r="S547" s="90"/>
      <c r="T547" s="91"/>
    </row>
    <row r="548" customHeight="1" spans="8:20">
      <c r="H548" s="101"/>
      <c r="I548" s="101"/>
      <c r="J548" s="86" t="s">
        <v>1038</v>
      </c>
      <c r="K548" s="86">
        <v>63775</v>
      </c>
      <c r="L548" s="86">
        <v>30774</v>
      </c>
      <c r="M548" s="86"/>
      <c r="N548" s="90"/>
      <c r="O548" s="90"/>
      <c r="P548" s="90">
        <v>1</v>
      </c>
      <c r="Q548" s="90"/>
      <c r="R548" s="90"/>
      <c r="S548" s="90"/>
      <c r="T548" s="91"/>
    </row>
    <row r="549" customHeight="1" spans="8:20">
      <c r="H549" s="101"/>
      <c r="I549" s="101"/>
      <c r="J549" s="101"/>
      <c r="K549" s="86">
        <v>63840</v>
      </c>
      <c r="L549" s="86">
        <v>30074</v>
      </c>
      <c r="M549" s="86"/>
      <c r="N549" s="90"/>
      <c r="O549" s="90"/>
      <c r="P549" s="90">
        <v>1</v>
      </c>
      <c r="Q549" s="90"/>
      <c r="R549" s="90"/>
      <c r="S549" s="90"/>
      <c r="T549" s="91"/>
    </row>
    <row r="550" customHeight="1" spans="8:20">
      <c r="H550" s="101"/>
      <c r="I550" s="101"/>
      <c r="J550" s="86" t="s">
        <v>1494</v>
      </c>
      <c r="K550" s="86">
        <v>63585</v>
      </c>
      <c r="L550" s="86">
        <v>26946</v>
      </c>
      <c r="M550" s="86"/>
      <c r="N550" s="90"/>
      <c r="O550" s="90">
        <v>1</v>
      </c>
      <c r="P550" s="90"/>
      <c r="Q550" s="90"/>
      <c r="R550" s="90"/>
      <c r="S550" s="90"/>
      <c r="T550" s="91"/>
    </row>
    <row r="551" customHeight="1" spans="8:20">
      <c r="H551" s="101"/>
      <c r="I551" s="86" t="s">
        <v>289</v>
      </c>
      <c r="J551" s="86" t="s">
        <v>290</v>
      </c>
      <c r="K551" s="86">
        <v>64273</v>
      </c>
      <c r="L551" s="86">
        <v>17714</v>
      </c>
      <c r="M551" s="86"/>
      <c r="N551" s="90"/>
      <c r="O551" s="90"/>
      <c r="P551" s="90"/>
      <c r="Q551" s="90"/>
      <c r="R551" s="90">
        <v>1</v>
      </c>
      <c r="S551" s="90"/>
      <c r="T551" s="91"/>
    </row>
    <row r="552" customHeight="1" spans="8:20">
      <c r="H552" s="101"/>
      <c r="I552" s="101"/>
      <c r="J552" s="86" t="s">
        <v>500</v>
      </c>
      <c r="K552" s="86">
        <v>64242</v>
      </c>
      <c r="L552" s="86">
        <v>17714</v>
      </c>
      <c r="M552" s="86"/>
      <c r="N552" s="90"/>
      <c r="O552" s="90"/>
      <c r="P552" s="90"/>
      <c r="Q552" s="90"/>
      <c r="R552" s="90">
        <v>1</v>
      </c>
      <c r="S552" s="90"/>
      <c r="T552" s="91"/>
    </row>
    <row r="553" customHeight="1" spans="8:20">
      <c r="H553" s="101"/>
      <c r="I553" s="101"/>
      <c r="J553" s="86" t="s">
        <v>784</v>
      </c>
      <c r="K553" s="86">
        <v>64138</v>
      </c>
      <c r="L553" s="86">
        <v>31849</v>
      </c>
      <c r="M553" s="86"/>
      <c r="N553" s="90"/>
      <c r="O553" s="90"/>
      <c r="P553" s="90"/>
      <c r="Q553" s="90">
        <v>1</v>
      </c>
      <c r="R553" s="90"/>
      <c r="S553" s="90"/>
      <c r="T553" s="91"/>
    </row>
    <row r="554" customHeight="1" spans="8:20">
      <c r="H554" s="101"/>
      <c r="I554" s="86" t="s">
        <v>1129</v>
      </c>
      <c r="J554" s="86" t="s">
        <v>1494</v>
      </c>
      <c r="K554" s="86">
        <v>63555</v>
      </c>
      <c r="L554" s="86">
        <v>29902</v>
      </c>
      <c r="M554" s="86"/>
      <c r="N554" s="90"/>
      <c r="O554" s="90">
        <v>1</v>
      </c>
      <c r="P554" s="90"/>
      <c r="Q554" s="90"/>
      <c r="R554" s="90"/>
      <c r="S554" s="90"/>
      <c r="T554" s="91"/>
    </row>
    <row r="555" customHeight="1" spans="8:20">
      <c r="H555" s="86" t="s">
        <v>118</v>
      </c>
      <c r="I555" s="86" t="s">
        <v>1184</v>
      </c>
      <c r="J555" s="86" t="s">
        <v>1494</v>
      </c>
      <c r="K555" s="86">
        <v>63414</v>
      </c>
      <c r="L555" s="86">
        <v>29976</v>
      </c>
      <c r="M555" s="86"/>
      <c r="N555" s="90">
        <v>1</v>
      </c>
      <c r="O555" s="90"/>
      <c r="P555" s="90"/>
      <c r="Q555" s="90"/>
      <c r="R555" s="90"/>
      <c r="S555" s="90"/>
      <c r="T555" s="91"/>
    </row>
    <row r="556" customHeight="1" spans="8:20">
      <c r="H556" s="101"/>
      <c r="I556" s="86" t="s">
        <v>443</v>
      </c>
      <c r="J556" s="86" t="s">
        <v>445</v>
      </c>
      <c r="K556" s="86" t="s">
        <v>67</v>
      </c>
      <c r="L556" s="86">
        <v>32916</v>
      </c>
      <c r="M556" s="86"/>
      <c r="N556" s="90"/>
      <c r="O556" s="90"/>
      <c r="P556" s="90"/>
      <c r="Q556" s="90"/>
      <c r="R556" s="90">
        <v>1</v>
      </c>
      <c r="S556" s="90"/>
      <c r="T556" s="91"/>
    </row>
    <row r="557" customHeight="1" spans="8:20">
      <c r="H557" s="101"/>
      <c r="I557" s="86" t="s">
        <v>686</v>
      </c>
      <c r="J557" s="86" t="s">
        <v>687</v>
      </c>
      <c r="K557" s="86">
        <v>64181</v>
      </c>
      <c r="L557" s="86">
        <v>32588</v>
      </c>
      <c r="M557" s="86"/>
      <c r="N557" s="90"/>
      <c r="O557" s="90"/>
      <c r="P557" s="90"/>
      <c r="Q557" s="90"/>
      <c r="R557" s="90">
        <v>1</v>
      </c>
      <c r="S557" s="90"/>
      <c r="T557" s="91"/>
    </row>
    <row r="558" customHeight="1" spans="8:20">
      <c r="H558" s="101"/>
      <c r="I558" s="86" t="s">
        <v>957</v>
      </c>
      <c r="J558" s="86" t="s">
        <v>716</v>
      </c>
      <c r="K558" s="86" t="s">
        <v>67</v>
      </c>
      <c r="L558" s="86">
        <v>31699</v>
      </c>
      <c r="M558" s="86"/>
      <c r="N558" s="90"/>
      <c r="O558" s="90"/>
      <c r="P558" s="90"/>
      <c r="Q558" s="90">
        <v>1</v>
      </c>
      <c r="R558" s="90"/>
      <c r="S558" s="90"/>
      <c r="T558" s="91"/>
    </row>
    <row r="559" customHeight="1" spans="8:20">
      <c r="H559" s="101"/>
      <c r="I559" s="86" t="s">
        <v>113</v>
      </c>
      <c r="J559" s="86" t="s">
        <v>115</v>
      </c>
      <c r="K559" s="86" t="s">
        <v>67</v>
      </c>
      <c r="L559" s="86">
        <v>33530</v>
      </c>
      <c r="M559" s="86"/>
      <c r="N559" s="90"/>
      <c r="O559" s="90"/>
      <c r="P559" s="90"/>
      <c r="Q559" s="90"/>
      <c r="R559" s="90"/>
      <c r="S559" s="90">
        <v>1</v>
      </c>
      <c r="T559" s="91"/>
    </row>
    <row r="560" customHeight="1" spans="8:20">
      <c r="H560" s="101"/>
      <c r="I560" s="86" t="s">
        <v>829</v>
      </c>
      <c r="J560" s="86" t="s">
        <v>716</v>
      </c>
      <c r="K560" s="86">
        <v>63832</v>
      </c>
      <c r="L560" s="86">
        <v>31454</v>
      </c>
      <c r="M560" s="86"/>
      <c r="N560" s="90"/>
      <c r="O560" s="90"/>
      <c r="P560" s="90"/>
      <c r="Q560" s="90">
        <v>1</v>
      </c>
      <c r="R560" s="90"/>
      <c r="S560" s="90"/>
      <c r="T560" s="91"/>
    </row>
    <row r="561" customHeight="1" spans="8:20">
      <c r="H561" s="101"/>
      <c r="I561" s="86" t="s">
        <v>438</v>
      </c>
      <c r="J561" s="86" t="s">
        <v>439</v>
      </c>
      <c r="K561" s="86" t="s">
        <v>67</v>
      </c>
      <c r="L561" s="86">
        <v>33268</v>
      </c>
      <c r="M561" s="86"/>
      <c r="N561" s="90"/>
      <c r="O561" s="90"/>
      <c r="P561" s="90"/>
      <c r="Q561" s="90"/>
      <c r="R561" s="90">
        <v>1</v>
      </c>
      <c r="S561" s="90"/>
      <c r="T561" s="91"/>
    </row>
    <row r="562" customHeight="1" spans="8:20">
      <c r="H562" s="101"/>
      <c r="I562" s="86" t="s">
        <v>820</v>
      </c>
      <c r="J562" s="86" t="s">
        <v>1167</v>
      </c>
      <c r="K562" s="86">
        <v>63446</v>
      </c>
      <c r="L562" s="86">
        <v>30356</v>
      </c>
      <c r="M562" s="86"/>
      <c r="N562" s="90">
        <v>1</v>
      </c>
      <c r="O562" s="90"/>
      <c r="P562" s="90"/>
      <c r="Q562" s="90"/>
      <c r="R562" s="90"/>
      <c r="S562" s="90"/>
      <c r="T562" s="91"/>
    </row>
    <row r="563" customHeight="1" spans="8:20">
      <c r="H563" s="101"/>
      <c r="I563" s="101"/>
      <c r="J563" s="86" t="s">
        <v>1494</v>
      </c>
      <c r="K563" s="86">
        <v>63669</v>
      </c>
      <c r="L563" s="86">
        <v>31031</v>
      </c>
      <c r="M563" s="86"/>
      <c r="N563" s="90"/>
      <c r="O563" s="90">
        <v>1</v>
      </c>
      <c r="P563" s="90"/>
      <c r="Q563" s="90"/>
      <c r="R563" s="90"/>
      <c r="S563" s="90"/>
      <c r="T563" s="91"/>
    </row>
    <row r="564" customHeight="1" spans="8:20">
      <c r="H564" s="101"/>
      <c r="I564" s="101"/>
      <c r="J564" s="101"/>
      <c r="K564" s="86">
        <v>63685</v>
      </c>
      <c r="L564" s="86">
        <v>31144</v>
      </c>
      <c r="M564" s="86"/>
      <c r="N564" s="90"/>
      <c r="O564" s="90">
        <v>1</v>
      </c>
      <c r="P564" s="90"/>
      <c r="Q564" s="90"/>
      <c r="R564" s="90"/>
      <c r="S564" s="90"/>
      <c r="T564" s="91"/>
    </row>
    <row r="565" customHeight="1" spans="8:20">
      <c r="H565" s="101"/>
      <c r="I565" s="101"/>
      <c r="J565" s="101"/>
      <c r="K565" s="86">
        <v>63690</v>
      </c>
      <c r="L565" s="86">
        <v>31184</v>
      </c>
      <c r="M565" s="86"/>
      <c r="N565" s="90"/>
      <c r="O565" s="90"/>
      <c r="P565" s="90">
        <v>1</v>
      </c>
      <c r="Q565" s="90"/>
      <c r="R565" s="90"/>
      <c r="S565" s="90"/>
      <c r="T565" s="91"/>
    </row>
    <row r="566" customHeight="1" spans="8:20">
      <c r="H566" s="101"/>
      <c r="I566" s="86" t="s">
        <v>531</v>
      </c>
      <c r="J566" s="86" t="s">
        <v>1333</v>
      </c>
      <c r="K566" s="86" t="s">
        <v>67</v>
      </c>
      <c r="L566" s="86">
        <v>31242</v>
      </c>
      <c r="M566" s="86"/>
      <c r="N566" s="90"/>
      <c r="O566" s="90">
        <v>1</v>
      </c>
      <c r="P566" s="90"/>
      <c r="Q566" s="90"/>
      <c r="R566" s="90"/>
      <c r="S566" s="90"/>
      <c r="T566" s="91"/>
    </row>
    <row r="567" customHeight="1" spans="8:20">
      <c r="H567" s="101"/>
      <c r="I567" s="86" t="s">
        <v>119</v>
      </c>
      <c r="J567" s="86" t="s">
        <v>403</v>
      </c>
      <c r="K567" s="86" t="s">
        <v>401</v>
      </c>
      <c r="L567" s="86">
        <v>33485</v>
      </c>
      <c r="M567" s="86"/>
      <c r="N567" s="90"/>
      <c r="O567" s="90"/>
      <c r="P567" s="90"/>
      <c r="Q567" s="90"/>
      <c r="R567" s="90"/>
      <c r="S567" s="90">
        <v>1</v>
      </c>
      <c r="T567" s="91"/>
    </row>
    <row r="568" customHeight="1" spans="8:20">
      <c r="H568" s="101"/>
      <c r="I568" s="101"/>
      <c r="J568" s="86" t="s">
        <v>1494</v>
      </c>
      <c r="K568" s="86" t="s">
        <v>67</v>
      </c>
      <c r="L568" s="86">
        <v>31270</v>
      </c>
      <c r="M568" s="86"/>
      <c r="N568" s="90"/>
      <c r="O568" s="90">
        <v>1</v>
      </c>
      <c r="P568" s="90"/>
      <c r="Q568" s="90"/>
      <c r="R568" s="90"/>
      <c r="S568" s="90"/>
      <c r="T568" s="91"/>
    </row>
    <row r="569" customHeight="1" spans="8:20">
      <c r="H569" s="101"/>
      <c r="I569" s="86" t="s">
        <v>521</v>
      </c>
      <c r="J569" s="86" t="s">
        <v>1494</v>
      </c>
      <c r="K569" s="86">
        <v>63568</v>
      </c>
      <c r="L569" s="86">
        <v>30334</v>
      </c>
      <c r="M569" s="86"/>
      <c r="N569" s="90">
        <v>1</v>
      </c>
      <c r="O569" s="90">
        <v>1</v>
      </c>
      <c r="P569" s="90"/>
      <c r="Q569" s="90"/>
      <c r="R569" s="90"/>
      <c r="S569" s="90"/>
      <c r="T569" s="91"/>
    </row>
    <row r="570" customHeight="1" spans="8:20">
      <c r="H570" s="101"/>
      <c r="I570" s="86" t="s">
        <v>163</v>
      </c>
      <c r="J570" s="86" t="s">
        <v>390</v>
      </c>
      <c r="K570" s="86" t="s">
        <v>67</v>
      </c>
      <c r="L570" s="86">
        <v>33393</v>
      </c>
      <c r="M570" s="86"/>
      <c r="N570" s="90"/>
      <c r="O570" s="90"/>
      <c r="P570" s="90"/>
      <c r="Q570" s="90"/>
      <c r="R570" s="90"/>
      <c r="S570" s="90">
        <v>1</v>
      </c>
      <c r="T570" s="91"/>
    </row>
    <row r="571" customHeight="1" spans="8:20">
      <c r="H571" s="101"/>
      <c r="I571" s="86" t="s">
        <v>540</v>
      </c>
      <c r="J571" s="86" t="s">
        <v>541</v>
      </c>
      <c r="K571" s="86" t="s">
        <v>67</v>
      </c>
      <c r="L571" s="86">
        <v>33195</v>
      </c>
      <c r="M571" s="86"/>
      <c r="N571" s="90"/>
      <c r="O571" s="90"/>
      <c r="P571" s="90"/>
      <c r="Q571" s="90"/>
      <c r="R571" s="90">
        <v>1</v>
      </c>
      <c r="S571" s="90"/>
      <c r="T571" s="91"/>
    </row>
    <row r="572" customHeight="1" spans="8:20">
      <c r="H572" s="101"/>
      <c r="I572" s="101"/>
      <c r="J572" s="86" t="s">
        <v>1494</v>
      </c>
      <c r="K572" s="86">
        <v>62723</v>
      </c>
      <c r="L572" s="86">
        <v>27790</v>
      </c>
      <c r="M572" s="86"/>
      <c r="N572" s="90"/>
      <c r="O572" s="90">
        <v>1</v>
      </c>
      <c r="P572" s="90"/>
      <c r="Q572" s="90"/>
      <c r="R572" s="90"/>
      <c r="S572" s="90"/>
      <c r="T572" s="91"/>
    </row>
    <row r="573" customHeight="1" spans="8:20">
      <c r="H573" s="101"/>
      <c r="I573" s="101"/>
      <c r="J573" s="101"/>
      <c r="K573" s="86" t="s">
        <v>67</v>
      </c>
      <c r="L573" s="86">
        <v>26646</v>
      </c>
      <c r="M573" s="86"/>
      <c r="N573" s="90"/>
      <c r="O573" s="90">
        <v>1</v>
      </c>
      <c r="P573" s="90"/>
      <c r="Q573" s="90"/>
      <c r="R573" s="90"/>
      <c r="S573" s="90"/>
      <c r="T573" s="91"/>
    </row>
    <row r="574" customHeight="1" spans="8:20">
      <c r="H574" s="101"/>
      <c r="I574" s="86" t="s">
        <v>1106</v>
      </c>
      <c r="J574" s="86" t="s">
        <v>1494</v>
      </c>
      <c r="K574" s="86" t="s">
        <v>67</v>
      </c>
      <c r="L574" s="86">
        <v>31700</v>
      </c>
      <c r="M574" s="86"/>
      <c r="N574" s="90"/>
      <c r="O574" s="90">
        <v>1</v>
      </c>
      <c r="P574" s="90"/>
      <c r="Q574" s="90"/>
      <c r="R574" s="90"/>
      <c r="S574" s="90"/>
      <c r="T574" s="91"/>
    </row>
    <row r="575" customHeight="1" spans="8:20">
      <c r="H575" s="101"/>
      <c r="I575" s="86" t="s">
        <v>154</v>
      </c>
      <c r="J575" s="86" t="s">
        <v>300</v>
      </c>
      <c r="K575" s="86" t="s">
        <v>67</v>
      </c>
      <c r="L575" s="86">
        <v>33472</v>
      </c>
      <c r="M575" s="86"/>
      <c r="N575" s="90"/>
      <c r="O575" s="90"/>
      <c r="P575" s="90"/>
      <c r="Q575" s="90"/>
      <c r="R575" s="90">
        <v>1</v>
      </c>
      <c r="S575" s="90"/>
      <c r="T575" s="91"/>
    </row>
    <row r="576" customHeight="1" spans="8:20">
      <c r="H576" s="101"/>
      <c r="I576" s="101"/>
      <c r="J576" s="86" t="s">
        <v>1211</v>
      </c>
      <c r="K576" s="86" t="s">
        <v>67</v>
      </c>
      <c r="L576" s="86">
        <v>32705</v>
      </c>
      <c r="M576" s="86"/>
      <c r="N576" s="90"/>
      <c r="O576" s="90"/>
      <c r="P576" s="90"/>
      <c r="Q576" s="90"/>
      <c r="R576" s="90">
        <v>1</v>
      </c>
      <c r="S576" s="90"/>
      <c r="T576" s="91"/>
    </row>
    <row r="577" customHeight="1" spans="8:20">
      <c r="H577" s="101"/>
      <c r="I577" s="86" t="s">
        <v>714</v>
      </c>
      <c r="J577" s="86" t="s">
        <v>716</v>
      </c>
      <c r="K577" s="86">
        <v>64171</v>
      </c>
      <c r="L577" s="86">
        <v>32512</v>
      </c>
      <c r="M577" s="86"/>
      <c r="N577" s="90"/>
      <c r="O577" s="90"/>
      <c r="P577" s="90"/>
      <c r="Q577" s="90"/>
      <c r="R577" s="90">
        <v>1</v>
      </c>
      <c r="S577" s="90"/>
      <c r="T577" s="91"/>
    </row>
    <row r="578" customHeight="1" spans="8:20">
      <c r="H578" s="101"/>
      <c r="I578" s="86" t="s">
        <v>206</v>
      </c>
      <c r="J578" s="86" t="s">
        <v>208</v>
      </c>
      <c r="K578" s="86" t="s">
        <v>67</v>
      </c>
      <c r="L578" s="86">
        <v>33543</v>
      </c>
      <c r="M578" s="86"/>
      <c r="N578" s="90"/>
      <c r="O578" s="90"/>
      <c r="P578" s="90"/>
      <c r="Q578" s="90"/>
      <c r="R578" s="90"/>
      <c r="S578" s="90">
        <v>1</v>
      </c>
      <c r="T578" s="91"/>
    </row>
    <row r="579" customHeight="1" spans="8:20">
      <c r="H579" s="101"/>
      <c r="I579" s="86" t="s">
        <v>459</v>
      </c>
      <c r="J579" s="86" t="s">
        <v>461</v>
      </c>
      <c r="K579" s="86" t="s">
        <v>458</v>
      </c>
      <c r="L579" s="86">
        <v>30873</v>
      </c>
      <c r="M579" s="86"/>
      <c r="N579" s="90"/>
      <c r="O579" s="90"/>
      <c r="P579" s="90"/>
      <c r="Q579" s="90"/>
      <c r="R579" s="90">
        <v>1</v>
      </c>
      <c r="S579" s="90"/>
      <c r="T579" s="91"/>
    </row>
    <row r="580" customHeight="1" spans="8:20">
      <c r="H580" s="101"/>
      <c r="I580" s="86" t="s">
        <v>1061</v>
      </c>
      <c r="J580" s="86" t="s">
        <v>1162</v>
      </c>
      <c r="K580" s="86">
        <v>63200</v>
      </c>
      <c r="L580" s="86">
        <v>29379</v>
      </c>
      <c r="M580" s="86"/>
      <c r="N580" s="90">
        <v>1</v>
      </c>
      <c r="O580" s="90"/>
      <c r="P580" s="90"/>
      <c r="Q580" s="90"/>
      <c r="R580" s="90"/>
      <c r="S580" s="90"/>
      <c r="T580" s="91"/>
    </row>
    <row r="581" customHeight="1" spans="8:20">
      <c r="H581" s="101"/>
      <c r="I581" s="86" t="s">
        <v>1142</v>
      </c>
      <c r="J581" s="86" t="s">
        <v>1143</v>
      </c>
      <c r="K581" s="86">
        <v>63518</v>
      </c>
      <c r="L581" s="86">
        <v>30618</v>
      </c>
      <c r="M581" s="86"/>
      <c r="N581" s="90"/>
      <c r="O581" s="90">
        <v>1</v>
      </c>
      <c r="P581" s="90"/>
      <c r="Q581" s="90"/>
      <c r="R581" s="90"/>
      <c r="S581" s="90"/>
      <c r="T581" s="91"/>
    </row>
    <row r="582" customHeight="1" spans="8:20">
      <c r="H582" s="101"/>
      <c r="I582" s="86" t="s">
        <v>258</v>
      </c>
      <c r="J582" s="86" t="s">
        <v>1494</v>
      </c>
      <c r="K582" s="86" t="s">
        <v>67</v>
      </c>
      <c r="L582" s="86">
        <v>31320</v>
      </c>
      <c r="M582" s="86"/>
      <c r="N582" s="90"/>
      <c r="O582" s="90"/>
      <c r="P582" s="90">
        <v>1</v>
      </c>
      <c r="Q582" s="90"/>
      <c r="R582" s="90"/>
      <c r="S582" s="90"/>
      <c r="T582" s="91"/>
    </row>
    <row r="583" customHeight="1" spans="8:20">
      <c r="H583" s="101"/>
      <c r="I583" s="86" t="s">
        <v>324</v>
      </c>
      <c r="J583" s="86" t="s">
        <v>1358</v>
      </c>
      <c r="K583" s="86">
        <v>64220</v>
      </c>
      <c r="L583" s="86">
        <v>32448</v>
      </c>
      <c r="M583" s="86"/>
      <c r="N583" s="90"/>
      <c r="O583" s="90"/>
      <c r="P583" s="90"/>
      <c r="Q583" s="90"/>
      <c r="R583" s="90">
        <v>1</v>
      </c>
      <c r="S583" s="90"/>
      <c r="T583" s="91"/>
    </row>
    <row r="584" customHeight="1" spans="8:20">
      <c r="H584" s="101"/>
      <c r="I584" s="86" t="s">
        <v>1186</v>
      </c>
      <c r="J584" s="86" t="s">
        <v>1494</v>
      </c>
      <c r="K584" s="86">
        <v>22520</v>
      </c>
      <c r="L584" s="86">
        <v>29974</v>
      </c>
      <c r="M584" s="86"/>
      <c r="N584" s="90">
        <v>1</v>
      </c>
      <c r="O584" s="90"/>
      <c r="P584" s="90"/>
      <c r="Q584" s="90"/>
      <c r="R584" s="90"/>
      <c r="S584" s="90"/>
      <c r="T584" s="91"/>
    </row>
    <row r="585" customHeight="1" spans="8:20">
      <c r="H585" s="101"/>
      <c r="I585" s="86" t="s">
        <v>618</v>
      </c>
      <c r="J585" s="86" t="s">
        <v>620</v>
      </c>
      <c r="K585" s="86">
        <v>64203</v>
      </c>
      <c r="L585" s="86">
        <v>31070</v>
      </c>
      <c r="M585" s="86"/>
      <c r="N585" s="90"/>
      <c r="O585" s="90"/>
      <c r="P585" s="90"/>
      <c r="Q585" s="90"/>
      <c r="R585" s="90">
        <v>1</v>
      </c>
      <c r="S585" s="90"/>
      <c r="T585" s="91"/>
    </row>
    <row r="586" customHeight="1" spans="8:20">
      <c r="H586" s="86" t="s">
        <v>385</v>
      </c>
      <c r="I586" s="86" t="s">
        <v>820</v>
      </c>
      <c r="J586" s="86" t="s">
        <v>716</v>
      </c>
      <c r="K586" s="86">
        <v>63948</v>
      </c>
      <c r="L586" s="86">
        <v>31991</v>
      </c>
      <c r="M586" s="86"/>
      <c r="N586" s="90"/>
      <c r="O586" s="90"/>
      <c r="P586" s="90">
        <v>1</v>
      </c>
      <c r="Q586" s="90"/>
      <c r="R586" s="90"/>
      <c r="S586" s="90"/>
      <c r="T586" s="91"/>
    </row>
    <row r="587" customHeight="1" spans="8:20">
      <c r="H587" s="101"/>
      <c r="I587" s="86" t="s">
        <v>83</v>
      </c>
      <c r="J587" s="86" t="s">
        <v>384</v>
      </c>
      <c r="K587" s="86">
        <v>64304</v>
      </c>
      <c r="L587" s="86">
        <v>29505</v>
      </c>
      <c r="M587" s="86"/>
      <c r="N587" s="90"/>
      <c r="O587" s="90"/>
      <c r="P587" s="90"/>
      <c r="Q587" s="90"/>
      <c r="R587" s="90"/>
      <c r="S587" s="90">
        <v>1</v>
      </c>
      <c r="T587" s="91"/>
    </row>
    <row r="588" customHeight="1" spans="8:20">
      <c r="H588" s="86" t="s">
        <v>1494</v>
      </c>
      <c r="I588" s="86" t="s">
        <v>1494</v>
      </c>
      <c r="J588" s="86" t="s">
        <v>1494</v>
      </c>
      <c r="K588" s="86" t="s">
        <v>1494</v>
      </c>
      <c r="L588" s="86" t="s">
        <v>1494</v>
      </c>
      <c r="M588" s="86"/>
      <c r="N588" s="90"/>
      <c r="O588" s="90"/>
      <c r="P588" s="90"/>
      <c r="Q588" s="90"/>
      <c r="R588" s="90"/>
      <c r="S588" s="90"/>
      <c r="T588" s="91"/>
    </row>
    <row r="589" customHeight="1" spans="8:20">
      <c r="H589" s="95" t="s">
        <v>1485</v>
      </c>
      <c r="I589" s="95"/>
      <c r="J589" s="95"/>
      <c r="K589" s="95"/>
      <c r="L589" s="103"/>
      <c r="M589" s="95">
        <v>1</v>
      </c>
      <c r="N589" s="96">
        <v>57</v>
      </c>
      <c r="O589" s="96">
        <v>110</v>
      </c>
      <c r="P589" s="96">
        <v>99</v>
      </c>
      <c r="Q589" s="96">
        <v>130</v>
      </c>
      <c r="R589" s="96">
        <v>114</v>
      </c>
      <c r="S589" s="96">
        <v>68</v>
      </c>
      <c r="T589" s="97"/>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H29"/>
  <sheetViews>
    <sheetView showGridLines="0" workbookViewId="0">
      <selection activeCell="A1" sqref="A1"/>
    </sheetView>
  </sheetViews>
  <sheetFormatPr defaultColWidth="12.6296296296296" defaultRowHeight="15.75" customHeight="1" outlineLevelCol="7"/>
  <cols>
    <col min="1" max="1" width="30.25" customWidth="1"/>
    <col min="2" max="5" width="8.5" customWidth="1"/>
    <col min="6" max="6" width="12.8888888888889"/>
  </cols>
  <sheetData>
    <row r="1" customHeight="1" spans="1:2">
      <c r="A1" s="85" t="s">
        <v>1560</v>
      </c>
      <c r="B1" s="85" t="s">
        <v>1483</v>
      </c>
    </row>
    <row r="3" customHeight="1" spans="1:8">
      <c r="A3" s="86" t="s">
        <v>1561</v>
      </c>
      <c r="B3" s="86" t="s">
        <v>1562</v>
      </c>
      <c r="C3" s="86"/>
      <c r="D3" s="87"/>
      <c r="E3" s="87"/>
      <c r="F3" s="87"/>
      <c r="G3" s="88"/>
      <c r="H3" s="89"/>
    </row>
    <row r="4" customHeight="1" spans="1:7">
      <c r="A4" s="86" t="s">
        <v>26</v>
      </c>
      <c r="B4" s="86" t="s">
        <v>1563</v>
      </c>
      <c r="C4" s="90" t="s">
        <v>1564</v>
      </c>
      <c r="D4" s="90" t="s">
        <v>1565</v>
      </c>
      <c r="E4" s="90" t="s">
        <v>1566</v>
      </c>
      <c r="F4" s="90" t="s">
        <v>1567</v>
      </c>
      <c r="G4" s="91" t="s">
        <v>1494</v>
      </c>
    </row>
    <row r="5" customHeight="1" spans="1:7">
      <c r="A5" s="86" t="s">
        <v>1568</v>
      </c>
      <c r="B5" s="86"/>
      <c r="C5" s="90">
        <v>152.6</v>
      </c>
      <c r="D5" s="90">
        <v>121.088235294118</v>
      </c>
      <c r="E5" s="90">
        <v>100.604651162791</v>
      </c>
      <c r="F5" s="90">
        <v>68.8846153846154</v>
      </c>
      <c r="G5" s="91"/>
    </row>
    <row r="6" customHeight="1" spans="1:7">
      <c r="A6" s="92" t="s">
        <v>142</v>
      </c>
      <c r="B6" s="93"/>
      <c r="C6">
        <v>144.928571428571</v>
      </c>
      <c r="D6">
        <v>128</v>
      </c>
      <c r="E6">
        <v>103.428571428571</v>
      </c>
      <c r="F6">
        <v>67.5</v>
      </c>
      <c r="G6" s="94"/>
    </row>
    <row r="7" customHeight="1" spans="1:7">
      <c r="A7" s="92" t="s">
        <v>1569</v>
      </c>
      <c r="B7" s="93">
        <v>268</v>
      </c>
      <c r="C7">
        <v>225.384615384615</v>
      </c>
      <c r="D7">
        <v>200.232558139535</v>
      </c>
      <c r="E7">
        <v>192.69696969697</v>
      </c>
      <c r="F7">
        <v>128.1</v>
      </c>
      <c r="G7" s="94"/>
    </row>
    <row r="8" customHeight="1" spans="1:7">
      <c r="A8" s="92" t="s">
        <v>1570</v>
      </c>
      <c r="B8" s="93"/>
      <c r="C8">
        <v>181</v>
      </c>
      <c r="D8">
        <v>89.125</v>
      </c>
      <c r="E8">
        <v>81</v>
      </c>
      <c r="F8">
        <v>44</v>
      </c>
      <c r="G8" s="94"/>
    </row>
    <row r="9" customHeight="1" spans="1:7">
      <c r="A9" s="92" t="s">
        <v>1494</v>
      </c>
      <c r="B9" s="93"/>
      <c r="C9"/>
      <c r="D9"/>
      <c r="E9"/>
      <c r="F9"/>
      <c r="G9" s="94"/>
    </row>
    <row r="10" customHeight="1" spans="1:7">
      <c r="A10" s="95" t="s">
        <v>1485</v>
      </c>
      <c r="B10" s="95">
        <v>268</v>
      </c>
      <c r="C10" s="96">
        <v>187.88679245283</v>
      </c>
      <c r="D10" s="96">
        <v>153.098039215686</v>
      </c>
      <c r="E10" s="96">
        <v>133.641304347826</v>
      </c>
      <c r="F10" s="96">
        <v>82.375</v>
      </c>
      <c r="G10" s="97"/>
    </row>
    <row r="11" customHeight="1" spans="3:6">
      <c r="C11" s="98"/>
      <c r="D11" s="98"/>
      <c r="E11" s="98"/>
      <c r="F11" s="98"/>
    </row>
    <row r="12" customHeight="1" spans="3:6">
      <c r="C12" s="98"/>
      <c r="D12" s="98"/>
      <c r="E12" s="98"/>
      <c r="F12" s="98"/>
    </row>
    <row r="13" customHeight="1" spans="3:6">
      <c r="C13" s="98"/>
      <c r="D13" s="98"/>
      <c r="E13" s="98"/>
      <c r="F13" s="98"/>
    </row>
    <row r="14" customHeight="1" spans="3:6">
      <c r="C14" s="98"/>
      <c r="D14" s="98"/>
      <c r="E14" s="98"/>
      <c r="F14" s="98"/>
    </row>
    <row r="15" customHeight="1" spans="3:6">
      <c r="C15" s="98"/>
      <c r="D15" s="98"/>
      <c r="E15" s="98"/>
      <c r="F15" s="98"/>
    </row>
    <row r="16" customHeight="1" spans="3:6">
      <c r="C16" s="98"/>
      <c r="D16" s="98"/>
      <c r="E16" s="98"/>
      <c r="F16" s="98"/>
    </row>
    <row r="17" customHeight="1" spans="3:6">
      <c r="C17" s="98"/>
      <c r="D17" s="98"/>
      <c r="E17" s="98"/>
      <c r="F17" s="98"/>
    </row>
    <row r="18" customHeight="1" spans="3:6">
      <c r="C18" s="98"/>
      <c r="D18" s="98"/>
      <c r="E18" s="98"/>
      <c r="F18" s="98"/>
    </row>
    <row r="19" customHeight="1" spans="3:6">
      <c r="C19" s="98"/>
      <c r="D19" s="98"/>
      <c r="E19" s="98"/>
      <c r="F19" s="98"/>
    </row>
    <row r="20" customHeight="1" spans="1:6">
      <c r="A20" s="85" t="s">
        <v>1560</v>
      </c>
      <c r="B20" s="85" t="s">
        <v>1483</v>
      </c>
      <c r="C20" s="98"/>
      <c r="D20" s="98"/>
      <c r="E20" s="98"/>
      <c r="F20" s="98"/>
    </row>
    <row r="22" customHeight="1" spans="1:7">
      <c r="A22" s="86" t="s">
        <v>1571</v>
      </c>
      <c r="B22" s="86" t="s">
        <v>1562</v>
      </c>
      <c r="C22" s="86"/>
      <c r="D22" s="87"/>
      <c r="E22" s="87"/>
      <c r="F22" s="87"/>
      <c r="G22" s="88"/>
    </row>
    <row r="23" customHeight="1" spans="1:7">
      <c r="A23" s="86" t="s">
        <v>26</v>
      </c>
      <c r="B23" s="86" t="s">
        <v>1563</v>
      </c>
      <c r="C23" s="90" t="s">
        <v>1564</v>
      </c>
      <c r="D23" s="90" t="s">
        <v>1565</v>
      </c>
      <c r="E23" s="90" t="s">
        <v>1566</v>
      </c>
      <c r="F23" s="90" t="s">
        <v>1567</v>
      </c>
      <c r="G23" s="91" t="s">
        <v>1494</v>
      </c>
    </row>
    <row r="24" customHeight="1" spans="1:7">
      <c r="A24" s="86" t="s">
        <v>1568</v>
      </c>
      <c r="B24" s="86"/>
      <c r="C24" s="90">
        <v>10</v>
      </c>
      <c r="D24" s="90">
        <v>34</v>
      </c>
      <c r="E24" s="90">
        <v>43</v>
      </c>
      <c r="F24" s="90">
        <v>26</v>
      </c>
      <c r="G24" s="91"/>
    </row>
    <row r="25" customHeight="1" spans="1:7">
      <c r="A25" s="92" t="s">
        <v>142</v>
      </c>
      <c r="B25" s="93"/>
      <c r="C25">
        <v>14</v>
      </c>
      <c r="D25">
        <v>17</v>
      </c>
      <c r="E25">
        <v>14</v>
      </c>
      <c r="F25">
        <v>2</v>
      </c>
      <c r="G25" s="94"/>
    </row>
    <row r="26" customHeight="1" spans="1:7">
      <c r="A26" s="92" t="s">
        <v>1569</v>
      </c>
      <c r="B26" s="93">
        <v>1</v>
      </c>
      <c r="C26">
        <v>26</v>
      </c>
      <c r="D26">
        <v>43</v>
      </c>
      <c r="E26">
        <v>33</v>
      </c>
      <c r="F26">
        <v>10</v>
      </c>
      <c r="G26" s="94"/>
    </row>
    <row r="27" customHeight="1" spans="1:7">
      <c r="A27" s="92" t="s">
        <v>1570</v>
      </c>
      <c r="B27" s="93"/>
      <c r="C27">
        <v>3</v>
      </c>
      <c r="D27">
        <v>8</v>
      </c>
      <c r="E27">
        <v>2</v>
      </c>
      <c r="F27">
        <v>2</v>
      </c>
      <c r="G27" s="94"/>
    </row>
    <row r="28" customHeight="1" spans="1:7">
      <c r="A28" s="92" t="s">
        <v>1494</v>
      </c>
      <c r="B28" s="93"/>
      <c r="G28" s="94"/>
    </row>
    <row r="29" customHeight="1" spans="1:7">
      <c r="A29" s="95" t="s">
        <v>1485</v>
      </c>
      <c r="B29" s="95">
        <v>1</v>
      </c>
      <c r="C29" s="96">
        <v>53</v>
      </c>
      <c r="D29" s="96">
        <v>102</v>
      </c>
      <c r="E29" s="96">
        <v>92</v>
      </c>
      <c r="F29" s="96">
        <v>40</v>
      </c>
      <c r="G29" s="97"/>
    </row>
  </sheetData>
  <pageMargins left="0.75" right="0.75" top="1" bottom="1" header="0.5" footer="0.5"/>
  <headerFooter/>
  <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Z1000"/>
  <sheetViews>
    <sheetView workbookViewId="0">
      <pane ySplit="1" topLeftCell="A2" activePane="bottomLeft" state="frozen"/>
      <selection/>
      <selection pane="bottomLeft" activeCell="B3" sqref="B3"/>
    </sheetView>
  </sheetViews>
  <sheetFormatPr defaultColWidth="12.6296296296296" defaultRowHeight="15.75" customHeight="1"/>
  <cols>
    <col min="1" max="1" width="10.25" customWidth="1"/>
    <col min="2" max="2" width="7.5" customWidth="1"/>
    <col min="3" max="3" width="7.12962962962963" customWidth="1"/>
    <col min="4" max="4" width="9.25" customWidth="1"/>
    <col min="5" max="5" width="8.62962962962963" customWidth="1"/>
    <col min="6" max="6" width="9.12962962962963" customWidth="1"/>
    <col min="7" max="7" width="7.62962962962963" customWidth="1"/>
    <col min="8" max="8" width="7.12962962962963" customWidth="1"/>
    <col min="9" max="9" width="7.25" customWidth="1"/>
    <col min="10" max="10" width="7.37962962962963" customWidth="1"/>
    <col min="11" max="11" width="7.75" customWidth="1"/>
    <col min="12" max="12" width="7.12962962962963" customWidth="1"/>
    <col min="13" max="25" width="7.25" customWidth="1"/>
    <col min="26" max="27" width="5.25" customWidth="1"/>
    <col min="28" max="28" width="8.12962962962963" customWidth="1"/>
    <col min="29" max="29" width="9" customWidth="1"/>
    <col min="30" max="30" width="48.3796296296296" customWidth="1"/>
    <col min="34" max="34" width="10.1296296296296" customWidth="1"/>
    <col min="35" max="35" width="6.62962962962963" customWidth="1"/>
    <col min="36" max="36" width="6.75" customWidth="1"/>
    <col min="37" max="37" width="8.5" customWidth="1"/>
    <col min="38" max="38" width="7.75" customWidth="1"/>
    <col min="39" max="39" width="7" customWidth="1"/>
    <col min="40" max="41" width="10.25" customWidth="1"/>
    <col min="42" max="50" width="8.12962962962963" customWidth="1"/>
    <col min="51" max="52" width="9.37962962962963" customWidth="1"/>
  </cols>
  <sheetData>
    <row r="1" customHeight="1" spans="1:52">
      <c r="A1" s="1" t="s">
        <v>1572</v>
      </c>
      <c r="B1" s="2" t="s">
        <v>1573</v>
      </c>
      <c r="C1" s="3" t="s">
        <v>1574</v>
      </c>
      <c r="D1" s="4" t="s">
        <v>7</v>
      </c>
      <c r="E1" s="3" t="s">
        <v>1575</v>
      </c>
      <c r="F1" s="5" t="s">
        <v>1463</v>
      </c>
      <c r="G1" s="6" t="s">
        <v>1576</v>
      </c>
      <c r="H1" s="3" t="s">
        <v>1577</v>
      </c>
      <c r="I1" s="3" t="s">
        <v>229</v>
      </c>
      <c r="J1" s="3" t="s">
        <v>1578</v>
      </c>
      <c r="K1" s="3" t="s">
        <v>1579</v>
      </c>
      <c r="L1" s="3" t="s">
        <v>1580</v>
      </c>
      <c r="M1" s="6" t="s">
        <v>1581</v>
      </c>
      <c r="N1" s="6" t="s">
        <v>1582</v>
      </c>
      <c r="O1" s="6" t="s">
        <v>1583</v>
      </c>
      <c r="P1" s="3" t="s">
        <v>1584</v>
      </c>
      <c r="Q1" s="3">
        <v>1572</v>
      </c>
      <c r="R1" s="3" t="s">
        <v>1585</v>
      </c>
      <c r="S1" s="3" t="s">
        <v>1586</v>
      </c>
      <c r="T1" s="3" t="s">
        <v>1587</v>
      </c>
      <c r="U1" s="3" t="s">
        <v>1588</v>
      </c>
      <c r="V1" s="3" t="s">
        <v>1589</v>
      </c>
      <c r="W1" s="3" t="s">
        <v>1590</v>
      </c>
      <c r="X1" s="3" t="s">
        <v>1591</v>
      </c>
      <c r="Y1" s="3" t="s">
        <v>1592</v>
      </c>
      <c r="Z1" s="37" t="s">
        <v>1593</v>
      </c>
      <c r="AA1" s="37" t="s">
        <v>1594</v>
      </c>
      <c r="AB1" s="3" t="s">
        <v>1595</v>
      </c>
      <c r="AC1" s="3" t="s">
        <v>1596</v>
      </c>
      <c r="AD1" s="6" t="s">
        <v>1597</v>
      </c>
      <c r="AE1" s="6" t="s">
        <v>1598</v>
      </c>
      <c r="AF1" s="37" t="s">
        <v>1599</v>
      </c>
      <c r="AG1" s="37" t="s">
        <v>73</v>
      </c>
      <c r="AH1" s="3" t="s">
        <v>26</v>
      </c>
      <c r="AI1" s="3" t="s">
        <v>1562</v>
      </c>
      <c r="AJ1" s="3" t="s">
        <v>1560</v>
      </c>
      <c r="AK1" s="3" t="s">
        <v>1600</v>
      </c>
      <c r="AL1" s="5" t="s">
        <v>1601</v>
      </c>
      <c r="AM1" s="5" t="s">
        <v>1602</v>
      </c>
      <c r="AN1" s="5" t="s">
        <v>1603</v>
      </c>
      <c r="AO1" s="5" t="s">
        <v>1604</v>
      </c>
      <c r="AP1" s="5" t="s">
        <v>1605</v>
      </c>
      <c r="AQ1" s="5" t="s">
        <v>1606</v>
      </c>
      <c r="AR1" s="5" t="s">
        <v>1607</v>
      </c>
      <c r="AS1" s="5" t="s">
        <v>1608</v>
      </c>
      <c r="AT1" s="5" t="s">
        <v>1609</v>
      </c>
      <c r="AU1" s="5" t="s">
        <v>1610</v>
      </c>
      <c r="AV1" s="5" t="s">
        <v>1611</v>
      </c>
      <c r="AW1" s="5" t="s">
        <v>1612</v>
      </c>
      <c r="AX1" s="5" t="s">
        <v>1613</v>
      </c>
      <c r="AY1" s="5" t="s">
        <v>1614</v>
      </c>
      <c r="AZ1" s="3" t="s">
        <v>1615</v>
      </c>
    </row>
    <row r="2" customHeight="1" spans="1:52">
      <c r="A2" s="7">
        <v>44592</v>
      </c>
      <c r="B2" s="8" t="s">
        <v>1616</v>
      </c>
      <c r="C2" s="9">
        <v>32504</v>
      </c>
      <c r="D2" s="10" t="s">
        <v>540</v>
      </c>
      <c r="E2" s="11"/>
      <c r="F2" s="12" t="s">
        <v>1617</v>
      </c>
      <c r="G2" s="9" t="s">
        <v>1618</v>
      </c>
      <c r="H2" s="13" t="s">
        <v>1619</v>
      </c>
      <c r="I2" s="13" t="s">
        <v>67</v>
      </c>
      <c r="J2" s="13" t="s">
        <v>1620</v>
      </c>
      <c r="K2" s="13" t="s">
        <v>1620</v>
      </c>
      <c r="L2" s="13" t="s">
        <v>1619</v>
      </c>
      <c r="M2" s="9" t="s">
        <v>1621</v>
      </c>
      <c r="N2" s="9" t="s">
        <v>67</v>
      </c>
      <c r="O2" s="9" t="s">
        <v>1621</v>
      </c>
      <c r="P2" s="13"/>
      <c r="Q2" s="13"/>
      <c r="R2" s="13" t="s">
        <v>67</v>
      </c>
      <c r="S2" s="9" t="s">
        <v>1619</v>
      </c>
      <c r="T2" s="13" t="s">
        <v>67</v>
      </c>
      <c r="U2" s="13" t="s">
        <v>1619</v>
      </c>
      <c r="V2" s="13" t="s">
        <v>1619</v>
      </c>
      <c r="W2" s="13" t="s">
        <v>1619</v>
      </c>
      <c r="X2" s="36" t="s">
        <v>1619</v>
      </c>
      <c r="Y2" s="36" t="s">
        <v>1619</v>
      </c>
      <c r="Z2" s="13">
        <v>1</v>
      </c>
      <c r="AA2" s="38"/>
      <c r="AB2" s="39">
        <v>44735</v>
      </c>
      <c r="AC2" s="13">
        <v>104</v>
      </c>
      <c r="AD2" s="12" t="s">
        <v>1622</v>
      </c>
      <c r="AE2" s="11"/>
      <c r="AF2" s="13" t="s">
        <v>67</v>
      </c>
      <c r="AG2" s="13" t="s">
        <v>67</v>
      </c>
      <c r="AH2" s="9" t="s">
        <v>142</v>
      </c>
      <c r="AI2" s="13" t="s">
        <v>1567</v>
      </c>
      <c r="AJ2" s="13" t="s">
        <v>1623</v>
      </c>
      <c r="AK2" s="13">
        <v>125</v>
      </c>
      <c r="AL2" s="13"/>
      <c r="AM2" s="13"/>
      <c r="AN2" s="13" t="s">
        <v>67</v>
      </c>
      <c r="AO2" s="13" t="s">
        <v>67</v>
      </c>
      <c r="AP2" s="13"/>
      <c r="AQ2" s="13"/>
      <c r="AR2" s="13"/>
      <c r="AS2" s="13"/>
      <c r="AT2" s="13"/>
      <c r="AU2" s="13"/>
      <c r="AV2" s="13">
        <v>0</v>
      </c>
      <c r="AW2" s="13" t="s">
        <v>67</v>
      </c>
      <c r="AX2" s="13">
        <v>0</v>
      </c>
      <c r="AY2" s="13">
        <v>0</v>
      </c>
      <c r="AZ2" s="13">
        <v>0</v>
      </c>
    </row>
    <row r="3" customHeight="1" spans="1:52">
      <c r="A3" s="14">
        <v>44392</v>
      </c>
      <c r="B3" s="15">
        <v>64002</v>
      </c>
      <c r="C3" s="15">
        <v>26140</v>
      </c>
      <c r="D3" s="16" t="s">
        <v>324</v>
      </c>
      <c r="E3" s="11"/>
      <c r="F3" s="17" t="s">
        <v>150</v>
      </c>
      <c r="G3" s="9" t="s">
        <v>67</v>
      </c>
      <c r="H3" s="9" t="s">
        <v>1619</v>
      </c>
      <c r="I3" s="9" t="s">
        <v>1619</v>
      </c>
      <c r="J3" s="9" t="s">
        <v>1620</v>
      </c>
      <c r="K3" s="9" t="s">
        <v>1620</v>
      </c>
      <c r="L3" s="9" t="s">
        <v>1619</v>
      </c>
      <c r="M3" s="9" t="s">
        <v>1621</v>
      </c>
      <c r="N3" s="9" t="s">
        <v>67</v>
      </c>
      <c r="O3" s="9" t="s">
        <v>1619</v>
      </c>
      <c r="P3" s="9"/>
      <c r="Q3" s="9"/>
      <c r="R3" s="9" t="s">
        <v>67</v>
      </c>
      <c r="S3" s="9" t="s">
        <v>1619</v>
      </c>
      <c r="T3" s="9" t="s">
        <v>1619</v>
      </c>
      <c r="U3" s="9" t="s">
        <v>67</v>
      </c>
      <c r="V3" s="9" t="s">
        <v>1619</v>
      </c>
      <c r="W3" s="9" t="s">
        <v>67</v>
      </c>
      <c r="X3" s="9" t="s">
        <v>1619</v>
      </c>
      <c r="Y3" s="9" t="s">
        <v>1619</v>
      </c>
      <c r="Z3" s="9">
        <v>1</v>
      </c>
      <c r="AA3" s="40"/>
      <c r="AB3" s="39">
        <v>44503</v>
      </c>
      <c r="AC3" s="13">
        <v>80</v>
      </c>
      <c r="AD3" s="17" t="s">
        <v>1624</v>
      </c>
      <c r="AE3" s="19"/>
      <c r="AF3" s="13" t="s">
        <v>67</v>
      </c>
      <c r="AG3" s="13" t="s">
        <v>67</v>
      </c>
      <c r="AH3" s="9" t="s">
        <v>1568</v>
      </c>
      <c r="AI3" s="9" t="s">
        <v>1567</v>
      </c>
      <c r="AJ3" s="9" t="s">
        <v>1625</v>
      </c>
      <c r="AK3" s="13">
        <v>267</v>
      </c>
      <c r="AL3" s="13"/>
      <c r="AM3" s="13"/>
      <c r="AN3" s="13" t="s">
        <v>67</v>
      </c>
      <c r="AO3" s="13" t="s">
        <v>67</v>
      </c>
      <c r="AP3" s="13"/>
      <c r="AQ3" s="13"/>
      <c r="AR3" s="13"/>
      <c r="AS3" s="13"/>
      <c r="AT3" s="13"/>
      <c r="AU3" s="13"/>
      <c r="AV3" s="13"/>
      <c r="AW3" s="13" t="s">
        <v>67</v>
      </c>
      <c r="AX3" s="13"/>
      <c r="AY3" s="13"/>
      <c r="AZ3" s="13">
        <v>0</v>
      </c>
    </row>
    <row r="4" customHeight="1" spans="1:52">
      <c r="A4" s="14">
        <v>44306</v>
      </c>
      <c r="B4" s="15">
        <v>63949</v>
      </c>
      <c r="C4" s="15">
        <v>17619</v>
      </c>
      <c r="D4" s="18" t="s">
        <v>108</v>
      </c>
      <c r="E4" s="11" t="s">
        <v>1626</v>
      </c>
      <c r="F4" s="12" t="s">
        <v>110</v>
      </c>
      <c r="G4" s="9" t="s">
        <v>67</v>
      </c>
      <c r="H4" s="9" t="s">
        <v>1619</v>
      </c>
      <c r="I4" s="9" t="s">
        <v>1619</v>
      </c>
      <c r="J4" s="9"/>
      <c r="K4" s="9"/>
      <c r="L4" s="9" t="s">
        <v>1619</v>
      </c>
      <c r="M4" s="9" t="s">
        <v>67</v>
      </c>
      <c r="N4" s="9" t="s">
        <v>67</v>
      </c>
      <c r="O4" s="9" t="s">
        <v>67</v>
      </c>
      <c r="P4" s="9"/>
      <c r="Q4" s="9"/>
      <c r="R4" s="13" t="s">
        <v>67</v>
      </c>
      <c r="S4" s="13" t="s">
        <v>1619</v>
      </c>
      <c r="T4" s="13" t="s">
        <v>1619</v>
      </c>
      <c r="U4" s="9" t="s">
        <v>1619</v>
      </c>
      <c r="V4" s="9" t="s">
        <v>67</v>
      </c>
      <c r="W4" s="9" t="s">
        <v>67</v>
      </c>
      <c r="X4" s="9" t="s">
        <v>1619</v>
      </c>
      <c r="Y4" s="9" t="s">
        <v>1619</v>
      </c>
      <c r="Z4" s="41">
        <v>1</v>
      </c>
      <c r="AA4" s="42"/>
      <c r="AB4" s="39">
        <v>44502</v>
      </c>
      <c r="AC4" s="13">
        <v>141</v>
      </c>
      <c r="AD4" s="12" t="s">
        <v>1627</v>
      </c>
      <c r="AE4" s="11"/>
      <c r="AF4" s="13" t="s">
        <v>67</v>
      </c>
      <c r="AG4" s="13" t="s">
        <v>67</v>
      </c>
      <c r="AH4" s="9" t="s">
        <v>1568</v>
      </c>
      <c r="AI4" s="9" t="s">
        <v>1566</v>
      </c>
      <c r="AJ4" s="9" t="s">
        <v>1628</v>
      </c>
      <c r="AK4" s="13">
        <v>329</v>
      </c>
      <c r="AL4" s="13"/>
      <c r="AM4" s="13"/>
      <c r="AN4" s="39">
        <v>44320</v>
      </c>
      <c r="AO4" s="39">
        <v>44322</v>
      </c>
      <c r="AP4" s="13"/>
      <c r="AQ4" s="13"/>
      <c r="AR4" s="13"/>
      <c r="AS4" s="13"/>
      <c r="AT4" s="13"/>
      <c r="AU4" s="13"/>
      <c r="AV4" s="13"/>
      <c r="AW4" s="13">
        <v>3</v>
      </c>
      <c r="AX4" s="13"/>
      <c r="AY4" s="13"/>
      <c r="AZ4" s="13">
        <v>0</v>
      </c>
    </row>
    <row r="5" customHeight="1" spans="1:52">
      <c r="A5" s="14">
        <v>44333</v>
      </c>
      <c r="B5" s="15">
        <v>63948</v>
      </c>
      <c r="C5" s="15">
        <v>31991</v>
      </c>
      <c r="D5" s="16" t="s">
        <v>820</v>
      </c>
      <c r="E5" s="19" t="s">
        <v>1629</v>
      </c>
      <c r="F5" s="12" t="s">
        <v>156</v>
      </c>
      <c r="G5" s="9" t="s">
        <v>67</v>
      </c>
      <c r="H5" s="9" t="s">
        <v>1619</v>
      </c>
      <c r="I5" s="9" t="s">
        <v>67</v>
      </c>
      <c r="J5" s="9" t="s">
        <v>1620</v>
      </c>
      <c r="K5" s="9" t="s">
        <v>1620</v>
      </c>
      <c r="L5" s="9" t="s">
        <v>1619</v>
      </c>
      <c r="M5" s="9" t="s">
        <v>1621</v>
      </c>
      <c r="N5" s="13" t="s">
        <v>67</v>
      </c>
      <c r="O5" s="9" t="s">
        <v>1619</v>
      </c>
      <c r="P5" s="9" t="s">
        <v>1620</v>
      </c>
      <c r="Q5" s="9"/>
      <c r="R5" s="9" t="s">
        <v>67</v>
      </c>
      <c r="S5" s="9" t="s">
        <v>1619</v>
      </c>
      <c r="T5" s="9" t="s">
        <v>67</v>
      </c>
      <c r="U5" s="9" t="s">
        <v>1619</v>
      </c>
      <c r="V5" s="9" t="s">
        <v>1619</v>
      </c>
      <c r="W5" s="9" t="s">
        <v>1619</v>
      </c>
      <c r="X5" s="9" t="s">
        <v>1619</v>
      </c>
      <c r="Y5" s="9" t="s">
        <v>1619</v>
      </c>
      <c r="Z5" s="9">
        <v>3</v>
      </c>
      <c r="AA5" s="40"/>
      <c r="AB5" s="43">
        <v>44495</v>
      </c>
      <c r="AC5" s="9">
        <v>117</v>
      </c>
      <c r="AD5" s="17" t="s">
        <v>1630</v>
      </c>
      <c r="AE5" s="19"/>
      <c r="AF5" s="13" t="s">
        <v>67</v>
      </c>
      <c r="AG5" s="13" t="s">
        <v>67</v>
      </c>
      <c r="AH5" s="9" t="s">
        <v>1570</v>
      </c>
      <c r="AI5" s="9" t="s">
        <v>1566</v>
      </c>
      <c r="AJ5" s="9" t="s">
        <v>1628</v>
      </c>
      <c r="AK5" s="13">
        <v>310</v>
      </c>
      <c r="AL5" s="19"/>
      <c r="AM5" s="19"/>
      <c r="AN5" s="9"/>
      <c r="AO5" s="9"/>
      <c r="AP5" s="9"/>
      <c r="AQ5" s="9"/>
      <c r="AR5" s="9"/>
      <c r="AS5" s="9"/>
      <c r="AT5" s="9"/>
      <c r="AU5" s="9"/>
      <c r="AV5" s="9"/>
      <c r="AW5" s="9"/>
      <c r="AX5" s="19"/>
      <c r="AY5" s="19"/>
      <c r="AZ5" s="13">
        <v>0</v>
      </c>
    </row>
    <row r="6" customHeight="1" spans="1:52">
      <c r="A6" s="7">
        <v>43273</v>
      </c>
      <c r="B6" s="8">
        <v>63194</v>
      </c>
      <c r="C6" s="8">
        <v>29505</v>
      </c>
      <c r="D6" s="18" t="s">
        <v>83</v>
      </c>
      <c r="E6" s="20"/>
      <c r="F6" s="21" t="s">
        <v>1631</v>
      </c>
      <c r="G6" s="20"/>
      <c r="H6" s="13"/>
      <c r="I6" s="13"/>
      <c r="J6" s="13"/>
      <c r="K6" s="13"/>
      <c r="L6" s="13"/>
      <c r="M6" s="13"/>
      <c r="N6" s="13"/>
      <c r="O6" s="13"/>
      <c r="P6" s="13"/>
      <c r="Q6" s="13"/>
      <c r="R6" s="13"/>
      <c r="S6" s="13"/>
      <c r="T6" s="13"/>
      <c r="U6" s="13"/>
      <c r="V6" s="13"/>
      <c r="W6" s="13"/>
      <c r="X6" s="13"/>
      <c r="Y6" s="13"/>
      <c r="Z6" s="13">
        <v>2</v>
      </c>
      <c r="AA6" s="13"/>
      <c r="AB6" s="39">
        <v>43648</v>
      </c>
      <c r="AC6" s="13">
        <v>268</v>
      </c>
      <c r="AD6" s="21" t="s">
        <v>384</v>
      </c>
      <c r="AE6" s="13"/>
      <c r="AF6" s="20"/>
      <c r="AG6" s="20"/>
      <c r="AH6" s="13" t="s">
        <v>1569</v>
      </c>
      <c r="AI6" s="13" t="s">
        <v>1563</v>
      </c>
      <c r="AJ6" s="13" t="s">
        <v>1628</v>
      </c>
      <c r="AK6" s="13">
        <v>1066</v>
      </c>
      <c r="AL6" s="11"/>
      <c r="AM6" s="11"/>
      <c r="AN6" s="39">
        <v>43383</v>
      </c>
      <c r="AO6" s="39">
        <v>43409</v>
      </c>
      <c r="AP6" s="13"/>
      <c r="AQ6" s="13"/>
      <c r="AR6" s="13"/>
      <c r="AS6" s="13"/>
      <c r="AT6" s="13"/>
      <c r="AU6" s="13"/>
      <c r="AV6" s="13"/>
      <c r="AW6" s="13">
        <v>19</v>
      </c>
      <c r="AX6" s="11"/>
      <c r="AY6" s="52"/>
      <c r="AZ6" s="53">
        <v>0</v>
      </c>
    </row>
    <row r="7" customHeight="1" spans="1:52">
      <c r="A7" s="7">
        <v>43315</v>
      </c>
      <c r="B7" s="8">
        <v>63243</v>
      </c>
      <c r="C7" s="8">
        <v>29652</v>
      </c>
      <c r="D7" s="18" t="s">
        <v>1203</v>
      </c>
      <c r="E7" s="11"/>
      <c r="F7" s="12" t="s">
        <v>78</v>
      </c>
      <c r="G7" s="11"/>
      <c r="H7" s="13"/>
      <c r="I7" s="13"/>
      <c r="J7" s="13"/>
      <c r="K7" s="13"/>
      <c r="L7" s="13"/>
      <c r="M7" s="13"/>
      <c r="N7" s="13"/>
      <c r="O7" s="13"/>
      <c r="P7" s="13"/>
      <c r="Q7" s="13"/>
      <c r="R7" s="13"/>
      <c r="S7" s="13"/>
      <c r="T7" s="13"/>
      <c r="U7" s="13"/>
      <c r="V7" s="13"/>
      <c r="W7" s="13"/>
      <c r="X7" s="13"/>
      <c r="Y7" s="13"/>
      <c r="Z7" s="13">
        <v>2</v>
      </c>
      <c r="AA7" s="13"/>
      <c r="AB7" s="39">
        <v>43648</v>
      </c>
      <c r="AC7" s="13">
        <v>238</v>
      </c>
      <c r="AD7" s="17" t="s">
        <v>1632</v>
      </c>
      <c r="AE7" s="9"/>
      <c r="AF7" s="19"/>
      <c r="AG7" s="19"/>
      <c r="AH7" s="13" t="s">
        <v>1569</v>
      </c>
      <c r="AI7" s="13" t="s">
        <v>1564</v>
      </c>
      <c r="AJ7" s="13" t="s">
        <v>1625</v>
      </c>
      <c r="AK7" s="13">
        <v>1036</v>
      </c>
      <c r="AL7" s="19"/>
      <c r="AM7" s="19"/>
      <c r="AN7" s="43">
        <v>43532</v>
      </c>
      <c r="AO7" s="43">
        <v>43571</v>
      </c>
      <c r="AP7" s="9"/>
      <c r="AQ7" s="9"/>
      <c r="AR7" s="9"/>
      <c r="AS7" s="9"/>
      <c r="AT7" s="9"/>
      <c r="AU7" s="9"/>
      <c r="AV7" s="9"/>
      <c r="AW7" s="13">
        <v>28</v>
      </c>
      <c r="AX7" s="19"/>
      <c r="AY7" s="51"/>
      <c r="AZ7" s="13">
        <v>0</v>
      </c>
    </row>
    <row r="8" customHeight="1" spans="1:52">
      <c r="A8" s="7">
        <v>43361</v>
      </c>
      <c r="B8" s="8">
        <v>63169</v>
      </c>
      <c r="C8" s="8">
        <v>17535</v>
      </c>
      <c r="D8" s="18" t="s">
        <v>580</v>
      </c>
      <c r="E8" s="11" t="s">
        <v>1633</v>
      </c>
      <c r="F8" s="12" t="s">
        <v>1634</v>
      </c>
      <c r="G8" s="11"/>
      <c r="H8" s="13" t="s">
        <v>1619</v>
      </c>
      <c r="I8" s="13" t="s">
        <v>1619</v>
      </c>
      <c r="J8" s="13" t="s">
        <v>1620</v>
      </c>
      <c r="K8" s="13" t="s">
        <v>1620</v>
      </c>
      <c r="L8" s="13" t="s">
        <v>1619</v>
      </c>
      <c r="M8" s="13" t="s">
        <v>1621</v>
      </c>
      <c r="N8" s="13"/>
      <c r="O8" s="13" t="s">
        <v>1619</v>
      </c>
      <c r="P8" s="13" t="s">
        <v>1620</v>
      </c>
      <c r="Q8" s="13" t="s">
        <v>1620</v>
      </c>
      <c r="R8" s="13" t="s">
        <v>1619</v>
      </c>
      <c r="S8" s="13" t="s">
        <v>1619</v>
      </c>
      <c r="T8" s="13" t="s">
        <v>1619</v>
      </c>
      <c r="U8" s="13" t="s">
        <v>1619</v>
      </c>
      <c r="V8" s="13" t="s">
        <v>1619</v>
      </c>
      <c r="W8" s="13" t="s">
        <v>1619</v>
      </c>
      <c r="X8" s="13" t="s">
        <v>1619</v>
      </c>
      <c r="Y8" s="13" t="s">
        <v>1619</v>
      </c>
      <c r="Z8" s="13">
        <v>2</v>
      </c>
      <c r="AA8" s="13"/>
      <c r="AB8" s="39">
        <v>43691</v>
      </c>
      <c r="AC8" s="13">
        <v>237</v>
      </c>
      <c r="AD8" s="17" t="s">
        <v>1635</v>
      </c>
      <c r="AE8" s="9"/>
      <c r="AF8" s="19"/>
      <c r="AG8" s="19"/>
      <c r="AH8" s="13" t="s">
        <v>1569</v>
      </c>
      <c r="AI8" s="13" t="s">
        <v>1564</v>
      </c>
      <c r="AJ8" s="13" t="s">
        <v>1625</v>
      </c>
      <c r="AK8" s="13">
        <v>1004</v>
      </c>
      <c r="AL8" s="11"/>
      <c r="AM8" s="11"/>
      <c r="AN8" s="39">
        <v>43549</v>
      </c>
      <c r="AO8" s="39">
        <v>43560</v>
      </c>
      <c r="AP8" s="13"/>
      <c r="AQ8" s="13"/>
      <c r="AR8" s="13"/>
      <c r="AS8" s="13"/>
      <c r="AT8" s="13"/>
      <c r="AU8" s="13"/>
      <c r="AV8" s="13"/>
      <c r="AW8" s="13">
        <v>10</v>
      </c>
      <c r="AX8" s="11"/>
      <c r="AY8" s="19"/>
      <c r="AZ8" s="13">
        <v>0</v>
      </c>
    </row>
    <row r="9" customHeight="1" spans="1:52">
      <c r="A9" s="7">
        <v>43503</v>
      </c>
      <c r="B9" s="8">
        <v>63385</v>
      </c>
      <c r="C9" s="8">
        <v>17520</v>
      </c>
      <c r="D9" s="18" t="s">
        <v>108</v>
      </c>
      <c r="E9" s="11" t="s">
        <v>1636</v>
      </c>
      <c r="F9" s="12" t="s">
        <v>110</v>
      </c>
      <c r="G9" s="11"/>
      <c r="H9" s="13" t="s">
        <v>1619</v>
      </c>
      <c r="I9" s="13" t="s">
        <v>1619</v>
      </c>
      <c r="J9" s="13" t="s">
        <v>1620</v>
      </c>
      <c r="K9" s="13" t="s">
        <v>1620</v>
      </c>
      <c r="L9" s="13" t="s">
        <v>1619</v>
      </c>
      <c r="M9" s="13" t="s">
        <v>67</v>
      </c>
      <c r="N9" s="13" t="s">
        <v>67</v>
      </c>
      <c r="O9" s="13" t="s">
        <v>67</v>
      </c>
      <c r="P9" s="13" t="s">
        <v>67</v>
      </c>
      <c r="Q9" s="13" t="s">
        <v>1620</v>
      </c>
      <c r="R9" s="13" t="s">
        <v>1619</v>
      </c>
      <c r="S9" s="13" t="s">
        <v>1619</v>
      </c>
      <c r="T9" s="13" t="s">
        <v>1619</v>
      </c>
      <c r="U9" s="13" t="s">
        <v>1620</v>
      </c>
      <c r="V9" s="13" t="s">
        <v>1620</v>
      </c>
      <c r="W9" s="13" t="s">
        <v>1619</v>
      </c>
      <c r="X9" s="13" t="s">
        <v>1619</v>
      </c>
      <c r="Y9" s="13" t="s">
        <v>1619</v>
      </c>
      <c r="Z9" s="13">
        <v>1</v>
      </c>
      <c r="AA9" s="13"/>
      <c r="AB9" s="39">
        <v>43693</v>
      </c>
      <c r="AC9" s="13">
        <v>137</v>
      </c>
      <c r="AD9" s="17" t="s">
        <v>1637</v>
      </c>
      <c r="AE9" s="9"/>
      <c r="AF9" s="19"/>
      <c r="AG9" s="19"/>
      <c r="AH9" s="13" t="s">
        <v>1569</v>
      </c>
      <c r="AI9" s="13" t="s">
        <v>1564</v>
      </c>
      <c r="AJ9" s="13" t="s">
        <v>1623</v>
      </c>
      <c r="AK9" s="13">
        <v>902</v>
      </c>
      <c r="AL9" s="19"/>
      <c r="AM9" s="19"/>
      <c r="AN9" s="43">
        <v>43607</v>
      </c>
      <c r="AO9" s="43">
        <v>43626</v>
      </c>
      <c r="AP9" s="9"/>
      <c r="AQ9" s="9"/>
      <c r="AR9" s="9"/>
      <c r="AS9" s="9"/>
      <c r="AT9" s="9"/>
      <c r="AU9" s="9"/>
      <c r="AV9" s="9"/>
      <c r="AW9" s="13">
        <v>14</v>
      </c>
      <c r="AX9" s="19"/>
      <c r="AY9" s="19"/>
      <c r="AZ9" s="13">
        <v>0</v>
      </c>
    </row>
    <row r="10" customHeight="1" spans="1:52">
      <c r="A10" s="7">
        <v>43607</v>
      </c>
      <c r="B10" s="8">
        <v>63200</v>
      </c>
      <c r="C10" s="8">
        <v>29379</v>
      </c>
      <c r="D10" s="18" t="s">
        <v>1638</v>
      </c>
      <c r="E10" s="11" t="s">
        <v>7</v>
      </c>
      <c r="F10" s="12" t="s">
        <v>1639</v>
      </c>
      <c r="G10" s="11"/>
      <c r="H10" s="13" t="s">
        <v>1619</v>
      </c>
      <c r="I10" s="13"/>
      <c r="J10" s="13" t="s">
        <v>1620</v>
      </c>
      <c r="K10" s="13"/>
      <c r="L10" s="13" t="s">
        <v>1619</v>
      </c>
      <c r="M10" s="13" t="s">
        <v>67</v>
      </c>
      <c r="N10" s="13" t="s">
        <v>67</v>
      </c>
      <c r="O10" s="13" t="s">
        <v>67</v>
      </c>
      <c r="P10" s="13"/>
      <c r="Q10" s="13"/>
      <c r="R10" s="13"/>
      <c r="S10" s="13"/>
      <c r="T10" s="13"/>
      <c r="U10" s="13" t="s">
        <v>67</v>
      </c>
      <c r="V10" s="13" t="s">
        <v>67</v>
      </c>
      <c r="W10" s="13" t="s">
        <v>67</v>
      </c>
      <c r="X10" s="13" t="s">
        <v>1619</v>
      </c>
      <c r="Y10" s="13" t="s">
        <v>1619</v>
      </c>
      <c r="Z10" s="13">
        <v>2</v>
      </c>
      <c r="AA10" s="13"/>
      <c r="AB10" s="39">
        <v>43659</v>
      </c>
      <c r="AC10" s="13">
        <v>38</v>
      </c>
      <c r="AD10" s="17"/>
      <c r="AE10" s="9"/>
      <c r="AF10" s="19"/>
      <c r="AG10" s="19"/>
      <c r="AH10" s="13" t="s">
        <v>1569</v>
      </c>
      <c r="AI10" s="13" t="s">
        <v>1564</v>
      </c>
      <c r="AJ10" s="13" t="s">
        <v>1628</v>
      </c>
      <c r="AK10" s="13">
        <v>828</v>
      </c>
      <c r="AL10" s="11"/>
      <c r="AM10" s="11"/>
      <c r="AN10" s="13" t="s">
        <v>67</v>
      </c>
      <c r="AO10" s="13" t="s">
        <v>67</v>
      </c>
      <c r="AP10" s="13"/>
      <c r="AQ10" s="13"/>
      <c r="AR10" s="13"/>
      <c r="AS10" s="13"/>
      <c r="AT10" s="13"/>
      <c r="AU10" s="13"/>
      <c r="AV10" s="13"/>
      <c r="AW10" s="13" t="s">
        <v>67</v>
      </c>
      <c r="AX10" s="11"/>
      <c r="AY10" s="19"/>
      <c r="AZ10" s="13">
        <v>0</v>
      </c>
    </row>
    <row r="11" customHeight="1" spans="1:52">
      <c r="A11" s="7">
        <v>43417</v>
      </c>
      <c r="B11" s="8">
        <v>63326</v>
      </c>
      <c r="C11" s="8">
        <v>29767</v>
      </c>
      <c r="D11" s="18" t="s">
        <v>891</v>
      </c>
      <c r="E11" s="11" t="s">
        <v>1640</v>
      </c>
      <c r="F11" s="12" t="s">
        <v>104</v>
      </c>
      <c r="G11" s="11"/>
      <c r="H11" s="13" t="s">
        <v>1619</v>
      </c>
      <c r="I11" s="13" t="s">
        <v>1619</v>
      </c>
      <c r="J11" s="13" t="s">
        <v>1620</v>
      </c>
      <c r="K11" s="13"/>
      <c r="L11" s="13" t="s">
        <v>1619</v>
      </c>
      <c r="M11" s="13" t="s">
        <v>1621</v>
      </c>
      <c r="N11" s="13" t="s">
        <v>67</v>
      </c>
      <c r="O11" s="13" t="s">
        <v>1619</v>
      </c>
      <c r="P11" s="13"/>
      <c r="Q11" s="13"/>
      <c r="R11" s="13" t="s">
        <v>1619</v>
      </c>
      <c r="S11" s="13" t="s">
        <v>1619</v>
      </c>
      <c r="T11" s="13" t="s">
        <v>1619</v>
      </c>
      <c r="U11" s="13" t="s">
        <v>1619</v>
      </c>
      <c r="V11" s="13" t="s">
        <v>1619</v>
      </c>
      <c r="W11" s="13" t="s">
        <v>1619</v>
      </c>
      <c r="X11" s="13" t="s">
        <v>1619</v>
      </c>
      <c r="Y11" s="13" t="s">
        <v>1619</v>
      </c>
      <c r="Z11" s="13">
        <v>2</v>
      </c>
      <c r="AA11" s="13"/>
      <c r="AB11" s="39">
        <v>43704</v>
      </c>
      <c r="AC11" s="13">
        <v>206</v>
      </c>
      <c r="AD11" s="17" t="s">
        <v>1641</v>
      </c>
      <c r="AE11" s="9"/>
      <c r="AF11" s="19"/>
      <c r="AG11" s="19"/>
      <c r="AH11" s="13" t="s">
        <v>1569</v>
      </c>
      <c r="AI11" s="13" t="s">
        <v>1564</v>
      </c>
      <c r="AJ11" s="13" t="s">
        <v>1642</v>
      </c>
      <c r="AK11" s="13">
        <v>964</v>
      </c>
      <c r="AL11" s="19"/>
      <c r="AM11" s="19"/>
      <c r="AN11" s="43">
        <v>43578</v>
      </c>
      <c r="AO11" s="43">
        <v>43578</v>
      </c>
      <c r="AP11" s="13"/>
      <c r="AQ11" s="9"/>
      <c r="AR11" s="9"/>
      <c r="AS11" s="9"/>
      <c r="AT11" s="9"/>
      <c r="AU11" s="9"/>
      <c r="AV11" s="9"/>
      <c r="AW11" s="13">
        <v>1</v>
      </c>
      <c r="AX11" s="19"/>
      <c r="AY11" s="19"/>
      <c r="AZ11" s="13">
        <v>0</v>
      </c>
    </row>
    <row r="12" customHeight="1" spans="1:52">
      <c r="A12" s="7">
        <v>43566</v>
      </c>
      <c r="B12" s="8">
        <v>63430</v>
      </c>
      <c r="C12" s="8">
        <v>17537</v>
      </c>
      <c r="D12" s="18" t="s">
        <v>975</v>
      </c>
      <c r="E12" s="11" t="s">
        <v>1636</v>
      </c>
      <c r="F12" s="12" t="s">
        <v>110</v>
      </c>
      <c r="G12" s="11"/>
      <c r="H12" s="13" t="s">
        <v>1619</v>
      </c>
      <c r="I12" s="13" t="s">
        <v>1619</v>
      </c>
      <c r="J12" s="13" t="s">
        <v>1620</v>
      </c>
      <c r="K12" s="13"/>
      <c r="L12" s="13" t="s">
        <v>1619</v>
      </c>
      <c r="M12" s="13" t="s">
        <v>67</v>
      </c>
      <c r="N12" s="13"/>
      <c r="O12" s="13"/>
      <c r="P12" s="13"/>
      <c r="Q12" s="13" t="s">
        <v>1620</v>
      </c>
      <c r="R12" s="13" t="s">
        <v>1619</v>
      </c>
      <c r="S12" s="13" t="s">
        <v>1619</v>
      </c>
      <c r="T12" s="13" t="s">
        <v>1619</v>
      </c>
      <c r="U12" s="13" t="s">
        <v>1619</v>
      </c>
      <c r="V12" s="13" t="s">
        <v>1619</v>
      </c>
      <c r="W12" s="13" t="s">
        <v>1619</v>
      </c>
      <c r="X12" s="13" t="s">
        <v>1619</v>
      </c>
      <c r="Y12" s="13" t="s">
        <v>1619</v>
      </c>
      <c r="Z12" s="13">
        <v>1</v>
      </c>
      <c r="AA12" s="13"/>
      <c r="AB12" s="39">
        <v>43711</v>
      </c>
      <c r="AC12" s="13">
        <v>104</v>
      </c>
      <c r="AD12" s="17" t="s">
        <v>1643</v>
      </c>
      <c r="AE12" s="9"/>
      <c r="AF12" s="19"/>
      <c r="AG12" s="19"/>
      <c r="AH12" s="13" t="s">
        <v>1569</v>
      </c>
      <c r="AI12" s="13" t="s">
        <v>1564</v>
      </c>
      <c r="AJ12" s="13" t="s">
        <v>1628</v>
      </c>
      <c r="AK12" s="13">
        <v>857</v>
      </c>
      <c r="AL12" s="11"/>
      <c r="AM12" s="11"/>
      <c r="AN12" s="39">
        <v>43643</v>
      </c>
      <c r="AO12" s="39">
        <v>43648</v>
      </c>
      <c r="AP12" s="13"/>
      <c r="AQ12" s="13"/>
      <c r="AR12" s="13"/>
      <c r="AS12" s="13"/>
      <c r="AT12" s="13"/>
      <c r="AU12" s="13"/>
      <c r="AV12" s="13"/>
      <c r="AW12" s="13">
        <v>4</v>
      </c>
      <c r="AX12" s="11"/>
      <c r="AY12" s="19"/>
      <c r="AZ12" s="13">
        <v>0</v>
      </c>
    </row>
    <row r="13" customHeight="1" spans="1:52">
      <c r="A13" s="7">
        <v>43510</v>
      </c>
      <c r="B13" s="8">
        <v>63390</v>
      </c>
      <c r="C13" s="8">
        <v>17530</v>
      </c>
      <c r="D13" s="18" t="s">
        <v>975</v>
      </c>
      <c r="E13" s="11" t="s">
        <v>1636</v>
      </c>
      <c r="F13" s="12" t="s">
        <v>110</v>
      </c>
      <c r="G13" s="11"/>
      <c r="H13" s="13" t="s">
        <v>1619</v>
      </c>
      <c r="I13" s="13" t="s">
        <v>1619</v>
      </c>
      <c r="J13" s="13" t="s">
        <v>1620</v>
      </c>
      <c r="K13" s="13"/>
      <c r="L13" s="13" t="s">
        <v>1619</v>
      </c>
      <c r="M13" s="13" t="s">
        <v>67</v>
      </c>
      <c r="N13" s="13" t="s">
        <v>67</v>
      </c>
      <c r="O13" s="13" t="s">
        <v>67</v>
      </c>
      <c r="P13" s="13"/>
      <c r="Q13" s="13" t="s">
        <v>1620</v>
      </c>
      <c r="R13" s="13" t="s">
        <v>1619</v>
      </c>
      <c r="S13" s="13" t="s">
        <v>1619</v>
      </c>
      <c r="T13" s="13" t="s">
        <v>1619</v>
      </c>
      <c r="U13" s="13" t="s">
        <v>1619</v>
      </c>
      <c r="V13" s="13" t="s">
        <v>1619</v>
      </c>
      <c r="W13" s="13" t="s">
        <v>1619</v>
      </c>
      <c r="X13" s="13" t="s">
        <v>1619</v>
      </c>
      <c r="Y13" s="13" t="s">
        <v>1619</v>
      </c>
      <c r="Z13" s="13">
        <v>1</v>
      </c>
      <c r="AA13" s="13"/>
      <c r="AB13" s="39">
        <v>43699</v>
      </c>
      <c r="AC13" s="13">
        <v>136</v>
      </c>
      <c r="AD13" s="17" t="s">
        <v>1644</v>
      </c>
      <c r="AE13" s="9"/>
      <c r="AF13" s="19"/>
      <c r="AG13" s="19"/>
      <c r="AH13" s="13" t="s">
        <v>1569</v>
      </c>
      <c r="AI13" s="13" t="s">
        <v>1564</v>
      </c>
      <c r="AJ13" s="13" t="s">
        <v>1623</v>
      </c>
      <c r="AK13" s="13">
        <v>897</v>
      </c>
      <c r="AL13" s="19"/>
      <c r="AM13" s="19"/>
      <c r="AN13" s="43">
        <v>43623</v>
      </c>
      <c r="AO13" s="43">
        <v>43636</v>
      </c>
      <c r="AP13" s="9"/>
      <c r="AQ13" s="9"/>
      <c r="AR13" s="9"/>
      <c r="AS13" s="9"/>
      <c r="AT13" s="9"/>
      <c r="AU13" s="9"/>
      <c r="AV13" s="9"/>
      <c r="AW13" s="13">
        <v>10</v>
      </c>
      <c r="AX13" s="19"/>
      <c r="AY13" s="19"/>
      <c r="AZ13" s="13">
        <v>0</v>
      </c>
    </row>
    <row r="14" customHeight="1" spans="1:52">
      <c r="A14" s="7">
        <v>43556</v>
      </c>
      <c r="B14" s="8">
        <v>19821</v>
      </c>
      <c r="C14" s="8">
        <v>29760</v>
      </c>
      <c r="D14" s="18" t="s">
        <v>891</v>
      </c>
      <c r="E14" s="11" t="s">
        <v>1640</v>
      </c>
      <c r="F14" s="12" t="s">
        <v>104</v>
      </c>
      <c r="G14" s="11"/>
      <c r="H14" s="13" t="s">
        <v>1619</v>
      </c>
      <c r="I14" s="13"/>
      <c r="J14" s="13"/>
      <c r="K14" s="13"/>
      <c r="L14" s="13" t="s">
        <v>1619</v>
      </c>
      <c r="M14" s="13" t="s">
        <v>1621</v>
      </c>
      <c r="N14" s="13"/>
      <c r="O14" s="13" t="s">
        <v>1619</v>
      </c>
      <c r="P14" s="13"/>
      <c r="Q14" s="13"/>
      <c r="R14" s="13" t="s">
        <v>67</v>
      </c>
      <c r="S14" s="13" t="s">
        <v>67</v>
      </c>
      <c r="T14" s="13" t="s">
        <v>67</v>
      </c>
      <c r="U14" s="13" t="s">
        <v>67</v>
      </c>
      <c r="V14" s="13" t="s">
        <v>67</v>
      </c>
      <c r="W14" s="13" t="s">
        <v>67</v>
      </c>
      <c r="X14" s="13" t="s">
        <v>1619</v>
      </c>
      <c r="Y14" s="13" t="s">
        <v>1619</v>
      </c>
      <c r="Z14" s="13">
        <v>3</v>
      </c>
      <c r="AA14" s="13"/>
      <c r="AB14" s="39">
        <v>43654</v>
      </c>
      <c r="AC14" s="13">
        <v>71</v>
      </c>
      <c r="AD14" s="17" t="s">
        <v>1645</v>
      </c>
      <c r="AE14" s="9"/>
      <c r="AF14" s="19"/>
      <c r="AG14" s="19"/>
      <c r="AH14" s="13" t="s">
        <v>142</v>
      </c>
      <c r="AI14" s="13" t="s">
        <v>1564</v>
      </c>
      <c r="AJ14" s="13" t="s">
        <v>1628</v>
      </c>
      <c r="AK14" s="13">
        <v>865</v>
      </c>
      <c r="AL14" s="11"/>
      <c r="AM14" s="11"/>
      <c r="AN14" s="13" t="s">
        <v>67</v>
      </c>
      <c r="AO14" s="13" t="s">
        <v>67</v>
      </c>
      <c r="AP14" s="13"/>
      <c r="AQ14" s="13"/>
      <c r="AR14" s="13"/>
      <c r="AS14" s="13"/>
      <c r="AT14" s="13"/>
      <c r="AU14" s="13"/>
      <c r="AV14" s="13"/>
      <c r="AW14" s="13" t="s">
        <v>67</v>
      </c>
      <c r="AX14" s="11"/>
      <c r="AY14" s="19"/>
      <c r="AZ14" s="13">
        <v>0</v>
      </c>
    </row>
    <row r="15" customHeight="1" spans="1:52">
      <c r="A15" s="7">
        <v>43585</v>
      </c>
      <c r="B15" s="8">
        <v>21938</v>
      </c>
      <c r="C15" s="8">
        <v>30288</v>
      </c>
      <c r="D15" s="18" t="s">
        <v>531</v>
      </c>
      <c r="E15" s="11" t="s">
        <v>1646</v>
      </c>
      <c r="F15" s="12" t="s">
        <v>1617</v>
      </c>
      <c r="G15" s="11"/>
      <c r="H15" s="13" t="s">
        <v>1619</v>
      </c>
      <c r="I15" s="13"/>
      <c r="J15" s="13" t="s">
        <v>1620</v>
      </c>
      <c r="K15" s="13"/>
      <c r="L15" s="13" t="s">
        <v>1619</v>
      </c>
      <c r="M15" s="13" t="s">
        <v>1647</v>
      </c>
      <c r="N15" s="13"/>
      <c r="O15" s="13" t="s">
        <v>1619</v>
      </c>
      <c r="P15" s="13"/>
      <c r="Q15" s="13"/>
      <c r="R15" s="13" t="s">
        <v>1619</v>
      </c>
      <c r="S15" s="13" t="s">
        <v>1619</v>
      </c>
      <c r="T15" s="13" t="s">
        <v>67</v>
      </c>
      <c r="U15" s="13" t="s">
        <v>1619</v>
      </c>
      <c r="V15" s="13" t="s">
        <v>1619</v>
      </c>
      <c r="W15" s="13" t="s">
        <v>1619</v>
      </c>
      <c r="X15" s="13" t="s">
        <v>1619</v>
      </c>
      <c r="Y15" s="13" t="s">
        <v>1619</v>
      </c>
      <c r="Z15" s="13">
        <v>3</v>
      </c>
      <c r="AA15" s="13"/>
      <c r="AB15" s="39">
        <v>43646</v>
      </c>
      <c r="AC15" s="13">
        <v>44</v>
      </c>
      <c r="AD15" s="17" t="s">
        <v>1648</v>
      </c>
      <c r="AE15" s="9"/>
      <c r="AF15" s="19"/>
      <c r="AG15" s="19"/>
      <c r="AH15" s="13" t="s">
        <v>142</v>
      </c>
      <c r="AI15" s="13" t="s">
        <v>1564</v>
      </c>
      <c r="AJ15" s="13" t="s">
        <v>1628</v>
      </c>
      <c r="AK15" s="13">
        <v>844</v>
      </c>
      <c r="AL15" s="19"/>
      <c r="AM15" s="19"/>
      <c r="AN15" s="13" t="s">
        <v>67</v>
      </c>
      <c r="AO15" s="13" t="s">
        <v>67</v>
      </c>
      <c r="AP15" s="13"/>
      <c r="AQ15" s="13"/>
      <c r="AR15" s="13"/>
      <c r="AS15" s="13"/>
      <c r="AT15" s="13"/>
      <c r="AU15" s="13"/>
      <c r="AV15" s="13"/>
      <c r="AW15" s="13" t="s">
        <v>67</v>
      </c>
      <c r="AX15" s="19"/>
      <c r="AY15" s="19"/>
      <c r="AZ15" s="13">
        <v>0</v>
      </c>
    </row>
    <row r="16" customHeight="1" spans="1:52">
      <c r="A16" s="7">
        <v>43677</v>
      </c>
      <c r="B16" s="8">
        <v>63503</v>
      </c>
      <c r="C16" s="8">
        <v>26250</v>
      </c>
      <c r="D16" s="18" t="s">
        <v>1148</v>
      </c>
      <c r="E16" s="11" t="s">
        <v>1649</v>
      </c>
      <c r="F16" s="12" t="s">
        <v>1631</v>
      </c>
      <c r="G16" s="11"/>
      <c r="H16" s="13" t="s">
        <v>1619</v>
      </c>
      <c r="I16" s="13" t="s">
        <v>1619</v>
      </c>
      <c r="J16" s="13" t="s">
        <v>67</v>
      </c>
      <c r="K16" s="13" t="s">
        <v>67</v>
      </c>
      <c r="L16" s="13" t="s">
        <v>67</v>
      </c>
      <c r="M16" s="13" t="s">
        <v>67</v>
      </c>
      <c r="N16" s="13" t="s">
        <v>67</v>
      </c>
      <c r="O16" s="13" t="s">
        <v>67</v>
      </c>
      <c r="P16" s="13" t="s">
        <v>67</v>
      </c>
      <c r="Q16" s="13" t="s">
        <v>67</v>
      </c>
      <c r="R16" s="13" t="s">
        <v>67</v>
      </c>
      <c r="S16" s="13" t="s">
        <v>67</v>
      </c>
      <c r="T16" s="13" t="s">
        <v>67</v>
      </c>
      <c r="U16" s="13" t="s">
        <v>67</v>
      </c>
      <c r="V16" s="13" t="s">
        <v>67</v>
      </c>
      <c r="W16" s="13" t="s">
        <v>67</v>
      </c>
      <c r="X16" s="13" t="s">
        <v>67</v>
      </c>
      <c r="Y16" s="13" t="s">
        <v>67</v>
      </c>
      <c r="Z16" s="13">
        <v>2</v>
      </c>
      <c r="AA16" s="13"/>
      <c r="AB16" s="39">
        <v>43727</v>
      </c>
      <c r="AC16" s="13">
        <v>37</v>
      </c>
      <c r="AD16" s="17" t="s">
        <v>1650</v>
      </c>
      <c r="AE16" s="9"/>
      <c r="AF16" s="19"/>
      <c r="AG16" s="19"/>
      <c r="AH16" s="13" t="s">
        <v>1568</v>
      </c>
      <c r="AI16" s="13" t="s">
        <v>1565</v>
      </c>
      <c r="AJ16" s="13" t="s">
        <v>1625</v>
      </c>
      <c r="AK16" s="13">
        <v>778</v>
      </c>
      <c r="AL16" s="11"/>
      <c r="AM16" s="11"/>
      <c r="AN16" s="39">
        <v>43670</v>
      </c>
      <c r="AO16" s="39">
        <v>43670</v>
      </c>
      <c r="AP16" s="13"/>
      <c r="AQ16" s="13"/>
      <c r="AR16" s="13"/>
      <c r="AS16" s="13"/>
      <c r="AT16" s="13"/>
      <c r="AU16" s="13"/>
      <c r="AV16" s="13"/>
      <c r="AW16" s="13">
        <v>1</v>
      </c>
      <c r="AX16" s="11"/>
      <c r="AY16" s="19"/>
      <c r="AZ16" s="13">
        <v>0</v>
      </c>
    </row>
    <row r="17" customHeight="1" spans="1:52">
      <c r="A17" s="7">
        <v>43620</v>
      </c>
      <c r="B17" s="8">
        <v>63470</v>
      </c>
      <c r="C17" s="8">
        <v>17084</v>
      </c>
      <c r="D17" s="18" t="s">
        <v>324</v>
      </c>
      <c r="E17" s="11"/>
      <c r="F17" s="12" t="s">
        <v>150</v>
      </c>
      <c r="G17" s="11"/>
      <c r="H17" s="13" t="s">
        <v>1619</v>
      </c>
      <c r="I17" s="13" t="s">
        <v>1619</v>
      </c>
      <c r="J17" s="13"/>
      <c r="K17" s="13"/>
      <c r="L17" s="13"/>
      <c r="M17" s="13" t="s">
        <v>67</v>
      </c>
      <c r="N17" s="13" t="s">
        <v>67</v>
      </c>
      <c r="O17" s="13" t="s">
        <v>67</v>
      </c>
      <c r="P17" s="13"/>
      <c r="Q17" s="13"/>
      <c r="R17" s="13" t="s">
        <v>67</v>
      </c>
      <c r="S17" s="13" t="s">
        <v>67</v>
      </c>
      <c r="T17" s="13" t="s">
        <v>67</v>
      </c>
      <c r="U17" s="13" t="s">
        <v>67</v>
      </c>
      <c r="V17" s="13" t="s">
        <v>67</v>
      </c>
      <c r="W17" s="13" t="s">
        <v>67</v>
      </c>
      <c r="X17" s="13" t="s">
        <v>67</v>
      </c>
      <c r="Y17" s="13" t="s">
        <v>67</v>
      </c>
      <c r="Z17" s="13">
        <v>1</v>
      </c>
      <c r="AA17" s="13"/>
      <c r="AB17" s="39">
        <v>43678</v>
      </c>
      <c r="AC17" s="13">
        <v>43</v>
      </c>
      <c r="AD17" s="17" t="s">
        <v>1651</v>
      </c>
      <c r="AE17" s="9"/>
      <c r="AF17" s="19"/>
      <c r="AG17" s="19"/>
      <c r="AH17" s="13" t="s">
        <v>1568</v>
      </c>
      <c r="AI17" s="13" t="s">
        <v>1564</v>
      </c>
      <c r="AJ17" s="13" t="s">
        <v>1628</v>
      </c>
      <c r="AK17" s="13">
        <v>819</v>
      </c>
      <c r="AL17" s="19"/>
      <c r="AM17" s="19"/>
      <c r="AN17" s="13" t="s">
        <v>67</v>
      </c>
      <c r="AO17" s="13" t="s">
        <v>67</v>
      </c>
      <c r="AP17" s="13"/>
      <c r="AQ17" s="13"/>
      <c r="AR17" s="13"/>
      <c r="AS17" s="13"/>
      <c r="AT17" s="13"/>
      <c r="AU17" s="13"/>
      <c r="AV17" s="13"/>
      <c r="AW17" s="13" t="s">
        <v>67</v>
      </c>
      <c r="AX17" s="19"/>
      <c r="AY17" s="19"/>
      <c r="AZ17" s="13">
        <v>0</v>
      </c>
    </row>
    <row r="18" customHeight="1" spans="1:52">
      <c r="A18" s="7">
        <v>43564</v>
      </c>
      <c r="B18" s="8">
        <v>63428</v>
      </c>
      <c r="C18" s="8">
        <v>29736</v>
      </c>
      <c r="D18" s="18" t="s">
        <v>1176</v>
      </c>
      <c r="E18" s="11" t="s">
        <v>1652</v>
      </c>
      <c r="F18" s="12" t="s">
        <v>104</v>
      </c>
      <c r="G18" s="11"/>
      <c r="H18" s="13" t="s">
        <v>1619</v>
      </c>
      <c r="I18" s="13" t="s">
        <v>1619</v>
      </c>
      <c r="J18" s="13" t="s">
        <v>1620</v>
      </c>
      <c r="K18" s="13" t="s">
        <v>1620</v>
      </c>
      <c r="L18" s="13" t="s">
        <v>1619</v>
      </c>
      <c r="M18" s="13" t="s">
        <v>1621</v>
      </c>
      <c r="N18" s="13" t="s">
        <v>67</v>
      </c>
      <c r="O18" s="13" t="s">
        <v>1619</v>
      </c>
      <c r="P18" s="13"/>
      <c r="Q18" s="13"/>
      <c r="R18" s="13" t="s">
        <v>67</v>
      </c>
      <c r="S18" s="13" t="s">
        <v>1619</v>
      </c>
      <c r="T18" s="13" t="s">
        <v>1619</v>
      </c>
      <c r="U18" s="13" t="s">
        <v>1619</v>
      </c>
      <c r="V18" s="13" t="s">
        <v>1619</v>
      </c>
      <c r="W18" s="13" t="s">
        <v>1619</v>
      </c>
      <c r="X18" s="13" t="s">
        <v>1619</v>
      </c>
      <c r="Y18" s="13" t="s">
        <v>1619</v>
      </c>
      <c r="Z18" s="13">
        <v>2</v>
      </c>
      <c r="AA18" s="13"/>
      <c r="AB18" s="39">
        <v>43727</v>
      </c>
      <c r="AC18" s="13">
        <v>118</v>
      </c>
      <c r="AD18" s="17" t="s">
        <v>1653</v>
      </c>
      <c r="AE18" s="9"/>
      <c r="AF18" s="19"/>
      <c r="AG18" s="19"/>
      <c r="AH18" s="13" t="s">
        <v>1568</v>
      </c>
      <c r="AI18" s="13" t="s">
        <v>1564</v>
      </c>
      <c r="AJ18" s="13" t="s">
        <v>1628</v>
      </c>
      <c r="AK18" s="13">
        <v>859</v>
      </c>
      <c r="AL18" s="11"/>
      <c r="AM18" s="11"/>
      <c r="AN18" s="13" t="s">
        <v>67</v>
      </c>
      <c r="AO18" s="13" t="s">
        <v>67</v>
      </c>
      <c r="AP18" s="13"/>
      <c r="AQ18" s="13"/>
      <c r="AR18" s="13"/>
      <c r="AS18" s="13"/>
      <c r="AT18" s="13"/>
      <c r="AU18" s="13"/>
      <c r="AV18" s="13"/>
      <c r="AW18" s="13" t="s">
        <v>67</v>
      </c>
      <c r="AX18" s="11"/>
      <c r="AY18" s="19"/>
      <c r="AZ18" s="13">
        <v>0</v>
      </c>
    </row>
    <row r="19" customHeight="1" spans="1:52">
      <c r="A19" s="7">
        <v>43664</v>
      </c>
      <c r="B19" s="8">
        <v>63495</v>
      </c>
      <c r="C19" s="8">
        <v>29801</v>
      </c>
      <c r="D19" s="18" t="s">
        <v>1654</v>
      </c>
      <c r="E19" s="11" t="s">
        <v>1655</v>
      </c>
      <c r="F19" s="12" t="s">
        <v>1631</v>
      </c>
      <c r="G19" s="11"/>
      <c r="H19" s="13" t="s">
        <v>1619</v>
      </c>
      <c r="I19" s="13" t="s">
        <v>1619</v>
      </c>
      <c r="J19" s="13" t="s">
        <v>1620</v>
      </c>
      <c r="K19" s="13" t="s">
        <v>1620</v>
      </c>
      <c r="L19" s="13" t="s">
        <v>1619</v>
      </c>
      <c r="M19" s="13" t="s">
        <v>1621</v>
      </c>
      <c r="N19" s="13"/>
      <c r="O19" s="13" t="s">
        <v>1619</v>
      </c>
      <c r="P19" s="13"/>
      <c r="Q19" s="13"/>
      <c r="R19" s="13" t="s">
        <v>1619</v>
      </c>
      <c r="S19" s="13" t="s">
        <v>1619</v>
      </c>
      <c r="T19" s="13" t="s">
        <v>1619</v>
      </c>
      <c r="U19" s="13" t="s">
        <v>1619</v>
      </c>
      <c r="V19" s="13" t="s">
        <v>1619</v>
      </c>
      <c r="W19" s="13" t="s">
        <v>1619</v>
      </c>
      <c r="X19" s="13" t="s">
        <v>1619</v>
      </c>
      <c r="Y19" s="13" t="s">
        <v>1619</v>
      </c>
      <c r="Z19" s="13">
        <v>3</v>
      </c>
      <c r="AA19" s="13"/>
      <c r="AB19" s="39">
        <v>43728</v>
      </c>
      <c r="AC19" s="13">
        <v>47</v>
      </c>
      <c r="AD19" s="17" t="s">
        <v>1656</v>
      </c>
      <c r="AE19" s="9"/>
      <c r="AF19" s="19"/>
      <c r="AG19" s="19"/>
      <c r="AH19" s="13" t="s">
        <v>1569</v>
      </c>
      <c r="AI19" s="13" t="s">
        <v>1565</v>
      </c>
      <c r="AJ19" s="13" t="s">
        <v>1625</v>
      </c>
      <c r="AK19" s="13">
        <v>787</v>
      </c>
      <c r="AL19" s="19"/>
      <c r="AM19" s="19"/>
      <c r="AN19" s="13" t="s">
        <v>67</v>
      </c>
      <c r="AO19" s="13" t="s">
        <v>67</v>
      </c>
      <c r="AP19" s="13"/>
      <c r="AQ19" s="13"/>
      <c r="AR19" s="13"/>
      <c r="AS19" s="13"/>
      <c r="AT19" s="13"/>
      <c r="AU19" s="13"/>
      <c r="AV19" s="13"/>
      <c r="AW19" s="13" t="s">
        <v>67</v>
      </c>
      <c r="AX19" s="19"/>
      <c r="AY19" s="19"/>
      <c r="AZ19" s="13">
        <v>0</v>
      </c>
    </row>
    <row r="20" customHeight="1" spans="1:52">
      <c r="A20" s="7">
        <v>43704</v>
      </c>
      <c r="B20" s="8">
        <v>63518</v>
      </c>
      <c r="C20" s="8">
        <v>30618</v>
      </c>
      <c r="D20" s="18" t="s">
        <v>1142</v>
      </c>
      <c r="E20" s="11" t="s">
        <v>1657</v>
      </c>
      <c r="F20" s="12" t="s">
        <v>156</v>
      </c>
      <c r="G20" s="11"/>
      <c r="H20" s="13" t="s">
        <v>67</v>
      </c>
      <c r="I20" s="13" t="s">
        <v>67</v>
      </c>
      <c r="J20" s="13" t="s">
        <v>1620</v>
      </c>
      <c r="K20" s="13" t="s">
        <v>1620</v>
      </c>
      <c r="L20" s="13" t="s">
        <v>1619</v>
      </c>
      <c r="M20" s="13" t="s">
        <v>67</v>
      </c>
      <c r="N20" s="13" t="s">
        <v>67</v>
      </c>
      <c r="O20" s="13" t="s">
        <v>67</v>
      </c>
      <c r="P20" s="13" t="s">
        <v>67</v>
      </c>
      <c r="Q20" s="13" t="s">
        <v>67</v>
      </c>
      <c r="R20" s="13" t="s">
        <v>67</v>
      </c>
      <c r="S20" s="13" t="s">
        <v>1619</v>
      </c>
      <c r="T20" s="13" t="s">
        <v>67</v>
      </c>
      <c r="U20" s="13" t="s">
        <v>1619</v>
      </c>
      <c r="V20" s="13" t="s">
        <v>1619</v>
      </c>
      <c r="W20" s="13" t="s">
        <v>1619</v>
      </c>
      <c r="X20" s="13" t="s">
        <v>1619</v>
      </c>
      <c r="Y20" s="13" t="s">
        <v>1619</v>
      </c>
      <c r="Z20" s="13">
        <v>1</v>
      </c>
      <c r="AA20" s="13"/>
      <c r="AB20" s="39">
        <v>43734</v>
      </c>
      <c r="AC20" s="13">
        <v>23</v>
      </c>
      <c r="AD20" s="17" t="s">
        <v>1658</v>
      </c>
      <c r="AE20" s="9"/>
      <c r="AF20" s="19"/>
      <c r="AG20" s="19"/>
      <c r="AH20" s="13" t="s">
        <v>1570</v>
      </c>
      <c r="AI20" s="13" t="s">
        <v>1565</v>
      </c>
      <c r="AJ20" s="13" t="s">
        <v>1625</v>
      </c>
      <c r="AK20" s="13">
        <v>759</v>
      </c>
      <c r="AL20" s="11"/>
      <c r="AM20" s="11"/>
      <c r="AN20" s="13" t="s">
        <v>67</v>
      </c>
      <c r="AO20" s="13" t="s">
        <v>67</v>
      </c>
      <c r="AP20" s="13"/>
      <c r="AQ20" s="13"/>
      <c r="AR20" s="13"/>
      <c r="AS20" s="13"/>
      <c r="AT20" s="13"/>
      <c r="AU20" s="13"/>
      <c r="AV20" s="13"/>
      <c r="AW20" s="13" t="s">
        <v>67</v>
      </c>
      <c r="AX20" s="11"/>
      <c r="AY20" s="19"/>
      <c r="AZ20" s="13">
        <v>0</v>
      </c>
    </row>
    <row r="21" customHeight="1" spans="1:52">
      <c r="A21" s="7">
        <v>43497</v>
      </c>
      <c r="B21" s="8">
        <v>63381</v>
      </c>
      <c r="C21" s="8">
        <v>17526</v>
      </c>
      <c r="D21" s="18" t="s">
        <v>850</v>
      </c>
      <c r="E21" s="11" t="s">
        <v>1659</v>
      </c>
      <c r="F21" s="12" t="s">
        <v>127</v>
      </c>
      <c r="G21" s="11"/>
      <c r="H21" s="13" t="s">
        <v>1619</v>
      </c>
      <c r="I21" s="13" t="s">
        <v>1619</v>
      </c>
      <c r="J21" s="13" t="s">
        <v>1620</v>
      </c>
      <c r="K21" s="13"/>
      <c r="L21" s="13" t="s">
        <v>1619</v>
      </c>
      <c r="M21" s="13" t="s">
        <v>1647</v>
      </c>
      <c r="N21" s="13" t="s">
        <v>1647</v>
      </c>
      <c r="O21" s="13" t="s">
        <v>1647</v>
      </c>
      <c r="P21" s="13"/>
      <c r="Q21" s="13" t="s">
        <v>1620</v>
      </c>
      <c r="R21" s="13" t="s">
        <v>1619</v>
      </c>
      <c r="S21" s="13" t="s">
        <v>1619</v>
      </c>
      <c r="T21" s="13" t="s">
        <v>1619</v>
      </c>
      <c r="U21" s="13" t="s">
        <v>1619</v>
      </c>
      <c r="V21" s="13" t="s">
        <v>1619</v>
      </c>
      <c r="W21" s="13" t="s">
        <v>1619</v>
      </c>
      <c r="X21" s="13" t="s">
        <v>1619</v>
      </c>
      <c r="Y21" s="13" t="s">
        <v>1619</v>
      </c>
      <c r="Z21" s="13">
        <v>2</v>
      </c>
      <c r="AA21" s="13"/>
      <c r="AB21" s="39">
        <v>43739</v>
      </c>
      <c r="AC21" s="13">
        <v>173</v>
      </c>
      <c r="AD21" s="17" t="s">
        <v>1660</v>
      </c>
      <c r="AE21" s="9"/>
      <c r="AF21" s="19"/>
      <c r="AG21" s="19"/>
      <c r="AH21" s="13" t="s">
        <v>1569</v>
      </c>
      <c r="AI21" s="13" t="s">
        <v>1564</v>
      </c>
      <c r="AJ21" s="13" t="s">
        <v>1623</v>
      </c>
      <c r="AK21" s="13">
        <v>906</v>
      </c>
      <c r="AL21" s="19"/>
      <c r="AM21" s="19"/>
      <c r="AN21" s="43">
        <v>43581</v>
      </c>
      <c r="AO21" s="43">
        <v>43601</v>
      </c>
      <c r="AP21" s="9"/>
      <c r="AQ21" s="9"/>
      <c r="AR21" s="9"/>
      <c r="AS21" s="9"/>
      <c r="AT21" s="9"/>
      <c r="AU21" s="9"/>
      <c r="AV21" s="9"/>
      <c r="AW21" s="13">
        <v>15</v>
      </c>
      <c r="AX21" s="19"/>
      <c r="AY21" s="19"/>
      <c r="AZ21" s="13">
        <v>0</v>
      </c>
    </row>
    <row r="22" customHeight="1" spans="1:52">
      <c r="A22" s="7">
        <v>43546</v>
      </c>
      <c r="B22" s="8">
        <v>63412</v>
      </c>
      <c r="C22" s="8">
        <v>17532</v>
      </c>
      <c r="D22" s="18" t="s">
        <v>350</v>
      </c>
      <c r="E22" s="11" t="s">
        <v>1661</v>
      </c>
      <c r="F22" s="12" t="s">
        <v>1662</v>
      </c>
      <c r="G22" s="11"/>
      <c r="H22" s="13" t="s">
        <v>1619</v>
      </c>
      <c r="I22" s="13" t="s">
        <v>1619</v>
      </c>
      <c r="J22" s="13"/>
      <c r="K22" s="13" t="s">
        <v>1620</v>
      </c>
      <c r="L22" s="13" t="s">
        <v>1619</v>
      </c>
      <c r="M22" s="13" t="s">
        <v>1647</v>
      </c>
      <c r="N22" s="13" t="s">
        <v>1647</v>
      </c>
      <c r="O22" s="13" t="s">
        <v>1647</v>
      </c>
      <c r="P22" s="13"/>
      <c r="Q22" s="13"/>
      <c r="R22" s="13" t="s">
        <v>1619</v>
      </c>
      <c r="S22" s="13" t="s">
        <v>1619</v>
      </c>
      <c r="T22" s="13" t="s">
        <v>1619</v>
      </c>
      <c r="U22" s="13" t="s">
        <v>1619</v>
      </c>
      <c r="V22" s="13" t="s">
        <v>1619</v>
      </c>
      <c r="W22" s="13" t="s">
        <v>1619</v>
      </c>
      <c r="X22" s="13" t="s">
        <v>1619</v>
      </c>
      <c r="Y22" s="13" t="s">
        <v>1619</v>
      </c>
      <c r="Z22" s="13">
        <v>2</v>
      </c>
      <c r="AA22" s="13"/>
      <c r="AB22" s="39">
        <v>43739</v>
      </c>
      <c r="AC22" s="13">
        <v>138</v>
      </c>
      <c r="AD22" s="17" t="s">
        <v>1663</v>
      </c>
      <c r="AE22" s="9"/>
      <c r="AF22" s="19"/>
      <c r="AG22" s="19"/>
      <c r="AH22" s="13" t="s">
        <v>1569</v>
      </c>
      <c r="AI22" s="13" t="s">
        <v>1564</v>
      </c>
      <c r="AJ22" s="13" t="s">
        <v>1623</v>
      </c>
      <c r="AK22" s="13">
        <v>871</v>
      </c>
      <c r="AL22" s="11"/>
      <c r="AM22" s="11"/>
      <c r="AN22" s="39">
        <v>43613</v>
      </c>
      <c r="AO22" s="39">
        <v>43628</v>
      </c>
      <c r="AP22" s="13"/>
      <c r="AQ22" s="13"/>
      <c r="AR22" s="13"/>
      <c r="AS22" s="13"/>
      <c r="AT22" s="13"/>
      <c r="AU22" s="13"/>
      <c r="AV22" s="13"/>
      <c r="AW22" s="13">
        <v>12</v>
      </c>
      <c r="AX22" s="11"/>
      <c r="AY22" s="19"/>
      <c r="AZ22" s="13">
        <v>0</v>
      </c>
    </row>
    <row r="23" customHeight="1" spans="1:52">
      <c r="A23" s="22">
        <v>43474</v>
      </c>
      <c r="B23" s="23">
        <v>18429</v>
      </c>
      <c r="C23" s="23">
        <v>17507</v>
      </c>
      <c r="D23" s="24" t="s">
        <v>414</v>
      </c>
      <c r="E23" s="25" t="s">
        <v>1664</v>
      </c>
      <c r="F23" s="26" t="s">
        <v>127</v>
      </c>
      <c r="G23" s="25"/>
      <c r="H23" s="27" t="s">
        <v>1619</v>
      </c>
      <c r="I23" s="27" t="s">
        <v>1619</v>
      </c>
      <c r="J23" s="27"/>
      <c r="K23" s="27"/>
      <c r="L23" s="27" t="s">
        <v>1619</v>
      </c>
      <c r="M23" s="27" t="s">
        <v>1647</v>
      </c>
      <c r="N23" s="27"/>
      <c r="O23" s="27" t="s">
        <v>1647</v>
      </c>
      <c r="P23" s="27"/>
      <c r="Q23" s="27"/>
      <c r="R23" s="27" t="s">
        <v>67</v>
      </c>
      <c r="S23" s="27" t="s">
        <v>1619</v>
      </c>
      <c r="T23" s="27" t="s">
        <v>67</v>
      </c>
      <c r="U23" s="27" t="s">
        <v>1619</v>
      </c>
      <c r="V23" s="27" t="s">
        <v>1619</v>
      </c>
      <c r="W23" s="27" t="s">
        <v>1619</v>
      </c>
      <c r="X23" s="27" t="s">
        <v>1619</v>
      </c>
      <c r="Y23" s="27" t="s">
        <v>1619</v>
      </c>
      <c r="Z23" s="27">
        <v>2</v>
      </c>
      <c r="AA23" s="27"/>
      <c r="AB23" s="44">
        <v>43742</v>
      </c>
      <c r="AC23" s="27">
        <v>193</v>
      </c>
      <c r="AD23" s="45" t="s">
        <v>1665</v>
      </c>
      <c r="AE23" s="46"/>
      <c r="AF23" s="47"/>
      <c r="AG23" s="47"/>
      <c r="AH23" s="27" t="s">
        <v>142</v>
      </c>
      <c r="AI23" s="13" t="s">
        <v>1564</v>
      </c>
      <c r="AJ23" s="13" t="s">
        <v>1623</v>
      </c>
      <c r="AK23" s="13">
        <v>923</v>
      </c>
      <c r="AL23" s="19"/>
      <c r="AM23" s="19"/>
      <c r="AN23" s="13" t="s">
        <v>67</v>
      </c>
      <c r="AO23" s="13" t="s">
        <v>67</v>
      </c>
      <c r="AP23" s="13"/>
      <c r="AQ23" s="13"/>
      <c r="AR23" s="13"/>
      <c r="AS23" s="13"/>
      <c r="AT23" s="13"/>
      <c r="AU23" s="13"/>
      <c r="AV23" s="13"/>
      <c r="AW23" s="13" t="s">
        <v>67</v>
      </c>
      <c r="AX23" s="19"/>
      <c r="AY23" s="19"/>
      <c r="AZ23" s="13">
        <v>0</v>
      </c>
    </row>
    <row r="24" customHeight="1" spans="1:52">
      <c r="A24" s="28">
        <v>43691</v>
      </c>
      <c r="B24" s="29">
        <v>63511</v>
      </c>
      <c r="C24" s="29">
        <v>30587</v>
      </c>
      <c r="D24" s="30" t="s">
        <v>1146</v>
      </c>
      <c r="E24" s="31"/>
      <c r="F24" s="32" t="s">
        <v>127</v>
      </c>
      <c r="G24" s="31"/>
      <c r="H24" s="33" t="s">
        <v>1620</v>
      </c>
      <c r="I24" s="33"/>
      <c r="J24" s="33" t="s">
        <v>1620</v>
      </c>
      <c r="K24" s="33" t="s">
        <v>1620</v>
      </c>
      <c r="L24" s="33" t="s">
        <v>1619</v>
      </c>
      <c r="M24" s="33" t="s">
        <v>1647</v>
      </c>
      <c r="N24" s="33"/>
      <c r="O24" s="33" t="s">
        <v>1619</v>
      </c>
      <c r="P24" s="33" t="s">
        <v>67</v>
      </c>
      <c r="Q24" s="33"/>
      <c r="R24" s="33" t="s">
        <v>67</v>
      </c>
      <c r="S24" s="33"/>
      <c r="T24" s="33"/>
      <c r="U24" s="33"/>
      <c r="V24" s="33"/>
      <c r="W24" s="33"/>
      <c r="X24" s="33" t="s">
        <v>67</v>
      </c>
      <c r="Y24" s="33" t="s">
        <v>67</v>
      </c>
      <c r="Z24" s="33">
        <v>1</v>
      </c>
      <c r="AA24" s="33"/>
      <c r="AB24" s="48">
        <v>43746</v>
      </c>
      <c r="AC24" s="33">
        <v>40</v>
      </c>
      <c r="AD24" s="49" t="s">
        <v>1666</v>
      </c>
      <c r="AE24" s="50"/>
      <c r="AF24" s="51"/>
      <c r="AG24" s="51"/>
      <c r="AH24" s="33" t="s">
        <v>1569</v>
      </c>
      <c r="AI24" s="13" t="s">
        <v>1565</v>
      </c>
      <c r="AJ24" s="13" t="s">
        <v>1625</v>
      </c>
      <c r="AK24" s="13">
        <v>768</v>
      </c>
      <c r="AL24" s="11"/>
      <c r="AM24" s="11"/>
      <c r="AN24" s="13" t="s">
        <v>67</v>
      </c>
      <c r="AO24" s="13" t="s">
        <v>67</v>
      </c>
      <c r="AP24" s="13"/>
      <c r="AQ24" s="13"/>
      <c r="AR24" s="13"/>
      <c r="AS24" s="13"/>
      <c r="AT24" s="13"/>
      <c r="AU24" s="13"/>
      <c r="AV24" s="13"/>
      <c r="AW24" s="13" t="s">
        <v>67</v>
      </c>
      <c r="AX24" s="11"/>
      <c r="AY24" s="19"/>
      <c r="AZ24" s="13">
        <v>0</v>
      </c>
    </row>
    <row r="25" customHeight="1" spans="1:52">
      <c r="A25" s="7">
        <v>43621</v>
      </c>
      <c r="B25" s="8">
        <v>22821</v>
      </c>
      <c r="C25" s="8">
        <v>17534</v>
      </c>
      <c r="D25" s="18" t="s">
        <v>544</v>
      </c>
      <c r="E25" s="11"/>
      <c r="F25" s="12" t="s">
        <v>127</v>
      </c>
      <c r="G25" s="11"/>
      <c r="H25" s="13" t="s">
        <v>1619</v>
      </c>
      <c r="I25" s="13"/>
      <c r="J25" s="13" t="s">
        <v>1620</v>
      </c>
      <c r="K25" s="13" t="s">
        <v>1620</v>
      </c>
      <c r="L25" s="13" t="s">
        <v>1619</v>
      </c>
      <c r="M25" s="13" t="s">
        <v>1647</v>
      </c>
      <c r="N25" s="13"/>
      <c r="O25" s="13" t="s">
        <v>1647</v>
      </c>
      <c r="P25" s="13"/>
      <c r="Q25" s="13"/>
      <c r="R25" s="13" t="s">
        <v>67</v>
      </c>
      <c r="S25" s="13" t="s">
        <v>1619</v>
      </c>
      <c r="T25" s="13" t="s">
        <v>1619</v>
      </c>
      <c r="U25" s="13" t="s">
        <v>1619</v>
      </c>
      <c r="V25" s="13" t="s">
        <v>1619</v>
      </c>
      <c r="W25" s="13" t="s">
        <v>1619</v>
      </c>
      <c r="X25" s="13" t="s">
        <v>1619</v>
      </c>
      <c r="Y25" s="13" t="s">
        <v>1619</v>
      </c>
      <c r="Z25" s="13">
        <v>2</v>
      </c>
      <c r="AA25" s="13"/>
      <c r="AB25" s="39">
        <v>43746</v>
      </c>
      <c r="AC25" s="13">
        <v>90</v>
      </c>
      <c r="AD25" s="17" t="s">
        <v>1667</v>
      </c>
      <c r="AE25" s="9"/>
      <c r="AF25" s="19"/>
      <c r="AG25" s="19"/>
      <c r="AH25" s="13" t="s">
        <v>142</v>
      </c>
      <c r="AI25" s="13" t="s">
        <v>1564</v>
      </c>
      <c r="AJ25" s="13" t="s">
        <v>1628</v>
      </c>
      <c r="AK25" s="13">
        <v>818</v>
      </c>
      <c r="AL25" s="19"/>
      <c r="AM25" s="19"/>
      <c r="AN25" s="13" t="s">
        <v>67</v>
      </c>
      <c r="AO25" s="13" t="s">
        <v>67</v>
      </c>
      <c r="AP25" s="13"/>
      <c r="AQ25" s="13"/>
      <c r="AR25" s="13"/>
      <c r="AS25" s="13"/>
      <c r="AT25" s="13"/>
      <c r="AU25" s="13"/>
      <c r="AV25" s="13"/>
      <c r="AW25" s="13" t="s">
        <v>67</v>
      </c>
      <c r="AX25" s="19"/>
      <c r="AY25" s="19"/>
      <c r="AZ25" s="13">
        <v>0</v>
      </c>
    </row>
    <row r="26" customHeight="1" spans="1:52">
      <c r="A26" s="7">
        <v>43490</v>
      </c>
      <c r="B26" s="8">
        <v>63338</v>
      </c>
      <c r="C26" s="8">
        <v>29932</v>
      </c>
      <c r="D26" s="18" t="s">
        <v>1668</v>
      </c>
      <c r="E26" s="11" t="s">
        <v>1649</v>
      </c>
      <c r="F26" s="12" t="s">
        <v>1631</v>
      </c>
      <c r="G26" s="11"/>
      <c r="H26" s="13" t="s">
        <v>1619</v>
      </c>
      <c r="I26" s="13" t="s">
        <v>1619</v>
      </c>
      <c r="J26" s="13"/>
      <c r="K26" s="13"/>
      <c r="L26" s="13" t="s">
        <v>1619</v>
      </c>
      <c r="M26" s="13" t="s">
        <v>1621</v>
      </c>
      <c r="N26" s="13" t="s">
        <v>67</v>
      </c>
      <c r="O26" s="13" t="s">
        <v>1619</v>
      </c>
      <c r="P26" s="13"/>
      <c r="Q26" s="13"/>
      <c r="R26" s="13" t="s">
        <v>1619</v>
      </c>
      <c r="S26" s="13" t="s">
        <v>1619</v>
      </c>
      <c r="T26" s="13" t="s">
        <v>1619</v>
      </c>
      <c r="U26" s="13" t="s">
        <v>67</v>
      </c>
      <c r="V26" s="13" t="s">
        <v>67</v>
      </c>
      <c r="W26" s="13" t="s">
        <v>67</v>
      </c>
      <c r="X26" s="13" t="s">
        <v>1619</v>
      </c>
      <c r="Y26" s="13" t="s">
        <v>1619</v>
      </c>
      <c r="Z26" s="13">
        <v>2</v>
      </c>
      <c r="AA26" s="13"/>
      <c r="AB26" s="39">
        <v>43728</v>
      </c>
      <c r="AC26" s="13">
        <v>171</v>
      </c>
      <c r="AD26" s="17" t="s">
        <v>1669</v>
      </c>
      <c r="AE26" s="9"/>
      <c r="AF26" s="19"/>
      <c r="AG26" s="19"/>
      <c r="AH26" s="13" t="s">
        <v>1569</v>
      </c>
      <c r="AI26" s="13" t="s">
        <v>1564</v>
      </c>
      <c r="AJ26" s="13" t="s">
        <v>1623</v>
      </c>
      <c r="AK26" s="13">
        <v>911</v>
      </c>
      <c r="AL26" s="11"/>
      <c r="AM26" s="11"/>
      <c r="AN26" s="39">
        <v>43661</v>
      </c>
      <c r="AO26" s="39">
        <v>43671</v>
      </c>
      <c r="AP26" s="13"/>
      <c r="AQ26" s="13"/>
      <c r="AR26" s="13"/>
      <c r="AS26" s="13"/>
      <c r="AT26" s="13"/>
      <c r="AU26" s="13"/>
      <c r="AV26" s="13"/>
      <c r="AW26" s="13">
        <v>9</v>
      </c>
      <c r="AX26" s="11"/>
      <c r="AY26" s="19"/>
      <c r="AZ26" s="13">
        <v>0</v>
      </c>
    </row>
    <row r="27" customHeight="1" spans="1:52">
      <c r="A27" s="7">
        <v>43614</v>
      </c>
      <c r="B27" s="8">
        <v>63465</v>
      </c>
      <c r="C27" s="8">
        <v>17497</v>
      </c>
      <c r="D27" s="18" t="s">
        <v>1670</v>
      </c>
      <c r="E27" s="11" t="s">
        <v>1671</v>
      </c>
      <c r="F27" s="12" t="s">
        <v>110</v>
      </c>
      <c r="G27" s="11"/>
      <c r="H27" s="13" t="s">
        <v>1619</v>
      </c>
      <c r="I27" s="13"/>
      <c r="J27" s="13"/>
      <c r="K27" s="13"/>
      <c r="L27" s="13" t="s">
        <v>1619</v>
      </c>
      <c r="M27" s="13" t="s">
        <v>67</v>
      </c>
      <c r="N27" s="13" t="s">
        <v>67</v>
      </c>
      <c r="O27" s="13" t="s">
        <v>67</v>
      </c>
      <c r="P27" s="13"/>
      <c r="Q27" s="13"/>
      <c r="R27" s="13" t="s">
        <v>1619</v>
      </c>
      <c r="S27" s="13" t="s">
        <v>1619</v>
      </c>
      <c r="T27" s="13" t="s">
        <v>1619</v>
      </c>
      <c r="U27" s="13" t="s">
        <v>67</v>
      </c>
      <c r="V27" s="13" t="s">
        <v>67</v>
      </c>
      <c r="W27" s="13" t="s">
        <v>67</v>
      </c>
      <c r="X27" s="13" t="s">
        <v>1619</v>
      </c>
      <c r="Y27" s="13" t="s">
        <v>1619</v>
      </c>
      <c r="Z27" s="13">
        <v>1</v>
      </c>
      <c r="AA27" s="13"/>
      <c r="AB27" s="39">
        <v>43719</v>
      </c>
      <c r="AC27" s="13">
        <v>76</v>
      </c>
      <c r="AD27" s="17" t="s">
        <v>1672</v>
      </c>
      <c r="AE27" s="9"/>
      <c r="AF27" s="19"/>
      <c r="AG27" s="19"/>
      <c r="AH27" s="13" t="s">
        <v>1568</v>
      </c>
      <c r="AI27" s="13" t="s">
        <v>1564</v>
      </c>
      <c r="AJ27" s="13" t="s">
        <v>1628</v>
      </c>
      <c r="AK27" s="13">
        <v>823</v>
      </c>
      <c r="AL27" s="19"/>
      <c r="AM27" s="19"/>
      <c r="AN27" s="13" t="s">
        <v>67</v>
      </c>
      <c r="AO27" s="13" t="s">
        <v>67</v>
      </c>
      <c r="AP27" s="13"/>
      <c r="AQ27" s="13"/>
      <c r="AR27" s="13"/>
      <c r="AS27" s="13"/>
      <c r="AT27" s="13"/>
      <c r="AU27" s="13"/>
      <c r="AV27" s="13"/>
      <c r="AW27" s="13" t="s">
        <v>67</v>
      </c>
      <c r="AX27" s="19"/>
      <c r="AY27" s="19"/>
      <c r="AZ27" s="13">
        <v>0</v>
      </c>
    </row>
    <row r="28" customHeight="1" spans="1:52">
      <c r="A28" s="7">
        <v>43580</v>
      </c>
      <c r="B28" s="8">
        <v>63444</v>
      </c>
      <c r="C28" s="8">
        <v>30332</v>
      </c>
      <c r="D28" s="18" t="s">
        <v>258</v>
      </c>
      <c r="E28" s="11" t="s">
        <v>1673</v>
      </c>
      <c r="F28" s="12" t="s">
        <v>259</v>
      </c>
      <c r="G28" s="11"/>
      <c r="H28" s="13" t="s">
        <v>1619</v>
      </c>
      <c r="I28" s="13" t="s">
        <v>67</v>
      </c>
      <c r="J28" s="13" t="s">
        <v>1620</v>
      </c>
      <c r="K28" s="13" t="s">
        <v>1620</v>
      </c>
      <c r="L28" s="13" t="s">
        <v>1619</v>
      </c>
      <c r="M28" s="13" t="s">
        <v>1621</v>
      </c>
      <c r="N28" s="13" t="s">
        <v>67</v>
      </c>
      <c r="O28" s="13" t="s">
        <v>1619</v>
      </c>
      <c r="P28" s="13"/>
      <c r="Q28" s="13"/>
      <c r="R28" s="13" t="s">
        <v>67</v>
      </c>
      <c r="S28" s="13" t="s">
        <v>67</v>
      </c>
      <c r="T28" s="13" t="s">
        <v>67</v>
      </c>
      <c r="U28" s="13" t="s">
        <v>67</v>
      </c>
      <c r="V28" s="13" t="s">
        <v>67</v>
      </c>
      <c r="W28" s="13" t="s">
        <v>67</v>
      </c>
      <c r="X28" s="13" t="s">
        <v>1619</v>
      </c>
      <c r="Y28" s="13" t="s">
        <v>1619</v>
      </c>
      <c r="Z28" s="13">
        <v>2</v>
      </c>
      <c r="AA28" s="13"/>
      <c r="AB28" s="39">
        <v>43677</v>
      </c>
      <c r="AC28" s="13">
        <v>70</v>
      </c>
      <c r="AD28" s="17" t="s">
        <v>1674</v>
      </c>
      <c r="AE28" s="9"/>
      <c r="AF28" s="19"/>
      <c r="AG28" s="19"/>
      <c r="AH28" s="13" t="s">
        <v>1569</v>
      </c>
      <c r="AI28" s="13" t="s">
        <v>1564</v>
      </c>
      <c r="AJ28" s="13" t="s">
        <v>1628</v>
      </c>
      <c r="AK28" s="13">
        <v>847</v>
      </c>
      <c r="AL28" s="11"/>
      <c r="AM28" s="11"/>
      <c r="AN28" s="13" t="s">
        <v>67</v>
      </c>
      <c r="AO28" s="13" t="s">
        <v>67</v>
      </c>
      <c r="AP28" s="13"/>
      <c r="AQ28" s="13"/>
      <c r="AR28" s="13"/>
      <c r="AS28" s="13"/>
      <c r="AT28" s="13"/>
      <c r="AU28" s="13"/>
      <c r="AV28" s="13"/>
      <c r="AW28" s="13" t="s">
        <v>67</v>
      </c>
      <c r="AX28" s="11"/>
      <c r="AY28" s="19"/>
      <c r="AZ28" s="13">
        <v>0</v>
      </c>
    </row>
    <row r="29" customHeight="1" spans="1:52">
      <c r="A29" s="7">
        <v>43587</v>
      </c>
      <c r="B29" s="8">
        <v>63446</v>
      </c>
      <c r="C29" s="8">
        <v>30356</v>
      </c>
      <c r="D29" s="18" t="s">
        <v>820</v>
      </c>
      <c r="E29" s="11" t="s">
        <v>1657</v>
      </c>
      <c r="F29" s="12" t="s">
        <v>156</v>
      </c>
      <c r="G29" s="11"/>
      <c r="H29" s="13" t="s">
        <v>1619</v>
      </c>
      <c r="I29" s="13" t="s">
        <v>1620</v>
      </c>
      <c r="J29" s="13" t="s">
        <v>1620</v>
      </c>
      <c r="K29" s="13" t="s">
        <v>1620</v>
      </c>
      <c r="L29" s="13" t="s">
        <v>1619</v>
      </c>
      <c r="M29" s="13" t="s">
        <v>67</v>
      </c>
      <c r="N29" s="13" t="s">
        <v>67</v>
      </c>
      <c r="O29" s="13" t="s">
        <v>67</v>
      </c>
      <c r="P29" s="13" t="s">
        <v>1620</v>
      </c>
      <c r="Q29" s="13" t="s">
        <v>67</v>
      </c>
      <c r="R29" s="13" t="s">
        <v>67</v>
      </c>
      <c r="S29" s="13" t="s">
        <v>1619</v>
      </c>
      <c r="T29" s="13" t="s">
        <v>1619</v>
      </c>
      <c r="U29" s="13" t="s">
        <v>1619</v>
      </c>
      <c r="V29" s="13" t="s">
        <v>1619</v>
      </c>
      <c r="W29" s="13" t="s">
        <v>1619</v>
      </c>
      <c r="X29" s="13" t="s">
        <v>1619</v>
      </c>
      <c r="Y29" s="13" t="s">
        <v>1619</v>
      </c>
      <c r="Z29" s="13">
        <v>2</v>
      </c>
      <c r="AA29" s="13"/>
      <c r="AB29" s="39">
        <v>43703</v>
      </c>
      <c r="AC29" s="13">
        <v>83</v>
      </c>
      <c r="AD29" s="17" t="s">
        <v>1675</v>
      </c>
      <c r="AE29" s="9"/>
      <c r="AF29" s="19"/>
      <c r="AG29" s="19"/>
      <c r="AH29" s="13" t="s">
        <v>1570</v>
      </c>
      <c r="AI29" s="13" t="s">
        <v>1564</v>
      </c>
      <c r="AJ29" s="13" t="s">
        <v>1628</v>
      </c>
      <c r="AK29" s="13">
        <v>842</v>
      </c>
      <c r="AL29" s="19"/>
      <c r="AM29" s="19"/>
      <c r="AN29" s="13" t="s">
        <v>67</v>
      </c>
      <c r="AO29" s="13" t="s">
        <v>67</v>
      </c>
      <c r="AP29" s="13"/>
      <c r="AQ29" s="13"/>
      <c r="AR29" s="13"/>
      <c r="AS29" s="13"/>
      <c r="AT29" s="13"/>
      <c r="AU29" s="13"/>
      <c r="AV29" s="13"/>
      <c r="AW29" s="13" t="s">
        <v>67</v>
      </c>
      <c r="AX29" s="19"/>
      <c r="AY29" s="19"/>
      <c r="AZ29" s="13">
        <v>0</v>
      </c>
    </row>
    <row r="30" customHeight="1" spans="1:52">
      <c r="A30" s="7">
        <v>43637</v>
      </c>
      <c r="B30" s="8">
        <v>63481</v>
      </c>
      <c r="C30" s="8">
        <v>17487</v>
      </c>
      <c r="D30" s="18" t="s">
        <v>371</v>
      </c>
      <c r="E30" s="11" t="s">
        <v>1655</v>
      </c>
      <c r="F30" s="12" t="s">
        <v>1631</v>
      </c>
      <c r="G30" s="11"/>
      <c r="H30" s="13" t="s">
        <v>1619</v>
      </c>
      <c r="I30" s="13" t="s">
        <v>1619</v>
      </c>
      <c r="J30" s="13" t="s">
        <v>1620</v>
      </c>
      <c r="K30" s="13" t="s">
        <v>1620</v>
      </c>
      <c r="L30" s="13" t="s">
        <v>1619</v>
      </c>
      <c r="M30" s="13" t="s">
        <v>1621</v>
      </c>
      <c r="N30" s="13" t="s">
        <v>67</v>
      </c>
      <c r="O30" s="13" t="s">
        <v>1621</v>
      </c>
      <c r="P30" s="13"/>
      <c r="Q30" s="13"/>
      <c r="R30" s="13" t="s">
        <v>67</v>
      </c>
      <c r="S30" s="13" t="s">
        <v>1619</v>
      </c>
      <c r="T30" s="13" t="s">
        <v>1619</v>
      </c>
      <c r="U30" s="13" t="s">
        <v>67</v>
      </c>
      <c r="V30" s="13" t="s">
        <v>67</v>
      </c>
      <c r="W30" s="13" t="s">
        <v>67</v>
      </c>
      <c r="X30" s="13" t="s">
        <v>1619</v>
      </c>
      <c r="Y30" s="13" t="s">
        <v>1619</v>
      </c>
      <c r="Z30" s="13">
        <v>2</v>
      </c>
      <c r="AA30" s="13"/>
      <c r="AB30" s="39">
        <v>43718</v>
      </c>
      <c r="AC30" s="13">
        <v>58</v>
      </c>
      <c r="AD30" s="17" t="s">
        <v>1676</v>
      </c>
      <c r="AE30" s="9"/>
      <c r="AF30" s="19"/>
      <c r="AG30" s="19"/>
      <c r="AH30" s="13" t="s">
        <v>1568</v>
      </c>
      <c r="AI30" s="13" t="s">
        <v>1564</v>
      </c>
      <c r="AJ30" s="13" t="s">
        <v>1628</v>
      </c>
      <c r="AK30" s="13">
        <v>806</v>
      </c>
      <c r="AL30" s="11"/>
      <c r="AM30" s="11"/>
      <c r="AN30" s="39">
        <v>43683</v>
      </c>
      <c r="AO30" s="39">
        <v>43712</v>
      </c>
      <c r="AP30" s="13"/>
      <c r="AQ30" s="13"/>
      <c r="AR30" s="13"/>
      <c r="AS30" s="13"/>
      <c r="AT30" s="13"/>
      <c r="AU30" s="13"/>
      <c r="AV30" s="13"/>
      <c r="AW30" s="13">
        <v>22</v>
      </c>
      <c r="AX30" s="11"/>
      <c r="AY30" s="19"/>
      <c r="AZ30" s="13">
        <v>0</v>
      </c>
    </row>
    <row r="31" customHeight="1" spans="1:52">
      <c r="A31" s="7">
        <v>43475</v>
      </c>
      <c r="B31" s="8">
        <v>63368</v>
      </c>
      <c r="C31" s="8">
        <v>25108</v>
      </c>
      <c r="D31" s="18" t="s">
        <v>1677</v>
      </c>
      <c r="E31" s="11" t="s">
        <v>1633</v>
      </c>
      <c r="F31" s="12" t="s">
        <v>259</v>
      </c>
      <c r="G31" s="11"/>
      <c r="H31" s="13" t="s">
        <v>1619</v>
      </c>
      <c r="I31" s="13" t="s">
        <v>1619</v>
      </c>
      <c r="J31" s="13"/>
      <c r="K31" s="13"/>
      <c r="L31" s="13" t="s">
        <v>1678</v>
      </c>
      <c r="M31" s="13" t="s">
        <v>67</v>
      </c>
      <c r="N31" s="13" t="s">
        <v>67</v>
      </c>
      <c r="O31" s="13" t="s">
        <v>67</v>
      </c>
      <c r="P31" s="13"/>
      <c r="Q31" s="13"/>
      <c r="R31" s="13" t="s">
        <v>1619</v>
      </c>
      <c r="S31" s="13" t="s">
        <v>1619</v>
      </c>
      <c r="T31" s="13" t="s">
        <v>1619</v>
      </c>
      <c r="U31" s="13" t="s">
        <v>67</v>
      </c>
      <c r="V31" s="13" t="s">
        <v>67</v>
      </c>
      <c r="W31" s="13" t="s">
        <v>67</v>
      </c>
      <c r="X31" s="13" t="s">
        <v>1619</v>
      </c>
      <c r="Y31" s="13" t="s">
        <v>1619</v>
      </c>
      <c r="Z31" s="13">
        <v>2</v>
      </c>
      <c r="AA31" s="13"/>
      <c r="AB31" s="39">
        <v>43753</v>
      </c>
      <c r="AC31" s="13">
        <v>199</v>
      </c>
      <c r="AD31" s="17" t="s">
        <v>1679</v>
      </c>
      <c r="AE31" s="9"/>
      <c r="AF31" s="19"/>
      <c r="AG31" s="19"/>
      <c r="AH31" s="13" t="s">
        <v>1568</v>
      </c>
      <c r="AI31" s="13" t="s">
        <v>1564</v>
      </c>
      <c r="AJ31" s="13" t="s">
        <v>1623</v>
      </c>
      <c r="AK31" s="13">
        <v>922</v>
      </c>
      <c r="AL31" s="19"/>
      <c r="AM31" s="19"/>
      <c r="AN31" s="13" t="s">
        <v>67</v>
      </c>
      <c r="AO31" s="13" t="s">
        <v>67</v>
      </c>
      <c r="AP31" s="13"/>
      <c r="AQ31" s="13"/>
      <c r="AR31" s="13"/>
      <c r="AS31" s="13"/>
      <c r="AT31" s="13"/>
      <c r="AU31" s="13"/>
      <c r="AV31" s="13"/>
      <c r="AW31" s="13" t="s">
        <v>67</v>
      </c>
      <c r="AX31" s="19"/>
      <c r="AY31" s="19"/>
      <c r="AZ31" s="13">
        <v>0</v>
      </c>
    </row>
    <row r="32" customHeight="1" spans="1:52">
      <c r="A32" s="7">
        <v>43728</v>
      </c>
      <c r="B32" s="8">
        <v>63537</v>
      </c>
      <c r="C32" s="8"/>
      <c r="D32" s="18" t="s">
        <v>324</v>
      </c>
      <c r="E32" s="11"/>
      <c r="F32" s="12" t="s">
        <v>150</v>
      </c>
      <c r="G32" s="11"/>
      <c r="H32" s="13" t="s">
        <v>1620</v>
      </c>
      <c r="I32" s="13" t="s">
        <v>1680</v>
      </c>
      <c r="J32" s="13" t="s">
        <v>1620</v>
      </c>
      <c r="K32" s="13"/>
      <c r="L32" s="13"/>
      <c r="M32" s="13"/>
      <c r="N32" s="13"/>
      <c r="O32" s="13"/>
      <c r="P32" s="13"/>
      <c r="Q32" s="13"/>
      <c r="R32" s="13"/>
      <c r="S32" s="13"/>
      <c r="T32" s="13"/>
      <c r="U32" s="13"/>
      <c r="V32" s="13"/>
      <c r="W32" s="13"/>
      <c r="X32" s="13" t="s">
        <v>1681</v>
      </c>
      <c r="Y32" s="13"/>
      <c r="Z32" s="13">
        <v>1</v>
      </c>
      <c r="AA32" s="13"/>
      <c r="AB32" s="39">
        <v>43754</v>
      </c>
      <c r="AC32" s="9">
        <v>19</v>
      </c>
      <c r="AD32" s="17" t="s">
        <v>1682</v>
      </c>
      <c r="AE32" s="9"/>
      <c r="AF32" s="19"/>
      <c r="AG32" s="19"/>
      <c r="AH32" s="9" t="s">
        <v>1569</v>
      </c>
      <c r="AI32" s="13" t="s">
        <v>1565</v>
      </c>
      <c r="AJ32" s="13" t="s">
        <v>1625</v>
      </c>
      <c r="AK32" s="13">
        <v>741</v>
      </c>
      <c r="AL32" s="11"/>
      <c r="AM32" s="11"/>
      <c r="AN32" s="13" t="s">
        <v>67</v>
      </c>
      <c r="AO32" s="13" t="s">
        <v>67</v>
      </c>
      <c r="AP32" s="13"/>
      <c r="AQ32" s="13"/>
      <c r="AR32" s="13"/>
      <c r="AS32" s="13"/>
      <c r="AT32" s="13"/>
      <c r="AU32" s="13"/>
      <c r="AV32" s="13"/>
      <c r="AW32" s="13" t="s">
        <v>67</v>
      </c>
      <c r="AX32" s="19"/>
      <c r="AY32" s="19"/>
      <c r="AZ32" s="13">
        <v>0</v>
      </c>
    </row>
    <row r="33" customHeight="1" spans="1:52">
      <c r="A33" s="7">
        <v>43560</v>
      </c>
      <c r="B33" s="8">
        <v>63423</v>
      </c>
      <c r="C33" s="8">
        <v>17531</v>
      </c>
      <c r="D33" s="18" t="s">
        <v>324</v>
      </c>
      <c r="E33" s="11"/>
      <c r="F33" s="12" t="s">
        <v>150</v>
      </c>
      <c r="G33" s="11"/>
      <c r="H33" s="13" t="s">
        <v>1619</v>
      </c>
      <c r="I33" s="13" t="s">
        <v>1619</v>
      </c>
      <c r="J33" s="13" t="s">
        <v>1620</v>
      </c>
      <c r="K33" s="13"/>
      <c r="L33" s="13" t="s">
        <v>1619</v>
      </c>
      <c r="M33" s="13" t="s">
        <v>1621</v>
      </c>
      <c r="N33" s="13" t="s">
        <v>67</v>
      </c>
      <c r="O33" s="13" t="s">
        <v>1621</v>
      </c>
      <c r="P33" s="13"/>
      <c r="Q33" s="13" t="s">
        <v>1620</v>
      </c>
      <c r="R33" s="13" t="s">
        <v>1619</v>
      </c>
      <c r="S33" s="13" t="s">
        <v>1619</v>
      </c>
      <c r="T33" s="13" t="s">
        <v>1619</v>
      </c>
      <c r="U33" s="13" t="s">
        <v>1619</v>
      </c>
      <c r="V33" s="13" t="s">
        <v>1619</v>
      </c>
      <c r="W33" s="13" t="s">
        <v>1619</v>
      </c>
      <c r="X33" s="13" t="s">
        <v>1619</v>
      </c>
      <c r="Y33" s="13" t="s">
        <v>1619</v>
      </c>
      <c r="Z33" s="13">
        <v>1</v>
      </c>
      <c r="AA33" s="13"/>
      <c r="AB33" s="39">
        <v>43759</v>
      </c>
      <c r="AC33" s="13">
        <v>142</v>
      </c>
      <c r="AD33" s="17" t="s">
        <v>1683</v>
      </c>
      <c r="AE33" s="9"/>
      <c r="AF33" s="19"/>
      <c r="AG33" s="19"/>
      <c r="AH33" s="13" t="s">
        <v>1569</v>
      </c>
      <c r="AI33" s="13" t="s">
        <v>1564</v>
      </c>
      <c r="AJ33" s="13" t="s">
        <v>1628</v>
      </c>
      <c r="AK33" s="13">
        <v>861</v>
      </c>
      <c r="AL33" s="19"/>
      <c r="AM33" s="19"/>
      <c r="AN33" s="13" t="s">
        <v>67</v>
      </c>
      <c r="AO33" s="13" t="s">
        <v>67</v>
      </c>
      <c r="AP33" s="13"/>
      <c r="AQ33" s="13"/>
      <c r="AR33" s="13"/>
      <c r="AS33" s="13"/>
      <c r="AT33" s="13"/>
      <c r="AU33" s="13"/>
      <c r="AV33" s="13"/>
      <c r="AW33" s="13" t="s">
        <v>67</v>
      </c>
      <c r="AX33" s="19"/>
      <c r="AY33" s="19"/>
      <c r="AZ33" s="13">
        <v>0</v>
      </c>
    </row>
    <row r="34" customHeight="1" spans="1:52">
      <c r="A34" s="7">
        <v>43454</v>
      </c>
      <c r="B34" s="8">
        <v>63359</v>
      </c>
      <c r="C34" s="8">
        <v>17541</v>
      </c>
      <c r="D34" s="18" t="s">
        <v>917</v>
      </c>
      <c r="E34" s="11" t="s">
        <v>1633</v>
      </c>
      <c r="F34" s="12" t="s">
        <v>1684</v>
      </c>
      <c r="G34" s="11"/>
      <c r="H34" s="13" t="s">
        <v>1619</v>
      </c>
      <c r="I34" s="13" t="s">
        <v>1619</v>
      </c>
      <c r="J34" s="13" t="s">
        <v>1620</v>
      </c>
      <c r="K34" s="13" t="s">
        <v>1620</v>
      </c>
      <c r="L34" s="13" t="s">
        <v>1619</v>
      </c>
      <c r="M34" s="13" t="s">
        <v>1621</v>
      </c>
      <c r="N34" s="13" t="s">
        <v>1621</v>
      </c>
      <c r="O34" s="13" t="s">
        <v>1619</v>
      </c>
      <c r="P34" s="13"/>
      <c r="Q34" s="13"/>
      <c r="R34" s="13" t="s">
        <v>1619</v>
      </c>
      <c r="S34" s="13" t="s">
        <v>1619</v>
      </c>
      <c r="T34" s="13" t="s">
        <v>1619</v>
      </c>
      <c r="U34" s="13" t="s">
        <v>1619</v>
      </c>
      <c r="V34" s="13" t="s">
        <v>1619</v>
      </c>
      <c r="W34" s="13" t="s">
        <v>1619</v>
      </c>
      <c r="X34" s="13" t="s">
        <v>1619</v>
      </c>
      <c r="Y34" s="13" t="s">
        <v>1619</v>
      </c>
      <c r="Z34" s="13">
        <v>2</v>
      </c>
      <c r="AA34" s="13"/>
      <c r="AB34" s="39">
        <v>43767</v>
      </c>
      <c r="AC34" s="13">
        <v>224</v>
      </c>
      <c r="AD34" s="17" t="s">
        <v>1685</v>
      </c>
      <c r="AE34" s="9"/>
      <c r="AF34" s="19"/>
      <c r="AG34" s="19"/>
      <c r="AH34" s="13" t="s">
        <v>1569</v>
      </c>
      <c r="AI34" s="13" t="s">
        <v>1564</v>
      </c>
      <c r="AJ34" s="13" t="s">
        <v>1642</v>
      </c>
      <c r="AK34" s="13">
        <v>937</v>
      </c>
      <c r="AL34" s="11"/>
      <c r="AM34" s="11"/>
      <c r="AN34" s="39">
        <v>43665</v>
      </c>
      <c r="AO34" s="39">
        <v>43670</v>
      </c>
      <c r="AP34" s="13"/>
      <c r="AQ34" s="13"/>
      <c r="AR34" s="13"/>
      <c r="AS34" s="13"/>
      <c r="AT34" s="13"/>
      <c r="AU34" s="13"/>
      <c r="AV34" s="13"/>
      <c r="AW34" s="13">
        <v>4</v>
      </c>
      <c r="AX34" s="11"/>
      <c r="AY34" s="19"/>
      <c r="AZ34" s="13">
        <v>0</v>
      </c>
    </row>
    <row r="35" customHeight="1" spans="1:52">
      <c r="A35" s="7">
        <v>43642</v>
      </c>
      <c r="B35" s="8">
        <v>63483</v>
      </c>
      <c r="C35" s="8">
        <v>17478</v>
      </c>
      <c r="D35" s="18" t="s">
        <v>975</v>
      </c>
      <c r="E35" s="11" t="s">
        <v>1671</v>
      </c>
      <c r="F35" s="12" t="s">
        <v>110</v>
      </c>
      <c r="G35" s="11"/>
      <c r="H35" s="13" t="s">
        <v>1619</v>
      </c>
      <c r="I35" s="13" t="s">
        <v>1619</v>
      </c>
      <c r="J35" s="13" t="s">
        <v>1620</v>
      </c>
      <c r="K35" s="13" t="s">
        <v>1620</v>
      </c>
      <c r="L35" s="13" t="s">
        <v>1619</v>
      </c>
      <c r="M35" s="13" t="s">
        <v>67</v>
      </c>
      <c r="N35" s="13" t="s">
        <v>67</v>
      </c>
      <c r="O35" s="13" t="s">
        <v>67</v>
      </c>
      <c r="P35" s="13" t="s">
        <v>67</v>
      </c>
      <c r="Q35" s="13" t="s">
        <v>67</v>
      </c>
      <c r="R35" s="13" t="s">
        <v>67</v>
      </c>
      <c r="S35" s="13" t="s">
        <v>1619</v>
      </c>
      <c r="T35" s="13" t="s">
        <v>1619</v>
      </c>
      <c r="U35" s="13" t="s">
        <v>67</v>
      </c>
      <c r="V35" s="13" t="s">
        <v>67</v>
      </c>
      <c r="W35" s="13" t="s">
        <v>67</v>
      </c>
      <c r="X35" s="13" t="s">
        <v>1619</v>
      </c>
      <c r="Y35" s="13" t="s">
        <v>1619</v>
      </c>
      <c r="Z35" s="13">
        <v>1</v>
      </c>
      <c r="AA35" s="13"/>
      <c r="AB35" s="39">
        <v>43775</v>
      </c>
      <c r="AC35" s="13">
        <v>96</v>
      </c>
      <c r="AD35" s="17" t="s">
        <v>1686</v>
      </c>
      <c r="AE35" s="9"/>
      <c r="AF35" s="19"/>
      <c r="AG35" s="19"/>
      <c r="AH35" s="13" t="s">
        <v>1568</v>
      </c>
      <c r="AI35" s="13" t="s">
        <v>1564</v>
      </c>
      <c r="AJ35" s="13" t="s">
        <v>1628</v>
      </c>
      <c r="AK35" s="13">
        <v>803</v>
      </c>
      <c r="AL35" s="19"/>
      <c r="AM35" s="19"/>
      <c r="AN35" s="39">
        <v>43677</v>
      </c>
      <c r="AO35" s="39">
        <v>43677</v>
      </c>
      <c r="AP35" s="13"/>
      <c r="AQ35" s="13"/>
      <c r="AR35" s="13"/>
      <c r="AS35" s="13"/>
      <c r="AT35" s="13"/>
      <c r="AU35" s="13"/>
      <c r="AV35" s="13"/>
      <c r="AW35" s="13">
        <v>1</v>
      </c>
      <c r="AX35" s="11"/>
      <c r="AY35" s="19"/>
      <c r="AZ35" s="13">
        <v>0</v>
      </c>
    </row>
    <row r="36" customHeight="1" spans="1:52">
      <c r="A36" s="7">
        <v>43733</v>
      </c>
      <c r="B36" s="8">
        <v>63550</v>
      </c>
      <c r="C36" s="8">
        <v>17084</v>
      </c>
      <c r="D36" s="18" t="s">
        <v>324</v>
      </c>
      <c r="E36" s="11"/>
      <c r="F36" s="12" t="s">
        <v>150</v>
      </c>
      <c r="G36" s="11"/>
      <c r="H36" s="13" t="s">
        <v>1619</v>
      </c>
      <c r="I36" s="13"/>
      <c r="J36" s="13" t="s">
        <v>67</v>
      </c>
      <c r="K36" s="13" t="s">
        <v>67</v>
      </c>
      <c r="L36" s="13" t="s">
        <v>67</v>
      </c>
      <c r="M36" s="13" t="s">
        <v>67</v>
      </c>
      <c r="N36" s="13" t="s">
        <v>67</v>
      </c>
      <c r="O36" s="13" t="s">
        <v>67</v>
      </c>
      <c r="P36" s="13" t="s">
        <v>67</v>
      </c>
      <c r="Q36" s="13" t="s">
        <v>67</v>
      </c>
      <c r="R36" s="13" t="s">
        <v>67</v>
      </c>
      <c r="S36" s="13" t="s">
        <v>67</v>
      </c>
      <c r="T36" s="13" t="s">
        <v>67</v>
      </c>
      <c r="U36" s="13" t="s">
        <v>67</v>
      </c>
      <c r="V36" s="13" t="s">
        <v>67</v>
      </c>
      <c r="W36" s="13" t="s">
        <v>67</v>
      </c>
      <c r="X36" s="13" t="s">
        <v>67</v>
      </c>
      <c r="Y36" s="13" t="s">
        <v>67</v>
      </c>
      <c r="Z36" s="13">
        <v>1</v>
      </c>
      <c r="AA36" s="13"/>
      <c r="AB36" s="39">
        <v>43775</v>
      </c>
      <c r="AC36" s="9">
        <v>31</v>
      </c>
      <c r="AD36" s="17" t="s">
        <v>1687</v>
      </c>
      <c r="AE36" s="9"/>
      <c r="AF36" s="19"/>
      <c r="AG36" s="19"/>
      <c r="AH36" s="9" t="s">
        <v>1568</v>
      </c>
      <c r="AI36" s="13" t="s">
        <v>1565</v>
      </c>
      <c r="AJ36" s="13" t="s">
        <v>1625</v>
      </c>
      <c r="AK36" s="13">
        <v>738</v>
      </c>
      <c r="AL36" s="11"/>
      <c r="AM36" s="11"/>
      <c r="AN36" s="13" t="s">
        <v>67</v>
      </c>
      <c r="AO36" s="13" t="s">
        <v>67</v>
      </c>
      <c r="AP36" s="13"/>
      <c r="AQ36" s="13"/>
      <c r="AR36" s="13"/>
      <c r="AS36" s="13"/>
      <c r="AT36" s="13"/>
      <c r="AU36" s="13"/>
      <c r="AV36" s="13"/>
      <c r="AW36" s="13" t="s">
        <v>67</v>
      </c>
      <c r="AX36" s="11"/>
      <c r="AY36" s="19"/>
      <c r="AZ36" s="13">
        <v>0</v>
      </c>
    </row>
    <row r="37" customHeight="1" spans="1:52">
      <c r="A37" s="7">
        <v>43746</v>
      </c>
      <c r="B37" s="8">
        <v>63565</v>
      </c>
      <c r="C37" s="8">
        <v>28229</v>
      </c>
      <c r="D37" s="18" t="s">
        <v>163</v>
      </c>
      <c r="E37" s="11" t="s">
        <v>1688</v>
      </c>
      <c r="F37" s="12" t="s">
        <v>1689</v>
      </c>
      <c r="G37" s="11"/>
      <c r="H37" s="13" t="s">
        <v>1619</v>
      </c>
      <c r="I37" s="13"/>
      <c r="J37" s="13"/>
      <c r="K37" s="13"/>
      <c r="L37" s="13"/>
      <c r="M37" s="13"/>
      <c r="N37" s="13"/>
      <c r="O37" s="13"/>
      <c r="P37" s="13"/>
      <c r="Q37" s="13"/>
      <c r="R37" s="13"/>
      <c r="S37" s="13"/>
      <c r="T37" s="13"/>
      <c r="U37" s="13"/>
      <c r="V37" s="13"/>
      <c r="W37" s="13"/>
      <c r="X37" s="13" t="s">
        <v>67</v>
      </c>
      <c r="Y37" s="13" t="s">
        <v>67</v>
      </c>
      <c r="Z37" s="13">
        <v>3</v>
      </c>
      <c r="AA37" s="13"/>
      <c r="AB37" s="39">
        <v>43760</v>
      </c>
      <c r="AC37" s="13">
        <v>11</v>
      </c>
      <c r="AD37" s="17" t="s">
        <v>1690</v>
      </c>
      <c r="AE37" s="9"/>
      <c r="AF37" s="19"/>
      <c r="AG37" s="19"/>
      <c r="AH37" s="13" t="s">
        <v>1568</v>
      </c>
      <c r="AI37" s="13" t="s">
        <v>1565</v>
      </c>
      <c r="AJ37" s="13" t="s">
        <v>1642</v>
      </c>
      <c r="AK37" s="13">
        <v>729</v>
      </c>
      <c r="AL37" s="19"/>
      <c r="AM37" s="19"/>
      <c r="AN37" s="13" t="s">
        <v>67</v>
      </c>
      <c r="AO37" s="13" t="s">
        <v>67</v>
      </c>
      <c r="AP37" s="13"/>
      <c r="AQ37" s="13"/>
      <c r="AR37" s="13"/>
      <c r="AS37" s="13"/>
      <c r="AT37" s="13"/>
      <c r="AU37" s="13"/>
      <c r="AV37" s="13"/>
      <c r="AW37" s="13" t="s">
        <v>67</v>
      </c>
      <c r="AX37" s="19"/>
      <c r="AY37" s="19"/>
      <c r="AZ37" s="13">
        <v>0</v>
      </c>
    </row>
    <row r="38" customHeight="1" spans="1:52">
      <c r="A38" s="7">
        <v>43664</v>
      </c>
      <c r="B38" s="8">
        <v>63490</v>
      </c>
      <c r="C38" s="34">
        <v>17546</v>
      </c>
      <c r="D38" s="35" t="s">
        <v>820</v>
      </c>
      <c r="E38" s="11" t="s">
        <v>1657</v>
      </c>
      <c r="F38" s="12" t="s">
        <v>156</v>
      </c>
      <c r="G38" s="11"/>
      <c r="H38" s="13" t="s">
        <v>1619</v>
      </c>
      <c r="I38" s="13" t="s">
        <v>1619</v>
      </c>
      <c r="J38" s="13" t="s">
        <v>1620</v>
      </c>
      <c r="K38" s="13" t="s">
        <v>1620</v>
      </c>
      <c r="L38" s="13" t="s">
        <v>1619</v>
      </c>
      <c r="M38" s="13" t="s">
        <v>67</v>
      </c>
      <c r="N38" s="13" t="s">
        <v>67</v>
      </c>
      <c r="O38" s="13" t="s">
        <v>67</v>
      </c>
      <c r="P38" s="13" t="s">
        <v>67</v>
      </c>
      <c r="Q38" s="13" t="s">
        <v>67</v>
      </c>
      <c r="R38" s="13" t="s">
        <v>1619</v>
      </c>
      <c r="S38" s="13" t="s">
        <v>1619</v>
      </c>
      <c r="T38" s="13" t="s">
        <v>1619</v>
      </c>
      <c r="U38" s="13" t="s">
        <v>67</v>
      </c>
      <c r="V38" s="13" t="s">
        <v>67</v>
      </c>
      <c r="W38" s="13" t="s">
        <v>67</v>
      </c>
      <c r="X38" s="13" t="s">
        <v>1619</v>
      </c>
      <c r="Y38" s="13" t="s">
        <v>1619</v>
      </c>
      <c r="Z38" s="13">
        <v>1</v>
      </c>
      <c r="AA38" s="13"/>
      <c r="AB38" s="39">
        <v>43770</v>
      </c>
      <c r="AC38" s="13">
        <v>77</v>
      </c>
      <c r="AD38" s="17" t="s">
        <v>1691</v>
      </c>
      <c r="AE38" s="9"/>
      <c r="AF38" s="19"/>
      <c r="AG38" s="19"/>
      <c r="AH38" s="13" t="s">
        <v>1569</v>
      </c>
      <c r="AI38" s="13" t="s">
        <v>1565</v>
      </c>
      <c r="AJ38" s="13" t="s">
        <v>1625</v>
      </c>
      <c r="AK38" s="13">
        <v>787</v>
      </c>
      <c r="AL38" s="11"/>
      <c r="AM38" s="11"/>
      <c r="AN38" s="39">
        <v>43704</v>
      </c>
      <c r="AO38" s="39">
        <v>43748</v>
      </c>
      <c r="AP38" s="13"/>
      <c r="AQ38" s="13"/>
      <c r="AR38" s="13"/>
      <c r="AS38" s="13"/>
      <c r="AT38" s="13"/>
      <c r="AU38" s="13"/>
      <c r="AV38" s="13"/>
      <c r="AW38" s="13">
        <v>33</v>
      </c>
      <c r="AX38" s="11"/>
      <c r="AY38" s="19"/>
      <c r="AZ38" s="13">
        <v>0</v>
      </c>
    </row>
    <row r="39" customHeight="1" spans="1:52">
      <c r="A39" s="7">
        <v>43697</v>
      </c>
      <c r="B39" s="8">
        <v>22555</v>
      </c>
      <c r="C39" s="29">
        <v>30552</v>
      </c>
      <c r="D39" s="18" t="s">
        <v>540</v>
      </c>
      <c r="E39" s="11"/>
      <c r="F39" s="12" t="s">
        <v>1617</v>
      </c>
      <c r="G39" s="11"/>
      <c r="H39" s="13" t="s">
        <v>67</v>
      </c>
      <c r="I39" s="13" t="s">
        <v>1620</v>
      </c>
      <c r="J39" s="13" t="s">
        <v>1620</v>
      </c>
      <c r="K39" s="13" t="s">
        <v>1620</v>
      </c>
      <c r="L39" s="13" t="s">
        <v>1619</v>
      </c>
      <c r="M39" s="13" t="s">
        <v>1621</v>
      </c>
      <c r="N39" s="13" t="s">
        <v>67</v>
      </c>
      <c r="O39" s="13" t="s">
        <v>1619</v>
      </c>
      <c r="P39" s="13" t="s">
        <v>1618</v>
      </c>
      <c r="Q39" s="13"/>
      <c r="R39" s="13" t="s">
        <v>67</v>
      </c>
      <c r="S39" s="13" t="s">
        <v>1619</v>
      </c>
      <c r="T39" s="13" t="s">
        <v>67</v>
      </c>
      <c r="U39" s="13" t="s">
        <v>1619</v>
      </c>
      <c r="V39" s="13" t="s">
        <v>1619</v>
      </c>
      <c r="W39" s="13" t="s">
        <v>1619</v>
      </c>
      <c r="X39" s="13" t="s">
        <v>1619</v>
      </c>
      <c r="Y39" s="13" t="s">
        <v>1619</v>
      </c>
      <c r="Z39" s="13">
        <v>1</v>
      </c>
      <c r="AA39" s="13"/>
      <c r="AB39" s="39">
        <v>43748</v>
      </c>
      <c r="AC39" s="13">
        <v>38</v>
      </c>
      <c r="AD39" s="17" t="s">
        <v>1692</v>
      </c>
      <c r="AE39" s="9"/>
      <c r="AF39" s="19"/>
      <c r="AG39" s="19"/>
      <c r="AH39" s="13" t="s">
        <v>142</v>
      </c>
      <c r="AI39" s="13" t="s">
        <v>1565</v>
      </c>
      <c r="AJ39" s="13" t="s">
        <v>1625</v>
      </c>
      <c r="AK39" s="13">
        <v>764</v>
      </c>
      <c r="AL39" s="19"/>
      <c r="AM39" s="19"/>
      <c r="AN39" s="13" t="s">
        <v>67</v>
      </c>
      <c r="AO39" s="13" t="s">
        <v>67</v>
      </c>
      <c r="AP39" s="13"/>
      <c r="AQ39" s="13"/>
      <c r="AR39" s="13"/>
      <c r="AS39" s="13"/>
      <c r="AT39" s="13"/>
      <c r="AU39" s="13"/>
      <c r="AV39" s="13"/>
      <c r="AW39" s="13" t="s">
        <v>67</v>
      </c>
      <c r="AX39" s="19"/>
      <c r="AY39" s="19"/>
      <c r="AZ39" s="13">
        <v>0</v>
      </c>
    </row>
    <row r="40" customHeight="1" spans="1:52">
      <c r="A40" s="7">
        <v>43586</v>
      </c>
      <c r="B40" s="8">
        <v>63447</v>
      </c>
      <c r="C40" s="8">
        <v>17551</v>
      </c>
      <c r="D40" s="18" t="s">
        <v>1168</v>
      </c>
      <c r="E40" s="11" t="s">
        <v>1673</v>
      </c>
      <c r="F40" s="12" t="s">
        <v>1634</v>
      </c>
      <c r="G40" s="11"/>
      <c r="H40" s="13" t="s">
        <v>1619</v>
      </c>
      <c r="I40" s="13" t="s">
        <v>1619</v>
      </c>
      <c r="J40" s="13" t="s">
        <v>1620</v>
      </c>
      <c r="K40" s="13"/>
      <c r="L40" s="13" t="s">
        <v>1619</v>
      </c>
      <c r="M40" s="13" t="s">
        <v>1621</v>
      </c>
      <c r="N40" s="13" t="s">
        <v>67</v>
      </c>
      <c r="O40" s="13" t="s">
        <v>1621</v>
      </c>
      <c r="P40" s="13"/>
      <c r="Q40" s="13"/>
      <c r="R40" s="13" t="s">
        <v>1619</v>
      </c>
      <c r="S40" s="13" t="s">
        <v>1619</v>
      </c>
      <c r="T40" s="13" t="s">
        <v>1619</v>
      </c>
      <c r="U40" s="13" t="s">
        <v>1619</v>
      </c>
      <c r="V40" s="13" t="s">
        <v>1619</v>
      </c>
      <c r="W40" s="13" t="s">
        <v>1619</v>
      </c>
      <c r="X40" s="13" t="s">
        <v>1619</v>
      </c>
      <c r="Y40" s="13" t="s">
        <v>1619</v>
      </c>
      <c r="Z40" s="13">
        <v>2</v>
      </c>
      <c r="AA40" s="13"/>
      <c r="AB40" s="39">
        <v>43795</v>
      </c>
      <c r="AC40" s="13">
        <v>150</v>
      </c>
      <c r="AD40" s="17" t="s">
        <v>1693</v>
      </c>
      <c r="AE40" s="9"/>
      <c r="AF40" s="19"/>
      <c r="AG40" s="19"/>
      <c r="AH40" s="13" t="s">
        <v>1569</v>
      </c>
      <c r="AI40" s="13" t="s">
        <v>1564</v>
      </c>
      <c r="AJ40" s="13" t="s">
        <v>1628</v>
      </c>
      <c r="AK40" s="13">
        <v>843</v>
      </c>
      <c r="AL40" s="11"/>
      <c r="AM40" s="11"/>
      <c r="AN40" s="39">
        <v>43725</v>
      </c>
      <c r="AO40" s="39">
        <v>43734</v>
      </c>
      <c r="AP40" s="13"/>
      <c r="AQ40" s="13"/>
      <c r="AR40" s="13"/>
      <c r="AS40" s="13"/>
      <c r="AT40" s="13"/>
      <c r="AU40" s="13"/>
      <c r="AV40" s="13"/>
      <c r="AW40" s="13">
        <v>8</v>
      </c>
      <c r="AX40" s="11"/>
      <c r="AY40" s="19"/>
      <c r="AZ40" s="13">
        <v>0</v>
      </c>
    </row>
    <row r="41" customHeight="1" spans="1:52">
      <c r="A41" s="7">
        <v>43609</v>
      </c>
      <c r="B41" s="8">
        <v>63461</v>
      </c>
      <c r="C41" s="8">
        <v>30441</v>
      </c>
      <c r="D41" s="18" t="s">
        <v>76</v>
      </c>
      <c r="E41" s="11" t="s">
        <v>1694</v>
      </c>
      <c r="F41" s="12" t="s">
        <v>78</v>
      </c>
      <c r="G41" s="11"/>
      <c r="H41" s="13" t="s">
        <v>1619</v>
      </c>
      <c r="I41" s="13" t="s">
        <v>1619</v>
      </c>
      <c r="J41" s="13" t="s">
        <v>1620</v>
      </c>
      <c r="K41" s="13"/>
      <c r="L41" s="13" t="s">
        <v>1619</v>
      </c>
      <c r="M41" s="13" t="s">
        <v>1621</v>
      </c>
      <c r="N41" s="13" t="s">
        <v>1621</v>
      </c>
      <c r="O41" s="13" t="s">
        <v>1621</v>
      </c>
      <c r="P41" s="13" t="s">
        <v>1620</v>
      </c>
      <c r="Q41" s="13" t="s">
        <v>1620</v>
      </c>
      <c r="R41" s="13" t="s">
        <v>1619</v>
      </c>
      <c r="S41" s="13" t="s">
        <v>1619</v>
      </c>
      <c r="T41" s="13" t="s">
        <v>1619</v>
      </c>
      <c r="U41" s="13" t="s">
        <v>1619</v>
      </c>
      <c r="V41" s="13" t="s">
        <v>1619</v>
      </c>
      <c r="W41" s="13" t="s">
        <v>1619</v>
      </c>
      <c r="X41" s="13" t="s">
        <v>1619</v>
      </c>
      <c r="Y41" s="13" t="s">
        <v>1619</v>
      </c>
      <c r="Z41" s="13">
        <v>2</v>
      </c>
      <c r="AA41" s="13"/>
      <c r="AB41" s="39">
        <v>43795</v>
      </c>
      <c r="AC41" s="13">
        <v>133</v>
      </c>
      <c r="AD41" s="17" t="s">
        <v>1695</v>
      </c>
      <c r="AE41" s="9"/>
      <c r="AF41" s="19"/>
      <c r="AG41" s="19"/>
      <c r="AH41" s="13" t="s">
        <v>1569</v>
      </c>
      <c r="AI41" s="13" t="s">
        <v>1564</v>
      </c>
      <c r="AJ41" s="13" t="s">
        <v>1628</v>
      </c>
      <c r="AK41" s="13">
        <v>826</v>
      </c>
      <c r="AL41" s="19"/>
      <c r="AM41" s="19"/>
      <c r="AN41" s="43">
        <v>43661</v>
      </c>
      <c r="AO41" s="43">
        <v>43671</v>
      </c>
      <c r="AP41" s="9"/>
      <c r="AQ41" s="9"/>
      <c r="AR41" s="9"/>
      <c r="AS41" s="9"/>
      <c r="AT41" s="9"/>
      <c r="AU41" s="9"/>
      <c r="AV41" s="9"/>
      <c r="AW41" s="13">
        <v>9</v>
      </c>
      <c r="AX41" s="19"/>
      <c r="AY41" s="19"/>
      <c r="AZ41" s="13">
        <v>0</v>
      </c>
    </row>
    <row r="42" customHeight="1" spans="1:52">
      <c r="A42" s="7">
        <v>43532</v>
      </c>
      <c r="B42" s="8">
        <v>22520</v>
      </c>
      <c r="C42" s="8">
        <v>29974</v>
      </c>
      <c r="D42" s="18" t="s">
        <v>1696</v>
      </c>
      <c r="E42" s="11" t="s">
        <v>1697</v>
      </c>
      <c r="F42" s="12" t="s">
        <v>1698</v>
      </c>
      <c r="G42" s="11"/>
      <c r="H42" s="13" t="s">
        <v>1680</v>
      </c>
      <c r="I42" s="13" t="s">
        <v>1680</v>
      </c>
      <c r="J42" s="13" t="s">
        <v>1620</v>
      </c>
      <c r="K42" s="13" t="s">
        <v>1620</v>
      </c>
      <c r="L42" s="13" t="s">
        <v>1619</v>
      </c>
      <c r="M42" s="13" t="s">
        <v>129</v>
      </c>
      <c r="N42" s="13" t="s">
        <v>67</v>
      </c>
      <c r="O42" s="13" t="s">
        <v>129</v>
      </c>
      <c r="P42" s="13"/>
      <c r="Q42" s="13"/>
      <c r="R42" s="13" t="s">
        <v>67</v>
      </c>
      <c r="S42" s="13" t="s">
        <v>1619</v>
      </c>
      <c r="T42" s="13" t="s">
        <v>67</v>
      </c>
      <c r="U42" s="13" t="s">
        <v>1619</v>
      </c>
      <c r="V42" s="13" t="s">
        <v>1619</v>
      </c>
      <c r="W42" s="13" t="s">
        <v>1619</v>
      </c>
      <c r="X42" s="13" t="s">
        <v>1619</v>
      </c>
      <c r="Y42" s="13" t="s">
        <v>1619</v>
      </c>
      <c r="Z42" s="13">
        <v>2</v>
      </c>
      <c r="AA42" s="13"/>
      <c r="AB42" s="39">
        <v>43840</v>
      </c>
      <c r="AC42" s="13">
        <v>221</v>
      </c>
      <c r="AD42" s="17" t="s">
        <v>1699</v>
      </c>
      <c r="AE42" s="9"/>
      <c r="AF42" s="19"/>
      <c r="AG42" s="19"/>
      <c r="AH42" s="13" t="s">
        <v>1570</v>
      </c>
      <c r="AI42" s="13" t="s">
        <v>1564</v>
      </c>
      <c r="AJ42" s="13" t="s">
        <v>1623</v>
      </c>
      <c r="AK42" s="13">
        <v>881</v>
      </c>
      <c r="AL42" s="11"/>
      <c r="AM42" s="11"/>
      <c r="AN42" s="13" t="s">
        <v>67</v>
      </c>
      <c r="AO42" s="13" t="s">
        <v>67</v>
      </c>
      <c r="AP42" s="13"/>
      <c r="AQ42" s="13"/>
      <c r="AR42" s="13"/>
      <c r="AS42" s="13"/>
      <c r="AT42" s="13"/>
      <c r="AU42" s="13"/>
      <c r="AV42" s="13"/>
      <c r="AW42" s="13" t="s">
        <v>67</v>
      </c>
      <c r="AX42" s="11"/>
      <c r="AY42" s="19"/>
      <c r="AZ42" s="13">
        <v>0</v>
      </c>
    </row>
    <row r="43" customHeight="1" spans="1:52">
      <c r="A43" s="7">
        <v>43616</v>
      </c>
      <c r="B43" s="8">
        <v>63467</v>
      </c>
      <c r="C43" s="8"/>
      <c r="D43" s="18" t="s">
        <v>163</v>
      </c>
      <c r="E43" s="11" t="s">
        <v>1688</v>
      </c>
      <c r="F43" s="12" t="s">
        <v>1689</v>
      </c>
      <c r="G43" s="11"/>
      <c r="H43" s="13" t="s">
        <v>1619</v>
      </c>
      <c r="I43" s="13"/>
      <c r="J43" s="13"/>
      <c r="K43" s="13"/>
      <c r="L43" s="13"/>
      <c r="M43" s="13" t="s">
        <v>67</v>
      </c>
      <c r="N43" s="13" t="s">
        <v>67</v>
      </c>
      <c r="O43" s="13" t="s">
        <v>67</v>
      </c>
      <c r="P43" s="13"/>
      <c r="Q43" s="13"/>
      <c r="R43" s="13"/>
      <c r="S43" s="13"/>
      <c r="T43" s="13"/>
      <c r="U43" s="13" t="s">
        <v>67</v>
      </c>
      <c r="V43" s="13" t="s">
        <v>67</v>
      </c>
      <c r="W43" s="13" t="s">
        <v>67</v>
      </c>
      <c r="X43" s="13" t="s">
        <v>67</v>
      </c>
      <c r="Y43" s="13" t="s">
        <v>67</v>
      </c>
      <c r="Z43" s="13">
        <v>3</v>
      </c>
      <c r="AA43" s="13"/>
      <c r="AB43" s="39">
        <v>43706</v>
      </c>
      <c r="AC43" s="13">
        <v>65</v>
      </c>
      <c r="AD43" s="17" t="s">
        <v>1700</v>
      </c>
      <c r="AE43" s="9"/>
      <c r="AF43" s="19"/>
      <c r="AG43" s="19"/>
      <c r="AH43" s="13" t="s">
        <v>1568</v>
      </c>
      <c r="AI43" s="13" t="s">
        <v>1564</v>
      </c>
      <c r="AJ43" s="13" t="s">
        <v>1628</v>
      </c>
      <c r="AK43" s="13">
        <v>821</v>
      </c>
      <c r="AL43" s="19"/>
      <c r="AM43" s="19"/>
      <c r="AN43" s="13" t="s">
        <v>67</v>
      </c>
      <c r="AO43" s="13" t="s">
        <v>67</v>
      </c>
      <c r="AP43" s="13"/>
      <c r="AQ43" s="13"/>
      <c r="AR43" s="13"/>
      <c r="AS43" s="13"/>
      <c r="AT43" s="13"/>
      <c r="AU43" s="13"/>
      <c r="AV43" s="13"/>
      <c r="AW43" s="13" t="s">
        <v>67</v>
      </c>
      <c r="AX43" s="19"/>
      <c r="AY43" s="19"/>
      <c r="AZ43" s="13">
        <v>0</v>
      </c>
    </row>
    <row r="44" customHeight="1" spans="1:52">
      <c r="A44" s="7">
        <v>43636</v>
      </c>
      <c r="B44" s="8">
        <v>22820</v>
      </c>
      <c r="C44" s="8">
        <v>17543</v>
      </c>
      <c r="D44" s="18" t="s">
        <v>317</v>
      </c>
      <c r="E44" s="11"/>
      <c r="F44" s="12" t="s">
        <v>1701</v>
      </c>
      <c r="G44" s="11"/>
      <c r="H44" s="13" t="s">
        <v>1619</v>
      </c>
      <c r="I44" s="13" t="s">
        <v>67</v>
      </c>
      <c r="J44" s="13" t="s">
        <v>1620</v>
      </c>
      <c r="K44" s="13" t="s">
        <v>1620</v>
      </c>
      <c r="L44" s="13" t="s">
        <v>1619</v>
      </c>
      <c r="M44" s="13" t="s">
        <v>67</v>
      </c>
      <c r="N44" s="13"/>
      <c r="O44" s="13" t="s">
        <v>67</v>
      </c>
      <c r="P44" s="13"/>
      <c r="Q44" s="13"/>
      <c r="R44" s="13" t="s">
        <v>67</v>
      </c>
      <c r="S44" s="13" t="s">
        <v>1619</v>
      </c>
      <c r="T44" s="13" t="s">
        <v>67</v>
      </c>
      <c r="U44" s="13" t="s">
        <v>67</v>
      </c>
      <c r="V44" s="13" t="s">
        <v>67</v>
      </c>
      <c r="W44" s="13" t="s">
        <v>67</v>
      </c>
      <c r="X44" s="13" t="s">
        <v>1619</v>
      </c>
      <c r="Y44" s="13" t="s">
        <v>1619</v>
      </c>
      <c r="Z44" s="13">
        <v>3</v>
      </c>
      <c r="AA44" s="13"/>
      <c r="AB44" s="39">
        <v>43818</v>
      </c>
      <c r="AC44" s="13">
        <v>131</v>
      </c>
      <c r="AD44" s="17" t="s">
        <v>1702</v>
      </c>
      <c r="AE44" s="9"/>
      <c r="AF44" s="19"/>
      <c r="AG44" s="19"/>
      <c r="AH44" s="13" t="s">
        <v>142</v>
      </c>
      <c r="AI44" s="9" t="s">
        <v>1564</v>
      </c>
      <c r="AJ44" s="9" t="s">
        <v>1628</v>
      </c>
      <c r="AK44" s="13">
        <v>807</v>
      </c>
      <c r="AL44" s="13"/>
      <c r="AM44" s="13"/>
      <c r="AN44" s="13" t="s">
        <v>67</v>
      </c>
      <c r="AO44" s="13" t="s">
        <v>67</v>
      </c>
      <c r="AP44" s="13"/>
      <c r="AQ44" s="13"/>
      <c r="AR44" s="13"/>
      <c r="AS44" s="13"/>
      <c r="AT44" s="13"/>
      <c r="AU44" s="13"/>
      <c r="AV44" s="13"/>
      <c r="AW44" s="13" t="s">
        <v>67</v>
      </c>
      <c r="AX44" s="13"/>
      <c r="AY44" s="13"/>
      <c r="AZ44" s="13">
        <v>0</v>
      </c>
    </row>
    <row r="45" customHeight="1" spans="1:52">
      <c r="A45" s="7">
        <v>43801</v>
      </c>
      <c r="B45" s="8">
        <v>22541</v>
      </c>
      <c r="C45" s="8">
        <v>30396</v>
      </c>
      <c r="D45" s="18" t="s">
        <v>1120</v>
      </c>
      <c r="E45" s="11"/>
      <c r="F45" s="12" t="s">
        <v>127</v>
      </c>
      <c r="G45" s="11"/>
      <c r="H45" s="13" t="s">
        <v>1620</v>
      </c>
      <c r="I45" s="13" t="s">
        <v>1620</v>
      </c>
      <c r="J45" s="13" t="s">
        <v>1620</v>
      </c>
      <c r="K45" s="13" t="s">
        <v>1620</v>
      </c>
      <c r="L45" s="13" t="s">
        <v>1620</v>
      </c>
      <c r="M45" s="13" t="s">
        <v>1621</v>
      </c>
      <c r="N45" s="13" t="s">
        <v>67</v>
      </c>
      <c r="O45" s="13" t="s">
        <v>1621</v>
      </c>
      <c r="P45" s="13"/>
      <c r="Q45" s="13"/>
      <c r="R45" s="13" t="s">
        <v>67</v>
      </c>
      <c r="S45" s="13" t="s">
        <v>67</v>
      </c>
      <c r="T45" s="13" t="s">
        <v>67</v>
      </c>
      <c r="U45" s="13" t="s">
        <v>1619</v>
      </c>
      <c r="V45" s="13" t="s">
        <v>1619</v>
      </c>
      <c r="W45" s="13" t="s">
        <v>1619</v>
      </c>
      <c r="X45" s="13" t="s">
        <v>1619</v>
      </c>
      <c r="Y45" s="13" t="s">
        <v>1619</v>
      </c>
      <c r="Z45" s="13">
        <v>3</v>
      </c>
      <c r="AA45" s="13"/>
      <c r="AB45" s="39">
        <v>43840</v>
      </c>
      <c r="AC45" s="13">
        <v>30</v>
      </c>
      <c r="AD45" s="17" t="s">
        <v>1703</v>
      </c>
      <c r="AE45" s="9"/>
      <c r="AF45" s="19"/>
      <c r="AG45" s="19"/>
      <c r="AH45" s="13" t="s">
        <v>142</v>
      </c>
      <c r="AI45" s="13" t="s">
        <v>1565</v>
      </c>
      <c r="AJ45" s="13" t="s">
        <v>1642</v>
      </c>
      <c r="AK45" s="13">
        <v>690</v>
      </c>
      <c r="AL45" s="11"/>
      <c r="AM45" s="11"/>
      <c r="AN45" s="13" t="s">
        <v>67</v>
      </c>
      <c r="AO45" s="13" t="s">
        <v>67</v>
      </c>
      <c r="AP45" s="13"/>
      <c r="AQ45" s="13"/>
      <c r="AR45" s="13"/>
      <c r="AS45" s="13"/>
      <c r="AT45" s="13"/>
      <c r="AU45" s="13"/>
      <c r="AV45" s="13"/>
      <c r="AW45" s="13" t="s">
        <v>67</v>
      </c>
      <c r="AX45" s="11"/>
      <c r="AY45" s="19"/>
      <c r="AZ45" s="13">
        <v>0</v>
      </c>
    </row>
    <row r="46" customHeight="1" spans="1:52">
      <c r="A46" s="7">
        <v>43636</v>
      </c>
      <c r="B46" s="8">
        <v>22820</v>
      </c>
      <c r="C46" s="8">
        <v>17543</v>
      </c>
      <c r="D46" s="18" t="s">
        <v>317</v>
      </c>
      <c r="E46" s="11"/>
      <c r="F46" s="12" t="s">
        <v>1701</v>
      </c>
      <c r="G46" s="11"/>
      <c r="H46" s="13" t="s">
        <v>1619</v>
      </c>
      <c r="I46" s="13" t="s">
        <v>67</v>
      </c>
      <c r="J46" s="13"/>
      <c r="K46" s="13"/>
      <c r="L46" s="13" t="s">
        <v>1619</v>
      </c>
      <c r="M46" s="13" t="s">
        <v>1621</v>
      </c>
      <c r="N46" s="13"/>
      <c r="O46" s="13" t="s">
        <v>1621</v>
      </c>
      <c r="P46" s="13"/>
      <c r="Q46" s="13"/>
      <c r="R46" s="13" t="s">
        <v>67</v>
      </c>
      <c r="S46" s="13" t="s">
        <v>1619</v>
      </c>
      <c r="T46" s="13" t="s">
        <v>67</v>
      </c>
      <c r="U46" s="13" t="s">
        <v>1619</v>
      </c>
      <c r="V46" s="13" t="s">
        <v>1619</v>
      </c>
      <c r="W46" s="13" t="s">
        <v>1619</v>
      </c>
      <c r="X46" s="13" t="s">
        <v>1619</v>
      </c>
      <c r="Y46" s="13" t="s">
        <v>1619</v>
      </c>
      <c r="Z46" s="13">
        <v>1</v>
      </c>
      <c r="AA46" s="13"/>
      <c r="AB46" s="39">
        <v>43817</v>
      </c>
      <c r="AC46" s="13">
        <v>130</v>
      </c>
      <c r="AD46" s="17" t="s">
        <v>1704</v>
      </c>
      <c r="AE46" s="9"/>
      <c r="AF46" s="19"/>
      <c r="AG46" s="19"/>
      <c r="AH46" s="13" t="s">
        <v>142</v>
      </c>
      <c r="AI46" s="13" t="s">
        <v>1564</v>
      </c>
      <c r="AJ46" s="13" t="s">
        <v>1628</v>
      </c>
      <c r="AK46" s="13">
        <v>807</v>
      </c>
      <c r="AL46" s="19"/>
      <c r="AM46" s="19"/>
      <c r="AN46" s="13" t="s">
        <v>67</v>
      </c>
      <c r="AO46" s="13" t="s">
        <v>67</v>
      </c>
      <c r="AP46" s="13"/>
      <c r="AQ46" s="13"/>
      <c r="AR46" s="13"/>
      <c r="AS46" s="13"/>
      <c r="AT46" s="13"/>
      <c r="AU46" s="13"/>
      <c r="AV46" s="13"/>
      <c r="AW46" s="13" t="s">
        <v>67</v>
      </c>
      <c r="AX46" s="19"/>
      <c r="AY46" s="19"/>
      <c r="AZ46" s="13">
        <v>0</v>
      </c>
    </row>
    <row r="47" customHeight="1" spans="1:52">
      <c r="A47" s="7">
        <v>43675</v>
      </c>
      <c r="B47" s="8">
        <v>63501</v>
      </c>
      <c r="C47" s="8">
        <v>28687</v>
      </c>
      <c r="D47" s="18" t="s">
        <v>1150</v>
      </c>
      <c r="E47" s="11"/>
      <c r="F47" s="12" t="s">
        <v>150</v>
      </c>
      <c r="G47" s="11"/>
      <c r="H47" s="13" t="s">
        <v>1619</v>
      </c>
      <c r="I47" s="13" t="s">
        <v>1620</v>
      </c>
      <c r="J47" s="13" t="s">
        <v>1620</v>
      </c>
      <c r="K47" s="13" t="s">
        <v>1620</v>
      </c>
      <c r="L47" s="13" t="s">
        <v>1619</v>
      </c>
      <c r="M47" s="13" t="s">
        <v>1621</v>
      </c>
      <c r="N47" s="13" t="s">
        <v>67</v>
      </c>
      <c r="O47" s="13" t="s">
        <v>67</v>
      </c>
      <c r="P47" s="13" t="s">
        <v>67</v>
      </c>
      <c r="Q47" s="13" t="s">
        <v>67</v>
      </c>
      <c r="R47" s="13" t="s">
        <v>67</v>
      </c>
      <c r="S47" s="13" t="s">
        <v>67</v>
      </c>
      <c r="T47" s="13" t="s">
        <v>67</v>
      </c>
      <c r="U47" s="13" t="s">
        <v>67</v>
      </c>
      <c r="V47" s="13" t="s">
        <v>67</v>
      </c>
      <c r="W47" s="13" t="s">
        <v>67</v>
      </c>
      <c r="X47" s="13" t="s">
        <v>1619</v>
      </c>
      <c r="Y47" s="13" t="s">
        <v>1619</v>
      </c>
      <c r="Z47" s="13">
        <v>1</v>
      </c>
      <c r="AA47" s="13"/>
      <c r="AB47" s="39">
        <v>43844</v>
      </c>
      <c r="AC47" s="13">
        <v>122</v>
      </c>
      <c r="AD47" s="17" t="s">
        <v>1705</v>
      </c>
      <c r="AE47" s="9"/>
      <c r="AF47" s="19"/>
      <c r="AG47" s="19"/>
      <c r="AH47" s="13" t="s">
        <v>1568</v>
      </c>
      <c r="AI47" s="13" t="s">
        <v>1565</v>
      </c>
      <c r="AJ47" s="13" t="s">
        <v>1625</v>
      </c>
      <c r="AK47" s="13">
        <v>780</v>
      </c>
      <c r="AL47" s="11"/>
      <c r="AM47" s="11"/>
      <c r="AN47" s="13" t="s">
        <v>67</v>
      </c>
      <c r="AO47" s="13" t="s">
        <v>67</v>
      </c>
      <c r="AP47" s="13"/>
      <c r="AQ47" s="13"/>
      <c r="AR47" s="13"/>
      <c r="AS47" s="13"/>
      <c r="AT47" s="13"/>
      <c r="AU47" s="13"/>
      <c r="AV47" s="13"/>
      <c r="AW47" s="13" t="s">
        <v>67</v>
      </c>
      <c r="AX47" s="11"/>
      <c r="AY47" s="19"/>
      <c r="AZ47" s="13">
        <v>0</v>
      </c>
    </row>
    <row r="48" customHeight="1" spans="1:52">
      <c r="A48" s="7">
        <v>43679</v>
      </c>
      <c r="B48" s="8">
        <v>63505</v>
      </c>
      <c r="C48" s="8">
        <v>17410</v>
      </c>
      <c r="D48" s="18" t="s">
        <v>324</v>
      </c>
      <c r="E48" s="11"/>
      <c r="F48" s="12" t="s">
        <v>150</v>
      </c>
      <c r="G48" s="11"/>
      <c r="H48" s="13" t="s">
        <v>1619</v>
      </c>
      <c r="I48" s="13" t="s">
        <v>1620</v>
      </c>
      <c r="J48" s="13" t="s">
        <v>1620</v>
      </c>
      <c r="K48" s="13" t="s">
        <v>1620</v>
      </c>
      <c r="L48" s="13" t="s">
        <v>1619</v>
      </c>
      <c r="M48" s="13" t="s">
        <v>1621</v>
      </c>
      <c r="N48" s="13" t="s">
        <v>67</v>
      </c>
      <c r="O48" s="13" t="s">
        <v>67</v>
      </c>
      <c r="P48" s="13" t="s">
        <v>67</v>
      </c>
      <c r="Q48" s="13" t="s">
        <v>67</v>
      </c>
      <c r="R48" s="13" t="s">
        <v>67</v>
      </c>
      <c r="S48" s="13" t="s">
        <v>67</v>
      </c>
      <c r="T48" s="13" t="s">
        <v>67</v>
      </c>
      <c r="U48" s="13" t="s">
        <v>67</v>
      </c>
      <c r="V48" s="13" t="s">
        <v>67</v>
      </c>
      <c r="W48" s="13" t="s">
        <v>67</v>
      </c>
      <c r="X48" s="13" t="s">
        <v>1619</v>
      </c>
      <c r="Y48" s="13" t="s">
        <v>1619</v>
      </c>
      <c r="Z48" s="13">
        <v>1</v>
      </c>
      <c r="AA48" s="13"/>
      <c r="AB48" s="39">
        <v>43789</v>
      </c>
      <c r="AC48" s="13">
        <v>79</v>
      </c>
      <c r="AD48" s="17" t="s">
        <v>1706</v>
      </c>
      <c r="AE48" s="9"/>
      <c r="AF48" s="19"/>
      <c r="AG48" s="19"/>
      <c r="AH48" s="13" t="s">
        <v>1568</v>
      </c>
      <c r="AI48" s="13" t="s">
        <v>1565</v>
      </c>
      <c r="AJ48" s="13" t="s">
        <v>1625</v>
      </c>
      <c r="AK48" s="13">
        <v>776</v>
      </c>
      <c r="AL48" s="19"/>
      <c r="AM48" s="19"/>
      <c r="AN48" s="13" t="s">
        <v>67</v>
      </c>
      <c r="AO48" s="13" t="s">
        <v>67</v>
      </c>
      <c r="AP48" s="13"/>
      <c r="AQ48" s="13"/>
      <c r="AR48" s="13"/>
      <c r="AS48" s="13"/>
      <c r="AT48" s="13"/>
      <c r="AU48" s="13"/>
      <c r="AV48" s="13"/>
      <c r="AW48" s="13" t="s">
        <v>67</v>
      </c>
      <c r="AX48" s="13"/>
      <c r="AY48" s="11"/>
      <c r="AZ48" s="13">
        <v>0</v>
      </c>
    </row>
    <row r="49" customHeight="1" spans="1:52">
      <c r="A49" s="7">
        <v>43740</v>
      </c>
      <c r="B49" s="8">
        <v>63560</v>
      </c>
      <c r="C49" s="8">
        <v>17553</v>
      </c>
      <c r="D49" s="18" t="s">
        <v>540</v>
      </c>
      <c r="E49" s="11"/>
      <c r="F49" s="12" t="s">
        <v>1617</v>
      </c>
      <c r="G49" s="11"/>
      <c r="H49" s="13" t="s">
        <v>1619</v>
      </c>
      <c r="I49" s="13" t="s">
        <v>1619</v>
      </c>
      <c r="J49" s="13" t="s">
        <v>1620</v>
      </c>
      <c r="K49" s="13" t="s">
        <v>1620</v>
      </c>
      <c r="L49" s="13" t="s">
        <v>1619</v>
      </c>
      <c r="M49" s="13" t="s">
        <v>67</v>
      </c>
      <c r="N49" s="13" t="s">
        <v>67</v>
      </c>
      <c r="O49" s="13" t="s">
        <v>67</v>
      </c>
      <c r="P49" s="13" t="s">
        <v>67</v>
      </c>
      <c r="Q49" s="13" t="s">
        <v>67</v>
      </c>
      <c r="R49" s="13" t="s">
        <v>1619</v>
      </c>
      <c r="S49" s="13" t="s">
        <v>1619</v>
      </c>
      <c r="T49" s="13" t="s">
        <v>1619</v>
      </c>
      <c r="U49" s="13" t="s">
        <v>67</v>
      </c>
      <c r="V49" s="13" t="s">
        <v>67</v>
      </c>
      <c r="W49" s="13" t="s">
        <v>67</v>
      </c>
      <c r="X49" s="13" t="s">
        <v>1619</v>
      </c>
      <c r="Y49" s="13" t="s">
        <v>1619</v>
      </c>
      <c r="Z49" s="13">
        <v>1</v>
      </c>
      <c r="AA49" s="13"/>
      <c r="AB49" s="39">
        <v>43846</v>
      </c>
      <c r="AC49" s="9">
        <v>77</v>
      </c>
      <c r="AD49" s="17" t="s">
        <v>1707</v>
      </c>
      <c r="AE49" s="9"/>
      <c r="AF49" s="19"/>
      <c r="AG49" s="19"/>
      <c r="AH49" s="9" t="s">
        <v>1569</v>
      </c>
      <c r="AI49" s="13" t="s">
        <v>1565</v>
      </c>
      <c r="AJ49" s="13" t="s">
        <v>1642</v>
      </c>
      <c r="AK49" s="13">
        <v>733</v>
      </c>
      <c r="AL49" s="11"/>
      <c r="AM49" s="11"/>
      <c r="AN49" s="13" t="s">
        <v>67</v>
      </c>
      <c r="AO49" s="13" t="s">
        <v>67</v>
      </c>
      <c r="AP49" s="13"/>
      <c r="AQ49" s="13"/>
      <c r="AR49" s="13"/>
      <c r="AS49" s="13"/>
      <c r="AT49" s="13"/>
      <c r="AU49" s="13"/>
      <c r="AV49" s="13"/>
      <c r="AW49" s="13" t="s">
        <v>67</v>
      </c>
      <c r="AX49" s="11"/>
      <c r="AY49" s="19"/>
      <c r="AZ49" s="13">
        <v>0</v>
      </c>
    </row>
    <row r="50" customHeight="1" spans="1:52">
      <c r="A50" s="7">
        <v>43773</v>
      </c>
      <c r="B50" s="8">
        <v>63587</v>
      </c>
      <c r="C50" s="8">
        <v>17555</v>
      </c>
      <c r="D50" s="18" t="s">
        <v>540</v>
      </c>
      <c r="E50" s="11"/>
      <c r="F50" s="12" t="s">
        <v>1617</v>
      </c>
      <c r="G50" s="11"/>
      <c r="H50" s="13" t="s">
        <v>1619</v>
      </c>
      <c r="I50" s="13" t="s">
        <v>1619</v>
      </c>
      <c r="J50" s="13" t="s">
        <v>1620</v>
      </c>
      <c r="K50" s="13" t="s">
        <v>1620</v>
      </c>
      <c r="L50" s="13" t="s">
        <v>1619</v>
      </c>
      <c r="M50" s="13" t="s">
        <v>67</v>
      </c>
      <c r="N50" s="13" t="s">
        <v>67</v>
      </c>
      <c r="O50" s="13" t="s">
        <v>67</v>
      </c>
      <c r="P50" s="13" t="s">
        <v>67</v>
      </c>
      <c r="Q50" s="13" t="s">
        <v>67</v>
      </c>
      <c r="R50" s="13" t="s">
        <v>1619</v>
      </c>
      <c r="S50" s="13" t="s">
        <v>1619</v>
      </c>
      <c r="T50" s="13" t="s">
        <v>1619</v>
      </c>
      <c r="U50" s="13" t="s">
        <v>67</v>
      </c>
      <c r="V50" s="13" t="s">
        <v>67</v>
      </c>
      <c r="W50" s="13" t="s">
        <v>67</v>
      </c>
      <c r="X50" s="13" t="s">
        <v>1619</v>
      </c>
      <c r="Y50" s="13" t="s">
        <v>1619</v>
      </c>
      <c r="Z50" s="13">
        <v>1</v>
      </c>
      <c r="AA50" s="13"/>
      <c r="AB50" s="39">
        <v>43846</v>
      </c>
      <c r="AC50" s="13">
        <v>54</v>
      </c>
      <c r="AD50" s="17" t="s">
        <v>1708</v>
      </c>
      <c r="AE50" s="9"/>
      <c r="AF50" s="19"/>
      <c r="AG50" s="19"/>
      <c r="AH50" s="9" t="s">
        <v>1569</v>
      </c>
      <c r="AI50" s="13" t="s">
        <v>1565</v>
      </c>
      <c r="AJ50" s="13" t="s">
        <v>1642</v>
      </c>
      <c r="AK50" s="13">
        <v>710</v>
      </c>
      <c r="AL50" s="19"/>
      <c r="AM50" s="19"/>
      <c r="AN50" s="13" t="s">
        <v>67</v>
      </c>
      <c r="AO50" s="13" t="s">
        <v>67</v>
      </c>
      <c r="AP50" s="13"/>
      <c r="AQ50" s="13"/>
      <c r="AR50" s="13"/>
      <c r="AS50" s="13"/>
      <c r="AT50" s="13"/>
      <c r="AU50" s="13"/>
      <c r="AV50" s="13"/>
      <c r="AW50" s="13" t="s">
        <v>67</v>
      </c>
      <c r="AX50" s="19"/>
      <c r="AY50" s="19"/>
      <c r="AZ50" s="13">
        <v>0</v>
      </c>
    </row>
    <row r="51" customHeight="1" spans="1:52">
      <c r="A51" s="7">
        <v>43452</v>
      </c>
      <c r="B51" s="8">
        <v>22294</v>
      </c>
      <c r="C51" s="8">
        <v>29908</v>
      </c>
      <c r="D51" s="18" t="s">
        <v>414</v>
      </c>
      <c r="E51" s="11" t="s">
        <v>1664</v>
      </c>
      <c r="F51" s="12" t="s">
        <v>127</v>
      </c>
      <c r="G51" s="11"/>
      <c r="H51" s="13" t="s">
        <v>1619</v>
      </c>
      <c r="I51" s="13" t="s">
        <v>67</v>
      </c>
      <c r="J51" s="13" t="s">
        <v>1620</v>
      </c>
      <c r="K51" s="13" t="s">
        <v>1620</v>
      </c>
      <c r="L51" s="13" t="s">
        <v>1619</v>
      </c>
      <c r="M51" s="13" t="s">
        <v>1647</v>
      </c>
      <c r="N51" s="13" t="s">
        <v>67</v>
      </c>
      <c r="O51" s="13" t="s">
        <v>1647</v>
      </c>
      <c r="P51" s="13"/>
      <c r="Q51" s="13"/>
      <c r="R51" s="13" t="s">
        <v>67</v>
      </c>
      <c r="S51" s="13" t="s">
        <v>1619</v>
      </c>
      <c r="T51" s="13" t="s">
        <v>67</v>
      </c>
      <c r="U51" s="13" t="s">
        <v>1619</v>
      </c>
      <c r="V51" s="13" t="s">
        <v>1619</v>
      </c>
      <c r="W51" s="13" t="s">
        <v>1619</v>
      </c>
      <c r="X51" s="13" t="s">
        <v>1619</v>
      </c>
      <c r="Y51" s="13" t="s">
        <v>1619</v>
      </c>
      <c r="Z51" s="13">
        <v>2</v>
      </c>
      <c r="AA51" s="13"/>
      <c r="AB51" s="39">
        <v>43860</v>
      </c>
      <c r="AC51" s="13">
        <v>293</v>
      </c>
      <c r="AD51" s="17" t="s">
        <v>1709</v>
      </c>
      <c r="AE51" s="9"/>
      <c r="AF51" s="19"/>
      <c r="AG51" s="19"/>
      <c r="AH51" s="13" t="s">
        <v>142</v>
      </c>
      <c r="AI51" s="13" t="s">
        <v>1564</v>
      </c>
      <c r="AJ51" s="13" t="s">
        <v>1642</v>
      </c>
      <c r="AK51" s="13">
        <v>939</v>
      </c>
      <c r="AL51" s="11"/>
      <c r="AM51" s="11"/>
      <c r="AN51" s="13" t="s">
        <v>67</v>
      </c>
      <c r="AO51" s="13" t="s">
        <v>67</v>
      </c>
      <c r="AP51" s="13"/>
      <c r="AQ51" s="13"/>
      <c r="AR51" s="13"/>
      <c r="AS51" s="13"/>
      <c r="AT51" s="13"/>
      <c r="AU51" s="13"/>
      <c r="AV51" s="13"/>
      <c r="AW51" s="13" t="s">
        <v>67</v>
      </c>
      <c r="AX51" s="11"/>
      <c r="AY51" s="19"/>
      <c r="AZ51" s="13">
        <v>0</v>
      </c>
    </row>
    <row r="52" customHeight="1" spans="1:52">
      <c r="A52" s="7">
        <v>43502</v>
      </c>
      <c r="B52" s="8">
        <v>18429</v>
      </c>
      <c r="C52" s="8">
        <v>17513</v>
      </c>
      <c r="D52" s="18" t="s">
        <v>414</v>
      </c>
      <c r="E52" s="11" t="s">
        <v>1664</v>
      </c>
      <c r="F52" s="12" t="s">
        <v>127</v>
      </c>
      <c r="G52" s="11"/>
      <c r="H52" s="13" t="s">
        <v>1619</v>
      </c>
      <c r="I52" s="13"/>
      <c r="J52" s="13"/>
      <c r="K52" s="13"/>
      <c r="L52" s="13" t="s">
        <v>1619</v>
      </c>
      <c r="M52" s="13" t="s">
        <v>1647</v>
      </c>
      <c r="N52" s="13" t="s">
        <v>1620</v>
      </c>
      <c r="O52" s="13"/>
      <c r="P52" s="13"/>
      <c r="Q52" s="13"/>
      <c r="R52" s="13" t="s">
        <v>67</v>
      </c>
      <c r="S52" s="13" t="s">
        <v>1710</v>
      </c>
      <c r="T52" s="13"/>
      <c r="U52" s="13" t="s">
        <v>1619</v>
      </c>
      <c r="V52" s="13" t="s">
        <v>1619</v>
      </c>
      <c r="W52" s="13" t="s">
        <v>1619</v>
      </c>
      <c r="X52" s="13" t="s">
        <v>1619</v>
      </c>
      <c r="Y52" s="13" t="s">
        <v>1619</v>
      </c>
      <c r="Z52" s="13">
        <v>2</v>
      </c>
      <c r="AA52" s="13"/>
      <c r="AB52" s="39">
        <v>43861</v>
      </c>
      <c r="AC52" s="13">
        <v>258</v>
      </c>
      <c r="AD52" s="17" t="s">
        <v>1711</v>
      </c>
      <c r="AE52" s="9"/>
      <c r="AF52" s="19"/>
      <c r="AG52" s="19"/>
      <c r="AH52" s="13" t="s">
        <v>142</v>
      </c>
      <c r="AI52" s="13" t="s">
        <v>1564</v>
      </c>
      <c r="AJ52" s="13" t="s">
        <v>1623</v>
      </c>
      <c r="AK52" s="13">
        <v>903</v>
      </c>
      <c r="AL52" s="19"/>
      <c r="AM52" s="19"/>
      <c r="AN52" s="13" t="s">
        <v>67</v>
      </c>
      <c r="AO52" s="13" t="s">
        <v>67</v>
      </c>
      <c r="AP52" s="13"/>
      <c r="AQ52" s="13"/>
      <c r="AR52" s="13"/>
      <c r="AS52" s="13"/>
      <c r="AT52" s="13"/>
      <c r="AU52" s="13"/>
      <c r="AV52" s="13"/>
      <c r="AW52" s="13" t="s">
        <v>67</v>
      </c>
      <c r="AX52" s="19"/>
      <c r="AY52" s="19"/>
      <c r="AZ52" s="13">
        <v>0</v>
      </c>
    </row>
    <row r="53" customHeight="1" spans="1:52">
      <c r="A53" s="7">
        <v>43684</v>
      </c>
      <c r="B53" s="8">
        <v>22818</v>
      </c>
      <c r="C53" s="8">
        <v>17542</v>
      </c>
      <c r="D53" s="18" t="s">
        <v>1063</v>
      </c>
      <c r="E53" s="11" t="s">
        <v>1712</v>
      </c>
      <c r="F53" s="12" t="s">
        <v>134</v>
      </c>
      <c r="G53" s="11"/>
      <c r="H53" s="13" t="s">
        <v>1619</v>
      </c>
      <c r="I53" s="13" t="s">
        <v>67</v>
      </c>
      <c r="J53" s="13" t="s">
        <v>1620</v>
      </c>
      <c r="K53" s="13" t="s">
        <v>1619</v>
      </c>
      <c r="L53" s="13" t="s">
        <v>1619</v>
      </c>
      <c r="M53" s="13" t="s">
        <v>1621</v>
      </c>
      <c r="N53" s="13"/>
      <c r="O53" s="13" t="s">
        <v>1619</v>
      </c>
      <c r="P53" s="13"/>
      <c r="Q53" s="13"/>
      <c r="R53" s="13" t="s">
        <v>67</v>
      </c>
      <c r="S53" s="13" t="s">
        <v>1619</v>
      </c>
      <c r="T53" s="13" t="s">
        <v>67</v>
      </c>
      <c r="U53" s="13" t="s">
        <v>1619</v>
      </c>
      <c r="V53" s="13" t="s">
        <v>1619</v>
      </c>
      <c r="W53" s="13" t="s">
        <v>1619</v>
      </c>
      <c r="X53" s="13" t="s">
        <v>1619</v>
      </c>
      <c r="Y53" s="13" t="s">
        <v>1619</v>
      </c>
      <c r="Z53" s="13">
        <v>1</v>
      </c>
      <c r="AA53" s="13"/>
      <c r="AB53" s="39">
        <v>43871</v>
      </c>
      <c r="AC53" s="13">
        <v>134</v>
      </c>
      <c r="AD53" s="17" t="s">
        <v>1713</v>
      </c>
      <c r="AE53" s="9"/>
      <c r="AF53" s="19"/>
      <c r="AG53" s="19"/>
      <c r="AH53" s="13" t="s">
        <v>142</v>
      </c>
      <c r="AI53" s="13" t="s">
        <v>1565</v>
      </c>
      <c r="AJ53" s="13" t="s">
        <v>1625</v>
      </c>
      <c r="AK53" s="13">
        <v>773</v>
      </c>
      <c r="AL53" s="11"/>
      <c r="AM53" s="11"/>
      <c r="AN53" s="13" t="s">
        <v>67</v>
      </c>
      <c r="AO53" s="13" t="s">
        <v>67</v>
      </c>
      <c r="AP53" s="13"/>
      <c r="AQ53" s="13"/>
      <c r="AR53" s="13"/>
      <c r="AS53" s="13"/>
      <c r="AT53" s="13"/>
      <c r="AU53" s="13"/>
      <c r="AV53" s="13"/>
      <c r="AW53" s="13" t="s">
        <v>67</v>
      </c>
      <c r="AX53" s="11"/>
      <c r="AY53" s="19"/>
      <c r="AZ53" s="13">
        <v>0</v>
      </c>
    </row>
    <row r="54" customHeight="1" spans="1:52">
      <c r="A54" s="7">
        <v>43867</v>
      </c>
      <c r="B54" s="8">
        <v>63643</v>
      </c>
      <c r="C54" s="8">
        <v>17573</v>
      </c>
      <c r="D54" s="18" t="s">
        <v>1097</v>
      </c>
      <c r="E54" s="11"/>
      <c r="F54" s="12" t="s">
        <v>1617</v>
      </c>
      <c r="G54" s="11"/>
      <c r="H54" s="13" t="s">
        <v>1619</v>
      </c>
      <c r="I54" s="13"/>
      <c r="J54" s="13"/>
      <c r="K54" s="13"/>
      <c r="L54" s="13"/>
      <c r="M54" s="13"/>
      <c r="N54" s="13"/>
      <c r="O54" s="13"/>
      <c r="P54" s="13"/>
      <c r="Q54" s="13"/>
      <c r="R54" s="13"/>
      <c r="S54" s="13" t="s">
        <v>67</v>
      </c>
      <c r="T54" s="13" t="s">
        <v>67</v>
      </c>
      <c r="U54" s="13" t="s">
        <v>67</v>
      </c>
      <c r="V54" s="13" t="s">
        <v>67</v>
      </c>
      <c r="W54" s="13" t="s">
        <v>67</v>
      </c>
      <c r="X54" s="13" t="s">
        <v>67</v>
      </c>
      <c r="Y54" s="13" t="s">
        <v>67</v>
      </c>
      <c r="Z54" s="13">
        <v>1</v>
      </c>
      <c r="AA54" s="13"/>
      <c r="AB54" s="39">
        <v>43872</v>
      </c>
      <c r="AC54" s="9">
        <v>6</v>
      </c>
      <c r="AD54" s="17" t="s">
        <v>1714</v>
      </c>
      <c r="AE54" s="9"/>
      <c r="AF54" s="19"/>
      <c r="AG54" s="19"/>
      <c r="AH54" s="9" t="s">
        <v>1569</v>
      </c>
      <c r="AI54" s="13" t="s">
        <v>1565</v>
      </c>
      <c r="AJ54" s="13" t="s">
        <v>1623</v>
      </c>
      <c r="AK54" s="13">
        <v>642</v>
      </c>
      <c r="AL54" s="19"/>
      <c r="AM54" s="19"/>
      <c r="AN54" s="13" t="s">
        <v>67</v>
      </c>
      <c r="AO54" s="13" t="s">
        <v>67</v>
      </c>
      <c r="AP54" s="13"/>
      <c r="AQ54" s="13"/>
      <c r="AR54" s="13"/>
      <c r="AS54" s="13"/>
      <c r="AT54" s="13"/>
      <c r="AU54" s="13"/>
      <c r="AV54" s="13"/>
      <c r="AW54" s="13" t="s">
        <v>67</v>
      </c>
      <c r="AX54" s="19"/>
      <c r="AY54" s="19"/>
      <c r="AZ54" s="13">
        <v>0</v>
      </c>
    </row>
    <row r="55" customHeight="1" spans="1:52">
      <c r="A55" s="7">
        <v>43754</v>
      </c>
      <c r="B55" s="8">
        <v>63571</v>
      </c>
      <c r="C55" s="8">
        <v>17436</v>
      </c>
      <c r="D55" s="18" t="s">
        <v>1061</v>
      </c>
      <c r="E55" s="11"/>
      <c r="F55" s="12" t="s">
        <v>150</v>
      </c>
      <c r="G55" s="11"/>
      <c r="H55" s="13" t="s">
        <v>1619</v>
      </c>
      <c r="I55" s="13" t="s">
        <v>1619</v>
      </c>
      <c r="J55" s="13" t="s">
        <v>1620</v>
      </c>
      <c r="K55" s="13"/>
      <c r="L55" s="13" t="s">
        <v>1619</v>
      </c>
      <c r="M55" s="13" t="s">
        <v>67</v>
      </c>
      <c r="N55" s="13" t="s">
        <v>67</v>
      </c>
      <c r="O55" s="13" t="s">
        <v>1619</v>
      </c>
      <c r="P55" s="13"/>
      <c r="Q55" s="13"/>
      <c r="R55" s="13" t="s">
        <v>67</v>
      </c>
      <c r="S55" s="13" t="s">
        <v>1619</v>
      </c>
      <c r="T55" s="13" t="s">
        <v>67</v>
      </c>
      <c r="U55" s="13" t="s">
        <v>67</v>
      </c>
      <c r="V55" s="13" t="s">
        <v>67</v>
      </c>
      <c r="W55" s="13" t="s">
        <v>67</v>
      </c>
      <c r="X55" s="13" t="s">
        <v>1619</v>
      </c>
      <c r="Y55" s="13" t="s">
        <v>1619</v>
      </c>
      <c r="Z55" s="13">
        <v>1</v>
      </c>
      <c r="AA55" s="13"/>
      <c r="AB55" s="39">
        <v>43880</v>
      </c>
      <c r="AC55" s="9">
        <v>6</v>
      </c>
      <c r="AD55" s="17" t="s">
        <v>1715</v>
      </c>
      <c r="AE55" s="9"/>
      <c r="AF55" s="19"/>
      <c r="AG55" s="19"/>
      <c r="AH55" s="9" t="s">
        <v>1568</v>
      </c>
      <c r="AI55" s="13" t="s">
        <v>1565</v>
      </c>
      <c r="AJ55" s="13" t="s">
        <v>1642</v>
      </c>
      <c r="AK55" s="13">
        <v>723</v>
      </c>
      <c r="AL55" s="11"/>
      <c r="AM55" s="11"/>
      <c r="AN55" s="13" t="s">
        <v>67</v>
      </c>
      <c r="AO55" s="13" t="s">
        <v>67</v>
      </c>
      <c r="AP55" s="13"/>
      <c r="AQ55" s="13"/>
      <c r="AR55" s="13"/>
      <c r="AS55" s="13"/>
      <c r="AT55" s="13"/>
      <c r="AU55" s="13"/>
      <c r="AV55" s="13"/>
      <c r="AW55" s="13" t="s">
        <v>67</v>
      </c>
      <c r="AX55" s="11"/>
      <c r="AY55" s="19"/>
      <c r="AZ55" s="13">
        <v>0</v>
      </c>
    </row>
    <row r="56" customHeight="1" spans="1:52">
      <c r="A56" s="7">
        <v>43770</v>
      </c>
      <c r="B56" s="8">
        <v>63585</v>
      </c>
      <c r="C56" s="8">
        <v>26946</v>
      </c>
      <c r="D56" s="18" t="s">
        <v>279</v>
      </c>
      <c r="E56" s="11" t="s">
        <v>1716</v>
      </c>
      <c r="F56" s="12" t="s">
        <v>1631</v>
      </c>
      <c r="G56" s="11"/>
      <c r="H56" s="13" t="s">
        <v>1619</v>
      </c>
      <c r="I56" s="13" t="s">
        <v>67</v>
      </c>
      <c r="J56" s="13"/>
      <c r="K56" s="13"/>
      <c r="L56" s="13" t="s">
        <v>67</v>
      </c>
      <c r="M56" s="13" t="s">
        <v>67</v>
      </c>
      <c r="N56" s="13" t="s">
        <v>67</v>
      </c>
      <c r="O56" s="13" t="s">
        <v>67</v>
      </c>
      <c r="P56" s="13"/>
      <c r="Q56" s="13"/>
      <c r="R56" s="13" t="s">
        <v>67</v>
      </c>
      <c r="S56" s="13" t="s">
        <v>67</v>
      </c>
      <c r="T56" s="13" t="s">
        <v>67</v>
      </c>
      <c r="U56" s="13" t="s">
        <v>67</v>
      </c>
      <c r="V56" s="13" t="s">
        <v>67</v>
      </c>
      <c r="W56" s="13" t="s">
        <v>67</v>
      </c>
      <c r="X56" s="13" t="s">
        <v>67</v>
      </c>
      <c r="Y56" s="13" t="s">
        <v>67</v>
      </c>
      <c r="Z56" s="13">
        <v>3</v>
      </c>
      <c r="AA56" s="13"/>
      <c r="AB56" s="39">
        <v>43881</v>
      </c>
      <c r="AC56" s="13">
        <v>80</v>
      </c>
      <c r="AD56" s="17" t="s">
        <v>1717</v>
      </c>
      <c r="AE56" s="9"/>
      <c r="AF56" s="19"/>
      <c r="AG56" s="19"/>
      <c r="AH56" s="13" t="s">
        <v>1568</v>
      </c>
      <c r="AI56" s="13" t="s">
        <v>1565</v>
      </c>
      <c r="AJ56" s="13" t="s">
        <v>1642</v>
      </c>
      <c r="AK56" s="13">
        <v>711</v>
      </c>
      <c r="AL56" s="19"/>
      <c r="AM56" s="19"/>
      <c r="AN56" s="13" t="s">
        <v>67</v>
      </c>
      <c r="AO56" s="13" t="s">
        <v>67</v>
      </c>
      <c r="AP56" s="13"/>
      <c r="AQ56" s="13"/>
      <c r="AR56" s="13"/>
      <c r="AS56" s="13"/>
      <c r="AT56" s="13"/>
      <c r="AU56" s="13"/>
      <c r="AV56" s="13"/>
      <c r="AW56" s="13" t="s">
        <v>67</v>
      </c>
      <c r="AX56" s="19"/>
      <c r="AY56" s="19"/>
      <c r="AZ56" s="13">
        <v>0</v>
      </c>
    </row>
    <row r="57" customHeight="1" spans="1:52">
      <c r="A57" s="7">
        <v>43649</v>
      </c>
      <c r="B57" s="8">
        <v>63485</v>
      </c>
      <c r="C57" s="8">
        <v>17558</v>
      </c>
      <c r="D57" s="18" t="s">
        <v>850</v>
      </c>
      <c r="E57" s="11" t="s">
        <v>1661</v>
      </c>
      <c r="F57" s="12" t="s">
        <v>127</v>
      </c>
      <c r="G57" s="11"/>
      <c r="H57" s="13" t="s">
        <v>1619</v>
      </c>
      <c r="I57" s="13" t="s">
        <v>1619</v>
      </c>
      <c r="J57" s="13" t="s">
        <v>1620</v>
      </c>
      <c r="K57" s="13" t="s">
        <v>1620</v>
      </c>
      <c r="L57" s="13" t="s">
        <v>1619</v>
      </c>
      <c r="M57" s="13" t="s">
        <v>1647</v>
      </c>
      <c r="N57" s="13" t="s">
        <v>1647</v>
      </c>
      <c r="O57" s="13" t="s">
        <v>1647</v>
      </c>
      <c r="P57" s="13" t="s">
        <v>1620</v>
      </c>
      <c r="Q57" s="13" t="s">
        <v>1619</v>
      </c>
      <c r="R57" s="13" t="s">
        <v>1619</v>
      </c>
      <c r="S57" s="13" t="s">
        <v>1619</v>
      </c>
      <c r="T57" s="13" t="s">
        <v>1619</v>
      </c>
      <c r="U57" s="13" t="s">
        <v>1619</v>
      </c>
      <c r="V57" s="13" t="s">
        <v>1619</v>
      </c>
      <c r="W57" s="13" t="s">
        <v>1619</v>
      </c>
      <c r="X57" s="13" t="s">
        <v>1619</v>
      </c>
      <c r="Y57" s="13" t="s">
        <v>1619</v>
      </c>
      <c r="Z57" s="13">
        <v>2</v>
      </c>
      <c r="AA57" s="13"/>
      <c r="AB57" s="39">
        <v>43881</v>
      </c>
      <c r="AC57" s="13">
        <v>167</v>
      </c>
      <c r="AD57" s="17" t="s">
        <v>1718</v>
      </c>
      <c r="AE57" s="9"/>
      <c r="AF57" s="19"/>
      <c r="AG57" s="19"/>
      <c r="AH57" s="13" t="s">
        <v>1569</v>
      </c>
      <c r="AI57" s="13" t="s">
        <v>1565</v>
      </c>
      <c r="AJ57" s="13" t="s">
        <v>1625</v>
      </c>
      <c r="AK57" s="13">
        <v>798</v>
      </c>
      <c r="AL57" s="11"/>
      <c r="AM57" s="11"/>
      <c r="AN57" s="39">
        <v>43717</v>
      </c>
      <c r="AO57" s="39">
        <v>43717</v>
      </c>
      <c r="AP57" s="13"/>
      <c r="AQ57" s="13"/>
      <c r="AR57" s="13"/>
      <c r="AS57" s="13"/>
      <c r="AT57" s="13"/>
      <c r="AU57" s="13"/>
      <c r="AV57" s="13"/>
      <c r="AW57" s="13">
        <v>1</v>
      </c>
      <c r="AX57" s="11"/>
      <c r="AY57" s="19"/>
      <c r="AZ57" s="13">
        <v>0</v>
      </c>
    </row>
    <row r="58" customHeight="1" spans="1:52">
      <c r="A58" s="7">
        <v>43550</v>
      </c>
      <c r="B58" s="8">
        <v>63414</v>
      </c>
      <c r="C58" s="8">
        <v>29976</v>
      </c>
      <c r="D58" s="18" t="s">
        <v>1184</v>
      </c>
      <c r="E58" s="11" t="s">
        <v>1688</v>
      </c>
      <c r="F58" s="12" t="s">
        <v>1689</v>
      </c>
      <c r="G58" s="11"/>
      <c r="H58" s="13" t="s">
        <v>1619</v>
      </c>
      <c r="I58" s="13" t="s">
        <v>67</v>
      </c>
      <c r="J58" s="13" t="s">
        <v>1620</v>
      </c>
      <c r="K58" s="13" t="s">
        <v>1620</v>
      </c>
      <c r="L58" s="13" t="s">
        <v>1619</v>
      </c>
      <c r="M58" s="13" t="s">
        <v>1719</v>
      </c>
      <c r="N58" s="13" t="s">
        <v>67</v>
      </c>
      <c r="O58" s="13" t="s">
        <v>1720</v>
      </c>
      <c r="P58" s="13"/>
      <c r="Q58" s="13"/>
      <c r="R58" s="13" t="s">
        <v>67</v>
      </c>
      <c r="S58" s="13" t="s">
        <v>67</v>
      </c>
      <c r="T58" s="13" t="s">
        <v>67</v>
      </c>
      <c r="U58" s="13" t="s">
        <v>1619</v>
      </c>
      <c r="V58" s="13" t="s">
        <v>1619</v>
      </c>
      <c r="W58" s="13" t="s">
        <v>1619</v>
      </c>
      <c r="X58" s="13" t="s">
        <v>1619</v>
      </c>
      <c r="Y58" s="13" t="s">
        <v>1619</v>
      </c>
      <c r="Z58" s="13">
        <v>3</v>
      </c>
      <c r="AA58" s="13"/>
      <c r="AB58" s="39">
        <v>43882</v>
      </c>
      <c r="AC58" s="13">
        <v>239</v>
      </c>
      <c r="AD58" s="12" t="s">
        <v>1721</v>
      </c>
      <c r="AE58" s="13"/>
      <c r="AF58" s="11"/>
      <c r="AG58" s="11"/>
      <c r="AH58" s="13" t="s">
        <v>1570</v>
      </c>
      <c r="AI58" s="13" t="s">
        <v>1564</v>
      </c>
      <c r="AJ58" s="13" t="s">
        <v>1623</v>
      </c>
      <c r="AK58" s="13">
        <v>869</v>
      </c>
      <c r="AL58" s="19"/>
      <c r="AM58" s="19"/>
      <c r="AN58" s="13" t="s">
        <v>67</v>
      </c>
      <c r="AO58" s="13" t="s">
        <v>67</v>
      </c>
      <c r="AP58" s="13"/>
      <c r="AQ58" s="13"/>
      <c r="AR58" s="13"/>
      <c r="AS58" s="13"/>
      <c r="AT58" s="13"/>
      <c r="AU58" s="13"/>
      <c r="AV58" s="13"/>
      <c r="AW58" s="13" t="s">
        <v>67</v>
      </c>
      <c r="AX58" s="19"/>
      <c r="AY58" s="19"/>
      <c r="AZ58" s="13">
        <v>0</v>
      </c>
    </row>
    <row r="59" customHeight="1" spans="1:52">
      <c r="A59" s="7">
        <v>43474</v>
      </c>
      <c r="B59" s="8">
        <v>63366</v>
      </c>
      <c r="C59" s="8">
        <v>29938</v>
      </c>
      <c r="D59" s="18" t="s">
        <v>891</v>
      </c>
      <c r="E59" s="11" t="s">
        <v>1640</v>
      </c>
      <c r="F59" s="12" t="s">
        <v>104</v>
      </c>
      <c r="G59" s="11"/>
      <c r="H59" s="13" t="s">
        <v>1619</v>
      </c>
      <c r="I59" s="13" t="s">
        <v>1619</v>
      </c>
      <c r="J59" s="13" t="s">
        <v>1620</v>
      </c>
      <c r="K59" s="13" t="s">
        <v>1620</v>
      </c>
      <c r="L59" s="13" t="s">
        <v>1619</v>
      </c>
      <c r="M59" s="13" t="s">
        <v>1621</v>
      </c>
      <c r="N59" s="13" t="s">
        <v>1620</v>
      </c>
      <c r="O59" s="13" t="s">
        <v>1621</v>
      </c>
      <c r="P59" s="13"/>
      <c r="Q59" s="13"/>
      <c r="R59" s="13" t="s">
        <v>1619</v>
      </c>
      <c r="S59" s="13" t="s">
        <v>1619</v>
      </c>
      <c r="T59" s="13" t="s">
        <v>1619</v>
      </c>
      <c r="U59" s="13" t="s">
        <v>1619</v>
      </c>
      <c r="V59" s="13" t="s">
        <v>67</v>
      </c>
      <c r="W59" s="13" t="s">
        <v>67</v>
      </c>
      <c r="X59" s="13" t="s">
        <v>1619</v>
      </c>
      <c r="Y59" s="13" t="s">
        <v>1619</v>
      </c>
      <c r="Z59" s="13">
        <v>2</v>
      </c>
      <c r="AA59" s="13"/>
      <c r="AB59" s="39">
        <v>43885</v>
      </c>
      <c r="AC59" s="13">
        <v>294</v>
      </c>
      <c r="AD59" s="17" t="s">
        <v>1722</v>
      </c>
      <c r="AE59" s="9"/>
      <c r="AF59" s="19"/>
      <c r="AG59" s="19"/>
      <c r="AH59" s="13" t="s">
        <v>1569</v>
      </c>
      <c r="AI59" s="13" t="s">
        <v>1564</v>
      </c>
      <c r="AJ59" s="13" t="s">
        <v>1623</v>
      </c>
      <c r="AK59" s="13">
        <v>923</v>
      </c>
      <c r="AL59" s="11"/>
      <c r="AM59" s="11"/>
      <c r="AN59" s="39">
        <v>43752</v>
      </c>
      <c r="AO59" s="39">
        <v>43810</v>
      </c>
      <c r="AP59" s="13"/>
      <c r="AQ59" s="13"/>
      <c r="AR59" s="13"/>
      <c r="AS59" s="13"/>
      <c r="AT59" s="13"/>
      <c r="AU59" s="13"/>
      <c r="AV59" s="13"/>
      <c r="AW59" s="13">
        <v>43</v>
      </c>
      <c r="AX59" s="11"/>
      <c r="AY59" s="19"/>
      <c r="AZ59" s="13">
        <v>0</v>
      </c>
    </row>
    <row r="60" customHeight="1" spans="1:52">
      <c r="A60" s="7">
        <v>43706</v>
      </c>
      <c r="B60" s="8">
        <v>63523</v>
      </c>
      <c r="C60" s="8">
        <v>25859</v>
      </c>
      <c r="D60" s="18" t="s">
        <v>1723</v>
      </c>
      <c r="E60" s="11" t="s">
        <v>1724</v>
      </c>
      <c r="F60" s="12" t="s">
        <v>377</v>
      </c>
      <c r="G60" s="11"/>
      <c r="H60" s="13" t="s">
        <v>1619</v>
      </c>
      <c r="I60" s="13" t="s">
        <v>67</v>
      </c>
      <c r="J60" s="13"/>
      <c r="K60" s="13"/>
      <c r="L60" s="13" t="s">
        <v>1619</v>
      </c>
      <c r="M60" s="13"/>
      <c r="N60" s="13"/>
      <c r="O60" s="13" t="s">
        <v>67</v>
      </c>
      <c r="P60" s="13"/>
      <c r="Q60" s="13"/>
      <c r="R60" s="13" t="s">
        <v>67</v>
      </c>
      <c r="S60" s="13" t="s">
        <v>67</v>
      </c>
      <c r="T60" s="13" t="s">
        <v>67</v>
      </c>
      <c r="U60" s="13" t="s">
        <v>67</v>
      </c>
      <c r="V60" s="13" t="s">
        <v>67</v>
      </c>
      <c r="W60" s="13" t="s">
        <v>67</v>
      </c>
      <c r="X60" s="13" t="s">
        <v>67</v>
      </c>
      <c r="Y60" s="13" t="s">
        <v>67</v>
      </c>
      <c r="Z60" s="13">
        <v>3</v>
      </c>
      <c r="AA60" s="13"/>
      <c r="AB60" s="39">
        <v>43886</v>
      </c>
      <c r="AC60" s="13">
        <v>129</v>
      </c>
      <c r="AD60" s="17" t="s">
        <v>1725</v>
      </c>
      <c r="AE60" s="9"/>
      <c r="AF60" s="19"/>
      <c r="AG60" s="19"/>
      <c r="AH60" s="13" t="s">
        <v>1568</v>
      </c>
      <c r="AI60" s="13" t="s">
        <v>1565</v>
      </c>
      <c r="AJ60" s="13" t="s">
        <v>1625</v>
      </c>
      <c r="AK60" s="13">
        <v>757</v>
      </c>
      <c r="AL60" s="19"/>
      <c r="AM60" s="19"/>
      <c r="AN60" s="13" t="s">
        <v>67</v>
      </c>
      <c r="AO60" s="13" t="s">
        <v>67</v>
      </c>
      <c r="AP60" s="13"/>
      <c r="AQ60" s="13"/>
      <c r="AR60" s="13"/>
      <c r="AS60" s="13"/>
      <c r="AT60" s="13"/>
      <c r="AU60" s="13"/>
      <c r="AV60" s="13"/>
      <c r="AW60" s="13" t="s">
        <v>67</v>
      </c>
      <c r="AX60" s="19"/>
      <c r="AY60" s="19"/>
      <c r="AZ60" s="13">
        <v>0</v>
      </c>
    </row>
    <row r="61" customHeight="1" spans="1:52">
      <c r="A61" s="7">
        <v>43378</v>
      </c>
      <c r="B61" s="8">
        <v>63270</v>
      </c>
      <c r="C61" s="8" t="s">
        <v>67</v>
      </c>
      <c r="D61" s="18" t="s">
        <v>1726</v>
      </c>
      <c r="E61" s="11" t="s">
        <v>7</v>
      </c>
      <c r="F61" s="12" t="s">
        <v>1727</v>
      </c>
      <c r="G61" s="11"/>
      <c r="H61" s="13" t="s">
        <v>1619</v>
      </c>
      <c r="I61" s="13" t="s">
        <v>1619</v>
      </c>
      <c r="J61" s="13"/>
      <c r="K61" s="13"/>
      <c r="L61" s="13" t="s">
        <v>67</v>
      </c>
      <c r="M61" s="13"/>
      <c r="N61" s="13" t="s">
        <v>67</v>
      </c>
      <c r="O61" s="13"/>
      <c r="P61" s="13"/>
      <c r="Q61" s="13"/>
      <c r="R61" s="13" t="s">
        <v>1619</v>
      </c>
      <c r="S61" s="13" t="s">
        <v>67</v>
      </c>
      <c r="T61" s="13" t="s">
        <v>67</v>
      </c>
      <c r="U61" s="13" t="s">
        <v>67</v>
      </c>
      <c r="V61" s="13" t="s">
        <v>67</v>
      </c>
      <c r="W61" s="13" t="s">
        <v>67</v>
      </c>
      <c r="X61" s="13" t="s">
        <v>67</v>
      </c>
      <c r="Y61" s="13" t="s">
        <v>67</v>
      </c>
      <c r="Z61" s="13">
        <v>3</v>
      </c>
      <c r="AA61" s="13"/>
      <c r="AB61" s="39">
        <v>43663</v>
      </c>
      <c r="AC61" s="13">
        <v>204</v>
      </c>
      <c r="AD61" s="17" t="s">
        <v>1728</v>
      </c>
      <c r="AE61" s="9"/>
      <c r="AF61" s="19"/>
      <c r="AG61" s="19"/>
      <c r="AH61" s="13" t="s">
        <v>1569</v>
      </c>
      <c r="AI61" s="13" t="s">
        <v>1564</v>
      </c>
      <c r="AJ61" s="13" t="s">
        <v>1642</v>
      </c>
      <c r="AK61" s="13">
        <v>991</v>
      </c>
      <c r="AL61" s="11"/>
      <c r="AM61" s="11"/>
      <c r="AN61" s="43">
        <v>43628</v>
      </c>
      <c r="AO61" s="43">
        <v>43628</v>
      </c>
      <c r="AP61" s="9"/>
      <c r="AQ61" s="9"/>
      <c r="AR61" s="9"/>
      <c r="AS61" s="9"/>
      <c r="AT61" s="9"/>
      <c r="AU61" s="9"/>
      <c r="AV61" s="9"/>
      <c r="AW61" s="13">
        <v>1</v>
      </c>
      <c r="AX61" s="9"/>
      <c r="AY61" s="19"/>
      <c r="AZ61" s="13">
        <v>0</v>
      </c>
    </row>
    <row r="62" customHeight="1" spans="1:52">
      <c r="A62" s="7">
        <v>43759</v>
      </c>
      <c r="B62" s="8">
        <v>63569</v>
      </c>
      <c r="C62" s="8">
        <v>30774</v>
      </c>
      <c r="D62" s="18" t="s">
        <v>279</v>
      </c>
      <c r="E62" s="11" t="s">
        <v>1655</v>
      </c>
      <c r="F62" s="12" t="s">
        <v>1631</v>
      </c>
      <c r="G62" s="11"/>
      <c r="H62" s="13" t="s">
        <v>1619</v>
      </c>
      <c r="I62" s="13" t="s">
        <v>1619</v>
      </c>
      <c r="J62" s="13" t="s">
        <v>1620</v>
      </c>
      <c r="K62" s="13" t="s">
        <v>1620</v>
      </c>
      <c r="L62" s="13" t="s">
        <v>1619</v>
      </c>
      <c r="M62" s="13" t="s">
        <v>1621</v>
      </c>
      <c r="N62" s="13" t="s">
        <v>67</v>
      </c>
      <c r="O62" s="13" t="s">
        <v>1621</v>
      </c>
      <c r="P62" s="13"/>
      <c r="Q62" s="13"/>
      <c r="R62" s="13" t="s">
        <v>1619</v>
      </c>
      <c r="S62" s="13" t="s">
        <v>1619</v>
      </c>
      <c r="T62" s="13" t="s">
        <v>1619</v>
      </c>
      <c r="U62" s="13" t="s">
        <v>67</v>
      </c>
      <c r="V62" s="13" t="s">
        <v>67</v>
      </c>
      <c r="W62" s="13" t="s">
        <v>67</v>
      </c>
      <c r="X62" s="13" t="s">
        <v>1619</v>
      </c>
      <c r="Y62" s="13" t="s">
        <v>1619</v>
      </c>
      <c r="Z62" s="13">
        <v>2</v>
      </c>
      <c r="AA62" s="13"/>
      <c r="AB62" s="39">
        <v>43892</v>
      </c>
      <c r="AC62" s="9">
        <v>96</v>
      </c>
      <c r="AD62" s="17" t="s">
        <v>1729</v>
      </c>
      <c r="AE62" s="9"/>
      <c r="AF62" s="19"/>
      <c r="AG62" s="19"/>
      <c r="AH62" s="9" t="s">
        <v>1569</v>
      </c>
      <c r="AI62" s="13" t="s">
        <v>1565</v>
      </c>
      <c r="AJ62" s="13" t="s">
        <v>1642</v>
      </c>
      <c r="AK62" s="13">
        <v>720</v>
      </c>
      <c r="AL62" s="19"/>
      <c r="AM62" s="19"/>
      <c r="AN62" s="43">
        <v>43790</v>
      </c>
      <c r="AO62" s="43">
        <v>43801</v>
      </c>
      <c r="AP62" s="9"/>
      <c r="AQ62" s="9"/>
      <c r="AR62" s="9"/>
      <c r="AS62" s="9"/>
      <c r="AT62" s="9"/>
      <c r="AU62" s="9"/>
      <c r="AV62" s="9"/>
      <c r="AW62" s="13">
        <v>8</v>
      </c>
      <c r="AX62" s="19"/>
      <c r="AY62" s="19"/>
      <c r="AZ62" s="13">
        <v>0</v>
      </c>
    </row>
    <row r="63" customHeight="1" spans="1:52">
      <c r="A63" s="7">
        <v>43752</v>
      </c>
      <c r="B63" s="8">
        <v>63568</v>
      </c>
      <c r="C63" s="8">
        <v>30334</v>
      </c>
      <c r="D63" s="18" t="s">
        <v>521</v>
      </c>
      <c r="E63" s="11"/>
      <c r="F63" s="12" t="s">
        <v>1698</v>
      </c>
      <c r="G63" s="11"/>
      <c r="H63" s="13" t="s">
        <v>67</v>
      </c>
      <c r="I63" s="13" t="s">
        <v>67</v>
      </c>
      <c r="J63" s="13" t="s">
        <v>1620</v>
      </c>
      <c r="K63" s="13" t="s">
        <v>1620</v>
      </c>
      <c r="L63" s="13" t="s">
        <v>1619</v>
      </c>
      <c r="M63" s="13" t="s">
        <v>1730</v>
      </c>
      <c r="N63" s="13" t="s">
        <v>67</v>
      </c>
      <c r="O63" s="13" t="s">
        <v>1730</v>
      </c>
      <c r="P63" s="13"/>
      <c r="Q63" s="13"/>
      <c r="R63" s="13" t="s">
        <v>67</v>
      </c>
      <c r="S63" s="13" t="s">
        <v>67</v>
      </c>
      <c r="T63" s="13" t="s">
        <v>67</v>
      </c>
      <c r="U63" s="13" t="s">
        <v>1619</v>
      </c>
      <c r="V63" s="13" t="s">
        <v>1619</v>
      </c>
      <c r="W63" s="13" t="s">
        <v>1619</v>
      </c>
      <c r="X63" s="13" t="s">
        <v>1619</v>
      </c>
      <c r="Y63" s="13" t="s">
        <v>1619</v>
      </c>
      <c r="Z63" s="13">
        <v>3</v>
      </c>
      <c r="AA63" s="13"/>
      <c r="AB63" s="39">
        <v>43893</v>
      </c>
      <c r="AC63" s="9">
        <v>102</v>
      </c>
      <c r="AD63" s="17" t="s">
        <v>1731</v>
      </c>
      <c r="AE63" s="9"/>
      <c r="AF63" s="19"/>
      <c r="AG63" s="19"/>
      <c r="AH63" s="9" t="s">
        <v>1570</v>
      </c>
      <c r="AI63" s="13" t="s">
        <v>1565</v>
      </c>
      <c r="AJ63" s="13" t="s">
        <v>1642</v>
      </c>
      <c r="AK63" s="13">
        <v>725</v>
      </c>
      <c r="AL63" s="11"/>
      <c r="AM63" s="11"/>
      <c r="AN63" s="13" t="s">
        <v>67</v>
      </c>
      <c r="AO63" s="13" t="s">
        <v>67</v>
      </c>
      <c r="AP63" s="13"/>
      <c r="AQ63" s="13"/>
      <c r="AR63" s="13"/>
      <c r="AS63" s="13"/>
      <c r="AT63" s="13"/>
      <c r="AU63" s="13"/>
      <c r="AV63" s="13"/>
      <c r="AW63" s="13" t="s">
        <v>67</v>
      </c>
      <c r="AX63" s="11"/>
      <c r="AY63" s="19"/>
      <c r="AZ63" s="13">
        <v>0</v>
      </c>
    </row>
    <row r="64" customHeight="1" spans="1:52">
      <c r="A64" s="7">
        <v>43522</v>
      </c>
      <c r="B64" s="8">
        <v>19088</v>
      </c>
      <c r="C64" s="8">
        <v>17516</v>
      </c>
      <c r="D64" s="18" t="s">
        <v>414</v>
      </c>
      <c r="E64" s="11" t="s">
        <v>1664</v>
      </c>
      <c r="F64" s="12" t="s">
        <v>127</v>
      </c>
      <c r="G64" s="11"/>
      <c r="H64" s="13" t="s">
        <v>1619</v>
      </c>
      <c r="I64" s="13" t="s">
        <v>67</v>
      </c>
      <c r="J64" s="13" t="s">
        <v>1620</v>
      </c>
      <c r="K64" s="13" t="s">
        <v>1620</v>
      </c>
      <c r="L64" s="13" t="s">
        <v>1619</v>
      </c>
      <c r="M64" s="13" t="s">
        <v>1647</v>
      </c>
      <c r="N64" s="13" t="s">
        <v>67</v>
      </c>
      <c r="O64" s="13" t="s">
        <v>1619</v>
      </c>
      <c r="P64" s="13"/>
      <c r="Q64" s="13"/>
      <c r="R64" s="13" t="s">
        <v>67</v>
      </c>
      <c r="S64" s="13" t="s">
        <v>1619</v>
      </c>
      <c r="T64" s="13" t="s">
        <v>67</v>
      </c>
      <c r="U64" s="13" t="s">
        <v>1619</v>
      </c>
      <c r="V64" s="13" t="s">
        <v>1619</v>
      </c>
      <c r="W64" s="13" t="s">
        <v>1619</v>
      </c>
      <c r="X64" s="13" t="s">
        <v>1619</v>
      </c>
      <c r="Y64" s="13" t="s">
        <v>1619</v>
      </c>
      <c r="Z64" s="13">
        <v>2</v>
      </c>
      <c r="AA64" s="13"/>
      <c r="AB64" s="39">
        <v>43913</v>
      </c>
      <c r="AC64" s="13">
        <v>280</v>
      </c>
      <c r="AD64" s="17" t="s">
        <v>1732</v>
      </c>
      <c r="AE64" s="9"/>
      <c r="AF64" s="19"/>
      <c r="AG64" s="19"/>
      <c r="AH64" s="13" t="s">
        <v>142</v>
      </c>
      <c r="AI64" s="13" t="s">
        <v>1564</v>
      </c>
      <c r="AJ64" s="13" t="s">
        <v>1623</v>
      </c>
      <c r="AK64" s="13">
        <v>889</v>
      </c>
      <c r="AL64" s="19"/>
      <c r="AM64" s="19"/>
      <c r="AN64" s="13" t="s">
        <v>67</v>
      </c>
      <c r="AO64" s="13" t="s">
        <v>67</v>
      </c>
      <c r="AP64" s="13"/>
      <c r="AQ64" s="13"/>
      <c r="AR64" s="13"/>
      <c r="AS64" s="13"/>
      <c r="AT64" s="13"/>
      <c r="AU64" s="13"/>
      <c r="AV64" s="13"/>
      <c r="AW64" s="13" t="s">
        <v>67</v>
      </c>
      <c r="AX64" s="19"/>
      <c r="AY64" s="19"/>
      <c r="AZ64" s="13">
        <v>0</v>
      </c>
    </row>
    <row r="65" customHeight="1" spans="1:52">
      <c r="A65" s="7">
        <v>43522</v>
      </c>
      <c r="B65" s="8">
        <v>63401</v>
      </c>
      <c r="C65" s="8">
        <v>17533</v>
      </c>
      <c r="D65" s="18" t="s">
        <v>1076</v>
      </c>
      <c r="E65" s="11" t="s">
        <v>1733</v>
      </c>
      <c r="F65" s="12" t="s">
        <v>150</v>
      </c>
      <c r="G65" s="11"/>
      <c r="H65" s="13" t="s">
        <v>1619</v>
      </c>
      <c r="I65" s="13" t="s">
        <v>1619</v>
      </c>
      <c r="J65" s="13" t="s">
        <v>1620</v>
      </c>
      <c r="K65" s="13" t="s">
        <v>1620</v>
      </c>
      <c r="L65" s="13" t="s">
        <v>1619</v>
      </c>
      <c r="M65" s="13" t="s">
        <v>67</v>
      </c>
      <c r="N65" s="13" t="s">
        <v>67</v>
      </c>
      <c r="O65" s="13" t="s">
        <v>67</v>
      </c>
      <c r="P65" s="13"/>
      <c r="Q65" s="13" t="s">
        <v>1619</v>
      </c>
      <c r="R65" s="13" t="s">
        <v>1619</v>
      </c>
      <c r="S65" s="13" t="s">
        <v>1619</v>
      </c>
      <c r="T65" s="13" t="s">
        <v>1619</v>
      </c>
      <c r="U65" s="13" t="s">
        <v>1619</v>
      </c>
      <c r="V65" s="13" t="s">
        <v>1619</v>
      </c>
      <c r="W65" s="13" t="s">
        <v>1619</v>
      </c>
      <c r="X65" s="13" t="s">
        <v>1619</v>
      </c>
      <c r="Y65" s="13" t="s">
        <v>1619</v>
      </c>
      <c r="Z65" s="13">
        <v>1</v>
      </c>
      <c r="AA65" s="13"/>
      <c r="AB65" s="39">
        <v>43893</v>
      </c>
      <c r="AC65" s="13">
        <v>266</v>
      </c>
      <c r="AD65" s="17" t="s">
        <v>1734</v>
      </c>
      <c r="AE65" s="9"/>
      <c r="AF65" s="19"/>
      <c r="AG65" s="19"/>
      <c r="AH65" s="13" t="s">
        <v>1569</v>
      </c>
      <c r="AI65" s="13" t="s">
        <v>1564</v>
      </c>
      <c r="AJ65" s="13" t="s">
        <v>1623</v>
      </c>
      <c r="AK65" s="13">
        <v>889</v>
      </c>
      <c r="AL65" s="11"/>
      <c r="AM65" s="11"/>
      <c r="AN65" s="13" t="s">
        <v>67</v>
      </c>
      <c r="AO65" s="13" t="s">
        <v>67</v>
      </c>
      <c r="AP65" s="13"/>
      <c r="AQ65" s="13"/>
      <c r="AR65" s="13"/>
      <c r="AS65" s="13"/>
      <c r="AT65" s="13"/>
      <c r="AU65" s="13"/>
      <c r="AV65" s="13"/>
      <c r="AW65" s="13" t="s">
        <v>67</v>
      </c>
      <c r="AX65" s="11"/>
      <c r="AY65" s="19"/>
      <c r="AZ65" s="13">
        <v>0</v>
      </c>
    </row>
    <row r="66" customHeight="1" spans="1:52">
      <c r="A66" s="7">
        <v>43600</v>
      </c>
      <c r="B66" s="8">
        <v>63457</v>
      </c>
      <c r="C66" s="8">
        <v>17544</v>
      </c>
      <c r="D66" s="18" t="s">
        <v>103</v>
      </c>
      <c r="E66" s="11"/>
      <c r="F66" s="12" t="s">
        <v>104</v>
      </c>
      <c r="G66" s="11"/>
      <c r="H66" s="13" t="s">
        <v>1619</v>
      </c>
      <c r="I66" s="13" t="s">
        <v>1619</v>
      </c>
      <c r="J66" s="13" t="s">
        <v>1620</v>
      </c>
      <c r="K66" s="13" t="s">
        <v>1620</v>
      </c>
      <c r="L66" s="13" t="s">
        <v>1619</v>
      </c>
      <c r="M66" s="13" t="s">
        <v>67</v>
      </c>
      <c r="N66" s="13" t="s">
        <v>67</v>
      </c>
      <c r="O66" s="13" t="s">
        <v>67</v>
      </c>
      <c r="P66" s="13" t="s">
        <v>1620</v>
      </c>
      <c r="Q66" s="13"/>
      <c r="R66" s="13" t="s">
        <v>1619</v>
      </c>
      <c r="S66" s="13" t="s">
        <v>1619</v>
      </c>
      <c r="T66" s="13" t="s">
        <v>1619</v>
      </c>
      <c r="U66" s="13" t="s">
        <v>1619</v>
      </c>
      <c r="V66" s="13" t="s">
        <v>1619</v>
      </c>
      <c r="W66" s="13" t="s">
        <v>1619</v>
      </c>
      <c r="X66" s="13" t="s">
        <v>1619</v>
      </c>
      <c r="Y66" s="13" t="s">
        <v>1619</v>
      </c>
      <c r="Z66" s="13">
        <v>3</v>
      </c>
      <c r="AA66" s="13"/>
      <c r="AB66" s="39">
        <v>43895</v>
      </c>
      <c r="AC66" s="13">
        <v>212</v>
      </c>
      <c r="AD66" s="17" t="s">
        <v>1735</v>
      </c>
      <c r="AE66" s="9"/>
      <c r="AF66" s="19"/>
      <c r="AG66" s="19"/>
      <c r="AH66" s="13" t="s">
        <v>1569</v>
      </c>
      <c r="AI66" s="13" t="s">
        <v>1564</v>
      </c>
      <c r="AJ66" s="13" t="s">
        <v>1628</v>
      </c>
      <c r="AK66" s="13">
        <v>833</v>
      </c>
      <c r="AL66" s="19"/>
      <c r="AM66" s="19"/>
      <c r="AN66" s="13" t="s">
        <v>67</v>
      </c>
      <c r="AO66" s="13" t="s">
        <v>67</v>
      </c>
      <c r="AP66" s="13"/>
      <c r="AQ66" s="13"/>
      <c r="AR66" s="13"/>
      <c r="AS66" s="13"/>
      <c r="AT66" s="13"/>
      <c r="AU66" s="13"/>
      <c r="AV66" s="13"/>
      <c r="AW66" s="13" t="s">
        <v>67</v>
      </c>
      <c r="AX66" s="19"/>
      <c r="AY66" s="19"/>
      <c r="AZ66" s="13">
        <v>0</v>
      </c>
    </row>
    <row r="67" customHeight="1" spans="1:52">
      <c r="A67" s="7">
        <v>43871</v>
      </c>
      <c r="B67" s="8">
        <v>63649</v>
      </c>
      <c r="C67" s="8">
        <v>17503</v>
      </c>
      <c r="D67" s="18" t="s">
        <v>1096</v>
      </c>
      <c r="E67" s="11"/>
      <c r="F67" s="12" t="s">
        <v>150</v>
      </c>
      <c r="G67" s="11"/>
      <c r="H67" s="13" t="s">
        <v>1619</v>
      </c>
      <c r="I67" s="13" t="s">
        <v>1619</v>
      </c>
      <c r="J67" s="13"/>
      <c r="K67" s="13"/>
      <c r="L67" s="13" t="s">
        <v>67</v>
      </c>
      <c r="M67" s="13"/>
      <c r="N67" s="13"/>
      <c r="O67" s="13" t="s">
        <v>67</v>
      </c>
      <c r="P67" s="13"/>
      <c r="Q67" s="13"/>
      <c r="R67" s="13"/>
      <c r="S67" s="13" t="s">
        <v>1619</v>
      </c>
      <c r="T67" s="13" t="s">
        <v>1619</v>
      </c>
      <c r="U67" s="13" t="s">
        <v>67</v>
      </c>
      <c r="V67" s="13" t="s">
        <v>67</v>
      </c>
      <c r="W67" s="13" t="s">
        <v>67</v>
      </c>
      <c r="X67" s="13" t="s">
        <v>67</v>
      </c>
      <c r="Y67" s="13" t="s">
        <v>67</v>
      </c>
      <c r="Z67" s="13">
        <v>3</v>
      </c>
      <c r="AA67" s="13"/>
      <c r="AB67" s="39">
        <v>43888</v>
      </c>
      <c r="AC67" s="13">
        <v>14</v>
      </c>
      <c r="AD67" s="17" t="s">
        <v>1736</v>
      </c>
      <c r="AE67" s="9"/>
      <c r="AF67" s="19"/>
      <c r="AG67" s="19"/>
      <c r="AH67" s="13" t="s">
        <v>1568</v>
      </c>
      <c r="AI67" s="13" t="s">
        <v>1565</v>
      </c>
      <c r="AJ67" s="13" t="s">
        <v>1623</v>
      </c>
      <c r="AK67" s="13">
        <v>640</v>
      </c>
      <c r="AL67" s="11"/>
      <c r="AM67" s="11"/>
      <c r="AN67" s="13" t="s">
        <v>67</v>
      </c>
      <c r="AO67" s="13" t="s">
        <v>67</v>
      </c>
      <c r="AP67" s="13"/>
      <c r="AQ67" s="13"/>
      <c r="AR67" s="13"/>
      <c r="AS67" s="13"/>
      <c r="AT67" s="13"/>
      <c r="AU67" s="13"/>
      <c r="AV67" s="13"/>
      <c r="AW67" s="13" t="s">
        <v>67</v>
      </c>
      <c r="AX67" s="11"/>
      <c r="AY67" s="19"/>
      <c r="AZ67" s="13">
        <v>0</v>
      </c>
    </row>
    <row r="68" customHeight="1" spans="1:52">
      <c r="A68" s="7">
        <v>43894</v>
      </c>
      <c r="B68" s="8">
        <v>63671</v>
      </c>
      <c r="C68" s="8">
        <v>17489</v>
      </c>
      <c r="D68" s="18" t="s">
        <v>860</v>
      </c>
      <c r="E68" s="11"/>
      <c r="F68" s="12" t="s">
        <v>1737</v>
      </c>
      <c r="G68" s="11"/>
      <c r="H68" s="13" t="s">
        <v>1619</v>
      </c>
      <c r="I68" s="13" t="s">
        <v>1619</v>
      </c>
      <c r="J68" s="13"/>
      <c r="K68" s="13"/>
      <c r="L68" s="13" t="s">
        <v>67</v>
      </c>
      <c r="M68" s="13" t="s">
        <v>67</v>
      </c>
      <c r="N68" s="13" t="s">
        <v>67</v>
      </c>
      <c r="O68" s="13" t="s">
        <v>67</v>
      </c>
      <c r="P68" s="13"/>
      <c r="Q68" s="13"/>
      <c r="R68" s="13" t="s">
        <v>67</v>
      </c>
      <c r="S68" s="13" t="s">
        <v>67</v>
      </c>
      <c r="T68" s="13" t="s">
        <v>67</v>
      </c>
      <c r="U68" s="13" t="s">
        <v>67</v>
      </c>
      <c r="V68" s="13" t="s">
        <v>67</v>
      </c>
      <c r="W68" s="13" t="s">
        <v>67</v>
      </c>
      <c r="X68" s="13" t="s">
        <v>67</v>
      </c>
      <c r="Y68" s="13" t="s">
        <v>67</v>
      </c>
      <c r="Z68" s="13">
        <v>1</v>
      </c>
      <c r="AA68" s="13"/>
      <c r="AB68" s="39">
        <v>43902</v>
      </c>
      <c r="AC68" s="9">
        <v>7</v>
      </c>
      <c r="AD68" s="17" t="s">
        <v>1738</v>
      </c>
      <c r="AE68" s="9"/>
      <c r="AF68" s="19"/>
      <c r="AG68" s="19"/>
      <c r="AH68" s="9" t="s">
        <v>1568</v>
      </c>
      <c r="AI68" s="13" t="s">
        <v>1565</v>
      </c>
      <c r="AJ68" s="13" t="s">
        <v>1623</v>
      </c>
      <c r="AK68" s="13">
        <v>623</v>
      </c>
      <c r="AL68" s="19"/>
      <c r="AM68" s="19"/>
      <c r="AN68" s="13" t="s">
        <v>67</v>
      </c>
      <c r="AO68" s="13" t="s">
        <v>67</v>
      </c>
      <c r="AP68" s="13"/>
      <c r="AQ68" s="13"/>
      <c r="AR68" s="13"/>
      <c r="AS68" s="13"/>
      <c r="AT68" s="13"/>
      <c r="AU68" s="13"/>
      <c r="AV68" s="13"/>
      <c r="AW68" s="13" t="s">
        <v>67</v>
      </c>
      <c r="AX68" s="11"/>
      <c r="AY68" s="19"/>
      <c r="AZ68" s="13">
        <v>0</v>
      </c>
    </row>
    <row r="69" customHeight="1" spans="1:52">
      <c r="A69" s="7">
        <v>43832</v>
      </c>
      <c r="B69" s="8">
        <v>63618</v>
      </c>
      <c r="C69" s="8">
        <v>27912</v>
      </c>
      <c r="D69" s="18" t="s">
        <v>76</v>
      </c>
      <c r="E69" s="11"/>
      <c r="F69" s="12" t="s">
        <v>78</v>
      </c>
      <c r="G69" s="11"/>
      <c r="H69" s="13" t="s">
        <v>1619</v>
      </c>
      <c r="I69" s="13" t="s">
        <v>1619</v>
      </c>
      <c r="J69" s="13"/>
      <c r="K69" s="13"/>
      <c r="L69" s="13" t="s">
        <v>67</v>
      </c>
      <c r="M69" s="13"/>
      <c r="N69" s="13"/>
      <c r="O69" s="13" t="s">
        <v>67</v>
      </c>
      <c r="P69" s="13"/>
      <c r="Q69" s="13"/>
      <c r="R69" s="13" t="s">
        <v>67</v>
      </c>
      <c r="S69" s="13" t="s">
        <v>1619</v>
      </c>
      <c r="T69" s="13" t="s">
        <v>1619</v>
      </c>
      <c r="U69" s="13" t="s">
        <v>67</v>
      </c>
      <c r="V69" s="13" t="s">
        <v>67</v>
      </c>
      <c r="W69" s="13" t="s">
        <v>67</v>
      </c>
      <c r="X69" s="13" t="s">
        <v>67</v>
      </c>
      <c r="Y69" s="13" t="s">
        <v>67</v>
      </c>
      <c r="Z69" s="13">
        <v>3</v>
      </c>
      <c r="AA69" s="13"/>
      <c r="AB69" s="39">
        <v>43908</v>
      </c>
      <c r="AC69" s="13">
        <v>55</v>
      </c>
      <c r="AD69" s="17" t="s">
        <v>1739</v>
      </c>
      <c r="AE69" s="9"/>
      <c r="AF69" s="19"/>
      <c r="AG69" s="19"/>
      <c r="AH69" s="13" t="s">
        <v>1568</v>
      </c>
      <c r="AI69" s="13" t="s">
        <v>1565</v>
      </c>
      <c r="AJ69" s="13" t="s">
        <v>1623</v>
      </c>
      <c r="AK69" s="13">
        <v>667</v>
      </c>
      <c r="AL69" s="11"/>
      <c r="AM69" s="11"/>
      <c r="AN69" s="39">
        <v>43901</v>
      </c>
      <c r="AO69" s="39">
        <v>43901</v>
      </c>
      <c r="AP69" s="13"/>
      <c r="AQ69" s="13"/>
      <c r="AR69" s="13"/>
      <c r="AS69" s="13"/>
      <c r="AT69" s="13"/>
      <c r="AU69" s="13"/>
      <c r="AV69" s="13"/>
      <c r="AW69" s="13">
        <v>1</v>
      </c>
      <c r="AX69" s="11"/>
      <c r="AY69" s="19"/>
      <c r="AZ69" s="13">
        <v>0</v>
      </c>
    </row>
    <row r="70" customHeight="1" spans="1:52">
      <c r="A70" s="7">
        <v>43832</v>
      </c>
      <c r="B70" s="8">
        <v>63619</v>
      </c>
      <c r="C70" s="8">
        <v>27870</v>
      </c>
      <c r="D70" s="18" t="s">
        <v>76</v>
      </c>
      <c r="E70" s="11"/>
      <c r="F70" s="12" t="s">
        <v>78</v>
      </c>
      <c r="G70" s="11"/>
      <c r="H70" s="13" t="s">
        <v>1619</v>
      </c>
      <c r="I70" s="13" t="s">
        <v>1619</v>
      </c>
      <c r="J70" s="13"/>
      <c r="K70" s="13"/>
      <c r="L70" s="13" t="s">
        <v>67</v>
      </c>
      <c r="M70" s="13"/>
      <c r="N70" s="13"/>
      <c r="O70" s="13" t="s">
        <v>67</v>
      </c>
      <c r="P70" s="13"/>
      <c r="Q70" s="13"/>
      <c r="R70" s="13" t="s">
        <v>67</v>
      </c>
      <c r="S70" s="13" t="s">
        <v>1619</v>
      </c>
      <c r="T70" s="13" t="s">
        <v>1619</v>
      </c>
      <c r="U70" s="13" t="s">
        <v>67</v>
      </c>
      <c r="V70" s="13" t="s">
        <v>67</v>
      </c>
      <c r="W70" s="13" t="s">
        <v>67</v>
      </c>
      <c r="X70" s="13" t="s">
        <v>67</v>
      </c>
      <c r="Y70" s="13" t="s">
        <v>67</v>
      </c>
      <c r="Z70" s="13">
        <v>3</v>
      </c>
      <c r="AA70" s="13"/>
      <c r="AB70" s="39">
        <v>43908</v>
      </c>
      <c r="AC70" s="13">
        <v>55</v>
      </c>
      <c r="AD70" s="17" t="s">
        <v>1740</v>
      </c>
      <c r="AE70" s="9"/>
      <c r="AF70" s="19"/>
      <c r="AG70" s="19"/>
      <c r="AH70" s="13" t="s">
        <v>1568</v>
      </c>
      <c r="AI70" s="13" t="s">
        <v>1565</v>
      </c>
      <c r="AJ70" s="13" t="s">
        <v>1623</v>
      </c>
      <c r="AK70" s="13">
        <v>667</v>
      </c>
      <c r="AL70" s="19"/>
      <c r="AM70" s="19"/>
      <c r="AN70" s="39">
        <v>43901</v>
      </c>
      <c r="AO70" s="39">
        <v>43901</v>
      </c>
      <c r="AP70" s="9"/>
      <c r="AQ70" s="9"/>
      <c r="AR70" s="9"/>
      <c r="AS70" s="9"/>
      <c r="AT70" s="9"/>
      <c r="AU70" s="9"/>
      <c r="AV70" s="9"/>
      <c r="AW70" s="13">
        <v>1</v>
      </c>
      <c r="AX70" s="19"/>
      <c r="AY70" s="19"/>
      <c r="AZ70" s="13">
        <v>0</v>
      </c>
    </row>
    <row r="71" customHeight="1" spans="1:52">
      <c r="A71" s="54">
        <v>43700</v>
      </c>
      <c r="B71" s="55">
        <v>63409</v>
      </c>
      <c r="C71" s="8">
        <v>17548</v>
      </c>
      <c r="D71" s="18" t="s">
        <v>324</v>
      </c>
      <c r="E71" s="11"/>
      <c r="F71" s="12" t="s">
        <v>150</v>
      </c>
      <c r="G71" s="11"/>
      <c r="H71" s="13" t="s">
        <v>1619</v>
      </c>
      <c r="I71" s="13" t="s">
        <v>1619</v>
      </c>
      <c r="J71" s="13" t="s">
        <v>1620</v>
      </c>
      <c r="K71" s="13" t="s">
        <v>1620</v>
      </c>
      <c r="L71" s="13" t="s">
        <v>1619</v>
      </c>
      <c r="M71" s="13" t="s">
        <v>1621</v>
      </c>
      <c r="N71" s="13" t="s">
        <v>67</v>
      </c>
      <c r="O71" s="13" t="s">
        <v>1621</v>
      </c>
      <c r="P71" s="13" t="s">
        <v>1620</v>
      </c>
      <c r="Q71" s="13" t="s">
        <v>1620</v>
      </c>
      <c r="R71" s="13" t="s">
        <v>1619</v>
      </c>
      <c r="S71" s="13" t="s">
        <v>1619</v>
      </c>
      <c r="T71" s="13" t="s">
        <v>1619</v>
      </c>
      <c r="U71" s="13" t="s">
        <v>1619</v>
      </c>
      <c r="V71" s="13" t="s">
        <v>1619</v>
      </c>
      <c r="W71" s="13" t="s">
        <v>1619</v>
      </c>
      <c r="X71" s="13" t="s">
        <v>1619</v>
      </c>
      <c r="Y71" s="13" t="s">
        <v>1619</v>
      </c>
      <c r="Z71" s="13">
        <v>1</v>
      </c>
      <c r="AA71" s="13"/>
      <c r="AB71" s="39">
        <v>43913</v>
      </c>
      <c r="AC71" s="13">
        <v>152</v>
      </c>
      <c r="AD71" s="17" t="s">
        <v>1741</v>
      </c>
      <c r="AE71" s="9"/>
      <c r="AF71" s="19"/>
      <c r="AG71" s="19"/>
      <c r="AH71" s="13" t="s">
        <v>1569</v>
      </c>
      <c r="AI71" s="13" t="s">
        <v>1565</v>
      </c>
      <c r="AJ71" s="13" t="s">
        <v>1625</v>
      </c>
      <c r="AK71" s="13">
        <v>761</v>
      </c>
      <c r="AL71" s="11"/>
      <c r="AM71" s="11"/>
      <c r="AN71" s="13" t="s">
        <v>67</v>
      </c>
      <c r="AO71" s="13" t="s">
        <v>67</v>
      </c>
      <c r="AP71" s="13"/>
      <c r="AQ71" s="13"/>
      <c r="AR71" s="13"/>
      <c r="AS71" s="13"/>
      <c r="AT71" s="13"/>
      <c r="AU71" s="13"/>
      <c r="AV71" s="13"/>
      <c r="AW71" s="13" t="s">
        <v>67</v>
      </c>
      <c r="AX71" s="11"/>
      <c r="AY71" s="19"/>
      <c r="AZ71" s="13">
        <v>0</v>
      </c>
    </row>
    <row r="72" customHeight="1" spans="1:52">
      <c r="A72" s="7">
        <v>43749</v>
      </c>
      <c r="B72" s="8">
        <v>63567</v>
      </c>
      <c r="C72" s="13" t="s">
        <v>67</v>
      </c>
      <c r="D72" s="18" t="s">
        <v>807</v>
      </c>
      <c r="E72" s="11"/>
      <c r="F72" s="12" t="s">
        <v>78</v>
      </c>
      <c r="G72" s="11"/>
      <c r="H72" s="13" t="s">
        <v>1619</v>
      </c>
      <c r="I72" s="13" t="s">
        <v>1619</v>
      </c>
      <c r="J72" s="13"/>
      <c r="K72" s="13"/>
      <c r="L72" s="13" t="s">
        <v>67</v>
      </c>
      <c r="M72" s="13" t="s">
        <v>67</v>
      </c>
      <c r="N72" s="13" t="s">
        <v>67</v>
      </c>
      <c r="O72" s="13" t="s">
        <v>67</v>
      </c>
      <c r="P72" s="13"/>
      <c r="Q72" s="13"/>
      <c r="R72" s="13" t="s">
        <v>1619</v>
      </c>
      <c r="S72" s="13" t="s">
        <v>67</v>
      </c>
      <c r="T72" s="13" t="s">
        <v>67</v>
      </c>
      <c r="U72" s="13" t="s">
        <v>67</v>
      </c>
      <c r="V72" s="13" t="s">
        <v>67</v>
      </c>
      <c r="W72" s="13" t="s">
        <v>67</v>
      </c>
      <c r="X72" s="13" t="s">
        <v>67</v>
      </c>
      <c r="Y72" s="13" t="s">
        <v>67</v>
      </c>
      <c r="Z72" s="13">
        <v>2</v>
      </c>
      <c r="AA72" s="13"/>
      <c r="AB72" s="39">
        <v>43866</v>
      </c>
      <c r="AC72" s="9">
        <v>84</v>
      </c>
      <c r="AD72" s="17" t="s">
        <v>1742</v>
      </c>
      <c r="AE72" s="9"/>
      <c r="AF72" s="19"/>
      <c r="AG72" s="19"/>
      <c r="AH72" s="9" t="s">
        <v>1569</v>
      </c>
      <c r="AI72" s="13" t="s">
        <v>1565</v>
      </c>
      <c r="AJ72" s="13" t="s">
        <v>1642</v>
      </c>
      <c r="AK72" s="13">
        <v>726</v>
      </c>
      <c r="AL72" s="19"/>
      <c r="AM72" s="19"/>
      <c r="AN72" s="13" t="s">
        <v>67</v>
      </c>
      <c r="AO72" s="13" t="s">
        <v>67</v>
      </c>
      <c r="AP72" s="13"/>
      <c r="AQ72" s="13"/>
      <c r="AR72" s="13"/>
      <c r="AS72" s="13"/>
      <c r="AT72" s="13"/>
      <c r="AU72" s="13"/>
      <c r="AV72" s="13"/>
      <c r="AW72" s="13" t="s">
        <v>67</v>
      </c>
      <c r="AX72" s="11"/>
      <c r="AY72" s="19"/>
      <c r="AZ72" s="13">
        <v>0</v>
      </c>
    </row>
    <row r="73" customHeight="1" spans="1:52">
      <c r="A73" s="7">
        <v>43892</v>
      </c>
      <c r="B73" s="8">
        <v>22539</v>
      </c>
      <c r="C73" s="8">
        <v>17578</v>
      </c>
      <c r="D73" s="18" t="s">
        <v>119</v>
      </c>
      <c r="E73" s="11"/>
      <c r="F73" s="12" t="s">
        <v>1617</v>
      </c>
      <c r="G73" s="11"/>
      <c r="H73" s="13" t="s">
        <v>1620</v>
      </c>
      <c r="I73" s="13" t="s">
        <v>1619</v>
      </c>
      <c r="J73" s="13" t="s">
        <v>1620</v>
      </c>
      <c r="K73" s="13" t="s">
        <v>1619</v>
      </c>
      <c r="L73" s="13" t="s">
        <v>1621</v>
      </c>
      <c r="M73" s="13" t="s">
        <v>1621</v>
      </c>
      <c r="N73" s="13"/>
      <c r="O73" s="13" t="s">
        <v>1621</v>
      </c>
      <c r="P73" s="13" t="s">
        <v>1620</v>
      </c>
      <c r="Q73" s="13"/>
      <c r="R73" s="13" t="s">
        <v>67</v>
      </c>
      <c r="S73" s="13" t="s">
        <v>1619</v>
      </c>
      <c r="T73" s="13" t="s">
        <v>67</v>
      </c>
      <c r="U73" s="13" t="s">
        <v>1619</v>
      </c>
      <c r="V73" s="13" t="s">
        <v>1619</v>
      </c>
      <c r="W73" s="13" t="s">
        <v>1619</v>
      </c>
      <c r="X73" s="13" t="s">
        <v>1619</v>
      </c>
      <c r="Y73" s="13" t="s">
        <v>1619</v>
      </c>
      <c r="Z73" s="13">
        <v>1</v>
      </c>
      <c r="AA73" s="13"/>
      <c r="AB73" s="39">
        <v>43910</v>
      </c>
      <c r="AC73" s="9">
        <v>15</v>
      </c>
      <c r="AD73" s="58" t="s">
        <v>1743</v>
      </c>
      <c r="AE73" s="41"/>
      <c r="AF73" s="57"/>
      <c r="AG73" s="57"/>
      <c r="AH73" s="9" t="s">
        <v>142</v>
      </c>
      <c r="AI73" s="13" t="s">
        <v>1565</v>
      </c>
      <c r="AJ73" s="13" t="s">
        <v>1623</v>
      </c>
      <c r="AK73" s="13">
        <v>625</v>
      </c>
      <c r="AL73" s="11"/>
      <c r="AM73" s="11"/>
      <c r="AN73" s="13" t="s">
        <v>67</v>
      </c>
      <c r="AO73" s="13" t="s">
        <v>67</v>
      </c>
      <c r="AP73" s="13"/>
      <c r="AQ73" s="13"/>
      <c r="AR73" s="13"/>
      <c r="AS73" s="13"/>
      <c r="AT73" s="13"/>
      <c r="AU73" s="13"/>
      <c r="AV73" s="13"/>
      <c r="AW73" s="13" t="s">
        <v>67</v>
      </c>
      <c r="AX73" s="11"/>
      <c r="AY73" s="19"/>
      <c r="AZ73" s="13">
        <v>0</v>
      </c>
    </row>
    <row r="74" customHeight="1" spans="1:52">
      <c r="A74" s="7">
        <v>43727</v>
      </c>
      <c r="B74" s="8">
        <v>63535</v>
      </c>
      <c r="C74" s="8">
        <v>17566</v>
      </c>
      <c r="D74" s="18" t="s">
        <v>419</v>
      </c>
      <c r="E74" s="11" t="s">
        <v>1673</v>
      </c>
      <c r="F74" s="12" t="s">
        <v>1744</v>
      </c>
      <c r="G74" s="11"/>
      <c r="H74" s="13" t="s">
        <v>1619</v>
      </c>
      <c r="I74" s="13" t="s">
        <v>1619</v>
      </c>
      <c r="J74" s="13" t="s">
        <v>1620</v>
      </c>
      <c r="K74" s="13" t="s">
        <v>1620</v>
      </c>
      <c r="L74" s="13" t="s">
        <v>1619</v>
      </c>
      <c r="M74" s="13" t="s">
        <v>1621</v>
      </c>
      <c r="N74" s="13"/>
      <c r="O74" s="13" t="s">
        <v>1621</v>
      </c>
      <c r="P74" s="13"/>
      <c r="Q74" s="13"/>
      <c r="R74" s="13" t="s">
        <v>1619</v>
      </c>
      <c r="S74" s="13" t="s">
        <v>1619</v>
      </c>
      <c r="T74" s="13" t="s">
        <v>1619</v>
      </c>
      <c r="U74" s="13" t="s">
        <v>67</v>
      </c>
      <c r="V74" s="13" t="s">
        <v>67</v>
      </c>
      <c r="W74" s="13" t="s">
        <v>67</v>
      </c>
      <c r="X74" s="13" t="s">
        <v>1619</v>
      </c>
      <c r="Y74" s="13" t="s">
        <v>1619</v>
      </c>
      <c r="Z74" s="13">
        <v>2</v>
      </c>
      <c r="AA74" s="13"/>
      <c r="AB74" s="39">
        <v>43917</v>
      </c>
      <c r="AC74" s="9">
        <v>137</v>
      </c>
      <c r="AD74" s="17" t="s">
        <v>1745</v>
      </c>
      <c r="AE74" s="9"/>
      <c r="AF74" s="19"/>
      <c r="AG74" s="19"/>
      <c r="AH74" s="9" t="s">
        <v>1569</v>
      </c>
      <c r="AI74" s="13" t="s">
        <v>1565</v>
      </c>
      <c r="AJ74" s="13" t="s">
        <v>1625</v>
      </c>
      <c r="AK74" s="13">
        <v>742</v>
      </c>
      <c r="AL74" s="19"/>
      <c r="AM74" s="19"/>
      <c r="AN74" s="39">
        <v>43804</v>
      </c>
      <c r="AO74" s="39">
        <v>43836</v>
      </c>
      <c r="AP74" s="9"/>
      <c r="AQ74" s="9"/>
      <c r="AR74" s="9"/>
      <c r="AS74" s="9"/>
      <c r="AT74" s="9"/>
      <c r="AU74" s="9"/>
      <c r="AV74" s="9"/>
      <c r="AW74" s="13">
        <v>23</v>
      </c>
      <c r="AX74" s="19"/>
      <c r="AY74" s="19"/>
      <c r="AZ74" s="13">
        <v>0</v>
      </c>
    </row>
    <row r="75" customHeight="1" spans="1:52">
      <c r="A75" s="7">
        <v>43369</v>
      </c>
      <c r="B75" s="8">
        <v>63280</v>
      </c>
      <c r="C75" s="8">
        <v>29758</v>
      </c>
      <c r="D75" s="18" t="s">
        <v>1201</v>
      </c>
      <c r="E75" s="11" t="s">
        <v>84</v>
      </c>
      <c r="F75" s="12" t="s">
        <v>78</v>
      </c>
      <c r="G75" s="11"/>
      <c r="H75" s="13" t="s">
        <v>1619</v>
      </c>
      <c r="I75" s="13" t="s">
        <v>1619</v>
      </c>
      <c r="J75" s="13" t="s">
        <v>1620</v>
      </c>
      <c r="K75" s="13" t="s">
        <v>1620</v>
      </c>
      <c r="L75" s="13" t="s">
        <v>1619</v>
      </c>
      <c r="M75" s="13" t="s">
        <v>1621</v>
      </c>
      <c r="N75" s="13"/>
      <c r="O75" s="13" t="s">
        <v>1621</v>
      </c>
      <c r="P75" s="13" t="s">
        <v>1620</v>
      </c>
      <c r="Q75" s="13"/>
      <c r="R75" s="13" t="s">
        <v>1619</v>
      </c>
      <c r="S75" s="13" t="s">
        <v>1619</v>
      </c>
      <c r="T75" s="13" t="s">
        <v>1619</v>
      </c>
      <c r="U75" s="13" t="s">
        <v>1619</v>
      </c>
      <c r="V75" s="13" t="s">
        <v>1619</v>
      </c>
      <c r="W75" s="13" t="s">
        <v>1619</v>
      </c>
      <c r="X75" s="13" t="s">
        <v>1619</v>
      </c>
      <c r="Y75" s="13" t="s">
        <v>1619</v>
      </c>
      <c r="Z75" s="13">
        <v>3</v>
      </c>
      <c r="AA75" s="13"/>
      <c r="AB75" s="39">
        <v>43934</v>
      </c>
      <c r="AC75" s="9">
        <v>404</v>
      </c>
      <c r="AD75" s="17" t="s">
        <v>1746</v>
      </c>
      <c r="AE75" s="9"/>
      <c r="AF75" s="19"/>
      <c r="AG75" s="19"/>
      <c r="AH75" s="9" t="s">
        <v>1569</v>
      </c>
      <c r="AI75" s="13" t="s">
        <v>1564</v>
      </c>
      <c r="AJ75" s="13" t="s">
        <v>1625</v>
      </c>
      <c r="AK75" s="13">
        <v>998</v>
      </c>
      <c r="AL75" s="11"/>
      <c r="AM75" s="11"/>
      <c r="AN75" s="39">
        <v>43770</v>
      </c>
      <c r="AO75" s="39">
        <v>43888</v>
      </c>
      <c r="AP75" s="9"/>
      <c r="AQ75" s="9"/>
      <c r="AR75" s="9"/>
      <c r="AS75" s="9"/>
      <c r="AT75" s="9"/>
      <c r="AU75" s="9"/>
      <c r="AV75" s="9"/>
      <c r="AW75" s="13">
        <v>85</v>
      </c>
      <c r="AX75" s="11"/>
      <c r="AY75" s="19"/>
      <c r="AZ75" s="13">
        <v>0</v>
      </c>
    </row>
    <row r="76" customHeight="1" spans="1:52">
      <c r="A76" s="7">
        <v>43745</v>
      </c>
      <c r="B76" s="8">
        <v>63562</v>
      </c>
      <c r="C76" s="8">
        <v>29505</v>
      </c>
      <c r="D76" s="18" t="s">
        <v>83</v>
      </c>
      <c r="E76" s="11" t="s">
        <v>1649</v>
      </c>
      <c r="F76" s="12" t="s">
        <v>1631</v>
      </c>
      <c r="G76" s="11"/>
      <c r="H76" s="13" t="s">
        <v>67</v>
      </c>
      <c r="I76" s="13" t="s">
        <v>67</v>
      </c>
      <c r="J76" s="13" t="s">
        <v>1620</v>
      </c>
      <c r="K76" s="13"/>
      <c r="L76" s="13"/>
      <c r="M76" s="13"/>
      <c r="N76" s="13"/>
      <c r="O76" s="13" t="s">
        <v>67</v>
      </c>
      <c r="P76" s="13"/>
      <c r="Q76" s="13"/>
      <c r="R76" s="13" t="s">
        <v>67</v>
      </c>
      <c r="S76" s="13"/>
      <c r="T76" s="13"/>
      <c r="U76" s="13"/>
      <c r="V76" s="13"/>
      <c r="W76" s="13"/>
      <c r="X76" s="13"/>
      <c r="Y76" s="13"/>
      <c r="Z76" s="13">
        <v>3</v>
      </c>
      <c r="AA76" s="13"/>
      <c r="AB76" s="39">
        <v>43901</v>
      </c>
      <c r="AC76" s="9">
        <v>113</v>
      </c>
      <c r="AD76" s="17" t="s">
        <v>1747</v>
      </c>
      <c r="AE76" s="9"/>
      <c r="AF76" s="19"/>
      <c r="AG76" s="19"/>
      <c r="AH76" s="9" t="s">
        <v>1568</v>
      </c>
      <c r="AI76" s="13" t="s">
        <v>1565</v>
      </c>
      <c r="AJ76" s="13" t="s">
        <v>1642</v>
      </c>
      <c r="AK76" s="13">
        <v>730</v>
      </c>
      <c r="AL76" s="19"/>
      <c r="AM76" s="19"/>
      <c r="AN76" s="13" t="s">
        <v>67</v>
      </c>
      <c r="AO76" s="13" t="s">
        <v>67</v>
      </c>
      <c r="AP76" s="13"/>
      <c r="AQ76" s="13"/>
      <c r="AR76" s="13"/>
      <c r="AS76" s="13"/>
      <c r="AT76" s="13"/>
      <c r="AU76" s="13"/>
      <c r="AV76" s="13"/>
      <c r="AW76" s="13" t="s">
        <v>67</v>
      </c>
      <c r="AX76" s="19"/>
      <c r="AY76" s="19"/>
      <c r="AZ76" s="13">
        <v>0</v>
      </c>
    </row>
    <row r="77" customHeight="1" spans="1:52">
      <c r="A77" s="7">
        <v>43516</v>
      </c>
      <c r="B77" s="8">
        <v>63398</v>
      </c>
      <c r="C77" s="34">
        <v>17528</v>
      </c>
      <c r="D77" s="35" t="s">
        <v>1063</v>
      </c>
      <c r="E77" s="11" t="s">
        <v>1712</v>
      </c>
      <c r="F77" s="12" t="s">
        <v>134</v>
      </c>
      <c r="G77" s="11"/>
      <c r="H77" s="13" t="s">
        <v>1619</v>
      </c>
      <c r="I77" s="13" t="s">
        <v>1619</v>
      </c>
      <c r="J77" s="13" t="s">
        <v>1620</v>
      </c>
      <c r="K77" s="13" t="s">
        <v>1620</v>
      </c>
      <c r="L77" s="13" t="s">
        <v>1619</v>
      </c>
      <c r="M77" s="13" t="s">
        <v>1621</v>
      </c>
      <c r="N77" s="13" t="s">
        <v>1621</v>
      </c>
      <c r="O77" s="13" t="s">
        <v>1621</v>
      </c>
      <c r="P77" s="13" t="s">
        <v>1620</v>
      </c>
      <c r="Q77" s="13"/>
      <c r="R77" s="13" t="s">
        <v>1619</v>
      </c>
      <c r="S77" s="13" t="s">
        <v>1619</v>
      </c>
      <c r="T77" s="13" t="s">
        <v>1619</v>
      </c>
      <c r="U77" s="13" t="s">
        <v>1619</v>
      </c>
      <c r="V77" s="13" t="s">
        <v>1619</v>
      </c>
      <c r="W77" s="13" t="s">
        <v>1619</v>
      </c>
      <c r="X77" s="13" t="s">
        <v>1619</v>
      </c>
      <c r="Y77" s="13" t="s">
        <v>1619</v>
      </c>
      <c r="Z77" s="13">
        <v>1</v>
      </c>
      <c r="AA77" s="13"/>
      <c r="AB77" s="39">
        <v>43921</v>
      </c>
      <c r="AC77" s="13">
        <v>290</v>
      </c>
      <c r="AD77" s="17" t="s">
        <v>1748</v>
      </c>
      <c r="AE77" s="9"/>
      <c r="AF77" s="19"/>
      <c r="AG77" s="19"/>
      <c r="AH77" s="13" t="s">
        <v>1569</v>
      </c>
      <c r="AI77" s="13" t="s">
        <v>1564</v>
      </c>
      <c r="AJ77" s="13" t="s">
        <v>1623</v>
      </c>
      <c r="AK77" s="13">
        <v>893</v>
      </c>
      <c r="AL77" s="11"/>
      <c r="AM77" s="11"/>
      <c r="AN77" s="39">
        <v>43609</v>
      </c>
      <c r="AO77" s="39">
        <v>43643</v>
      </c>
      <c r="AP77" s="9"/>
      <c r="AQ77" s="9"/>
      <c r="AR77" s="9"/>
      <c r="AS77" s="9"/>
      <c r="AT77" s="9"/>
      <c r="AU77" s="9"/>
      <c r="AV77" s="9"/>
      <c r="AW77" s="13">
        <v>25</v>
      </c>
      <c r="AX77" s="11"/>
      <c r="AY77" s="19"/>
      <c r="AZ77" s="13">
        <v>0</v>
      </c>
    </row>
    <row r="78" customHeight="1" spans="1:52">
      <c r="A78" s="7">
        <v>43808</v>
      </c>
      <c r="B78" s="8">
        <v>63615</v>
      </c>
      <c r="C78" s="29">
        <v>17570</v>
      </c>
      <c r="D78" s="18" t="s">
        <v>119</v>
      </c>
      <c r="E78" s="11"/>
      <c r="F78" s="12" t="s">
        <v>1617</v>
      </c>
      <c r="G78" s="11"/>
      <c r="H78" s="13" t="s">
        <v>1619</v>
      </c>
      <c r="I78" s="13" t="s">
        <v>1619</v>
      </c>
      <c r="J78" s="13" t="s">
        <v>1620</v>
      </c>
      <c r="K78" s="13" t="s">
        <v>1620</v>
      </c>
      <c r="L78" s="13" t="s">
        <v>1619</v>
      </c>
      <c r="M78" s="13" t="s">
        <v>67</v>
      </c>
      <c r="N78" s="13"/>
      <c r="O78" s="13" t="s">
        <v>67</v>
      </c>
      <c r="P78" s="13" t="s">
        <v>1619</v>
      </c>
      <c r="Q78" s="13"/>
      <c r="R78" s="13" t="s">
        <v>1619</v>
      </c>
      <c r="S78" s="13" t="s">
        <v>1619</v>
      </c>
      <c r="T78" s="13" t="s">
        <v>1619</v>
      </c>
      <c r="U78" s="13" t="s">
        <v>1619</v>
      </c>
      <c r="V78" s="13" t="s">
        <v>1619</v>
      </c>
      <c r="W78" s="13" t="s">
        <v>1619</v>
      </c>
      <c r="X78" s="13" t="s">
        <v>1619</v>
      </c>
      <c r="Y78" s="13" t="s">
        <v>1619</v>
      </c>
      <c r="Z78" s="13">
        <v>1</v>
      </c>
      <c r="AA78" s="13"/>
      <c r="AB78" s="39">
        <v>43916</v>
      </c>
      <c r="AC78" s="13">
        <v>79</v>
      </c>
      <c r="AD78" s="17" t="s">
        <v>1749</v>
      </c>
      <c r="AE78" s="9"/>
      <c r="AF78" s="19"/>
      <c r="AG78" s="19"/>
      <c r="AH78" s="13" t="s">
        <v>1569</v>
      </c>
      <c r="AI78" s="13" t="s">
        <v>1565</v>
      </c>
      <c r="AJ78" s="13" t="s">
        <v>1642</v>
      </c>
      <c r="AK78" s="13">
        <v>685</v>
      </c>
      <c r="AL78" s="19"/>
      <c r="AM78" s="19"/>
      <c r="AN78" s="13" t="s">
        <v>67</v>
      </c>
      <c r="AO78" s="13" t="s">
        <v>67</v>
      </c>
      <c r="AP78" s="13"/>
      <c r="AQ78" s="13"/>
      <c r="AR78" s="13"/>
      <c r="AS78" s="13"/>
      <c r="AT78" s="13"/>
      <c r="AU78" s="13"/>
      <c r="AV78" s="13"/>
      <c r="AW78" s="13" t="s">
        <v>67</v>
      </c>
      <c r="AX78" s="19"/>
      <c r="AY78" s="19"/>
      <c r="AZ78" s="13">
        <v>0</v>
      </c>
    </row>
    <row r="79" customHeight="1" spans="1:52">
      <c r="A79" s="7">
        <v>43732</v>
      </c>
      <c r="B79" s="8">
        <v>22978</v>
      </c>
      <c r="C79" s="23">
        <v>30114</v>
      </c>
      <c r="D79" s="18" t="s">
        <v>1750</v>
      </c>
      <c r="E79" s="11"/>
      <c r="F79" s="12" t="s">
        <v>127</v>
      </c>
      <c r="G79" s="11"/>
      <c r="H79" s="13" t="s">
        <v>1680</v>
      </c>
      <c r="I79" s="13" t="s">
        <v>67</v>
      </c>
      <c r="J79" s="13" t="s">
        <v>1620</v>
      </c>
      <c r="K79" s="13" t="s">
        <v>1620</v>
      </c>
      <c r="L79" s="13" t="s">
        <v>1619</v>
      </c>
      <c r="M79" s="13" t="s">
        <v>1751</v>
      </c>
      <c r="N79" s="13"/>
      <c r="O79" s="13" t="s">
        <v>1751</v>
      </c>
      <c r="P79" s="13"/>
      <c r="Q79" s="13"/>
      <c r="R79" s="13" t="s">
        <v>67</v>
      </c>
      <c r="S79" s="13" t="s">
        <v>1619</v>
      </c>
      <c r="T79" s="13" t="s">
        <v>67</v>
      </c>
      <c r="U79" s="13" t="s">
        <v>1619</v>
      </c>
      <c r="V79" s="13" t="s">
        <v>1619</v>
      </c>
      <c r="W79" s="13" t="s">
        <v>1619</v>
      </c>
      <c r="X79" s="13" t="s">
        <v>1619</v>
      </c>
      <c r="Y79" s="13" t="s">
        <v>1619</v>
      </c>
      <c r="Z79" s="13">
        <v>2</v>
      </c>
      <c r="AA79" s="13"/>
      <c r="AB79" s="39">
        <v>43952</v>
      </c>
      <c r="AC79" s="9">
        <v>159</v>
      </c>
      <c r="AD79" s="17" t="s">
        <v>1752</v>
      </c>
      <c r="AE79" s="9"/>
      <c r="AF79" s="19"/>
      <c r="AG79" s="19"/>
      <c r="AH79" s="9" t="s">
        <v>142</v>
      </c>
      <c r="AI79" s="13" t="s">
        <v>1565</v>
      </c>
      <c r="AJ79" s="13" t="s">
        <v>1625</v>
      </c>
      <c r="AK79" s="13">
        <v>739</v>
      </c>
      <c r="AL79" s="11"/>
      <c r="AM79" s="11"/>
      <c r="AN79" s="13" t="s">
        <v>67</v>
      </c>
      <c r="AO79" s="13" t="s">
        <v>67</v>
      </c>
      <c r="AP79" s="13"/>
      <c r="AQ79" s="13"/>
      <c r="AR79" s="13"/>
      <c r="AS79" s="13"/>
      <c r="AT79" s="13"/>
      <c r="AU79" s="13"/>
      <c r="AV79" s="13"/>
      <c r="AW79" s="13" t="s">
        <v>67</v>
      </c>
      <c r="AX79" s="11"/>
      <c r="AY79" s="19"/>
      <c r="AZ79" s="13">
        <v>0</v>
      </c>
    </row>
    <row r="80" customHeight="1" spans="1:52">
      <c r="A80" s="7">
        <v>43699</v>
      </c>
      <c r="B80" s="8">
        <v>63515</v>
      </c>
      <c r="C80" s="29">
        <v>17576</v>
      </c>
      <c r="D80" s="18" t="s">
        <v>999</v>
      </c>
      <c r="E80" s="11" t="s">
        <v>1633</v>
      </c>
      <c r="F80" s="12" t="s">
        <v>1634</v>
      </c>
      <c r="G80" s="11"/>
      <c r="H80" s="13" t="s">
        <v>1619</v>
      </c>
      <c r="I80" s="13" t="s">
        <v>1619</v>
      </c>
      <c r="J80" s="13" t="s">
        <v>1620</v>
      </c>
      <c r="K80" s="13" t="s">
        <v>1620</v>
      </c>
      <c r="L80" s="13" t="s">
        <v>1619</v>
      </c>
      <c r="M80" s="13" t="s">
        <v>1621</v>
      </c>
      <c r="N80" s="13"/>
      <c r="O80" s="13" t="s">
        <v>1621</v>
      </c>
      <c r="P80" s="13"/>
      <c r="Q80" s="13"/>
      <c r="R80" s="13" t="s">
        <v>1619</v>
      </c>
      <c r="S80" s="13" t="s">
        <v>1619</v>
      </c>
      <c r="T80" s="13" t="s">
        <v>1619</v>
      </c>
      <c r="U80" s="13" t="s">
        <v>67</v>
      </c>
      <c r="V80" s="13" t="s">
        <v>67</v>
      </c>
      <c r="W80" s="13" t="s">
        <v>67</v>
      </c>
      <c r="X80" s="13" t="s">
        <v>1619</v>
      </c>
      <c r="Y80" s="13" t="s">
        <v>1619</v>
      </c>
      <c r="Z80" s="13">
        <v>2</v>
      </c>
      <c r="AA80" s="13"/>
      <c r="AB80" s="39">
        <v>43952</v>
      </c>
      <c r="AC80" s="13">
        <v>182</v>
      </c>
      <c r="AD80" s="17" t="s">
        <v>1753</v>
      </c>
      <c r="AE80" s="9"/>
      <c r="AF80" s="19"/>
      <c r="AG80" s="19"/>
      <c r="AH80" s="13" t="s">
        <v>1569</v>
      </c>
      <c r="AI80" s="13" t="s">
        <v>1565</v>
      </c>
      <c r="AJ80" s="13" t="s">
        <v>1625</v>
      </c>
      <c r="AK80" s="13">
        <v>762</v>
      </c>
      <c r="AL80" s="19"/>
      <c r="AM80" s="19"/>
      <c r="AN80" s="39">
        <v>43851</v>
      </c>
      <c r="AO80" s="39">
        <v>43851</v>
      </c>
      <c r="AP80" s="9"/>
      <c r="AQ80" s="9"/>
      <c r="AR80" s="9"/>
      <c r="AS80" s="9"/>
      <c r="AT80" s="9"/>
      <c r="AU80" s="9"/>
      <c r="AV80" s="9"/>
      <c r="AW80" s="13">
        <v>1</v>
      </c>
      <c r="AX80" s="19"/>
      <c r="AY80" s="19"/>
      <c r="AZ80" s="13">
        <v>0</v>
      </c>
    </row>
    <row r="81" customHeight="1" spans="1:52">
      <c r="A81" s="7">
        <v>43556</v>
      </c>
      <c r="B81" s="8">
        <v>22423</v>
      </c>
      <c r="C81" s="8">
        <v>17525</v>
      </c>
      <c r="D81" s="18" t="s">
        <v>1183</v>
      </c>
      <c r="E81" s="11" t="s">
        <v>1754</v>
      </c>
      <c r="F81" s="12" t="s">
        <v>1755</v>
      </c>
      <c r="G81" s="11"/>
      <c r="H81" s="13" t="s">
        <v>1619</v>
      </c>
      <c r="I81" s="13" t="s">
        <v>1619</v>
      </c>
      <c r="J81" s="13"/>
      <c r="K81" s="13"/>
      <c r="L81" s="13" t="s">
        <v>1619</v>
      </c>
      <c r="M81" s="13" t="s">
        <v>1621</v>
      </c>
      <c r="N81" s="13" t="s">
        <v>1621</v>
      </c>
      <c r="O81" s="13" t="s">
        <v>1621</v>
      </c>
      <c r="P81" s="13"/>
      <c r="Q81" s="13"/>
      <c r="R81" s="13" t="s">
        <v>67</v>
      </c>
      <c r="S81" s="13" t="s">
        <v>1619</v>
      </c>
      <c r="T81" s="13" t="s">
        <v>67</v>
      </c>
      <c r="U81" s="13" t="s">
        <v>1619</v>
      </c>
      <c r="V81" s="13" t="s">
        <v>1619</v>
      </c>
      <c r="W81" s="13" t="s">
        <v>1619</v>
      </c>
      <c r="X81" s="13" t="s">
        <v>1619</v>
      </c>
      <c r="Y81" s="13" t="s">
        <v>1619</v>
      </c>
      <c r="Z81" s="13">
        <v>3</v>
      </c>
      <c r="AA81" s="13"/>
      <c r="AB81" s="39">
        <v>43805</v>
      </c>
      <c r="AC81" s="13">
        <v>180</v>
      </c>
      <c r="AD81" s="17" t="s">
        <v>1756</v>
      </c>
      <c r="AE81" s="9"/>
      <c r="AF81" s="19"/>
      <c r="AG81" s="19"/>
      <c r="AH81" s="13" t="s">
        <v>142</v>
      </c>
      <c r="AI81" s="13" t="s">
        <v>1564</v>
      </c>
      <c r="AJ81" s="13" t="s">
        <v>1628</v>
      </c>
      <c r="AK81" s="13">
        <v>865</v>
      </c>
      <c r="AL81" s="11"/>
      <c r="AM81" s="11"/>
      <c r="AN81" s="13" t="s">
        <v>67</v>
      </c>
      <c r="AO81" s="13" t="s">
        <v>67</v>
      </c>
      <c r="AP81" s="13"/>
      <c r="AQ81" s="13"/>
      <c r="AR81" s="13"/>
      <c r="AS81" s="13"/>
      <c r="AT81" s="13"/>
      <c r="AU81" s="13"/>
      <c r="AV81" s="13"/>
      <c r="AW81" s="13" t="s">
        <v>67</v>
      </c>
      <c r="AX81" s="11"/>
      <c r="AY81" s="19"/>
      <c r="AZ81" s="13">
        <v>0</v>
      </c>
    </row>
    <row r="82" customHeight="1" spans="1:52">
      <c r="A82" s="7">
        <v>43956</v>
      </c>
      <c r="B82" s="8">
        <v>62723</v>
      </c>
      <c r="C82" s="8">
        <v>27790</v>
      </c>
      <c r="D82" s="18" t="s">
        <v>540</v>
      </c>
      <c r="E82" s="11"/>
      <c r="F82" s="12" t="s">
        <v>1617</v>
      </c>
      <c r="G82" s="11"/>
      <c r="H82" s="13" t="s">
        <v>1619</v>
      </c>
      <c r="I82" s="13" t="s">
        <v>67</v>
      </c>
      <c r="J82" s="13" t="s">
        <v>1619</v>
      </c>
      <c r="K82" s="13" t="s">
        <v>1619</v>
      </c>
      <c r="L82" s="13" t="s">
        <v>1619</v>
      </c>
      <c r="M82" s="13" t="s">
        <v>1621</v>
      </c>
      <c r="N82" s="13"/>
      <c r="O82" s="13" t="s">
        <v>1757</v>
      </c>
      <c r="P82" s="13"/>
      <c r="Q82" s="13"/>
      <c r="R82" s="13"/>
      <c r="S82" s="13" t="s">
        <v>67</v>
      </c>
      <c r="T82" s="13" t="s">
        <v>67</v>
      </c>
      <c r="U82" s="13" t="s">
        <v>67</v>
      </c>
      <c r="V82" s="13" t="s">
        <v>67</v>
      </c>
      <c r="W82" s="13" t="s">
        <v>67</v>
      </c>
      <c r="X82" s="13" t="s">
        <v>1619</v>
      </c>
      <c r="Y82" s="13" t="s">
        <v>1619</v>
      </c>
      <c r="Z82" s="13">
        <v>1</v>
      </c>
      <c r="AA82" s="13"/>
      <c r="AB82" s="39">
        <v>43957</v>
      </c>
      <c r="AC82" s="9">
        <v>2</v>
      </c>
      <c r="AD82" s="58" t="s">
        <v>1758</v>
      </c>
      <c r="AE82" s="41"/>
      <c r="AF82" s="57"/>
      <c r="AG82" s="57"/>
      <c r="AH82" s="9" t="s">
        <v>1570</v>
      </c>
      <c r="AI82" s="13" t="s">
        <v>1565</v>
      </c>
      <c r="AJ82" s="13" t="s">
        <v>1628</v>
      </c>
      <c r="AK82" s="13">
        <v>579</v>
      </c>
      <c r="AL82" s="19"/>
      <c r="AM82" s="19"/>
      <c r="AN82" s="13" t="s">
        <v>67</v>
      </c>
      <c r="AO82" s="13" t="s">
        <v>67</v>
      </c>
      <c r="AP82" s="13"/>
      <c r="AQ82" s="13"/>
      <c r="AR82" s="13"/>
      <c r="AS82" s="13"/>
      <c r="AT82" s="13"/>
      <c r="AU82" s="13"/>
      <c r="AV82" s="13"/>
      <c r="AW82" s="13" t="s">
        <v>67</v>
      </c>
      <c r="AX82" s="11"/>
      <c r="AY82" s="19"/>
      <c r="AZ82" s="13">
        <v>0</v>
      </c>
    </row>
    <row r="83" customHeight="1" spans="1:52">
      <c r="A83" s="7">
        <v>43956</v>
      </c>
      <c r="B83" s="8" t="s">
        <v>67</v>
      </c>
      <c r="C83" s="8">
        <v>26646</v>
      </c>
      <c r="D83" s="18" t="s">
        <v>540</v>
      </c>
      <c r="E83" s="11"/>
      <c r="F83" s="12" t="s">
        <v>1617</v>
      </c>
      <c r="G83" s="11"/>
      <c r="H83" s="13" t="s">
        <v>1619</v>
      </c>
      <c r="I83" s="13" t="s">
        <v>1619</v>
      </c>
      <c r="J83" s="13" t="s">
        <v>1619</v>
      </c>
      <c r="K83" s="13" t="s">
        <v>1619</v>
      </c>
      <c r="L83" s="13" t="s">
        <v>1619</v>
      </c>
      <c r="M83" s="13" t="s">
        <v>1621</v>
      </c>
      <c r="N83" s="13"/>
      <c r="O83" s="13"/>
      <c r="P83" s="13"/>
      <c r="Q83" s="13"/>
      <c r="R83" s="13"/>
      <c r="S83" s="13" t="s">
        <v>1619</v>
      </c>
      <c r="T83" s="13" t="s">
        <v>1619</v>
      </c>
      <c r="U83" s="13" t="s">
        <v>67</v>
      </c>
      <c r="V83" s="13" t="s">
        <v>67</v>
      </c>
      <c r="W83" s="13" t="s">
        <v>67</v>
      </c>
      <c r="X83" s="13" t="s">
        <v>1619</v>
      </c>
      <c r="Y83" s="13" t="s">
        <v>1619</v>
      </c>
      <c r="Z83" s="13">
        <v>1</v>
      </c>
      <c r="AA83" s="13"/>
      <c r="AB83" s="39">
        <v>43957</v>
      </c>
      <c r="AC83" s="9">
        <v>2</v>
      </c>
      <c r="AD83" s="58" t="s">
        <v>1759</v>
      </c>
      <c r="AE83" s="41"/>
      <c r="AF83" s="57"/>
      <c r="AG83" s="57"/>
      <c r="AH83" s="9" t="s">
        <v>1570</v>
      </c>
      <c r="AI83" s="13" t="s">
        <v>1565</v>
      </c>
      <c r="AJ83" s="13" t="s">
        <v>1628</v>
      </c>
      <c r="AK83" s="13">
        <v>579</v>
      </c>
      <c r="AL83" s="11"/>
      <c r="AM83" s="11"/>
      <c r="AN83" s="13" t="s">
        <v>67</v>
      </c>
      <c r="AO83" s="13" t="s">
        <v>67</v>
      </c>
      <c r="AP83" s="13"/>
      <c r="AQ83" s="13"/>
      <c r="AR83" s="13"/>
      <c r="AS83" s="13"/>
      <c r="AT83" s="13"/>
      <c r="AU83" s="13"/>
      <c r="AV83" s="13"/>
      <c r="AW83" s="13" t="s">
        <v>67</v>
      </c>
      <c r="AX83" s="11"/>
      <c r="AY83" s="19"/>
      <c r="AZ83" s="13">
        <v>0</v>
      </c>
    </row>
    <row r="84" customHeight="1" spans="1:52">
      <c r="A84" s="7">
        <v>43700</v>
      </c>
      <c r="B84" s="8">
        <v>22286</v>
      </c>
      <c r="C84" s="8">
        <v>17545</v>
      </c>
      <c r="D84" s="18" t="s">
        <v>1760</v>
      </c>
      <c r="E84" s="11"/>
      <c r="F84" s="12" t="s">
        <v>1761</v>
      </c>
      <c r="G84" s="11"/>
      <c r="H84" s="13" t="s">
        <v>1619</v>
      </c>
      <c r="I84" s="13" t="s">
        <v>67</v>
      </c>
      <c r="J84" s="13" t="s">
        <v>1620</v>
      </c>
      <c r="K84" s="13" t="s">
        <v>1620</v>
      </c>
      <c r="L84" s="13" t="s">
        <v>1619</v>
      </c>
      <c r="M84" s="13" t="s">
        <v>1647</v>
      </c>
      <c r="N84" s="13" t="s">
        <v>67</v>
      </c>
      <c r="O84" s="13" t="s">
        <v>1647</v>
      </c>
      <c r="P84" s="13"/>
      <c r="Q84" s="13"/>
      <c r="R84" s="13" t="s">
        <v>67</v>
      </c>
      <c r="S84" s="13" t="s">
        <v>67</v>
      </c>
      <c r="T84" s="13" t="s">
        <v>67</v>
      </c>
      <c r="U84" s="13" t="s">
        <v>67</v>
      </c>
      <c r="V84" s="13" t="s">
        <v>67</v>
      </c>
      <c r="W84" s="13" t="s">
        <v>67</v>
      </c>
      <c r="X84" s="13" t="s">
        <v>1619</v>
      </c>
      <c r="Y84" s="13" t="s">
        <v>1619</v>
      </c>
      <c r="Z84" s="13">
        <v>2</v>
      </c>
      <c r="AA84" s="13"/>
      <c r="AB84" s="39">
        <v>43917</v>
      </c>
      <c r="AC84" s="13">
        <v>156</v>
      </c>
      <c r="AD84" s="17" t="s">
        <v>1762</v>
      </c>
      <c r="AE84" s="9"/>
      <c r="AF84" s="19"/>
      <c r="AG84" s="19"/>
      <c r="AH84" s="13" t="s">
        <v>142</v>
      </c>
      <c r="AI84" s="13" t="s">
        <v>1565</v>
      </c>
      <c r="AJ84" s="13" t="s">
        <v>1625</v>
      </c>
      <c r="AK84" s="13">
        <v>761</v>
      </c>
      <c r="AL84" s="19"/>
      <c r="AM84" s="19"/>
      <c r="AN84" s="13" t="s">
        <v>67</v>
      </c>
      <c r="AO84" s="13" t="s">
        <v>67</v>
      </c>
      <c r="AP84" s="13"/>
      <c r="AQ84" s="13"/>
      <c r="AR84" s="13"/>
      <c r="AS84" s="13"/>
      <c r="AT84" s="13"/>
      <c r="AU84" s="13"/>
      <c r="AV84" s="13"/>
      <c r="AW84" s="13" t="s">
        <v>67</v>
      </c>
      <c r="AX84" s="19"/>
      <c r="AY84" s="19"/>
      <c r="AZ84" s="13">
        <v>0</v>
      </c>
    </row>
    <row r="85" customHeight="1" spans="1:52">
      <c r="A85" s="14">
        <v>43818</v>
      </c>
      <c r="B85" s="8">
        <v>63622</v>
      </c>
      <c r="C85" s="15">
        <v>30884</v>
      </c>
      <c r="D85" s="16" t="s">
        <v>414</v>
      </c>
      <c r="E85" s="19" t="s">
        <v>338</v>
      </c>
      <c r="F85" s="17" t="s">
        <v>127</v>
      </c>
      <c r="G85" s="19"/>
      <c r="H85" s="9" t="s">
        <v>1619</v>
      </c>
      <c r="I85" s="9" t="s">
        <v>67</v>
      </c>
      <c r="J85" s="9"/>
      <c r="K85" s="9" t="s">
        <v>1619</v>
      </c>
      <c r="L85" s="9" t="s">
        <v>1619</v>
      </c>
      <c r="M85" s="9" t="s">
        <v>1647</v>
      </c>
      <c r="N85" s="9"/>
      <c r="O85" s="9" t="s">
        <v>1647</v>
      </c>
      <c r="P85" s="9"/>
      <c r="Q85" s="9"/>
      <c r="R85" s="9" t="s">
        <v>67</v>
      </c>
      <c r="S85" s="9" t="s">
        <v>67</v>
      </c>
      <c r="T85" s="9" t="s">
        <v>67</v>
      </c>
      <c r="U85" s="9" t="s">
        <v>67</v>
      </c>
      <c r="V85" s="9" t="s">
        <v>67</v>
      </c>
      <c r="W85" s="9" t="s">
        <v>67</v>
      </c>
      <c r="X85" s="9" t="s">
        <v>67</v>
      </c>
      <c r="Y85" s="9" t="s">
        <v>67</v>
      </c>
      <c r="Z85" s="9">
        <v>2</v>
      </c>
      <c r="AA85" s="9"/>
      <c r="AB85" s="43">
        <v>43958</v>
      </c>
      <c r="AC85" s="9">
        <v>101</v>
      </c>
      <c r="AD85" s="17" t="s">
        <v>1763</v>
      </c>
      <c r="AE85" s="9"/>
      <c r="AF85" s="19"/>
      <c r="AG85" s="19"/>
      <c r="AH85" s="9" t="s">
        <v>1569</v>
      </c>
      <c r="AI85" s="13" t="s">
        <v>1565</v>
      </c>
      <c r="AJ85" s="13" t="s">
        <v>1642</v>
      </c>
      <c r="AK85" s="13">
        <v>677</v>
      </c>
      <c r="AL85" s="11"/>
      <c r="AM85" s="11"/>
      <c r="AN85" s="13" t="s">
        <v>67</v>
      </c>
      <c r="AO85" s="13" t="s">
        <v>67</v>
      </c>
      <c r="AP85" s="13"/>
      <c r="AQ85" s="13"/>
      <c r="AR85" s="13"/>
      <c r="AS85" s="13"/>
      <c r="AT85" s="13"/>
      <c r="AU85" s="13"/>
      <c r="AV85" s="13"/>
      <c r="AW85" s="13" t="s">
        <v>67</v>
      </c>
      <c r="AX85" s="11"/>
      <c r="AY85" s="19"/>
      <c r="AZ85" s="13">
        <v>0</v>
      </c>
    </row>
    <row r="86" customHeight="1" spans="1:52">
      <c r="A86" s="14">
        <v>43761</v>
      </c>
      <c r="B86" s="15">
        <v>63577</v>
      </c>
      <c r="C86" s="15">
        <v>17572</v>
      </c>
      <c r="D86" s="16" t="s">
        <v>850</v>
      </c>
      <c r="E86" s="19" t="s">
        <v>1764</v>
      </c>
      <c r="F86" s="17" t="s">
        <v>127</v>
      </c>
      <c r="G86" s="19"/>
      <c r="H86" s="9" t="s">
        <v>1619</v>
      </c>
      <c r="I86" s="9" t="s">
        <v>1619</v>
      </c>
      <c r="J86" s="9" t="s">
        <v>1620</v>
      </c>
      <c r="K86" s="9" t="s">
        <v>1620</v>
      </c>
      <c r="L86" s="9" t="s">
        <v>1619</v>
      </c>
      <c r="M86" s="9" t="s">
        <v>1647</v>
      </c>
      <c r="N86" s="9" t="s">
        <v>1647</v>
      </c>
      <c r="O86" s="9" t="s">
        <v>1647</v>
      </c>
      <c r="P86" s="9"/>
      <c r="Q86" s="9" t="s">
        <v>1620</v>
      </c>
      <c r="R86" s="9" t="s">
        <v>1619</v>
      </c>
      <c r="S86" s="9" t="s">
        <v>1619</v>
      </c>
      <c r="T86" s="9" t="s">
        <v>1619</v>
      </c>
      <c r="U86" s="9" t="s">
        <v>1619</v>
      </c>
      <c r="V86" s="9" t="s">
        <v>1619</v>
      </c>
      <c r="W86" s="9" t="s">
        <v>1619</v>
      </c>
      <c r="X86" s="9" t="s">
        <v>1619</v>
      </c>
      <c r="Y86" s="9" t="s">
        <v>1619</v>
      </c>
      <c r="Z86" s="9">
        <v>2</v>
      </c>
      <c r="AA86" s="9"/>
      <c r="AB86" s="43">
        <v>43944</v>
      </c>
      <c r="AC86" s="9">
        <v>132</v>
      </c>
      <c r="AD86" s="17" t="s">
        <v>1765</v>
      </c>
      <c r="AE86" s="9"/>
      <c r="AF86" s="19"/>
      <c r="AG86" s="19"/>
      <c r="AH86" s="13" t="s">
        <v>1569</v>
      </c>
      <c r="AI86" s="13" t="s">
        <v>1565</v>
      </c>
      <c r="AJ86" s="13" t="s">
        <v>1642</v>
      </c>
      <c r="AK86" s="13">
        <v>718</v>
      </c>
      <c r="AL86" s="19"/>
      <c r="AM86" s="19"/>
      <c r="AN86" s="39">
        <v>43864</v>
      </c>
      <c r="AO86" s="39">
        <v>43864</v>
      </c>
      <c r="AP86" s="13"/>
      <c r="AQ86" s="13"/>
      <c r="AR86" s="13"/>
      <c r="AS86" s="13"/>
      <c r="AT86" s="13"/>
      <c r="AU86" s="13"/>
      <c r="AV86" s="13"/>
      <c r="AW86" s="13">
        <v>1</v>
      </c>
      <c r="AX86" s="19"/>
      <c r="AY86" s="19"/>
      <c r="AZ86" s="13">
        <v>0</v>
      </c>
    </row>
    <row r="87" customHeight="1" spans="1:52">
      <c r="A87" s="14">
        <v>43867</v>
      </c>
      <c r="B87" s="15">
        <v>63644</v>
      </c>
      <c r="C87" s="15">
        <v>17491</v>
      </c>
      <c r="D87" s="18" t="s">
        <v>197</v>
      </c>
      <c r="E87" s="11" t="s">
        <v>1766</v>
      </c>
      <c r="F87" s="12" t="s">
        <v>134</v>
      </c>
      <c r="G87" s="11"/>
      <c r="H87" s="13" t="s">
        <v>1619</v>
      </c>
      <c r="I87" s="13" t="s">
        <v>1619</v>
      </c>
      <c r="J87" s="13"/>
      <c r="K87" s="13"/>
      <c r="L87" s="13" t="s">
        <v>67</v>
      </c>
      <c r="M87" s="13" t="s">
        <v>1621</v>
      </c>
      <c r="N87" s="13" t="s">
        <v>1621</v>
      </c>
      <c r="O87" s="13" t="s">
        <v>1620</v>
      </c>
      <c r="P87" s="13"/>
      <c r="Q87" s="13"/>
      <c r="R87" s="13" t="s">
        <v>67</v>
      </c>
      <c r="S87" s="13" t="s">
        <v>1619</v>
      </c>
      <c r="T87" s="13" t="s">
        <v>1619</v>
      </c>
      <c r="U87" s="13" t="s">
        <v>67</v>
      </c>
      <c r="V87" s="13" t="s">
        <v>67</v>
      </c>
      <c r="W87" s="13" t="s">
        <v>67</v>
      </c>
      <c r="X87" s="13" t="s">
        <v>1619</v>
      </c>
      <c r="Y87" s="13" t="s">
        <v>1619</v>
      </c>
      <c r="Z87" s="13">
        <v>1</v>
      </c>
      <c r="AA87" s="13"/>
      <c r="AB87" s="39">
        <v>43978</v>
      </c>
      <c r="AC87" s="13">
        <v>80</v>
      </c>
      <c r="AD87" s="12" t="s">
        <v>1767</v>
      </c>
      <c r="AE87" s="13"/>
      <c r="AF87" s="11"/>
      <c r="AG87" s="11"/>
      <c r="AH87" s="13" t="s">
        <v>1568</v>
      </c>
      <c r="AI87" s="13" t="s">
        <v>1565</v>
      </c>
      <c r="AJ87" s="13" t="s">
        <v>1623</v>
      </c>
      <c r="AK87" s="13">
        <v>642</v>
      </c>
      <c r="AL87" s="11"/>
      <c r="AM87" s="11"/>
      <c r="AN87" s="39">
        <v>43893</v>
      </c>
      <c r="AO87" s="39">
        <v>43901</v>
      </c>
      <c r="AP87" s="13"/>
      <c r="AQ87" s="13"/>
      <c r="AR87" s="13"/>
      <c r="AS87" s="13"/>
      <c r="AT87" s="13"/>
      <c r="AU87" s="13"/>
      <c r="AV87" s="13"/>
      <c r="AW87" s="13">
        <v>7</v>
      </c>
      <c r="AX87" s="11"/>
      <c r="AY87" s="19"/>
      <c r="AZ87" s="13">
        <v>0</v>
      </c>
    </row>
    <row r="88" customHeight="1" spans="1:52">
      <c r="A88" s="14">
        <v>43860</v>
      </c>
      <c r="B88" s="15">
        <v>23397</v>
      </c>
      <c r="C88" s="15">
        <v>17575</v>
      </c>
      <c r="D88" s="16" t="s">
        <v>1100</v>
      </c>
      <c r="E88" s="19" t="s">
        <v>338</v>
      </c>
      <c r="F88" s="17" t="s">
        <v>127</v>
      </c>
      <c r="G88" s="19"/>
      <c r="H88" s="9" t="s">
        <v>1619</v>
      </c>
      <c r="I88" s="9" t="s">
        <v>67</v>
      </c>
      <c r="J88" s="9" t="s">
        <v>1620</v>
      </c>
      <c r="K88" s="9" t="s">
        <v>1620</v>
      </c>
      <c r="L88" s="9" t="s">
        <v>1619</v>
      </c>
      <c r="M88" s="9" t="s">
        <v>1647</v>
      </c>
      <c r="N88" s="9"/>
      <c r="O88" s="9" t="s">
        <v>1647</v>
      </c>
      <c r="P88" s="9"/>
      <c r="Q88" s="9"/>
      <c r="R88" s="9" t="s">
        <v>67</v>
      </c>
      <c r="S88" s="9" t="s">
        <v>67</v>
      </c>
      <c r="T88" s="9" t="s">
        <v>67</v>
      </c>
      <c r="U88" s="9" t="s">
        <v>67</v>
      </c>
      <c r="V88" s="9" t="s">
        <v>67</v>
      </c>
      <c r="W88" s="9" t="s">
        <v>67</v>
      </c>
      <c r="X88" s="9" t="s">
        <v>1619</v>
      </c>
      <c r="Y88" s="9" t="s">
        <v>1619</v>
      </c>
      <c r="Z88" s="41">
        <v>1</v>
      </c>
      <c r="AA88" s="41"/>
      <c r="AB88" s="43">
        <v>43959</v>
      </c>
      <c r="AC88" s="9">
        <v>72</v>
      </c>
      <c r="AD88" s="17" t="s">
        <v>1768</v>
      </c>
      <c r="AE88" s="9"/>
      <c r="AF88" s="19"/>
      <c r="AG88" s="19"/>
      <c r="AH88" s="9" t="s">
        <v>1569</v>
      </c>
      <c r="AI88" s="9" t="s">
        <v>1565</v>
      </c>
      <c r="AJ88" s="9" t="s">
        <v>1623</v>
      </c>
      <c r="AK88" s="13">
        <v>647</v>
      </c>
      <c r="AL88" s="19"/>
      <c r="AM88" s="19"/>
      <c r="AN88" s="13" t="s">
        <v>67</v>
      </c>
      <c r="AO88" s="13" t="s">
        <v>67</v>
      </c>
      <c r="AP88" s="13"/>
      <c r="AQ88" s="13"/>
      <c r="AR88" s="13"/>
      <c r="AS88" s="13"/>
      <c r="AT88" s="13"/>
      <c r="AU88" s="13"/>
      <c r="AV88" s="13"/>
      <c r="AW88" s="13" t="s">
        <v>67</v>
      </c>
      <c r="AX88" s="19"/>
      <c r="AY88" s="19"/>
      <c r="AZ88" s="13">
        <v>0</v>
      </c>
    </row>
    <row r="89" customHeight="1" spans="1:52">
      <c r="A89" s="7">
        <v>43957</v>
      </c>
      <c r="B89" s="8">
        <v>22539</v>
      </c>
      <c r="C89" s="8">
        <v>17578</v>
      </c>
      <c r="D89" s="56" t="s">
        <v>119</v>
      </c>
      <c r="E89" s="57"/>
      <c r="F89" s="58" t="s">
        <v>1617</v>
      </c>
      <c r="G89" s="57"/>
      <c r="H89" s="9" t="s">
        <v>1619</v>
      </c>
      <c r="I89" s="9" t="s">
        <v>67</v>
      </c>
      <c r="J89" s="9" t="s">
        <v>1620</v>
      </c>
      <c r="K89" s="9"/>
      <c r="L89" s="9" t="s">
        <v>1619</v>
      </c>
      <c r="M89" s="9" t="s">
        <v>1621</v>
      </c>
      <c r="N89" s="9"/>
      <c r="O89" s="9" t="s">
        <v>1757</v>
      </c>
      <c r="P89" s="9"/>
      <c r="Q89" s="9"/>
      <c r="R89" s="9" t="s">
        <v>67</v>
      </c>
      <c r="S89" s="9" t="s">
        <v>1619</v>
      </c>
      <c r="T89" s="9" t="s">
        <v>67</v>
      </c>
      <c r="U89" s="9" t="s">
        <v>67</v>
      </c>
      <c r="V89" s="9" t="s">
        <v>67</v>
      </c>
      <c r="W89" s="9" t="s">
        <v>67</v>
      </c>
      <c r="X89" s="9" t="s">
        <v>1619</v>
      </c>
      <c r="Y89" s="9" t="s">
        <v>1619</v>
      </c>
      <c r="Z89" s="41">
        <v>1</v>
      </c>
      <c r="AA89" s="41"/>
      <c r="AB89" s="39">
        <v>43966</v>
      </c>
      <c r="AC89" s="13">
        <v>8</v>
      </c>
      <c r="AD89" s="58" t="s">
        <v>1769</v>
      </c>
      <c r="AE89" s="41"/>
      <c r="AF89" s="57"/>
      <c r="AG89" s="57"/>
      <c r="AH89" s="13" t="s">
        <v>142</v>
      </c>
      <c r="AI89" s="9" t="s">
        <v>1565</v>
      </c>
      <c r="AJ89" s="9" t="s">
        <v>1628</v>
      </c>
      <c r="AK89" s="13">
        <v>578</v>
      </c>
      <c r="AL89" s="13"/>
      <c r="AM89" s="13"/>
      <c r="AN89" s="13" t="s">
        <v>67</v>
      </c>
      <c r="AO89" s="13" t="s">
        <v>67</v>
      </c>
      <c r="AP89" s="13"/>
      <c r="AQ89" s="13"/>
      <c r="AR89" s="13"/>
      <c r="AS89" s="13"/>
      <c r="AT89" s="13"/>
      <c r="AU89" s="13"/>
      <c r="AV89" s="13"/>
      <c r="AW89" s="13" t="s">
        <v>67</v>
      </c>
      <c r="AX89" s="13"/>
      <c r="AY89" s="13"/>
      <c r="AZ89" s="13">
        <v>0</v>
      </c>
    </row>
    <row r="90" customHeight="1" spans="1:52">
      <c r="A90" s="14">
        <v>43712</v>
      </c>
      <c r="B90" s="15">
        <v>63528</v>
      </c>
      <c r="C90" s="15">
        <v>17402</v>
      </c>
      <c r="D90" s="56" t="s">
        <v>251</v>
      </c>
      <c r="E90" s="19" t="s">
        <v>1766</v>
      </c>
      <c r="F90" s="58" t="s">
        <v>134</v>
      </c>
      <c r="G90" s="57"/>
      <c r="H90" s="9" t="s">
        <v>1619</v>
      </c>
      <c r="I90" s="9" t="s">
        <v>1619</v>
      </c>
      <c r="J90" s="9" t="s">
        <v>1620</v>
      </c>
      <c r="K90" s="9" t="s">
        <v>1620</v>
      </c>
      <c r="L90" s="9" t="s">
        <v>1619</v>
      </c>
      <c r="M90" s="9" t="s">
        <v>1621</v>
      </c>
      <c r="N90" s="9"/>
      <c r="O90" s="9" t="s">
        <v>1621</v>
      </c>
      <c r="P90" s="9"/>
      <c r="Q90" s="9"/>
      <c r="R90" s="9" t="s">
        <v>67</v>
      </c>
      <c r="S90" s="9" t="s">
        <v>1619</v>
      </c>
      <c r="T90" s="9" t="s">
        <v>1619</v>
      </c>
      <c r="U90" s="9" t="s">
        <v>67</v>
      </c>
      <c r="V90" s="9" t="s">
        <v>67</v>
      </c>
      <c r="W90" s="9" t="s">
        <v>67</v>
      </c>
      <c r="X90" s="9" t="s">
        <v>1619</v>
      </c>
      <c r="Y90" s="9" t="s">
        <v>1619</v>
      </c>
      <c r="Z90" s="9">
        <v>1</v>
      </c>
      <c r="AA90" s="9"/>
      <c r="AB90" s="43">
        <v>43979</v>
      </c>
      <c r="AC90" s="13">
        <v>192</v>
      </c>
      <c r="AD90" s="17" t="s">
        <v>1770</v>
      </c>
      <c r="AE90" s="9"/>
      <c r="AF90" s="19"/>
      <c r="AG90" s="19"/>
      <c r="AH90" s="9" t="s">
        <v>1568</v>
      </c>
      <c r="AI90" s="9" t="s">
        <v>1565</v>
      </c>
      <c r="AJ90" s="9" t="s">
        <v>1625</v>
      </c>
      <c r="AK90" s="13">
        <v>753</v>
      </c>
      <c r="AL90" s="19"/>
      <c r="AM90" s="19"/>
      <c r="AN90" s="39">
        <v>43889</v>
      </c>
      <c r="AO90" s="39">
        <v>43889</v>
      </c>
      <c r="AP90" s="9"/>
      <c r="AQ90" s="9"/>
      <c r="AR90" s="9"/>
      <c r="AS90" s="9"/>
      <c r="AT90" s="9"/>
      <c r="AU90" s="9"/>
      <c r="AV90" s="9"/>
      <c r="AW90" s="13">
        <v>1</v>
      </c>
      <c r="AX90" s="19"/>
      <c r="AY90" s="13"/>
      <c r="AZ90" s="13">
        <v>0</v>
      </c>
    </row>
    <row r="91" customHeight="1" spans="1:52">
      <c r="A91" s="14">
        <v>43515</v>
      </c>
      <c r="B91" s="15">
        <v>63394</v>
      </c>
      <c r="C91" s="15">
        <v>17540</v>
      </c>
      <c r="D91" s="16" t="s">
        <v>1183</v>
      </c>
      <c r="E91" s="19" t="s">
        <v>1771</v>
      </c>
      <c r="F91" s="17" t="s">
        <v>104</v>
      </c>
      <c r="G91" s="19"/>
      <c r="H91" s="9" t="s">
        <v>1619</v>
      </c>
      <c r="I91" s="9" t="s">
        <v>1619</v>
      </c>
      <c r="J91" s="9" t="s">
        <v>1620</v>
      </c>
      <c r="K91" s="9" t="s">
        <v>1620</v>
      </c>
      <c r="L91" s="9" t="s">
        <v>1619</v>
      </c>
      <c r="M91" s="9" t="s">
        <v>1621</v>
      </c>
      <c r="N91" s="9" t="s">
        <v>1620</v>
      </c>
      <c r="O91" s="9" t="s">
        <v>1621</v>
      </c>
      <c r="P91" s="9" t="s">
        <v>1620</v>
      </c>
      <c r="Q91" s="9" t="s">
        <v>1620</v>
      </c>
      <c r="R91" s="9" t="s">
        <v>1619</v>
      </c>
      <c r="S91" s="9" t="s">
        <v>1619</v>
      </c>
      <c r="T91" s="9" t="s">
        <v>1619</v>
      </c>
      <c r="U91" s="9" t="s">
        <v>1619</v>
      </c>
      <c r="V91" s="9" t="s">
        <v>1619</v>
      </c>
      <c r="W91" s="9" t="s">
        <v>1619</v>
      </c>
      <c r="X91" s="9" t="s">
        <v>1619</v>
      </c>
      <c r="Y91" s="9" t="s">
        <v>1619</v>
      </c>
      <c r="Z91" s="9">
        <v>2</v>
      </c>
      <c r="AA91" s="9"/>
      <c r="AB91" s="39">
        <v>43986</v>
      </c>
      <c r="AC91" s="13">
        <v>338</v>
      </c>
      <c r="AD91" s="17" t="s">
        <v>1772</v>
      </c>
      <c r="AE91" s="9"/>
      <c r="AF91" s="19"/>
      <c r="AG91" s="19"/>
      <c r="AH91" s="9" t="s">
        <v>1569</v>
      </c>
      <c r="AI91" s="9" t="s">
        <v>1564</v>
      </c>
      <c r="AJ91" s="9" t="s">
        <v>1623</v>
      </c>
      <c r="AK91" s="13">
        <v>894</v>
      </c>
      <c r="AL91" s="19"/>
      <c r="AM91" s="19"/>
      <c r="AN91" s="39">
        <v>43671</v>
      </c>
      <c r="AO91" s="39">
        <v>43740</v>
      </c>
      <c r="AP91" s="9"/>
      <c r="AQ91" s="9"/>
      <c r="AR91" s="9"/>
      <c r="AS91" s="9"/>
      <c r="AT91" s="9"/>
      <c r="AU91" s="9"/>
      <c r="AV91" s="9"/>
      <c r="AW91" s="13">
        <v>50</v>
      </c>
      <c r="AX91" s="19"/>
      <c r="AY91" s="13"/>
      <c r="AZ91" s="13">
        <v>0</v>
      </c>
    </row>
    <row r="92" customHeight="1" spans="1:52">
      <c r="A92" s="14">
        <v>43892</v>
      </c>
      <c r="B92" s="15">
        <v>63669</v>
      </c>
      <c r="C92" s="15">
        <v>31031</v>
      </c>
      <c r="D92" s="16" t="s">
        <v>820</v>
      </c>
      <c r="E92" s="19" t="s">
        <v>1629</v>
      </c>
      <c r="F92" s="17" t="s">
        <v>156</v>
      </c>
      <c r="G92" s="19"/>
      <c r="H92" s="9" t="s">
        <v>67</v>
      </c>
      <c r="I92" s="9" t="s">
        <v>67</v>
      </c>
      <c r="J92" s="9" t="s">
        <v>1620</v>
      </c>
      <c r="K92" s="9" t="s">
        <v>1620</v>
      </c>
      <c r="L92" s="9" t="s">
        <v>1619</v>
      </c>
      <c r="M92" s="9" t="s">
        <v>67</v>
      </c>
      <c r="N92" s="9" t="s">
        <v>67</v>
      </c>
      <c r="O92" s="9" t="s">
        <v>67</v>
      </c>
      <c r="P92" s="9"/>
      <c r="Q92" s="9"/>
      <c r="R92" s="9" t="s">
        <v>67</v>
      </c>
      <c r="S92" s="9" t="s">
        <v>1619</v>
      </c>
      <c r="T92" s="9" t="s">
        <v>67</v>
      </c>
      <c r="U92" s="9" t="s">
        <v>1619</v>
      </c>
      <c r="V92" s="9" t="s">
        <v>1619</v>
      </c>
      <c r="W92" s="9" t="s">
        <v>1619</v>
      </c>
      <c r="X92" s="9" t="s">
        <v>1619</v>
      </c>
      <c r="Y92" s="9" t="s">
        <v>1619</v>
      </c>
      <c r="Z92" s="9">
        <v>3</v>
      </c>
      <c r="AA92" s="9"/>
      <c r="AB92" s="43">
        <v>43991</v>
      </c>
      <c r="AC92" s="13">
        <v>72</v>
      </c>
      <c r="AD92" s="17" t="s">
        <v>1773</v>
      </c>
      <c r="AE92" s="9"/>
      <c r="AF92" s="19"/>
      <c r="AG92" s="19"/>
      <c r="AH92" s="9" t="s">
        <v>1570</v>
      </c>
      <c r="AI92" s="9" t="s">
        <v>1565</v>
      </c>
      <c r="AJ92" s="9" t="s">
        <v>1623</v>
      </c>
      <c r="AK92" s="13">
        <v>625</v>
      </c>
      <c r="AL92" s="13"/>
      <c r="AM92" s="13"/>
      <c r="AN92" s="13" t="s">
        <v>67</v>
      </c>
      <c r="AO92" s="13" t="s">
        <v>67</v>
      </c>
      <c r="AP92" s="13"/>
      <c r="AQ92" s="13"/>
      <c r="AR92" s="13"/>
      <c r="AS92" s="13"/>
      <c r="AT92" s="13"/>
      <c r="AU92" s="13"/>
      <c r="AV92" s="13"/>
      <c r="AW92" s="13" t="s">
        <v>67</v>
      </c>
      <c r="AX92" s="13"/>
      <c r="AY92" s="13"/>
      <c r="AZ92" s="13">
        <v>0</v>
      </c>
    </row>
    <row r="93" customHeight="1" spans="1:52">
      <c r="A93" s="14">
        <v>43481</v>
      </c>
      <c r="B93" s="15">
        <v>63369</v>
      </c>
      <c r="C93" s="15">
        <v>28229</v>
      </c>
      <c r="D93" s="16" t="s">
        <v>163</v>
      </c>
      <c r="E93" s="19" t="s">
        <v>1774</v>
      </c>
      <c r="F93" s="17" t="s">
        <v>1689</v>
      </c>
      <c r="G93" s="19"/>
      <c r="H93" s="9" t="s">
        <v>1619</v>
      </c>
      <c r="I93" s="9" t="s">
        <v>1619</v>
      </c>
      <c r="J93" s="9"/>
      <c r="K93" s="9"/>
      <c r="L93" s="9" t="s">
        <v>67</v>
      </c>
      <c r="M93" s="9" t="s">
        <v>67</v>
      </c>
      <c r="N93" s="9" t="s">
        <v>67</v>
      </c>
      <c r="O93" s="9" t="s">
        <v>67</v>
      </c>
      <c r="P93" s="9"/>
      <c r="Q93" s="9"/>
      <c r="R93" s="9" t="s">
        <v>67</v>
      </c>
      <c r="S93" s="9" t="s">
        <v>67</v>
      </c>
      <c r="T93" s="9" t="s">
        <v>67</v>
      </c>
      <c r="U93" s="9" t="s">
        <v>67</v>
      </c>
      <c r="V93" s="9" t="s">
        <v>67</v>
      </c>
      <c r="W93" s="9" t="s">
        <v>67</v>
      </c>
      <c r="X93" s="9" t="s">
        <v>67</v>
      </c>
      <c r="Y93" s="9" t="s">
        <v>67</v>
      </c>
      <c r="Z93" s="9">
        <v>3</v>
      </c>
      <c r="AA93" s="9"/>
      <c r="AB93" s="39">
        <v>43993</v>
      </c>
      <c r="AC93" s="13">
        <v>367</v>
      </c>
      <c r="AD93" s="17" t="s">
        <v>1775</v>
      </c>
      <c r="AE93" s="9"/>
      <c r="AF93" s="19"/>
      <c r="AG93" s="19"/>
      <c r="AH93" s="9" t="s">
        <v>1568</v>
      </c>
      <c r="AI93" s="9" t="s">
        <v>1564</v>
      </c>
      <c r="AJ93" s="9" t="s">
        <v>1623</v>
      </c>
      <c r="AK93" s="13">
        <v>918</v>
      </c>
      <c r="AL93" s="19"/>
      <c r="AM93" s="19"/>
      <c r="AN93" s="13" t="s">
        <v>67</v>
      </c>
      <c r="AO93" s="13" t="s">
        <v>67</v>
      </c>
      <c r="AP93" s="13"/>
      <c r="AQ93" s="13"/>
      <c r="AR93" s="13"/>
      <c r="AS93" s="13"/>
      <c r="AT93" s="13"/>
      <c r="AU93" s="13"/>
      <c r="AV93" s="13"/>
      <c r="AW93" s="13" t="s">
        <v>67</v>
      </c>
      <c r="AX93" s="19"/>
      <c r="AY93" s="13"/>
      <c r="AZ93" s="13">
        <v>0</v>
      </c>
    </row>
    <row r="94" customHeight="1" spans="1:52">
      <c r="A94" s="7">
        <v>43963</v>
      </c>
      <c r="B94" s="8">
        <v>22820</v>
      </c>
      <c r="C94" s="8">
        <v>17543</v>
      </c>
      <c r="D94" s="18" t="s">
        <v>317</v>
      </c>
      <c r="E94" s="11"/>
      <c r="F94" s="12" t="s">
        <v>1701</v>
      </c>
      <c r="G94" s="11"/>
      <c r="H94" s="13" t="s">
        <v>1619</v>
      </c>
      <c r="I94" s="13" t="s">
        <v>67</v>
      </c>
      <c r="J94" s="13" t="s">
        <v>1620</v>
      </c>
      <c r="K94" s="13" t="s">
        <v>1620</v>
      </c>
      <c r="L94" s="13" t="s">
        <v>1619</v>
      </c>
      <c r="M94" s="13" t="s">
        <v>67</v>
      </c>
      <c r="N94" s="13"/>
      <c r="O94" s="13" t="s">
        <v>67</v>
      </c>
      <c r="P94" s="13"/>
      <c r="Q94" s="13"/>
      <c r="R94" s="13" t="s">
        <v>67</v>
      </c>
      <c r="S94" s="13" t="s">
        <v>1619</v>
      </c>
      <c r="T94" s="13" t="s">
        <v>67</v>
      </c>
      <c r="U94" s="13" t="s">
        <v>67</v>
      </c>
      <c r="V94" s="13" t="s">
        <v>67</v>
      </c>
      <c r="W94" s="13" t="s">
        <v>67</v>
      </c>
      <c r="X94" s="13" t="s">
        <v>1619</v>
      </c>
      <c r="Y94" s="13" t="s">
        <v>1619</v>
      </c>
      <c r="Z94" s="13">
        <v>3</v>
      </c>
      <c r="AA94" s="13"/>
      <c r="AB94" s="39">
        <v>44005</v>
      </c>
      <c r="AC94" s="13">
        <v>31</v>
      </c>
      <c r="AD94" s="17" t="s">
        <v>1776</v>
      </c>
      <c r="AE94" s="9"/>
      <c r="AF94" s="19"/>
      <c r="AG94" s="19"/>
      <c r="AH94" s="13" t="s">
        <v>142</v>
      </c>
      <c r="AI94" s="9" t="s">
        <v>1565</v>
      </c>
      <c r="AJ94" s="9" t="s">
        <v>1628</v>
      </c>
      <c r="AK94" s="13">
        <v>574</v>
      </c>
      <c r="AL94" s="13"/>
      <c r="AM94" s="13"/>
      <c r="AN94" s="13" t="s">
        <v>67</v>
      </c>
      <c r="AO94" s="13" t="s">
        <v>67</v>
      </c>
      <c r="AP94" s="13"/>
      <c r="AQ94" s="13"/>
      <c r="AR94" s="13"/>
      <c r="AS94" s="13"/>
      <c r="AT94" s="13"/>
      <c r="AU94" s="13"/>
      <c r="AV94" s="13"/>
      <c r="AW94" s="13" t="s">
        <v>67</v>
      </c>
      <c r="AX94" s="13"/>
      <c r="AY94" s="13"/>
      <c r="AZ94" s="13">
        <v>0</v>
      </c>
    </row>
    <row r="95" customHeight="1" spans="1:52">
      <c r="A95" s="14">
        <v>43572</v>
      </c>
      <c r="B95" s="15">
        <v>63435</v>
      </c>
      <c r="C95" s="15">
        <v>30312</v>
      </c>
      <c r="D95" s="56" t="s">
        <v>1042</v>
      </c>
      <c r="E95" s="19" t="s">
        <v>1777</v>
      </c>
      <c r="F95" s="58" t="s">
        <v>127</v>
      </c>
      <c r="G95" s="57"/>
      <c r="H95" s="9" t="s">
        <v>1619</v>
      </c>
      <c r="I95" s="9" t="s">
        <v>1619</v>
      </c>
      <c r="J95" s="9" t="s">
        <v>1620</v>
      </c>
      <c r="K95" s="9" t="s">
        <v>1620</v>
      </c>
      <c r="L95" s="9" t="s">
        <v>1619</v>
      </c>
      <c r="M95" s="9" t="s">
        <v>1647</v>
      </c>
      <c r="N95" s="9" t="s">
        <v>1647</v>
      </c>
      <c r="O95" s="9" t="s">
        <v>1647</v>
      </c>
      <c r="P95" s="9"/>
      <c r="Q95" s="9"/>
      <c r="R95" s="9" t="s">
        <v>1619</v>
      </c>
      <c r="S95" s="9" t="s">
        <v>1619</v>
      </c>
      <c r="T95" s="9" t="s">
        <v>1619</v>
      </c>
      <c r="U95" s="9" t="s">
        <v>1619</v>
      </c>
      <c r="V95" s="9" t="s">
        <v>1619</v>
      </c>
      <c r="W95" s="9" t="s">
        <v>1619</v>
      </c>
      <c r="X95" s="9" t="s">
        <v>1619</v>
      </c>
      <c r="Y95" s="9" t="s">
        <v>1619</v>
      </c>
      <c r="Z95" s="9">
        <v>1</v>
      </c>
      <c r="AA95" s="9"/>
      <c r="AB95" s="39">
        <v>44011</v>
      </c>
      <c r="AC95" s="13">
        <v>314</v>
      </c>
      <c r="AD95" s="17" t="s">
        <v>1778</v>
      </c>
      <c r="AE95" s="9"/>
      <c r="AF95" s="19"/>
      <c r="AG95" s="19"/>
      <c r="AH95" s="9" t="s">
        <v>1569</v>
      </c>
      <c r="AI95" s="9" t="s">
        <v>1564</v>
      </c>
      <c r="AJ95" s="9" t="s">
        <v>1628</v>
      </c>
      <c r="AK95" s="13">
        <v>853</v>
      </c>
      <c r="AL95" s="13"/>
      <c r="AM95" s="13"/>
      <c r="AN95" s="39">
        <v>43661</v>
      </c>
      <c r="AO95" s="39">
        <v>43671</v>
      </c>
      <c r="AP95" s="13"/>
      <c r="AQ95" s="13"/>
      <c r="AR95" s="13"/>
      <c r="AS95" s="13"/>
      <c r="AT95" s="13"/>
      <c r="AU95" s="13"/>
      <c r="AV95" s="13"/>
      <c r="AW95" s="13">
        <v>9</v>
      </c>
      <c r="AX95" s="13"/>
      <c r="AY95" s="13"/>
      <c r="AZ95" s="13">
        <v>0</v>
      </c>
    </row>
    <row r="96" customHeight="1" spans="1:52">
      <c r="A96" s="14">
        <v>43752</v>
      </c>
      <c r="B96" s="15">
        <v>63555</v>
      </c>
      <c r="C96" s="15">
        <v>29902</v>
      </c>
      <c r="D96" s="16" t="s">
        <v>1129</v>
      </c>
      <c r="E96" s="19"/>
      <c r="F96" s="17" t="s">
        <v>1698</v>
      </c>
      <c r="G96" s="19"/>
      <c r="H96" s="9" t="s">
        <v>1619</v>
      </c>
      <c r="I96" s="9" t="s">
        <v>67</v>
      </c>
      <c r="J96" s="9" t="s">
        <v>67</v>
      </c>
      <c r="K96" s="9" t="s">
        <v>67</v>
      </c>
      <c r="L96" s="9" t="s">
        <v>67</v>
      </c>
      <c r="M96" s="9" t="s">
        <v>67</v>
      </c>
      <c r="N96" s="9" t="s">
        <v>67</v>
      </c>
      <c r="O96" s="9" t="s">
        <v>67</v>
      </c>
      <c r="P96" s="9" t="s">
        <v>67</v>
      </c>
      <c r="Q96" s="9" t="s">
        <v>67</v>
      </c>
      <c r="R96" s="9" t="s">
        <v>67</v>
      </c>
      <c r="S96" s="9" t="s">
        <v>67</v>
      </c>
      <c r="T96" s="9" t="s">
        <v>67</v>
      </c>
      <c r="U96" s="9" t="s">
        <v>67</v>
      </c>
      <c r="V96" s="9" t="s">
        <v>67</v>
      </c>
      <c r="W96" s="9" t="s">
        <v>67</v>
      </c>
      <c r="X96" s="9" t="s">
        <v>1779</v>
      </c>
      <c r="Y96" s="9" t="s">
        <v>67</v>
      </c>
      <c r="Z96" s="9">
        <v>3</v>
      </c>
      <c r="AA96" s="9"/>
      <c r="AB96" s="43">
        <v>44021</v>
      </c>
      <c r="AC96" s="9">
        <v>194</v>
      </c>
      <c r="AD96" s="17" t="s">
        <v>1780</v>
      </c>
      <c r="AE96" s="9"/>
      <c r="AF96" s="19"/>
      <c r="AG96" s="19"/>
      <c r="AH96" s="9" t="s">
        <v>1568</v>
      </c>
      <c r="AI96" s="9" t="s">
        <v>1565</v>
      </c>
      <c r="AJ96" s="9" t="s">
        <v>1642</v>
      </c>
      <c r="AK96" s="13">
        <v>725</v>
      </c>
      <c r="AL96" s="13"/>
      <c r="AM96" s="13"/>
      <c r="AN96" s="13" t="s">
        <v>67</v>
      </c>
      <c r="AO96" s="13" t="s">
        <v>67</v>
      </c>
      <c r="AP96" s="13"/>
      <c r="AQ96" s="13"/>
      <c r="AR96" s="13"/>
      <c r="AS96" s="13"/>
      <c r="AT96" s="13"/>
      <c r="AU96" s="13"/>
      <c r="AV96" s="13"/>
      <c r="AW96" s="13" t="s">
        <v>67</v>
      </c>
      <c r="AX96" s="13"/>
      <c r="AY96" s="13"/>
      <c r="AZ96" s="13">
        <v>0</v>
      </c>
    </row>
    <row r="97" customHeight="1" spans="1:52">
      <c r="A97" s="14">
        <v>43886</v>
      </c>
      <c r="B97" s="15">
        <v>63667</v>
      </c>
      <c r="C97" s="15">
        <v>17405</v>
      </c>
      <c r="D97" s="56" t="s">
        <v>1781</v>
      </c>
      <c r="E97" s="57"/>
      <c r="F97" s="58" t="s">
        <v>150</v>
      </c>
      <c r="G97" s="57"/>
      <c r="H97" s="9" t="s">
        <v>1619</v>
      </c>
      <c r="I97" s="9" t="s">
        <v>67</v>
      </c>
      <c r="J97" s="9" t="s">
        <v>1620</v>
      </c>
      <c r="K97" s="9" t="s">
        <v>1620</v>
      </c>
      <c r="L97" s="9" t="s">
        <v>1619</v>
      </c>
      <c r="M97" s="9" t="s">
        <v>67</v>
      </c>
      <c r="N97" s="9" t="s">
        <v>67</v>
      </c>
      <c r="O97" s="9"/>
      <c r="P97" s="9"/>
      <c r="Q97" s="9"/>
      <c r="R97" s="9"/>
      <c r="S97" s="9" t="s">
        <v>1619</v>
      </c>
      <c r="T97" s="9" t="s">
        <v>67</v>
      </c>
      <c r="U97" s="9" t="s">
        <v>67</v>
      </c>
      <c r="V97" s="9" t="s">
        <v>67</v>
      </c>
      <c r="W97" s="9" t="s">
        <v>67</v>
      </c>
      <c r="X97" s="9" t="s">
        <v>1619</v>
      </c>
      <c r="Y97" s="9" t="s">
        <v>1619</v>
      </c>
      <c r="Z97" s="9">
        <v>1</v>
      </c>
      <c r="AA97" s="9"/>
      <c r="AB97" s="43">
        <v>44033</v>
      </c>
      <c r="AC97" s="13">
        <v>106</v>
      </c>
      <c r="AD97" s="17" t="s">
        <v>1782</v>
      </c>
      <c r="AE97" s="9"/>
      <c r="AF97" s="19"/>
      <c r="AG97" s="19"/>
      <c r="AH97" s="9" t="s">
        <v>1568</v>
      </c>
      <c r="AI97" s="9" t="s">
        <v>1565</v>
      </c>
      <c r="AJ97" s="9" t="s">
        <v>1623</v>
      </c>
      <c r="AK97" s="13">
        <v>629</v>
      </c>
      <c r="AL97" s="13"/>
      <c r="AM97" s="13"/>
      <c r="AN97" s="13" t="s">
        <v>67</v>
      </c>
      <c r="AO97" s="13" t="s">
        <v>67</v>
      </c>
      <c r="AP97" s="13"/>
      <c r="AQ97" s="13"/>
      <c r="AR97" s="13"/>
      <c r="AS97" s="13"/>
      <c r="AT97" s="13"/>
      <c r="AU97" s="13"/>
      <c r="AV97" s="13"/>
      <c r="AW97" s="13" t="s">
        <v>67</v>
      </c>
      <c r="AX97" s="13"/>
      <c r="AY97" s="13"/>
      <c r="AZ97" s="13">
        <v>0</v>
      </c>
    </row>
    <row r="98" customHeight="1" spans="1:52">
      <c r="A98" s="7">
        <v>44012</v>
      </c>
      <c r="B98" s="8">
        <v>63737</v>
      </c>
      <c r="C98" s="8">
        <v>17533</v>
      </c>
      <c r="D98" s="18" t="s">
        <v>1076</v>
      </c>
      <c r="E98" s="11"/>
      <c r="F98" s="12" t="s">
        <v>150</v>
      </c>
      <c r="G98" s="11"/>
      <c r="H98" s="13" t="s">
        <v>1619</v>
      </c>
      <c r="I98" s="13" t="s">
        <v>1619</v>
      </c>
      <c r="J98" s="13" t="s">
        <v>1620</v>
      </c>
      <c r="K98" s="13" t="s">
        <v>1620</v>
      </c>
      <c r="L98" s="13" t="s">
        <v>1619</v>
      </c>
      <c r="M98" s="13" t="s">
        <v>1621</v>
      </c>
      <c r="N98" s="13"/>
      <c r="O98" s="9" t="s">
        <v>1619</v>
      </c>
      <c r="P98" s="9" t="s">
        <v>67</v>
      </c>
      <c r="Q98" s="9" t="s">
        <v>67</v>
      </c>
      <c r="R98" s="9" t="s">
        <v>67</v>
      </c>
      <c r="S98" s="13" t="s">
        <v>1619</v>
      </c>
      <c r="T98" s="13" t="s">
        <v>1619</v>
      </c>
      <c r="U98" s="9" t="s">
        <v>67</v>
      </c>
      <c r="V98" s="9" t="s">
        <v>67</v>
      </c>
      <c r="W98" s="9" t="s">
        <v>67</v>
      </c>
      <c r="X98" s="13" t="s">
        <v>1619</v>
      </c>
      <c r="Y98" s="13" t="s">
        <v>1619</v>
      </c>
      <c r="Z98" s="13">
        <v>2</v>
      </c>
      <c r="AA98" s="13"/>
      <c r="AB98" s="39">
        <v>44041</v>
      </c>
      <c r="AC98" s="13">
        <v>22</v>
      </c>
      <c r="AD98" s="12" t="s">
        <v>1783</v>
      </c>
      <c r="AE98" s="13"/>
      <c r="AF98" s="11"/>
      <c r="AG98" s="11"/>
      <c r="AH98" s="9" t="s">
        <v>1568</v>
      </c>
      <c r="AI98" s="9" t="s">
        <v>1565</v>
      </c>
      <c r="AJ98" s="9" t="s">
        <v>1628</v>
      </c>
      <c r="AK98" s="13">
        <v>539</v>
      </c>
      <c r="AL98" s="13"/>
      <c r="AM98" s="13"/>
      <c r="AN98" s="13" t="s">
        <v>67</v>
      </c>
      <c r="AO98" s="13" t="s">
        <v>67</v>
      </c>
      <c r="AP98" s="13"/>
      <c r="AQ98" s="13"/>
      <c r="AR98" s="13"/>
      <c r="AS98" s="13"/>
      <c r="AT98" s="13"/>
      <c r="AU98" s="13"/>
      <c r="AV98" s="13"/>
      <c r="AW98" s="13" t="s">
        <v>67</v>
      </c>
      <c r="AX98" s="13"/>
      <c r="AY98" s="13"/>
      <c r="AZ98" s="13">
        <v>0</v>
      </c>
    </row>
    <row r="99" customHeight="1" spans="1:52">
      <c r="A99" s="14">
        <v>43913</v>
      </c>
      <c r="B99" s="15">
        <v>63679</v>
      </c>
      <c r="C99" s="15">
        <v>17449</v>
      </c>
      <c r="D99" s="16" t="s">
        <v>1784</v>
      </c>
      <c r="E99" s="19"/>
      <c r="F99" s="17" t="s">
        <v>110</v>
      </c>
      <c r="G99" s="19"/>
      <c r="H99" s="9" t="s">
        <v>1619</v>
      </c>
      <c r="I99" s="9" t="s">
        <v>1619</v>
      </c>
      <c r="J99" s="9" t="s">
        <v>1620</v>
      </c>
      <c r="K99" s="9"/>
      <c r="L99" s="9" t="s">
        <v>1619</v>
      </c>
      <c r="M99" s="9"/>
      <c r="N99" s="9" t="s">
        <v>1647</v>
      </c>
      <c r="O99" s="9" t="s">
        <v>67</v>
      </c>
      <c r="P99" s="9"/>
      <c r="Q99" s="9"/>
      <c r="R99" s="9" t="s">
        <v>67</v>
      </c>
      <c r="S99" s="9" t="s">
        <v>1619</v>
      </c>
      <c r="T99" s="9" t="s">
        <v>1619</v>
      </c>
      <c r="U99" s="9" t="s">
        <v>67</v>
      </c>
      <c r="V99" s="9" t="s">
        <v>67</v>
      </c>
      <c r="W99" s="9" t="s">
        <v>67</v>
      </c>
      <c r="X99" s="9" t="s">
        <v>1619</v>
      </c>
      <c r="Y99" s="9" t="s">
        <v>1619</v>
      </c>
      <c r="Z99" s="9">
        <v>2</v>
      </c>
      <c r="AA99" s="9"/>
      <c r="AB99" s="43">
        <v>44045</v>
      </c>
      <c r="AC99" s="13">
        <v>95</v>
      </c>
      <c r="AD99" s="17" t="s">
        <v>1785</v>
      </c>
      <c r="AE99" s="9"/>
      <c r="AF99" s="19"/>
      <c r="AG99" s="19"/>
      <c r="AH99" s="9" t="s">
        <v>1568</v>
      </c>
      <c r="AI99" s="9" t="s">
        <v>1565</v>
      </c>
      <c r="AJ99" s="9" t="s">
        <v>1623</v>
      </c>
      <c r="AK99" s="13">
        <v>610</v>
      </c>
      <c r="AL99" s="13"/>
      <c r="AM99" s="13"/>
      <c r="AN99" s="39">
        <v>43966</v>
      </c>
      <c r="AO99" s="39">
        <v>43998</v>
      </c>
      <c r="AP99" s="13"/>
      <c r="AQ99" s="13"/>
      <c r="AR99" s="13"/>
      <c r="AS99" s="13"/>
      <c r="AT99" s="13"/>
      <c r="AU99" s="13"/>
      <c r="AV99" s="13"/>
      <c r="AW99" s="13">
        <v>23</v>
      </c>
      <c r="AX99" s="13"/>
      <c r="AY99" s="13"/>
      <c r="AZ99" s="13">
        <v>0</v>
      </c>
    </row>
    <row r="100" customHeight="1" spans="1:52">
      <c r="A100" s="7">
        <v>44043</v>
      </c>
      <c r="B100" s="8">
        <v>22539</v>
      </c>
      <c r="C100" s="8">
        <v>17578</v>
      </c>
      <c r="D100" s="56" t="s">
        <v>119</v>
      </c>
      <c r="E100" s="57"/>
      <c r="F100" s="58" t="s">
        <v>1617</v>
      </c>
      <c r="G100" s="57"/>
      <c r="H100" s="9" t="s">
        <v>67</v>
      </c>
      <c r="I100" s="9" t="s">
        <v>67</v>
      </c>
      <c r="J100" s="9" t="s">
        <v>1620</v>
      </c>
      <c r="K100" s="9"/>
      <c r="L100" s="9" t="s">
        <v>1619</v>
      </c>
      <c r="M100" s="9" t="s">
        <v>1621</v>
      </c>
      <c r="N100" s="9"/>
      <c r="O100" s="9" t="s">
        <v>1757</v>
      </c>
      <c r="P100" s="9"/>
      <c r="Q100" s="9"/>
      <c r="R100" s="9" t="s">
        <v>67</v>
      </c>
      <c r="S100" s="9" t="s">
        <v>1619</v>
      </c>
      <c r="T100" s="9" t="s">
        <v>67</v>
      </c>
      <c r="U100" s="9" t="s">
        <v>67</v>
      </c>
      <c r="V100" s="9" t="s">
        <v>67</v>
      </c>
      <c r="W100" s="9" t="s">
        <v>67</v>
      </c>
      <c r="X100" s="9" t="s">
        <v>1619</v>
      </c>
      <c r="Y100" s="9" t="s">
        <v>1619</v>
      </c>
      <c r="Z100" s="41">
        <v>1</v>
      </c>
      <c r="AA100" s="41"/>
      <c r="AB100" s="39">
        <v>44053</v>
      </c>
      <c r="AC100" s="13">
        <v>7</v>
      </c>
      <c r="AD100" s="58" t="s">
        <v>1786</v>
      </c>
      <c r="AE100" s="41"/>
      <c r="AF100" s="57"/>
      <c r="AG100" s="57"/>
      <c r="AH100" s="13" t="s">
        <v>142</v>
      </c>
      <c r="AI100" s="9" t="s">
        <v>1566</v>
      </c>
      <c r="AJ100" s="9" t="s">
        <v>1625</v>
      </c>
      <c r="AK100" s="13">
        <v>516</v>
      </c>
      <c r="AL100" s="13"/>
      <c r="AM100" s="13"/>
      <c r="AN100" s="13" t="s">
        <v>67</v>
      </c>
      <c r="AO100" s="13" t="s">
        <v>67</v>
      </c>
      <c r="AP100" s="13"/>
      <c r="AQ100" s="13"/>
      <c r="AR100" s="13"/>
      <c r="AS100" s="13"/>
      <c r="AT100" s="13"/>
      <c r="AU100" s="13"/>
      <c r="AV100" s="13"/>
      <c r="AW100" s="13" t="s">
        <v>67</v>
      </c>
      <c r="AX100" s="13"/>
      <c r="AY100" s="13"/>
      <c r="AZ100" s="13">
        <v>0</v>
      </c>
    </row>
    <row r="101" customHeight="1" spans="1:52">
      <c r="A101" s="7">
        <v>43899</v>
      </c>
      <c r="B101" s="8">
        <v>63674</v>
      </c>
      <c r="C101" s="8">
        <v>31107</v>
      </c>
      <c r="D101" s="56" t="s">
        <v>1015</v>
      </c>
      <c r="E101" s="11" t="s">
        <v>1787</v>
      </c>
      <c r="F101" s="58" t="s">
        <v>1788</v>
      </c>
      <c r="G101" s="57"/>
      <c r="H101" s="9" t="s">
        <v>1619</v>
      </c>
      <c r="I101" s="9" t="s">
        <v>1619</v>
      </c>
      <c r="J101" s="9" t="s">
        <v>1620</v>
      </c>
      <c r="K101" s="9" t="s">
        <v>1620</v>
      </c>
      <c r="L101" s="9" t="s">
        <v>1619</v>
      </c>
      <c r="M101" s="9" t="s">
        <v>67</v>
      </c>
      <c r="N101" s="9" t="s">
        <v>67</v>
      </c>
      <c r="O101" s="9" t="s">
        <v>67</v>
      </c>
      <c r="P101" s="9"/>
      <c r="Q101" s="9"/>
      <c r="R101" s="9" t="s">
        <v>1619</v>
      </c>
      <c r="S101" s="9" t="s">
        <v>1619</v>
      </c>
      <c r="T101" s="9" t="s">
        <v>1619</v>
      </c>
      <c r="U101" s="9" t="s">
        <v>1619</v>
      </c>
      <c r="V101" s="9" t="s">
        <v>1619</v>
      </c>
      <c r="W101" s="9" t="s">
        <v>1619</v>
      </c>
      <c r="X101" s="9" t="s">
        <v>1619</v>
      </c>
      <c r="Y101" s="9" t="s">
        <v>1619</v>
      </c>
      <c r="Z101" s="41">
        <v>1</v>
      </c>
      <c r="AA101" s="41"/>
      <c r="AB101" s="43">
        <v>44026</v>
      </c>
      <c r="AC101" s="13">
        <v>92</v>
      </c>
      <c r="AD101" s="17" t="s">
        <v>1789</v>
      </c>
      <c r="AE101" s="9"/>
      <c r="AF101" s="19"/>
      <c r="AG101" s="19"/>
      <c r="AH101" s="9" t="s">
        <v>1569</v>
      </c>
      <c r="AI101" s="9" t="s">
        <v>1565</v>
      </c>
      <c r="AJ101" s="9" t="s">
        <v>1623</v>
      </c>
      <c r="AK101" s="13">
        <v>620</v>
      </c>
      <c r="AL101" s="13"/>
      <c r="AM101" s="13"/>
      <c r="AN101" s="39">
        <v>43970</v>
      </c>
      <c r="AO101" s="39">
        <v>43977</v>
      </c>
      <c r="AP101" s="13"/>
      <c r="AQ101" s="13"/>
      <c r="AR101" s="13"/>
      <c r="AS101" s="13"/>
      <c r="AT101" s="13"/>
      <c r="AU101" s="13"/>
      <c r="AV101" s="13"/>
      <c r="AW101" s="13">
        <v>6</v>
      </c>
      <c r="AX101" s="13"/>
      <c r="AY101" s="13"/>
      <c r="AZ101" s="13">
        <v>0</v>
      </c>
    </row>
    <row r="102" customHeight="1" spans="1:52">
      <c r="A102" s="7">
        <v>43999</v>
      </c>
      <c r="B102" s="8">
        <v>63725</v>
      </c>
      <c r="C102" s="8">
        <v>17527</v>
      </c>
      <c r="D102" s="18" t="s">
        <v>64</v>
      </c>
      <c r="E102" s="11" t="s">
        <v>1790</v>
      </c>
      <c r="F102" s="12" t="s">
        <v>1662</v>
      </c>
      <c r="G102" s="11"/>
      <c r="H102" s="13" t="s">
        <v>1619</v>
      </c>
      <c r="I102" s="13" t="s">
        <v>67</v>
      </c>
      <c r="J102" s="13"/>
      <c r="K102" s="13"/>
      <c r="L102" s="13" t="s">
        <v>67</v>
      </c>
      <c r="M102" s="13" t="s">
        <v>67</v>
      </c>
      <c r="N102" s="13" t="s">
        <v>67</v>
      </c>
      <c r="O102" s="13" t="s">
        <v>67</v>
      </c>
      <c r="P102" s="13" t="s">
        <v>67</v>
      </c>
      <c r="Q102" s="13" t="s">
        <v>67</v>
      </c>
      <c r="R102" s="13" t="s">
        <v>67</v>
      </c>
      <c r="S102" s="13" t="s">
        <v>67</v>
      </c>
      <c r="T102" s="13" t="s">
        <v>67</v>
      </c>
      <c r="U102" s="13" t="s">
        <v>67</v>
      </c>
      <c r="V102" s="13" t="s">
        <v>67</v>
      </c>
      <c r="W102" s="13" t="s">
        <v>67</v>
      </c>
      <c r="X102" s="13" t="s">
        <v>67</v>
      </c>
      <c r="Y102" s="13" t="s">
        <v>67</v>
      </c>
      <c r="Z102" s="13">
        <v>2</v>
      </c>
      <c r="AA102" s="13"/>
      <c r="AB102" s="39">
        <v>44027</v>
      </c>
      <c r="AC102" s="13">
        <v>21</v>
      </c>
      <c r="AD102" s="12" t="s">
        <v>1791</v>
      </c>
      <c r="AE102" s="13"/>
      <c r="AF102" s="11"/>
      <c r="AG102" s="11"/>
      <c r="AH102" s="9" t="s">
        <v>1568</v>
      </c>
      <c r="AI102" s="9" t="s">
        <v>1565</v>
      </c>
      <c r="AJ102" s="9" t="s">
        <v>1628</v>
      </c>
      <c r="AK102" s="13">
        <v>548</v>
      </c>
      <c r="AL102" s="13"/>
      <c r="AM102" s="13"/>
      <c r="AN102" s="13" t="s">
        <v>67</v>
      </c>
      <c r="AO102" s="13" t="s">
        <v>67</v>
      </c>
      <c r="AP102" s="13"/>
      <c r="AQ102" s="13"/>
      <c r="AR102" s="13"/>
      <c r="AS102" s="13"/>
      <c r="AT102" s="13"/>
      <c r="AU102" s="13"/>
      <c r="AV102" s="13"/>
      <c r="AW102" s="13" t="s">
        <v>67</v>
      </c>
      <c r="AX102" s="13"/>
      <c r="AY102" s="13"/>
      <c r="AZ102" s="13">
        <v>0</v>
      </c>
    </row>
    <row r="103" customHeight="1" spans="1:52">
      <c r="A103" s="14">
        <v>43945</v>
      </c>
      <c r="B103" s="15">
        <v>63702</v>
      </c>
      <c r="C103" s="15">
        <v>30441</v>
      </c>
      <c r="D103" s="18" t="s">
        <v>76</v>
      </c>
      <c r="E103" s="11" t="s">
        <v>1792</v>
      </c>
      <c r="F103" s="12" t="s">
        <v>78</v>
      </c>
      <c r="G103" s="11"/>
      <c r="H103" s="9" t="s">
        <v>1619</v>
      </c>
      <c r="I103" s="9" t="s">
        <v>1619</v>
      </c>
      <c r="J103" s="9" t="s">
        <v>1620</v>
      </c>
      <c r="K103" s="9"/>
      <c r="L103" s="9" t="s">
        <v>1619</v>
      </c>
      <c r="M103" s="9"/>
      <c r="N103" s="9"/>
      <c r="O103" s="9" t="s">
        <v>1621</v>
      </c>
      <c r="P103" s="9"/>
      <c r="Q103" s="9"/>
      <c r="R103" s="13" t="s">
        <v>67</v>
      </c>
      <c r="S103" s="9" t="s">
        <v>1619</v>
      </c>
      <c r="T103" s="9" t="s">
        <v>1619</v>
      </c>
      <c r="U103" s="13" t="s">
        <v>67</v>
      </c>
      <c r="V103" s="13" t="s">
        <v>67</v>
      </c>
      <c r="W103" s="13" t="s">
        <v>67</v>
      </c>
      <c r="X103" s="9" t="s">
        <v>1619</v>
      </c>
      <c r="Y103" s="9" t="s">
        <v>1619</v>
      </c>
      <c r="Z103" s="13">
        <v>1</v>
      </c>
      <c r="AA103" s="13"/>
      <c r="AB103" s="43">
        <v>44035</v>
      </c>
      <c r="AC103" s="13">
        <v>65</v>
      </c>
      <c r="AD103" s="12" t="s">
        <v>1793</v>
      </c>
      <c r="AE103" s="13"/>
      <c r="AF103" s="11"/>
      <c r="AG103" s="11"/>
      <c r="AH103" s="9" t="s">
        <v>1568</v>
      </c>
      <c r="AI103" s="9" t="s">
        <v>1565</v>
      </c>
      <c r="AJ103" s="9" t="s">
        <v>1628</v>
      </c>
      <c r="AK103" s="13">
        <v>586</v>
      </c>
      <c r="AL103" s="13"/>
      <c r="AM103" s="13"/>
      <c r="AN103" s="39">
        <v>43943</v>
      </c>
      <c r="AO103" s="39">
        <v>43945</v>
      </c>
      <c r="AP103" s="13"/>
      <c r="AQ103" s="13"/>
      <c r="AR103" s="13"/>
      <c r="AS103" s="13"/>
      <c r="AT103" s="13"/>
      <c r="AU103" s="13"/>
      <c r="AV103" s="13"/>
      <c r="AW103" s="13">
        <v>3</v>
      </c>
      <c r="AX103" s="13"/>
      <c r="AY103" s="13"/>
      <c r="AZ103" s="13">
        <v>0</v>
      </c>
    </row>
    <row r="104" customHeight="1" spans="1:52">
      <c r="A104" s="14">
        <v>43960</v>
      </c>
      <c r="B104" s="15" t="s">
        <v>67</v>
      </c>
      <c r="C104" s="59">
        <v>31270</v>
      </c>
      <c r="D104" s="56" t="s">
        <v>119</v>
      </c>
      <c r="E104" s="19"/>
      <c r="F104" s="58" t="s">
        <v>1617</v>
      </c>
      <c r="G104" s="57"/>
      <c r="H104" s="9" t="s">
        <v>67</v>
      </c>
      <c r="I104" s="9" t="s">
        <v>1620</v>
      </c>
      <c r="J104" s="9" t="s">
        <v>1620</v>
      </c>
      <c r="K104" s="9" t="s">
        <v>1620</v>
      </c>
      <c r="L104" s="9" t="s">
        <v>1619</v>
      </c>
      <c r="M104" s="9" t="s">
        <v>1621</v>
      </c>
      <c r="N104" s="9"/>
      <c r="O104" s="9" t="s">
        <v>1621</v>
      </c>
      <c r="P104" s="9"/>
      <c r="Q104" s="9"/>
      <c r="R104" s="9" t="s">
        <v>1619</v>
      </c>
      <c r="S104" s="9" t="s">
        <v>67</v>
      </c>
      <c r="T104" s="9"/>
      <c r="U104" s="9" t="s">
        <v>67</v>
      </c>
      <c r="V104" s="9" t="s">
        <v>67</v>
      </c>
      <c r="W104" s="9" t="s">
        <v>67</v>
      </c>
      <c r="X104" s="9" t="s">
        <v>1619</v>
      </c>
      <c r="Y104" s="9" t="s">
        <v>1619</v>
      </c>
      <c r="Z104" s="41">
        <v>1</v>
      </c>
      <c r="AA104" s="41"/>
      <c r="AB104" s="43">
        <v>44041</v>
      </c>
      <c r="AC104" s="13">
        <v>58</v>
      </c>
      <c r="AD104" s="58" t="s">
        <v>1794</v>
      </c>
      <c r="AE104" s="9"/>
      <c r="AF104" s="19"/>
      <c r="AG104" s="19"/>
      <c r="AH104" s="9" t="s">
        <v>1570</v>
      </c>
      <c r="AI104" s="9" t="s">
        <v>1565</v>
      </c>
      <c r="AJ104" s="9" t="s">
        <v>1628</v>
      </c>
      <c r="AK104" s="13">
        <v>575</v>
      </c>
      <c r="AL104" s="13"/>
      <c r="AM104" s="13"/>
      <c r="AN104" s="13" t="s">
        <v>67</v>
      </c>
      <c r="AO104" s="13" t="s">
        <v>67</v>
      </c>
      <c r="AP104" s="13"/>
      <c r="AQ104" s="13"/>
      <c r="AR104" s="13"/>
      <c r="AS104" s="13"/>
      <c r="AT104" s="13"/>
      <c r="AU104" s="13"/>
      <c r="AV104" s="13"/>
      <c r="AW104" s="13" t="s">
        <v>67</v>
      </c>
      <c r="AX104" s="13"/>
      <c r="AY104" s="13"/>
      <c r="AZ104" s="13">
        <v>0</v>
      </c>
    </row>
    <row r="105" customHeight="1" spans="1:52">
      <c r="A105" s="14">
        <v>43808</v>
      </c>
      <c r="B105" s="15">
        <v>63613</v>
      </c>
      <c r="C105" s="15">
        <v>29892</v>
      </c>
      <c r="D105" s="18" t="s">
        <v>1114</v>
      </c>
      <c r="E105" s="11"/>
      <c r="F105" s="12" t="s">
        <v>127</v>
      </c>
      <c r="G105" s="11"/>
      <c r="H105" s="9" t="s">
        <v>1619</v>
      </c>
      <c r="I105" s="9" t="s">
        <v>1619</v>
      </c>
      <c r="J105" s="9" t="s">
        <v>1620</v>
      </c>
      <c r="K105" s="9" t="s">
        <v>1620</v>
      </c>
      <c r="L105" s="9" t="s">
        <v>1619</v>
      </c>
      <c r="M105" s="9" t="s">
        <v>67</v>
      </c>
      <c r="N105" s="9" t="s">
        <v>67</v>
      </c>
      <c r="O105" s="9" t="s">
        <v>67</v>
      </c>
      <c r="P105" s="9"/>
      <c r="Q105" s="9"/>
      <c r="R105" s="9" t="s">
        <v>67</v>
      </c>
      <c r="S105" s="9" t="s">
        <v>1619</v>
      </c>
      <c r="T105" s="9" t="s">
        <v>1619</v>
      </c>
      <c r="U105" s="9" t="s">
        <v>67</v>
      </c>
      <c r="V105" s="9" t="s">
        <v>67</v>
      </c>
      <c r="W105" s="9" t="s">
        <v>67</v>
      </c>
      <c r="X105" s="9" t="s">
        <v>1619</v>
      </c>
      <c r="Y105" s="9" t="s">
        <v>1619</v>
      </c>
      <c r="Z105" s="9">
        <v>3</v>
      </c>
      <c r="AA105" s="9"/>
      <c r="AB105" s="43">
        <v>44060</v>
      </c>
      <c r="AC105" s="13">
        <v>181</v>
      </c>
      <c r="AD105" s="17" t="s">
        <v>1795</v>
      </c>
      <c r="AE105" s="9"/>
      <c r="AF105" s="19"/>
      <c r="AG105" s="19"/>
      <c r="AH105" s="9" t="s">
        <v>1568</v>
      </c>
      <c r="AI105" s="9" t="s">
        <v>1565</v>
      </c>
      <c r="AJ105" s="9" t="s">
        <v>1642</v>
      </c>
      <c r="AK105" s="13">
        <v>685</v>
      </c>
      <c r="AL105" s="13"/>
      <c r="AM105" s="13"/>
      <c r="AN105" s="39">
        <v>44032</v>
      </c>
      <c r="AO105" s="39">
        <v>44034</v>
      </c>
      <c r="AP105" s="13"/>
      <c r="AQ105" s="13"/>
      <c r="AR105" s="13"/>
      <c r="AS105" s="13"/>
      <c r="AT105" s="13"/>
      <c r="AU105" s="13"/>
      <c r="AV105" s="13"/>
      <c r="AW105" s="13">
        <v>3</v>
      </c>
      <c r="AX105" s="13"/>
      <c r="AY105" s="13"/>
      <c r="AZ105" s="13">
        <v>0</v>
      </c>
    </row>
    <row r="106" customHeight="1" spans="1:52">
      <c r="A106" s="14">
        <v>43914</v>
      </c>
      <c r="B106" s="15">
        <v>63683</v>
      </c>
      <c r="C106" s="15">
        <v>17587</v>
      </c>
      <c r="D106" s="18" t="s">
        <v>108</v>
      </c>
      <c r="E106" s="11" t="s">
        <v>109</v>
      </c>
      <c r="F106" s="12" t="s">
        <v>110</v>
      </c>
      <c r="G106" s="11"/>
      <c r="H106" s="9" t="s">
        <v>1619</v>
      </c>
      <c r="I106" s="9" t="s">
        <v>1619</v>
      </c>
      <c r="J106" s="9" t="s">
        <v>1620</v>
      </c>
      <c r="K106" s="9" t="s">
        <v>1620</v>
      </c>
      <c r="L106" s="9" t="s">
        <v>1619</v>
      </c>
      <c r="M106" s="9" t="s">
        <v>67</v>
      </c>
      <c r="N106" s="9" t="s">
        <v>67</v>
      </c>
      <c r="O106" s="9" t="s">
        <v>67</v>
      </c>
      <c r="P106" s="9"/>
      <c r="Q106" s="9"/>
      <c r="R106" s="9" t="s">
        <v>1619</v>
      </c>
      <c r="S106" s="9" t="s">
        <v>1619</v>
      </c>
      <c r="T106" s="9" t="s">
        <v>1619</v>
      </c>
      <c r="U106" s="9" t="s">
        <v>1619</v>
      </c>
      <c r="V106" s="9" t="s">
        <v>1619</v>
      </c>
      <c r="W106" s="9" t="s">
        <v>1619</v>
      </c>
      <c r="X106" s="9" t="s">
        <v>1619</v>
      </c>
      <c r="Y106" s="9" t="s">
        <v>1619</v>
      </c>
      <c r="Z106" s="9">
        <v>1</v>
      </c>
      <c r="AA106" s="9"/>
      <c r="AB106" s="43">
        <v>44049</v>
      </c>
      <c r="AC106" s="13">
        <v>98</v>
      </c>
      <c r="AD106" s="17" t="s">
        <v>1796</v>
      </c>
      <c r="AE106" s="9"/>
      <c r="AF106" s="19"/>
      <c r="AG106" s="19"/>
      <c r="AH106" s="9" t="s">
        <v>1569</v>
      </c>
      <c r="AI106" s="9" t="s">
        <v>1565</v>
      </c>
      <c r="AJ106" s="9" t="s">
        <v>1623</v>
      </c>
      <c r="AK106" s="13">
        <v>609</v>
      </c>
      <c r="AL106" s="13"/>
      <c r="AM106" s="13"/>
      <c r="AN106" s="39">
        <v>43927</v>
      </c>
      <c r="AO106" s="39">
        <v>43943</v>
      </c>
      <c r="AP106" s="13"/>
      <c r="AQ106" s="13"/>
      <c r="AR106" s="13"/>
      <c r="AS106" s="13"/>
      <c r="AT106" s="13"/>
      <c r="AU106" s="13"/>
      <c r="AV106" s="13"/>
      <c r="AW106" s="13">
        <v>13</v>
      </c>
      <c r="AX106" s="13"/>
      <c r="AY106" s="13"/>
      <c r="AZ106" s="13">
        <v>0</v>
      </c>
    </row>
    <row r="107" customHeight="1" spans="1:52">
      <c r="A107" s="7">
        <v>43852</v>
      </c>
      <c r="B107" s="8">
        <v>63635</v>
      </c>
      <c r="C107" s="8">
        <v>17502</v>
      </c>
      <c r="D107" s="18" t="s">
        <v>108</v>
      </c>
      <c r="E107" s="11" t="s">
        <v>109</v>
      </c>
      <c r="F107" s="12" t="s">
        <v>110</v>
      </c>
      <c r="G107" s="11"/>
      <c r="H107" s="9" t="s">
        <v>1619</v>
      </c>
      <c r="I107" s="9" t="s">
        <v>1619</v>
      </c>
      <c r="J107" s="9" t="s">
        <v>1620</v>
      </c>
      <c r="K107" s="9"/>
      <c r="L107" s="9" t="s">
        <v>1619</v>
      </c>
      <c r="M107" s="9" t="s">
        <v>67</v>
      </c>
      <c r="N107" s="9" t="s">
        <v>67</v>
      </c>
      <c r="O107" s="9" t="s">
        <v>67</v>
      </c>
      <c r="P107" s="9"/>
      <c r="Q107" s="9"/>
      <c r="R107" s="9" t="s">
        <v>67</v>
      </c>
      <c r="S107" s="9" t="s">
        <v>1619</v>
      </c>
      <c r="T107" s="9" t="s">
        <v>1619</v>
      </c>
      <c r="U107" s="9" t="s">
        <v>1619</v>
      </c>
      <c r="V107" s="9" t="s">
        <v>1619</v>
      </c>
      <c r="W107" s="9" t="s">
        <v>1619</v>
      </c>
      <c r="X107" s="9" t="s">
        <v>1619</v>
      </c>
      <c r="Y107" s="9" t="s">
        <v>1619</v>
      </c>
      <c r="Z107" s="9">
        <v>1</v>
      </c>
      <c r="AA107" s="9"/>
      <c r="AB107" s="43">
        <v>44006</v>
      </c>
      <c r="AC107" s="13">
        <v>111</v>
      </c>
      <c r="AD107" s="17" t="s">
        <v>1797</v>
      </c>
      <c r="AE107" s="9"/>
      <c r="AF107" s="19"/>
      <c r="AG107" s="19"/>
      <c r="AH107" s="9" t="s">
        <v>1568</v>
      </c>
      <c r="AI107" s="9" t="s">
        <v>1565</v>
      </c>
      <c r="AJ107" s="9" t="s">
        <v>1623</v>
      </c>
      <c r="AK107" s="13">
        <v>653</v>
      </c>
      <c r="AL107" s="13"/>
      <c r="AM107" s="13"/>
      <c r="AN107" s="39">
        <v>43938</v>
      </c>
      <c r="AO107" s="39">
        <v>43990</v>
      </c>
      <c r="AP107" s="13"/>
      <c r="AQ107" s="13"/>
      <c r="AR107" s="13"/>
      <c r="AS107" s="13"/>
      <c r="AT107" s="13"/>
      <c r="AU107" s="13"/>
      <c r="AV107" s="13"/>
      <c r="AW107" s="13">
        <v>37</v>
      </c>
      <c r="AX107" s="13"/>
      <c r="AY107" s="13"/>
      <c r="AZ107" s="13">
        <v>0</v>
      </c>
    </row>
    <row r="108" customHeight="1" spans="1:52">
      <c r="A108" s="14">
        <v>43868</v>
      </c>
      <c r="B108" s="15">
        <v>63648</v>
      </c>
      <c r="C108" s="15">
        <v>17582</v>
      </c>
      <c r="D108" s="18" t="s">
        <v>1076</v>
      </c>
      <c r="E108" s="11"/>
      <c r="F108" s="12" t="s">
        <v>150</v>
      </c>
      <c r="G108" s="11"/>
      <c r="H108" s="9" t="s">
        <v>1619</v>
      </c>
      <c r="I108" s="9" t="s">
        <v>1619</v>
      </c>
      <c r="J108" s="9" t="s">
        <v>1620</v>
      </c>
      <c r="K108" s="9"/>
      <c r="L108" s="9" t="s">
        <v>1619</v>
      </c>
      <c r="M108" s="9" t="s">
        <v>1619</v>
      </c>
      <c r="N108" s="9" t="s">
        <v>67</v>
      </c>
      <c r="O108" s="9" t="s">
        <v>1619</v>
      </c>
      <c r="P108" s="9"/>
      <c r="Q108" s="9"/>
      <c r="R108" s="9" t="s">
        <v>1619</v>
      </c>
      <c r="S108" s="9" t="s">
        <v>1619</v>
      </c>
      <c r="T108" s="9" t="s">
        <v>1619</v>
      </c>
      <c r="U108" s="9" t="s">
        <v>1619</v>
      </c>
      <c r="V108" s="9" t="s">
        <v>1619</v>
      </c>
      <c r="W108" s="9" t="s">
        <v>1619</v>
      </c>
      <c r="X108" s="9" t="s">
        <v>1619</v>
      </c>
      <c r="Y108" s="9" t="s">
        <v>1619</v>
      </c>
      <c r="Z108" s="9">
        <v>1</v>
      </c>
      <c r="AA108" s="9"/>
      <c r="AB108" s="43">
        <v>44054</v>
      </c>
      <c r="AC108" s="13">
        <v>133</v>
      </c>
      <c r="AD108" s="17" t="s">
        <v>1798</v>
      </c>
      <c r="AE108" s="9"/>
      <c r="AF108" s="19"/>
      <c r="AG108" s="19"/>
      <c r="AH108" s="9" t="s">
        <v>1569</v>
      </c>
      <c r="AI108" s="9" t="s">
        <v>1565</v>
      </c>
      <c r="AJ108" s="9" t="s">
        <v>1623</v>
      </c>
      <c r="AK108" s="13">
        <v>641</v>
      </c>
      <c r="AL108" s="13"/>
      <c r="AM108" s="13"/>
      <c r="AN108" s="13" t="s">
        <v>67</v>
      </c>
      <c r="AO108" s="13" t="s">
        <v>67</v>
      </c>
      <c r="AP108" s="13"/>
      <c r="AQ108" s="13"/>
      <c r="AR108" s="13"/>
      <c r="AS108" s="13"/>
      <c r="AT108" s="13"/>
      <c r="AU108" s="13"/>
      <c r="AV108" s="13"/>
      <c r="AW108" s="13" t="s">
        <v>67</v>
      </c>
      <c r="AX108" s="13"/>
      <c r="AY108" s="13"/>
      <c r="AZ108" s="13">
        <v>0</v>
      </c>
    </row>
    <row r="109" customHeight="1" spans="1:52">
      <c r="A109" s="14">
        <v>44013</v>
      </c>
      <c r="B109" s="15">
        <v>63741</v>
      </c>
      <c r="C109" s="15">
        <v>21726</v>
      </c>
      <c r="D109" s="16" t="s">
        <v>1073</v>
      </c>
      <c r="E109" s="11"/>
      <c r="F109" s="17" t="s">
        <v>150</v>
      </c>
      <c r="G109" s="19"/>
      <c r="H109" s="9" t="s">
        <v>1619</v>
      </c>
      <c r="I109" s="9" t="s">
        <v>1619</v>
      </c>
      <c r="J109" s="9" t="s">
        <v>1620</v>
      </c>
      <c r="K109" s="9" t="s">
        <v>1620</v>
      </c>
      <c r="L109" s="9" t="s">
        <v>1619</v>
      </c>
      <c r="M109" s="9" t="s">
        <v>67</v>
      </c>
      <c r="N109" s="9" t="s">
        <v>67</v>
      </c>
      <c r="O109" s="9" t="s">
        <v>67</v>
      </c>
      <c r="P109" s="9" t="s">
        <v>67</v>
      </c>
      <c r="Q109" s="9" t="s">
        <v>67</v>
      </c>
      <c r="R109" s="9" t="s">
        <v>67</v>
      </c>
      <c r="S109" s="9" t="s">
        <v>1619</v>
      </c>
      <c r="T109" s="9" t="s">
        <v>67</v>
      </c>
      <c r="U109" s="9" t="s">
        <v>67</v>
      </c>
      <c r="V109" s="9" t="s">
        <v>67</v>
      </c>
      <c r="W109" s="9" t="s">
        <v>67</v>
      </c>
      <c r="X109" s="9" t="s">
        <v>1619</v>
      </c>
      <c r="Y109" s="9" t="s">
        <v>1619</v>
      </c>
      <c r="Z109" s="9">
        <v>1</v>
      </c>
      <c r="AA109" s="9"/>
      <c r="AB109" s="39">
        <v>44055</v>
      </c>
      <c r="AC109" s="13">
        <v>31</v>
      </c>
      <c r="AD109" s="17" t="s">
        <v>1799</v>
      </c>
      <c r="AE109" s="9"/>
      <c r="AF109" s="19"/>
      <c r="AG109" s="19"/>
      <c r="AH109" s="9" t="s">
        <v>1568</v>
      </c>
      <c r="AI109" s="9" t="s">
        <v>1566</v>
      </c>
      <c r="AJ109" s="9" t="s">
        <v>1625</v>
      </c>
      <c r="AK109" s="13">
        <v>538</v>
      </c>
      <c r="AL109" s="13"/>
      <c r="AM109" s="13"/>
      <c r="AN109" s="13" t="s">
        <v>67</v>
      </c>
      <c r="AO109" s="13" t="s">
        <v>67</v>
      </c>
      <c r="AP109" s="13"/>
      <c r="AQ109" s="13"/>
      <c r="AR109" s="13"/>
      <c r="AS109" s="13"/>
      <c r="AT109" s="13"/>
      <c r="AU109" s="13"/>
      <c r="AV109" s="13"/>
      <c r="AW109" s="13" t="s">
        <v>67</v>
      </c>
      <c r="AX109" s="13"/>
      <c r="AY109" s="13"/>
      <c r="AZ109" s="13">
        <v>0</v>
      </c>
    </row>
    <row r="110" customHeight="1" spans="1:52">
      <c r="A110" s="14">
        <v>44013</v>
      </c>
      <c r="B110" s="15">
        <v>63739</v>
      </c>
      <c r="C110" s="15">
        <v>17555</v>
      </c>
      <c r="D110" s="16" t="s">
        <v>540</v>
      </c>
      <c r="E110" s="11"/>
      <c r="F110" s="17" t="s">
        <v>1617</v>
      </c>
      <c r="G110" s="19"/>
      <c r="H110" s="9" t="s">
        <v>1619</v>
      </c>
      <c r="I110" s="9" t="s">
        <v>67</v>
      </c>
      <c r="J110" s="9"/>
      <c r="K110" s="9"/>
      <c r="L110" s="9" t="s">
        <v>67</v>
      </c>
      <c r="M110" s="9" t="s">
        <v>67</v>
      </c>
      <c r="N110" s="9" t="s">
        <v>67</v>
      </c>
      <c r="O110" s="9" t="s">
        <v>67</v>
      </c>
      <c r="P110" s="9"/>
      <c r="Q110" s="9"/>
      <c r="R110" s="9" t="s">
        <v>67</v>
      </c>
      <c r="S110" s="9" t="s">
        <v>67</v>
      </c>
      <c r="T110" s="9" t="s">
        <v>67</v>
      </c>
      <c r="U110" s="9" t="s">
        <v>67</v>
      </c>
      <c r="V110" s="9" t="s">
        <v>67</v>
      </c>
      <c r="W110" s="9" t="s">
        <v>67</v>
      </c>
      <c r="X110" s="9" t="s">
        <v>67</v>
      </c>
      <c r="Y110" s="9" t="s">
        <v>67</v>
      </c>
      <c r="Z110" s="9">
        <v>1</v>
      </c>
      <c r="AA110" s="9"/>
      <c r="AB110" s="39">
        <v>44056</v>
      </c>
      <c r="AC110" s="13">
        <v>32</v>
      </c>
      <c r="AD110" s="17" t="s">
        <v>1800</v>
      </c>
      <c r="AE110" s="9"/>
      <c r="AF110" s="19"/>
      <c r="AG110" s="19"/>
      <c r="AH110" s="9" t="s">
        <v>1568</v>
      </c>
      <c r="AI110" s="9" t="s">
        <v>1566</v>
      </c>
      <c r="AJ110" s="9" t="s">
        <v>1625</v>
      </c>
      <c r="AK110" s="13">
        <v>538</v>
      </c>
      <c r="AL110" s="13"/>
      <c r="AM110" s="13"/>
      <c r="AN110" s="13" t="s">
        <v>67</v>
      </c>
      <c r="AO110" s="13" t="s">
        <v>67</v>
      </c>
      <c r="AP110" s="13"/>
      <c r="AQ110" s="13"/>
      <c r="AR110" s="13"/>
      <c r="AS110" s="13"/>
      <c r="AT110" s="13"/>
      <c r="AU110" s="13"/>
      <c r="AV110" s="13"/>
      <c r="AW110" s="13" t="s">
        <v>67</v>
      </c>
      <c r="AX110" s="13"/>
      <c r="AY110" s="13"/>
      <c r="AZ110" s="13">
        <v>0</v>
      </c>
    </row>
    <row r="111" customHeight="1" spans="1:52">
      <c r="A111" s="7">
        <v>43804</v>
      </c>
      <c r="B111" s="8">
        <v>63607</v>
      </c>
      <c r="C111" s="8"/>
      <c r="D111" s="18" t="s">
        <v>1119</v>
      </c>
      <c r="E111" s="11" t="s">
        <v>452</v>
      </c>
      <c r="F111" s="12" t="s">
        <v>259</v>
      </c>
      <c r="G111" s="11"/>
      <c r="H111" s="13" t="s">
        <v>1619</v>
      </c>
      <c r="I111" s="13" t="s">
        <v>67</v>
      </c>
      <c r="J111" s="13" t="s">
        <v>1620</v>
      </c>
      <c r="K111" s="13"/>
      <c r="L111" s="13"/>
      <c r="M111" s="13" t="s">
        <v>67</v>
      </c>
      <c r="N111" s="13" t="s">
        <v>67</v>
      </c>
      <c r="O111" s="13" t="s">
        <v>67</v>
      </c>
      <c r="P111" s="13"/>
      <c r="Q111" s="13"/>
      <c r="R111" s="13" t="s">
        <v>67</v>
      </c>
      <c r="S111" s="13" t="s">
        <v>67</v>
      </c>
      <c r="T111" s="13" t="s">
        <v>67</v>
      </c>
      <c r="U111" s="13" t="s">
        <v>67</v>
      </c>
      <c r="V111" s="13" t="s">
        <v>67</v>
      </c>
      <c r="W111" s="13" t="s">
        <v>67</v>
      </c>
      <c r="X111" s="13" t="s">
        <v>67</v>
      </c>
      <c r="Y111" s="13" t="s">
        <v>67</v>
      </c>
      <c r="Z111" s="13">
        <v>2</v>
      </c>
      <c r="AA111" s="13"/>
      <c r="AB111" s="39">
        <v>44019</v>
      </c>
      <c r="AC111" s="13">
        <v>154</v>
      </c>
      <c r="AD111" s="12" t="s">
        <v>1801</v>
      </c>
      <c r="AE111" s="13"/>
      <c r="AF111" s="11"/>
      <c r="AG111" s="11"/>
      <c r="AH111" s="9" t="s">
        <v>1569</v>
      </c>
      <c r="AI111" s="13" t="s">
        <v>1565</v>
      </c>
      <c r="AJ111" s="13" t="s">
        <v>1642</v>
      </c>
      <c r="AK111" s="13">
        <v>687</v>
      </c>
      <c r="AL111" s="13"/>
      <c r="AM111" s="13"/>
      <c r="AN111" s="13" t="s">
        <v>67</v>
      </c>
      <c r="AO111" s="13" t="s">
        <v>67</v>
      </c>
      <c r="AP111" s="13"/>
      <c r="AQ111" s="13"/>
      <c r="AR111" s="13"/>
      <c r="AS111" s="13"/>
      <c r="AT111" s="13"/>
      <c r="AU111" s="13"/>
      <c r="AV111" s="13"/>
      <c r="AW111" s="13" t="s">
        <v>67</v>
      </c>
      <c r="AX111" s="13"/>
      <c r="AY111" s="13"/>
      <c r="AZ111" s="13">
        <v>0</v>
      </c>
    </row>
    <row r="112" customHeight="1" spans="1:52">
      <c r="A112" s="7">
        <v>44026</v>
      </c>
      <c r="B112" s="8">
        <v>23423</v>
      </c>
      <c r="C112" s="15">
        <v>17595</v>
      </c>
      <c r="D112" s="56" t="s">
        <v>531</v>
      </c>
      <c r="E112" s="11" t="s">
        <v>1802</v>
      </c>
      <c r="F112" s="58"/>
      <c r="G112" s="57"/>
      <c r="H112" s="9" t="s">
        <v>1620</v>
      </c>
      <c r="I112" s="9" t="s">
        <v>1620</v>
      </c>
      <c r="J112" s="9" t="s">
        <v>1620</v>
      </c>
      <c r="K112" s="9" t="s">
        <v>1620</v>
      </c>
      <c r="L112" s="9" t="s">
        <v>1619</v>
      </c>
      <c r="M112" s="9" t="s">
        <v>1621</v>
      </c>
      <c r="N112" s="9"/>
      <c r="O112" s="9" t="s">
        <v>1621</v>
      </c>
      <c r="P112" s="9"/>
      <c r="Q112" s="9"/>
      <c r="R112" s="9" t="s">
        <v>67</v>
      </c>
      <c r="S112" s="9" t="s">
        <v>1619</v>
      </c>
      <c r="T112" s="9" t="s">
        <v>67</v>
      </c>
      <c r="U112" s="9" t="s">
        <v>1619</v>
      </c>
      <c r="V112" s="9" t="s">
        <v>1619</v>
      </c>
      <c r="W112" s="9" t="s">
        <v>1619</v>
      </c>
      <c r="X112" s="9" t="s">
        <v>1619</v>
      </c>
      <c r="Y112" s="9" t="s">
        <v>1619</v>
      </c>
      <c r="Z112" s="41">
        <v>1</v>
      </c>
      <c r="AA112" s="41"/>
      <c r="AB112" s="43">
        <v>44055</v>
      </c>
      <c r="AC112" s="13">
        <v>22</v>
      </c>
      <c r="AD112" s="58" t="s">
        <v>1803</v>
      </c>
      <c r="AE112" s="9"/>
      <c r="AF112" s="19"/>
      <c r="AG112" s="19"/>
      <c r="AH112" s="9" t="s">
        <v>142</v>
      </c>
      <c r="AI112" s="9" t="s">
        <v>1566</v>
      </c>
      <c r="AJ112" s="9" t="s">
        <v>1625</v>
      </c>
      <c r="AK112" s="13">
        <v>529</v>
      </c>
      <c r="AL112" s="19"/>
      <c r="AM112" s="19"/>
      <c r="AN112" s="13" t="s">
        <v>67</v>
      </c>
      <c r="AO112" s="13" t="s">
        <v>67</v>
      </c>
      <c r="AP112" s="13"/>
      <c r="AQ112" s="13"/>
      <c r="AR112" s="13"/>
      <c r="AS112" s="13"/>
      <c r="AT112" s="13"/>
      <c r="AU112" s="13"/>
      <c r="AV112" s="13"/>
      <c r="AW112" s="13" t="s">
        <v>67</v>
      </c>
      <c r="AX112" s="13"/>
      <c r="AY112" s="13"/>
      <c r="AZ112" s="13">
        <v>0</v>
      </c>
    </row>
    <row r="113" customHeight="1" spans="1:52">
      <c r="A113" s="14">
        <v>43991</v>
      </c>
      <c r="B113" s="15">
        <v>63727</v>
      </c>
      <c r="C113" s="15"/>
      <c r="D113" s="16" t="s">
        <v>1080</v>
      </c>
      <c r="E113" s="19"/>
      <c r="F113" s="17" t="s">
        <v>127</v>
      </c>
      <c r="G113" s="19"/>
      <c r="H113" s="9" t="s">
        <v>1619</v>
      </c>
      <c r="I113" s="9" t="s">
        <v>67</v>
      </c>
      <c r="J113" s="9"/>
      <c r="K113" s="9"/>
      <c r="L113" s="9"/>
      <c r="M113" s="9"/>
      <c r="N113" s="9"/>
      <c r="O113" s="9"/>
      <c r="P113" s="9"/>
      <c r="Q113" s="9"/>
      <c r="R113" s="9" t="s">
        <v>67</v>
      </c>
      <c r="S113" s="9" t="s">
        <v>67</v>
      </c>
      <c r="T113" s="9" t="s">
        <v>67</v>
      </c>
      <c r="U113" s="9" t="s">
        <v>67</v>
      </c>
      <c r="V113" s="9" t="s">
        <v>67</v>
      </c>
      <c r="W113" s="9" t="s">
        <v>67</v>
      </c>
      <c r="X113" s="9" t="s">
        <v>67</v>
      </c>
      <c r="Y113" s="9" t="s">
        <v>67</v>
      </c>
      <c r="Z113" s="9">
        <v>3</v>
      </c>
      <c r="AA113" s="9"/>
      <c r="AB113" s="43">
        <v>44040</v>
      </c>
      <c r="AC113" s="13">
        <v>36</v>
      </c>
      <c r="AD113" s="17" t="s">
        <v>1804</v>
      </c>
      <c r="AE113" s="9"/>
      <c r="AF113" s="19"/>
      <c r="AG113" s="19"/>
      <c r="AH113" s="9" t="s">
        <v>142</v>
      </c>
      <c r="AI113" s="9" t="s">
        <v>1565</v>
      </c>
      <c r="AJ113" s="9" t="s">
        <v>1628</v>
      </c>
      <c r="AK113" s="13">
        <v>554</v>
      </c>
      <c r="AL113" s="13"/>
      <c r="AM113" s="13"/>
      <c r="AN113" s="13" t="s">
        <v>67</v>
      </c>
      <c r="AO113" s="13" t="s">
        <v>67</v>
      </c>
      <c r="AP113" s="13"/>
      <c r="AQ113" s="13"/>
      <c r="AR113" s="13"/>
      <c r="AS113" s="13"/>
      <c r="AT113" s="13"/>
      <c r="AU113" s="13"/>
      <c r="AV113" s="13"/>
      <c r="AW113" s="13" t="s">
        <v>67</v>
      </c>
      <c r="AX113" s="13"/>
      <c r="AY113" s="13"/>
      <c r="AZ113" s="13">
        <v>0</v>
      </c>
    </row>
    <row r="114" customHeight="1" spans="1:52">
      <c r="A114" s="14">
        <v>43832</v>
      </c>
      <c r="B114" s="15">
        <v>63626</v>
      </c>
      <c r="C114" s="15">
        <v>17577</v>
      </c>
      <c r="D114" s="56" t="s">
        <v>324</v>
      </c>
      <c r="E114" s="57"/>
      <c r="F114" s="58" t="s">
        <v>150</v>
      </c>
      <c r="G114" s="57"/>
      <c r="H114" s="9" t="s">
        <v>1619</v>
      </c>
      <c r="I114" s="9" t="s">
        <v>1619</v>
      </c>
      <c r="J114" s="9" t="s">
        <v>1620</v>
      </c>
      <c r="K114" s="9" t="s">
        <v>1620</v>
      </c>
      <c r="L114" s="9" t="s">
        <v>1619</v>
      </c>
      <c r="M114" s="9" t="s">
        <v>1621</v>
      </c>
      <c r="N114" s="9"/>
      <c r="O114" s="9" t="s">
        <v>1621</v>
      </c>
      <c r="P114" s="9"/>
      <c r="Q114" s="9" t="s">
        <v>1620</v>
      </c>
      <c r="R114" s="9" t="s">
        <v>1619</v>
      </c>
      <c r="S114" s="9" t="s">
        <v>1619</v>
      </c>
      <c r="T114" s="9" t="s">
        <v>1619</v>
      </c>
      <c r="U114" s="9" t="s">
        <v>1619</v>
      </c>
      <c r="V114" s="9" t="s">
        <v>1619</v>
      </c>
      <c r="W114" s="9" t="s">
        <v>1619</v>
      </c>
      <c r="X114" s="9" t="s">
        <v>1619</v>
      </c>
      <c r="Y114" s="9" t="s">
        <v>1619</v>
      </c>
      <c r="Z114" s="9">
        <v>1</v>
      </c>
      <c r="AA114" s="9"/>
      <c r="AB114" s="43">
        <v>44048</v>
      </c>
      <c r="AC114" s="13">
        <v>155</v>
      </c>
      <c r="AD114" s="17" t="s">
        <v>1805</v>
      </c>
      <c r="AE114" s="9"/>
      <c r="AF114" s="19"/>
      <c r="AG114" s="19"/>
      <c r="AH114" s="9" t="s">
        <v>1569</v>
      </c>
      <c r="AI114" s="9" t="s">
        <v>1565</v>
      </c>
      <c r="AJ114" s="9" t="s">
        <v>1623</v>
      </c>
      <c r="AK114" s="13">
        <v>667</v>
      </c>
      <c r="AL114" s="13"/>
      <c r="AM114" s="13"/>
      <c r="AN114" s="13" t="s">
        <v>67</v>
      </c>
      <c r="AO114" s="13" t="s">
        <v>67</v>
      </c>
      <c r="AP114" s="13"/>
      <c r="AQ114" s="13"/>
      <c r="AR114" s="13"/>
      <c r="AS114" s="13"/>
      <c r="AT114" s="13"/>
      <c r="AU114" s="13"/>
      <c r="AV114" s="13"/>
      <c r="AW114" s="13" t="s">
        <v>67</v>
      </c>
      <c r="AX114" s="13"/>
      <c r="AY114" s="13"/>
      <c r="AZ114" s="13">
        <v>0</v>
      </c>
    </row>
    <row r="115" customHeight="1" spans="1:52">
      <c r="A115" s="14">
        <v>44021</v>
      </c>
      <c r="B115" s="15">
        <v>63690</v>
      </c>
      <c r="C115" s="15">
        <v>31184</v>
      </c>
      <c r="D115" s="16" t="s">
        <v>820</v>
      </c>
      <c r="E115" s="19" t="s">
        <v>1629</v>
      </c>
      <c r="F115" s="17" t="s">
        <v>156</v>
      </c>
      <c r="G115" s="19"/>
      <c r="H115" s="9" t="s">
        <v>67</v>
      </c>
      <c r="I115" s="9" t="s">
        <v>67</v>
      </c>
      <c r="J115" s="9" t="s">
        <v>1620</v>
      </c>
      <c r="K115" s="9" t="s">
        <v>1620</v>
      </c>
      <c r="L115" s="9" t="s">
        <v>1619</v>
      </c>
      <c r="M115" s="9" t="s">
        <v>67</v>
      </c>
      <c r="N115" s="9" t="s">
        <v>67</v>
      </c>
      <c r="O115" s="9" t="s">
        <v>67</v>
      </c>
      <c r="P115" s="9" t="s">
        <v>67</v>
      </c>
      <c r="Q115" s="9" t="s">
        <v>67</v>
      </c>
      <c r="R115" s="9" t="s">
        <v>67</v>
      </c>
      <c r="S115" s="9" t="s">
        <v>1619</v>
      </c>
      <c r="T115" s="9" t="s">
        <v>67</v>
      </c>
      <c r="U115" s="9" t="s">
        <v>1619</v>
      </c>
      <c r="V115" s="9" t="s">
        <v>1619</v>
      </c>
      <c r="W115" s="9" t="s">
        <v>1619</v>
      </c>
      <c r="X115" s="9" t="s">
        <v>1619</v>
      </c>
      <c r="Y115" s="9" t="s">
        <v>1619</v>
      </c>
      <c r="Z115" s="9">
        <v>3</v>
      </c>
      <c r="AA115" s="9"/>
      <c r="AB115" s="43">
        <v>44083</v>
      </c>
      <c r="AC115" s="13">
        <v>45</v>
      </c>
      <c r="AD115" s="17" t="s">
        <v>1806</v>
      </c>
      <c r="AE115" s="9"/>
      <c r="AF115" s="19"/>
      <c r="AG115" s="19"/>
      <c r="AH115" s="9" t="s">
        <v>1570</v>
      </c>
      <c r="AI115" s="9" t="s">
        <v>1566</v>
      </c>
      <c r="AJ115" s="9" t="s">
        <v>1625</v>
      </c>
      <c r="AK115" s="13">
        <v>532</v>
      </c>
      <c r="AL115" s="19"/>
      <c r="AM115" s="19"/>
      <c r="AN115" s="13" t="s">
        <v>67</v>
      </c>
      <c r="AO115" s="13" t="s">
        <v>67</v>
      </c>
      <c r="AP115" s="13"/>
      <c r="AQ115" s="13"/>
      <c r="AR115" s="13"/>
      <c r="AS115" s="13"/>
      <c r="AT115" s="13"/>
      <c r="AU115" s="13"/>
      <c r="AV115" s="13"/>
      <c r="AW115" s="13" t="s">
        <v>67</v>
      </c>
      <c r="AX115" s="13"/>
      <c r="AY115" s="13"/>
      <c r="AZ115" s="13">
        <v>0</v>
      </c>
    </row>
    <row r="116" customHeight="1" spans="1:52">
      <c r="A116" s="7">
        <v>44054</v>
      </c>
      <c r="B116" s="8">
        <v>63775</v>
      </c>
      <c r="C116" s="8">
        <v>30774</v>
      </c>
      <c r="D116" s="18" t="s">
        <v>279</v>
      </c>
      <c r="E116" s="11" t="s">
        <v>1655</v>
      </c>
      <c r="F116" s="12" t="s">
        <v>1631</v>
      </c>
      <c r="G116" s="11"/>
      <c r="H116" s="13" t="s">
        <v>1619</v>
      </c>
      <c r="I116" s="13" t="s">
        <v>67</v>
      </c>
      <c r="J116" s="13"/>
      <c r="K116" s="13"/>
      <c r="L116" s="9" t="s">
        <v>1619</v>
      </c>
      <c r="M116" s="13" t="s">
        <v>67</v>
      </c>
      <c r="N116" s="13" t="s">
        <v>67</v>
      </c>
      <c r="O116" s="13" t="s">
        <v>67</v>
      </c>
      <c r="P116" s="13"/>
      <c r="Q116" s="13"/>
      <c r="R116" s="13" t="s">
        <v>67</v>
      </c>
      <c r="S116" s="13" t="s">
        <v>67</v>
      </c>
      <c r="T116" s="13" t="s">
        <v>67</v>
      </c>
      <c r="U116" s="13" t="s">
        <v>67</v>
      </c>
      <c r="V116" s="13" t="s">
        <v>67</v>
      </c>
      <c r="W116" s="13" t="s">
        <v>67</v>
      </c>
      <c r="X116" s="13" t="s">
        <v>67</v>
      </c>
      <c r="Y116" s="13" t="s">
        <v>67</v>
      </c>
      <c r="Z116" s="13">
        <v>2</v>
      </c>
      <c r="AA116" s="13"/>
      <c r="AB116" s="39">
        <v>44074</v>
      </c>
      <c r="AC116" s="13">
        <v>15</v>
      </c>
      <c r="AD116" s="12" t="s">
        <v>1807</v>
      </c>
      <c r="AE116" s="13"/>
      <c r="AF116" s="11"/>
      <c r="AG116" s="11"/>
      <c r="AH116" s="9" t="s">
        <v>1568</v>
      </c>
      <c r="AI116" s="9" t="s">
        <v>1566</v>
      </c>
      <c r="AJ116" s="9" t="s">
        <v>1625</v>
      </c>
      <c r="AK116" s="13">
        <v>509</v>
      </c>
      <c r="AL116" s="13"/>
      <c r="AM116" s="13"/>
      <c r="AN116" s="13" t="s">
        <v>67</v>
      </c>
      <c r="AO116" s="13" t="s">
        <v>67</v>
      </c>
      <c r="AP116" s="13"/>
      <c r="AQ116" s="13"/>
      <c r="AR116" s="13"/>
      <c r="AS116" s="13"/>
      <c r="AT116" s="13"/>
      <c r="AU116" s="13"/>
      <c r="AV116" s="13"/>
      <c r="AW116" s="13" t="s">
        <v>67</v>
      </c>
      <c r="AX116" s="13"/>
      <c r="AY116" s="13"/>
      <c r="AZ116" s="13">
        <v>0</v>
      </c>
    </row>
    <row r="117" customHeight="1" spans="1:52">
      <c r="A117" s="14">
        <v>43957</v>
      </c>
      <c r="B117" s="15">
        <v>63712</v>
      </c>
      <c r="C117" s="15">
        <v>17433</v>
      </c>
      <c r="D117" s="56" t="s">
        <v>324</v>
      </c>
      <c r="E117" s="57"/>
      <c r="F117" s="58" t="s">
        <v>150</v>
      </c>
      <c r="G117" s="57"/>
      <c r="H117" s="9" t="s">
        <v>1619</v>
      </c>
      <c r="I117" s="9" t="s">
        <v>1619</v>
      </c>
      <c r="J117" s="9" t="s">
        <v>67</v>
      </c>
      <c r="K117" s="9" t="s">
        <v>67</v>
      </c>
      <c r="L117" s="9" t="s">
        <v>67</v>
      </c>
      <c r="M117" s="9"/>
      <c r="N117" s="9"/>
      <c r="O117" s="9"/>
      <c r="P117" s="9"/>
      <c r="Q117" s="9"/>
      <c r="R117" s="9" t="s">
        <v>67</v>
      </c>
      <c r="S117" s="9" t="s">
        <v>1619</v>
      </c>
      <c r="T117" s="9" t="s">
        <v>1619</v>
      </c>
      <c r="U117" s="9" t="s">
        <v>67</v>
      </c>
      <c r="V117" s="9" t="s">
        <v>67</v>
      </c>
      <c r="W117" s="9" t="s">
        <v>67</v>
      </c>
      <c r="X117" s="9" t="s">
        <v>67</v>
      </c>
      <c r="Y117" s="9" t="s">
        <v>67</v>
      </c>
      <c r="Z117" s="41">
        <v>1</v>
      </c>
      <c r="AA117" s="41"/>
      <c r="AB117" s="43">
        <v>44012</v>
      </c>
      <c r="AC117" s="13">
        <v>40</v>
      </c>
      <c r="AD117" s="12" t="s">
        <v>1808</v>
      </c>
      <c r="AE117" s="13"/>
      <c r="AF117" s="11"/>
      <c r="AG117" s="11"/>
      <c r="AH117" s="9" t="s">
        <v>1568</v>
      </c>
      <c r="AI117" s="9" t="s">
        <v>1565</v>
      </c>
      <c r="AJ117" s="9" t="s">
        <v>1628</v>
      </c>
      <c r="AK117" s="13">
        <v>578</v>
      </c>
      <c r="AL117" s="13"/>
      <c r="AM117" s="13"/>
      <c r="AN117" s="13" t="s">
        <v>67</v>
      </c>
      <c r="AO117" s="13" t="s">
        <v>67</v>
      </c>
      <c r="AP117" s="13"/>
      <c r="AQ117" s="13"/>
      <c r="AR117" s="13"/>
      <c r="AS117" s="13"/>
      <c r="AT117" s="13"/>
      <c r="AU117" s="13"/>
      <c r="AV117" s="13"/>
      <c r="AW117" s="13" t="s">
        <v>67</v>
      </c>
      <c r="AX117" s="13"/>
      <c r="AY117" s="13"/>
      <c r="AZ117" s="13">
        <v>0</v>
      </c>
    </row>
    <row r="118" customHeight="1" spans="1:52">
      <c r="A118" s="14">
        <v>43816</v>
      </c>
      <c r="B118" s="8">
        <v>63620</v>
      </c>
      <c r="C118" s="15" t="s">
        <v>67</v>
      </c>
      <c r="D118" s="16" t="s">
        <v>414</v>
      </c>
      <c r="E118" s="19"/>
      <c r="F118" s="17" t="s">
        <v>127</v>
      </c>
      <c r="G118" s="19"/>
      <c r="H118" s="9" t="s">
        <v>1619</v>
      </c>
      <c r="I118" s="9" t="s">
        <v>67</v>
      </c>
      <c r="J118" s="9" t="s">
        <v>67</v>
      </c>
      <c r="K118" s="9" t="s">
        <v>67</v>
      </c>
      <c r="L118" s="9" t="s">
        <v>67</v>
      </c>
      <c r="M118" s="9" t="s">
        <v>67</v>
      </c>
      <c r="N118" s="9" t="s">
        <v>67</v>
      </c>
      <c r="O118" s="9" t="s">
        <v>67</v>
      </c>
      <c r="P118" s="9" t="s">
        <v>67</v>
      </c>
      <c r="Q118" s="9" t="s">
        <v>67</v>
      </c>
      <c r="R118" s="9" t="s">
        <v>67</v>
      </c>
      <c r="S118" s="9" t="s">
        <v>67</v>
      </c>
      <c r="T118" s="9" t="s">
        <v>67</v>
      </c>
      <c r="U118" s="9" t="s">
        <v>67</v>
      </c>
      <c r="V118" s="9" t="s">
        <v>67</v>
      </c>
      <c r="W118" s="9" t="s">
        <v>67</v>
      </c>
      <c r="X118" s="9" t="s">
        <v>67</v>
      </c>
      <c r="Y118" s="9" t="s">
        <v>67</v>
      </c>
      <c r="Z118" s="9">
        <v>2</v>
      </c>
      <c r="AA118" s="9"/>
      <c r="AB118" s="43">
        <v>44026</v>
      </c>
      <c r="AC118" s="13">
        <v>151</v>
      </c>
      <c r="AD118" s="17" t="s">
        <v>1809</v>
      </c>
      <c r="AE118" s="9"/>
      <c r="AF118" s="19"/>
      <c r="AG118" s="19"/>
      <c r="AH118" s="9" t="s">
        <v>1568</v>
      </c>
      <c r="AI118" s="9" t="s">
        <v>1565</v>
      </c>
      <c r="AJ118" s="9" t="s">
        <v>1642</v>
      </c>
      <c r="AK118" s="13">
        <v>679</v>
      </c>
      <c r="AL118" s="13"/>
      <c r="AM118" s="13"/>
      <c r="AN118" s="13" t="s">
        <v>67</v>
      </c>
      <c r="AO118" s="13" t="s">
        <v>67</v>
      </c>
      <c r="AP118" s="13"/>
      <c r="AQ118" s="13"/>
      <c r="AR118" s="13"/>
      <c r="AS118" s="13"/>
      <c r="AT118" s="13"/>
      <c r="AU118" s="13"/>
      <c r="AV118" s="13"/>
      <c r="AW118" s="13" t="s">
        <v>67</v>
      </c>
      <c r="AX118" s="13"/>
      <c r="AY118" s="13"/>
      <c r="AZ118" s="13">
        <v>0</v>
      </c>
    </row>
    <row r="119" customHeight="1" spans="1:52">
      <c r="A119" s="14">
        <v>43924</v>
      </c>
      <c r="B119" s="15">
        <v>63685</v>
      </c>
      <c r="C119" s="15">
        <v>31144</v>
      </c>
      <c r="D119" s="16" t="s">
        <v>820</v>
      </c>
      <c r="E119" s="19" t="s">
        <v>1629</v>
      </c>
      <c r="F119" s="17" t="s">
        <v>156</v>
      </c>
      <c r="G119" s="19"/>
      <c r="H119" s="9" t="s">
        <v>67</v>
      </c>
      <c r="I119" s="9" t="s">
        <v>67</v>
      </c>
      <c r="J119" s="9" t="s">
        <v>1620</v>
      </c>
      <c r="K119" s="9" t="s">
        <v>1620</v>
      </c>
      <c r="L119" s="9" t="s">
        <v>1619</v>
      </c>
      <c r="M119" s="9" t="s">
        <v>67</v>
      </c>
      <c r="N119" s="9" t="s">
        <v>67</v>
      </c>
      <c r="O119" s="9" t="s">
        <v>67</v>
      </c>
      <c r="P119" s="9"/>
      <c r="Q119" s="9"/>
      <c r="R119" s="9" t="s">
        <v>67</v>
      </c>
      <c r="S119" s="9" t="s">
        <v>1619</v>
      </c>
      <c r="T119" s="9" t="s">
        <v>67</v>
      </c>
      <c r="U119" s="9" t="s">
        <v>1619</v>
      </c>
      <c r="V119" s="9" t="s">
        <v>1619</v>
      </c>
      <c r="W119" s="9" t="s">
        <v>1619</v>
      </c>
      <c r="X119" s="9" t="s">
        <v>1619</v>
      </c>
      <c r="Y119" s="9" t="s">
        <v>1619</v>
      </c>
      <c r="Z119" s="9">
        <v>3</v>
      </c>
      <c r="AA119" s="9"/>
      <c r="AB119" s="43">
        <v>44007</v>
      </c>
      <c r="AC119" s="13">
        <v>60</v>
      </c>
      <c r="AD119" s="17" t="s">
        <v>1810</v>
      </c>
      <c r="AE119" s="9"/>
      <c r="AF119" s="19"/>
      <c r="AG119" s="19"/>
      <c r="AH119" s="9" t="s">
        <v>1570</v>
      </c>
      <c r="AI119" s="9" t="s">
        <v>1565</v>
      </c>
      <c r="AJ119" s="9" t="s">
        <v>1628</v>
      </c>
      <c r="AK119" s="13">
        <v>601</v>
      </c>
      <c r="AL119" s="13"/>
      <c r="AM119" s="13"/>
      <c r="AN119" s="13" t="s">
        <v>67</v>
      </c>
      <c r="AO119" s="13" t="s">
        <v>67</v>
      </c>
      <c r="AP119" s="13"/>
      <c r="AQ119" s="13"/>
      <c r="AR119" s="13"/>
      <c r="AS119" s="13"/>
      <c r="AT119" s="13"/>
      <c r="AU119" s="13"/>
      <c r="AV119" s="13"/>
      <c r="AW119" s="13" t="s">
        <v>67</v>
      </c>
      <c r="AX119" s="13"/>
      <c r="AY119" s="13"/>
      <c r="AZ119" s="13">
        <v>0</v>
      </c>
    </row>
    <row r="120" customHeight="1" spans="1:52">
      <c r="A120" s="7">
        <v>44040</v>
      </c>
      <c r="B120" s="8">
        <v>22275</v>
      </c>
      <c r="C120" s="8">
        <v>17597</v>
      </c>
      <c r="D120" s="18" t="s">
        <v>324</v>
      </c>
      <c r="E120" s="11" t="s">
        <v>1811</v>
      </c>
      <c r="F120" s="12" t="s">
        <v>150</v>
      </c>
      <c r="G120" s="11"/>
      <c r="H120" s="13" t="s">
        <v>67</v>
      </c>
      <c r="I120" s="13" t="s">
        <v>67</v>
      </c>
      <c r="J120" s="13" t="s">
        <v>1620</v>
      </c>
      <c r="K120" s="13" t="s">
        <v>1620</v>
      </c>
      <c r="L120" s="13" t="s">
        <v>1619</v>
      </c>
      <c r="M120" s="13" t="s">
        <v>1621</v>
      </c>
      <c r="N120" s="13"/>
      <c r="O120" s="13" t="s">
        <v>1619</v>
      </c>
      <c r="P120" s="13"/>
      <c r="Q120" s="13"/>
      <c r="R120" s="13" t="s">
        <v>67</v>
      </c>
      <c r="S120" s="13" t="s">
        <v>1619</v>
      </c>
      <c r="T120" s="13" t="s">
        <v>67</v>
      </c>
      <c r="U120" s="13" t="s">
        <v>1619</v>
      </c>
      <c r="V120" s="13" t="s">
        <v>1619</v>
      </c>
      <c r="W120" s="13" t="s">
        <v>1619</v>
      </c>
      <c r="X120" s="9" t="s">
        <v>1619</v>
      </c>
      <c r="Y120" s="9" t="s">
        <v>1619</v>
      </c>
      <c r="Z120" s="13">
        <v>1</v>
      </c>
      <c r="AA120" s="13"/>
      <c r="AB120" s="39">
        <v>44085</v>
      </c>
      <c r="AC120" s="13">
        <v>34</v>
      </c>
      <c r="AD120" s="12" t="s">
        <v>1812</v>
      </c>
      <c r="AE120" s="13"/>
      <c r="AF120" s="11"/>
      <c r="AG120" s="11"/>
      <c r="AH120" s="13" t="s">
        <v>142</v>
      </c>
      <c r="AI120" s="9" t="s">
        <v>1566</v>
      </c>
      <c r="AJ120" s="9" t="s">
        <v>1625</v>
      </c>
      <c r="AK120" s="13">
        <v>519</v>
      </c>
      <c r="AL120" s="11"/>
      <c r="AM120" s="11"/>
      <c r="AN120" s="13" t="s">
        <v>67</v>
      </c>
      <c r="AO120" s="13" t="s">
        <v>67</v>
      </c>
      <c r="AP120" s="13"/>
      <c r="AQ120" s="13"/>
      <c r="AR120" s="13"/>
      <c r="AS120" s="13"/>
      <c r="AT120" s="13"/>
      <c r="AU120" s="13"/>
      <c r="AV120" s="13"/>
      <c r="AW120" s="13" t="s">
        <v>67</v>
      </c>
      <c r="AX120" s="11"/>
      <c r="AY120" s="11"/>
      <c r="AZ120" s="13">
        <v>0</v>
      </c>
    </row>
    <row r="121" customHeight="1" spans="1:52">
      <c r="A121" s="14">
        <v>43769</v>
      </c>
      <c r="B121" s="15">
        <v>23145</v>
      </c>
      <c r="C121" s="15">
        <v>17567</v>
      </c>
      <c r="D121" s="16" t="s">
        <v>521</v>
      </c>
      <c r="E121" s="19" t="s">
        <v>7</v>
      </c>
      <c r="F121" s="12" t="s">
        <v>1698</v>
      </c>
      <c r="G121" s="11"/>
      <c r="H121" s="9" t="s">
        <v>67</v>
      </c>
      <c r="I121" s="9" t="s">
        <v>67</v>
      </c>
      <c r="J121" s="9" t="s">
        <v>1620</v>
      </c>
      <c r="K121" s="9" t="s">
        <v>1620</v>
      </c>
      <c r="L121" s="9" t="s">
        <v>1619</v>
      </c>
      <c r="M121" s="9" t="s">
        <v>1813</v>
      </c>
      <c r="N121" s="9"/>
      <c r="O121" s="9" t="s">
        <v>1619</v>
      </c>
      <c r="P121" s="9"/>
      <c r="Q121" s="9"/>
      <c r="R121" s="9" t="s">
        <v>67</v>
      </c>
      <c r="S121" s="9" t="s">
        <v>1619</v>
      </c>
      <c r="T121" s="9" t="s">
        <v>67</v>
      </c>
      <c r="U121" s="9" t="s">
        <v>1619</v>
      </c>
      <c r="V121" s="9" t="s">
        <v>1619</v>
      </c>
      <c r="W121" s="9" t="s">
        <v>1619</v>
      </c>
      <c r="X121" s="9" t="s">
        <v>1619</v>
      </c>
      <c r="Y121" s="9" t="s">
        <v>1619</v>
      </c>
      <c r="Z121" s="9">
        <v>1</v>
      </c>
      <c r="AA121" s="9"/>
      <c r="AB121" s="43">
        <v>44096</v>
      </c>
      <c r="AC121" s="13">
        <v>234</v>
      </c>
      <c r="AD121" s="17" t="s">
        <v>1814</v>
      </c>
      <c r="AE121" s="9"/>
      <c r="AF121" s="19"/>
      <c r="AG121" s="19"/>
      <c r="AH121" s="9" t="s">
        <v>142</v>
      </c>
      <c r="AI121" s="9" t="s">
        <v>1565</v>
      </c>
      <c r="AJ121" s="9" t="s">
        <v>1642</v>
      </c>
      <c r="AK121" s="13">
        <v>712</v>
      </c>
      <c r="AL121" s="13"/>
      <c r="AM121" s="13"/>
      <c r="AN121" s="13" t="s">
        <v>67</v>
      </c>
      <c r="AO121" s="13" t="s">
        <v>67</v>
      </c>
      <c r="AP121" s="13"/>
      <c r="AQ121" s="13"/>
      <c r="AR121" s="13"/>
      <c r="AS121" s="13"/>
      <c r="AT121" s="13"/>
      <c r="AU121" s="13"/>
      <c r="AV121" s="13"/>
      <c r="AW121" s="13" t="s">
        <v>67</v>
      </c>
      <c r="AX121" s="13"/>
      <c r="AY121" s="13"/>
      <c r="AZ121" s="13">
        <v>0</v>
      </c>
    </row>
    <row r="122" customHeight="1" spans="1:52">
      <c r="A122" s="14">
        <v>43767</v>
      </c>
      <c r="B122" s="15">
        <v>63564</v>
      </c>
      <c r="C122" s="15">
        <v>17557</v>
      </c>
      <c r="D122" s="56" t="s">
        <v>1063</v>
      </c>
      <c r="E122" s="19" t="s">
        <v>1766</v>
      </c>
      <c r="F122" s="58" t="s">
        <v>134</v>
      </c>
      <c r="G122" s="57"/>
      <c r="H122" s="9" t="s">
        <v>1619</v>
      </c>
      <c r="I122" s="9" t="s">
        <v>1619</v>
      </c>
      <c r="J122" s="9" t="s">
        <v>1620</v>
      </c>
      <c r="K122" s="9" t="s">
        <v>1620</v>
      </c>
      <c r="L122" s="9" t="s">
        <v>1619</v>
      </c>
      <c r="M122" s="9" t="s">
        <v>1621</v>
      </c>
      <c r="N122" s="9" t="s">
        <v>1621</v>
      </c>
      <c r="O122" s="9" t="s">
        <v>1619</v>
      </c>
      <c r="P122" s="9" t="s">
        <v>1620</v>
      </c>
      <c r="Q122" s="9"/>
      <c r="R122" s="9" t="s">
        <v>1619</v>
      </c>
      <c r="S122" s="9" t="s">
        <v>1619</v>
      </c>
      <c r="T122" s="9" t="s">
        <v>1619</v>
      </c>
      <c r="U122" s="9" t="s">
        <v>1619</v>
      </c>
      <c r="V122" s="9" t="s">
        <v>1619</v>
      </c>
      <c r="W122" s="9" t="s">
        <v>1619</v>
      </c>
      <c r="X122" s="9" t="s">
        <v>1619</v>
      </c>
      <c r="Y122" s="9" t="s">
        <v>1619</v>
      </c>
      <c r="Z122" s="9">
        <v>1</v>
      </c>
      <c r="AA122" s="9"/>
      <c r="AB122" s="43">
        <v>44097</v>
      </c>
      <c r="AC122" s="13">
        <v>237</v>
      </c>
      <c r="AD122" s="17" t="s">
        <v>1815</v>
      </c>
      <c r="AE122" s="9"/>
      <c r="AF122" s="19"/>
      <c r="AG122" s="19"/>
      <c r="AH122" s="9" t="s">
        <v>1569</v>
      </c>
      <c r="AI122" s="9" t="s">
        <v>1565</v>
      </c>
      <c r="AJ122" s="9" t="s">
        <v>1642</v>
      </c>
      <c r="AK122" s="13">
        <v>714</v>
      </c>
      <c r="AL122" s="13"/>
      <c r="AM122" s="13"/>
      <c r="AN122" s="39">
        <v>43880</v>
      </c>
      <c r="AO122" s="39">
        <v>43901</v>
      </c>
      <c r="AP122" s="13"/>
      <c r="AQ122" s="13"/>
      <c r="AR122" s="13"/>
      <c r="AS122" s="13"/>
      <c r="AT122" s="13"/>
      <c r="AU122" s="13"/>
      <c r="AV122" s="13"/>
      <c r="AW122" s="13">
        <v>16</v>
      </c>
      <c r="AX122" s="13"/>
      <c r="AY122" s="13"/>
      <c r="AZ122" s="13">
        <v>0</v>
      </c>
    </row>
    <row r="123" customHeight="1" spans="1:52">
      <c r="A123" s="14">
        <v>44020</v>
      </c>
      <c r="B123" s="9" t="s">
        <v>67</v>
      </c>
      <c r="C123" s="59">
        <v>31320</v>
      </c>
      <c r="D123" s="56" t="s">
        <v>258</v>
      </c>
      <c r="E123" s="11"/>
      <c r="F123" s="17" t="s">
        <v>259</v>
      </c>
      <c r="G123" s="19"/>
      <c r="H123" s="9" t="s">
        <v>67</v>
      </c>
      <c r="I123" s="9" t="s">
        <v>67</v>
      </c>
      <c r="J123" s="9" t="s">
        <v>1620</v>
      </c>
      <c r="K123" s="9" t="s">
        <v>67</v>
      </c>
      <c r="L123" s="13" t="s">
        <v>1619</v>
      </c>
      <c r="M123" s="9" t="s">
        <v>1621</v>
      </c>
      <c r="N123" s="9"/>
      <c r="O123" s="9" t="s">
        <v>1621</v>
      </c>
      <c r="P123" s="9" t="s">
        <v>67</v>
      </c>
      <c r="Q123" s="9" t="s">
        <v>67</v>
      </c>
      <c r="R123" s="9" t="s">
        <v>67</v>
      </c>
      <c r="S123" s="9" t="s">
        <v>67</v>
      </c>
      <c r="T123" s="9" t="s">
        <v>67</v>
      </c>
      <c r="U123" s="9" t="s">
        <v>67</v>
      </c>
      <c r="V123" s="9" t="s">
        <v>67</v>
      </c>
      <c r="W123" s="9" t="s">
        <v>67</v>
      </c>
      <c r="X123" s="9" t="s">
        <v>1619</v>
      </c>
      <c r="Y123" s="9" t="s">
        <v>1619</v>
      </c>
      <c r="Z123" s="41">
        <v>1</v>
      </c>
      <c r="AA123" s="41"/>
      <c r="AB123" s="39">
        <v>44106</v>
      </c>
      <c r="AC123" s="13">
        <v>63</v>
      </c>
      <c r="AD123" s="58" t="s">
        <v>1816</v>
      </c>
      <c r="AE123" s="41"/>
      <c r="AF123" s="57"/>
      <c r="AG123" s="57"/>
      <c r="AH123" s="9" t="s">
        <v>142</v>
      </c>
      <c r="AI123" s="9" t="s">
        <v>1566</v>
      </c>
      <c r="AJ123" s="9" t="s">
        <v>1625</v>
      </c>
      <c r="AK123" s="13">
        <v>533</v>
      </c>
      <c r="AL123" s="13"/>
      <c r="AM123" s="13"/>
      <c r="AN123" s="13" t="s">
        <v>67</v>
      </c>
      <c r="AO123" s="13" t="s">
        <v>67</v>
      </c>
      <c r="AP123" s="13"/>
      <c r="AQ123" s="13"/>
      <c r="AR123" s="13"/>
      <c r="AS123" s="13"/>
      <c r="AT123" s="13"/>
      <c r="AU123" s="13"/>
      <c r="AV123" s="13"/>
      <c r="AW123" s="13" t="s">
        <v>67</v>
      </c>
      <c r="AX123" s="13"/>
      <c r="AY123" s="13"/>
      <c r="AZ123" s="13">
        <v>0</v>
      </c>
    </row>
    <row r="124" customHeight="1" spans="1:52">
      <c r="A124" s="7">
        <v>44021</v>
      </c>
      <c r="B124" s="8">
        <v>63745</v>
      </c>
      <c r="C124" s="8">
        <v>25859</v>
      </c>
      <c r="D124" s="18" t="s">
        <v>1071</v>
      </c>
      <c r="E124" s="11"/>
      <c r="F124" s="12" t="s">
        <v>377</v>
      </c>
      <c r="G124" s="11"/>
      <c r="H124" s="13" t="s">
        <v>1619</v>
      </c>
      <c r="I124" s="13" t="s">
        <v>1619</v>
      </c>
      <c r="J124" s="13"/>
      <c r="K124" s="13"/>
      <c r="L124" s="13" t="s">
        <v>67</v>
      </c>
      <c r="M124" s="13" t="s">
        <v>67</v>
      </c>
      <c r="N124" s="13" t="s">
        <v>67</v>
      </c>
      <c r="O124" s="13" t="s">
        <v>67</v>
      </c>
      <c r="P124" s="13" t="s">
        <v>67</v>
      </c>
      <c r="Q124" s="13" t="s">
        <v>67</v>
      </c>
      <c r="R124" s="13" t="s">
        <v>67</v>
      </c>
      <c r="S124" s="13" t="s">
        <v>67</v>
      </c>
      <c r="T124" s="13" t="s">
        <v>1619</v>
      </c>
      <c r="U124" s="13" t="s">
        <v>67</v>
      </c>
      <c r="V124" s="13" t="s">
        <v>67</v>
      </c>
      <c r="W124" s="13" t="s">
        <v>67</v>
      </c>
      <c r="X124" s="13" t="s">
        <v>67</v>
      </c>
      <c r="Y124" s="13" t="s">
        <v>67</v>
      </c>
      <c r="Z124" s="13">
        <v>2</v>
      </c>
      <c r="AA124" s="13"/>
      <c r="AB124" s="39">
        <v>44118</v>
      </c>
      <c r="AC124" s="13">
        <v>70</v>
      </c>
      <c r="AD124" s="12" t="s">
        <v>1817</v>
      </c>
      <c r="AE124" s="13"/>
      <c r="AF124" s="11"/>
      <c r="AG124" s="11"/>
      <c r="AH124" s="9" t="s">
        <v>1568</v>
      </c>
      <c r="AI124" s="9" t="s">
        <v>1566</v>
      </c>
      <c r="AJ124" s="9" t="s">
        <v>1625</v>
      </c>
      <c r="AK124" s="13">
        <v>532</v>
      </c>
      <c r="AL124" s="13"/>
      <c r="AM124" s="13"/>
      <c r="AN124" s="39">
        <v>44056</v>
      </c>
      <c r="AO124" s="39">
        <v>44062</v>
      </c>
      <c r="AP124" s="13"/>
      <c r="AQ124" s="13"/>
      <c r="AR124" s="13"/>
      <c r="AS124" s="13"/>
      <c r="AT124" s="13"/>
      <c r="AU124" s="13"/>
      <c r="AV124" s="13"/>
      <c r="AW124" s="13">
        <v>5</v>
      </c>
      <c r="AX124" s="13"/>
      <c r="AY124" s="13"/>
      <c r="AZ124" s="13">
        <v>0</v>
      </c>
    </row>
    <row r="125" customHeight="1" spans="1:52">
      <c r="A125" s="7">
        <v>44069</v>
      </c>
      <c r="B125" s="8">
        <v>63778</v>
      </c>
      <c r="C125" s="8"/>
      <c r="D125" s="18" t="s">
        <v>414</v>
      </c>
      <c r="E125" s="11" t="s">
        <v>338</v>
      </c>
      <c r="F125" s="12" t="s">
        <v>127</v>
      </c>
      <c r="G125" s="11"/>
      <c r="H125" s="13" t="s">
        <v>1619</v>
      </c>
      <c r="I125" s="13" t="s">
        <v>67</v>
      </c>
      <c r="J125" s="13"/>
      <c r="K125" s="13"/>
      <c r="L125" s="13" t="s">
        <v>67</v>
      </c>
      <c r="M125" s="13" t="s">
        <v>67</v>
      </c>
      <c r="N125" s="13" t="s">
        <v>67</v>
      </c>
      <c r="O125" s="13" t="s">
        <v>67</v>
      </c>
      <c r="P125" s="13"/>
      <c r="Q125" s="13"/>
      <c r="R125" s="13" t="s">
        <v>67</v>
      </c>
      <c r="S125" s="13" t="s">
        <v>67</v>
      </c>
      <c r="T125" s="13" t="s">
        <v>67</v>
      </c>
      <c r="U125" s="13" t="s">
        <v>67</v>
      </c>
      <c r="V125" s="13" t="s">
        <v>67</v>
      </c>
      <c r="W125" s="13" t="s">
        <v>67</v>
      </c>
      <c r="X125" s="13" t="s">
        <v>67</v>
      </c>
      <c r="Y125" s="13" t="s">
        <v>67</v>
      </c>
      <c r="Z125" s="13">
        <v>2</v>
      </c>
      <c r="AA125" s="13"/>
      <c r="AB125" s="39">
        <v>44124</v>
      </c>
      <c r="AC125" s="13">
        <v>40</v>
      </c>
      <c r="AD125" s="12" t="s">
        <v>1818</v>
      </c>
      <c r="AE125" s="13"/>
      <c r="AF125" s="11"/>
      <c r="AG125" s="11"/>
      <c r="AH125" s="9" t="s">
        <v>1568</v>
      </c>
      <c r="AI125" s="9" t="s">
        <v>1566</v>
      </c>
      <c r="AJ125" s="9" t="s">
        <v>1625</v>
      </c>
      <c r="AK125" s="13">
        <v>498</v>
      </c>
      <c r="AL125" s="13"/>
      <c r="AM125" s="13"/>
      <c r="AN125" s="13" t="s">
        <v>67</v>
      </c>
      <c r="AO125" s="13" t="s">
        <v>67</v>
      </c>
      <c r="AP125" s="13"/>
      <c r="AQ125" s="13"/>
      <c r="AR125" s="13"/>
      <c r="AS125" s="13"/>
      <c r="AT125" s="13"/>
      <c r="AU125" s="13"/>
      <c r="AV125" s="13"/>
      <c r="AW125" s="13" t="s">
        <v>67</v>
      </c>
      <c r="AX125" s="13"/>
      <c r="AY125" s="13"/>
      <c r="AZ125" s="13">
        <v>0</v>
      </c>
    </row>
    <row r="126" customHeight="1" spans="1:52">
      <c r="A126" s="7">
        <v>44034</v>
      </c>
      <c r="B126" s="8">
        <v>63758</v>
      </c>
      <c r="C126" s="8">
        <v>17483</v>
      </c>
      <c r="D126" s="18" t="s">
        <v>1069</v>
      </c>
      <c r="E126" s="11"/>
      <c r="F126" s="12" t="s">
        <v>203</v>
      </c>
      <c r="G126" s="11"/>
      <c r="H126" s="13" t="s">
        <v>1619</v>
      </c>
      <c r="I126" s="13" t="s">
        <v>67</v>
      </c>
      <c r="J126" s="13"/>
      <c r="K126" s="13"/>
      <c r="L126" s="13"/>
      <c r="M126" s="13" t="s">
        <v>67</v>
      </c>
      <c r="N126" s="13" t="s">
        <v>67</v>
      </c>
      <c r="O126" s="13" t="s">
        <v>67</v>
      </c>
      <c r="P126" s="13"/>
      <c r="Q126" s="13"/>
      <c r="R126" s="13" t="s">
        <v>67</v>
      </c>
      <c r="S126" s="13" t="s">
        <v>67</v>
      </c>
      <c r="T126" s="13" t="s">
        <v>67</v>
      </c>
      <c r="U126" s="13" t="s">
        <v>67</v>
      </c>
      <c r="V126" s="13" t="s">
        <v>67</v>
      </c>
      <c r="W126" s="13" t="s">
        <v>67</v>
      </c>
      <c r="X126" s="13" t="s">
        <v>67</v>
      </c>
      <c r="Y126" s="13" t="s">
        <v>67</v>
      </c>
      <c r="Z126" s="13">
        <v>2</v>
      </c>
      <c r="AA126" s="13"/>
      <c r="AB126" s="39">
        <v>44124</v>
      </c>
      <c r="AC126" s="13">
        <v>65</v>
      </c>
      <c r="AD126" s="12" t="s">
        <v>1819</v>
      </c>
      <c r="AE126" s="13"/>
      <c r="AF126" s="11"/>
      <c r="AG126" s="11"/>
      <c r="AH126" s="9" t="s">
        <v>1568</v>
      </c>
      <c r="AI126" s="9" t="s">
        <v>1566</v>
      </c>
      <c r="AJ126" s="9" t="s">
        <v>1625</v>
      </c>
      <c r="AK126" s="13">
        <v>523</v>
      </c>
      <c r="AL126" s="13"/>
      <c r="AM126" s="13"/>
      <c r="AN126" s="13" t="s">
        <v>67</v>
      </c>
      <c r="AO126" s="13" t="s">
        <v>67</v>
      </c>
      <c r="AP126" s="13"/>
      <c r="AQ126" s="13"/>
      <c r="AR126" s="13"/>
      <c r="AS126" s="13"/>
      <c r="AT126" s="13"/>
      <c r="AU126" s="13"/>
      <c r="AV126" s="13"/>
      <c r="AW126" s="13" t="s">
        <v>67</v>
      </c>
      <c r="AX126" s="13"/>
      <c r="AY126" s="13"/>
      <c r="AZ126" s="13">
        <v>0</v>
      </c>
    </row>
    <row r="127" customHeight="1" spans="1:52">
      <c r="A127" s="14">
        <v>44047</v>
      </c>
      <c r="B127" s="15">
        <v>63326</v>
      </c>
      <c r="C127" s="15">
        <v>29767</v>
      </c>
      <c r="D127" s="16" t="s">
        <v>891</v>
      </c>
      <c r="E127" s="19" t="s">
        <v>1771</v>
      </c>
      <c r="F127" s="17" t="s">
        <v>104</v>
      </c>
      <c r="G127" s="19"/>
      <c r="H127" s="9" t="s">
        <v>67</v>
      </c>
      <c r="I127" s="9" t="s">
        <v>67</v>
      </c>
      <c r="J127" s="9" t="s">
        <v>1620</v>
      </c>
      <c r="K127" s="9" t="s">
        <v>1620</v>
      </c>
      <c r="L127" s="9"/>
      <c r="M127" s="9" t="s">
        <v>1621</v>
      </c>
      <c r="N127" s="9" t="s">
        <v>67</v>
      </c>
      <c r="O127" s="9" t="s">
        <v>67</v>
      </c>
      <c r="P127" s="9"/>
      <c r="Q127" s="9"/>
      <c r="R127" s="9" t="s">
        <v>67</v>
      </c>
      <c r="S127" s="9" t="s">
        <v>67</v>
      </c>
      <c r="T127" s="9" t="s">
        <v>67</v>
      </c>
      <c r="U127" s="9" t="s">
        <v>67</v>
      </c>
      <c r="V127" s="9" t="s">
        <v>67</v>
      </c>
      <c r="W127" s="9" t="s">
        <v>67</v>
      </c>
      <c r="X127" s="9" t="s">
        <v>1619</v>
      </c>
      <c r="Y127" s="9" t="s">
        <v>1619</v>
      </c>
      <c r="Z127" s="9">
        <v>3</v>
      </c>
      <c r="AA127" s="9"/>
      <c r="AB127" s="43">
        <v>44102</v>
      </c>
      <c r="AC127" s="13">
        <v>40</v>
      </c>
      <c r="AD127" s="17" t="s">
        <v>1820</v>
      </c>
      <c r="AE127" s="9"/>
      <c r="AF127" s="19"/>
      <c r="AG127" s="19"/>
      <c r="AH127" s="9" t="s">
        <v>1569</v>
      </c>
      <c r="AI127" s="9" t="s">
        <v>1566</v>
      </c>
      <c r="AJ127" s="9" t="s">
        <v>1625</v>
      </c>
      <c r="AK127" s="13">
        <v>514</v>
      </c>
      <c r="AL127" s="19"/>
      <c r="AM127" s="19"/>
      <c r="AN127" s="13" t="s">
        <v>67</v>
      </c>
      <c r="AO127" s="13" t="s">
        <v>67</v>
      </c>
      <c r="AP127" s="13"/>
      <c r="AQ127" s="13"/>
      <c r="AR127" s="13"/>
      <c r="AS127" s="13"/>
      <c r="AT127" s="13"/>
      <c r="AU127" s="13"/>
      <c r="AV127" s="13"/>
      <c r="AW127" s="13" t="s">
        <v>67</v>
      </c>
      <c r="AX127" s="13"/>
      <c r="AY127" s="19"/>
      <c r="AZ127" s="13">
        <v>0</v>
      </c>
    </row>
    <row r="128" customHeight="1" spans="1:52">
      <c r="A128" s="14">
        <v>43801</v>
      </c>
      <c r="B128" s="15">
        <v>63575</v>
      </c>
      <c r="C128" s="15">
        <v>29073</v>
      </c>
      <c r="D128" s="18" t="s">
        <v>1821</v>
      </c>
      <c r="E128" s="19"/>
      <c r="F128" s="17" t="s">
        <v>78</v>
      </c>
      <c r="G128" s="19"/>
      <c r="H128" s="9" t="s">
        <v>1619</v>
      </c>
      <c r="I128" s="9" t="s">
        <v>67</v>
      </c>
      <c r="J128" s="9" t="s">
        <v>1620</v>
      </c>
      <c r="K128" s="9"/>
      <c r="L128" s="9" t="s">
        <v>1619</v>
      </c>
      <c r="M128" s="9" t="s">
        <v>1619</v>
      </c>
      <c r="N128" s="9" t="s">
        <v>67</v>
      </c>
      <c r="O128" s="9" t="s">
        <v>1619</v>
      </c>
      <c r="P128" s="9"/>
      <c r="Q128" s="9"/>
      <c r="R128" s="9" t="s">
        <v>67</v>
      </c>
      <c r="S128" s="9" t="s">
        <v>67</v>
      </c>
      <c r="T128" s="9" t="s">
        <v>67</v>
      </c>
      <c r="U128" s="9" t="s">
        <v>67</v>
      </c>
      <c r="V128" s="9" t="s">
        <v>67</v>
      </c>
      <c r="W128" s="9" t="s">
        <v>67</v>
      </c>
      <c r="X128" s="9" t="s">
        <v>1619</v>
      </c>
      <c r="Y128" s="9" t="s">
        <v>1619</v>
      </c>
      <c r="Z128" s="9">
        <v>3</v>
      </c>
      <c r="AA128" s="9"/>
      <c r="AB128" s="43">
        <v>44125</v>
      </c>
      <c r="AC128" s="13">
        <v>233</v>
      </c>
      <c r="AD128" s="17" t="s">
        <v>1822</v>
      </c>
      <c r="AE128" s="9"/>
      <c r="AF128" s="19"/>
      <c r="AG128" s="19"/>
      <c r="AH128" s="9" t="s">
        <v>1568</v>
      </c>
      <c r="AI128" s="9" t="s">
        <v>1565</v>
      </c>
      <c r="AJ128" s="9" t="s">
        <v>1642</v>
      </c>
      <c r="AK128" s="13">
        <v>690</v>
      </c>
      <c r="AL128" s="13"/>
      <c r="AM128" s="13"/>
      <c r="AN128" s="13" t="s">
        <v>67</v>
      </c>
      <c r="AO128" s="13" t="s">
        <v>67</v>
      </c>
      <c r="AP128" s="13"/>
      <c r="AQ128" s="13"/>
      <c r="AR128" s="13"/>
      <c r="AS128" s="13"/>
      <c r="AT128" s="13"/>
      <c r="AU128" s="13"/>
      <c r="AV128" s="13"/>
      <c r="AW128" s="13" t="s">
        <v>67</v>
      </c>
      <c r="AX128" s="13"/>
      <c r="AY128" s="13"/>
      <c r="AZ128" s="13">
        <v>0</v>
      </c>
    </row>
    <row r="129" customHeight="1" spans="1:52">
      <c r="A129" s="7">
        <v>44097</v>
      </c>
      <c r="B129" s="8">
        <v>63798</v>
      </c>
      <c r="C129" s="8">
        <v>17577</v>
      </c>
      <c r="D129" s="18" t="s">
        <v>324</v>
      </c>
      <c r="E129" s="11"/>
      <c r="F129" s="12" t="s">
        <v>150</v>
      </c>
      <c r="G129" s="11"/>
      <c r="H129" s="9" t="s">
        <v>1619</v>
      </c>
      <c r="I129" s="9" t="s">
        <v>1619</v>
      </c>
      <c r="J129" s="13" t="s">
        <v>1620</v>
      </c>
      <c r="K129" s="13"/>
      <c r="L129" s="13"/>
      <c r="M129" s="13" t="s">
        <v>67</v>
      </c>
      <c r="N129" s="13"/>
      <c r="O129" s="13" t="s">
        <v>67</v>
      </c>
      <c r="P129" s="13"/>
      <c r="Q129" s="13"/>
      <c r="R129" s="13"/>
      <c r="S129" s="13" t="s">
        <v>1619</v>
      </c>
      <c r="T129" s="9" t="s">
        <v>1619</v>
      </c>
      <c r="U129" s="13" t="s">
        <v>67</v>
      </c>
      <c r="V129" s="13" t="s">
        <v>67</v>
      </c>
      <c r="W129" s="13" t="s">
        <v>67</v>
      </c>
      <c r="X129" s="9" t="s">
        <v>1619</v>
      </c>
      <c r="Y129" s="9" t="s">
        <v>1619</v>
      </c>
      <c r="Z129" s="13">
        <v>1</v>
      </c>
      <c r="AA129" s="13"/>
      <c r="AB129" s="39">
        <v>44123</v>
      </c>
      <c r="AC129" s="13">
        <v>19</v>
      </c>
      <c r="AD129" s="12" t="s">
        <v>1823</v>
      </c>
      <c r="AE129" s="13"/>
      <c r="AF129" s="11"/>
      <c r="AG129" s="11"/>
      <c r="AH129" s="13" t="s">
        <v>1568</v>
      </c>
      <c r="AI129" s="9" t="s">
        <v>1566</v>
      </c>
      <c r="AJ129" s="9" t="s">
        <v>1625</v>
      </c>
      <c r="AK129" s="13">
        <v>478</v>
      </c>
      <c r="AL129" s="11"/>
      <c r="AM129" s="11"/>
      <c r="AN129" s="13" t="s">
        <v>67</v>
      </c>
      <c r="AO129" s="13" t="s">
        <v>67</v>
      </c>
      <c r="AP129" s="13"/>
      <c r="AQ129" s="13"/>
      <c r="AR129" s="13"/>
      <c r="AS129" s="13"/>
      <c r="AT129" s="13"/>
      <c r="AU129" s="13"/>
      <c r="AV129" s="13"/>
      <c r="AW129" s="13" t="s">
        <v>67</v>
      </c>
      <c r="AX129" s="11"/>
      <c r="AY129" s="11"/>
      <c r="AZ129" s="13">
        <v>0</v>
      </c>
    </row>
    <row r="130" customHeight="1" spans="1:52">
      <c r="A130" s="7">
        <v>43832</v>
      </c>
      <c r="B130" s="8">
        <v>22844</v>
      </c>
      <c r="C130" s="8">
        <v>30875</v>
      </c>
      <c r="D130" s="18" t="s">
        <v>665</v>
      </c>
      <c r="E130" s="11"/>
      <c r="F130" s="12" t="s">
        <v>1617</v>
      </c>
      <c r="G130" s="11"/>
      <c r="H130" s="9" t="s">
        <v>1619</v>
      </c>
      <c r="I130" s="9" t="s">
        <v>67</v>
      </c>
      <c r="J130" s="9" t="s">
        <v>1620</v>
      </c>
      <c r="K130" s="9" t="s">
        <v>1620</v>
      </c>
      <c r="L130" s="9" t="s">
        <v>1619</v>
      </c>
      <c r="M130" s="9" t="s">
        <v>1621</v>
      </c>
      <c r="N130" s="9"/>
      <c r="O130" s="9" t="s">
        <v>1619</v>
      </c>
      <c r="P130" s="9"/>
      <c r="Q130" s="9"/>
      <c r="R130" s="9" t="s">
        <v>67</v>
      </c>
      <c r="S130" s="9" t="s">
        <v>1619</v>
      </c>
      <c r="T130" s="9" t="s">
        <v>67</v>
      </c>
      <c r="U130" s="9" t="s">
        <v>1619</v>
      </c>
      <c r="V130" s="9" t="s">
        <v>1619</v>
      </c>
      <c r="W130" s="9" t="s">
        <v>1619</v>
      </c>
      <c r="X130" s="9" t="s">
        <v>1619</v>
      </c>
      <c r="Y130" s="9" t="s">
        <v>1619</v>
      </c>
      <c r="Z130" s="9">
        <v>1</v>
      </c>
      <c r="AA130" s="9"/>
      <c r="AB130" s="43">
        <v>43941</v>
      </c>
      <c r="AC130" s="13">
        <v>78</v>
      </c>
      <c r="AD130" s="17" t="s">
        <v>1824</v>
      </c>
      <c r="AE130" s="9"/>
      <c r="AF130" s="19"/>
      <c r="AG130" s="19"/>
      <c r="AH130" s="9" t="s">
        <v>142</v>
      </c>
      <c r="AI130" s="9" t="s">
        <v>1565</v>
      </c>
      <c r="AJ130" s="9" t="s">
        <v>1623</v>
      </c>
      <c r="AK130" s="13">
        <v>667</v>
      </c>
      <c r="AL130" s="13"/>
      <c r="AM130" s="13"/>
      <c r="AN130" s="13" t="s">
        <v>67</v>
      </c>
      <c r="AO130" s="13" t="s">
        <v>67</v>
      </c>
      <c r="AP130" s="13"/>
      <c r="AQ130" s="13"/>
      <c r="AR130" s="13"/>
      <c r="AS130" s="13"/>
      <c r="AT130" s="13"/>
      <c r="AU130" s="13"/>
      <c r="AV130" s="13"/>
      <c r="AW130" s="13" t="s">
        <v>67</v>
      </c>
      <c r="AX130" s="19"/>
      <c r="AY130" s="19"/>
      <c r="AZ130" s="13">
        <v>0</v>
      </c>
    </row>
    <row r="131" customHeight="1" spans="1:52">
      <c r="A131" s="7">
        <v>44111</v>
      </c>
      <c r="B131" s="8">
        <v>63807</v>
      </c>
      <c r="C131" s="8"/>
      <c r="D131" s="18" t="s">
        <v>975</v>
      </c>
      <c r="E131" s="11" t="s">
        <v>109</v>
      </c>
      <c r="F131" s="12" t="s">
        <v>110</v>
      </c>
      <c r="G131" s="11"/>
      <c r="H131" s="13" t="s">
        <v>1619</v>
      </c>
      <c r="I131" s="9" t="s">
        <v>1619</v>
      </c>
      <c r="J131" s="13"/>
      <c r="K131" s="13"/>
      <c r="L131" s="9" t="s">
        <v>67</v>
      </c>
      <c r="M131" s="13"/>
      <c r="N131" s="13"/>
      <c r="O131" s="9" t="s">
        <v>67</v>
      </c>
      <c r="P131" s="13"/>
      <c r="Q131" s="13"/>
      <c r="R131" s="9" t="s">
        <v>67</v>
      </c>
      <c r="S131" s="9" t="s">
        <v>67</v>
      </c>
      <c r="T131" s="9" t="s">
        <v>67</v>
      </c>
      <c r="U131" s="9" t="s">
        <v>67</v>
      </c>
      <c r="V131" s="9" t="s">
        <v>67</v>
      </c>
      <c r="W131" s="9" t="s">
        <v>67</v>
      </c>
      <c r="X131" s="9" t="s">
        <v>67</v>
      </c>
      <c r="Y131" s="9" t="s">
        <v>67</v>
      </c>
      <c r="Z131" s="13">
        <v>1</v>
      </c>
      <c r="AA131" s="13"/>
      <c r="AB131" s="39">
        <v>44116</v>
      </c>
      <c r="AC131" s="13">
        <v>4</v>
      </c>
      <c r="AD131" s="12" t="s">
        <v>1825</v>
      </c>
      <c r="AE131" s="13"/>
      <c r="AF131" s="11"/>
      <c r="AG131" s="11"/>
      <c r="AH131" s="13" t="s">
        <v>1569</v>
      </c>
      <c r="AI131" s="9" t="s">
        <v>1566</v>
      </c>
      <c r="AJ131" s="9" t="s">
        <v>1642</v>
      </c>
      <c r="AK131" s="13">
        <v>468</v>
      </c>
      <c r="AL131" s="11"/>
      <c r="AM131" s="11"/>
      <c r="AN131" s="13" t="s">
        <v>67</v>
      </c>
      <c r="AO131" s="13" t="s">
        <v>67</v>
      </c>
      <c r="AP131" s="13"/>
      <c r="AQ131" s="13"/>
      <c r="AR131" s="13"/>
      <c r="AS131" s="13"/>
      <c r="AT131" s="13"/>
      <c r="AU131" s="13"/>
      <c r="AV131" s="13"/>
      <c r="AW131" s="13" t="s">
        <v>67</v>
      </c>
      <c r="AX131" s="11"/>
      <c r="AY131" s="11"/>
      <c r="AZ131" s="13">
        <v>0</v>
      </c>
    </row>
    <row r="132" customHeight="1" spans="1:52">
      <c r="A132" s="14">
        <v>44013</v>
      </c>
      <c r="B132" s="15">
        <v>63740</v>
      </c>
      <c r="C132" s="15">
        <v>17393</v>
      </c>
      <c r="D132" s="16" t="s">
        <v>324</v>
      </c>
      <c r="E132" s="11"/>
      <c r="F132" s="17" t="s">
        <v>150</v>
      </c>
      <c r="G132" s="19"/>
      <c r="H132" s="9" t="s">
        <v>1619</v>
      </c>
      <c r="I132" s="9" t="s">
        <v>1680</v>
      </c>
      <c r="J132" s="9" t="s">
        <v>67</v>
      </c>
      <c r="K132" s="9" t="s">
        <v>67</v>
      </c>
      <c r="L132" s="9" t="s">
        <v>67</v>
      </c>
      <c r="M132" s="9"/>
      <c r="N132" s="9"/>
      <c r="O132" s="9"/>
      <c r="P132" s="9"/>
      <c r="Q132" s="9"/>
      <c r="R132" s="9" t="s">
        <v>67</v>
      </c>
      <c r="S132" s="9" t="s">
        <v>67</v>
      </c>
      <c r="T132" s="9" t="s">
        <v>67</v>
      </c>
      <c r="U132" s="9" t="s">
        <v>67</v>
      </c>
      <c r="V132" s="9" t="s">
        <v>67</v>
      </c>
      <c r="W132" s="9" t="s">
        <v>67</v>
      </c>
      <c r="X132" s="9" t="s">
        <v>67</v>
      </c>
      <c r="Y132" s="9" t="s">
        <v>67</v>
      </c>
      <c r="Z132" s="9">
        <v>1</v>
      </c>
      <c r="AA132" s="9"/>
      <c r="AB132" s="39">
        <v>44124</v>
      </c>
      <c r="AC132" s="13">
        <v>80</v>
      </c>
      <c r="AD132" s="17" t="s">
        <v>1826</v>
      </c>
      <c r="AE132" s="9"/>
      <c r="AF132" s="19"/>
      <c r="AG132" s="19"/>
      <c r="AH132" s="9" t="s">
        <v>1568</v>
      </c>
      <c r="AI132" s="9" t="s">
        <v>1566</v>
      </c>
      <c r="AJ132" s="9" t="s">
        <v>1625</v>
      </c>
      <c r="AK132" s="13">
        <v>538</v>
      </c>
      <c r="AL132" s="13"/>
      <c r="AM132" s="13"/>
      <c r="AN132" s="13" t="s">
        <v>67</v>
      </c>
      <c r="AO132" s="13" t="s">
        <v>67</v>
      </c>
      <c r="AP132" s="13"/>
      <c r="AQ132" s="13"/>
      <c r="AR132" s="13"/>
      <c r="AS132" s="13"/>
      <c r="AT132" s="13"/>
      <c r="AU132" s="13"/>
      <c r="AV132" s="13"/>
      <c r="AW132" s="13" t="s">
        <v>67</v>
      </c>
      <c r="AX132" s="13"/>
      <c r="AY132" s="13"/>
      <c r="AZ132" s="13">
        <v>0</v>
      </c>
    </row>
    <row r="133" customHeight="1" spans="1:52">
      <c r="A133" s="14">
        <v>43437</v>
      </c>
      <c r="B133" s="15">
        <v>63349</v>
      </c>
      <c r="C133" s="15">
        <v>30294</v>
      </c>
      <c r="D133" s="16" t="s">
        <v>944</v>
      </c>
      <c r="E133" s="19" t="s">
        <v>1633</v>
      </c>
      <c r="F133" s="17" t="s">
        <v>259</v>
      </c>
      <c r="G133" s="19"/>
      <c r="H133" s="9" t="s">
        <v>1619</v>
      </c>
      <c r="I133" s="9" t="s">
        <v>1619</v>
      </c>
      <c r="J133" s="9" t="s">
        <v>1620</v>
      </c>
      <c r="K133" s="9"/>
      <c r="L133" s="9" t="s">
        <v>1619</v>
      </c>
      <c r="M133" s="9" t="s">
        <v>1621</v>
      </c>
      <c r="N133" s="9" t="s">
        <v>1621</v>
      </c>
      <c r="O133" s="9" t="s">
        <v>1621</v>
      </c>
      <c r="P133" s="9" t="s">
        <v>1620</v>
      </c>
      <c r="Q133" s="9" t="s">
        <v>1620</v>
      </c>
      <c r="R133" s="9" t="s">
        <v>1619</v>
      </c>
      <c r="S133" s="9" t="s">
        <v>1619</v>
      </c>
      <c r="T133" s="9" t="s">
        <v>1619</v>
      </c>
      <c r="U133" s="9" t="s">
        <v>1619</v>
      </c>
      <c r="V133" s="9" t="s">
        <v>1619</v>
      </c>
      <c r="W133" s="9" t="s">
        <v>1619</v>
      </c>
      <c r="X133" s="9" t="s">
        <v>1619</v>
      </c>
      <c r="Y133" s="9" t="s">
        <v>1619</v>
      </c>
      <c r="Z133" s="9">
        <v>2</v>
      </c>
      <c r="AA133" s="9"/>
      <c r="AB133" s="39">
        <v>44139</v>
      </c>
      <c r="AC133" s="13">
        <v>503</v>
      </c>
      <c r="AD133" s="17" t="s">
        <v>1827</v>
      </c>
      <c r="AE133" s="9"/>
      <c r="AF133" s="19"/>
      <c r="AG133" s="19"/>
      <c r="AH133" s="9" t="s">
        <v>1569</v>
      </c>
      <c r="AI133" s="9" t="s">
        <v>1564</v>
      </c>
      <c r="AJ133" s="9" t="s">
        <v>1642</v>
      </c>
      <c r="AK133" s="13">
        <v>950</v>
      </c>
      <c r="AL133" s="13"/>
      <c r="AM133" s="13"/>
      <c r="AN133" s="39">
        <v>43626</v>
      </c>
      <c r="AO133" s="39">
        <v>43752</v>
      </c>
      <c r="AP133" s="13"/>
      <c r="AQ133" s="13"/>
      <c r="AR133" s="13"/>
      <c r="AS133" s="13"/>
      <c r="AT133" s="13"/>
      <c r="AU133" s="13"/>
      <c r="AV133" s="13"/>
      <c r="AW133" s="13">
        <v>91</v>
      </c>
      <c r="AX133" s="13"/>
      <c r="AY133" s="13"/>
      <c r="AZ133" s="13">
        <v>0</v>
      </c>
    </row>
    <row r="134" customHeight="1" spans="1:52">
      <c r="A134" s="14">
        <v>43836</v>
      </c>
      <c r="B134" s="8">
        <v>63628</v>
      </c>
      <c r="C134" s="15">
        <v>17600</v>
      </c>
      <c r="D134" s="16" t="s">
        <v>1105</v>
      </c>
      <c r="E134" s="19" t="s">
        <v>452</v>
      </c>
      <c r="F134" s="17" t="s">
        <v>259</v>
      </c>
      <c r="G134" s="19"/>
      <c r="H134" s="9" t="s">
        <v>1619</v>
      </c>
      <c r="I134" s="9" t="s">
        <v>1619</v>
      </c>
      <c r="J134" s="9" t="s">
        <v>1620</v>
      </c>
      <c r="K134" s="9"/>
      <c r="L134" s="9" t="s">
        <v>1619</v>
      </c>
      <c r="M134" s="9" t="s">
        <v>67</v>
      </c>
      <c r="N134" s="9" t="s">
        <v>67</v>
      </c>
      <c r="O134" s="9"/>
      <c r="P134" s="9"/>
      <c r="Q134" s="9"/>
      <c r="R134" s="9" t="s">
        <v>1619</v>
      </c>
      <c r="S134" s="9" t="s">
        <v>67</v>
      </c>
      <c r="T134" s="9" t="s">
        <v>67</v>
      </c>
      <c r="U134" s="9" t="s">
        <v>67</v>
      </c>
      <c r="V134" s="9" t="s">
        <v>67</v>
      </c>
      <c r="W134" s="9" t="s">
        <v>67</v>
      </c>
      <c r="X134" s="9" t="s">
        <v>67</v>
      </c>
      <c r="Y134" s="9" t="s">
        <v>67</v>
      </c>
      <c r="Z134" s="9">
        <v>2</v>
      </c>
      <c r="AA134" s="9"/>
      <c r="AB134" s="43">
        <v>44154</v>
      </c>
      <c r="AC134" s="13">
        <v>229</v>
      </c>
      <c r="AD134" s="17" t="s">
        <v>1828</v>
      </c>
      <c r="AE134" s="9"/>
      <c r="AF134" s="19"/>
      <c r="AG134" s="19"/>
      <c r="AH134" s="9" t="s">
        <v>1569</v>
      </c>
      <c r="AI134" s="9" t="s">
        <v>1565</v>
      </c>
      <c r="AJ134" s="9" t="s">
        <v>1623</v>
      </c>
      <c r="AK134" s="13">
        <v>665</v>
      </c>
      <c r="AL134" s="13"/>
      <c r="AM134" s="13"/>
      <c r="AN134" s="39">
        <v>43964</v>
      </c>
      <c r="AO134" s="39">
        <v>43970</v>
      </c>
      <c r="AP134" s="13"/>
      <c r="AQ134" s="13"/>
      <c r="AR134" s="39">
        <v>44062</v>
      </c>
      <c r="AS134" s="13"/>
      <c r="AT134" s="13"/>
      <c r="AU134" s="13"/>
      <c r="AV134" s="13"/>
      <c r="AW134" s="13">
        <v>5</v>
      </c>
      <c r="AX134" s="13"/>
      <c r="AY134" s="13"/>
      <c r="AZ134" s="13">
        <v>0</v>
      </c>
    </row>
    <row r="135" customHeight="1" spans="1:52">
      <c r="A135" s="14">
        <v>43927</v>
      </c>
      <c r="B135" s="15">
        <v>63688</v>
      </c>
      <c r="C135" s="15">
        <v>17611</v>
      </c>
      <c r="D135" s="18" t="s">
        <v>108</v>
      </c>
      <c r="E135" s="11" t="s">
        <v>109</v>
      </c>
      <c r="F135" s="12" t="s">
        <v>110</v>
      </c>
      <c r="G135" s="11"/>
      <c r="H135" s="9" t="s">
        <v>1619</v>
      </c>
      <c r="I135" s="9" t="s">
        <v>1619</v>
      </c>
      <c r="J135" s="9" t="s">
        <v>1620</v>
      </c>
      <c r="K135" s="9" t="s">
        <v>1620</v>
      </c>
      <c r="L135" s="9" t="s">
        <v>1619</v>
      </c>
      <c r="M135" s="9" t="s">
        <v>67</v>
      </c>
      <c r="N135" s="9" t="s">
        <v>67</v>
      </c>
      <c r="O135" s="9" t="s">
        <v>67</v>
      </c>
      <c r="P135" s="9"/>
      <c r="Q135" s="9" t="s">
        <v>1620</v>
      </c>
      <c r="R135" s="9" t="s">
        <v>1619</v>
      </c>
      <c r="S135" s="9" t="s">
        <v>1619</v>
      </c>
      <c r="T135" s="9" t="s">
        <v>1619</v>
      </c>
      <c r="U135" s="9" t="s">
        <v>1619</v>
      </c>
      <c r="V135" s="9" t="s">
        <v>1619</v>
      </c>
      <c r="W135" s="9" t="s">
        <v>1619</v>
      </c>
      <c r="X135" s="9" t="s">
        <v>1619</v>
      </c>
      <c r="Y135" s="9" t="s">
        <v>1619</v>
      </c>
      <c r="Z135" s="41">
        <v>1</v>
      </c>
      <c r="AA135" s="41"/>
      <c r="AB135" s="43">
        <v>44159</v>
      </c>
      <c r="AC135" s="13">
        <v>167</v>
      </c>
      <c r="AD135" s="12" t="s">
        <v>1829</v>
      </c>
      <c r="AE135" s="13"/>
      <c r="AF135" s="11"/>
      <c r="AG135" s="11"/>
      <c r="AH135" s="9" t="s">
        <v>1569</v>
      </c>
      <c r="AI135" s="9" t="s">
        <v>1565</v>
      </c>
      <c r="AJ135" s="9" t="s">
        <v>1628</v>
      </c>
      <c r="AK135" s="13">
        <v>600</v>
      </c>
      <c r="AL135" s="13"/>
      <c r="AM135" s="13"/>
      <c r="AN135" s="39">
        <v>44074</v>
      </c>
      <c r="AO135" s="39">
        <v>44104</v>
      </c>
      <c r="AP135" s="13"/>
      <c r="AQ135" s="13"/>
      <c r="AR135" s="13"/>
      <c r="AS135" s="13"/>
      <c r="AT135" s="13"/>
      <c r="AU135" s="13"/>
      <c r="AV135" s="13"/>
      <c r="AW135" s="13">
        <v>23</v>
      </c>
      <c r="AX135" s="13"/>
      <c r="AY135" s="13"/>
      <c r="AZ135" s="13">
        <v>0</v>
      </c>
    </row>
    <row r="136" customHeight="1" spans="1:52">
      <c r="A136" s="7">
        <v>44084</v>
      </c>
      <c r="B136" s="8">
        <v>63789</v>
      </c>
      <c r="C136" s="8">
        <v>29584</v>
      </c>
      <c r="D136" s="18" t="s">
        <v>1830</v>
      </c>
      <c r="E136" s="11"/>
      <c r="F136" s="12" t="s">
        <v>1617</v>
      </c>
      <c r="G136" s="11"/>
      <c r="H136" s="13" t="s">
        <v>1619</v>
      </c>
      <c r="I136" s="9" t="s">
        <v>67</v>
      </c>
      <c r="J136" s="9" t="s">
        <v>67</v>
      </c>
      <c r="K136" s="9" t="s">
        <v>67</v>
      </c>
      <c r="L136" s="9" t="s">
        <v>1619</v>
      </c>
      <c r="M136" s="13" t="s">
        <v>67</v>
      </c>
      <c r="N136" s="13" t="s">
        <v>67</v>
      </c>
      <c r="O136" s="13" t="s">
        <v>67</v>
      </c>
      <c r="P136" s="13"/>
      <c r="Q136" s="13"/>
      <c r="R136" s="9" t="s">
        <v>1619</v>
      </c>
      <c r="S136" s="9" t="s">
        <v>1619</v>
      </c>
      <c r="T136" s="9" t="s">
        <v>67</v>
      </c>
      <c r="U136" s="9" t="s">
        <v>67</v>
      </c>
      <c r="V136" s="9" t="s">
        <v>67</v>
      </c>
      <c r="W136" s="9" t="s">
        <v>67</v>
      </c>
      <c r="X136" s="9" t="s">
        <v>1619</v>
      </c>
      <c r="Y136" s="9" t="s">
        <v>1619</v>
      </c>
      <c r="Z136" s="13">
        <v>1</v>
      </c>
      <c r="AA136" s="13"/>
      <c r="AB136" s="39">
        <v>44176</v>
      </c>
      <c r="AC136" s="13">
        <v>67</v>
      </c>
      <c r="AD136" s="12" t="s">
        <v>1831</v>
      </c>
      <c r="AE136" s="13"/>
      <c r="AF136" s="11"/>
      <c r="AG136" s="11"/>
      <c r="AH136" s="13" t="s">
        <v>1568</v>
      </c>
      <c r="AI136" s="9" t="s">
        <v>1566</v>
      </c>
      <c r="AJ136" s="9" t="s">
        <v>1625</v>
      </c>
      <c r="AK136" s="13">
        <v>487</v>
      </c>
      <c r="AL136" s="69">
        <v>44068</v>
      </c>
      <c r="AM136" s="11"/>
      <c r="AN136" s="13" t="s">
        <v>67</v>
      </c>
      <c r="AO136" s="13" t="s">
        <v>67</v>
      </c>
      <c r="AP136" s="13"/>
      <c r="AQ136" s="13"/>
      <c r="AR136" s="13"/>
      <c r="AS136" s="39">
        <v>44067</v>
      </c>
      <c r="AT136" s="13"/>
      <c r="AU136" s="13"/>
      <c r="AV136" s="13"/>
      <c r="AW136" s="13" t="s">
        <v>67</v>
      </c>
      <c r="AX136" s="11"/>
      <c r="AY136" s="11"/>
      <c r="AZ136" s="13">
        <v>0</v>
      </c>
    </row>
    <row r="137" customHeight="1" spans="1:52">
      <c r="A137" s="14">
        <v>43909</v>
      </c>
      <c r="B137" s="15">
        <v>63680</v>
      </c>
      <c r="C137" s="15">
        <v>17555</v>
      </c>
      <c r="D137" s="18" t="s">
        <v>540</v>
      </c>
      <c r="E137" s="11"/>
      <c r="F137" s="12" t="s">
        <v>1617</v>
      </c>
      <c r="G137" s="11"/>
      <c r="H137" s="9" t="s">
        <v>1619</v>
      </c>
      <c r="I137" s="9" t="s">
        <v>67</v>
      </c>
      <c r="J137" s="9" t="s">
        <v>67</v>
      </c>
      <c r="K137" s="9" t="s">
        <v>67</v>
      </c>
      <c r="L137" s="9" t="s">
        <v>67</v>
      </c>
      <c r="M137" s="9" t="s">
        <v>67</v>
      </c>
      <c r="N137" s="9" t="s">
        <v>67</v>
      </c>
      <c r="O137" s="9" t="s">
        <v>67</v>
      </c>
      <c r="P137" s="9"/>
      <c r="Q137" s="9"/>
      <c r="R137" s="9" t="s">
        <v>67</v>
      </c>
      <c r="S137" s="9" t="s">
        <v>1619</v>
      </c>
      <c r="T137" s="9" t="s">
        <v>1619</v>
      </c>
      <c r="U137" s="9" t="s">
        <v>67</v>
      </c>
      <c r="V137" s="9" t="s">
        <v>67</v>
      </c>
      <c r="W137" s="9" t="s">
        <v>67</v>
      </c>
      <c r="X137" s="9" t="s">
        <v>67</v>
      </c>
      <c r="Y137" s="9" t="s">
        <v>67</v>
      </c>
      <c r="Z137" s="9">
        <v>1</v>
      </c>
      <c r="AA137" s="9"/>
      <c r="AB137" s="43">
        <v>43952</v>
      </c>
      <c r="AC137" s="13">
        <v>32</v>
      </c>
      <c r="AD137" s="17" t="s">
        <v>1832</v>
      </c>
      <c r="AE137" s="9"/>
      <c r="AF137" s="19"/>
      <c r="AG137" s="19"/>
      <c r="AH137" s="9" t="s">
        <v>1568</v>
      </c>
      <c r="AI137" s="9" t="s">
        <v>1565</v>
      </c>
      <c r="AJ137" s="9" t="s">
        <v>1623</v>
      </c>
      <c r="AK137" s="13">
        <v>612</v>
      </c>
      <c r="AL137" s="13"/>
      <c r="AM137" s="13"/>
      <c r="AN137" s="13" t="s">
        <v>67</v>
      </c>
      <c r="AO137" s="13" t="s">
        <v>67</v>
      </c>
      <c r="AP137" s="13"/>
      <c r="AQ137" s="13"/>
      <c r="AR137" s="13"/>
      <c r="AS137" s="13"/>
      <c r="AT137" s="13"/>
      <c r="AU137" s="13"/>
      <c r="AV137" s="13"/>
      <c r="AW137" s="13" t="s">
        <v>67</v>
      </c>
      <c r="AX137" s="13"/>
      <c r="AY137" s="13"/>
      <c r="AZ137" s="13">
        <v>0</v>
      </c>
    </row>
    <row r="138" customHeight="1" spans="1:52">
      <c r="A138" s="14">
        <v>43879</v>
      </c>
      <c r="B138" s="15">
        <v>63660</v>
      </c>
      <c r="C138" s="15">
        <v>17528</v>
      </c>
      <c r="D138" s="18" t="s">
        <v>1063</v>
      </c>
      <c r="E138" s="11" t="s">
        <v>1766</v>
      </c>
      <c r="F138" s="12" t="s">
        <v>134</v>
      </c>
      <c r="G138" s="11"/>
      <c r="H138" s="9" t="s">
        <v>1619</v>
      </c>
      <c r="I138" s="9" t="s">
        <v>1619</v>
      </c>
      <c r="J138" s="9" t="s">
        <v>1620</v>
      </c>
      <c r="K138" s="9" t="s">
        <v>1620</v>
      </c>
      <c r="L138" s="9" t="s">
        <v>1619</v>
      </c>
      <c r="M138" s="9" t="s">
        <v>1621</v>
      </c>
      <c r="N138" s="9" t="s">
        <v>1621</v>
      </c>
      <c r="O138" s="9" t="s">
        <v>1619</v>
      </c>
      <c r="P138" s="9"/>
      <c r="Q138" s="9"/>
      <c r="R138" s="9" t="s">
        <v>67</v>
      </c>
      <c r="S138" s="9" t="s">
        <v>1619</v>
      </c>
      <c r="T138" s="9" t="s">
        <v>1619</v>
      </c>
      <c r="U138" s="9" t="s">
        <v>67</v>
      </c>
      <c r="V138" s="9" t="s">
        <v>67</v>
      </c>
      <c r="W138" s="9" t="s">
        <v>67</v>
      </c>
      <c r="X138" s="9" t="s">
        <v>1619</v>
      </c>
      <c r="Y138" s="9" t="s">
        <v>1619</v>
      </c>
      <c r="Z138" s="9">
        <v>1</v>
      </c>
      <c r="AA138" s="9"/>
      <c r="AB138" s="39">
        <v>43920</v>
      </c>
      <c r="AC138" s="13">
        <v>30</v>
      </c>
      <c r="AD138" s="17" t="s">
        <v>1833</v>
      </c>
      <c r="AE138" s="9"/>
      <c r="AF138" s="19"/>
      <c r="AG138" s="19"/>
      <c r="AH138" s="9" t="s">
        <v>1569</v>
      </c>
      <c r="AI138" s="9" t="s">
        <v>1565</v>
      </c>
      <c r="AJ138" s="9" t="s">
        <v>1623</v>
      </c>
      <c r="AK138" s="13">
        <v>634</v>
      </c>
      <c r="AL138" s="13"/>
      <c r="AM138" s="13"/>
      <c r="AN138" s="39">
        <v>43899</v>
      </c>
      <c r="AO138" s="39">
        <v>43906</v>
      </c>
      <c r="AP138" s="13"/>
      <c r="AQ138" s="13"/>
      <c r="AR138" s="13"/>
      <c r="AS138" s="13"/>
      <c r="AT138" s="13"/>
      <c r="AU138" s="13"/>
      <c r="AV138" s="13"/>
      <c r="AW138" s="13">
        <v>6</v>
      </c>
      <c r="AX138" s="13"/>
      <c r="AY138" s="13"/>
      <c r="AZ138" s="13">
        <v>0</v>
      </c>
    </row>
    <row r="139" customHeight="1" spans="1:52">
      <c r="A139" s="14">
        <v>43808</v>
      </c>
      <c r="B139" s="8" t="s">
        <v>1834</v>
      </c>
      <c r="C139" s="15">
        <v>30509</v>
      </c>
      <c r="D139" s="16" t="s">
        <v>944</v>
      </c>
      <c r="E139" s="19" t="s">
        <v>1657</v>
      </c>
      <c r="F139" s="17" t="s">
        <v>259</v>
      </c>
      <c r="G139" s="19"/>
      <c r="H139" s="9" t="s">
        <v>67</v>
      </c>
      <c r="I139" s="9" t="s">
        <v>67</v>
      </c>
      <c r="J139" s="9" t="s">
        <v>1620</v>
      </c>
      <c r="K139" s="9" t="s">
        <v>1620</v>
      </c>
      <c r="L139" s="9" t="s">
        <v>1619</v>
      </c>
      <c r="M139" s="9" t="s">
        <v>1621</v>
      </c>
      <c r="N139" s="9"/>
      <c r="O139" s="9" t="s">
        <v>1619</v>
      </c>
      <c r="P139" s="9"/>
      <c r="Q139" s="9"/>
      <c r="R139" s="9" t="s">
        <v>67</v>
      </c>
      <c r="S139" s="9" t="s">
        <v>67</v>
      </c>
      <c r="T139" s="9" t="s">
        <v>67</v>
      </c>
      <c r="U139" s="9" t="s">
        <v>1619</v>
      </c>
      <c r="V139" s="9" t="s">
        <v>1619</v>
      </c>
      <c r="W139" s="9" t="s">
        <v>1619</v>
      </c>
      <c r="X139" s="9" t="s">
        <v>1619</v>
      </c>
      <c r="Y139" s="9" t="s">
        <v>1619</v>
      </c>
      <c r="Z139" s="9">
        <v>2</v>
      </c>
      <c r="AA139" s="9"/>
      <c r="AB139" s="43">
        <v>44187</v>
      </c>
      <c r="AC139" s="13">
        <v>272</v>
      </c>
      <c r="AD139" s="17" t="s">
        <v>1835</v>
      </c>
      <c r="AE139" s="9"/>
      <c r="AF139" s="19"/>
      <c r="AG139" s="19"/>
      <c r="AH139" s="9" t="s">
        <v>142</v>
      </c>
      <c r="AI139" s="9" t="s">
        <v>1565</v>
      </c>
      <c r="AJ139" s="9" t="s">
        <v>1642</v>
      </c>
      <c r="AK139" s="13">
        <v>685</v>
      </c>
      <c r="AL139" s="13"/>
      <c r="AM139" s="13"/>
      <c r="AN139" s="13" t="s">
        <v>67</v>
      </c>
      <c r="AO139" s="13" t="s">
        <v>67</v>
      </c>
      <c r="AP139" s="13"/>
      <c r="AQ139" s="13"/>
      <c r="AR139" s="13"/>
      <c r="AS139" s="13"/>
      <c r="AT139" s="13"/>
      <c r="AU139" s="13"/>
      <c r="AV139" s="13"/>
      <c r="AW139" s="13" t="s">
        <v>67</v>
      </c>
      <c r="AX139" s="13"/>
      <c r="AY139" s="13"/>
      <c r="AZ139" s="13">
        <v>0</v>
      </c>
    </row>
    <row r="140" customHeight="1" spans="1:52">
      <c r="A140" s="7">
        <v>44075</v>
      </c>
      <c r="B140" s="8">
        <v>23423</v>
      </c>
      <c r="C140" s="8">
        <v>17602</v>
      </c>
      <c r="D140" s="18" t="s">
        <v>531</v>
      </c>
      <c r="E140" s="11"/>
      <c r="F140" s="12" t="s">
        <v>1617</v>
      </c>
      <c r="G140" s="11"/>
      <c r="H140" s="13" t="s">
        <v>1619</v>
      </c>
      <c r="I140" s="9" t="s">
        <v>67</v>
      </c>
      <c r="J140" s="13" t="s">
        <v>1620</v>
      </c>
      <c r="K140" s="13" t="s">
        <v>1620</v>
      </c>
      <c r="L140" s="13" t="s">
        <v>1619</v>
      </c>
      <c r="M140" s="13" t="s">
        <v>1621</v>
      </c>
      <c r="N140" s="13"/>
      <c r="O140" s="13" t="s">
        <v>1621</v>
      </c>
      <c r="P140" s="13"/>
      <c r="Q140" s="13"/>
      <c r="R140" s="13" t="s">
        <v>67</v>
      </c>
      <c r="S140" s="13" t="s">
        <v>1619</v>
      </c>
      <c r="T140" s="9" t="s">
        <v>67</v>
      </c>
      <c r="U140" s="13" t="s">
        <v>1619</v>
      </c>
      <c r="V140" s="13" t="s">
        <v>1619</v>
      </c>
      <c r="W140" s="13" t="s">
        <v>1619</v>
      </c>
      <c r="X140" s="9" t="s">
        <v>1619</v>
      </c>
      <c r="Y140" s="9" t="s">
        <v>1619</v>
      </c>
      <c r="Z140" s="41">
        <v>1</v>
      </c>
      <c r="AA140" s="41"/>
      <c r="AB140" s="39">
        <v>44200</v>
      </c>
      <c r="AC140" s="13">
        <v>90</v>
      </c>
      <c r="AD140" s="12" t="s">
        <v>1836</v>
      </c>
      <c r="AE140" s="13"/>
      <c r="AF140" s="11"/>
      <c r="AG140" s="11"/>
      <c r="AH140" s="13" t="s">
        <v>142</v>
      </c>
      <c r="AI140" s="9" t="s">
        <v>1566</v>
      </c>
      <c r="AJ140" s="9" t="s">
        <v>1625</v>
      </c>
      <c r="AK140" s="13">
        <v>494</v>
      </c>
      <c r="AL140" s="11"/>
      <c r="AM140" s="11"/>
      <c r="AN140" s="13" t="s">
        <v>67</v>
      </c>
      <c r="AO140" s="13" t="s">
        <v>67</v>
      </c>
      <c r="AP140" s="13"/>
      <c r="AQ140" s="13"/>
      <c r="AR140" s="13"/>
      <c r="AS140" s="13"/>
      <c r="AT140" s="13"/>
      <c r="AU140" s="13"/>
      <c r="AV140" s="13"/>
      <c r="AW140" s="13" t="s">
        <v>67</v>
      </c>
      <c r="AX140" s="11"/>
      <c r="AY140" s="11"/>
      <c r="AZ140" s="13">
        <v>0</v>
      </c>
    </row>
    <row r="141" customHeight="1" spans="1:52">
      <c r="A141" s="7">
        <v>44035</v>
      </c>
      <c r="B141" s="8" t="s">
        <v>67</v>
      </c>
      <c r="C141" s="8">
        <v>17519</v>
      </c>
      <c r="D141" s="18" t="s">
        <v>324</v>
      </c>
      <c r="E141" s="11"/>
      <c r="F141" s="12" t="s">
        <v>150</v>
      </c>
      <c r="G141" s="11"/>
      <c r="H141" s="13" t="s">
        <v>67</v>
      </c>
      <c r="I141" s="13" t="s">
        <v>67</v>
      </c>
      <c r="J141" s="13" t="s">
        <v>1620</v>
      </c>
      <c r="K141" s="13" t="s">
        <v>1620</v>
      </c>
      <c r="L141" s="13" t="s">
        <v>1619</v>
      </c>
      <c r="M141" s="13" t="s">
        <v>1621</v>
      </c>
      <c r="N141" s="13" t="s">
        <v>67</v>
      </c>
      <c r="O141" s="13" t="s">
        <v>67</v>
      </c>
      <c r="P141" s="13" t="s">
        <v>67</v>
      </c>
      <c r="Q141" s="13" t="s">
        <v>67</v>
      </c>
      <c r="R141" s="13" t="s">
        <v>67</v>
      </c>
      <c r="S141" s="13" t="s">
        <v>1619</v>
      </c>
      <c r="T141" s="9" t="s">
        <v>67</v>
      </c>
      <c r="U141" s="13" t="s">
        <v>67</v>
      </c>
      <c r="V141" s="13" t="s">
        <v>67</v>
      </c>
      <c r="W141" s="13" t="s">
        <v>67</v>
      </c>
      <c r="X141" s="13" t="s">
        <v>1619</v>
      </c>
      <c r="Y141" s="13" t="s">
        <v>1619</v>
      </c>
      <c r="Z141" s="13">
        <v>1</v>
      </c>
      <c r="AA141" s="13"/>
      <c r="AB141" s="39">
        <v>44207</v>
      </c>
      <c r="AC141" s="13">
        <v>123</v>
      </c>
      <c r="AD141" s="12" t="s">
        <v>1837</v>
      </c>
      <c r="AE141" s="13"/>
      <c r="AF141" s="11"/>
      <c r="AG141" s="11"/>
      <c r="AH141" s="9" t="s">
        <v>1569</v>
      </c>
      <c r="AI141" s="9" t="s">
        <v>1566</v>
      </c>
      <c r="AJ141" s="9" t="s">
        <v>1625</v>
      </c>
      <c r="AK141" s="13">
        <v>522</v>
      </c>
      <c r="AL141" s="11"/>
      <c r="AM141" s="11"/>
      <c r="AN141" s="13" t="s">
        <v>67</v>
      </c>
      <c r="AO141" s="13" t="s">
        <v>67</v>
      </c>
      <c r="AP141" s="13"/>
      <c r="AQ141" s="13"/>
      <c r="AR141" s="13"/>
      <c r="AS141" s="13"/>
      <c r="AT141" s="13"/>
      <c r="AU141" s="13"/>
      <c r="AV141" s="13"/>
      <c r="AW141" s="13" t="s">
        <v>67</v>
      </c>
      <c r="AX141" s="11"/>
      <c r="AY141" s="11"/>
      <c r="AZ141" s="13">
        <v>0</v>
      </c>
    </row>
    <row r="142" customHeight="1" spans="1:52">
      <c r="A142" s="7">
        <v>43854</v>
      </c>
      <c r="B142" s="8">
        <v>63629</v>
      </c>
      <c r="C142" s="8">
        <v>17580</v>
      </c>
      <c r="D142" s="18" t="s">
        <v>251</v>
      </c>
      <c r="E142" s="11" t="s">
        <v>1766</v>
      </c>
      <c r="F142" s="12" t="s">
        <v>134</v>
      </c>
      <c r="G142" s="11"/>
      <c r="H142" s="9" t="s">
        <v>1619</v>
      </c>
      <c r="I142" s="9" t="s">
        <v>1619</v>
      </c>
      <c r="J142" s="9" t="s">
        <v>1620</v>
      </c>
      <c r="K142" s="9" t="s">
        <v>1620</v>
      </c>
      <c r="L142" s="9" t="s">
        <v>1619</v>
      </c>
      <c r="M142" s="9" t="s">
        <v>1621</v>
      </c>
      <c r="N142" s="9" t="s">
        <v>1621</v>
      </c>
      <c r="O142" s="9" t="s">
        <v>1621</v>
      </c>
      <c r="P142" s="9" t="s">
        <v>1620</v>
      </c>
      <c r="Q142" s="9" t="s">
        <v>1620</v>
      </c>
      <c r="R142" s="9" t="s">
        <v>1619</v>
      </c>
      <c r="S142" s="9" t="s">
        <v>1619</v>
      </c>
      <c r="T142" s="9" t="s">
        <v>1619</v>
      </c>
      <c r="U142" s="9" t="s">
        <v>1619</v>
      </c>
      <c r="V142" s="9" t="s">
        <v>1619</v>
      </c>
      <c r="W142" s="9" t="s">
        <v>1619</v>
      </c>
      <c r="X142" s="9" t="s">
        <v>1619</v>
      </c>
      <c r="Y142" s="9" t="s">
        <v>1619</v>
      </c>
      <c r="Z142" s="9">
        <v>1</v>
      </c>
      <c r="AA142" s="9"/>
      <c r="AB142" s="43">
        <v>44208</v>
      </c>
      <c r="AC142" s="13">
        <v>253</v>
      </c>
      <c r="AD142" s="17" t="s">
        <v>1838</v>
      </c>
      <c r="AE142" s="9"/>
      <c r="AF142" s="19"/>
      <c r="AG142" s="19"/>
      <c r="AH142" s="9" t="s">
        <v>1569</v>
      </c>
      <c r="AI142" s="9" t="s">
        <v>1565</v>
      </c>
      <c r="AJ142" s="9" t="s">
        <v>1623</v>
      </c>
      <c r="AK142" s="13">
        <v>651</v>
      </c>
      <c r="AL142" s="13"/>
      <c r="AM142" s="13"/>
      <c r="AN142" s="39">
        <v>43966</v>
      </c>
      <c r="AO142" s="39">
        <v>44012</v>
      </c>
      <c r="AP142" s="13"/>
      <c r="AQ142" s="13"/>
      <c r="AR142" s="13"/>
      <c r="AS142" s="13"/>
      <c r="AT142" s="13"/>
      <c r="AU142" s="13"/>
      <c r="AV142" s="13"/>
      <c r="AW142" s="13">
        <v>33</v>
      </c>
      <c r="AX142" s="13"/>
      <c r="AY142" s="13"/>
      <c r="AZ142" s="13">
        <v>0</v>
      </c>
    </row>
    <row r="143" customHeight="1" spans="1:52">
      <c r="A143" s="7">
        <v>44126</v>
      </c>
      <c r="B143" s="8">
        <v>63822</v>
      </c>
      <c r="C143" s="8">
        <v>16076</v>
      </c>
      <c r="D143" s="18" t="s">
        <v>108</v>
      </c>
      <c r="E143" s="11" t="s">
        <v>109</v>
      </c>
      <c r="F143" s="12" t="s">
        <v>110</v>
      </c>
      <c r="G143" s="11"/>
      <c r="H143" s="13" t="s">
        <v>1619</v>
      </c>
      <c r="I143" s="9" t="s">
        <v>67</v>
      </c>
      <c r="J143" s="13"/>
      <c r="K143" s="9" t="s">
        <v>67</v>
      </c>
      <c r="L143" s="9" t="s">
        <v>67</v>
      </c>
      <c r="M143" s="9" t="s">
        <v>67</v>
      </c>
      <c r="N143" s="9" t="s">
        <v>67</v>
      </c>
      <c r="O143" s="9" t="s">
        <v>67</v>
      </c>
      <c r="P143" s="13"/>
      <c r="Q143" s="13"/>
      <c r="R143" s="9" t="s">
        <v>67</v>
      </c>
      <c r="S143" s="9" t="s">
        <v>67</v>
      </c>
      <c r="T143" s="9" t="s">
        <v>67</v>
      </c>
      <c r="U143" s="9" t="s">
        <v>67</v>
      </c>
      <c r="V143" s="9" t="s">
        <v>67</v>
      </c>
      <c r="W143" s="9" t="s">
        <v>67</v>
      </c>
      <c r="X143" s="9" t="s">
        <v>67</v>
      </c>
      <c r="Y143" s="9" t="s">
        <v>67</v>
      </c>
      <c r="Z143" s="13">
        <v>1</v>
      </c>
      <c r="AA143" s="13"/>
      <c r="AB143" s="39">
        <v>44218</v>
      </c>
      <c r="AC143" s="13">
        <v>67</v>
      </c>
      <c r="AD143" s="12" t="s">
        <v>1839</v>
      </c>
      <c r="AE143" s="13"/>
      <c r="AF143" s="11"/>
      <c r="AG143" s="11"/>
      <c r="AH143" s="13" t="s">
        <v>1568</v>
      </c>
      <c r="AI143" s="9" t="s">
        <v>1566</v>
      </c>
      <c r="AJ143" s="9" t="s">
        <v>1642</v>
      </c>
      <c r="AK143" s="13">
        <v>457</v>
      </c>
      <c r="AL143" s="11"/>
      <c r="AM143" s="11"/>
      <c r="AN143" s="13" t="s">
        <v>67</v>
      </c>
      <c r="AO143" s="13" t="s">
        <v>67</v>
      </c>
      <c r="AP143" s="13"/>
      <c r="AQ143" s="13"/>
      <c r="AR143" s="13"/>
      <c r="AS143" s="13"/>
      <c r="AT143" s="13"/>
      <c r="AU143" s="13"/>
      <c r="AV143" s="13"/>
      <c r="AW143" s="13" t="s">
        <v>67</v>
      </c>
      <c r="AX143" s="11"/>
      <c r="AY143" s="11"/>
      <c r="AZ143" s="13">
        <v>0</v>
      </c>
    </row>
    <row r="144" customHeight="1" spans="1:52">
      <c r="A144" s="60">
        <v>43977</v>
      </c>
      <c r="B144" s="59">
        <v>63719</v>
      </c>
      <c r="C144" s="59">
        <v>17606</v>
      </c>
      <c r="D144" s="56" t="s">
        <v>1082</v>
      </c>
      <c r="E144" s="11" t="s">
        <v>304</v>
      </c>
      <c r="F144" s="12" t="s">
        <v>1662</v>
      </c>
      <c r="G144" s="11"/>
      <c r="H144" s="13" t="s">
        <v>1619</v>
      </c>
      <c r="I144" s="13" t="s">
        <v>1619</v>
      </c>
      <c r="J144" s="13"/>
      <c r="K144" s="13" t="s">
        <v>1620</v>
      </c>
      <c r="L144" s="9" t="s">
        <v>1619</v>
      </c>
      <c r="M144" s="13" t="s">
        <v>1621</v>
      </c>
      <c r="N144" s="13" t="s">
        <v>1621</v>
      </c>
      <c r="O144" s="13" t="s">
        <v>1619</v>
      </c>
      <c r="P144" s="13"/>
      <c r="Q144" s="13" t="s">
        <v>1620</v>
      </c>
      <c r="R144" s="13" t="s">
        <v>1619</v>
      </c>
      <c r="S144" s="13" t="s">
        <v>1619</v>
      </c>
      <c r="T144" s="13" t="s">
        <v>1619</v>
      </c>
      <c r="U144" s="13" t="s">
        <v>1619</v>
      </c>
      <c r="V144" s="13" t="s">
        <v>1619</v>
      </c>
      <c r="W144" s="13" t="s">
        <v>1619</v>
      </c>
      <c r="X144" s="13" t="s">
        <v>1619</v>
      </c>
      <c r="Y144" s="13" t="s">
        <v>1619</v>
      </c>
      <c r="Z144" s="41">
        <v>1</v>
      </c>
      <c r="AA144" s="41"/>
      <c r="AB144" s="68">
        <v>44256</v>
      </c>
      <c r="AC144" s="13">
        <v>200</v>
      </c>
      <c r="AD144" s="58" t="s">
        <v>1840</v>
      </c>
      <c r="AE144" s="13"/>
      <c r="AF144" s="11"/>
      <c r="AG144" s="11"/>
      <c r="AH144" s="9" t="s">
        <v>1569</v>
      </c>
      <c r="AI144" s="9" t="s">
        <v>1565</v>
      </c>
      <c r="AJ144" s="9" t="s">
        <v>1628</v>
      </c>
      <c r="AK144" s="13">
        <v>564</v>
      </c>
      <c r="AL144" s="13"/>
      <c r="AM144" s="13"/>
      <c r="AN144" s="39">
        <v>44013</v>
      </c>
      <c r="AO144" s="39">
        <v>44021</v>
      </c>
      <c r="AP144" s="13"/>
      <c r="AQ144" s="13"/>
      <c r="AR144" s="13"/>
      <c r="AS144" s="13"/>
      <c r="AT144" s="13"/>
      <c r="AU144" s="13"/>
      <c r="AV144" s="13"/>
      <c r="AW144" s="13">
        <v>7</v>
      </c>
      <c r="AX144" s="13"/>
      <c r="AY144" s="13"/>
      <c r="AZ144" s="13">
        <v>0</v>
      </c>
    </row>
    <row r="145" customHeight="1" spans="1:52">
      <c r="A145" s="14">
        <v>43805</v>
      </c>
      <c r="B145" s="15">
        <v>63609</v>
      </c>
      <c r="C145" s="15">
        <v>17585</v>
      </c>
      <c r="D145" s="18" t="s">
        <v>108</v>
      </c>
      <c r="E145" s="11" t="s">
        <v>109</v>
      </c>
      <c r="F145" s="12" t="s">
        <v>110</v>
      </c>
      <c r="G145" s="11"/>
      <c r="H145" s="9" t="s">
        <v>1619</v>
      </c>
      <c r="I145" s="9" t="s">
        <v>1619</v>
      </c>
      <c r="J145" s="9" t="s">
        <v>1620</v>
      </c>
      <c r="K145" s="9" t="s">
        <v>1619</v>
      </c>
      <c r="L145" s="9" t="s">
        <v>1619</v>
      </c>
      <c r="M145" s="9" t="s">
        <v>1621</v>
      </c>
      <c r="N145" s="9" t="s">
        <v>67</v>
      </c>
      <c r="O145" s="9" t="s">
        <v>1619</v>
      </c>
      <c r="P145" s="9"/>
      <c r="Q145" s="9" t="s">
        <v>1620</v>
      </c>
      <c r="R145" s="9" t="s">
        <v>1619</v>
      </c>
      <c r="S145" s="9" t="s">
        <v>1619</v>
      </c>
      <c r="T145" s="9" t="s">
        <v>1619</v>
      </c>
      <c r="U145" s="9" t="s">
        <v>1619</v>
      </c>
      <c r="V145" s="9" t="s">
        <v>1619</v>
      </c>
      <c r="W145" s="9" t="s">
        <v>1619</v>
      </c>
      <c r="X145" s="9" t="s">
        <v>1619</v>
      </c>
      <c r="Y145" s="9" t="s">
        <v>1619</v>
      </c>
      <c r="Z145" s="9">
        <v>1</v>
      </c>
      <c r="AA145" s="9"/>
      <c r="AB145" s="43">
        <v>44245</v>
      </c>
      <c r="AC145" s="13">
        <v>315</v>
      </c>
      <c r="AD145" s="17" t="s">
        <v>1841</v>
      </c>
      <c r="AE145" s="9"/>
      <c r="AF145" s="19"/>
      <c r="AG145" s="19"/>
      <c r="AH145" s="9" t="s">
        <v>1569</v>
      </c>
      <c r="AI145" s="9" t="s">
        <v>1565</v>
      </c>
      <c r="AJ145" s="9" t="s">
        <v>1642</v>
      </c>
      <c r="AK145" s="13">
        <v>686</v>
      </c>
      <c r="AL145" s="13"/>
      <c r="AM145" s="13"/>
      <c r="AN145" s="39">
        <v>43899</v>
      </c>
      <c r="AO145" s="39">
        <v>43906</v>
      </c>
      <c r="AP145" s="13"/>
      <c r="AQ145" s="13"/>
      <c r="AR145" s="13"/>
      <c r="AS145" s="13"/>
      <c r="AT145" s="13"/>
      <c r="AU145" s="13"/>
      <c r="AV145" s="13"/>
      <c r="AW145" s="13">
        <v>6</v>
      </c>
      <c r="AX145" s="13"/>
      <c r="AY145" s="13"/>
      <c r="AZ145" s="13">
        <v>0</v>
      </c>
    </row>
    <row r="146" customHeight="1" spans="1:52">
      <c r="A146" s="14">
        <v>43885</v>
      </c>
      <c r="B146" s="15">
        <v>63665</v>
      </c>
      <c r="C146" s="15">
        <v>27982</v>
      </c>
      <c r="D146" s="16" t="s">
        <v>1042</v>
      </c>
      <c r="E146" s="19"/>
      <c r="F146" s="17" t="s">
        <v>104</v>
      </c>
      <c r="G146" s="19"/>
      <c r="H146" s="9" t="s">
        <v>1619</v>
      </c>
      <c r="I146" s="9" t="s">
        <v>1619</v>
      </c>
      <c r="J146" s="9"/>
      <c r="K146" s="9"/>
      <c r="L146" s="9" t="s">
        <v>1619</v>
      </c>
      <c r="M146" s="13" t="s">
        <v>1621</v>
      </c>
      <c r="N146" s="9" t="s">
        <v>67</v>
      </c>
      <c r="O146" s="13" t="s">
        <v>1621</v>
      </c>
      <c r="P146" s="9"/>
      <c r="Q146" s="9"/>
      <c r="R146" s="9" t="s">
        <v>67</v>
      </c>
      <c r="S146" s="9" t="s">
        <v>1619</v>
      </c>
      <c r="T146" s="9" t="s">
        <v>1619</v>
      </c>
      <c r="U146" s="13" t="s">
        <v>67</v>
      </c>
      <c r="V146" s="13" t="s">
        <v>67</v>
      </c>
      <c r="W146" s="13" t="s">
        <v>67</v>
      </c>
      <c r="X146" s="9" t="s">
        <v>1619</v>
      </c>
      <c r="Y146" s="9" t="s">
        <v>1619</v>
      </c>
      <c r="Z146" s="9">
        <v>2</v>
      </c>
      <c r="AA146" s="9"/>
      <c r="AB146" s="43">
        <v>44056</v>
      </c>
      <c r="AC146" s="13">
        <v>124</v>
      </c>
      <c r="AD146" s="17" t="s">
        <v>1842</v>
      </c>
      <c r="AE146" s="9"/>
      <c r="AF146" s="19"/>
      <c r="AG146" s="19"/>
      <c r="AH146" s="9" t="s">
        <v>1568</v>
      </c>
      <c r="AI146" s="9" t="s">
        <v>1565</v>
      </c>
      <c r="AJ146" s="9" t="s">
        <v>1623</v>
      </c>
      <c r="AK146" s="13">
        <v>630</v>
      </c>
      <c r="AL146" s="13"/>
      <c r="AM146" s="13"/>
      <c r="AN146" s="39">
        <v>44067</v>
      </c>
      <c r="AO146" s="39">
        <v>44067</v>
      </c>
      <c r="AP146" s="13"/>
      <c r="AQ146" s="13"/>
      <c r="AR146" s="13"/>
      <c r="AS146" s="13"/>
      <c r="AT146" s="13"/>
      <c r="AU146" s="13"/>
      <c r="AV146" s="13"/>
      <c r="AW146" s="13">
        <v>1</v>
      </c>
      <c r="AX146" s="13"/>
      <c r="AY146" s="13"/>
      <c r="AZ146" s="13">
        <v>0</v>
      </c>
    </row>
    <row r="147" customHeight="1" spans="1:52">
      <c r="A147" s="7">
        <v>44000</v>
      </c>
      <c r="B147" s="8">
        <v>63732</v>
      </c>
      <c r="C147" s="8">
        <v>17603</v>
      </c>
      <c r="D147" s="18" t="s">
        <v>350</v>
      </c>
      <c r="E147" s="11" t="s">
        <v>351</v>
      </c>
      <c r="F147" s="12" t="s">
        <v>127</v>
      </c>
      <c r="G147" s="11"/>
      <c r="H147" s="13" t="s">
        <v>1619</v>
      </c>
      <c r="I147" s="13" t="s">
        <v>1619</v>
      </c>
      <c r="J147" s="13" t="s">
        <v>1620</v>
      </c>
      <c r="K147" s="13" t="s">
        <v>1620</v>
      </c>
      <c r="L147" s="13" t="s">
        <v>1619</v>
      </c>
      <c r="M147" s="13" t="s">
        <v>1647</v>
      </c>
      <c r="N147" s="13" t="s">
        <v>1647</v>
      </c>
      <c r="O147" s="13" t="s">
        <v>1647</v>
      </c>
      <c r="P147" s="13" t="s">
        <v>1618</v>
      </c>
      <c r="Q147" s="13" t="s">
        <v>1618</v>
      </c>
      <c r="R147" s="13" t="s">
        <v>1619</v>
      </c>
      <c r="S147" s="13" t="s">
        <v>1619</v>
      </c>
      <c r="T147" s="13" t="s">
        <v>1619</v>
      </c>
      <c r="U147" s="13" t="s">
        <v>1619</v>
      </c>
      <c r="V147" s="13" t="s">
        <v>1619</v>
      </c>
      <c r="W147" s="13" t="s">
        <v>1619</v>
      </c>
      <c r="X147" s="13" t="s">
        <v>1619</v>
      </c>
      <c r="Y147" s="13" t="s">
        <v>1619</v>
      </c>
      <c r="Z147" s="13">
        <v>2</v>
      </c>
      <c r="AA147" s="13"/>
      <c r="AB147" s="39">
        <v>44259</v>
      </c>
      <c r="AC147" s="13">
        <v>186</v>
      </c>
      <c r="AD147" s="12" t="s">
        <v>1843</v>
      </c>
      <c r="AE147" s="13"/>
      <c r="AF147" s="11"/>
      <c r="AG147" s="11"/>
      <c r="AH147" s="9" t="s">
        <v>1569</v>
      </c>
      <c r="AI147" s="9" t="s">
        <v>1565</v>
      </c>
      <c r="AJ147" s="9" t="s">
        <v>1628</v>
      </c>
      <c r="AK147" s="13">
        <v>547</v>
      </c>
      <c r="AL147" s="13"/>
      <c r="AM147" s="13"/>
      <c r="AN147" s="39">
        <v>44063</v>
      </c>
      <c r="AO147" s="39">
        <v>44068</v>
      </c>
      <c r="AP147" s="13"/>
      <c r="AQ147" s="13"/>
      <c r="AR147" s="13"/>
      <c r="AS147" s="13"/>
      <c r="AT147" s="13"/>
      <c r="AU147" s="13"/>
      <c r="AV147" s="13"/>
      <c r="AW147" s="13">
        <v>4</v>
      </c>
      <c r="AX147" s="13"/>
      <c r="AY147" s="13"/>
      <c r="AZ147" s="13">
        <v>0</v>
      </c>
    </row>
    <row r="148" customHeight="1" spans="1:52">
      <c r="A148" s="7">
        <v>44036</v>
      </c>
      <c r="B148" s="8">
        <v>63753</v>
      </c>
      <c r="C148" s="8">
        <v>17601</v>
      </c>
      <c r="D148" s="18" t="s">
        <v>602</v>
      </c>
      <c r="E148" s="11" t="s">
        <v>1774</v>
      </c>
      <c r="F148" s="12" t="s">
        <v>1689</v>
      </c>
      <c r="G148" s="11"/>
      <c r="H148" s="13" t="s">
        <v>1619</v>
      </c>
      <c r="I148" s="13" t="s">
        <v>1619</v>
      </c>
      <c r="J148" s="13" t="s">
        <v>1620</v>
      </c>
      <c r="K148" s="13"/>
      <c r="L148" s="13" t="s">
        <v>1619</v>
      </c>
      <c r="M148" s="9" t="s">
        <v>1621</v>
      </c>
      <c r="N148" s="9" t="s">
        <v>67</v>
      </c>
      <c r="O148" s="9" t="s">
        <v>1621</v>
      </c>
      <c r="P148" s="13"/>
      <c r="Q148" s="13"/>
      <c r="R148" s="13" t="s">
        <v>1619</v>
      </c>
      <c r="S148" s="13" t="s">
        <v>1619</v>
      </c>
      <c r="T148" s="13" t="s">
        <v>1619</v>
      </c>
      <c r="U148" s="13" t="s">
        <v>67</v>
      </c>
      <c r="V148" s="13" t="s">
        <v>67</v>
      </c>
      <c r="W148" s="13" t="s">
        <v>67</v>
      </c>
      <c r="X148" s="9" t="s">
        <v>1619</v>
      </c>
      <c r="Y148" s="9" t="s">
        <v>1619</v>
      </c>
      <c r="Z148" s="13">
        <v>1</v>
      </c>
      <c r="AA148" s="13"/>
      <c r="AB148" s="39">
        <v>44260</v>
      </c>
      <c r="AC148" s="13">
        <v>161</v>
      </c>
      <c r="AD148" s="12" t="s">
        <v>1844</v>
      </c>
      <c r="AE148" s="13"/>
      <c r="AF148" s="11"/>
      <c r="AG148" s="11"/>
      <c r="AH148" s="13" t="s">
        <v>1569</v>
      </c>
      <c r="AI148" s="9" t="s">
        <v>1566</v>
      </c>
      <c r="AJ148" s="9" t="s">
        <v>1625</v>
      </c>
      <c r="AK148" s="13">
        <v>521</v>
      </c>
      <c r="AL148" s="11"/>
      <c r="AM148" s="11"/>
      <c r="AN148" s="39">
        <v>44049</v>
      </c>
      <c r="AO148" s="39">
        <v>44089</v>
      </c>
      <c r="AP148" s="13"/>
      <c r="AQ148" s="13"/>
      <c r="AR148" s="13"/>
      <c r="AS148" s="13"/>
      <c r="AT148" s="13"/>
      <c r="AU148" s="13"/>
      <c r="AV148" s="13"/>
      <c r="AW148" s="13">
        <v>29</v>
      </c>
      <c r="AX148" s="11"/>
      <c r="AY148" s="11"/>
      <c r="AZ148" s="13">
        <v>0</v>
      </c>
    </row>
    <row r="149" customHeight="1" spans="1:52">
      <c r="A149" s="7">
        <v>44159</v>
      </c>
      <c r="B149" s="8">
        <v>63848</v>
      </c>
      <c r="C149" s="8">
        <v>17555</v>
      </c>
      <c r="D149" s="18" t="s">
        <v>540</v>
      </c>
      <c r="E149" s="11"/>
      <c r="F149" s="12" t="s">
        <v>1617</v>
      </c>
      <c r="G149" s="11"/>
      <c r="H149" s="13" t="s">
        <v>1619</v>
      </c>
      <c r="I149" s="13" t="s">
        <v>67</v>
      </c>
      <c r="J149" s="13"/>
      <c r="K149" s="13"/>
      <c r="L149" s="9" t="s">
        <v>1619</v>
      </c>
      <c r="M149" s="13" t="s">
        <v>67</v>
      </c>
      <c r="N149" s="13" t="s">
        <v>67</v>
      </c>
      <c r="O149" s="13" t="s">
        <v>67</v>
      </c>
      <c r="P149" s="13"/>
      <c r="Q149" s="13"/>
      <c r="R149" s="13" t="s">
        <v>67</v>
      </c>
      <c r="S149" s="13" t="s">
        <v>67</v>
      </c>
      <c r="T149" s="13" t="s">
        <v>67</v>
      </c>
      <c r="U149" s="13" t="s">
        <v>67</v>
      </c>
      <c r="V149" s="13" t="s">
        <v>67</v>
      </c>
      <c r="W149" s="13" t="s">
        <v>67</v>
      </c>
      <c r="X149" s="13" t="s">
        <v>67</v>
      </c>
      <c r="Y149" s="13" t="s">
        <v>67</v>
      </c>
      <c r="Z149" s="13">
        <v>1</v>
      </c>
      <c r="AA149" s="13"/>
      <c r="AB149" s="39">
        <v>44265</v>
      </c>
      <c r="AC149" s="13">
        <v>77</v>
      </c>
      <c r="AD149" s="12" t="s">
        <v>1845</v>
      </c>
      <c r="AE149" s="13"/>
      <c r="AF149" s="11"/>
      <c r="AG149" s="11"/>
      <c r="AH149" s="13" t="s">
        <v>1568</v>
      </c>
      <c r="AI149" s="13" t="s">
        <v>1566</v>
      </c>
      <c r="AJ149" s="13" t="s">
        <v>1642</v>
      </c>
      <c r="AK149" s="13">
        <v>434</v>
      </c>
      <c r="AL149" s="11"/>
      <c r="AM149" s="11"/>
      <c r="AN149" s="13" t="s">
        <v>67</v>
      </c>
      <c r="AO149" s="13" t="s">
        <v>67</v>
      </c>
      <c r="AP149" s="13"/>
      <c r="AQ149" s="13"/>
      <c r="AR149" s="13"/>
      <c r="AS149" s="13"/>
      <c r="AT149" s="13"/>
      <c r="AU149" s="13"/>
      <c r="AV149" s="13"/>
      <c r="AW149" s="13" t="s">
        <v>67</v>
      </c>
      <c r="AX149" s="13"/>
      <c r="AY149" s="13"/>
      <c r="AZ149" s="13">
        <v>0</v>
      </c>
    </row>
    <row r="150" customHeight="1" spans="1:52">
      <c r="A150" s="7">
        <v>44025</v>
      </c>
      <c r="B150" s="8">
        <v>63747</v>
      </c>
      <c r="C150" s="8">
        <v>30016</v>
      </c>
      <c r="D150" s="18" t="s">
        <v>1846</v>
      </c>
      <c r="E150" s="11"/>
      <c r="F150" s="12" t="s">
        <v>78</v>
      </c>
      <c r="G150" s="11"/>
      <c r="H150" s="13" t="s">
        <v>1619</v>
      </c>
      <c r="I150" s="13" t="s">
        <v>67</v>
      </c>
      <c r="J150" s="13" t="s">
        <v>67</v>
      </c>
      <c r="K150" s="13" t="s">
        <v>67</v>
      </c>
      <c r="L150" s="13" t="s">
        <v>1619</v>
      </c>
      <c r="M150" s="13"/>
      <c r="N150" s="13"/>
      <c r="O150" s="13"/>
      <c r="P150" s="13" t="s">
        <v>67</v>
      </c>
      <c r="Q150" s="13" t="s">
        <v>67</v>
      </c>
      <c r="R150" s="13" t="s">
        <v>67</v>
      </c>
      <c r="S150" s="13" t="s">
        <v>67</v>
      </c>
      <c r="T150" s="13" t="s">
        <v>67</v>
      </c>
      <c r="U150" s="13" t="s">
        <v>67</v>
      </c>
      <c r="V150" s="13" t="s">
        <v>1619</v>
      </c>
      <c r="W150" s="13" t="s">
        <v>67</v>
      </c>
      <c r="X150" s="13" t="s">
        <v>1619</v>
      </c>
      <c r="Y150" s="13" t="s">
        <v>1619</v>
      </c>
      <c r="Z150" s="13">
        <v>2</v>
      </c>
      <c r="AA150" s="13"/>
      <c r="AB150" s="39">
        <v>44265</v>
      </c>
      <c r="AC150" s="13">
        <v>173</v>
      </c>
      <c r="AD150" s="12" t="s">
        <v>1847</v>
      </c>
      <c r="AE150" s="13"/>
      <c r="AF150" s="11"/>
      <c r="AG150" s="11"/>
      <c r="AH150" s="9" t="s">
        <v>1568</v>
      </c>
      <c r="AI150" s="9" t="s">
        <v>1566</v>
      </c>
      <c r="AJ150" s="9" t="s">
        <v>1625</v>
      </c>
      <c r="AK150" s="13">
        <v>530</v>
      </c>
      <c r="AL150" s="13"/>
      <c r="AM150" s="13"/>
      <c r="AN150" s="13" t="s">
        <v>67</v>
      </c>
      <c r="AO150" s="13" t="s">
        <v>67</v>
      </c>
      <c r="AP150" s="13"/>
      <c r="AQ150" s="13"/>
      <c r="AR150" s="13"/>
      <c r="AS150" s="13"/>
      <c r="AT150" s="13"/>
      <c r="AU150" s="13"/>
      <c r="AV150" s="13"/>
      <c r="AW150" s="13" t="s">
        <v>67</v>
      </c>
      <c r="AX150" s="13"/>
      <c r="AY150" s="13"/>
      <c r="AZ150" s="13">
        <v>0</v>
      </c>
    </row>
    <row r="151" customHeight="1" spans="1:52">
      <c r="A151" s="7">
        <v>44232</v>
      </c>
      <c r="B151" s="8">
        <v>23423</v>
      </c>
      <c r="C151" s="8">
        <v>17622</v>
      </c>
      <c r="D151" s="56" t="s">
        <v>665</v>
      </c>
      <c r="E151" s="11"/>
      <c r="F151" s="12" t="s">
        <v>1617</v>
      </c>
      <c r="G151" s="11"/>
      <c r="H151" s="9" t="s">
        <v>67</v>
      </c>
      <c r="I151" s="9" t="s">
        <v>67</v>
      </c>
      <c r="J151" s="13"/>
      <c r="K151" s="13"/>
      <c r="L151" s="9" t="s">
        <v>1619</v>
      </c>
      <c r="M151" s="13" t="s">
        <v>1619</v>
      </c>
      <c r="N151" s="13"/>
      <c r="O151" s="13" t="s">
        <v>1619</v>
      </c>
      <c r="P151" s="13"/>
      <c r="Q151" s="13"/>
      <c r="R151" s="13" t="s">
        <v>67</v>
      </c>
      <c r="S151" s="9" t="s">
        <v>1619</v>
      </c>
      <c r="T151" s="9" t="s">
        <v>1619</v>
      </c>
      <c r="U151" s="9" t="s">
        <v>1619</v>
      </c>
      <c r="V151" s="9" t="s">
        <v>1619</v>
      </c>
      <c r="W151" s="9" t="s">
        <v>1619</v>
      </c>
      <c r="X151" s="9" t="s">
        <v>1619</v>
      </c>
      <c r="Y151" s="9" t="s">
        <v>1619</v>
      </c>
      <c r="Z151" s="41">
        <v>1</v>
      </c>
      <c r="AA151" s="41"/>
      <c r="AB151" s="39">
        <v>44292</v>
      </c>
      <c r="AC151" s="13">
        <v>43</v>
      </c>
      <c r="AD151" s="12" t="s">
        <v>1848</v>
      </c>
      <c r="AE151" s="13"/>
      <c r="AF151" s="11"/>
      <c r="AG151" s="11"/>
      <c r="AH151" s="13" t="s">
        <v>142</v>
      </c>
      <c r="AI151" s="13" t="s">
        <v>1566</v>
      </c>
      <c r="AJ151" s="13" t="s">
        <v>1623</v>
      </c>
      <c r="AK151" s="13">
        <v>381</v>
      </c>
      <c r="AL151" s="11"/>
      <c r="AM151" s="11"/>
      <c r="AN151" s="13" t="s">
        <v>67</v>
      </c>
      <c r="AO151" s="13" t="s">
        <v>67</v>
      </c>
      <c r="AP151" s="13"/>
      <c r="AQ151" s="13"/>
      <c r="AR151" s="13"/>
      <c r="AS151" s="13"/>
      <c r="AT151" s="13"/>
      <c r="AU151" s="13"/>
      <c r="AV151" s="13"/>
      <c r="AW151" s="13" t="s">
        <v>67</v>
      </c>
      <c r="AX151" s="13"/>
      <c r="AY151" s="13"/>
      <c r="AZ151" s="13">
        <v>0</v>
      </c>
    </row>
    <row r="152" customHeight="1" spans="1:52">
      <c r="A152" s="14">
        <v>43873</v>
      </c>
      <c r="B152" s="15">
        <v>18429</v>
      </c>
      <c r="C152" s="15">
        <v>17574</v>
      </c>
      <c r="D152" s="16" t="s">
        <v>414</v>
      </c>
      <c r="E152" s="19" t="s">
        <v>338</v>
      </c>
      <c r="F152" s="17" t="s">
        <v>127</v>
      </c>
      <c r="G152" s="19"/>
      <c r="H152" s="9" t="s">
        <v>1619</v>
      </c>
      <c r="I152" s="9" t="s">
        <v>67</v>
      </c>
      <c r="J152" s="9"/>
      <c r="K152" s="9" t="s">
        <v>1620</v>
      </c>
      <c r="L152" s="9" t="s">
        <v>1619</v>
      </c>
      <c r="M152" s="9" t="s">
        <v>1647</v>
      </c>
      <c r="N152" s="9"/>
      <c r="O152" s="9" t="s">
        <v>1619</v>
      </c>
      <c r="P152" s="9"/>
      <c r="Q152" s="9"/>
      <c r="R152" s="9" t="s">
        <v>67</v>
      </c>
      <c r="S152" s="9"/>
      <c r="T152" s="9" t="s">
        <v>67</v>
      </c>
      <c r="U152" s="9" t="s">
        <v>1619</v>
      </c>
      <c r="V152" s="9" t="s">
        <v>1619</v>
      </c>
      <c r="W152" s="9" t="s">
        <v>1619</v>
      </c>
      <c r="X152" s="9" t="s">
        <v>1619</v>
      </c>
      <c r="Y152" s="9" t="s">
        <v>1619</v>
      </c>
      <c r="Z152" s="9">
        <v>2</v>
      </c>
      <c r="AA152" s="9"/>
      <c r="AB152" s="43">
        <v>44273</v>
      </c>
      <c r="AC152" s="13">
        <v>287</v>
      </c>
      <c r="AD152" s="17" t="s">
        <v>1849</v>
      </c>
      <c r="AE152" s="9"/>
      <c r="AF152" s="19"/>
      <c r="AG152" s="19"/>
      <c r="AH152" s="9" t="s">
        <v>142</v>
      </c>
      <c r="AI152" s="9" t="s">
        <v>1565</v>
      </c>
      <c r="AJ152" s="9" t="s">
        <v>1623</v>
      </c>
      <c r="AK152" s="13">
        <v>638</v>
      </c>
      <c r="AL152" s="13"/>
      <c r="AM152" s="13"/>
      <c r="AN152" s="13" t="s">
        <v>67</v>
      </c>
      <c r="AO152" s="13" t="s">
        <v>67</v>
      </c>
      <c r="AP152" s="13"/>
      <c r="AQ152" s="13"/>
      <c r="AR152" s="13"/>
      <c r="AS152" s="13"/>
      <c r="AT152" s="13"/>
      <c r="AU152" s="13"/>
      <c r="AV152" s="13"/>
      <c r="AW152" s="13" t="s">
        <v>67</v>
      </c>
      <c r="AX152" s="13"/>
      <c r="AY152" s="13"/>
      <c r="AZ152" s="13">
        <v>0</v>
      </c>
    </row>
    <row r="153" customHeight="1" spans="1:52">
      <c r="A153" s="14">
        <v>43801</v>
      </c>
      <c r="B153" s="15">
        <v>63603</v>
      </c>
      <c r="C153" s="15">
        <v>17563</v>
      </c>
      <c r="D153" s="18" t="s">
        <v>1063</v>
      </c>
      <c r="E153" s="11" t="s">
        <v>1766</v>
      </c>
      <c r="F153" s="12" t="s">
        <v>134</v>
      </c>
      <c r="G153" s="11"/>
      <c r="H153" s="9" t="s">
        <v>1619</v>
      </c>
      <c r="I153" s="9" t="s">
        <v>1619</v>
      </c>
      <c r="J153" s="9" t="s">
        <v>1620</v>
      </c>
      <c r="K153" s="9" t="s">
        <v>1620</v>
      </c>
      <c r="L153" s="9" t="s">
        <v>1619</v>
      </c>
      <c r="M153" s="9" t="s">
        <v>1621</v>
      </c>
      <c r="N153" s="9" t="s">
        <v>1621</v>
      </c>
      <c r="O153" s="9" t="s">
        <v>1619</v>
      </c>
      <c r="P153" s="9" t="s">
        <v>1620</v>
      </c>
      <c r="Q153" s="9" t="s">
        <v>1620</v>
      </c>
      <c r="R153" s="9" t="s">
        <v>1619</v>
      </c>
      <c r="S153" s="9" t="s">
        <v>1619</v>
      </c>
      <c r="T153" s="9" t="s">
        <v>1619</v>
      </c>
      <c r="U153" s="9" t="s">
        <v>1619</v>
      </c>
      <c r="V153" s="9" t="s">
        <v>1619</v>
      </c>
      <c r="W153" s="9" t="s">
        <v>1619</v>
      </c>
      <c r="X153" s="9" t="s">
        <v>1619</v>
      </c>
      <c r="Y153" s="9" t="s">
        <v>1619</v>
      </c>
      <c r="Z153" s="9">
        <v>1</v>
      </c>
      <c r="AA153" s="9"/>
      <c r="AB153" s="43">
        <v>44279</v>
      </c>
      <c r="AC153" s="13">
        <v>343</v>
      </c>
      <c r="AD153" s="17" t="s">
        <v>1850</v>
      </c>
      <c r="AE153" s="9"/>
      <c r="AF153" s="19"/>
      <c r="AG153" s="19"/>
      <c r="AH153" s="9" t="s">
        <v>1569</v>
      </c>
      <c r="AI153" s="9" t="s">
        <v>1565</v>
      </c>
      <c r="AJ153" s="9" t="s">
        <v>1642</v>
      </c>
      <c r="AK153" s="13">
        <v>690</v>
      </c>
      <c r="AL153" s="13"/>
      <c r="AM153" s="13"/>
      <c r="AN153" s="39">
        <v>44021</v>
      </c>
      <c r="AO153" s="39">
        <v>44069</v>
      </c>
      <c r="AP153" s="13"/>
      <c r="AQ153" s="13"/>
      <c r="AR153" s="13"/>
      <c r="AS153" s="13"/>
      <c r="AT153" s="13"/>
      <c r="AU153" s="13"/>
      <c r="AV153" s="13"/>
      <c r="AW153" s="13">
        <v>35</v>
      </c>
      <c r="AX153" s="13"/>
      <c r="AY153" s="13"/>
      <c r="AZ153" s="13">
        <v>0</v>
      </c>
    </row>
    <row r="154" customHeight="1" spans="1:52">
      <c r="A154" s="7">
        <v>44118</v>
      </c>
      <c r="B154" s="8">
        <v>63761</v>
      </c>
      <c r="C154" s="8">
        <v>28229</v>
      </c>
      <c r="D154" s="18" t="s">
        <v>163</v>
      </c>
      <c r="E154" s="11" t="s">
        <v>1688</v>
      </c>
      <c r="F154" s="12" t="s">
        <v>1689</v>
      </c>
      <c r="G154" s="11"/>
      <c r="H154" s="13" t="s">
        <v>1619</v>
      </c>
      <c r="I154" s="13" t="s">
        <v>67</v>
      </c>
      <c r="J154" s="13"/>
      <c r="K154" s="13"/>
      <c r="L154" s="13" t="s">
        <v>67</v>
      </c>
      <c r="M154" s="13" t="s">
        <v>67</v>
      </c>
      <c r="N154" s="13" t="s">
        <v>67</v>
      </c>
      <c r="O154" s="13" t="s">
        <v>67</v>
      </c>
      <c r="P154" s="13"/>
      <c r="Q154" s="13"/>
      <c r="R154" s="13" t="s">
        <v>67</v>
      </c>
      <c r="S154" s="13" t="s">
        <v>67</v>
      </c>
      <c r="T154" s="13" t="s">
        <v>67</v>
      </c>
      <c r="U154" s="13" t="s">
        <v>67</v>
      </c>
      <c r="V154" s="13" t="s">
        <v>67</v>
      </c>
      <c r="W154" s="13" t="s">
        <v>67</v>
      </c>
      <c r="X154" s="13" t="s">
        <v>67</v>
      </c>
      <c r="Y154" s="13" t="s">
        <v>67</v>
      </c>
      <c r="Z154" s="13">
        <v>2</v>
      </c>
      <c r="AA154" s="13"/>
      <c r="AB154" s="39">
        <v>44277</v>
      </c>
      <c r="AC154" s="13">
        <v>114</v>
      </c>
      <c r="AD154" s="12" t="s">
        <v>1851</v>
      </c>
      <c r="AE154" s="13"/>
      <c r="AF154" s="11"/>
      <c r="AG154" s="11"/>
      <c r="AH154" s="9" t="s">
        <v>1568</v>
      </c>
      <c r="AI154" s="9" t="s">
        <v>1566</v>
      </c>
      <c r="AJ154" s="9" t="s">
        <v>1642</v>
      </c>
      <c r="AK154" s="13">
        <v>463</v>
      </c>
      <c r="AL154" s="13"/>
      <c r="AM154" s="13"/>
      <c r="AN154" s="13" t="s">
        <v>67</v>
      </c>
      <c r="AO154" s="13" t="s">
        <v>67</v>
      </c>
      <c r="AP154" s="13"/>
      <c r="AQ154" s="13"/>
      <c r="AR154" s="13"/>
      <c r="AS154" s="13"/>
      <c r="AT154" s="13"/>
      <c r="AU154" s="13"/>
      <c r="AV154" s="13"/>
      <c r="AW154" s="13" t="s">
        <v>67</v>
      </c>
      <c r="AX154" s="13"/>
      <c r="AY154" s="13"/>
      <c r="AZ154" s="13">
        <v>0</v>
      </c>
    </row>
    <row r="155" customHeight="1" spans="1:52">
      <c r="A155" s="14">
        <v>43894</v>
      </c>
      <c r="B155" s="15">
        <v>63672</v>
      </c>
      <c r="C155" s="15">
        <v>31102</v>
      </c>
      <c r="D155" s="18" t="s">
        <v>149</v>
      </c>
      <c r="E155" s="11"/>
      <c r="F155" s="12" t="s">
        <v>150</v>
      </c>
      <c r="G155" s="11"/>
      <c r="H155" s="9" t="s">
        <v>1619</v>
      </c>
      <c r="I155" s="9" t="s">
        <v>1619</v>
      </c>
      <c r="J155" s="9" t="s">
        <v>1620</v>
      </c>
      <c r="K155" s="9" t="s">
        <v>1620</v>
      </c>
      <c r="L155" s="9" t="s">
        <v>1619</v>
      </c>
      <c r="M155" s="9" t="s">
        <v>1621</v>
      </c>
      <c r="N155" s="9"/>
      <c r="O155" s="9" t="s">
        <v>1619</v>
      </c>
      <c r="P155" s="9"/>
      <c r="Q155" s="9"/>
      <c r="R155" s="9" t="s">
        <v>1619</v>
      </c>
      <c r="S155" s="9" t="s">
        <v>1619</v>
      </c>
      <c r="T155" s="9" t="s">
        <v>1619</v>
      </c>
      <c r="U155" s="9" t="s">
        <v>67</v>
      </c>
      <c r="V155" s="9" t="s">
        <v>67</v>
      </c>
      <c r="W155" s="9" t="s">
        <v>67</v>
      </c>
      <c r="X155" s="9" t="s">
        <v>1619</v>
      </c>
      <c r="Y155" s="9" t="s">
        <v>1619</v>
      </c>
      <c r="Z155" s="9">
        <v>1</v>
      </c>
      <c r="AA155" s="9"/>
      <c r="AB155" s="43">
        <v>44391</v>
      </c>
      <c r="AC155" s="13">
        <v>356</v>
      </c>
      <c r="AD155" s="17" t="s">
        <v>1852</v>
      </c>
      <c r="AE155" s="9"/>
      <c r="AF155" s="19"/>
      <c r="AG155" s="19"/>
      <c r="AH155" s="9" t="s">
        <v>1569</v>
      </c>
      <c r="AI155" s="9" t="s">
        <v>1565</v>
      </c>
      <c r="AJ155" s="9" t="s">
        <v>1623</v>
      </c>
      <c r="AK155" s="13">
        <v>623</v>
      </c>
      <c r="AL155" s="13"/>
      <c r="AM155" s="13"/>
      <c r="AN155" s="13" t="s">
        <v>67</v>
      </c>
      <c r="AO155" s="13" t="s">
        <v>67</v>
      </c>
      <c r="AP155" s="13"/>
      <c r="AQ155" s="13"/>
      <c r="AR155" s="39">
        <v>44146</v>
      </c>
      <c r="AS155" s="13"/>
      <c r="AT155" s="13"/>
      <c r="AU155" s="13"/>
      <c r="AV155" s="13"/>
      <c r="AW155" s="13" t="s">
        <v>67</v>
      </c>
      <c r="AX155" s="13"/>
      <c r="AY155" s="13"/>
      <c r="AZ155" s="13">
        <v>0</v>
      </c>
    </row>
    <row r="156" customHeight="1" spans="1:52">
      <c r="A156" s="7">
        <v>44090</v>
      </c>
      <c r="B156" s="8">
        <v>63793</v>
      </c>
      <c r="C156" s="8">
        <v>25141</v>
      </c>
      <c r="D156" s="18" t="s">
        <v>1853</v>
      </c>
      <c r="E156" s="11"/>
      <c r="F156" s="12" t="s">
        <v>150</v>
      </c>
      <c r="G156" s="11"/>
      <c r="H156" s="13" t="s">
        <v>1619</v>
      </c>
      <c r="I156" s="9" t="s">
        <v>1619</v>
      </c>
      <c r="J156" s="13" t="s">
        <v>1620</v>
      </c>
      <c r="K156" s="13" t="s">
        <v>1620</v>
      </c>
      <c r="L156" s="9" t="s">
        <v>1619</v>
      </c>
      <c r="M156" s="13" t="s">
        <v>1621</v>
      </c>
      <c r="N156" s="13"/>
      <c r="O156" s="13" t="s">
        <v>1854</v>
      </c>
      <c r="P156" s="13"/>
      <c r="Q156" s="13"/>
      <c r="R156" s="13" t="s">
        <v>67</v>
      </c>
      <c r="S156" s="13" t="s">
        <v>1619</v>
      </c>
      <c r="T156" s="13" t="s">
        <v>67</v>
      </c>
      <c r="U156" s="13" t="s">
        <v>67</v>
      </c>
      <c r="V156" s="13" t="s">
        <v>67</v>
      </c>
      <c r="W156" s="13" t="s">
        <v>67</v>
      </c>
      <c r="X156" s="13" t="s">
        <v>1619</v>
      </c>
      <c r="Y156" s="13" t="s">
        <v>1619</v>
      </c>
      <c r="Z156" s="13">
        <v>1</v>
      </c>
      <c r="AA156" s="13"/>
      <c r="AB156" s="39">
        <v>44301</v>
      </c>
      <c r="AC156" s="13">
        <v>152</v>
      </c>
      <c r="AD156" s="12" t="s">
        <v>1855</v>
      </c>
      <c r="AE156" s="13"/>
      <c r="AF156" s="11"/>
      <c r="AG156" s="11"/>
      <c r="AH156" s="13" t="s">
        <v>1568</v>
      </c>
      <c r="AI156" s="9" t="s">
        <v>1566</v>
      </c>
      <c r="AJ156" s="9" t="s">
        <v>1625</v>
      </c>
      <c r="AK156" s="13">
        <v>483</v>
      </c>
      <c r="AL156" s="11"/>
      <c r="AM156" s="11"/>
      <c r="AN156" s="13" t="s">
        <v>67</v>
      </c>
      <c r="AO156" s="13" t="s">
        <v>67</v>
      </c>
      <c r="AP156" s="13"/>
      <c r="AQ156" s="13"/>
      <c r="AR156" s="13"/>
      <c r="AS156" s="13"/>
      <c r="AT156" s="13"/>
      <c r="AU156" s="13"/>
      <c r="AV156" s="13"/>
      <c r="AW156" s="13" t="s">
        <v>67</v>
      </c>
      <c r="AX156" s="11"/>
      <c r="AY156" s="11"/>
      <c r="AZ156" s="13">
        <v>0</v>
      </c>
    </row>
    <row r="157" customHeight="1" spans="1:52">
      <c r="A157" s="14">
        <v>43752</v>
      </c>
      <c r="B157" s="15">
        <v>63568</v>
      </c>
      <c r="C157" s="15">
        <v>30334</v>
      </c>
      <c r="D157" s="16" t="s">
        <v>521</v>
      </c>
      <c r="E157" s="19"/>
      <c r="F157" s="17" t="s">
        <v>1698</v>
      </c>
      <c r="G157" s="19"/>
      <c r="H157" s="9" t="s">
        <v>1619</v>
      </c>
      <c r="I157" s="9" t="s">
        <v>67</v>
      </c>
      <c r="J157" s="9" t="s">
        <v>1620</v>
      </c>
      <c r="K157" s="9" t="s">
        <v>1620</v>
      </c>
      <c r="L157" s="9" t="s">
        <v>1619</v>
      </c>
      <c r="M157" s="9" t="s">
        <v>1621</v>
      </c>
      <c r="N157" s="9" t="s">
        <v>67</v>
      </c>
      <c r="O157" s="9" t="s">
        <v>1619</v>
      </c>
      <c r="P157" s="9"/>
      <c r="Q157" s="9"/>
      <c r="R157" s="9" t="s">
        <v>67</v>
      </c>
      <c r="S157" s="9" t="s">
        <v>67</v>
      </c>
      <c r="T157" s="9" t="s">
        <v>67</v>
      </c>
      <c r="U157" s="9" t="s">
        <v>1619</v>
      </c>
      <c r="V157" s="9" t="s">
        <v>1619</v>
      </c>
      <c r="W157" s="9" t="s">
        <v>1619</v>
      </c>
      <c r="X157" s="9" t="s">
        <v>1619</v>
      </c>
      <c r="Y157" s="9" t="s">
        <v>1619</v>
      </c>
      <c r="Z157" s="9">
        <v>3</v>
      </c>
      <c r="AA157" s="9"/>
      <c r="AB157" s="43">
        <v>44301</v>
      </c>
      <c r="AC157" s="13">
        <v>394</v>
      </c>
      <c r="AD157" s="17" t="s">
        <v>1856</v>
      </c>
      <c r="AE157" s="9"/>
      <c r="AF157" s="19"/>
      <c r="AG157" s="19"/>
      <c r="AH157" s="9" t="s">
        <v>1570</v>
      </c>
      <c r="AI157" s="9" t="s">
        <v>1565</v>
      </c>
      <c r="AJ157" s="9" t="s">
        <v>1642</v>
      </c>
      <c r="AK157" s="13">
        <v>725</v>
      </c>
      <c r="AL157" s="13"/>
      <c r="AM157" s="13"/>
      <c r="AN157" s="13" t="s">
        <v>67</v>
      </c>
      <c r="AO157" s="13" t="s">
        <v>67</v>
      </c>
      <c r="AP157" s="13"/>
      <c r="AQ157" s="13"/>
      <c r="AR157" s="13"/>
      <c r="AS157" s="13"/>
      <c r="AT157" s="13"/>
      <c r="AU157" s="13"/>
      <c r="AV157" s="13"/>
      <c r="AW157" s="13" t="s">
        <v>67</v>
      </c>
      <c r="AX157" s="13"/>
      <c r="AY157" s="13"/>
      <c r="AZ157" s="13">
        <v>0</v>
      </c>
    </row>
    <row r="158" customHeight="1" spans="1:52">
      <c r="A158" s="7">
        <v>44082</v>
      </c>
      <c r="B158" s="8">
        <v>63787</v>
      </c>
      <c r="C158" s="8">
        <v>31107</v>
      </c>
      <c r="D158" s="18" t="s">
        <v>1015</v>
      </c>
      <c r="E158" s="11" t="s">
        <v>1787</v>
      </c>
      <c r="F158" s="12" t="s">
        <v>1788</v>
      </c>
      <c r="G158" s="11"/>
      <c r="H158" s="13" t="s">
        <v>1619</v>
      </c>
      <c r="I158" s="13" t="s">
        <v>1619</v>
      </c>
      <c r="J158" s="13"/>
      <c r="K158" s="13" t="s">
        <v>1620</v>
      </c>
      <c r="L158" s="13" t="s">
        <v>1619</v>
      </c>
      <c r="M158" s="13" t="s">
        <v>67</v>
      </c>
      <c r="N158" s="13" t="s">
        <v>67</v>
      </c>
      <c r="O158" s="13" t="s">
        <v>67</v>
      </c>
      <c r="P158" s="13"/>
      <c r="Q158" s="13"/>
      <c r="R158" s="13" t="s">
        <v>67</v>
      </c>
      <c r="S158" s="13" t="s">
        <v>1619</v>
      </c>
      <c r="T158" s="13" t="s">
        <v>1619</v>
      </c>
      <c r="U158" s="13" t="s">
        <v>67</v>
      </c>
      <c r="V158" s="13" t="s">
        <v>67</v>
      </c>
      <c r="W158" s="13" t="s">
        <v>67</v>
      </c>
      <c r="X158" s="13" t="s">
        <v>67</v>
      </c>
      <c r="Y158" s="13" t="s">
        <v>67</v>
      </c>
      <c r="Z158" s="13">
        <v>2</v>
      </c>
      <c r="AA158" s="13"/>
      <c r="AB158" s="39">
        <v>44243</v>
      </c>
      <c r="AC158" s="13">
        <v>116</v>
      </c>
      <c r="AD158" s="12" t="s">
        <v>1857</v>
      </c>
      <c r="AE158" s="13"/>
      <c r="AF158" s="11"/>
      <c r="AG158" s="11"/>
      <c r="AH158" s="9" t="s">
        <v>1568</v>
      </c>
      <c r="AI158" s="9" t="s">
        <v>1566</v>
      </c>
      <c r="AJ158" s="9" t="s">
        <v>1625</v>
      </c>
      <c r="AK158" s="13">
        <v>489</v>
      </c>
      <c r="AL158" s="13"/>
      <c r="AM158" s="13"/>
      <c r="AN158" s="39">
        <v>44082</v>
      </c>
      <c r="AO158" s="39">
        <v>44082</v>
      </c>
      <c r="AP158" s="13"/>
      <c r="AQ158" s="13"/>
      <c r="AR158" s="13"/>
      <c r="AS158" s="13"/>
      <c r="AT158" s="13"/>
      <c r="AU158" s="13"/>
      <c r="AV158" s="13"/>
      <c r="AW158" s="13">
        <v>1</v>
      </c>
      <c r="AX158" s="13"/>
      <c r="AY158" s="13"/>
      <c r="AZ158" s="13">
        <v>0</v>
      </c>
    </row>
    <row r="159" customHeight="1" spans="1:52">
      <c r="A159" s="7">
        <v>44210</v>
      </c>
      <c r="B159" s="8">
        <v>63840</v>
      </c>
      <c r="C159" s="8">
        <v>30774</v>
      </c>
      <c r="D159" s="18" t="s">
        <v>279</v>
      </c>
      <c r="E159" s="11" t="s">
        <v>84</v>
      </c>
      <c r="F159" s="12" t="s">
        <v>1631</v>
      </c>
      <c r="G159" s="11"/>
      <c r="H159" s="13" t="s">
        <v>1619</v>
      </c>
      <c r="I159" s="13" t="s">
        <v>1619</v>
      </c>
      <c r="J159" s="13" t="s">
        <v>1620</v>
      </c>
      <c r="K159" s="13"/>
      <c r="L159" s="13" t="s">
        <v>1619</v>
      </c>
      <c r="M159" s="13" t="s">
        <v>1621</v>
      </c>
      <c r="N159" s="13" t="s">
        <v>67</v>
      </c>
      <c r="O159" s="13" t="s">
        <v>1619</v>
      </c>
      <c r="P159" s="13"/>
      <c r="Q159" s="13"/>
      <c r="R159" s="13" t="s">
        <v>67</v>
      </c>
      <c r="S159" s="13" t="s">
        <v>1619</v>
      </c>
      <c r="T159" s="13" t="s">
        <v>1619</v>
      </c>
      <c r="U159" s="13" t="s">
        <v>67</v>
      </c>
      <c r="V159" s="13" t="s">
        <v>67</v>
      </c>
      <c r="W159" s="13" t="s">
        <v>67</v>
      </c>
      <c r="X159" s="13" t="s">
        <v>1619</v>
      </c>
      <c r="Y159" s="13" t="s">
        <v>1619</v>
      </c>
      <c r="Z159" s="13">
        <v>2</v>
      </c>
      <c r="AA159" s="13"/>
      <c r="AB159" s="39">
        <v>44264</v>
      </c>
      <c r="AC159" s="13">
        <v>39</v>
      </c>
      <c r="AD159" s="12" t="s">
        <v>1858</v>
      </c>
      <c r="AE159" s="13"/>
      <c r="AF159" s="11"/>
      <c r="AG159" s="11"/>
      <c r="AH159" s="9" t="s">
        <v>1568</v>
      </c>
      <c r="AI159" s="9" t="s">
        <v>1566</v>
      </c>
      <c r="AJ159" s="9" t="s">
        <v>1623</v>
      </c>
      <c r="AK159" s="13">
        <v>397</v>
      </c>
      <c r="AL159" s="13"/>
      <c r="AM159" s="13"/>
      <c r="AN159" s="39">
        <v>44217</v>
      </c>
      <c r="AO159" s="39">
        <v>44217</v>
      </c>
      <c r="AP159" s="13"/>
      <c r="AQ159" s="13"/>
      <c r="AR159" s="13"/>
      <c r="AS159" s="13"/>
      <c r="AT159" s="13"/>
      <c r="AU159" s="13"/>
      <c r="AV159" s="13"/>
      <c r="AW159" s="13">
        <v>1</v>
      </c>
      <c r="AX159" s="13"/>
      <c r="AY159" s="13"/>
      <c r="AZ159" s="13">
        <v>0</v>
      </c>
    </row>
    <row r="160" customHeight="1" spans="1:52">
      <c r="A160" s="7">
        <v>44113</v>
      </c>
      <c r="B160" s="8">
        <v>63813</v>
      </c>
      <c r="C160" s="8">
        <v>17555</v>
      </c>
      <c r="D160" s="18" t="s">
        <v>540</v>
      </c>
      <c r="E160" s="11"/>
      <c r="F160" s="12" t="s">
        <v>1617</v>
      </c>
      <c r="G160" s="11"/>
      <c r="H160" s="9" t="s">
        <v>1619</v>
      </c>
      <c r="I160" s="9" t="s">
        <v>67</v>
      </c>
      <c r="J160" s="13"/>
      <c r="K160" s="13"/>
      <c r="L160" s="9" t="s">
        <v>1619</v>
      </c>
      <c r="M160" s="9" t="s">
        <v>67</v>
      </c>
      <c r="N160" s="9" t="s">
        <v>67</v>
      </c>
      <c r="O160" s="9" t="s">
        <v>67</v>
      </c>
      <c r="P160" s="13"/>
      <c r="Q160" s="13"/>
      <c r="R160" s="9" t="s">
        <v>67</v>
      </c>
      <c r="S160" s="9" t="s">
        <v>67</v>
      </c>
      <c r="T160" s="9" t="s">
        <v>67</v>
      </c>
      <c r="U160" s="9" t="s">
        <v>67</v>
      </c>
      <c r="V160" s="9" t="s">
        <v>67</v>
      </c>
      <c r="W160" s="9" t="s">
        <v>67</v>
      </c>
      <c r="X160" s="9" t="s">
        <v>67</v>
      </c>
      <c r="Y160" s="9" t="s">
        <v>67</v>
      </c>
      <c r="Z160" s="13">
        <v>1</v>
      </c>
      <c r="AA160" s="13"/>
      <c r="AB160" s="39">
        <v>44138</v>
      </c>
      <c r="AC160" s="13">
        <v>18</v>
      </c>
      <c r="AD160" s="12" t="s">
        <v>1859</v>
      </c>
      <c r="AE160" s="13"/>
      <c r="AF160" s="11"/>
      <c r="AG160" s="11"/>
      <c r="AH160" s="13" t="s">
        <v>1568</v>
      </c>
      <c r="AI160" s="9" t="s">
        <v>1566</v>
      </c>
      <c r="AJ160" s="9" t="s">
        <v>1642</v>
      </c>
      <c r="AK160" s="13">
        <v>466</v>
      </c>
      <c r="AL160" s="11"/>
      <c r="AM160" s="11"/>
      <c r="AN160" s="13" t="s">
        <v>67</v>
      </c>
      <c r="AO160" s="13" t="s">
        <v>67</v>
      </c>
      <c r="AP160" s="13"/>
      <c r="AQ160" s="13"/>
      <c r="AR160" s="13"/>
      <c r="AS160" s="13"/>
      <c r="AT160" s="13"/>
      <c r="AU160" s="13"/>
      <c r="AV160" s="13"/>
      <c r="AW160" s="13" t="s">
        <v>67</v>
      </c>
      <c r="AX160" s="11"/>
      <c r="AY160" s="11"/>
      <c r="AZ160" s="13">
        <v>0</v>
      </c>
    </row>
    <row r="161" customHeight="1" spans="1:52">
      <c r="A161" s="7">
        <v>43942</v>
      </c>
      <c r="B161" s="8">
        <v>63703</v>
      </c>
      <c r="C161" s="8">
        <v>17608</v>
      </c>
      <c r="D161" s="18" t="s">
        <v>917</v>
      </c>
      <c r="E161" s="11" t="s">
        <v>1633</v>
      </c>
      <c r="F161" s="17" t="s">
        <v>259</v>
      </c>
      <c r="G161" s="19"/>
      <c r="H161" s="13" t="s">
        <v>1619</v>
      </c>
      <c r="I161" s="13" t="s">
        <v>1619</v>
      </c>
      <c r="J161" s="13" t="s">
        <v>1620</v>
      </c>
      <c r="K161" s="13" t="s">
        <v>1620</v>
      </c>
      <c r="L161" s="13" t="s">
        <v>1619</v>
      </c>
      <c r="M161" s="9" t="s">
        <v>1621</v>
      </c>
      <c r="N161" s="9" t="s">
        <v>1621</v>
      </c>
      <c r="O161" s="9" t="s">
        <v>1621</v>
      </c>
      <c r="P161" s="13" t="s">
        <v>1620</v>
      </c>
      <c r="Q161" s="13" t="s">
        <v>1620</v>
      </c>
      <c r="R161" s="13" t="s">
        <v>1619</v>
      </c>
      <c r="S161" s="13" t="s">
        <v>1619</v>
      </c>
      <c r="T161" s="13" t="s">
        <v>1619</v>
      </c>
      <c r="U161" s="13" t="s">
        <v>1619</v>
      </c>
      <c r="V161" s="13" t="s">
        <v>1619</v>
      </c>
      <c r="W161" s="13" t="s">
        <v>1619</v>
      </c>
      <c r="X161" s="13" t="s">
        <v>1619</v>
      </c>
      <c r="Y161" s="13" t="s">
        <v>1619</v>
      </c>
      <c r="Z161" s="9">
        <v>2</v>
      </c>
      <c r="AA161" s="9"/>
      <c r="AB161" s="39">
        <v>44313</v>
      </c>
      <c r="AC161" s="13">
        <v>266</v>
      </c>
      <c r="AD161" s="12" t="s">
        <v>1860</v>
      </c>
      <c r="AE161" s="13"/>
      <c r="AF161" s="11"/>
      <c r="AG161" s="11"/>
      <c r="AH161" s="9" t="s">
        <v>1569</v>
      </c>
      <c r="AI161" s="9" t="s">
        <v>1565</v>
      </c>
      <c r="AJ161" s="9" t="s">
        <v>1628</v>
      </c>
      <c r="AK161" s="13">
        <v>589</v>
      </c>
      <c r="AL161" s="13"/>
      <c r="AM161" s="13"/>
      <c r="AN161" s="39">
        <v>44070</v>
      </c>
      <c r="AO161" s="39">
        <v>44102</v>
      </c>
      <c r="AP161" s="13"/>
      <c r="AQ161" s="13"/>
      <c r="AR161" s="13"/>
      <c r="AS161" s="13"/>
      <c r="AT161" s="13"/>
      <c r="AU161" s="13"/>
      <c r="AV161" s="13"/>
      <c r="AW161" s="13">
        <v>23</v>
      </c>
      <c r="AX161" s="13"/>
      <c r="AY161" s="13"/>
      <c r="AZ161" s="13">
        <v>0</v>
      </c>
    </row>
    <row r="162" customHeight="1" spans="1:52">
      <c r="A162" s="7">
        <v>44048</v>
      </c>
      <c r="B162" s="8">
        <v>63769</v>
      </c>
      <c r="C162" s="8">
        <v>17609</v>
      </c>
      <c r="D162" s="18" t="s">
        <v>149</v>
      </c>
      <c r="E162" s="11"/>
      <c r="F162" s="12" t="s">
        <v>150</v>
      </c>
      <c r="G162" s="11"/>
      <c r="H162" s="13" t="s">
        <v>1619</v>
      </c>
      <c r="I162" s="13" t="s">
        <v>1619</v>
      </c>
      <c r="J162" s="13" t="s">
        <v>1620</v>
      </c>
      <c r="K162" s="13" t="s">
        <v>1620</v>
      </c>
      <c r="L162" s="13" t="s">
        <v>1619</v>
      </c>
      <c r="M162" s="13" t="s">
        <v>1621</v>
      </c>
      <c r="N162" s="9" t="s">
        <v>67</v>
      </c>
      <c r="O162" s="13" t="s">
        <v>1619</v>
      </c>
      <c r="P162" s="13" t="s">
        <v>1619</v>
      </c>
      <c r="Q162" s="13" t="s">
        <v>1619</v>
      </c>
      <c r="R162" s="13" t="s">
        <v>1619</v>
      </c>
      <c r="S162" s="13" t="s">
        <v>1619</v>
      </c>
      <c r="T162" s="13" t="s">
        <v>1619</v>
      </c>
      <c r="U162" s="13" t="s">
        <v>1619</v>
      </c>
      <c r="V162" s="13" t="s">
        <v>1619</v>
      </c>
      <c r="W162" s="13" t="s">
        <v>1619</v>
      </c>
      <c r="X162" s="13" t="s">
        <v>1619</v>
      </c>
      <c r="Y162" s="13" t="s">
        <v>1619</v>
      </c>
      <c r="Z162" s="13">
        <v>1</v>
      </c>
      <c r="AA162" s="13"/>
      <c r="AB162" s="39">
        <v>44316</v>
      </c>
      <c r="AC162" s="13">
        <v>193</v>
      </c>
      <c r="AD162" s="12" t="s">
        <v>1861</v>
      </c>
      <c r="AE162" s="13"/>
      <c r="AF162" s="11"/>
      <c r="AG162" s="11"/>
      <c r="AH162" s="13" t="s">
        <v>1569</v>
      </c>
      <c r="AI162" s="9" t="s">
        <v>1566</v>
      </c>
      <c r="AJ162" s="9" t="s">
        <v>1625</v>
      </c>
      <c r="AK162" s="13">
        <v>513</v>
      </c>
      <c r="AL162" s="11"/>
      <c r="AM162" s="11"/>
      <c r="AN162" s="13" t="s">
        <v>67</v>
      </c>
      <c r="AO162" s="13" t="s">
        <v>67</v>
      </c>
      <c r="AP162" s="13"/>
      <c r="AQ162" s="13"/>
      <c r="AR162" s="13"/>
      <c r="AS162" s="13"/>
      <c r="AT162" s="13"/>
      <c r="AU162" s="13"/>
      <c r="AV162" s="13"/>
      <c r="AW162" s="13" t="s">
        <v>67</v>
      </c>
      <c r="AX162" s="11"/>
      <c r="AY162" s="11"/>
      <c r="AZ162" s="13">
        <v>0</v>
      </c>
    </row>
    <row r="163" customHeight="1" spans="1:52">
      <c r="A163" s="7">
        <v>44068</v>
      </c>
      <c r="B163" s="8">
        <v>63781</v>
      </c>
      <c r="C163" s="8" t="s">
        <v>67</v>
      </c>
      <c r="D163" s="18" t="s">
        <v>807</v>
      </c>
      <c r="E163" s="11"/>
      <c r="F163" s="12" t="s">
        <v>78</v>
      </c>
      <c r="G163" s="11"/>
      <c r="H163" s="13" t="s">
        <v>1619</v>
      </c>
      <c r="I163" s="13" t="s">
        <v>1619</v>
      </c>
      <c r="J163" s="13"/>
      <c r="K163" s="13"/>
      <c r="L163" s="13" t="s">
        <v>67</v>
      </c>
      <c r="M163" s="13" t="s">
        <v>67</v>
      </c>
      <c r="N163" s="13" t="s">
        <v>67</v>
      </c>
      <c r="O163" s="13" t="s">
        <v>67</v>
      </c>
      <c r="P163" s="13"/>
      <c r="Q163" s="13"/>
      <c r="R163" s="9" t="s">
        <v>67</v>
      </c>
      <c r="S163" s="9" t="s">
        <v>67</v>
      </c>
      <c r="T163" s="9" t="s">
        <v>67</v>
      </c>
      <c r="U163" s="9" t="s">
        <v>67</v>
      </c>
      <c r="V163" s="9" t="s">
        <v>67</v>
      </c>
      <c r="W163" s="9" t="s">
        <v>67</v>
      </c>
      <c r="X163" s="9" t="s">
        <v>67</v>
      </c>
      <c r="Y163" s="9" t="s">
        <v>67</v>
      </c>
      <c r="Z163" s="13">
        <v>2</v>
      </c>
      <c r="AA163" s="13"/>
      <c r="AB163" s="39">
        <v>44154</v>
      </c>
      <c r="AC163" s="13">
        <v>63</v>
      </c>
      <c r="AD163" s="12" t="s">
        <v>1862</v>
      </c>
      <c r="AE163" s="13"/>
      <c r="AF163" s="11"/>
      <c r="AG163" s="11"/>
      <c r="AH163" s="9" t="s">
        <v>1568</v>
      </c>
      <c r="AI163" s="9" t="s">
        <v>1566</v>
      </c>
      <c r="AJ163" s="9" t="s">
        <v>1625</v>
      </c>
      <c r="AK163" s="13">
        <v>499</v>
      </c>
      <c r="AL163" s="13"/>
      <c r="AM163" s="13"/>
      <c r="AN163" s="13" t="s">
        <v>67</v>
      </c>
      <c r="AO163" s="13" t="s">
        <v>67</v>
      </c>
      <c r="AP163" s="13"/>
      <c r="AQ163" s="13"/>
      <c r="AR163" s="13"/>
      <c r="AS163" s="13"/>
      <c r="AT163" s="13"/>
      <c r="AU163" s="13"/>
      <c r="AV163" s="13"/>
      <c r="AW163" s="13" t="s">
        <v>67</v>
      </c>
      <c r="AX163" s="13"/>
      <c r="AY163" s="13"/>
      <c r="AZ163" s="13">
        <v>0</v>
      </c>
    </row>
    <row r="164" customHeight="1" spans="1:52">
      <c r="A164" s="7">
        <v>44076</v>
      </c>
      <c r="B164" s="8">
        <v>63784</v>
      </c>
      <c r="C164" s="8">
        <v>17436</v>
      </c>
      <c r="D164" s="18" t="s">
        <v>1061</v>
      </c>
      <c r="E164" s="11"/>
      <c r="F164" s="12" t="s">
        <v>150</v>
      </c>
      <c r="G164" s="11"/>
      <c r="H164" s="13" t="s">
        <v>1619</v>
      </c>
      <c r="I164" s="13" t="s">
        <v>1619</v>
      </c>
      <c r="J164" s="13" t="s">
        <v>1620</v>
      </c>
      <c r="K164" s="13" t="s">
        <v>67</v>
      </c>
      <c r="L164" s="13" t="s">
        <v>1619</v>
      </c>
      <c r="M164" s="13" t="s">
        <v>1621</v>
      </c>
      <c r="N164" s="13" t="s">
        <v>1619</v>
      </c>
      <c r="O164" s="13" t="s">
        <v>1619</v>
      </c>
      <c r="P164" s="13"/>
      <c r="Q164" s="13"/>
      <c r="R164" s="13" t="s">
        <v>67</v>
      </c>
      <c r="S164" s="13" t="s">
        <v>1619</v>
      </c>
      <c r="T164" s="13" t="s">
        <v>1619</v>
      </c>
      <c r="U164" s="13" t="s">
        <v>67</v>
      </c>
      <c r="V164" s="13" t="s">
        <v>67</v>
      </c>
      <c r="W164" s="13" t="s">
        <v>67</v>
      </c>
      <c r="X164" s="13" t="s">
        <v>1619</v>
      </c>
      <c r="Y164" s="13" t="s">
        <v>1619</v>
      </c>
      <c r="Z164" s="13">
        <v>2</v>
      </c>
      <c r="AA164" s="13"/>
      <c r="AB164" s="39">
        <v>44145</v>
      </c>
      <c r="AC164" s="13">
        <v>50</v>
      </c>
      <c r="AD164" s="12" t="s">
        <v>1863</v>
      </c>
      <c r="AE164" s="13"/>
      <c r="AF164" s="11"/>
      <c r="AG164" s="11"/>
      <c r="AH164" s="9" t="s">
        <v>1568</v>
      </c>
      <c r="AI164" s="9" t="s">
        <v>1566</v>
      </c>
      <c r="AJ164" s="9" t="s">
        <v>1625</v>
      </c>
      <c r="AK164" s="13">
        <v>493</v>
      </c>
      <c r="AL164" s="13"/>
      <c r="AM164" s="13"/>
      <c r="AN164" s="13" t="s">
        <v>67</v>
      </c>
      <c r="AO164" s="13" t="s">
        <v>67</v>
      </c>
      <c r="AP164" s="13"/>
      <c r="AQ164" s="13"/>
      <c r="AR164" s="13"/>
      <c r="AS164" s="13"/>
      <c r="AT164" s="13"/>
      <c r="AU164" s="13"/>
      <c r="AV164" s="13"/>
      <c r="AW164" s="13" t="s">
        <v>67</v>
      </c>
      <c r="AX164" s="13"/>
      <c r="AY164" s="13"/>
      <c r="AZ164" s="13">
        <v>0</v>
      </c>
    </row>
    <row r="165" customHeight="1" spans="1:52">
      <c r="A165" s="14">
        <v>43873</v>
      </c>
      <c r="B165" s="15">
        <v>63651</v>
      </c>
      <c r="C165" s="15" t="s">
        <v>67</v>
      </c>
      <c r="D165" s="16" t="s">
        <v>1095</v>
      </c>
      <c r="E165" s="19" t="s">
        <v>1688</v>
      </c>
      <c r="F165" s="17" t="s">
        <v>1689</v>
      </c>
      <c r="G165" s="19"/>
      <c r="H165" s="9" t="s">
        <v>1619</v>
      </c>
      <c r="I165" s="9" t="s">
        <v>67</v>
      </c>
      <c r="J165" s="9"/>
      <c r="K165" s="9" t="s">
        <v>67</v>
      </c>
      <c r="L165" s="9" t="s">
        <v>67</v>
      </c>
      <c r="M165" s="9" t="s">
        <v>67</v>
      </c>
      <c r="N165" s="9" t="s">
        <v>67</v>
      </c>
      <c r="O165" s="9" t="s">
        <v>67</v>
      </c>
      <c r="P165" s="9"/>
      <c r="Q165" s="9"/>
      <c r="R165" s="9" t="s">
        <v>67</v>
      </c>
      <c r="S165" s="9" t="s">
        <v>67</v>
      </c>
      <c r="T165" s="9" t="s">
        <v>67</v>
      </c>
      <c r="U165" s="9" t="s">
        <v>67</v>
      </c>
      <c r="V165" s="9" t="s">
        <v>67</v>
      </c>
      <c r="W165" s="9" t="s">
        <v>67</v>
      </c>
      <c r="X165" s="9" t="s">
        <v>67</v>
      </c>
      <c r="Y165" s="9" t="s">
        <v>67</v>
      </c>
      <c r="Z165" s="9">
        <v>3</v>
      </c>
      <c r="AA165" s="9"/>
      <c r="AB165" s="43">
        <v>44155</v>
      </c>
      <c r="AC165" s="13">
        <v>203</v>
      </c>
      <c r="AD165" s="17" t="s">
        <v>1864</v>
      </c>
      <c r="AE165" s="9"/>
      <c r="AF165" s="19"/>
      <c r="AG165" s="19"/>
      <c r="AH165" s="9" t="s">
        <v>142</v>
      </c>
      <c r="AI165" s="9" t="s">
        <v>1565</v>
      </c>
      <c r="AJ165" s="9" t="s">
        <v>1623</v>
      </c>
      <c r="AK165" s="13">
        <v>638</v>
      </c>
      <c r="AL165" s="13"/>
      <c r="AM165" s="13"/>
      <c r="AN165" s="13" t="s">
        <v>67</v>
      </c>
      <c r="AO165" s="13" t="s">
        <v>67</v>
      </c>
      <c r="AP165" s="13"/>
      <c r="AQ165" s="13"/>
      <c r="AR165" s="13"/>
      <c r="AS165" s="13"/>
      <c r="AT165" s="13"/>
      <c r="AU165" s="13"/>
      <c r="AV165" s="13"/>
      <c r="AW165" s="13" t="s">
        <v>67</v>
      </c>
      <c r="AX165" s="13"/>
      <c r="AY165" s="13"/>
      <c r="AZ165" s="13">
        <v>0</v>
      </c>
    </row>
    <row r="166" customHeight="1" spans="1:52">
      <c r="A166" s="14">
        <v>43864</v>
      </c>
      <c r="B166" s="15">
        <v>63639</v>
      </c>
      <c r="C166" s="15">
        <v>17571</v>
      </c>
      <c r="D166" s="16" t="s">
        <v>1865</v>
      </c>
      <c r="E166" s="19"/>
      <c r="F166" s="17" t="s">
        <v>78</v>
      </c>
      <c r="G166" s="19"/>
      <c r="H166" s="9" t="s">
        <v>67</v>
      </c>
      <c r="I166" s="9" t="s">
        <v>67</v>
      </c>
      <c r="J166" s="9"/>
      <c r="K166" s="9"/>
      <c r="L166" s="9" t="s">
        <v>67</v>
      </c>
      <c r="M166" s="9" t="s">
        <v>1621</v>
      </c>
      <c r="N166" s="9" t="s">
        <v>67</v>
      </c>
      <c r="O166" s="9" t="s">
        <v>1621</v>
      </c>
      <c r="P166" s="9"/>
      <c r="Q166" s="9"/>
      <c r="R166" s="9" t="s">
        <v>67</v>
      </c>
      <c r="S166" s="9" t="s">
        <v>67</v>
      </c>
      <c r="T166" s="9" t="s">
        <v>67</v>
      </c>
      <c r="U166" s="9" t="s">
        <v>67</v>
      </c>
      <c r="V166" s="9" t="s">
        <v>67</v>
      </c>
      <c r="W166" s="9" t="s">
        <v>67</v>
      </c>
      <c r="X166" s="9" t="s">
        <v>67</v>
      </c>
      <c r="Y166" s="9" t="s">
        <v>67</v>
      </c>
      <c r="Z166" s="9">
        <v>2</v>
      </c>
      <c r="AA166" s="9"/>
      <c r="AB166" s="43">
        <v>44314</v>
      </c>
      <c r="AC166" s="13">
        <v>323</v>
      </c>
      <c r="AD166" s="17" t="s">
        <v>1866</v>
      </c>
      <c r="AE166" s="9"/>
      <c r="AF166" s="19"/>
      <c r="AG166" s="19"/>
      <c r="AH166" s="9" t="s">
        <v>1569</v>
      </c>
      <c r="AI166" s="9" t="s">
        <v>1565</v>
      </c>
      <c r="AJ166" s="9" t="s">
        <v>1623</v>
      </c>
      <c r="AK166" s="13">
        <v>645</v>
      </c>
      <c r="AL166" s="13"/>
      <c r="AM166" s="13"/>
      <c r="AN166" s="13" t="s">
        <v>67</v>
      </c>
      <c r="AO166" s="13" t="s">
        <v>67</v>
      </c>
      <c r="AP166" s="13"/>
      <c r="AQ166" s="13"/>
      <c r="AR166" s="13"/>
      <c r="AS166" s="13"/>
      <c r="AT166" s="13"/>
      <c r="AU166" s="13"/>
      <c r="AV166" s="13"/>
      <c r="AW166" s="13" t="s">
        <v>67</v>
      </c>
      <c r="AX166" s="13"/>
      <c r="AY166" s="13"/>
      <c r="AZ166" s="13">
        <v>0</v>
      </c>
    </row>
    <row r="167" customHeight="1" spans="1:52">
      <c r="A167" s="7">
        <v>44167</v>
      </c>
      <c r="B167" s="8">
        <v>63851</v>
      </c>
      <c r="C167" s="8">
        <v>17480</v>
      </c>
      <c r="D167" s="18" t="s">
        <v>820</v>
      </c>
      <c r="E167" s="11" t="s">
        <v>1867</v>
      </c>
      <c r="F167" s="12" t="s">
        <v>156</v>
      </c>
      <c r="G167" s="11"/>
      <c r="H167" s="13" t="s">
        <v>1619</v>
      </c>
      <c r="I167" s="9" t="s">
        <v>1619</v>
      </c>
      <c r="J167" s="13" t="s">
        <v>67</v>
      </c>
      <c r="K167" s="13"/>
      <c r="L167" s="13" t="s">
        <v>67</v>
      </c>
      <c r="M167" s="13" t="s">
        <v>67</v>
      </c>
      <c r="N167" s="13" t="s">
        <v>67</v>
      </c>
      <c r="O167" s="13" t="s">
        <v>67</v>
      </c>
      <c r="P167" s="13"/>
      <c r="Q167" s="13"/>
      <c r="R167" s="13" t="s">
        <v>67</v>
      </c>
      <c r="S167" s="9" t="s">
        <v>67</v>
      </c>
      <c r="T167" s="13" t="s">
        <v>1619</v>
      </c>
      <c r="U167" s="13" t="s">
        <v>67</v>
      </c>
      <c r="V167" s="13" t="s">
        <v>67</v>
      </c>
      <c r="W167" s="13" t="s">
        <v>67</v>
      </c>
      <c r="X167" s="13" t="s">
        <v>67</v>
      </c>
      <c r="Y167" s="13" t="s">
        <v>67</v>
      </c>
      <c r="Z167" s="13">
        <v>2</v>
      </c>
      <c r="AA167" s="13"/>
      <c r="AB167" s="39">
        <v>44319</v>
      </c>
      <c r="AC167" s="13">
        <v>109</v>
      </c>
      <c r="AD167" s="12" t="s">
        <v>1868</v>
      </c>
      <c r="AE167" s="13"/>
      <c r="AF167" s="11"/>
      <c r="AG167" s="11"/>
      <c r="AH167" s="9" t="s">
        <v>1568</v>
      </c>
      <c r="AI167" s="9" t="s">
        <v>1566</v>
      </c>
      <c r="AJ167" s="9" t="s">
        <v>1642</v>
      </c>
      <c r="AK167" s="13">
        <v>428</v>
      </c>
      <c r="AL167" s="13"/>
      <c r="AM167" s="13"/>
      <c r="AN167" s="39">
        <v>44272</v>
      </c>
      <c r="AO167" s="39">
        <v>44272</v>
      </c>
      <c r="AP167" s="13"/>
      <c r="AQ167" s="13"/>
      <c r="AR167" s="13"/>
      <c r="AS167" s="13"/>
      <c r="AT167" s="13"/>
      <c r="AU167" s="13"/>
      <c r="AV167" s="13"/>
      <c r="AW167" s="13">
        <v>1</v>
      </c>
      <c r="AX167" s="13"/>
      <c r="AY167" s="13"/>
      <c r="AZ167" s="13">
        <v>0</v>
      </c>
    </row>
    <row r="168" customHeight="1" spans="1:52">
      <c r="A168" s="14">
        <v>43882</v>
      </c>
      <c r="B168" s="15">
        <v>63655</v>
      </c>
      <c r="C168" s="15"/>
      <c r="D168" s="16" t="s">
        <v>999</v>
      </c>
      <c r="E168" s="19" t="s">
        <v>1633</v>
      </c>
      <c r="F168" s="17" t="s">
        <v>259</v>
      </c>
      <c r="G168" s="19"/>
      <c r="H168" s="9" t="s">
        <v>1619</v>
      </c>
      <c r="I168" s="9" t="s">
        <v>67</v>
      </c>
      <c r="J168" s="9" t="s">
        <v>1620</v>
      </c>
      <c r="K168" s="9" t="s">
        <v>1620</v>
      </c>
      <c r="L168" s="9" t="s">
        <v>67</v>
      </c>
      <c r="M168" s="9" t="s">
        <v>67</v>
      </c>
      <c r="N168" s="9" t="s">
        <v>67</v>
      </c>
      <c r="O168" s="9" t="s">
        <v>67</v>
      </c>
      <c r="P168" s="9"/>
      <c r="Q168" s="9"/>
      <c r="R168" s="9" t="s">
        <v>67</v>
      </c>
      <c r="S168" s="9" t="s">
        <v>67</v>
      </c>
      <c r="T168" s="9" t="s">
        <v>67</v>
      </c>
      <c r="U168" s="9" t="s">
        <v>67</v>
      </c>
      <c r="V168" s="9" t="s">
        <v>67</v>
      </c>
      <c r="W168" s="9" t="s">
        <v>67</v>
      </c>
      <c r="X168" s="9" t="s">
        <v>67</v>
      </c>
      <c r="Y168" s="9" t="s">
        <v>67</v>
      </c>
      <c r="Z168" s="9">
        <v>2</v>
      </c>
      <c r="AA168" s="9"/>
      <c r="AB168" s="43">
        <v>44046</v>
      </c>
      <c r="AC168" s="13">
        <v>117</v>
      </c>
      <c r="AD168" s="17" t="s">
        <v>1869</v>
      </c>
      <c r="AE168" s="9"/>
      <c r="AF168" s="19"/>
      <c r="AG168" s="19"/>
      <c r="AH168" s="9" t="s">
        <v>1569</v>
      </c>
      <c r="AI168" s="9" t="s">
        <v>1565</v>
      </c>
      <c r="AJ168" s="9" t="s">
        <v>1623</v>
      </c>
      <c r="AK168" s="13">
        <v>631</v>
      </c>
      <c r="AL168" s="13"/>
      <c r="AM168" s="13"/>
      <c r="AN168" s="13" t="s">
        <v>67</v>
      </c>
      <c r="AO168" s="13" t="s">
        <v>67</v>
      </c>
      <c r="AP168" s="13"/>
      <c r="AQ168" s="13"/>
      <c r="AR168" s="13"/>
      <c r="AS168" s="13"/>
      <c r="AT168" s="13"/>
      <c r="AU168" s="13"/>
      <c r="AV168" s="13"/>
      <c r="AW168" s="13" t="s">
        <v>67</v>
      </c>
      <c r="AX168" s="13"/>
      <c r="AY168" s="13"/>
      <c r="AZ168" s="13">
        <v>0</v>
      </c>
    </row>
    <row r="169" customHeight="1" spans="1:52">
      <c r="A169" s="14">
        <v>44251</v>
      </c>
      <c r="B169" s="15" t="s">
        <v>1870</v>
      </c>
      <c r="C169" s="15">
        <v>17624</v>
      </c>
      <c r="D169" s="56" t="s">
        <v>1023</v>
      </c>
      <c r="E169" s="11" t="s">
        <v>1871</v>
      </c>
      <c r="F169" s="12" t="s">
        <v>1617</v>
      </c>
      <c r="G169" s="11"/>
      <c r="H169" s="9" t="s">
        <v>1619</v>
      </c>
      <c r="I169" s="9" t="s">
        <v>67</v>
      </c>
      <c r="J169" s="9" t="s">
        <v>1620</v>
      </c>
      <c r="K169" s="9" t="s">
        <v>1620</v>
      </c>
      <c r="L169" s="9" t="s">
        <v>1619</v>
      </c>
      <c r="M169" s="9" t="s">
        <v>1621</v>
      </c>
      <c r="N169" s="9"/>
      <c r="O169" s="9" t="s">
        <v>1619</v>
      </c>
      <c r="P169" s="9"/>
      <c r="Q169" s="9"/>
      <c r="R169" s="9"/>
      <c r="S169" s="9" t="s">
        <v>1619</v>
      </c>
      <c r="T169" s="9" t="s">
        <v>1619</v>
      </c>
      <c r="U169" s="9" t="s">
        <v>1619</v>
      </c>
      <c r="V169" s="9" t="s">
        <v>1619</v>
      </c>
      <c r="W169" s="9" t="s">
        <v>1619</v>
      </c>
      <c r="X169" s="9" t="s">
        <v>1619</v>
      </c>
      <c r="Y169" s="9" t="s">
        <v>1619</v>
      </c>
      <c r="Z169" s="41">
        <v>1</v>
      </c>
      <c r="AA169" s="41"/>
      <c r="AB169" s="39">
        <v>44273</v>
      </c>
      <c r="AC169" s="13">
        <v>17</v>
      </c>
      <c r="AD169" s="58" t="s">
        <v>1872</v>
      </c>
      <c r="AE169" s="41"/>
      <c r="AF169" s="57"/>
      <c r="AG169" s="57"/>
      <c r="AH169" s="9" t="s">
        <v>142</v>
      </c>
      <c r="AI169" s="9" t="s">
        <v>1566</v>
      </c>
      <c r="AJ169" s="9" t="s">
        <v>1623</v>
      </c>
      <c r="AK169" s="13">
        <v>368</v>
      </c>
      <c r="AL169" s="13"/>
      <c r="AM169" s="13"/>
      <c r="AN169" s="13" t="s">
        <v>67</v>
      </c>
      <c r="AO169" s="13" t="s">
        <v>67</v>
      </c>
      <c r="AP169" s="13"/>
      <c r="AQ169" s="13"/>
      <c r="AR169" s="13"/>
      <c r="AS169" s="13"/>
      <c r="AT169" s="13"/>
      <c r="AU169" s="13"/>
      <c r="AV169" s="13"/>
      <c r="AW169" s="13" t="s">
        <v>67</v>
      </c>
      <c r="AX169" s="13"/>
      <c r="AY169" s="13"/>
      <c r="AZ169" s="13">
        <v>0</v>
      </c>
    </row>
    <row r="170" customHeight="1" spans="1:52">
      <c r="A170" s="14">
        <v>44089</v>
      </c>
      <c r="B170" s="15">
        <v>63617</v>
      </c>
      <c r="C170" s="15">
        <v>17617</v>
      </c>
      <c r="D170" s="18" t="s">
        <v>975</v>
      </c>
      <c r="E170" s="11" t="s">
        <v>109</v>
      </c>
      <c r="F170" s="12" t="s">
        <v>110</v>
      </c>
      <c r="G170" s="11"/>
      <c r="H170" s="9" t="s">
        <v>1619</v>
      </c>
      <c r="I170" s="9" t="s">
        <v>1619</v>
      </c>
      <c r="J170" s="9" t="s">
        <v>1620</v>
      </c>
      <c r="K170" s="9"/>
      <c r="L170" s="9" t="s">
        <v>1619</v>
      </c>
      <c r="M170" s="9" t="s">
        <v>67</v>
      </c>
      <c r="N170" s="9" t="s">
        <v>67</v>
      </c>
      <c r="O170" s="9" t="s">
        <v>67</v>
      </c>
      <c r="P170" s="9"/>
      <c r="Q170" s="9"/>
      <c r="R170" s="9" t="s">
        <v>1619</v>
      </c>
      <c r="S170" s="9" t="s">
        <v>1619</v>
      </c>
      <c r="T170" s="9" t="s">
        <v>1619</v>
      </c>
      <c r="U170" s="9" t="s">
        <v>1619</v>
      </c>
      <c r="V170" s="9" t="s">
        <v>1619</v>
      </c>
      <c r="W170" s="9" t="s">
        <v>1619</v>
      </c>
      <c r="X170" s="9" t="s">
        <v>1619</v>
      </c>
      <c r="Y170" s="9" t="s">
        <v>1619</v>
      </c>
      <c r="Z170" s="9">
        <v>1</v>
      </c>
      <c r="AA170" s="9"/>
      <c r="AB170" s="43">
        <v>44324</v>
      </c>
      <c r="AC170" s="13">
        <v>169</v>
      </c>
      <c r="AD170" s="17" t="s">
        <v>1873</v>
      </c>
      <c r="AE170" s="9"/>
      <c r="AF170" s="19"/>
      <c r="AG170" s="19"/>
      <c r="AH170" s="9" t="s">
        <v>1569</v>
      </c>
      <c r="AI170" s="9" t="s">
        <v>1566</v>
      </c>
      <c r="AJ170" s="9" t="s">
        <v>1625</v>
      </c>
      <c r="AK170" s="13">
        <v>484</v>
      </c>
      <c r="AL170" s="13"/>
      <c r="AM170" s="13"/>
      <c r="AN170" s="39">
        <v>44111</v>
      </c>
      <c r="AO170" s="39">
        <v>44126</v>
      </c>
      <c r="AP170" s="13"/>
      <c r="AQ170" s="13"/>
      <c r="AR170" s="13"/>
      <c r="AS170" s="13"/>
      <c r="AT170" s="13"/>
      <c r="AU170" s="13"/>
      <c r="AV170" s="13"/>
      <c r="AW170" s="13">
        <v>12</v>
      </c>
      <c r="AX170" s="13"/>
      <c r="AY170" s="13"/>
      <c r="AZ170" s="13">
        <v>0</v>
      </c>
    </row>
    <row r="171" customHeight="1" spans="1:52">
      <c r="A171" s="14">
        <v>43881</v>
      </c>
      <c r="B171" s="15">
        <v>63661</v>
      </c>
      <c r="C171" s="15">
        <v>17594</v>
      </c>
      <c r="D171" s="18" t="s">
        <v>1063</v>
      </c>
      <c r="E171" s="11" t="s">
        <v>1766</v>
      </c>
      <c r="F171" s="12" t="s">
        <v>134</v>
      </c>
      <c r="G171" s="11"/>
      <c r="H171" s="9" t="s">
        <v>1619</v>
      </c>
      <c r="I171" s="9" t="s">
        <v>1619</v>
      </c>
      <c r="J171" s="9" t="s">
        <v>1620</v>
      </c>
      <c r="K171" s="9" t="s">
        <v>1620</v>
      </c>
      <c r="L171" s="9" t="s">
        <v>1619</v>
      </c>
      <c r="M171" s="9" t="s">
        <v>1621</v>
      </c>
      <c r="N171" s="9" t="s">
        <v>1621</v>
      </c>
      <c r="O171" s="9" t="s">
        <v>1619</v>
      </c>
      <c r="P171" s="9"/>
      <c r="Q171" s="9"/>
      <c r="R171" s="9" t="s">
        <v>1619</v>
      </c>
      <c r="S171" s="9" t="s">
        <v>1619</v>
      </c>
      <c r="T171" s="9" t="s">
        <v>1619</v>
      </c>
      <c r="U171" s="9" t="s">
        <v>1619</v>
      </c>
      <c r="V171" s="9" t="s">
        <v>1619</v>
      </c>
      <c r="W171" s="9" t="s">
        <v>1619</v>
      </c>
      <c r="X171" s="9" t="s">
        <v>1619</v>
      </c>
      <c r="Y171" s="9" t="s">
        <v>1619</v>
      </c>
      <c r="Z171" s="9">
        <v>1</v>
      </c>
      <c r="AA171" s="9"/>
      <c r="AB171" s="43">
        <v>44327</v>
      </c>
      <c r="AC171" s="13">
        <v>319</v>
      </c>
      <c r="AD171" s="17" t="s">
        <v>1874</v>
      </c>
      <c r="AE171" s="9"/>
      <c r="AF171" s="19"/>
      <c r="AG171" s="19"/>
      <c r="AH171" s="9" t="s">
        <v>1569</v>
      </c>
      <c r="AI171" s="9" t="s">
        <v>1565</v>
      </c>
      <c r="AJ171" s="9" t="s">
        <v>1623</v>
      </c>
      <c r="AK171" s="13">
        <v>632</v>
      </c>
      <c r="AL171" s="13"/>
      <c r="AM171" s="13"/>
      <c r="AN171" s="39">
        <v>44111</v>
      </c>
      <c r="AO171" s="39">
        <v>44133</v>
      </c>
      <c r="AP171" s="13"/>
      <c r="AQ171" s="13"/>
      <c r="AR171" s="13"/>
      <c r="AS171" s="13"/>
      <c r="AT171" s="13"/>
      <c r="AU171" s="13"/>
      <c r="AV171" s="13"/>
      <c r="AW171" s="13">
        <v>17</v>
      </c>
      <c r="AX171" s="13"/>
      <c r="AY171" s="13"/>
      <c r="AZ171" s="13">
        <v>0</v>
      </c>
    </row>
    <row r="172" customHeight="1" spans="1:52">
      <c r="A172" s="7">
        <v>44126</v>
      </c>
      <c r="B172" s="8">
        <v>63825</v>
      </c>
      <c r="C172" s="8">
        <v>17612</v>
      </c>
      <c r="D172" s="18" t="s">
        <v>324</v>
      </c>
      <c r="E172" s="11"/>
      <c r="F172" s="12" t="s">
        <v>150</v>
      </c>
      <c r="G172" s="11"/>
      <c r="H172" s="13" t="s">
        <v>1619</v>
      </c>
      <c r="I172" s="9" t="s">
        <v>1619</v>
      </c>
      <c r="J172" s="13" t="s">
        <v>1620</v>
      </c>
      <c r="K172" s="13" t="s">
        <v>1620</v>
      </c>
      <c r="L172" s="9" t="s">
        <v>1619</v>
      </c>
      <c r="M172" s="13" t="s">
        <v>67</v>
      </c>
      <c r="N172" s="9" t="s">
        <v>67</v>
      </c>
      <c r="O172" s="13" t="s">
        <v>67</v>
      </c>
      <c r="P172" s="9"/>
      <c r="Q172" s="13" t="s">
        <v>1620</v>
      </c>
      <c r="R172" s="9" t="s">
        <v>1619</v>
      </c>
      <c r="S172" s="9" t="s">
        <v>1619</v>
      </c>
      <c r="T172" s="9" t="s">
        <v>1619</v>
      </c>
      <c r="U172" s="9" t="s">
        <v>1619</v>
      </c>
      <c r="V172" s="9" t="s">
        <v>1619</v>
      </c>
      <c r="W172" s="13" t="s">
        <v>1619</v>
      </c>
      <c r="X172" s="13" t="s">
        <v>1619</v>
      </c>
      <c r="Y172" s="13" t="s">
        <v>1619</v>
      </c>
      <c r="Z172" s="13">
        <v>1</v>
      </c>
      <c r="AA172" s="13"/>
      <c r="AB172" s="39">
        <v>44329</v>
      </c>
      <c r="AC172" s="13">
        <v>146</v>
      </c>
      <c r="AD172" s="12" t="s">
        <v>1875</v>
      </c>
      <c r="AE172" s="13"/>
      <c r="AF172" s="11"/>
      <c r="AG172" s="11"/>
      <c r="AH172" s="13" t="s">
        <v>1569</v>
      </c>
      <c r="AI172" s="9" t="s">
        <v>1566</v>
      </c>
      <c r="AJ172" s="9" t="s">
        <v>1642</v>
      </c>
      <c r="AK172" s="13">
        <v>457</v>
      </c>
      <c r="AL172" s="13"/>
      <c r="AM172" s="11"/>
      <c r="AN172" s="13" t="s">
        <v>67</v>
      </c>
      <c r="AO172" s="13" t="s">
        <v>67</v>
      </c>
      <c r="AP172" s="13"/>
      <c r="AQ172" s="13"/>
      <c r="AR172" s="13"/>
      <c r="AS172" s="13"/>
      <c r="AT172" s="13"/>
      <c r="AU172" s="13"/>
      <c r="AV172" s="13"/>
      <c r="AW172" s="13" t="s">
        <v>67</v>
      </c>
      <c r="AX172" s="11"/>
      <c r="AY172" s="11"/>
      <c r="AZ172" s="13">
        <v>0</v>
      </c>
    </row>
    <row r="173" customHeight="1" spans="1:52">
      <c r="A173" s="7">
        <v>44159</v>
      </c>
      <c r="B173" s="8">
        <v>63847</v>
      </c>
      <c r="C173" s="8">
        <v>17616</v>
      </c>
      <c r="D173" s="18" t="s">
        <v>149</v>
      </c>
      <c r="E173" s="11"/>
      <c r="F173" s="12" t="s">
        <v>150</v>
      </c>
      <c r="G173" s="13" t="s">
        <v>1620</v>
      </c>
      <c r="H173" s="11"/>
      <c r="I173" s="13" t="s">
        <v>1619</v>
      </c>
      <c r="J173" s="13" t="s">
        <v>1619</v>
      </c>
      <c r="K173" s="13"/>
      <c r="L173" s="13" t="s">
        <v>1619</v>
      </c>
      <c r="M173" s="13" t="s">
        <v>1621</v>
      </c>
      <c r="N173" s="13" t="s">
        <v>67</v>
      </c>
      <c r="O173" s="13" t="s">
        <v>1619</v>
      </c>
      <c r="P173" s="13" t="s">
        <v>1620</v>
      </c>
      <c r="Q173" s="13"/>
      <c r="R173" s="13" t="s">
        <v>1619</v>
      </c>
      <c r="S173" s="13" t="s">
        <v>1619</v>
      </c>
      <c r="T173" s="13" t="s">
        <v>1619</v>
      </c>
      <c r="U173" s="13" t="s">
        <v>1619</v>
      </c>
      <c r="V173" s="13" t="s">
        <v>1619</v>
      </c>
      <c r="W173" s="9" t="s">
        <v>1619</v>
      </c>
      <c r="X173" s="9" t="s">
        <v>1619</v>
      </c>
      <c r="Y173" s="9" t="s">
        <v>1619</v>
      </c>
      <c r="Z173" s="13">
        <v>1</v>
      </c>
      <c r="AA173" s="13"/>
      <c r="AB173" s="39">
        <v>44342</v>
      </c>
      <c r="AC173" s="13">
        <v>132</v>
      </c>
      <c r="AD173" s="12" t="s">
        <v>1876</v>
      </c>
      <c r="AE173" s="13"/>
      <c r="AF173" s="11"/>
      <c r="AG173" s="11"/>
      <c r="AH173" s="13" t="s">
        <v>1569</v>
      </c>
      <c r="AI173" s="13" t="s">
        <v>1566</v>
      </c>
      <c r="AJ173" s="13" t="s">
        <v>1642</v>
      </c>
      <c r="AK173" s="13">
        <v>434</v>
      </c>
      <c r="AL173" s="13"/>
      <c r="AM173" s="11"/>
      <c r="AN173" s="39">
        <v>44183</v>
      </c>
      <c r="AO173" s="39">
        <v>44222</v>
      </c>
      <c r="AP173" s="13"/>
      <c r="AQ173" s="13"/>
      <c r="AR173" s="13"/>
      <c r="AS173" s="13"/>
      <c r="AT173" s="13"/>
      <c r="AU173" s="13"/>
      <c r="AV173" s="13"/>
      <c r="AW173" s="13">
        <v>28</v>
      </c>
      <c r="AX173" s="13"/>
      <c r="AY173" s="13"/>
      <c r="AZ173" s="13">
        <v>0</v>
      </c>
    </row>
    <row r="174" customHeight="1" spans="1:52">
      <c r="A174" s="14">
        <v>43599</v>
      </c>
      <c r="B174" s="15">
        <v>63453</v>
      </c>
      <c r="C174" s="15">
        <v>17536</v>
      </c>
      <c r="D174" s="18"/>
      <c r="E174" s="11" t="s">
        <v>1766</v>
      </c>
      <c r="F174" s="12" t="s">
        <v>134</v>
      </c>
      <c r="G174" s="9" t="s">
        <v>1620</v>
      </c>
      <c r="H174" s="11"/>
      <c r="I174" s="9" t="s">
        <v>1619</v>
      </c>
      <c r="J174" s="9" t="s">
        <v>1619</v>
      </c>
      <c r="K174" s="9" t="s">
        <v>1620</v>
      </c>
      <c r="L174" s="9" t="s">
        <v>1619</v>
      </c>
      <c r="M174" s="9" t="s">
        <v>1621</v>
      </c>
      <c r="N174" s="9" t="s">
        <v>1621</v>
      </c>
      <c r="O174" s="9" t="s">
        <v>1619</v>
      </c>
      <c r="P174" s="9" t="s">
        <v>1620</v>
      </c>
      <c r="Q174" s="9"/>
      <c r="R174" s="9" t="s">
        <v>1619</v>
      </c>
      <c r="S174" s="9" t="s">
        <v>1619</v>
      </c>
      <c r="T174" s="9" t="s">
        <v>1619</v>
      </c>
      <c r="U174" s="9" t="s">
        <v>1619</v>
      </c>
      <c r="V174" s="9" t="s">
        <v>1619</v>
      </c>
      <c r="W174" s="9" t="s">
        <v>1619</v>
      </c>
      <c r="X174" s="9" t="s">
        <v>1619</v>
      </c>
      <c r="Y174" s="9" t="s">
        <v>1619</v>
      </c>
      <c r="Z174" s="9">
        <v>1</v>
      </c>
      <c r="AA174" s="9"/>
      <c r="AB174" s="39">
        <v>44361</v>
      </c>
      <c r="AC174" s="13">
        <v>545</v>
      </c>
      <c r="AD174" s="17" t="s">
        <v>1877</v>
      </c>
      <c r="AE174" s="9">
        <v>3</v>
      </c>
      <c r="AF174" s="19"/>
      <c r="AG174" s="19"/>
      <c r="AH174" s="13" t="s">
        <v>1569</v>
      </c>
      <c r="AI174" s="9" t="s">
        <v>1564</v>
      </c>
      <c r="AJ174" s="9" t="s">
        <v>1628</v>
      </c>
      <c r="AK174" s="13">
        <v>834</v>
      </c>
      <c r="AL174" s="13"/>
      <c r="AM174" s="13"/>
      <c r="AN174" s="39">
        <v>43721</v>
      </c>
      <c r="AO174" s="39">
        <v>43754</v>
      </c>
      <c r="AP174" s="13"/>
      <c r="AQ174" s="13"/>
      <c r="AR174" s="13"/>
      <c r="AS174" s="13"/>
      <c r="AT174" s="13"/>
      <c r="AU174" s="13"/>
      <c r="AV174" s="13"/>
      <c r="AW174" s="13">
        <v>24</v>
      </c>
      <c r="AX174" s="13"/>
      <c r="AY174" s="13"/>
      <c r="AZ174" s="13">
        <v>0</v>
      </c>
    </row>
    <row r="175" customHeight="1" spans="1:52">
      <c r="A175" s="7">
        <v>44179</v>
      </c>
      <c r="B175" s="8">
        <v>63861</v>
      </c>
      <c r="C175" s="8">
        <v>31679</v>
      </c>
      <c r="D175" s="18" t="s">
        <v>371</v>
      </c>
      <c r="E175" s="11" t="s">
        <v>84</v>
      </c>
      <c r="F175" s="12" t="s">
        <v>1631</v>
      </c>
      <c r="G175" s="13" t="s">
        <v>1620</v>
      </c>
      <c r="H175" s="11"/>
      <c r="I175" s="13" t="s">
        <v>1619</v>
      </c>
      <c r="J175" s="13" t="s">
        <v>1619</v>
      </c>
      <c r="K175" s="13" t="s">
        <v>1620</v>
      </c>
      <c r="L175" s="13" t="s">
        <v>1619</v>
      </c>
      <c r="M175" s="9" t="s">
        <v>1621</v>
      </c>
      <c r="N175" s="9" t="s">
        <v>67</v>
      </c>
      <c r="O175" s="9" t="s">
        <v>1619</v>
      </c>
      <c r="P175" s="13"/>
      <c r="Q175" s="13" t="s">
        <v>1618</v>
      </c>
      <c r="R175" s="13" t="s">
        <v>1619</v>
      </c>
      <c r="S175" s="9" t="s">
        <v>1619</v>
      </c>
      <c r="T175" s="13" t="s">
        <v>1619</v>
      </c>
      <c r="U175" s="13" t="s">
        <v>1619</v>
      </c>
      <c r="V175" s="13" t="s">
        <v>1619</v>
      </c>
      <c r="W175" s="13" t="s">
        <v>67</v>
      </c>
      <c r="X175" s="9" t="s">
        <v>1619</v>
      </c>
      <c r="Y175" s="9" t="s">
        <v>1619</v>
      </c>
      <c r="Z175" s="13">
        <v>2</v>
      </c>
      <c r="AA175" s="13"/>
      <c r="AB175" s="39">
        <v>44363</v>
      </c>
      <c r="AC175" s="13">
        <v>133</v>
      </c>
      <c r="AD175" s="12" t="s">
        <v>1878</v>
      </c>
      <c r="AE175" s="13">
        <v>4</v>
      </c>
      <c r="AF175" s="11"/>
      <c r="AG175" s="11"/>
      <c r="AH175" s="13" t="s">
        <v>1569</v>
      </c>
      <c r="AI175" s="9" t="s">
        <v>1566</v>
      </c>
      <c r="AJ175" s="9" t="s">
        <v>1642</v>
      </c>
      <c r="AK175" s="13">
        <v>420</v>
      </c>
      <c r="AL175" s="13"/>
      <c r="AM175" s="13"/>
      <c r="AN175" s="39">
        <v>44225</v>
      </c>
      <c r="AO175" s="39">
        <v>44294</v>
      </c>
      <c r="AP175" s="13"/>
      <c r="AQ175" s="13"/>
      <c r="AR175" s="13"/>
      <c r="AS175" s="13"/>
      <c r="AT175" s="13"/>
      <c r="AU175" s="13"/>
      <c r="AV175" s="13"/>
      <c r="AW175" s="13">
        <v>50</v>
      </c>
      <c r="AX175" s="13"/>
      <c r="AY175" s="13"/>
      <c r="AZ175" s="13">
        <v>0</v>
      </c>
    </row>
    <row r="176" customHeight="1" spans="1:52">
      <c r="A176" s="7">
        <v>43768</v>
      </c>
      <c r="B176" s="8">
        <v>22528</v>
      </c>
      <c r="C176" s="8">
        <v>30577</v>
      </c>
      <c r="D176" s="18" t="s">
        <v>1126</v>
      </c>
      <c r="E176" s="11"/>
      <c r="F176" s="12" t="s">
        <v>1879</v>
      </c>
      <c r="G176" s="13" t="s">
        <v>67</v>
      </c>
      <c r="H176" s="13" t="s">
        <v>1619</v>
      </c>
      <c r="I176" s="13" t="s">
        <v>67</v>
      </c>
      <c r="J176" s="13" t="s">
        <v>1620</v>
      </c>
      <c r="K176" s="13" t="s">
        <v>1619</v>
      </c>
      <c r="L176" s="13" t="s">
        <v>1647</v>
      </c>
      <c r="M176" s="13" t="s">
        <v>67</v>
      </c>
      <c r="N176" s="13" t="s">
        <v>1619</v>
      </c>
      <c r="O176" s="13"/>
      <c r="P176" s="13"/>
      <c r="Q176" s="13" t="s">
        <v>67</v>
      </c>
      <c r="R176" s="13" t="s">
        <v>1619</v>
      </c>
      <c r="S176" s="13" t="s">
        <v>67</v>
      </c>
      <c r="T176" s="13" t="s">
        <v>1619</v>
      </c>
      <c r="U176" s="13" t="s">
        <v>1619</v>
      </c>
      <c r="V176" s="13" t="s">
        <v>1619</v>
      </c>
      <c r="W176" s="13" t="s">
        <v>1619</v>
      </c>
      <c r="X176" s="13" t="s">
        <v>1619</v>
      </c>
      <c r="Y176" s="13" t="s">
        <v>1619</v>
      </c>
      <c r="Z176" s="13">
        <v>2</v>
      </c>
      <c r="AA176" s="11"/>
      <c r="AB176" s="39">
        <v>43910</v>
      </c>
      <c r="AC176" s="13">
        <v>103</v>
      </c>
      <c r="AD176" s="12" t="s">
        <v>1880</v>
      </c>
      <c r="AE176" s="13"/>
      <c r="AF176" s="11"/>
      <c r="AG176" s="11"/>
      <c r="AH176" s="13" t="s">
        <v>142</v>
      </c>
      <c r="AI176" s="13" t="s">
        <v>1565</v>
      </c>
      <c r="AJ176" s="13" t="s">
        <v>1642</v>
      </c>
      <c r="AK176" s="13">
        <v>713</v>
      </c>
      <c r="AL176" s="13"/>
      <c r="AM176" s="13"/>
      <c r="AN176" s="13" t="s">
        <v>67</v>
      </c>
      <c r="AO176" s="13" t="s">
        <v>67</v>
      </c>
      <c r="AP176" s="13"/>
      <c r="AQ176" s="13"/>
      <c r="AR176" s="13"/>
      <c r="AS176" s="13"/>
      <c r="AT176" s="13"/>
      <c r="AU176" s="13"/>
      <c r="AV176" s="13"/>
      <c r="AW176" s="13" t="s">
        <v>67</v>
      </c>
      <c r="AX176" s="13"/>
      <c r="AY176" s="13"/>
      <c r="AZ176" s="13">
        <v>0</v>
      </c>
    </row>
    <row r="177" customHeight="1" spans="1:52">
      <c r="A177" s="7">
        <v>44126</v>
      </c>
      <c r="B177" s="8">
        <v>63819</v>
      </c>
      <c r="C177" s="8">
        <v>17552</v>
      </c>
      <c r="D177" s="18" t="s">
        <v>867</v>
      </c>
      <c r="E177" s="11" t="s">
        <v>1655</v>
      </c>
      <c r="F177" s="12" t="s">
        <v>1631</v>
      </c>
      <c r="G177" s="13" t="s">
        <v>67</v>
      </c>
      <c r="H177" s="13" t="s">
        <v>1619</v>
      </c>
      <c r="I177" s="13" t="s">
        <v>67</v>
      </c>
      <c r="J177" s="13"/>
      <c r="K177" s="13" t="s">
        <v>67</v>
      </c>
      <c r="L177" s="13" t="s">
        <v>67</v>
      </c>
      <c r="M177" s="13" t="s">
        <v>67</v>
      </c>
      <c r="N177" s="13" t="s">
        <v>67</v>
      </c>
      <c r="O177" s="13"/>
      <c r="P177" s="13"/>
      <c r="Q177" s="13" t="s">
        <v>67</v>
      </c>
      <c r="R177" s="13" t="s">
        <v>67</v>
      </c>
      <c r="S177" s="13" t="s">
        <v>67</v>
      </c>
      <c r="T177" s="13" t="s">
        <v>67</v>
      </c>
      <c r="U177" s="13" t="s">
        <v>67</v>
      </c>
      <c r="V177" s="13" t="s">
        <v>67</v>
      </c>
      <c r="W177" s="13" t="s">
        <v>67</v>
      </c>
      <c r="X177" s="13" t="s">
        <v>67</v>
      </c>
      <c r="Y177" s="13" t="s">
        <v>67</v>
      </c>
      <c r="Z177" s="13">
        <v>2</v>
      </c>
      <c r="AA177" s="11"/>
      <c r="AB177" s="39">
        <v>44348</v>
      </c>
      <c r="AC177" s="13">
        <v>159</v>
      </c>
      <c r="AD177" s="12" t="s">
        <v>1881</v>
      </c>
      <c r="AE177" s="13"/>
      <c r="AF177" s="11"/>
      <c r="AG177" s="11"/>
      <c r="AH177" s="13" t="s">
        <v>1568</v>
      </c>
      <c r="AI177" s="13" t="s">
        <v>1566</v>
      </c>
      <c r="AJ177" s="13" t="s">
        <v>1642</v>
      </c>
      <c r="AK177" s="13">
        <v>457</v>
      </c>
      <c r="AL177" s="13"/>
      <c r="AM177" s="13"/>
      <c r="AN177" s="13" t="s">
        <v>67</v>
      </c>
      <c r="AO177" s="13" t="s">
        <v>67</v>
      </c>
      <c r="AP177" s="13"/>
      <c r="AQ177" s="13"/>
      <c r="AR177" s="13"/>
      <c r="AS177" s="13"/>
      <c r="AT177" s="13"/>
      <c r="AU177" s="13"/>
      <c r="AV177" s="13"/>
      <c r="AW177" s="13" t="s">
        <v>67</v>
      </c>
      <c r="AX177" s="13"/>
      <c r="AY177" s="13"/>
      <c r="AZ177" s="13">
        <v>0</v>
      </c>
    </row>
    <row r="178" customHeight="1" spans="1:52">
      <c r="A178" s="7">
        <v>43934</v>
      </c>
      <c r="B178" s="8">
        <v>63693</v>
      </c>
      <c r="C178" s="8" t="s">
        <v>67</v>
      </c>
      <c r="D178" s="18" t="s">
        <v>414</v>
      </c>
      <c r="E178" s="11"/>
      <c r="F178" s="12" t="s">
        <v>127</v>
      </c>
      <c r="G178" s="13" t="s">
        <v>67</v>
      </c>
      <c r="H178" s="13" t="s">
        <v>1619</v>
      </c>
      <c r="I178" s="13" t="s">
        <v>67</v>
      </c>
      <c r="J178" s="13"/>
      <c r="K178" s="13" t="s">
        <v>67</v>
      </c>
      <c r="L178" s="13" t="s">
        <v>67</v>
      </c>
      <c r="M178" s="13" t="s">
        <v>67</v>
      </c>
      <c r="N178" s="13" t="s">
        <v>67</v>
      </c>
      <c r="O178" s="13"/>
      <c r="P178" s="13"/>
      <c r="Q178" s="13" t="s">
        <v>67</v>
      </c>
      <c r="R178" s="13" t="s">
        <v>67</v>
      </c>
      <c r="S178" s="13" t="s">
        <v>67</v>
      </c>
      <c r="T178" s="13" t="s">
        <v>67</v>
      </c>
      <c r="U178" s="13" t="s">
        <v>67</v>
      </c>
      <c r="V178" s="13" t="s">
        <v>67</v>
      </c>
      <c r="W178" s="13" t="s">
        <v>67</v>
      </c>
      <c r="X178" s="13" t="s">
        <v>67</v>
      </c>
      <c r="Y178" s="13" t="s">
        <v>67</v>
      </c>
      <c r="Z178" s="13">
        <v>3</v>
      </c>
      <c r="AA178" s="11"/>
      <c r="AB178" s="39">
        <v>44221</v>
      </c>
      <c r="AC178" s="13">
        <v>206</v>
      </c>
      <c r="AD178" s="12" t="s">
        <v>1882</v>
      </c>
      <c r="AE178" s="13"/>
      <c r="AF178" s="11"/>
      <c r="AG178" s="11"/>
      <c r="AH178" s="13" t="s">
        <v>1568</v>
      </c>
      <c r="AI178" s="13" t="s">
        <v>1565</v>
      </c>
      <c r="AJ178" s="13" t="s">
        <v>1628</v>
      </c>
      <c r="AK178" s="13">
        <v>595</v>
      </c>
      <c r="AL178" s="13"/>
      <c r="AM178" s="13"/>
      <c r="AN178" s="13" t="s">
        <v>67</v>
      </c>
      <c r="AO178" s="13" t="s">
        <v>67</v>
      </c>
      <c r="AP178" s="13"/>
      <c r="AQ178" s="13"/>
      <c r="AR178" s="13"/>
      <c r="AS178" s="13"/>
      <c r="AT178" s="13"/>
      <c r="AU178" s="13"/>
      <c r="AV178" s="13"/>
      <c r="AW178" s="13" t="s">
        <v>67</v>
      </c>
      <c r="AX178" s="13"/>
      <c r="AY178" s="13"/>
      <c r="AZ178" s="13">
        <v>0</v>
      </c>
    </row>
    <row r="179" customHeight="1" spans="1:52">
      <c r="A179" s="14">
        <v>43745</v>
      </c>
      <c r="B179" s="15">
        <v>63561</v>
      </c>
      <c r="C179" s="15">
        <v>17552</v>
      </c>
      <c r="D179" s="16" t="s">
        <v>867</v>
      </c>
      <c r="E179" s="19" t="s">
        <v>1649</v>
      </c>
      <c r="F179" s="17" t="s">
        <v>1631</v>
      </c>
      <c r="G179" s="9" t="s">
        <v>67</v>
      </c>
      <c r="H179" s="9" t="s">
        <v>1619</v>
      </c>
      <c r="I179" s="9" t="s">
        <v>1619</v>
      </c>
      <c r="J179" s="9" t="s">
        <v>1620</v>
      </c>
      <c r="K179" s="9" t="s">
        <v>1619</v>
      </c>
      <c r="L179" s="9" t="s">
        <v>1621</v>
      </c>
      <c r="M179" s="9"/>
      <c r="N179" s="9" t="s">
        <v>1619</v>
      </c>
      <c r="O179" s="9"/>
      <c r="P179" s="9" t="s">
        <v>1620</v>
      </c>
      <c r="Q179" s="9" t="s">
        <v>1619</v>
      </c>
      <c r="R179" s="9" t="s">
        <v>1619</v>
      </c>
      <c r="S179" s="9" t="s">
        <v>1619</v>
      </c>
      <c r="T179" s="9" t="s">
        <v>1619</v>
      </c>
      <c r="U179" s="9" t="s">
        <v>1619</v>
      </c>
      <c r="V179" s="9" t="s">
        <v>1619</v>
      </c>
      <c r="W179" s="9" t="s">
        <v>1619</v>
      </c>
      <c r="X179" s="9" t="s">
        <v>1619</v>
      </c>
      <c r="Y179" s="9" t="s">
        <v>1619</v>
      </c>
      <c r="Z179" s="9">
        <v>2</v>
      </c>
      <c r="AA179" s="9"/>
      <c r="AB179" s="39">
        <v>44299</v>
      </c>
      <c r="AC179" s="13">
        <v>397</v>
      </c>
      <c r="AD179" s="17" t="s">
        <v>1883</v>
      </c>
      <c r="AE179" s="9"/>
      <c r="AF179" s="19"/>
      <c r="AG179" s="19"/>
      <c r="AH179" s="9" t="s">
        <v>1569</v>
      </c>
      <c r="AI179" s="9" t="s">
        <v>1565</v>
      </c>
      <c r="AJ179" s="9" t="s">
        <v>1642</v>
      </c>
      <c r="AK179" s="13">
        <v>730</v>
      </c>
      <c r="AL179" s="13"/>
      <c r="AM179" s="13"/>
      <c r="AN179" s="39">
        <v>43864</v>
      </c>
      <c r="AO179" s="39">
        <v>43913</v>
      </c>
      <c r="AP179" s="13"/>
      <c r="AQ179" s="13"/>
      <c r="AR179" s="13"/>
      <c r="AS179" s="13"/>
      <c r="AT179" s="13"/>
      <c r="AU179" s="13"/>
      <c r="AV179" s="13"/>
      <c r="AW179" s="13">
        <v>36</v>
      </c>
      <c r="AX179" s="13"/>
      <c r="AY179" s="13"/>
      <c r="AZ179" s="13">
        <v>0</v>
      </c>
    </row>
    <row r="180" customHeight="1" spans="1:52">
      <c r="A180" s="7">
        <v>44064</v>
      </c>
      <c r="B180" s="8">
        <v>63779</v>
      </c>
      <c r="C180" s="8">
        <v>17528</v>
      </c>
      <c r="D180" s="18" t="s">
        <v>1063</v>
      </c>
      <c r="E180" s="11" t="s">
        <v>1766</v>
      </c>
      <c r="F180" s="12" t="s">
        <v>134</v>
      </c>
      <c r="G180" s="9" t="s">
        <v>67</v>
      </c>
      <c r="H180" s="13" t="s">
        <v>1619</v>
      </c>
      <c r="I180" s="13" t="s">
        <v>1619</v>
      </c>
      <c r="J180" s="13" t="s">
        <v>1620</v>
      </c>
      <c r="K180" s="13" t="s">
        <v>1620</v>
      </c>
      <c r="L180" s="13" t="s">
        <v>1619</v>
      </c>
      <c r="M180" s="13" t="s">
        <v>1621</v>
      </c>
      <c r="N180" s="13" t="s">
        <v>1621</v>
      </c>
      <c r="O180" s="13" t="s">
        <v>1619</v>
      </c>
      <c r="P180" s="13"/>
      <c r="Q180" s="13"/>
      <c r="R180" s="9" t="s">
        <v>67</v>
      </c>
      <c r="S180" s="9" t="s">
        <v>1619</v>
      </c>
      <c r="T180" s="13" t="s">
        <v>1619</v>
      </c>
      <c r="U180" s="9" t="s">
        <v>67</v>
      </c>
      <c r="V180" s="9" t="s">
        <v>67</v>
      </c>
      <c r="W180" s="9" t="s">
        <v>67</v>
      </c>
      <c r="X180" s="9" t="s">
        <v>1619</v>
      </c>
      <c r="Y180" s="9" t="s">
        <v>1619</v>
      </c>
      <c r="Z180" s="13">
        <v>1</v>
      </c>
      <c r="AA180" s="13"/>
      <c r="AB180" s="39">
        <v>44186</v>
      </c>
      <c r="AC180" s="13">
        <v>87</v>
      </c>
      <c r="AD180" s="12" t="s">
        <v>1884</v>
      </c>
      <c r="AE180" s="13"/>
      <c r="AF180" s="13" t="s">
        <v>67</v>
      </c>
      <c r="AG180" s="13" t="s">
        <v>67</v>
      </c>
      <c r="AH180" s="13" t="s">
        <v>1568</v>
      </c>
      <c r="AI180" s="9" t="s">
        <v>1566</v>
      </c>
      <c r="AJ180" s="9" t="s">
        <v>1625</v>
      </c>
      <c r="AK180" s="13">
        <v>501</v>
      </c>
      <c r="AL180" s="13"/>
      <c r="AM180" s="13"/>
      <c r="AN180" s="39">
        <v>44096</v>
      </c>
      <c r="AO180" s="39">
        <v>44179</v>
      </c>
      <c r="AP180" s="13"/>
      <c r="AQ180" s="13"/>
      <c r="AR180" s="13"/>
      <c r="AS180" s="13"/>
      <c r="AT180" s="13"/>
      <c r="AU180" s="13"/>
      <c r="AV180" s="13"/>
      <c r="AW180" s="13">
        <v>60</v>
      </c>
      <c r="AX180" s="11"/>
      <c r="AY180" s="11"/>
      <c r="AZ180" s="13">
        <v>0</v>
      </c>
    </row>
    <row r="181" customHeight="1" spans="1:52">
      <c r="A181" s="14">
        <v>44278</v>
      </c>
      <c r="B181" s="15">
        <v>63932</v>
      </c>
      <c r="C181" s="15">
        <v>17528</v>
      </c>
      <c r="D181" s="18" t="s">
        <v>1063</v>
      </c>
      <c r="E181" s="11" t="s">
        <v>1655</v>
      </c>
      <c r="F181" s="12" t="s">
        <v>134</v>
      </c>
      <c r="G181" s="9" t="s">
        <v>67</v>
      </c>
      <c r="H181" s="9" t="s">
        <v>67</v>
      </c>
      <c r="I181" s="9" t="s">
        <v>67</v>
      </c>
      <c r="J181" s="9" t="s">
        <v>1620</v>
      </c>
      <c r="K181" s="9" t="s">
        <v>1620</v>
      </c>
      <c r="L181" s="9" t="s">
        <v>1619</v>
      </c>
      <c r="M181" s="9" t="s">
        <v>67</v>
      </c>
      <c r="N181" s="9" t="s">
        <v>67</v>
      </c>
      <c r="O181" s="9" t="s">
        <v>67</v>
      </c>
      <c r="P181" s="9"/>
      <c r="Q181" s="9"/>
      <c r="R181" s="9" t="s">
        <v>67</v>
      </c>
      <c r="S181" s="9" t="s">
        <v>67</v>
      </c>
      <c r="T181" s="9" t="s">
        <v>67</v>
      </c>
      <c r="U181" s="9" t="s">
        <v>67</v>
      </c>
      <c r="V181" s="9" t="s">
        <v>67</v>
      </c>
      <c r="W181" s="9" t="s">
        <v>67</v>
      </c>
      <c r="X181" s="9" t="s">
        <v>67</v>
      </c>
      <c r="Y181" s="9" t="s">
        <v>67</v>
      </c>
      <c r="Z181" s="13">
        <v>1</v>
      </c>
      <c r="AA181" s="13"/>
      <c r="AB181" s="39">
        <v>44377</v>
      </c>
      <c r="AC181" s="13">
        <v>72</v>
      </c>
      <c r="AD181" s="12" t="s">
        <v>1885</v>
      </c>
      <c r="AE181" s="13">
        <v>3</v>
      </c>
      <c r="AF181" s="13" t="s">
        <v>67</v>
      </c>
      <c r="AG181" s="13" t="s">
        <v>67</v>
      </c>
      <c r="AH181" s="9" t="s">
        <v>1568</v>
      </c>
      <c r="AI181" s="9" t="s">
        <v>1566</v>
      </c>
      <c r="AJ181" s="9" t="s">
        <v>1623</v>
      </c>
      <c r="AK181" s="13">
        <v>349</v>
      </c>
      <c r="AL181" s="13"/>
      <c r="AM181" s="13"/>
      <c r="AN181" s="13" t="s">
        <v>67</v>
      </c>
      <c r="AO181" s="13" t="s">
        <v>67</v>
      </c>
      <c r="AP181" s="13"/>
      <c r="AQ181" s="13"/>
      <c r="AR181" s="13"/>
      <c r="AS181" s="13"/>
      <c r="AT181" s="13"/>
      <c r="AU181" s="13"/>
      <c r="AV181" s="13"/>
      <c r="AW181" s="13" t="s">
        <v>67</v>
      </c>
      <c r="AX181" s="13"/>
      <c r="AY181" s="13"/>
      <c r="AZ181" s="13">
        <v>0</v>
      </c>
    </row>
    <row r="182" customHeight="1" spans="1:52">
      <c r="A182" s="14">
        <v>44263</v>
      </c>
      <c r="B182" s="15">
        <v>23423</v>
      </c>
      <c r="C182" s="15">
        <v>17602</v>
      </c>
      <c r="D182" s="18" t="s">
        <v>531</v>
      </c>
      <c r="E182" s="11"/>
      <c r="F182" s="12" t="s">
        <v>1617</v>
      </c>
      <c r="G182" s="9" t="s">
        <v>67</v>
      </c>
      <c r="H182" s="9" t="s">
        <v>1619</v>
      </c>
      <c r="I182" s="9" t="s">
        <v>67</v>
      </c>
      <c r="J182" s="9" t="s">
        <v>1620</v>
      </c>
      <c r="K182" s="9" t="s">
        <v>1620</v>
      </c>
      <c r="L182" s="9" t="s">
        <v>1619</v>
      </c>
      <c r="M182" s="9" t="s">
        <v>1619</v>
      </c>
      <c r="N182" s="9" t="s">
        <v>67</v>
      </c>
      <c r="O182" s="9" t="s">
        <v>1619</v>
      </c>
      <c r="P182" s="9"/>
      <c r="Q182" s="9"/>
      <c r="R182" s="9" t="s">
        <v>67</v>
      </c>
      <c r="S182" s="9" t="s">
        <v>1619</v>
      </c>
      <c r="T182" s="9" t="s">
        <v>67</v>
      </c>
      <c r="U182" s="9" t="s">
        <v>67</v>
      </c>
      <c r="V182" s="9" t="s">
        <v>67</v>
      </c>
      <c r="W182" s="9" t="s">
        <v>67</v>
      </c>
      <c r="X182" s="9" t="s">
        <v>1619</v>
      </c>
      <c r="Y182" s="9" t="s">
        <v>1619</v>
      </c>
      <c r="Z182" s="13">
        <v>1</v>
      </c>
      <c r="AA182" s="13"/>
      <c r="AB182" s="39">
        <v>44299</v>
      </c>
      <c r="AC182" s="13">
        <v>27</v>
      </c>
      <c r="AD182" s="12" t="s">
        <v>1886</v>
      </c>
      <c r="AE182" s="13">
        <v>3</v>
      </c>
      <c r="AF182" s="13" t="s">
        <v>67</v>
      </c>
      <c r="AG182" s="13" t="s">
        <v>67</v>
      </c>
      <c r="AH182" s="9" t="s">
        <v>142</v>
      </c>
      <c r="AI182" s="9" t="s">
        <v>1566</v>
      </c>
      <c r="AJ182" s="9" t="s">
        <v>1623</v>
      </c>
      <c r="AK182" s="13">
        <v>360</v>
      </c>
      <c r="AL182" s="13"/>
      <c r="AM182" s="13"/>
      <c r="AN182" s="13" t="s">
        <v>67</v>
      </c>
      <c r="AO182" s="13" t="s">
        <v>67</v>
      </c>
      <c r="AP182" s="13"/>
      <c r="AQ182" s="13"/>
      <c r="AR182" s="13"/>
      <c r="AS182" s="13"/>
      <c r="AT182" s="13"/>
      <c r="AU182" s="13"/>
      <c r="AV182" s="13"/>
      <c r="AW182" s="13" t="s">
        <v>67</v>
      </c>
      <c r="AX182" s="13"/>
      <c r="AY182" s="13"/>
      <c r="AZ182" s="13">
        <v>0</v>
      </c>
    </row>
    <row r="183" customHeight="1" spans="1:52">
      <c r="A183" s="14">
        <v>44252</v>
      </c>
      <c r="B183" s="15">
        <v>63901</v>
      </c>
      <c r="C183" s="15">
        <v>17632</v>
      </c>
      <c r="D183" s="18" t="s">
        <v>119</v>
      </c>
      <c r="E183" s="11"/>
      <c r="F183" s="12" t="s">
        <v>1617</v>
      </c>
      <c r="G183" s="9" t="s">
        <v>67</v>
      </c>
      <c r="H183" s="9" t="s">
        <v>1619</v>
      </c>
      <c r="I183" s="9" t="s">
        <v>1619</v>
      </c>
      <c r="J183" s="9" t="s">
        <v>1620</v>
      </c>
      <c r="K183" s="9" t="s">
        <v>1620</v>
      </c>
      <c r="L183" s="9" t="s">
        <v>1619</v>
      </c>
      <c r="M183" s="9" t="s">
        <v>67</v>
      </c>
      <c r="N183" s="9" t="s">
        <v>67</v>
      </c>
      <c r="O183" s="9" t="s">
        <v>67</v>
      </c>
      <c r="P183" s="9"/>
      <c r="Q183" s="9"/>
      <c r="R183" s="13" t="s">
        <v>1619</v>
      </c>
      <c r="S183" s="13" t="s">
        <v>1619</v>
      </c>
      <c r="T183" s="13" t="s">
        <v>1619</v>
      </c>
      <c r="U183" s="13" t="s">
        <v>1619</v>
      </c>
      <c r="V183" s="13" t="s">
        <v>1619</v>
      </c>
      <c r="W183" s="9" t="s">
        <v>1619</v>
      </c>
      <c r="X183" s="9" t="s">
        <v>1619</v>
      </c>
      <c r="Y183" s="9" t="s">
        <v>1619</v>
      </c>
      <c r="Z183" s="13">
        <v>1</v>
      </c>
      <c r="AA183" s="13"/>
      <c r="AB183" s="39">
        <v>44387</v>
      </c>
      <c r="AC183" s="13">
        <v>97</v>
      </c>
      <c r="AD183" s="12" t="s">
        <v>1887</v>
      </c>
      <c r="AE183" s="13">
        <v>4</v>
      </c>
      <c r="AF183" s="13" t="s">
        <v>67</v>
      </c>
      <c r="AG183" s="13" t="s">
        <v>67</v>
      </c>
      <c r="AH183" s="9" t="s">
        <v>1569</v>
      </c>
      <c r="AI183" s="9" t="s">
        <v>1566</v>
      </c>
      <c r="AJ183" s="9" t="s">
        <v>1623</v>
      </c>
      <c r="AK183" s="13">
        <v>367</v>
      </c>
      <c r="AL183" s="13"/>
      <c r="AM183" s="13"/>
      <c r="AN183" s="39">
        <v>44260</v>
      </c>
      <c r="AO183" s="39">
        <v>44265</v>
      </c>
      <c r="AP183" s="13"/>
      <c r="AQ183" s="13"/>
      <c r="AR183" s="13"/>
      <c r="AS183" s="13"/>
      <c r="AT183" s="13"/>
      <c r="AU183" s="13"/>
      <c r="AV183" s="13"/>
      <c r="AW183" s="13">
        <v>4</v>
      </c>
      <c r="AX183" s="13"/>
      <c r="AY183" s="13"/>
      <c r="AZ183" s="13">
        <v>0</v>
      </c>
    </row>
    <row r="184" customHeight="1" spans="1:52">
      <c r="A184" s="14">
        <v>43532</v>
      </c>
      <c r="B184" s="15">
        <v>22405</v>
      </c>
      <c r="C184" s="15">
        <v>17517</v>
      </c>
      <c r="D184" s="61" t="s">
        <v>891</v>
      </c>
      <c r="E184" s="19"/>
      <c r="F184" s="62" t="s">
        <v>104</v>
      </c>
      <c r="G184" s="9" t="s">
        <v>67</v>
      </c>
      <c r="H184" s="9" t="s">
        <v>1619</v>
      </c>
      <c r="I184" s="9" t="s">
        <v>67</v>
      </c>
      <c r="J184" s="9" t="s">
        <v>1620</v>
      </c>
      <c r="K184" s="9" t="s">
        <v>1620</v>
      </c>
      <c r="L184" s="9" t="s">
        <v>1619</v>
      </c>
      <c r="M184" s="9" t="s">
        <v>1621</v>
      </c>
      <c r="N184" s="9" t="s">
        <v>1620</v>
      </c>
      <c r="O184" s="9" t="s">
        <v>1621</v>
      </c>
      <c r="P184" s="9"/>
      <c r="Q184" s="9"/>
      <c r="R184" s="9" t="s">
        <v>67</v>
      </c>
      <c r="S184" s="9" t="s">
        <v>1619</v>
      </c>
      <c r="T184" s="9" t="s">
        <v>67</v>
      </c>
      <c r="U184" s="9" t="s">
        <v>1619</v>
      </c>
      <c r="V184" s="9" t="s">
        <v>1619</v>
      </c>
      <c r="W184" s="9" t="s">
        <v>1619</v>
      </c>
      <c r="X184" s="9" t="s">
        <v>1619</v>
      </c>
      <c r="Y184" s="9" t="s">
        <v>1619</v>
      </c>
      <c r="Z184" s="9">
        <v>3</v>
      </c>
      <c r="AA184" s="9"/>
      <c r="AB184" s="39">
        <v>43753</v>
      </c>
      <c r="AC184" s="13">
        <v>158</v>
      </c>
      <c r="AD184" s="17" t="s">
        <v>1888</v>
      </c>
      <c r="AE184" s="9">
        <v>3</v>
      </c>
      <c r="AF184" s="13" t="s">
        <v>67</v>
      </c>
      <c r="AG184" s="13" t="s">
        <v>67</v>
      </c>
      <c r="AH184" s="9" t="s">
        <v>142</v>
      </c>
      <c r="AI184" s="9" t="s">
        <v>1564</v>
      </c>
      <c r="AJ184" s="9" t="s">
        <v>1623</v>
      </c>
      <c r="AK184" s="13">
        <v>881</v>
      </c>
      <c r="AL184" s="13"/>
      <c r="AM184" s="13"/>
      <c r="AN184" s="13" t="s">
        <v>67</v>
      </c>
      <c r="AO184" s="13" t="s">
        <v>67</v>
      </c>
      <c r="AP184" s="13"/>
      <c r="AQ184" s="13"/>
      <c r="AR184" s="13"/>
      <c r="AS184" s="13"/>
      <c r="AT184" s="13"/>
      <c r="AU184" s="13"/>
      <c r="AV184" s="13"/>
      <c r="AW184" s="13" t="s">
        <v>67</v>
      </c>
      <c r="AX184" s="13"/>
      <c r="AY184" s="13"/>
      <c r="AZ184" s="13">
        <v>0</v>
      </c>
    </row>
    <row r="185" customHeight="1" spans="1:52">
      <c r="A185" s="14">
        <v>43760</v>
      </c>
      <c r="B185" s="15">
        <v>22051</v>
      </c>
      <c r="C185" s="15">
        <v>29558</v>
      </c>
      <c r="D185" s="16" t="s">
        <v>544</v>
      </c>
      <c r="E185" s="19" t="s">
        <v>1889</v>
      </c>
      <c r="F185" s="17" t="s">
        <v>127</v>
      </c>
      <c r="G185" s="9" t="s">
        <v>67</v>
      </c>
      <c r="H185" s="9" t="s">
        <v>1619</v>
      </c>
      <c r="I185" s="9" t="s">
        <v>67</v>
      </c>
      <c r="J185" s="9" t="s">
        <v>1620</v>
      </c>
      <c r="K185" s="9"/>
      <c r="L185" s="9" t="s">
        <v>1619</v>
      </c>
      <c r="M185" s="9" t="s">
        <v>1647</v>
      </c>
      <c r="N185" s="9"/>
      <c r="O185" s="9" t="s">
        <v>1647</v>
      </c>
      <c r="P185" s="9"/>
      <c r="Q185" s="9"/>
      <c r="R185" s="9" t="s">
        <v>67</v>
      </c>
      <c r="S185" s="9" t="s">
        <v>1619</v>
      </c>
      <c r="T185" s="9" t="s">
        <v>67</v>
      </c>
      <c r="U185" s="9" t="s">
        <v>67</v>
      </c>
      <c r="V185" s="9" t="s">
        <v>67</v>
      </c>
      <c r="W185" s="9" t="s">
        <v>67</v>
      </c>
      <c r="X185" s="9" t="s">
        <v>1619</v>
      </c>
      <c r="Y185" s="9" t="s">
        <v>1619</v>
      </c>
      <c r="Z185" s="9">
        <v>2</v>
      </c>
      <c r="AA185" s="9"/>
      <c r="AB185" s="43">
        <v>44327</v>
      </c>
      <c r="AC185" s="13">
        <v>406</v>
      </c>
      <c r="AD185" s="17" t="s">
        <v>1890</v>
      </c>
      <c r="AE185" s="9">
        <v>3</v>
      </c>
      <c r="AF185" s="13" t="s">
        <v>67</v>
      </c>
      <c r="AG185" s="13" t="s">
        <v>67</v>
      </c>
      <c r="AH185" s="9" t="s">
        <v>1568</v>
      </c>
      <c r="AI185" s="9" t="s">
        <v>1565</v>
      </c>
      <c r="AJ185" s="9" t="s">
        <v>1642</v>
      </c>
      <c r="AK185" s="13">
        <v>719</v>
      </c>
      <c r="AL185" s="13"/>
      <c r="AM185" s="13"/>
      <c r="AN185" s="13" t="s">
        <v>67</v>
      </c>
      <c r="AO185" s="13" t="s">
        <v>67</v>
      </c>
      <c r="AP185" s="13"/>
      <c r="AQ185" s="13"/>
      <c r="AR185" s="13"/>
      <c r="AS185" s="13"/>
      <c r="AT185" s="13"/>
      <c r="AU185" s="13"/>
      <c r="AV185" s="13"/>
      <c r="AW185" s="13" t="s">
        <v>67</v>
      </c>
      <c r="AX185" s="13"/>
      <c r="AY185" s="13"/>
      <c r="AZ185" s="13">
        <v>0</v>
      </c>
    </row>
    <row r="186" customHeight="1" spans="1:52">
      <c r="A186" s="14">
        <v>44032</v>
      </c>
      <c r="B186" s="15">
        <v>63752</v>
      </c>
      <c r="C186" s="15">
        <v>17605</v>
      </c>
      <c r="D186" s="16" t="s">
        <v>955</v>
      </c>
      <c r="E186" s="11" t="s">
        <v>1649</v>
      </c>
      <c r="F186" s="17" t="s">
        <v>134</v>
      </c>
      <c r="G186" s="9" t="s">
        <v>67</v>
      </c>
      <c r="H186" s="9" t="s">
        <v>1619</v>
      </c>
      <c r="I186" s="9" t="s">
        <v>1619</v>
      </c>
      <c r="J186" s="9" t="s">
        <v>1619</v>
      </c>
      <c r="K186" s="9" t="s">
        <v>1619</v>
      </c>
      <c r="L186" s="9" t="s">
        <v>1619</v>
      </c>
      <c r="M186" s="9" t="s">
        <v>1621</v>
      </c>
      <c r="N186" s="9"/>
      <c r="O186" s="9" t="s">
        <v>1621</v>
      </c>
      <c r="P186" s="9"/>
      <c r="Q186" s="9" t="s">
        <v>1619</v>
      </c>
      <c r="R186" s="9" t="s">
        <v>1619</v>
      </c>
      <c r="S186" s="13" t="s">
        <v>1619</v>
      </c>
      <c r="T186" s="13" t="s">
        <v>1619</v>
      </c>
      <c r="U186" s="9" t="s">
        <v>1619</v>
      </c>
      <c r="V186" s="9" t="s">
        <v>1619</v>
      </c>
      <c r="W186" s="9" t="s">
        <v>1619</v>
      </c>
      <c r="X186" s="9" t="s">
        <v>1619</v>
      </c>
      <c r="Y186" s="9" t="s">
        <v>1619</v>
      </c>
      <c r="Z186" s="9">
        <v>1</v>
      </c>
      <c r="AA186" s="9"/>
      <c r="AB186" s="39">
        <v>44389</v>
      </c>
      <c r="AC186" s="13">
        <v>256</v>
      </c>
      <c r="AD186" s="17" t="s">
        <v>1891</v>
      </c>
      <c r="AE186" s="9">
        <v>3</v>
      </c>
      <c r="AF186" s="13" t="s">
        <v>1591</v>
      </c>
      <c r="AG186" s="13" t="s">
        <v>67</v>
      </c>
      <c r="AH186" s="9" t="s">
        <v>1568</v>
      </c>
      <c r="AI186" s="9" t="s">
        <v>1566</v>
      </c>
      <c r="AJ186" s="9" t="s">
        <v>1625</v>
      </c>
      <c r="AK186" s="13">
        <v>525</v>
      </c>
      <c r="AL186" s="13"/>
      <c r="AM186" s="13"/>
      <c r="AN186" s="43">
        <v>44120</v>
      </c>
      <c r="AO186" s="43">
        <v>44186</v>
      </c>
      <c r="AP186" s="9"/>
      <c r="AQ186" s="9"/>
      <c r="AR186" s="9"/>
      <c r="AS186" s="9"/>
      <c r="AT186" s="9"/>
      <c r="AU186" s="9"/>
      <c r="AV186" s="9"/>
      <c r="AW186" s="13">
        <v>47</v>
      </c>
      <c r="AX186" s="13"/>
      <c r="AY186" s="13"/>
      <c r="AZ186" s="13">
        <v>0</v>
      </c>
    </row>
    <row r="187" customHeight="1" spans="1:52">
      <c r="A187" s="63">
        <v>44032</v>
      </c>
      <c r="B187" s="64">
        <v>63752</v>
      </c>
      <c r="C187" s="64">
        <v>17605</v>
      </c>
      <c r="D187" s="65" t="s">
        <v>955</v>
      </c>
      <c r="E187" s="66" t="s">
        <v>1766</v>
      </c>
      <c r="F187" s="67" t="s">
        <v>134</v>
      </c>
      <c r="G187" s="9" t="s">
        <v>67</v>
      </c>
      <c r="H187" s="9" t="s">
        <v>1619</v>
      </c>
      <c r="I187" s="9" t="s">
        <v>1619</v>
      </c>
      <c r="J187" s="9" t="s">
        <v>1620</v>
      </c>
      <c r="K187" s="9" t="s">
        <v>1620</v>
      </c>
      <c r="L187" s="9" t="s">
        <v>1619</v>
      </c>
      <c r="M187" s="9" t="s">
        <v>1621</v>
      </c>
      <c r="N187" s="9" t="s">
        <v>1621</v>
      </c>
      <c r="O187" s="9" t="s">
        <v>1619</v>
      </c>
      <c r="P187" s="9"/>
      <c r="Q187" s="9"/>
      <c r="R187" s="9" t="s">
        <v>1619</v>
      </c>
      <c r="S187" s="9" t="s">
        <v>1619</v>
      </c>
      <c r="T187" s="9" t="s">
        <v>1619</v>
      </c>
      <c r="U187" s="9" t="s">
        <v>1619</v>
      </c>
      <c r="V187" s="9" t="s">
        <v>1619</v>
      </c>
      <c r="W187" s="9" t="s">
        <v>1619</v>
      </c>
      <c r="X187" s="9" t="s">
        <v>1619</v>
      </c>
      <c r="Y187" s="9" t="s">
        <v>1619</v>
      </c>
      <c r="Z187" s="13">
        <v>1</v>
      </c>
      <c r="AA187" s="13"/>
      <c r="AB187" s="43">
        <v>44389</v>
      </c>
      <c r="AC187" s="13">
        <v>256</v>
      </c>
      <c r="AD187" s="17" t="s">
        <v>1892</v>
      </c>
      <c r="AE187" s="9">
        <v>3</v>
      </c>
      <c r="AF187" s="13" t="s">
        <v>67</v>
      </c>
      <c r="AG187" s="13" t="s">
        <v>67</v>
      </c>
      <c r="AH187" s="9" t="s">
        <v>1569</v>
      </c>
      <c r="AI187" s="9" t="s">
        <v>1566</v>
      </c>
      <c r="AJ187" s="9" t="s">
        <v>1625</v>
      </c>
      <c r="AK187" s="13">
        <v>525</v>
      </c>
      <c r="AL187" s="19"/>
      <c r="AM187" s="19"/>
      <c r="AN187" s="43">
        <v>44120</v>
      </c>
      <c r="AO187" s="43">
        <v>44186</v>
      </c>
      <c r="AP187" s="9"/>
      <c r="AQ187" s="9"/>
      <c r="AR187" s="9"/>
      <c r="AS187" s="9"/>
      <c r="AT187" s="9"/>
      <c r="AU187" s="9"/>
      <c r="AV187" s="9"/>
      <c r="AW187" s="13">
        <v>47</v>
      </c>
      <c r="AX187" s="19"/>
      <c r="AY187" s="19"/>
      <c r="AZ187" s="13">
        <v>0</v>
      </c>
    </row>
    <row r="188" customHeight="1" spans="1:52">
      <c r="A188" s="14">
        <v>44025</v>
      </c>
      <c r="B188" s="15">
        <v>63747</v>
      </c>
      <c r="C188" s="15">
        <v>30016</v>
      </c>
      <c r="D188" s="16" t="s">
        <v>1012</v>
      </c>
      <c r="E188" s="19" t="s">
        <v>77</v>
      </c>
      <c r="F188" s="17" t="s">
        <v>78</v>
      </c>
      <c r="G188" s="9" t="s">
        <v>67</v>
      </c>
      <c r="H188" s="13" t="s">
        <v>67</v>
      </c>
      <c r="I188" s="9" t="s">
        <v>67</v>
      </c>
      <c r="J188" s="9" t="s">
        <v>1620</v>
      </c>
      <c r="K188" s="9"/>
      <c r="L188" s="13" t="s">
        <v>1619</v>
      </c>
      <c r="M188" s="9" t="s">
        <v>1621</v>
      </c>
      <c r="N188" s="9" t="s">
        <v>67</v>
      </c>
      <c r="O188" s="13" t="s">
        <v>1619</v>
      </c>
      <c r="P188" s="13" t="s">
        <v>67</v>
      </c>
      <c r="Q188" s="13" t="s">
        <v>67</v>
      </c>
      <c r="R188" s="13" t="s">
        <v>67</v>
      </c>
      <c r="S188" s="13" t="s">
        <v>67</v>
      </c>
      <c r="T188" s="13" t="s">
        <v>67</v>
      </c>
      <c r="U188" s="13" t="s">
        <v>67</v>
      </c>
      <c r="V188" s="13" t="s">
        <v>67</v>
      </c>
      <c r="W188" s="13" t="s">
        <v>67</v>
      </c>
      <c r="X188" s="9" t="s">
        <v>1619</v>
      </c>
      <c r="Y188" s="9" t="s">
        <v>1619</v>
      </c>
      <c r="Z188" s="9">
        <v>2</v>
      </c>
      <c r="AA188" s="9"/>
      <c r="AB188" s="43">
        <v>44391</v>
      </c>
      <c r="AC188" s="13">
        <v>263</v>
      </c>
      <c r="AD188" s="17" t="s">
        <v>1893</v>
      </c>
      <c r="AE188" s="13">
        <v>3</v>
      </c>
      <c r="AF188" s="13" t="s">
        <v>67</v>
      </c>
      <c r="AG188" s="13" t="s">
        <v>67</v>
      </c>
      <c r="AH188" s="9" t="s">
        <v>1568</v>
      </c>
      <c r="AI188" s="9" t="s">
        <v>1566</v>
      </c>
      <c r="AJ188" s="9" t="s">
        <v>1625</v>
      </c>
      <c r="AK188" s="13">
        <v>530</v>
      </c>
      <c r="AL188" s="19"/>
      <c r="AM188" s="19"/>
      <c r="AN188" s="13" t="s">
        <v>67</v>
      </c>
      <c r="AO188" s="13" t="s">
        <v>67</v>
      </c>
      <c r="AP188" s="13"/>
      <c r="AQ188" s="13"/>
      <c r="AR188" s="13"/>
      <c r="AS188" s="13"/>
      <c r="AT188" s="13"/>
      <c r="AU188" s="13"/>
      <c r="AV188" s="13"/>
      <c r="AW188" s="13" t="s">
        <v>67</v>
      </c>
      <c r="AX188" s="19"/>
      <c r="AY188" s="19"/>
      <c r="AZ188" s="13">
        <v>0</v>
      </c>
    </row>
    <row r="189" customHeight="1" spans="1:52">
      <c r="A189" s="14">
        <v>44117</v>
      </c>
      <c r="B189" s="15" t="s">
        <v>1894</v>
      </c>
      <c r="C189" s="15">
        <v>17610</v>
      </c>
      <c r="D189" s="16" t="s">
        <v>1895</v>
      </c>
      <c r="E189" s="19" t="s">
        <v>1896</v>
      </c>
      <c r="F189" s="17" t="s">
        <v>127</v>
      </c>
      <c r="G189" s="9" t="s">
        <v>67</v>
      </c>
      <c r="H189" s="9" t="s">
        <v>1619</v>
      </c>
      <c r="I189" s="9" t="s">
        <v>67</v>
      </c>
      <c r="J189" s="9"/>
      <c r="K189" s="9"/>
      <c r="L189" s="9" t="s">
        <v>1619</v>
      </c>
      <c r="M189" s="9" t="s">
        <v>1647</v>
      </c>
      <c r="N189" s="9"/>
      <c r="O189" s="9" t="s">
        <v>1619</v>
      </c>
      <c r="P189" s="9"/>
      <c r="Q189" s="9"/>
      <c r="R189" s="13" t="s">
        <v>67</v>
      </c>
      <c r="S189" s="13" t="s">
        <v>67</v>
      </c>
      <c r="T189" s="13" t="s">
        <v>67</v>
      </c>
      <c r="U189" s="9" t="s">
        <v>1619</v>
      </c>
      <c r="V189" s="9" t="s">
        <v>1619</v>
      </c>
      <c r="W189" s="9" t="s">
        <v>1619</v>
      </c>
      <c r="X189" s="9" t="s">
        <v>1619</v>
      </c>
      <c r="Y189" s="9" t="s">
        <v>1619</v>
      </c>
      <c r="Z189" s="9">
        <v>2</v>
      </c>
      <c r="AA189" s="9"/>
      <c r="AB189" s="43">
        <v>44405</v>
      </c>
      <c r="AC189" s="13">
        <v>207</v>
      </c>
      <c r="AD189" s="17" t="s">
        <v>1897</v>
      </c>
      <c r="AE189" s="9">
        <v>3</v>
      </c>
      <c r="AF189" s="13" t="s">
        <v>67</v>
      </c>
      <c r="AG189" s="13" t="s">
        <v>67</v>
      </c>
      <c r="AH189" s="9" t="s">
        <v>142</v>
      </c>
      <c r="AI189" s="9" t="s">
        <v>1566</v>
      </c>
      <c r="AJ189" s="9" t="s">
        <v>1642</v>
      </c>
      <c r="AK189" s="13">
        <v>464</v>
      </c>
      <c r="AL189" s="19"/>
      <c r="AM189" s="19"/>
      <c r="AN189" s="13" t="s">
        <v>67</v>
      </c>
      <c r="AO189" s="13" t="s">
        <v>67</v>
      </c>
      <c r="AP189" s="13"/>
      <c r="AQ189" s="13"/>
      <c r="AR189" s="13"/>
      <c r="AS189" s="13"/>
      <c r="AT189" s="13"/>
      <c r="AU189" s="13"/>
      <c r="AV189" s="13"/>
      <c r="AW189" s="13" t="s">
        <v>67</v>
      </c>
      <c r="AX189" s="19"/>
      <c r="AY189" s="19"/>
      <c r="AZ189" s="13">
        <v>0</v>
      </c>
    </row>
    <row r="190" customHeight="1" spans="1:52">
      <c r="A190" s="14">
        <v>43516</v>
      </c>
      <c r="B190" s="15">
        <v>18429</v>
      </c>
      <c r="C190" s="15">
        <v>17515</v>
      </c>
      <c r="D190" s="16" t="s">
        <v>414</v>
      </c>
      <c r="E190" s="19" t="s">
        <v>1664</v>
      </c>
      <c r="F190" s="17" t="s">
        <v>127</v>
      </c>
      <c r="G190" s="9" t="s">
        <v>67</v>
      </c>
      <c r="H190" s="9" t="s">
        <v>1619</v>
      </c>
      <c r="I190" s="9" t="s">
        <v>67</v>
      </c>
      <c r="J190" s="9" t="s">
        <v>1620</v>
      </c>
      <c r="K190" s="9" t="s">
        <v>1620</v>
      </c>
      <c r="L190" s="9" t="s">
        <v>1619</v>
      </c>
      <c r="M190" s="9" t="s">
        <v>1647</v>
      </c>
      <c r="N190" s="9" t="s">
        <v>67</v>
      </c>
      <c r="O190" s="9" t="s">
        <v>1619</v>
      </c>
      <c r="P190" s="9"/>
      <c r="Q190" s="9"/>
      <c r="R190" s="9" t="s">
        <v>67</v>
      </c>
      <c r="S190" s="9" t="s">
        <v>67</v>
      </c>
      <c r="T190" s="9" t="s">
        <v>67</v>
      </c>
      <c r="U190" s="9" t="s">
        <v>1619</v>
      </c>
      <c r="V190" s="9" t="s">
        <v>1619</v>
      </c>
      <c r="W190" s="9" t="s">
        <v>1619</v>
      </c>
      <c r="X190" s="9" t="s">
        <v>1619</v>
      </c>
      <c r="Y190" s="9" t="s">
        <v>1619</v>
      </c>
      <c r="Z190" s="9">
        <v>2</v>
      </c>
      <c r="AA190" s="9"/>
      <c r="AB190" s="39">
        <v>43633</v>
      </c>
      <c r="AC190" s="13">
        <v>84</v>
      </c>
      <c r="AD190" s="17" t="s">
        <v>1898</v>
      </c>
      <c r="AE190" s="9">
        <v>3</v>
      </c>
      <c r="AF190" s="13" t="s">
        <v>67</v>
      </c>
      <c r="AG190" s="13" t="s">
        <v>67</v>
      </c>
      <c r="AH190" s="9" t="s">
        <v>142</v>
      </c>
      <c r="AI190" s="9" t="s">
        <v>1564</v>
      </c>
      <c r="AJ190" s="9" t="s">
        <v>1623</v>
      </c>
      <c r="AK190" s="13">
        <v>893</v>
      </c>
      <c r="AL190" s="13"/>
      <c r="AM190" s="13"/>
      <c r="AN190" s="13" t="s">
        <v>67</v>
      </c>
      <c r="AO190" s="13" t="s">
        <v>67</v>
      </c>
      <c r="AP190" s="13"/>
      <c r="AQ190" s="13"/>
      <c r="AR190" s="13"/>
      <c r="AS190" s="13"/>
      <c r="AT190" s="13"/>
      <c r="AU190" s="13"/>
      <c r="AV190" s="13"/>
      <c r="AW190" s="13" t="s">
        <v>67</v>
      </c>
      <c r="AX190" s="13"/>
      <c r="AY190" s="13"/>
      <c r="AZ190" s="13">
        <v>0</v>
      </c>
    </row>
    <row r="191" customHeight="1" spans="1:52">
      <c r="A191" s="7">
        <v>43787</v>
      </c>
      <c r="B191" s="8">
        <v>18429</v>
      </c>
      <c r="C191" s="8">
        <v>17560</v>
      </c>
      <c r="D191" s="18" t="s">
        <v>414</v>
      </c>
      <c r="E191" s="11" t="s">
        <v>338</v>
      </c>
      <c r="F191" s="12" t="s">
        <v>127</v>
      </c>
      <c r="G191" s="13" t="s">
        <v>67</v>
      </c>
      <c r="H191" s="13" t="s">
        <v>1619</v>
      </c>
      <c r="I191" s="13" t="s">
        <v>67</v>
      </c>
      <c r="J191" s="13" t="s">
        <v>1620</v>
      </c>
      <c r="K191" s="13" t="s">
        <v>1620</v>
      </c>
      <c r="L191" s="13" t="s">
        <v>1619</v>
      </c>
      <c r="M191" s="13" t="s">
        <v>1621</v>
      </c>
      <c r="N191" s="13" t="s">
        <v>1620</v>
      </c>
      <c r="O191" s="13" t="s">
        <v>1619</v>
      </c>
      <c r="P191" s="13" t="s">
        <v>67</v>
      </c>
      <c r="Q191" s="13" t="s">
        <v>67</v>
      </c>
      <c r="R191" s="13" t="s">
        <v>67</v>
      </c>
      <c r="S191" s="13" t="s">
        <v>67</v>
      </c>
      <c r="T191" s="13" t="s">
        <v>67</v>
      </c>
      <c r="U191" s="13" t="s">
        <v>67</v>
      </c>
      <c r="V191" s="13" t="s">
        <v>67</v>
      </c>
      <c r="W191" s="13" t="s">
        <v>67</v>
      </c>
      <c r="X191" s="13" t="s">
        <v>1619</v>
      </c>
      <c r="Y191" s="13" t="s">
        <v>1619</v>
      </c>
      <c r="Z191" s="13">
        <v>2</v>
      </c>
      <c r="AA191" s="13"/>
      <c r="AB191" s="39">
        <v>43850</v>
      </c>
      <c r="AC191" s="13">
        <v>46</v>
      </c>
      <c r="AD191" s="12" t="s">
        <v>1899</v>
      </c>
      <c r="AE191" s="9">
        <v>3</v>
      </c>
      <c r="AF191" s="13" t="s">
        <v>67</v>
      </c>
      <c r="AG191" s="13" t="s">
        <v>67</v>
      </c>
      <c r="AH191" s="13" t="s">
        <v>142</v>
      </c>
      <c r="AI191" s="13" t="s">
        <v>1565</v>
      </c>
      <c r="AJ191" s="13" t="s">
        <v>1642</v>
      </c>
      <c r="AK191" s="13">
        <v>700</v>
      </c>
      <c r="AL191" s="13"/>
      <c r="AM191" s="13"/>
      <c r="AN191" s="13" t="s">
        <v>67</v>
      </c>
      <c r="AO191" s="13" t="s">
        <v>67</v>
      </c>
      <c r="AP191" s="13"/>
      <c r="AQ191" s="13"/>
      <c r="AR191" s="13"/>
      <c r="AS191" s="13"/>
      <c r="AT191" s="13"/>
      <c r="AU191" s="13"/>
      <c r="AV191" s="13"/>
      <c r="AW191" s="13" t="s">
        <v>67</v>
      </c>
      <c r="AX191" s="13"/>
      <c r="AY191" s="13"/>
      <c r="AZ191" s="13">
        <v>0</v>
      </c>
    </row>
    <row r="192" customHeight="1" spans="1:52">
      <c r="A192" s="7">
        <v>44183</v>
      </c>
      <c r="B192" s="8">
        <v>63864</v>
      </c>
      <c r="C192" s="8">
        <v>31723</v>
      </c>
      <c r="D192" s="18" t="s">
        <v>125</v>
      </c>
      <c r="E192" s="11" t="s">
        <v>1900</v>
      </c>
      <c r="F192" s="12" t="s">
        <v>127</v>
      </c>
      <c r="G192" s="9" t="s">
        <v>67</v>
      </c>
      <c r="H192" s="13" t="s">
        <v>1619</v>
      </c>
      <c r="I192" s="13" t="s">
        <v>1619</v>
      </c>
      <c r="J192" s="13" t="s">
        <v>1620</v>
      </c>
      <c r="K192" s="13"/>
      <c r="L192" s="13" t="s">
        <v>1619</v>
      </c>
      <c r="M192" s="13" t="s">
        <v>1647</v>
      </c>
      <c r="N192" s="13" t="s">
        <v>1621</v>
      </c>
      <c r="O192" s="13" t="s">
        <v>1647</v>
      </c>
      <c r="P192" s="13"/>
      <c r="Q192" s="13"/>
      <c r="R192" s="9" t="s">
        <v>1619</v>
      </c>
      <c r="S192" s="9" t="s">
        <v>1619</v>
      </c>
      <c r="T192" s="13" t="s">
        <v>1619</v>
      </c>
      <c r="U192" s="13" t="s">
        <v>1619</v>
      </c>
      <c r="V192" s="13" t="s">
        <v>1619</v>
      </c>
      <c r="W192" s="13" t="s">
        <v>1619</v>
      </c>
      <c r="X192" s="13" t="s">
        <v>1619</v>
      </c>
      <c r="Y192" s="13" t="s">
        <v>1619</v>
      </c>
      <c r="Z192" s="13">
        <v>2</v>
      </c>
      <c r="AA192" s="13"/>
      <c r="AB192" s="39">
        <v>44412</v>
      </c>
      <c r="AC192" s="13">
        <v>164</v>
      </c>
      <c r="AD192" s="12" t="s">
        <v>1901</v>
      </c>
      <c r="AE192" s="9">
        <v>3</v>
      </c>
      <c r="AF192" s="13" t="s">
        <v>67</v>
      </c>
      <c r="AG192" s="13" t="s">
        <v>67</v>
      </c>
      <c r="AH192" s="9" t="s">
        <v>1569</v>
      </c>
      <c r="AI192" s="9" t="s">
        <v>1566</v>
      </c>
      <c r="AJ192" s="9" t="s">
        <v>1642</v>
      </c>
      <c r="AK192" s="13">
        <v>416</v>
      </c>
      <c r="AL192" s="13"/>
      <c r="AM192" s="13"/>
      <c r="AN192" s="39">
        <v>44257</v>
      </c>
      <c r="AO192" s="39">
        <v>44273</v>
      </c>
      <c r="AP192" s="13"/>
      <c r="AQ192" s="13"/>
      <c r="AR192" s="13"/>
      <c r="AS192" s="13"/>
      <c r="AT192" s="13"/>
      <c r="AU192" s="13"/>
      <c r="AV192" s="13"/>
      <c r="AW192" s="13">
        <v>13</v>
      </c>
      <c r="AX192" s="13"/>
      <c r="AY192" s="13"/>
      <c r="AZ192" s="13">
        <v>0</v>
      </c>
    </row>
    <row r="193" customHeight="1" spans="1:52">
      <c r="A193" s="60">
        <v>44025</v>
      </c>
      <c r="B193" s="59" t="s">
        <v>1902</v>
      </c>
      <c r="C193" s="59">
        <v>17596</v>
      </c>
      <c r="D193" s="56" t="s">
        <v>414</v>
      </c>
      <c r="E193" s="11" t="s">
        <v>1664</v>
      </c>
      <c r="F193" s="58" t="s">
        <v>127</v>
      </c>
      <c r="G193" s="9" t="s">
        <v>67</v>
      </c>
      <c r="H193" s="9" t="s">
        <v>1619</v>
      </c>
      <c r="I193" s="9" t="s">
        <v>67</v>
      </c>
      <c r="J193" s="9" t="s">
        <v>1620</v>
      </c>
      <c r="K193" s="9" t="s">
        <v>1620</v>
      </c>
      <c r="L193" s="9" t="s">
        <v>1619</v>
      </c>
      <c r="M193" s="9" t="s">
        <v>1647</v>
      </c>
      <c r="N193" s="9"/>
      <c r="O193" s="9" t="s">
        <v>1621</v>
      </c>
      <c r="P193" s="9" t="s">
        <v>67</v>
      </c>
      <c r="Q193" s="9" t="s">
        <v>67</v>
      </c>
      <c r="R193" s="9" t="s">
        <v>67</v>
      </c>
      <c r="S193" s="9" t="s">
        <v>67</v>
      </c>
      <c r="T193" s="9" t="s">
        <v>67</v>
      </c>
      <c r="U193" s="9" t="s">
        <v>67</v>
      </c>
      <c r="V193" s="9" t="s">
        <v>67</v>
      </c>
      <c r="W193" s="9" t="s">
        <v>67</v>
      </c>
      <c r="X193" s="9" t="s">
        <v>1619</v>
      </c>
      <c r="Y193" s="9" t="s">
        <v>1619</v>
      </c>
      <c r="Z193" s="41">
        <v>1</v>
      </c>
      <c r="AA193" s="41"/>
      <c r="AB193" s="68">
        <v>44168</v>
      </c>
      <c r="AC193" s="13">
        <v>104</v>
      </c>
      <c r="AD193" s="58" t="s">
        <v>1903</v>
      </c>
      <c r="AE193" s="13">
        <v>3</v>
      </c>
      <c r="AF193" s="13" t="s">
        <v>67</v>
      </c>
      <c r="AG193" s="13" t="s">
        <v>67</v>
      </c>
      <c r="AH193" s="9" t="s">
        <v>142</v>
      </c>
      <c r="AI193" s="9" t="s">
        <v>1566</v>
      </c>
      <c r="AJ193" s="9" t="s">
        <v>1625</v>
      </c>
      <c r="AK193" s="13">
        <v>530</v>
      </c>
      <c r="AL193" s="19"/>
      <c r="AM193" s="19"/>
      <c r="AN193" s="13" t="s">
        <v>67</v>
      </c>
      <c r="AO193" s="13" t="s">
        <v>67</v>
      </c>
      <c r="AP193" s="13"/>
      <c r="AQ193" s="13"/>
      <c r="AR193" s="13"/>
      <c r="AS193" s="13"/>
      <c r="AT193" s="13"/>
      <c r="AU193" s="13"/>
      <c r="AV193" s="13"/>
      <c r="AW193" s="13" t="s">
        <v>67</v>
      </c>
      <c r="AX193" s="13"/>
      <c r="AY193" s="13"/>
      <c r="AZ193" s="13">
        <v>0</v>
      </c>
    </row>
    <row r="194" customHeight="1" spans="1:52">
      <c r="A194" s="14">
        <v>43662</v>
      </c>
      <c r="B194" s="15">
        <v>63489</v>
      </c>
      <c r="C194" s="15">
        <v>30547</v>
      </c>
      <c r="D194" s="16" t="s">
        <v>350</v>
      </c>
      <c r="E194" s="19" t="s">
        <v>1661</v>
      </c>
      <c r="F194" s="17" t="s">
        <v>1662</v>
      </c>
      <c r="G194" s="9" t="s">
        <v>67</v>
      </c>
      <c r="H194" s="9" t="s">
        <v>1619</v>
      </c>
      <c r="I194" s="9" t="s">
        <v>1619</v>
      </c>
      <c r="J194" s="9" t="s">
        <v>1620</v>
      </c>
      <c r="K194" s="9" t="s">
        <v>1620</v>
      </c>
      <c r="L194" s="9" t="s">
        <v>1619</v>
      </c>
      <c r="M194" s="9" t="s">
        <v>1647</v>
      </c>
      <c r="N194" s="9" t="s">
        <v>1647</v>
      </c>
      <c r="O194" s="9" t="s">
        <v>1647</v>
      </c>
      <c r="P194" s="9" t="s">
        <v>1620</v>
      </c>
      <c r="Q194" s="9"/>
      <c r="R194" s="9" t="s">
        <v>1619</v>
      </c>
      <c r="S194" s="9" t="s">
        <v>1619</v>
      </c>
      <c r="T194" s="9" t="s">
        <v>1619</v>
      </c>
      <c r="U194" s="9" t="s">
        <v>1619</v>
      </c>
      <c r="V194" s="9" t="s">
        <v>1619</v>
      </c>
      <c r="W194" s="9" t="s">
        <v>1619</v>
      </c>
      <c r="X194" s="9" t="s">
        <v>1619</v>
      </c>
      <c r="Y194" s="9" t="s">
        <v>1619</v>
      </c>
      <c r="Z194" s="9">
        <v>2</v>
      </c>
      <c r="AA194" s="9"/>
      <c r="AB194" s="39">
        <v>44413</v>
      </c>
      <c r="AC194" s="13">
        <v>538</v>
      </c>
      <c r="AD194" s="17" t="s">
        <v>1904</v>
      </c>
      <c r="AE194" s="15">
        <v>4</v>
      </c>
      <c r="AF194" s="13" t="s">
        <v>67</v>
      </c>
      <c r="AG194" s="13" t="s">
        <v>67</v>
      </c>
      <c r="AH194" s="9" t="s">
        <v>1569</v>
      </c>
      <c r="AI194" s="9" t="s">
        <v>1565</v>
      </c>
      <c r="AJ194" s="9" t="s">
        <v>1625</v>
      </c>
      <c r="AK194" s="13">
        <v>789</v>
      </c>
      <c r="AL194" s="13"/>
      <c r="AM194" s="13"/>
      <c r="AN194" s="39">
        <v>43735</v>
      </c>
      <c r="AO194" s="39">
        <v>43788</v>
      </c>
      <c r="AP194" s="13"/>
      <c r="AQ194" s="13"/>
      <c r="AR194" s="39">
        <v>43776</v>
      </c>
      <c r="AS194" s="13"/>
      <c r="AT194" s="13"/>
      <c r="AU194" s="13"/>
      <c r="AV194" s="13"/>
      <c r="AW194" s="13">
        <v>38</v>
      </c>
      <c r="AX194" s="13"/>
      <c r="AY194" s="13"/>
      <c r="AZ194" s="13">
        <v>0</v>
      </c>
    </row>
    <row r="195" customHeight="1" spans="1:52">
      <c r="A195" s="14">
        <v>44257</v>
      </c>
      <c r="B195" s="15">
        <v>63907</v>
      </c>
      <c r="C195" s="15">
        <v>17638</v>
      </c>
      <c r="D195" s="18" t="s">
        <v>149</v>
      </c>
      <c r="E195" s="11"/>
      <c r="F195" s="12" t="s">
        <v>150</v>
      </c>
      <c r="G195" s="9" t="s">
        <v>67</v>
      </c>
      <c r="H195" s="9" t="s">
        <v>1619</v>
      </c>
      <c r="I195" s="9" t="s">
        <v>1619</v>
      </c>
      <c r="J195" s="9" t="s">
        <v>1620</v>
      </c>
      <c r="K195" s="9" t="s">
        <v>1619</v>
      </c>
      <c r="L195" s="9" t="s">
        <v>1619</v>
      </c>
      <c r="M195" s="9" t="s">
        <v>1621</v>
      </c>
      <c r="N195" s="9" t="s">
        <v>67</v>
      </c>
      <c r="O195" s="9" t="s">
        <v>1621</v>
      </c>
      <c r="P195" s="9"/>
      <c r="Q195" s="9"/>
      <c r="R195" s="9" t="s">
        <v>1619</v>
      </c>
      <c r="S195" s="9" t="s">
        <v>1619</v>
      </c>
      <c r="T195" s="9" t="s">
        <v>1619</v>
      </c>
      <c r="U195" s="9" t="s">
        <v>1619</v>
      </c>
      <c r="V195" s="9" t="s">
        <v>1619</v>
      </c>
      <c r="W195" s="9" t="s">
        <v>1619</v>
      </c>
      <c r="X195" s="9" t="s">
        <v>1619</v>
      </c>
      <c r="Y195" s="13" t="s">
        <v>1619</v>
      </c>
      <c r="Z195" s="13">
        <v>1</v>
      </c>
      <c r="AA195" s="13"/>
      <c r="AB195" s="39">
        <v>44417</v>
      </c>
      <c r="AC195" s="13">
        <v>115</v>
      </c>
      <c r="AD195" s="12" t="s">
        <v>1905</v>
      </c>
      <c r="AE195" s="13">
        <v>4</v>
      </c>
      <c r="AF195" s="13" t="s">
        <v>67</v>
      </c>
      <c r="AG195" s="13" t="s">
        <v>67</v>
      </c>
      <c r="AH195" s="9" t="s">
        <v>1569</v>
      </c>
      <c r="AI195" s="9" t="s">
        <v>1566</v>
      </c>
      <c r="AJ195" s="9" t="s">
        <v>1623</v>
      </c>
      <c r="AK195" s="13">
        <v>364</v>
      </c>
      <c r="AL195" s="13"/>
      <c r="AM195" s="13"/>
      <c r="AN195" s="39">
        <v>44294</v>
      </c>
      <c r="AO195" s="39">
        <v>44349</v>
      </c>
      <c r="AP195" s="13"/>
      <c r="AQ195" s="13"/>
      <c r="AR195" s="13"/>
      <c r="AS195" s="13"/>
      <c r="AT195" s="13"/>
      <c r="AU195" s="13"/>
      <c r="AV195" s="13"/>
      <c r="AW195" s="13">
        <v>40</v>
      </c>
      <c r="AX195" s="13"/>
      <c r="AY195" s="13"/>
      <c r="AZ195" s="13">
        <v>0</v>
      </c>
    </row>
    <row r="196" customHeight="1" spans="1:52">
      <c r="A196" s="14">
        <v>44321</v>
      </c>
      <c r="B196" s="15">
        <v>63966</v>
      </c>
      <c r="C196" s="15">
        <v>17576</v>
      </c>
      <c r="D196" s="16" t="s">
        <v>999</v>
      </c>
      <c r="E196" s="19" t="s">
        <v>1633</v>
      </c>
      <c r="F196" s="17" t="s">
        <v>1634</v>
      </c>
      <c r="G196" s="9" t="s">
        <v>67</v>
      </c>
      <c r="H196" s="13" t="s">
        <v>1619</v>
      </c>
      <c r="I196" s="13" t="s">
        <v>1619</v>
      </c>
      <c r="J196" s="9"/>
      <c r="K196" s="9"/>
      <c r="L196" s="9" t="s">
        <v>67</v>
      </c>
      <c r="M196" s="9" t="s">
        <v>67</v>
      </c>
      <c r="N196" s="9" t="s">
        <v>67</v>
      </c>
      <c r="O196" s="9" t="s">
        <v>67</v>
      </c>
      <c r="P196" s="13"/>
      <c r="Q196" s="13"/>
      <c r="R196" s="9" t="s">
        <v>67</v>
      </c>
      <c r="S196" s="13" t="s">
        <v>1619</v>
      </c>
      <c r="T196" s="13" t="s">
        <v>1619</v>
      </c>
      <c r="U196" s="9" t="s">
        <v>67</v>
      </c>
      <c r="V196" s="9" t="s">
        <v>67</v>
      </c>
      <c r="W196" s="9" t="s">
        <v>67</v>
      </c>
      <c r="X196" s="9" t="s">
        <v>67</v>
      </c>
      <c r="Y196" s="9" t="s">
        <v>67</v>
      </c>
      <c r="Z196" s="9">
        <v>2</v>
      </c>
      <c r="AA196" s="9"/>
      <c r="AB196" s="43">
        <v>44425</v>
      </c>
      <c r="AC196" s="13">
        <v>75</v>
      </c>
      <c r="AD196" s="17" t="s">
        <v>1906</v>
      </c>
      <c r="AE196" s="13">
        <v>3</v>
      </c>
      <c r="AF196" s="13" t="s">
        <v>67</v>
      </c>
      <c r="AG196" s="13" t="s">
        <v>67</v>
      </c>
      <c r="AH196" s="9" t="s">
        <v>1568</v>
      </c>
      <c r="AI196" s="9" t="s">
        <v>1566</v>
      </c>
      <c r="AJ196" s="9" t="s">
        <v>1628</v>
      </c>
      <c r="AK196" s="13">
        <v>318</v>
      </c>
      <c r="AL196" s="13"/>
      <c r="AM196" s="13"/>
      <c r="AN196" s="39">
        <v>44322</v>
      </c>
      <c r="AO196" s="39">
        <v>44322</v>
      </c>
      <c r="AP196" s="13"/>
      <c r="AQ196" s="13"/>
      <c r="AR196" s="13"/>
      <c r="AS196" s="13"/>
      <c r="AT196" s="13"/>
      <c r="AU196" s="13"/>
      <c r="AV196" s="13"/>
      <c r="AW196" s="13">
        <v>1</v>
      </c>
      <c r="AX196" s="13"/>
      <c r="AY196" s="13"/>
      <c r="AZ196" s="13">
        <v>0</v>
      </c>
    </row>
    <row r="197" customHeight="1" spans="1:52">
      <c r="A197" s="7">
        <v>44159</v>
      </c>
      <c r="B197" s="8">
        <v>23663</v>
      </c>
      <c r="C197" s="8">
        <v>17614</v>
      </c>
      <c r="D197" s="18" t="s">
        <v>521</v>
      </c>
      <c r="E197" s="11"/>
      <c r="F197" s="12" t="s">
        <v>1698</v>
      </c>
      <c r="G197" s="9" t="s">
        <v>67</v>
      </c>
      <c r="H197" s="9" t="s">
        <v>1619</v>
      </c>
      <c r="I197" s="13" t="s">
        <v>67</v>
      </c>
      <c r="J197" s="13" t="s">
        <v>1620</v>
      </c>
      <c r="K197" s="13" t="s">
        <v>1620</v>
      </c>
      <c r="L197" s="9" t="s">
        <v>1619</v>
      </c>
      <c r="M197" s="13" t="s">
        <v>1907</v>
      </c>
      <c r="N197" s="13"/>
      <c r="O197" s="13" t="s">
        <v>1619</v>
      </c>
      <c r="P197" s="13"/>
      <c r="Q197" s="13"/>
      <c r="R197" s="13" t="s">
        <v>67</v>
      </c>
      <c r="S197" s="9" t="s">
        <v>1619</v>
      </c>
      <c r="T197" s="13" t="s">
        <v>67</v>
      </c>
      <c r="U197" s="9" t="s">
        <v>1619</v>
      </c>
      <c r="V197" s="9" t="s">
        <v>1619</v>
      </c>
      <c r="W197" s="9" t="s">
        <v>1619</v>
      </c>
      <c r="X197" s="9" t="s">
        <v>1619</v>
      </c>
      <c r="Y197" s="9" t="s">
        <v>1619</v>
      </c>
      <c r="Z197" s="13">
        <v>2</v>
      </c>
      <c r="AA197" s="13"/>
      <c r="AB197" s="39">
        <v>44431</v>
      </c>
      <c r="AC197" s="13">
        <v>195</v>
      </c>
      <c r="AD197" s="12" t="s">
        <v>1908</v>
      </c>
      <c r="AE197" s="13">
        <v>3</v>
      </c>
      <c r="AF197" s="13" t="s">
        <v>67</v>
      </c>
      <c r="AG197" s="13" t="s">
        <v>67</v>
      </c>
      <c r="AH197" s="9" t="s">
        <v>142</v>
      </c>
      <c r="AI197" s="9" t="s">
        <v>1566</v>
      </c>
      <c r="AJ197" s="9" t="s">
        <v>1642</v>
      </c>
      <c r="AK197" s="13">
        <v>434</v>
      </c>
      <c r="AL197" s="13"/>
      <c r="AM197" s="13"/>
      <c r="AN197" s="13" t="s">
        <v>67</v>
      </c>
      <c r="AO197" s="13" t="s">
        <v>67</v>
      </c>
      <c r="AP197" s="13"/>
      <c r="AQ197" s="13"/>
      <c r="AR197" s="13"/>
      <c r="AS197" s="13"/>
      <c r="AT197" s="13"/>
      <c r="AU197" s="13"/>
      <c r="AV197" s="13"/>
      <c r="AW197" s="13" t="s">
        <v>67</v>
      </c>
      <c r="AX197" s="13"/>
      <c r="AY197" s="13"/>
      <c r="AZ197" s="13">
        <v>0</v>
      </c>
    </row>
    <row r="198" customHeight="1" spans="1:52">
      <c r="A198" s="14">
        <v>44285</v>
      </c>
      <c r="B198" s="15">
        <v>63908</v>
      </c>
      <c r="C198" s="15">
        <v>31849</v>
      </c>
      <c r="D198" s="16" t="s">
        <v>1012</v>
      </c>
      <c r="E198" s="19" t="s">
        <v>1909</v>
      </c>
      <c r="F198" s="17" t="s">
        <v>78</v>
      </c>
      <c r="G198" s="9" t="s">
        <v>67</v>
      </c>
      <c r="H198" s="13" t="s">
        <v>1619</v>
      </c>
      <c r="I198" s="9" t="s">
        <v>1619</v>
      </c>
      <c r="J198" s="9" t="s">
        <v>1620</v>
      </c>
      <c r="K198" s="9" t="s">
        <v>1620</v>
      </c>
      <c r="L198" s="13" t="s">
        <v>1619</v>
      </c>
      <c r="M198" s="9" t="s">
        <v>1621</v>
      </c>
      <c r="N198" s="9" t="s">
        <v>67</v>
      </c>
      <c r="O198" s="9" t="s">
        <v>1621</v>
      </c>
      <c r="P198" s="13" t="s">
        <v>67</v>
      </c>
      <c r="Q198" s="13" t="s">
        <v>67</v>
      </c>
      <c r="R198" s="13" t="s">
        <v>1619</v>
      </c>
      <c r="S198" s="13" t="s">
        <v>1619</v>
      </c>
      <c r="T198" s="13" t="s">
        <v>1619</v>
      </c>
      <c r="U198" s="13" t="s">
        <v>67</v>
      </c>
      <c r="V198" s="13" t="s">
        <v>67</v>
      </c>
      <c r="W198" s="13" t="s">
        <v>67</v>
      </c>
      <c r="X198" s="9" t="s">
        <v>1619</v>
      </c>
      <c r="Y198" s="9" t="s">
        <v>1619</v>
      </c>
      <c r="Z198" s="9">
        <v>2</v>
      </c>
      <c r="AA198" s="9"/>
      <c r="AB198" s="43">
        <v>44438</v>
      </c>
      <c r="AC198" s="13">
        <v>110</v>
      </c>
      <c r="AD198" s="12" t="s">
        <v>1910</v>
      </c>
      <c r="AE198" s="13">
        <v>3</v>
      </c>
      <c r="AF198" s="13" t="s">
        <v>67</v>
      </c>
      <c r="AG198" s="13" t="s">
        <v>67</v>
      </c>
      <c r="AH198" s="9" t="s">
        <v>1569</v>
      </c>
      <c r="AI198" s="9" t="s">
        <v>1566</v>
      </c>
      <c r="AJ198" s="9" t="s">
        <v>1623</v>
      </c>
      <c r="AK198" s="13">
        <v>344</v>
      </c>
      <c r="AL198" s="13"/>
      <c r="AM198" s="13"/>
      <c r="AN198" s="39">
        <v>44301</v>
      </c>
      <c r="AO198" s="39">
        <v>44306</v>
      </c>
      <c r="AP198" s="13"/>
      <c r="AQ198" s="13"/>
      <c r="AR198" s="13"/>
      <c r="AS198" s="13"/>
      <c r="AT198" s="13"/>
      <c r="AU198" s="13"/>
      <c r="AV198" s="13"/>
      <c r="AW198" s="13">
        <v>4</v>
      </c>
      <c r="AX198" s="13"/>
      <c r="AY198" s="13"/>
      <c r="AZ198" s="13">
        <v>0</v>
      </c>
    </row>
    <row r="199" customHeight="1" spans="1:52">
      <c r="A199" s="7">
        <v>44428</v>
      </c>
      <c r="B199" s="8">
        <v>64023</v>
      </c>
      <c r="C199" s="8"/>
      <c r="D199" s="18" t="s">
        <v>310</v>
      </c>
      <c r="E199" s="11"/>
      <c r="F199" s="12" t="s">
        <v>127</v>
      </c>
      <c r="G199" s="9" t="s">
        <v>67</v>
      </c>
      <c r="H199" s="9" t="s">
        <v>1619</v>
      </c>
      <c r="I199" s="13" t="s">
        <v>67</v>
      </c>
      <c r="J199" s="13"/>
      <c r="K199" s="13" t="s">
        <v>67</v>
      </c>
      <c r="L199" s="13" t="s">
        <v>67</v>
      </c>
      <c r="M199" s="13" t="s">
        <v>67</v>
      </c>
      <c r="N199" s="13" t="s">
        <v>67</v>
      </c>
      <c r="O199" s="13" t="s">
        <v>67</v>
      </c>
      <c r="P199" s="13" t="s">
        <v>67</v>
      </c>
      <c r="Q199" s="13" t="s">
        <v>67</v>
      </c>
      <c r="R199" s="13" t="s">
        <v>67</v>
      </c>
      <c r="S199" s="13" t="s">
        <v>67</v>
      </c>
      <c r="T199" s="13" t="s">
        <v>67</v>
      </c>
      <c r="U199" s="13" t="s">
        <v>67</v>
      </c>
      <c r="V199" s="13" t="s">
        <v>67</v>
      </c>
      <c r="W199" s="13" t="s">
        <v>67</v>
      </c>
      <c r="X199" s="13" t="s">
        <v>67</v>
      </c>
      <c r="Y199" s="13" t="s">
        <v>67</v>
      </c>
      <c r="Z199" s="13">
        <v>2</v>
      </c>
      <c r="AA199" s="13"/>
      <c r="AB199" s="39">
        <v>44431</v>
      </c>
      <c r="AC199" s="13">
        <v>2</v>
      </c>
      <c r="AD199" s="12" t="s">
        <v>1911</v>
      </c>
      <c r="AE199" s="13">
        <v>3</v>
      </c>
      <c r="AF199" s="13" t="s">
        <v>67</v>
      </c>
      <c r="AG199" s="13" t="s">
        <v>67</v>
      </c>
      <c r="AH199" s="13" t="s">
        <v>1568</v>
      </c>
      <c r="AI199" s="9" t="s">
        <v>1567</v>
      </c>
      <c r="AJ199" s="9" t="s">
        <v>1625</v>
      </c>
      <c r="AK199" s="13">
        <v>241</v>
      </c>
      <c r="AL199" s="13"/>
      <c r="AM199" s="13"/>
      <c r="AN199" s="13" t="s">
        <v>67</v>
      </c>
      <c r="AO199" s="13" t="s">
        <v>67</v>
      </c>
      <c r="AP199" s="13"/>
      <c r="AQ199" s="13"/>
      <c r="AR199" s="13"/>
      <c r="AS199" s="13"/>
      <c r="AT199" s="13"/>
      <c r="AU199" s="13"/>
      <c r="AV199" s="13"/>
      <c r="AW199" s="13" t="s">
        <v>67</v>
      </c>
      <c r="AX199" s="13"/>
      <c r="AY199" s="13"/>
      <c r="AZ199" s="13">
        <v>0</v>
      </c>
    </row>
    <row r="200" customHeight="1" spans="1:52">
      <c r="A200" s="70">
        <v>43595</v>
      </c>
      <c r="B200" s="15">
        <v>20221</v>
      </c>
      <c r="C200" s="15">
        <v>27251</v>
      </c>
      <c r="D200" s="16" t="s">
        <v>565</v>
      </c>
      <c r="E200" s="19" t="s">
        <v>1688</v>
      </c>
      <c r="F200" s="17" t="s">
        <v>1689</v>
      </c>
      <c r="G200" s="9" t="s">
        <v>67</v>
      </c>
      <c r="H200" s="9" t="s">
        <v>1619</v>
      </c>
      <c r="I200" s="9" t="s">
        <v>67</v>
      </c>
      <c r="J200" s="9" t="s">
        <v>1620</v>
      </c>
      <c r="K200" s="9" t="s">
        <v>1620</v>
      </c>
      <c r="L200" s="9" t="s">
        <v>1619</v>
      </c>
      <c r="M200" s="9" t="s">
        <v>1621</v>
      </c>
      <c r="N200" s="9"/>
      <c r="O200" s="9" t="s">
        <v>1621</v>
      </c>
      <c r="P200" s="9"/>
      <c r="Q200" s="9"/>
      <c r="R200" s="9" t="s">
        <v>67</v>
      </c>
      <c r="S200" s="9" t="s">
        <v>67</v>
      </c>
      <c r="T200" s="9" t="s">
        <v>67</v>
      </c>
      <c r="U200" s="9" t="s">
        <v>67</v>
      </c>
      <c r="V200" s="9" t="s">
        <v>67</v>
      </c>
      <c r="W200" s="9" t="s">
        <v>67</v>
      </c>
      <c r="X200" s="9" t="s">
        <v>1619</v>
      </c>
      <c r="Y200" s="9" t="s">
        <v>1619</v>
      </c>
      <c r="Z200" s="9">
        <v>3</v>
      </c>
      <c r="AA200" s="9"/>
      <c r="AB200" s="39">
        <v>44252</v>
      </c>
      <c r="AC200" s="13">
        <v>470</v>
      </c>
      <c r="AD200" s="17" t="s">
        <v>1912</v>
      </c>
      <c r="AE200" s="15">
        <v>3</v>
      </c>
      <c r="AF200" s="13" t="s">
        <v>67</v>
      </c>
      <c r="AG200" s="13" t="s">
        <v>67</v>
      </c>
      <c r="AH200" s="9" t="s">
        <v>1568</v>
      </c>
      <c r="AI200" s="9" t="s">
        <v>1564</v>
      </c>
      <c r="AJ200" s="9" t="s">
        <v>1628</v>
      </c>
      <c r="AK200" s="13">
        <v>836</v>
      </c>
      <c r="AL200" s="13"/>
      <c r="AM200" s="13"/>
      <c r="AN200" s="13" t="s">
        <v>67</v>
      </c>
      <c r="AO200" s="13" t="s">
        <v>67</v>
      </c>
      <c r="AP200" s="13"/>
      <c r="AQ200" s="13"/>
      <c r="AR200" s="13"/>
      <c r="AS200" s="13"/>
      <c r="AT200" s="13"/>
      <c r="AU200" s="13"/>
      <c r="AV200" s="13"/>
      <c r="AW200" s="13" t="s">
        <v>67</v>
      </c>
      <c r="AX200" s="13"/>
      <c r="AY200" s="13"/>
      <c r="AZ200" s="13">
        <v>0</v>
      </c>
    </row>
    <row r="201" customHeight="1" spans="1:52">
      <c r="A201" s="70">
        <v>43678</v>
      </c>
      <c r="B201" s="15">
        <v>63504</v>
      </c>
      <c r="C201" s="15">
        <v>23010</v>
      </c>
      <c r="D201" s="16" t="s">
        <v>1913</v>
      </c>
      <c r="E201" s="19" t="s">
        <v>1914</v>
      </c>
      <c r="F201" s="17" t="s">
        <v>377</v>
      </c>
      <c r="G201" s="9" t="s">
        <v>67</v>
      </c>
      <c r="H201" s="9" t="s">
        <v>1619</v>
      </c>
      <c r="I201" s="9" t="s">
        <v>67</v>
      </c>
      <c r="J201" s="9" t="s">
        <v>1620</v>
      </c>
      <c r="K201" s="9" t="s">
        <v>1620</v>
      </c>
      <c r="L201" s="9" t="s">
        <v>1619</v>
      </c>
      <c r="M201" s="9" t="s">
        <v>67</v>
      </c>
      <c r="N201" s="9" t="s">
        <v>67</v>
      </c>
      <c r="O201" s="9" t="s">
        <v>67</v>
      </c>
      <c r="P201" s="9"/>
      <c r="Q201" s="9"/>
      <c r="R201" s="9" t="s">
        <v>1619</v>
      </c>
      <c r="S201" s="9" t="s">
        <v>1619</v>
      </c>
      <c r="T201" s="9" t="s">
        <v>67</v>
      </c>
      <c r="U201" s="9" t="s">
        <v>67</v>
      </c>
      <c r="V201" s="9" t="s">
        <v>67</v>
      </c>
      <c r="W201" s="9" t="s">
        <v>67</v>
      </c>
      <c r="X201" s="9" t="s">
        <v>1619</v>
      </c>
      <c r="Y201" s="9" t="s">
        <v>1619</v>
      </c>
      <c r="Z201" s="9">
        <v>3</v>
      </c>
      <c r="AA201" s="9"/>
      <c r="AB201" s="39">
        <v>43812</v>
      </c>
      <c r="AC201" s="13">
        <v>97</v>
      </c>
      <c r="AD201" s="17" t="s">
        <v>1915</v>
      </c>
      <c r="AE201" s="15">
        <v>3</v>
      </c>
      <c r="AF201" s="13" t="s">
        <v>67</v>
      </c>
      <c r="AG201" s="13" t="s">
        <v>67</v>
      </c>
      <c r="AH201" s="9" t="s">
        <v>1568</v>
      </c>
      <c r="AI201" s="9" t="s">
        <v>1565</v>
      </c>
      <c r="AJ201" s="9" t="s">
        <v>1625</v>
      </c>
      <c r="AK201" s="13">
        <v>777</v>
      </c>
      <c r="AL201" s="13"/>
      <c r="AM201" s="13"/>
      <c r="AN201" s="13" t="s">
        <v>67</v>
      </c>
      <c r="AO201" s="13" t="s">
        <v>67</v>
      </c>
      <c r="AP201" s="13"/>
      <c r="AQ201" s="13"/>
      <c r="AR201" s="13"/>
      <c r="AS201" s="13"/>
      <c r="AT201" s="13"/>
      <c r="AU201" s="13"/>
      <c r="AV201" s="13"/>
      <c r="AW201" s="13" t="s">
        <v>67</v>
      </c>
      <c r="AX201" s="13"/>
      <c r="AY201" s="13"/>
      <c r="AZ201" s="13">
        <v>0</v>
      </c>
    </row>
    <row r="202" customHeight="1" spans="1:52">
      <c r="A202" s="7">
        <v>44113</v>
      </c>
      <c r="B202" s="8">
        <v>63811</v>
      </c>
      <c r="C202" s="8">
        <v>17619</v>
      </c>
      <c r="D202" s="18" t="s">
        <v>108</v>
      </c>
      <c r="E202" s="11" t="s">
        <v>109</v>
      </c>
      <c r="F202" s="12" t="s">
        <v>110</v>
      </c>
      <c r="G202" s="9" t="s">
        <v>67</v>
      </c>
      <c r="H202" s="13" t="s">
        <v>1619</v>
      </c>
      <c r="I202" s="9" t="s">
        <v>1619</v>
      </c>
      <c r="J202" s="13" t="s">
        <v>1620</v>
      </c>
      <c r="K202" s="13"/>
      <c r="L202" s="9" t="s">
        <v>1619</v>
      </c>
      <c r="M202" s="9" t="s">
        <v>67</v>
      </c>
      <c r="N202" s="9" t="s">
        <v>67</v>
      </c>
      <c r="O202" s="9" t="s">
        <v>67</v>
      </c>
      <c r="P202" s="13"/>
      <c r="Q202" s="13"/>
      <c r="R202" s="13" t="s">
        <v>1619</v>
      </c>
      <c r="S202" s="13" t="s">
        <v>1619</v>
      </c>
      <c r="T202" s="9" t="s">
        <v>1619</v>
      </c>
      <c r="U202" s="9" t="s">
        <v>1619</v>
      </c>
      <c r="V202" s="9" t="s">
        <v>1619</v>
      </c>
      <c r="W202" s="9" t="s">
        <v>1619</v>
      </c>
      <c r="X202" s="9" t="s">
        <v>1619</v>
      </c>
      <c r="Y202" s="9" t="s">
        <v>1619</v>
      </c>
      <c r="Z202" s="13">
        <v>1</v>
      </c>
      <c r="AA202" s="13"/>
      <c r="AB202" s="39">
        <v>44607</v>
      </c>
      <c r="AC202" s="13">
        <v>353</v>
      </c>
      <c r="AD202" s="12" t="s">
        <v>1916</v>
      </c>
      <c r="AE202" s="13">
        <v>3</v>
      </c>
      <c r="AF202" s="13" t="s">
        <v>67</v>
      </c>
      <c r="AG202" s="13" t="s">
        <v>67</v>
      </c>
      <c r="AH202" s="13" t="s">
        <v>1569</v>
      </c>
      <c r="AI202" s="9" t="s">
        <v>1566</v>
      </c>
      <c r="AJ202" s="9" t="s">
        <v>1642</v>
      </c>
      <c r="AK202" s="13">
        <v>466</v>
      </c>
      <c r="AL202" s="11"/>
      <c r="AM202" s="11"/>
      <c r="AN202" s="39">
        <v>44132</v>
      </c>
      <c r="AO202" s="39">
        <v>44208</v>
      </c>
      <c r="AP202" s="13"/>
      <c r="AQ202" s="13"/>
      <c r="AR202" s="13"/>
      <c r="AS202" s="13"/>
      <c r="AT202" s="13"/>
      <c r="AU202" s="13"/>
      <c r="AV202" s="13"/>
      <c r="AW202" s="13">
        <v>55</v>
      </c>
      <c r="AX202" s="11"/>
      <c r="AY202" s="11"/>
      <c r="AZ202" s="13">
        <v>0</v>
      </c>
    </row>
    <row r="203" customHeight="1" spans="1:52">
      <c r="A203" s="14">
        <v>44369</v>
      </c>
      <c r="B203" s="15">
        <v>63992</v>
      </c>
      <c r="C203" s="15">
        <v>17632</v>
      </c>
      <c r="D203" s="16" t="s">
        <v>119</v>
      </c>
      <c r="E203" s="11"/>
      <c r="F203" s="17" t="s">
        <v>1617</v>
      </c>
      <c r="G203" s="9" t="s">
        <v>67</v>
      </c>
      <c r="H203" s="9" t="s">
        <v>1619</v>
      </c>
      <c r="I203" s="9" t="s">
        <v>1619</v>
      </c>
      <c r="J203" s="9"/>
      <c r="K203" s="9"/>
      <c r="L203" s="9" t="s">
        <v>1619</v>
      </c>
      <c r="M203" s="9" t="s">
        <v>67</v>
      </c>
      <c r="N203" s="9" t="s">
        <v>67</v>
      </c>
      <c r="O203" s="9" t="s">
        <v>67</v>
      </c>
      <c r="P203" s="9"/>
      <c r="Q203" s="9"/>
      <c r="R203" s="9" t="s">
        <v>67</v>
      </c>
      <c r="S203" s="9" t="s">
        <v>1619</v>
      </c>
      <c r="T203" s="9" t="s">
        <v>1619</v>
      </c>
      <c r="U203" s="9" t="s">
        <v>1619</v>
      </c>
      <c r="V203" s="9" t="s">
        <v>1619</v>
      </c>
      <c r="W203" s="9" t="s">
        <v>67</v>
      </c>
      <c r="X203" s="9" t="s">
        <v>1619</v>
      </c>
      <c r="Y203" s="9" t="s">
        <v>1619</v>
      </c>
      <c r="Z203" s="9">
        <v>1</v>
      </c>
      <c r="AA203" s="9"/>
      <c r="AB203" s="39">
        <v>44467</v>
      </c>
      <c r="AC203" s="13">
        <v>71</v>
      </c>
      <c r="AD203" s="17" t="s">
        <v>1917</v>
      </c>
      <c r="AE203" s="19"/>
      <c r="AF203" s="13" t="s">
        <v>67</v>
      </c>
      <c r="AG203" s="13" t="s">
        <v>67</v>
      </c>
      <c r="AH203" s="9" t="s">
        <v>1568</v>
      </c>
      <c r="AI203" s="9" t="s">
        <v>1566</v>
      </c>
      <c r="AJ203" s="9" t="s">
        <v>1628</v>
      </c>
      <c r="AK203" s="13">
        <v>284</v>
      </c>
      <c r="AL203" s="13"/>
      <c r="AM203" s="13"/>
      <c r="AN203" s="39">
        <v>44383</v>
      </c>
      <c r="AO203" s="39">
        <v>44383</v>
      </c>
      <c r="AP203" s="13"/>
      <c r="AQ203" s="13"/>
      <c r="AR203" s="13"/>
      <c r="AS203" s="13"/>
      <c r="AT203" s="13"/>
      <c r="AU203" s="13"/>
      <c r="AV203" s="13"/>
      <c r="AW203" s="13">
        <v>1</v>
      </c>
      <c r="AX203" s="13"/>
      <c r="AY203" s="13"/>
      <c r="AZ203" s="13">
        <v>0</v>
      </c>
    </row>
    <row r="204" customHeight="1" spans="1:52">
      <c r="A204" s="7">
        <v>43966</v>
      </c>
      <c r="B204" s="8">
        <v>21541</v>
      </c>
      <c r="C204" s="8">
        <v>17455</v>
      </c>
      <c r="D204" s="18" t="s">
        <v>850</v>
      </c>
      <c r="E204" s="11" t="s">
        <v>351</v>
      </c>
      <c r="F204" s="12" t="s">
        <v>127</v>
      </c>
      <c r="G204" s="9" t="s">
        <v>67</v>
      </c>
      <c r="H204" s="13" t="s">
        <v>1619</v>
      </c>
      <c r="I204" s="13" t="s">
        <v>67</v>
      </c>
      <c r="J204" s="13" t="s">
        <v>1620</v>
      </c>
      <c r="K204" s="13" t="s">
        <v>1620</v>
      </c>
      <c r="L204" s="13" t="s">
        <v>1619</v>
      </c>
      <c r="M204" s="13" t="s">
        <v>67</v>
      </c>
      <c r="N204" s="13" t="s">
        <v>67</v>
      </c>
      <c r="O204" s="13" t="s">
        <v>67</v>
      </c>
      <c r="P204" s="13" t="s">
        <v>67</v>
      </c>
      <c r="Q204" s="13" t="s">
        <v>67</v>
      </c>
      <c r="R204" s="13" t="s">
        <v>67</v>
      </c>
      <c r="S204" s="13" t="s">
        <v>1619</v>
      </c>
      <c r="T204" s="13" t="s">
        <v>67</v>
      </c>
      <c r="U204" s="13" t="s">
        <v>67</v>
      </c>
      <c r="V204" s="13" t="s">
        <v>67</v>
      </c>
      <c r="W204" s="13" t="s">
        <v>67</v>
      </c>
      <c r="X204" s="13" t="s">
        <v>1619</v>
      </c>
      <c r="Y204" s="13" t="s">
        <v>1619</v>
      </c>
      <c r="Z204" s="13">
        <v>2</v>
      </c>
      <c r="AA204" s="13"/>
      <c r="AB204" s="39">
        <v>44084</v>
      </c>
      <c r="AC204" s="13">
        <v>85</v>
      </c>
      <c r="AD204" s="12" t="s">
        <v>1918</v>
      </c>
      <c r="AE204" s="11"/>
      <c r="AF204" s="13" t="s">
        <v>67</v>
      </c>
      <c r="AG204" s="13" t="s">
        <v>67</v>
      </c>
      <c r="AH204" s="9" t="s">
        <v>1568</v>
      </c>
      <c r="AI204" s="9" t="s">
        <v>1565</v>
      </c>
      <c r="AJ204" s="9" t="s">
        <v>1628</v>
      </c>
      <c r="AK204" s="13">
        <v>571</v>
      </c>
      <c r="AL204" s="13"/>
      <c r="AM204" s="13"/>
      <c r="AN204" s="13" t="s">
        <v>67</v>
      </c>
      <c r="AO204" s="13" t="s">
        <v>67</v>
      </c>
      <c r="AP204" s="13"/>
      <c r="AQ204" s="13"/>
      <c r="AR204" s="13"/>
      <c r="AS204" s="13"/>
      <c r="AT204" s="13"/>
      <c r="AU204" s="13"/>
      <c r="AV204" s="13"/>
      <c r="AW204" s="13" t="s">
        <v>67</v>
      </c>
      <c r="AX204" s="13"/>
      <c r="AY204" s="13"/>
      <c r="AZ204" s="13">
        <v>0</v>
      </c>
    </row>
    <row r="205" customHeight="1" spans="1:52">
      <c r="A205" s="7">
        <v>44107</v>
      </c>
      <c r="B205" s="8">
        <v>63804</v>
      </c>
      <c r="C205" s="8">
        <v>17356</v>
      </c>
      <c r="D205" s="18" t="s">
        <v>1168</v>
      </c>
      <c r="E205" s="11" t="s">
        <v>1649</v>
      </c>
      <c r="F205" s="12" t="s">
        <v>259</v>
      </c>
      <c r="G205" s="9" t="s">
        <v>67</v>
      </c>
      <c r="H205" s="13" t="s">
        <v>67</v>
      </c>
      <c r="I205" s="13" t="s">
        <v>67</v>
      </c>
      <c r="J205" s="13" t="s">
        <v>1620</v>
      </c>
      <c r="K205" s="13"/>
      <c r="L205" s="13" t="s">
        <v>1619</v>
      </c>
      <c r="M205" s="13" t="s">
        <v>67</v>
      </c>
      <c r="N205" s="13" t="s">
        <v>67</v>
      </c>
      <c r="O205" s="13" t="s">
        <v>67</v>
      </c>
      <c r="P205" s="13"/>
      <c r="Q205" s="13"/>
      <c r="R205" s="13" t="s">
        <v>67</v>
      </c>
      <c r="S205" s="13" t="s">
        <v>67</v>
      </c>
      <c r="T205" s="13" t="s">
        <v>67</v>
      </c>
      <c r="U205" s="13" t="s">
        <v>67</v>
      </c>
      <c r="V205" s="13" t="s">
        <v>67</v>
      </c>
      <c r="W205" s="13" t="s">
        <v>67</v>
      </c>
      <c r="X205" s="13" t="s">
        <v>67</v>
      </c>
      <c r="Y205" s="13" t="s">
        <v>67</v>
      </c>
      <c r="Z205" s="13">
        <v>2</v>
      </c>
      <c r="AA205" s="13"/>
      <c r="AB205" s="39">
        <v>44107</v>
      </c>
      <c r="AC205" s="13">
        <v>0</v>
      </c>
      <c r="AD205" s="12" t="s">
        <v>1919</v>
      </c>
      <c r="AE205" s="11"/>
      <c r="AF205" s="13" t="s">
        <v>67</v>
      </c>
      <c r="AG205" s="13" t="s">
        <v>67</v>
      </c>
      <c r="AH205" s="9" t="s">
        <v>1568</v>
      </c>
      <c r="AI205" s="9" t="s">
        <v>1566</v>
      </c>
      <c r="AJ205" s="9" t="s">
        <v>1642</v>
      </c>
      <c r="AK205" s="13">
        <v>470</v>
      </c>
      <c r="AL205" s="13"/>
      <c r="AM205" s="13"/>
      <c r="AN205" s="13" t="s">
        <v>67</v>
      </c>
      <c r="AO205" s="13" t="s">
        <v>67</v>
      </c>
      <c r="AP205" s="13"/>
      <c r="AQ205" s="13"/>
      <c r="AR205" s="13"/>
      <c r="AS205" s="13"/>
      <c r="AT205" s="13"/>
      <c r="AU205" s="13"/>
      <c r="AV205" s="13"/>
      <c r="AW205" s="13" t="s">
        <v>67</v>
      </c>
      <c r="AX205" s="13"/>
      <c r="AY205" s="13"/>
      <c r="AZ205" s="13">
        <v>0</v>
      </c>
    </row>
    <row r="206" customHeight="1" spans="1:52">
      <c r="A206" s="14">
        <v>44327</v>
      </c>
      <c r="B206" s="15">
        <v>63969</v>
      </c>
      <c r="C206" s="15">
        <v>30547</v>
      </c>
      <c r="D206" s="16" t="s">
        <v>350</v>
      </c>
      <c r="E206" s="19" t="s">
        <v>1661</v>
      </c>
      <c r="F206" s="17" t="s">
        <v>127</v>
      </c>
      <c r="G206" s="9" t="s">
        <v>67</v>
      </c>
      <c r="H206" s="13" t="s">
        <v>1619</v>
      </c>
      <c r="I206" s="13" t="s">
        <v>67</v>
      </c>
      <c r="J206" s="9" t="s">
        <v>1620</v>
      </c>
      <c r="K206" s="9"/>
      <c r="L206" s="9" t="s">
        <v>1619</v>
      </c>
      <c r="M206" s="9" t="s">
        <v>1647</v>
      </c>
      <c r="N206" s="9"/>
      <c r="O206" s="9" t="s">
        <v>1619</v>
      </c>
      <c r="P206" s="13"/>
      <c r="Q206" s="13"/>
      <c r="R206" s="13" t="s">
        <v>67</v>
      </c>
      <c r="S206" s="13" t="s">
        <v>67</v>
      </c>
      <c r="T206" s="13" t="s">
        <v>67</v>
      </c>
      <c r="U206" s="13" t="s">
        <v>67</v>
      </c>
      <c r="V206" s="13" t="s">
        <v>67</v>
      </c>
      <c r="W206" s="13" t="s">
        <v>67</v>
      </c>
      <c r="X206" s="13" t="s">
        <v>1619</v>
      </c>
      <c r="Y206" s="13" t="s">
        <v>1619</v>
      </c>
      <c r="Z206" s="9">
        <v>2</v>
      </c>
      <c r="AA206" s="9"/>
      <c r="AB206" s="43">
        <v>44413</v>
      </c>
      <c r="AC206" s="13">
        <v>63</v>
      </c>
      <c r="AD206" s="17" t="s">
        <v>1920</v>
      </c>
      <c r="AE206" s="19"/>
      <c r="AF206" s="13" t="s">
        <v>67</v>
      </c>
      <c r="AG206" s="13" t="s">
        <v>67</v>
      </c>
      <c r="AH206" s="9" t="s">
        <v>1568</v>
      </c>
      <c r="AI206" s="9" t="s">
        <v>1566</v>
      </c>
      <c r="AJ206" s="9" t="s">
        <v>1628</v>
      </c>
      <c r="AK206" s="13">
        <v>314</v>
      </c>
      <c r="AL206" s="13"/>
      <c r="AM206" s="13"/>
      <c r="AN206" s="13" t="s">
        <v>67</v>
      </c>
      <c r="AO206" s="13" t="s">
        <v>67</v>
      </c>
      <c r="AP206" s="13"/>
      <c r="AQ206" s="13"/>
      <c r="AR206" s="13"/>
      <c r="AS206" s="13"/>
      <c r="AT206" s="13"/>
      <c r="AU206" s="13"/>
      <c r="AV206" s="13"/>
      <c r="AW206" s="13" t="s">
        <v>67</v>
      </c>
      <c r="AX206" s="13"/>
      <c r="AY206" s="13"/>
      <c r="AZ206" s="13">
        <v>0</v>
      </c>
    </row>
    <row r="207" customHeight="1" spans="1:52">
      <c r="A207" s="7">
        <v>44242</v>
      </c>
      <c r="B207" s="8">
        <v>63894</v>
      </c>
      <c r="C207" s="8">
        <v>17637</v>
      </c>
      <c r="D207" s="18" t="s">
        <v>1026</v>
      </c>
      <c r="E207" s="11" t="s">
        <v>109</v>
      </c>
      <c r="F207" s="12" t="s">
        <v>110</v>
      </c>
      <c r="G207" s="9" t="s">
        <v>67</v>
      </c>
      <c r="H207" s="13" t="s">
        <v>1619</v>
      </c>
      <c r="I207" s="13" t="s">
        <v>1619</v>
      </c>
      <c r="J207" s="13" t="s">
        <v>1620</v>
      </c>
      <c r="K207" s="13" t="s">
        <v>1620</v>
      </c>
      <c r="L207" s="9" t="s">
        <v>1619</v>
      </c>
      <c r="M207" s="9" t="s">
        <v>67</v>
      </c>
      <c r="N207" s="9" t="s">
        <v>67</v>
      </c>
      <c r="O207" s="9" t="s">
        <v>67</v>
      </c>
      <c r="P207" s="13"/>
      <c r="Q207" s="13"/>
      <c r="R207" s="13" t="s">
        <v>67</v>
      </c>
      <c r="S207" s="9" t="s">
        <v>1619</v>
      </c>
      <c r="T207" s="13" t="s">
        <v>1619</v>
      </c>
      <c r="U207" s="13" t="s">
        <v>67</v>
      </c>
      <c r="V207" s="13" t="s">
        <v>67</v>
      </c>
      <c r="W207" s="13" t="s">
        <v>67</v>
      </c>
      <c r="X207" s="13" t="s">
        <v>1619</v>
      </c>
      <c r="Y207" s="13" t="s">
        <v>1619</v>
      </c>
      <c r="Z207" s="13">
        <v>1</v>
      </c>
      <c r="AA207" s="13"/>
      <c r="AB207" s="39">
        <v>44466</v>
      </c>
      <c r="AC207" s="13">
        <v>161</v>
      </c>
      <c r="AD207" s="17" t="s">
        <v>1921</v>
      </c>
      <c r="AE207" s="19"/>
      <c r="AF207" s="13" t="s">
        <v>67</v>
      </c>
      <c r="AG207" s="13" t="s">
        <v>67</v>
      </c>
      <c r="AH207" s="9" t="s">
        <v>1568</v>
      </c>
      <c r="AI207" s="9" t="s">
        <v>1566</v>
      </c>
      <c r="AJ207" s="9" t="s">
        <v>1623</v>
      </c>
      <c r="AK207" s="13">
        <v>375</v>
      </c>
      <c r="AL207" s="13"/>
      <c r="AM207" s="13"/>
      <c r="AN207" s="39">
        <v>44243</v>
      </c>
      <c r="AO207" s="39">
        <v>44259</v>
      </c>
      <c r="AP207" s="13"/>
      <c r="AQ207" s="13"/>
      <c r="AR207" s="13"/>
      <c r="AS207" s="13"/>
      <c r="AT207" s="13"/>
      <c r="AU207" s="13"/>
      <c r="AV207" s="13"/>
      <c r="AW207" s="13">
        <v>13</v>
      </c>
      <c r="AX207" s="13"/>
      <c r="AY207" s="13"/>
      <c r="AZ207" s="13">
        <v>0</v>
      </c>
    </row>
    <row r="208" customHeight="1" spans="1:52">
      <c r="A208" s="14">
        <v>43892</v>
      </c>
      <c r="B208" s="15">
        <v>63642</v>
      </c>
      <c r="C208" s="15">
        <v>17590</v>
      </c>
      <c r="D208" s="18" t="s">
        <v>1091</v>
      </c>
      <c r="E208" s="11" t="s">
        <v>1922</v>
      </c>
      <c r="F208" s="12" t="s">
        <v>134</v>
      </c>
      <c r="G208" s="9" t="s">
        <v>67</v>
      </c>
      <c r="H208" s="9" t="s">
        <v>1619</v>
      </c>
      <c r="I208" s="9" t="s">
        <v>1619</v>
      </c>
      <c r="J208" s="9" t="s">
        <v>1620</v>
      </c>
      <c r="K208" s="9" t="s">
        <v>1620</v>
      </c>
      <c r="L208" s="9" t="s">
        <v>1619</v>
      </c>
      <c r="M208" s="9" t="s">
        <v>1621</v>
      </c>
      <c r="N208" s="9" t="s">
        <v>67</v>
      </c>
      <c r="O208" s="9" t="s">
        <v>1619</v>
      </c>
      <c r="P208" s="9"/>
      <c r="Q208" s="9"/>
      <c r="R208" s="9" t="s">
        <v>1619</v>
      </c>
      <c r="S208" s="9" t="s">
        <v>1619</v>
      </c>
      <c r="T208" s="9" t="s">
        <v>1619</v>
      </c>
      <c r="U208" s="9" t="s">
        <v>1619</v>
      </c>
      <c r="V208" s="9" t="s">
        <v>1619</v>
      </c>
      <c r="W208" s="9" t="s">
        <v>67</v>
      </c>
      <c r="X208" s="9" t="s">
        <v>1619</v>
      </c>
      <c r="Y208" s="9" t="s">
        <v>1619</v>
      </c>
      <c r="Z208" s="9">
        <v>1</v>
      </c>
      <c r="AA208" s="9"/>
      <c r="AB208" s="43">
        <v>44448</v>
      </c>
      <c r="AC208" s="13">
        <v>399</v>
      </c>
      <c r="AD208" s="17" t="s">
        <v>1923</v>
      </c>
      <c r="AE208" s="9">
        <v>4</v>
      </c>
      <c r="AF208" s="13" t="s">
        <v>67</v>
      </c>
      <c r="AG208" s="13" t="s">
        <v>67</v>
      </c>
      <c r="AH208" s="9" t="s">
        <v>1569</v>
      </c>
      <c r="AI208" s="9" t="s">
        <v>1565</v>
      </c>
      <c r="AJ208" s="9" t="s">
        <v>1623</v>
      </c>
      <c r="AK208" s="13">
        <v>625</v>
      </c>
      <c r="AL208" s="13"/>
      <c r="AM208" s="13"/>
      <c r="AN208" s="39">
        <v>44111</v>
      </c>
      <c r="AO208" s="39">
        <v>44165</v>
      </c>
      <c r="AP208" s="13"/>
      <c r="AQ208" s="13"/>
      <c r="AR208" s="13"/>
      <c r="AS208" s="13"/>
      <c r="AT208" s="13"/>
      <c r="AU208" s="13"/>
      <c r="AV208" s="13"/>
      <c r="AW208" s="13">
        <v>39</v>
      </c>
      <c r="AX208" s="13"/>
      <c r="AY208" s="13"/>
      <c r="AZ208" s="13">
        <v>0</v>
      </c>
    </row>
    <row r="209" customHeight="1" spans="1:52">
      <c r="A209" s="14">
        <v>44278</v>
      </c>
      <c r="B209" s="15">
        <v>63926</v>
      </c>
      <c r="C209" s="15">
        <v>31107</v>
      </c>
      <c r="D209" s="16" t="s">
        <v>1015</v>
      </c>
      <c r="E209" s="19" t="s">
        <v>1924</v>
      </c>
      <c r="F209" s="17" t="s">
        <v>1788</v>
      </c>
      <c r="G209" s="9" t="s">
        <v>67</v>
      </c>
      <c r="H209" s="13" t="s">
        <v>1619</v>
      </c>
      <c r="I209" s="9" t="s">
        <v>1619</v>
      </c>
      <c r="J209" s="9" t="s">
        <v>1620</v>
      </c>
      <c r="K209" s="9"/>
      <c r="L209" s="13" t="s">
        <v>1619</v>
      </c>
      <c r="M209" s="9" t="s">
        <v>67</v>
      </c>
      <c r="N209" s="9" t="s">
        <v>67</v>
      </c>
      <c r="O209" s="9" t="s">
        <v>67</v>
      </c>
      <c r="P209" s="13"/>
      <c r="Q209" s="13"/>
      <c r="R209" s="9" t="s">
        <v>67</v>
      </c>
      <c r="S209" s="13" t="s">
        <v>1619</v>
      </c>
      <c r="T209" s="13" t="s">
        <v>1619</v>
      </c>
      <c r="U209" s="9" t="s">
        <v>67</v>
      </c>
      <c r="V209" s="9" t="s">
        <v>67</v>
      </c>
      <c r="W209" s="9" t="s">
        <v>67</v>
      </c>
      <c r="X209" s="9" t="s">
        <v>1619</v>
      </c>
      <c r="Y209" s="9" t="s">
        <v>1619</v>
      </c>
      <c r="Z209" s="9">
        <v>2</v>
      </c>
      <c r="AA209" s="40"/>
      <c r="AB209" s="43">
        <v>44477</v>
      </c>
      <c r="AC209" s="13">
        <v>144</v>
      </c>
      <c r="AD209" s="17" t="s">
        <v>1925</v>
      </c>
      <c r="AE209" s="19"/>
      <c r="AF209" s="13" t="s">
        <v>67</v>
      </c>
      <c r="AG209" s="13" t="s">
        <v>67</v>
      </c>
      <c r="AH209" s="9" t="s">
        <v>1569</v>
      </c>
      <c r="AI209" s="9" t="s">
        <v>1566</v>
      </c>
      <c r="AJ209" s="9" t="s">
        <v>1623</v>
      </c>
      <c r="AK209" s="13">
        <v>349</v>
      </c>
      <c r="AL209" s="19"/>
      <c r="AM209" s="19"/>
      <c r="AN209" s="43">
        <v>44341</v>
      </c>
      <c r="AO209" s="43">
        <v>44417</v>
      </c>
      <c r="AP209" s="9"/>
      <c r="AQ209" s="9"/>
      <c r="AR209" s="9"/>
      <c r="AS209" s="9"/>
      <c r="AT209" s="9"/>
      <c r="AU209" s="9"/>
      <c r="AV209" s="9"/>
      <c r="AW209" s="13">
        <v>55</v>
      </c>
      <c r="AX209" s="19"/>
      <c r="AY209" s="19"/>
      <c r="AZ209" s="13">
        <v>0</v>
      </c>
    </row>
    <row r="210" customHeight="1" spans="1:52">
      <c r="A210" s="7">
        <v>44200</v>
      </c>
      <c r="B210" s="8" t="s">
        <v>1926</v>
      </c>
      <c r="C210" s="8">
        <v>17595</v>
      </c>
      <c r="D210" s="18" t="s">
        <v>531</v>
      </c>
      <c r="E210" s="11"/>
      <c r="F210" s="12" t="s">
        <v>1617</v>
      </c>
      <c r="G210" s="9" t="s">
        <v>67</v>
      </c>
      <c r="H210" s="13" t="s">
        <v>67</v>
      </c>
      <c r="I210" s="13" t="s">
        <v>67</v>
      </c>
      <c r="J210" s="13" t="s">
        <v>1620</v>
      </c>
      <c r="K210" s="13" t="s">
        <v>1620</v>
      </c>
      <c r="L210" s="13" t="s">
        <v>1619</v>
      </c>
      <c r="M210" s="13" t="s">
        <v>1621</v>
      </c>
      <c r="N210" s="13"/>
      <c r="O210" s="13" t="s">
        <v>67</v>
      </c>
      <c r="P210" s="13"/>
      <c r="Q210" s="13"/>
      <c r="R210" s="13" t="s">
        <v>67</v>
      </c>
      <c r="S210" s="13" t="s">
        <v>1619</v>
      </c>
      <c r="T210" s="13" t="s">
        <v>67</v>
      </c>
      <c r="U210" s="13" t="s">
        <v>67</v>
      </c>
      <c r="V210" s="13" t="s">
        <v>67</v>
      </c>
      <c r="W210" s="13" t="s">
        <v>67</v>
      </c>
      <c r="X210" s="9" t="s">
        <v>1619</v>
      </c>
      <c r="Y210" s="9" t="s">
        <v>1619</v>
      </c>
      <c r="Z210" s="41">
        <v>1</v>
      </c>
      <c r="AA210" s="42"/>
      <c r="AB210" s="39">
        <v>44223</v>
      </c>
      <c r="AC210" s="13">
        <v>18</v>
      </c>
      <c r="AD210" s="12" t="s">
        <v>1927</v>
      </c>
      <c r="AE210" s="13">
        <v>3</v>
      </c>
      <c r="AF210" s="13" t="s">
        <v>67</v>
      </c>
      <c r="AG210" s="13" t="s">
        <v>67</v>
      </c>
      <c r="AH210" s="9" t="s">
        <v>1568</v>
      </c>
      <c r="AI210" s="13" t="s">
        <v>1566</v>
      </c>
      <c r="AJ210" s="13" t="s">
        <v>1623</v>
      </c>
      <c r="AK210" s="13">
        <v>405</v>
      </c>
      <c r="AL210" s="11"/>
      <c r="AM210" s="11"/>
      <c r="AN210" s="13" t="s">
        <v>67</v>
      </c>
      <c r="AO210" s="13" t="s">
        <v>67</v>
      </c>
      <c r="AP210" s="13"/>
      <c r="AQ210" s="13"/>
      <c r="AR210" s="13"/>
      <c r="AS210" s="13"/>
      <c r="AT210" s="13"/>
      <c r="AU210" s="13"/>
      <c r="AV210" s="13"/>
      <c r="AW210" s="13" t="s">
        <v>67</v>
      </c>
      <c r="AX210" s="13"/>
      <c r="AY210" s="13"/>
      <c r="AZ210" s="13">
        <v>0</v>
      </c>
    </row>
    <row r="211" customHeight="1" spans="1:52">
      <c r="A211" s="7">
        <v>44460</v>
      </c>
      <c r="B211" s="8" t="s">
        <v>1926</v>
      </c>
      <c r="C211" s="8">
        <v>17595</v>
      </c>
      <c r="D211" s="18" t="s">
        <v>531</v>
      </c>
      <c r="E211" s="11"/>
      <c r="F211" s="12" t="s">
        <v>1617</v>
      </c>
      <c r="G211" s="9" t="s">
        <v>67</v>
      </c>
      <c r="H211" s="13" t="s">
        <v>67</v>
      </c>
      <c r="I211" s="13" t="s">
        <v>67</v>
      </c>
      <c r="J211" s="13" t="s">
        <v>1620</v>
      </c>
      <c r="K211" s="13"/>
      <c r="L211" s="13" t="s">
        <v>1619</v>
      </c>
      <c r="M211" s="13"/>
      <c r="N211" s="13"/>
      <c r="O211" s="13"/>
      <c r="P211" s="13"/>
      <c r="Q211" s="9"/>
      <c r="R211" s="13" t="s">
        <v>67</v>
      </c>
      <c r="S211" s="9" t="s">
        <v>1619</v>
      </c>
      <c r="T211" s="9" t="s">
        <v>67</v>
      </c>
      <c r="U211" s="9" t="s">
        <v>67</v>
      </c>
      <c r="V211" s="9" t="s">
        <v>67</v>
      </c>
      <c r="W211" s="9" t="s">
        <v>67</v>
      </c>
      <c r="X211" s="9" t="s">
        <v>1619</v>
      </c>
      <c r="Y211" s="9" t="s">
        <v>1619</v>
      </c>
      <c r="Z211" s="41">
        <v>1</v>
      </c>
      <c r="AA211" s="42"/>
      <c r="AB211" s="39">
        <v>44480</v>
      </c>
      <c r="AC211" s="13">
        <v>15</v>
      </c>
      <c r="AD211" s="12" t="s">
        <v>1928</v>
      </c>
      <c r="AE211" s="13">
        <v>3</v>
      </c>
      <c r="AF211" s="13" t="s">
        <v>67</v>
      </c>
      <c r="AG211" s="13" t="s">
        <v>67</v>
      </c>
      <c r="AH211" s="9" t="s">
        <v>1568</v>
      </c>
      <c r="AI211" s="13" t="s">
        <v>1567</v>
      </c>
      <c r="AJ211" s="13" t="s">
        <v>1625</v>
      </c>
      <c r="AK211" s="13">
        <v>219</v>
      </c>
      <c r="AL211" s="11"/>
      <c r="AM211" s="11"/>
      <c r="AN211" s="13" t="s">
        <v>67</v>
      </c>
      <c r="AO211" s="13" t="s">
        <v>67</v>
      </c>
      <c r="AP211" s="13"/>
      <c r="AQ211" s="13"/>
      <c r="AR211" s="13"/>
      <c r="AS211" s="13"/>
      <c r="AT211" s="13"/>
      <c r="AU211" s="13"/>
      <c r="AV211" s="13"/>
      <c r="AW211" s="13" t="s">
        <v>67</v>
      </c>
      <c r="AX211" s="13"/>
      <c r="AY211" s="13"/>
      <c r="AZ211" s="13">
        <v>0</v>
      </c>
    </row>
    <row r="212" customHeight="1" spans="1:52">
      <c r="A212" s="7">
        <v>44104</v>
      </c>
      <c r="B212" s="8">
        <v>63862</v>
      </c>
      <c r="C212" s="8">
        <v>29758</v>
      </c>
      <c r="D212" s="18" t="s">
        <v>1929</v>
      </c>
      <c r="E212" s="11"/>
      <c r="F212" s="12" t="s">
        <v>78</v>
      </c>
      <c r="G212" s="9" t="s">
        <v>67</v>
      </c>
      <c r="H212" s="13" t="s">
        <v>1619</v>
      </c>
      <c r="I212" s="13" t="s">
        <v>67</v>
      </c>
      <c r="J212" s="13"/>
      <c r="K212" s="13"/>
      <c r="L212" s="9" t="s">
        <v>1619</v>
      </c>
      <c r="M212" s="13"/>
      <c r="N212" s="13"/>
      <c r="O212" s="13"/>
      <c r="P212" s="13"/>
      <c r="Q212" s="13"/>
      <c r="R212" s="13" t="s">
        <v>1619</v>
      </c>
      <c r="S212" s="13" t="s">
        <v>1619</v>
      </c>
      <c r="T212" s="13" t="s">
        <v>67</v>
      </c>
      <c r="U212" s="13" t="s">
        <v>67</v>
      </c>
      <c r="V212" s="13" t="s">
        <v>67</v>
      </c>
      <c r="W212" s="13" t="s">
        <v>67</v>
      </c>
      <c r="X212" s="13" t="s">
        <v>67</v>
      </c>
      <c r="Y212" s="13" t="s">
        <v>67</v>
      </c>
      <c r="Z212" s="13">
        <v>2</v>
      </c>
      <c r="AA212" s="40" t="s">
        <v>67</v>
      </c>
      <c r="AB212" s="39">
        <v>44334</v>
      </c>
      <c r="AC212" s="13">
        <v>165</v>
      </c>
      <c r="AD212" s="12" t="s">
        <v>1930</v>
      </c>
      <c r="AE212" s="11"/>
      <c r="AF212" s="13" t="s">
        <v>67</v>
      </c>
      <c r="AG212" s="13" t="s">
        <v>67</v>
      </c>
      <c r="AH212" s="9" t="s">
        <v>1568</v>
      </c>
      <c r="AI212" s="9" t="s">
        <v>1566</v>
      </c>
      <c r="AJ212" s="9" t="s">
        <v>1625</v>
      </c>
      <c r="AK212" s="13">
        <v>473</v>
      </c>
      <c r="AL212" s="13"/>
      <c r="AM212" s="13"/>
      <c r="AN212" s="13" t="s">
        <v>67</v>
      </c>
      <c r="AO212" s="13" t="s">
        <v>67</v>
      </c>
      <c r="AP212" s="13"/>
      <c r="AQ212" s="13"/>
      <c r="AR212" s="13"/>
      <c r="AS212" s="13"/>
      <c r="AT212" s="13"/>
      <c r="AU212" s="13"/>
      <c r="AV212" s="13"/>
      <c r="AW212" s="13" t="s">
        <v>67</v>
      </c>
      <c r="AX212" s="13"/>
      <c r="AY212" s="13"/>
      <c r="AZ212" s="13">
        <v>0</v>
      </c>
    </row>
    <row r="213" customHeight="1" spans="1:52">
      <c r="A213" s="14">
        <v>43804</v>
      </c>
      <c r="B213" s="15">
        <v>63606</v>
      </c>
      <c r="C213" s="15">
        <v>17637</v>
      </c>
      <c r="D213" s="18" t="s">
        <v>1026</v>
      </c>
      <c r="E213" s="11" t="s">
        <v>109</v>
      </c>
      <c r="F213" s="12" t="s">
        <v>110</v>
      </c>
      <c r="G213" s="9" t="s">
        <v>67</v>
      </c>
      <c r="H213" s="9" t="s">
        <v>1619</v>
      </c>
      <c r="I213" s="9" t="s">
        <v>1619</v>
      </c>
      <c r="J213" s="9" t="s">
        <v>1620</v>
      </c>
      <c r="K213" s="9" t="s">
        <v>1620</v>
      </c>
      <c r="L213" s="9" t="s">
        <v>1619</v>
      </c>
      <c r="M213" s="9" t="s">
        <v>67</v>
      </c>
      <c r="N213" s="9" t="s">
        <v>67</v>
      </c>
      <c r="O213" s="9" t="s">
        <v>67</v>
      </c>
      <c r="P213" s="9"/>
      <c r="Q213" s="9" t="s">
        <v>1620</v>
      </c>
      <c r="R213" s="9" t="s">
        <v>1619</v>
      </c>
      <c r="S213" s="9" t="s">
        <v>1619</v>
      </c>
      <c r="T213" s="9" t="s">
        <v>1619</v>
      </c>
      <c r="U213" s="9" t="s">
        <v>1619</v>
      </c>
      <c r="V213" s="9" t="s">
        <v>1619</v>
      </c>
      <c r="W213" s="9" t="s">
        <v>1619</v>
      </c>
      <c r="X213" s="9" t="s">
        <v>1619</v>
      </c>
      <c r="Y213" s="9" t="s">
        <v>1619</v>
      </c>
      <c r="Z213" s="9">
        <v>1</v>
      </c>
      <c r="AA213" s="40"/>
      <c r="AB213" s="43">
        <v>44484</v>
      </c>
      <c r="AC213" s="13">
        <v>487</v>
      </c>
      <c r="AD213" s="17" t="s">
        <v>1931</v>
      </c>
      <c r="AE213" s="9">
        <v>3</v>
      </c>
      <c r="AF213" s="13" t="s">
        <v>67</v>
      </c>
      <c r="AG213" s="13" t="s">
        <v>67</v>
      </c>
      <c r="AH213" s="9" t="s">
        <v>1569</v>
      </c>
      <c r="AI213" s="9" t="s">
        <v>1565</v>
      </c>
      <c r="AJ213" s="9" t="s">
        <v>1642</v>
      </c>
      <c r="AK213" s="13">
        <v>687</v>
      </c>
      <c r="AL213" s="13"/>
      <c r="AM213" s="13"/>
      <c r="AN213" s="39">
        <v>44272</v>
      </c>
      <c r="AO213" s="39">
        <v>44453</v>
      </c>
      <c r="AP213" s="13"/>
      <c r="AQ213" s="13"/>
      <c r="AR213" s="13"/>
      <c r="AS213" s="13"/>
      <c r="AT213" s="13"/>
      <c r="AU213" s="13"/>
      <c r="AV213" s="13"/>
      <c r="AW213" s="13">
        <v>130</v>
      </c>
      <c r="AX213" s="13"/>
      <c r="AY213" s="13"/>
      <c r="AZ213" s="13">
        <v>0</v>
      </c>
    </row>
    <row r="214" customHeight="1" spans="1:52">
      <c r="A214" s="14">
        <v>44278</v>
      </c>
      <c r="B214" s="15" t="s">
        <v>67</v>
      </c>
      <c r="C214" s="15">
        <v>17407</v>
      </c>
      <c r="D214" s="18" t="s">
        <v>251</v>
      </c>
      <c r="E214" s="11"/>
      <c r="F214" s="12" t="s">
        <v>134</v>
      </c>
      <c r="G214" s="9" t="s">
        <v>67</v>
      </c>
      <c r="H214" s="9" t="s">
        <v>67</v>
      </c>
      <c r="I214" s="9" t="s">
        <v>67</v>
      </c>
      <c r="J214" s="9" t="s">
        <v>1620</v>
      </c>
      <c r="K214" s="9"/>
      <c r="L214" s="9" t="s">
        <v>1619</v>
      </c>
      <c r="M214" s="9" t="s">
        <v>1621</v>
      </c>
      <c r="N214" s="9" t="s">
        <v>67</v>
      </c>
      <c r="O214" s="9" t="s">
        <v>1619</v>
      </c>
      <c r="P214" s="9"/>
      <c r="Q214" s="9"/>
      <c r="R214" s="9" t="s">
        <v>67</v>
      </c>
      <c r="S214" s="9" t="s">
        <v>1619</v>
      </c>
      <c r="T214" s="9" t="s">
        <v>1619</v>
      </c>
      <c r="U214" s="9" t="s">
        <v>67</v>
      </c>
      <c r="V214" s="9" t="s">
        <v>67</v>
      </c>
      <c r="W214" s="9" t="s">
        <v>67</v>
      </c>
      <c r="X214" s="9" t="s">
        <v>1619</v>
      </c>
      <c r="Y214" s="9" t="s">
        <v>1619</v>
      </c>
      <c r="Z214" s="13">
        <v>1</v>
      </c>
      <c r="AA214" s="38"/>
      <c r="AB214" s="39">
        <v>44490</v>
      </c>
      <c r="AC214" s="13">
        <v>153</v>
      </c>
      <c r="AD214" s="12" t="s">
        <v>1932</v>
      </c>
      <c r="AE214" s="11"/>
      <c r="AF214" s="13" t="s">
        <v>67</v>
      </c>
      <c r="AG214" s="13" t="s">
        <v>67</v>
      </c>
      <c r="AH214" s="9" t="s">
        <v>1568</v>
      </c>
      <c r="AI214" s="9" t="s">
        <v>1566</v>
      </c>
      <c r="AJ214" s="9" t="s">
        <v>1623</v>
      </c>
      <c r="AK214" s="13">
        <v>349</v>
      </c>
      <c r="AL214" s="13"/>
      <c r="AM214" s="13"/>
      <c r="AN214" s="13" t="s">
        <v>67</v>
      </c>
      <c r="AO214" s="13" t="s">
        <v>67</v>
      </c>
      <c r="AP214" s="13"/>
      <c r="AQ214" s="13"/>
      <c r="AR214" s="13"/>
      <c r="AS214" s="13"/>
      <c r="AT214" s="13"/>
      <c r="AU214" s="13"/>
      <c r="AV214" s="13"/>
      <c r="AW214" s="13" t="s">
        <v>67</v>
      </c>
      <c r="AX214" s="13"/>
      <c r="AY214" s="13"/>
      <c r="AZ214" s="13">
        <v>0</v>
      </c>
    </row>
    <row r="215" customHeight="1" spans="1:52">
      <c r="A215" s="14">
        <v>44279</v>
      </c>
      <c r="B215" s="15">
        <v>63935</v>
      </c>
      <c r="C215" s="15">
        <v>17479</v>
      </c>
      <c r="D215" s="18" t="s">
        <v>1933</v>
      </c>
      <c r="E215" s="11" t="s">
        <v>1649</v>
      </c>
      <c r="F215" s="12" t="s">
        <v>134</v>
      </c>
      <c r="G215" s="9" t="s">
        <v>67</v>
      </c>
      <c r="H215" s="9" t="s">
        <v>67</v>
      </c>
      <c r="I215" s="9" t="s">
        <v>67</v>
      </c>
      <c r="J215" s="9" t="s">
        <v>1620</v>
      </c>
      <c r="K215" s="9"/>
      <c r="L215" s="9" t="s">
        <v>1619</v>
      </c>
      <c r="M215" s="9" t="s">
        <v>1621</v>
      </c>
      <c r="N215" s="9" t="s">
        <v>1621</v>
      </c>
      <c r="O215" s="9" t="s">
        <v>1621</v>
      </c>
      <c r="P215" s="9"/>
      <c r="Q215" s="9"/>
      <c r="R215" s="9" t="s">
        <v>67</v>
      </c>
      <c r="S215" s="9" t="s">
        <v>67</v>
      </c>
      <c r="T215" s="9" t="s">
        <v>67</v>
      </c>
      <c r="U215" s="9" t="s">
        <v>67</v>
      </c>
      <c r="V215" s="9" t="s">
        <v>67</v>
      </c>
      <c r="W215" s="9" t="s">
        <v>67</v>
      </c>
      <c r="X215" s="13" t="s">
        <v>1619</v>
      </c>
      <c r="Y215" s="13" t="s">
        <v>1619</v>
      </c>
      <c r="Z215" s="13">
        <v>1</v>
      </c>
      <c r="AA215" s="38"/>
      <c r="AB215" s="39">
        <v>44392</v>
      </c>
      <c r="AC215" s="13">
        <v>82</v>
      </c>
      <c r="AD215" s="12" t="s">
        <v>1934</v>
      </c>
      <c r="AE215" s="11"/>
      <c r="AF215" s="13" t="s">
        <v>67</v>
      </c>
      <c r="AG215" s="13" t="s">
        <v>67</v>
      </c>
      <c r="AH215" s="9" t="s">
        <v>1568</v>
      </c>
      <c r="AI215" s="9" t="s">
        <v>1566</v>
      </c>
      <c r="AJ215" s="9" t="s">
        <v>1623</v>
      </c>
      <c r="AK215" s="13">
        <v>348</v>
      </c>
      <c r="AL215" s="13"/>
      <c r="AM215" s="13"/>
      <c r="AN215" s="13" t="s">
        <v>67</v>
      </c>
      <c r="AO215" s="13" t="s">
        <v>67</v>
      </c>
      <c r="AP215" s="13"/>
      <c r="AQ215" s="13"/>
      <c r="AR215" s="13"/>
      <c r="AS215" s="13"/>
      <c r="AT215" s="13"/>
      <c r="AU215" s="13"/>
      <c r="AV215" s="13"/>
      <c r="AW215" s="13" t="s">
        <v>67</v>
      </c>
      <c r="AX215" s="13"/>
      <c r="AY215" s="13"/>
      <c r="AZ215" s="13">
        <v>0</v>
      </c>
    </row>
    <row r="216" customHeight="1" spans="1:52">
      <c r="A216" s="7">
        <v>44147</v>
      </c>
      <c r="B216" s="8">
        <v>63841</v>
      </c>
      <c r="C216" s="8">
        <v>17643</v>
      </c>
      <c r="D216" s="18" t="s">
        <v>443</v>
      </c>
      <c r="E216" s="11" t="s">
        <v>109</v>
      </c>
      <c r="F216" s="12" t="s">
        <v>110</v>
      </c>
      <c r="G216" s="9" t="s">
        <v>67</v>
      </c>
      <c r="H216" s="13" t="s">
        <v>1619</v>
      </c>
      <c r="I216" s="13" t="s">
        <v>1619</v>
      </c>
      <c r="J216" s="13" t="s">
        <v>1620</v>
      </c>
      <c r="K216" s="13"/>
      <c r="L216" s="9" t="s">
        <v>1619</v>
      </c>
      <c r="M216" s="13" t="s">
        <v>67</v>
      </c>
      <c r="N216" s="9" t="s">
        <v>67</v>
      </c>
      <c r="O216" s="9" t="s">
        <v>67</v>
      </c>
      <c r="P216" s="13"/>
      <c r="Q216" s="13"/>
      <c r="R216" s="9" t="s">
        <v>1619</v>
      </c>
      <c r="S216" s="9" t="s">
        <v>1619</v>
      </c>
      <c r="T216" s="9" t="s">
        <v>1619</v>
      </c>
      <c r="U216" s="9" t="s">
        <v>1619</v>
      </c>
      <c r="V216" s="9" t="s">
        <v>1619</v>
      </c>
      <c r="W216" s="9" t="s">
        <v>1619</v>
      </c>
      <c r="X216" s="13" t="s">
        <v>1619</v>
      </c>
      <c r="Y216" s="13" t="s">
        <v>1619</v>
      </c>
      <c r="Z216" s="13">
        <v>1</v>
      </c>
      <c r="AA216" s="38"/>
      <c r="AB216" s="39">
        <v>44505</v>
      </c>
      <c r="AC216" s="13">
        <v>257</v>
      </c>
      <c r="AD216" s="12" t="s">
        <v>1935</v>
      </c>
      <c r="AE216" s="11"/>
      <c r="AF216" s="13" t="s">
        <v>67</v>
      </c>
      <c r="AG216" s="13" t="s">
        <v>67</v>
      </c>
      <c r="AH216" s="13" t="s">
        <v>1569</v>
      </c>
      <c r="AI216" s="9" t="s">
        <v>1566</v>
      </c>
      <c r="AJ216" s="9" t="s">
        <v>1642</v>
      </c>
      <c r="AK216" s="13">
        <v>442</v>
      </c>
      <c r="AL216" s="11"/>
      <c r="AM216" s="11"/>
      <c r="AN216" s="39">
        <v>44272</v>
      </c>
      <c r="AO216" s="39">
        <v>44293</v>
      </c>
      <c r="AP216" s="13"/>
      <c r="AQ216" s="13"/>
      <c r="AR216" s="13"/>
      <c r="AS216" s="13"/>
      <c r="AT216" s="13"/>
      <c r="AU216" s="13"/>
      <c r="AV216" s="13"/>
      <c r="AW216" s="13">
        <v>16</v>
      </c>
      <c r="AX216" s="11"/>
      <c r="AY216" s="11"/>
      <c r="AZ216" s="13">
        <v>0</v>
      </c>
    </row>
    <row r="217" customHeight="1" spans="1:52">
      <c r="A217" s="7">
        <v>44172</v>
      </c>
      <c r="B217" s="8">
        <v>63855</v>
      </c>
      <c r="C217" s="8">
        <v>27982</v>
      </c>
      <c r="D217" s="61" t="s">
        <v>1042</v>
      </c>
      <c r="E217" s="11" t="s">
        <v>1936</v>
      </c>
      <c r="F217" s="62" t="s">
        <v>104</v>
      </c>
      <c r="G217" s="9" t="s">
        <v>67</v>
      </c>
      <c r="H217" s="13" t="s">
        <v>1619</v>
      </c>
      <c r="I217" s="9" t="s">
        <v>1619</v>
      </c>
      <c r="J217" s="13"/>
      <c r="K217" s="13"/>
      <c r="L217" s="13" t="s">
        <v>67</v>
      </c>
      <c r="M217" s="13" t="s">
        <v>1621</v>
      </c>
      <c r="N217" s="9" t="s">
        <v>67</v>
      </c>
      <c r="O217" s="13" t="s">
        <v>1619</v>
      </c>
      <c r="P217" s="13"/>
      <c r="Q217" s="13"/>
      <c r="R217" s="13" t="s">
        <v>67</v>
      </c>
      <c r="S217" s="9" t="s">
        <v>1619</v>
      </c>
      <c r="T217" s="9" t="s">
        <v>1619</v>
      </c>
      <c r="U217" s="13" t="s">
        <v>67</v>
      </c>
      <c r="V217" s="13" t="s">
        <v>67</v>
      </c>
      <c r="W217" s="13" t="s">
        <v>67</v>
      </c>
      <c r="X217" s="9" t="s">
        <v>1619</v>
      </c>
      <c r="Y217" s="9" t="s">
        <v>1619</v>
      </c>
      <c r="Z217" s="13">
        <v>2</v>
      </c>
      <c r="AA217" s="38"/>
      <c r="AB217" s="39">
        <v>44201</v>
      </c>
      <c r="AC217" s="13">
        <v>22</v>
      </c>
      <c r="AD217" s="12" t="s">
        <v>1937</v>
      </c>
      <c r="AE217" s="11"/>
      <c r="AF217" s="13" t="s">
        <v>67</v>
      </c>
      <c r="AG217" s="13" t="s">
        <v>67</v>
      </c>
      <c r="AH217" s="9" t="s">
        <v>1568</v>
      </c>
      <c r="AI217" s="9" t="s">
        <v>1566</v>
      </c>
      <c r="AJ217" s="9" t="s">
        <v>1642</v>
      </c>
      <c r="AK217" s="13">
        <v>425</v>
      </c>
      <c r="AL217" s="13"/>
      <c r="AM217" s="13"/>
      <c r="AN217" s="39">
        <v>44186</v>
      </c>
      <c r="AO217" s="39">
        <v>44201</v>
      </c>
      <c r="AP217" s="13"/>
      <c r="AQ217" s="13"/>
      <c r="AR217" s="13"/>
      <c r="AS217" s="13"/>
      <c r="AT217" s="13"/>
      <c r="AU217" s="13"/>
      <c r="AV217" s="13"/>
      <c r="AW217" s="13">
        <v>12</v>
      </c>
      <c r="AX217" s="13"/>
      <c r="AY217" s="13"/>
      <c r="AZ217" s="13">
        <v>0</v>
      </c>
    </row>
    <row r="218" customHeight="1" spans="1:52">
      <c r="A218" s="7">
        <v>44112</v>
      </c>
      <c r="B218" s="8">
        <v>63810</v>
      </c>
      <c r="C218" s="8" t="s">
        <v>67</v>
      </c>
      <c r="D218" s="18" t="s">
        <v>678</v>
      </c>
      <c r="E218" s="11" t="s">
        <v>1688</v>
      </c>
      <c r="F218" s="12" t="s">
        <v>1689</v>
      </c>
      <c r="G218" s="9" t="s">
        <v>67</v>
      </c>
      <c r="H218" s="13" t="s">
        <v>1619</v>
      </c>
      <c r="I218" s="13" t="s">
        <v>1619</v>
      </c>
      <c r="J218" s="13" t="s">
        <v>67</v>
      </c>
      <c r="K218" s="13" t="s">
        <v>67</v>
      </c>
      <c r="L218" s="13" t="s">
        <v>67</v>
      </c>
      <c r="M218" s="13" t="s">
        <v>1621</v>
      </c>
      <c r="N218" s="13" t="s">
        <v>67</v>
      </c>
      <c r="O218" s="13" t="s">
        <v>67</v>
      </c>
      <c r="P218" s="13"/>
      <c r="Q218" s="13"/>
      <c r="R218" s="13" t="s">
        <v>1619</v>
      </c>
      <c r="S218" s="13" t="s">
        <v>1619</v>
      </c>
      <c r="T218" s="13" t="s">
        <v>1619</v>
      </c>
      <c r="U218" s="13" t="s">
        <v>67</v>
      </c>
      <c r="V218" s="13" t="s">
        <v>67</v>
      </c>
      <c r="W218" s="13" t="s">
        <v>67</v>
      </c>
      <c r="X218" s="13" t="s">
        <v>67</v>
      </c>
      <c r="Y218" s="13" t="s">
        <v>67</v>
      </c>
      <c r="Z218" s="13">
        <v>2</v>
      </c>
      <c r="AA218" s="38"/>
      <c r="AB218" s="39">
        <v>44307</v>
      </c>
      <c r="AC218" s="13">
        <v>140</v>
      </c>
      <c r="AD218" s="12" t="s">
        <v>1938</v>
      </c>
      <c r="AE218" s="11"/>
      <c r="AF218" s="13" t="s">
        <v>67</v>
      </c>
      <c r="AG218" s="13" t="s">
        <v>67</v>
      </c>
      <c r="AH218" s="9" t="s">
        <v>1569</v>
      </c>
      <c r="AI218" s="9" t="s">
        <v>1566</v>
      </c>
      <c r="AJ218" s="9" t="s">
        <v>1642</v>
      </c>
      <c r="AK218" s="13">
        <v>467</v>
      </c>
      <c r="AL218" s="13"/>
      <c r="AM218" s="13"/>
      <c r="AN218" s="39">
        <v>44273</v>
      </c>
      <c r="AO218" s="39">
        <v>44286</v>
      </c>
      <c r="AP218" s="13"/>
      <c r="AQ218" s="13"/>
      <c r="AR218" s="13"/>
      <c r="AS218" s="13"/>
      <c r="AT218" s="13"/>
      <c r="AU218" s="13"/>
      <c r="AV218" s="13"/>
      <c r="AW218" s="13">
        <v>10</v>
      </c>
      <c r="AX218" s="13"/>
      <c r="AY218" s="13"/>
      <c r="AZ218" s="13">
        <v>0</v>
      </c>
    </row>
    <row r="219" customHeight="1" spans="1:52">
      <c r="A219" s="14">
        <v>44418</v>
      </c>
      <c r="B219" s="15">
        <v>64014</v>
      </c>
      <c r="C219" s="15">
        <v>29758</v>
      </c>
      <c r="D219" s="16" t="s">
        <v>1939</v>
      </c>
      <c r="E219" s="19" t="s">
        <v>77</v>
      </c>
      <c r="F219" s="17" t="s">
        <v>78</v>
      </c>
      <c r="G219" s="13" t="s">
        <v>67</v>
      </c>
      <c r="H219" s="9" t="s">
        <v>1619</v>
      </c>
      <c r="I219" s="13" t="s">
        <v>67</v>
      </c>
      <c r="J219" s="9"/>
      <c r="K219" s="9"/>
      <c r="L219" s="9" t="s">
        <v>1619</v>
      </c>
      <c r="M219" s="13" t="s">
        <v>1621</v>
      </c>
      <c r="N219" s="13" t="s">
        <v>67</v>
      </c>
      <c r="O219" s="13" t="s">
        <v>1621</v>
      </c>
      <c r="P219" s="13"/>
      <c r="Q219" s="13"/>
      <c r="R219" s="13" t="s">
        <v>1619</v>
      </c>
      <c r="S219" s="13" t="s">
        <v>1619</v>
      </c>
      <c r="T219" s="13" t="s">
        <v>67</v>
      </c>
      <c r="U219" s="13" t="s">
        <v>67</v>
      </c>
      <c r="V219" s="13" t="s">
        <v>1619</v>
      </c>
      <c r="W219" s="13" t="s">
        <v>67</v>
      </c>
      <c r="X219" s="13" t="s">
        <v>1619</v>
      </c>
      <c r="Y219" s="13" t="s">
        <v>1619</v>
      </c>
      <c r="Z219" s="9">
        <v>3</v>
      </c>
      <c r="AA219" s="40"/>
      <c r="AB219" s="43">
        <v>44505</v>
      </c>
      <c r="AC219" s="13">
        <v>64</v>
      </c>
      <c r="AD219" s="17" t="s">
        <v>1940</v>
      </c>
      <c r="AE219" s="19"/>
      <c r="AF219" s="9" t="s">
        <v>67</v>
      </c>
      <c r="AG219" s="9" t="s">
        <v>67</v>
      </c>
      <c r="AH219" s="9" t="s">
        <v>1568</v>
      </c>
      <c r="AI219" s="9" t="s">
        <v>1567</v>
      </c>
      <c r="AJ219" s="9" t="s">
        <v>1625</v>
      </c>
      <c r="AK219" s="13">
        <v>249</v>
      </c>
      <c r="AL219" s="19"/>
      <c r="AM219" s="19"/>
      <c r="AN219" s="9" t="s">
        <v>67</v>
      </c>
      <c r="AO219" s="9" t="s">
        <v>67</v>
      </c>
      <c r="AP219" s="9"/>
      <c r="AQ219" s="9"/>
      <c r="AR219" s="9"/>
      <c r="AS219" s="9"/>
      <c r="AT219" s="9"/>
      <c r="AU219" s="9"/>
      <c r="AV219" s="9"/>
      <c r="AW219" s="9" t="s">
        <v>67</v>
      </c>
      <c r="AX219" s="9"/>
      <c r="AY219" s="19"/>
      <c r="AZ219" s="13">
        <v>0</v>
      </c>
    </row>
    <row r="220" customHeight="1" spans="1:52">
      <c r="A220" s="63">
        <v>44398</v>
      </c>
      <c r="B220" s="64">
        <v>64006</v>
      </c>
      <c r="C220" s="64">
        <v>17647</v>
      </c>
      <c r="D220" s="65" t="s">
        <v>531</v>
      </c>
      <c r="E220" s="66"/>
      <c r="F220" s="67" t="s">
        <v>1617</v>
      </c>
      <c r="G220" s="36" t="s">
        <v>1618</v>
      </c>
      <c r="H220" s="36" t="s">
        <v>1619</v>
      </c>
      <c r="I220" s="36" t="s">
        <v>1619</v>
      </c>
      <c r="J220" s="36" t="s">
        <v>1620</v>
      </c>
      <c r="K220" s="36" t="s">
        <v>1620</v>
      </c>
      <c r="L220" s="36" t="s">
        <v>1619</v>
      </c>
      <c r="M220" s="36" t="s">
        <v>67</v>
      </c>
      <c r="N220" s="36" t="s">
        <v>67</v>
      </c>
      <c r="O220" s="36" t="s">
        <v>67</v>
      </c>
      <c r="P220" s="36"/>
      <c r="Q220" s="36"/>
      <c r="R220" s="36" t="s">
        <v>1619</v>
      </c>
      <c r="S220" s="36" t="s">
        <v>1619</v>
      </c>
      <c r="T220" s="36" t="s">
        <v>1619</v>
      </c>
      <c r="U220" s="36" t="s">
        <v>67</v>
      </c>
      <c r="V220" s="36" t="s">
        <v>67</v>
      </c>
      <c r="W220" s="36" t="s">
        <v>67</v>
      </c>
      <c r="X220" s="36" t="s">
        <v>1619</v>
      </c>
      <c r="Y220" s="36" t="s">
        <v>1619</v>
      </c>
      <c r="Z220" s="36">
        <v>1</v>
      </c>
      <c r="AA220" s="71"/>
      <c r="AB220" s="72">
        <v>44453</v>
      </c>
      <c r="AC220" s="36">
        <v>40</v>
      </c>
      <c r="AD220" s="67" t="s">
        <v>1941</v>
      </c>
      <c r="AE220" s="66"/>
      <c r="AF220" s="36" t="s">
        <v>1942</v>
      </c>
      <c r="AG220" s="36" t="s">
        <v>67</v>
      </c>
      <c r="AH220" s="36" t="s">
        <v>1569</v>
      </c>
      <c r="AI220" s="36" t="s">
        <v>1567</v>
      </c>
      <c r="AJ220" s="36" t="s">
        <v>1625</v>
      </c>
      <c r="AK220" s="36">
        <v>263</v>
      </c>
      <c r="AL220" s="36"/>
      <c r="AM220" s="36"/>
      <c r="AN220" s="72">
        <v>44404</v>
      </c>
      <c r="AO220" s="72">
        <v>44417</v>
      </c>
      <c r="AP220" s="36"/>
      <c r="AQ220" s="36"/>
      <c r="AR220" s="36"/>
      <c r="AS220" s="36"/>
      <c r="AT220" s="36"/>
      <c r="AU220" s="36"/>
      <c r="AV220" s="36"/>
      <c r="AW220" s="36">
        <v>10</v>
      </c>
      <c r="AX220" s="36"/>
      <c r="AY220" s="36"/>
      <c r="AZ220" s="13">
        <v>0</v>
      </c>
    </row>
    <row r="221" customHeight="1" spans="1:52">
      <c r="A221" s="7">
        <v>44515</v>
      </c>
      <c r="B221" s="8">
        <v>63832</v>
      </c>
      <c r="C221" s="8">
        <v>31454</v>
      </c>
      <c r="D221" s="18" t="s">
        <v>829</v>
      </c>
      <c r="E221" s="19" t="s">
        <v>202</v>
      </c>
      <c r="F221" s="12" t="s">
        <v>203</v>
      </c>
      <c r="G221" s="13"/>
      <c r="H221" s="13" t="s">
        <v>67</v>
      </c>
      <c r="I221" s="13" t="s">
        <v>67</v>
      </c>
      <c r="J221" s="13" t="s">
        <v>1620</v>
      </c>
      <c r="K221" s="13" t="s">
        <v>1620</v>
      </c>
      <c r="L221" s="9" t="s">
        <v>1619</v>
      </c>
      <c r="M221" s="9" t="s">
        <v>1621</v>
      </c>
      <c r="N221" s="13" t="s">
        <v>67</v>
      </c>
      <c r="O221" s="9" t="s">
        <v>1619</v>
      </c>
      <c r="P221" s="13"/>
      <c r="Q221" s="13"/>
      <c r="R221" s="13" t="s">
        <v>67</v>
      </c>
      <c r="S221" s="13"/>
      <c r="T221" s="13" t="s">
        <v>67</v>
      </c>
      <c r="U221" s="13" t="s">
        <v>67</v>
      </c>
      <c r="V221" s="13" t="s">
        <v>67</v>
      </c>
      <c r="W221" s="13" t="s">
        <v>67</v>
      </c>
      <c r="X221" s="9" t="s">
        <v>1619</v>
      </c>
      <c r="Y221" s="9" t="s">
        <v>1619</v>
      </c>
      <c r="Z221" s="13">
        <v>3</v>
      </c>
      <c r="AA221" s="38"/>
      <c r="AB221" s="39">
        <v>44516</v>
      </c>
      <c r="AC221" s="13">
        <v>2</v>
      </c>
      <c r="AD221" s="12" t="s">
        <v>1943</v>
      </c>
      <c r="AE221" s="11"/>
      <c r="AF221" s="13" t="s">
        <v>67</v>
      </c>
      <c r="AG221" s="13" t="s">
        <v>67</v>
      </c>
      <c r="AH221" s="9" t="s">
        <v>1570</v>
      </c>
      <c r="AI221" s="9" t="s">
        <v>1567</v>
      </c>
      <c r="AJ221" s="9" t="s">
        <v>1642</v>
      </c>
      <c r="AK221" s="13">
        <v>180</v>
      </c>
      <c r="AL221" s="13"/>
      <c r="AM221" s="13"/>
      <c r="AN221" s="9" t="s">
        <v>67</v>
      </c>
      <c r="AO221" s="9" t="s">
        <v>67</v>
      </c>
      <c r="AP221" s="9"/>
      <c r="AQ221" s="9"/>
      <c r="AR221" s="9"/>
      <c r="AS221" s="9"/>
      <c r="AT221" s="9"/>
      <c r="AU221" s="9"/>
      <c r="AV221" s="9"/>
      <c r="AW221" s="9" t="s">
        <v>67</v>
      </c>
      <c r="AX221" s="13"/>
      <c r="AY221" s="13"/>
      <c r="AZ221" s="13">
        <v>0</v>
      </c>
    </row>
    <row r="222" customHeight="1" spans="1:52">
      <c r="A222" s="63">
        <v>44307</v>
      </c>
      <c r="B222" s="64">
        <v>63951</v>
      </c>
      <c r="C222" s="64">
        <v>17605</v>
      </c>
      <c r="D222" s="65" t="s">
        <v>955</v>
      </c>
      <c r="E222" s="66" t="s">
        <v>1649</v>
      </c>
      <c r="F222" s="67" t="s">
        <v>134</v>
      </c>
      <c r="G222" s="36" t="s">
        <v>67</v>
      </c>
      <c r="H222" s="36" t="s">
        <v>1619</v>
      </c>
      <c r="I222" s="36" t="s">
        <v>1619</v>
      </c>
      <c r="J222" s="36" t="s">
        <v>1620</v>
      </c>
      <c r="K222" s="36"/>
      <c r="L222" s="36" t="s">
        <v>1619</v>
      </c>
      <c r="M222" s="36" t="s">
        <v>1621</v>
      </c>
      <c r="N222" s="36" t="s">
        <v>1621</v>
      </c>
      <c r="O222" s="13" t="s">
        <v>1619</v>
      </c>
      <c r="P222" s="36"/>
      <c r="Q222" s="36"/>
      <c r="R222" s="36" t="s">
        <v>67</v>
      </c>
      <c r="S222" s="36" t="s">
        <v>1619</v>
      </c>
      <c r="T222" s="36" t="s">
        <v>1619</v>
      </c>
      <c r="U222" s="36" t="s">
        <v>67</v>
      </c>
      <c r="V222" s="36" t="s">
        <v>67</v>
      </c>
      <c r="W222" s="36" t="s">
        <v>67</v>
      </c>
      <c r="X222" s="36" t="s">
        <v>1619</v>
      </c>
      <c r="Y222" s="36" t="s">
        <v>1619</v>
      </c>
      <c r="Z222" s="36">
        <v>1</v>
      </c>
      <c r="AA222" s="71"/>
      <c r="AB222" s="72">
        <v>44516</v>
      </c>
      <c r="AC222" s="36">
        <v>150</v>
      </c>
      <c r="AD222" s="12" t="s">
        <v>1944</v>
      </c>
      <c r="AE222" s="11"/>
      <c r="AF222" s="13" t="s">
        <v>67</v>
      </c>
      <c r="AG222" s="13" t="s">
        <v>67</v>
      </c>
      <c r="AH222" s="9" t="s">
        <v>1568</v>
      </c>
      <c r="AI222" s="9" t="s">
        <v>1566</v>
      </c>
      <c r="AJ222" s="9" t="s">
        <v>1628</v>
      </c>
      <c r="AK222" s="13">
        <v>328</v>
      </c>
      <c r="AL222" s="13"/>
      <c r="AM222" s="13"/>
      <c r="AN222" s="39">
        <v>44337</v>
      </c>
      <c r="AO222" s="39">
        <v>44342</v>
      </c>
      <c r="AP222" s="13"/>
      <c r="AQ222" s="13"/>
      <c r="AR222" s="13"/>
      <c r="AS222" s="13"/>
      <c r="AT222" s="13"/>
      <c r="AU222" s="13"/>
      <c r="AV222" s="13"/>
      <c r="AW222" s="13">
        <v>4</v>
      </c>
      <c r="AX222" s="13"/>
      <c r="AY222" s="13"/>
      <c r="AZ222" s="13">
        <v>0</v>
      </c>
    </row>
    <row r="223" customHeight="1" spans="1:52">
      <c r="A223" s="7">
        <v>43970</v>
      </c>
      <c r="B223" s="8">
        <v>63716</v>
      </c>
      <c r="C223" s="8">
        <v>30294</v>
      </c>
      <c r="D223" s="18" t="s">
        <v>944</v>
      </c>
      <c r="E223" s="11" t="s">
        <v>1945</v>
      </c>
      <c r="F223" s="17" t="s">
        <v>259</v>
      </c>
      <c r="G223" s="9" t="s">
        <v>67</v>
      </c>
      <c r="H223" s="13" t="s">
        <v>1619</v>
      </c>
      <c r="I223" s="13" t="s">
        <v>1619</v>
      </c>
      <c r="J223" s="13" t="s">
        <v>1620</v>
      </c>
      <c r="K223" s="13" t="s">
        <v>1620</v>
      </c>
      <c r="L223" s="13" t="s">
        <v>1619</v>
      </c>
      <c r="M223" s="9" t="s">
        <v>1621</v>
      </c>
      <c r="N223" s="9" t="s">
        <v>1621</v>
      </c>
      <c r="O223" s="13" t="s">
        <v>1619</v>
      </c>
      <c r="P223" s="13" t="s">
        <v>1620</v>
      </c>
      <c r="Q223" s="13"/>
      <c r="R223" s="13" t="s">
        <v>67</v>
      </c>
      <c r="S223" s="13" t="s">
        <v>1619</v>
      </c>
      <c r="T223" s="13" t="s">
        <v>1619</v>
      </c>
      <c r="U223" s="13" t="s">
        <v>67</v>
      </c>
      <c r="V223" s="13" t="s">
        <v>67</v>
      </c>
      <c r="W223" s="13" t="s">
        <v>67</v>
      </c>
      <c r="X223" s="9" t="s">
        <v>1619</v>
      </c>
      <c r="Y223" s="9" t="s">
        <v>1619</v>
      </c>
      <c r="Z223" s="13">
        <v>2</v>
      </c>
      <c r="AA223" s="38"/>
      <c r="AB223" s="39">
        <v>44516</v>
      </c>
      <c r="AC223" s="13">
        <v>391</v>
      </c>
      <c r="AD223" s="12" t="s">
        <v>1946</v>
      </c>
      <c r="AE223" s="11"/>
      <c r="AF223" s="13" t="s">
        <v>67</v>
      </c>
      <c r="AG223" s="13" t="s">
        <v>67</v>
      </c>
      <c r="AH223" s="9" t="s">
        <v>1568</v>
      </c>
      <c r="AI223" s="9" t="s">
        <v>1565</v>
      </c>
      <c r="AJ223" s="9" t="s">
        <v>1628</v>
      </c>
      <c r="AK223" s="13">
        <v>569</v>
      </c>
      <c r="AL223" s="13"/>
      <c r="AM223" s="13"/>
      <c r="AN223" s="39">
        <v>44061</v>
      </c>
      <c r="AO223" s="39">
        <v>44237</v>
      </c>
      <c r="AP223" s="13"/>
      <c r="AQ223" s="13"/>
      <c r="AR223" s="13"/>
      <c r="AS223" s="13"/>
      <c r="AT223" s="13"/>
      <c r="AU223" s="13"/>
      <c r="AV223" s="13"/>
      <c r="AW223" s="13">
        <v>127</v>
      </c>
      <c r="AX223" s="13"/>
      <c r="AY223" s="13"/>
      <c r="AZ223" s="13">
        <v>0</v>
      </c>
    </row>
    <row r="224" customHeight="1" spans="1:52">
      <c r="A224" s="63">
        <v>43872</v>
      </c>
      <c r="B224" s="64">
        <v>63893</v>
      </c>
      <c r="C224" s="64">
        <v>17631</v>
      </c>
      <c r="D224" s="65" t="s">
        <v>897</v>
      </c>
      <c r="E224" s="66" t="s">
        <v>1947</v>
      </c>
      <c r="F224" s="67" t="s">
        <v>1948</v>
      </c>
      <c r="G224" s="36" t="s">
        <v>67</v>
      </c>
      <c r="H224" s="36" t="s">
        <v>1619</v>
      </c>
      <c r="I224" s="36" t="s">
        <v>1619</v>
      </c>
      <c r="J224" s="36" t="s">
        <v>1620</v>
      </c>
      <c r="K224" s="36" t="s">
        <v>1620</v>
      </c>
      <c r="L224" s="36" t="s">
        <v>1619</v>
      </c>
      <c r="M224" s="36" t="s">
        <v>1621</v>
      </c>
      <c r="N224" s="36" t="s">
        <v>67</v>
      </c>
      <c r="O224" s="36" t="s">
        <v>1619</v>
      </c>
      <c r="P224" s="36"/>
      <c r="Q224" s="36"/>
      <c r="R224" s="36" t="s">
        <v>1619</v>
      </c>
      <c r="S224" s="36" t="s">
        <v>1619</v>
      </c>
      <c r="T224" s="36" t="s">
        <v>1619</v>
      </c>
      <c r="U224" s="36" t="s">
        <v>1619</v>
      </c>
      <c r="V224" s="36" t="s">
        <v>1619</v>
      </c>
      <c r="W224" s="36" t="s">
        <v>1619</v>
      </c>
      <c r="X224" s="36" t="s">
        <v>1619</v>
      </c>
      <c r="Y224" s="36" t="s">
        <v>1619</v>
      </c>
      <c r="Z224" s="36">
        <v>2</v>
      </c>
      <c r="AA224" s="71"/>
      <c r="AB224" s="72">
        <v>44519</v>
      </c>
      <c r="AC224" s="36">
        <v>464</v>
      </c>
      <c r="AD224" s="17" t="s">
        <v>1949</v>
      </c>
      <c r="AE224" s="9">
        <v>4</v>
      </c>
      <c r="AF224" s="13" t="s">
        <v>1942</v>
      </c>
      <c r="AG224" s="13" t="s">
        <v>67</v>
      </c>
      <c r="AH224" s="9" t="s">
        <v>1569</v>
      </c>
      <c r="AI224" s="9" t="s">
        <v>1565</v>
      </c>
      <c r="AJ224" s="9" t="s">
        <v>1623</v>
      </c>
      <c r="AK224" s="13">
        <v>639</v>
      </c>
      <c r="AL224" s="13"/>
      <c r="AM224" s="13"/>
      <c r="AN224" s="39">
        <v>44307</v>
      </c>
      <c r="AO224" s="39">
        <v>44308</v>
      </c>
      <c r="AP224" s="13"/>
      <c r="AQ224" s="13"/>
      <c r="AR224" s="13"/>
      <c r="AS224" s="13"/>
      <c r="AT224" s="13"/>
      <c r="AU224" s="13"/>
      <c r="AV224" s="13"/>
      <c r="AW224" s="13">
        <v>2</v>
      </c>
      <c r="AX224" s="13"/>
      <c r="AY224" s="13"/>
      <c r="AZ224" s="13">
        <v>0</v>
      </c>
    </row>
    <row r="225" customHeight="1" spans="1:52">
      <c r="A225" s="7">
        <v>44488</v>
      </c>
      <c r="B225" s="8">
        <v>64055</v>
      </c>
      <c r="C225" s="8">
        <v>17618</v>
      </c>
      <c r="D225" s="18" t="s">
        <v>108</v>
      </c>
      <c r="E225" s="11" t="s">
        <v>109</v>
      </c>
      <c r="F225" s="12" t="s">
        <v>110</v>
      </c>
      <c r="G225" s="9" t="s">
        <v>67</v>
      </c>
      <c r="H225" s="13" t="s">
        <v>1619</v>
      </c>
      <c r="I225" s="13" t="s">
        <v>1619</v>
      </c>
      <c r="J225" s="13"/>
      <c r="K225" s="13"/>
      <c r="L225" s="9" t="s">
        <v>1619</v>
      </c>
      <c r="M225" s="13" t="s">
        <v>67</v>
      </c>
      <c r="N225" s="13" t="s">
        <v>67</v>
      </c>
      <c r="O225" s="13" t="s">
        <v>67</v>
      </c>
      <c r="P225" s="13"/>
      <c r="Q225" s="13"/>
      <c r="R225" s="9" t="s">
        <v>67</v>
      </c>
      <c r="S225" s="9" t="s">
        <v>1619</v>
      </c>
      <c r="T225" s="9" t="s">
        <v>1619</v>
      </c>
      <c r="U225" s="9" t="s">
        <v>67</v>
      </c>
      <c r="V225" s="9" t="s">
        <v>67</v>
      </c>
      <c r="W225" s="9" t="s">
        <v>67</v>
      </c>
      <c r="X225" s="13" t="s">
        <v>1619</v>
      </c>
      <c r="Y225" s="13" t="s">
        <v>1619</v>
      </c>
      <c r="Z225" s="13">
        <v>1</v>
      </c>
      <c r="AA225" s="38"/>
      <c r="AB225" s="39">
        <v>44523</v>
      </c>
      <c r="AC225" s="13">
        <v>26</v>
      </c>
      <c r="AD225" s="12" t="s">
        <v>1950</v>
      </c>
      <c r="AE225" s="13"/>
      <c r="AF225" s="13" t="s">
        <v>67</v>
      </c>
      <c r="AG225" s="13" t="s">
        <v>67</v>
      </c>
      <c r="AH225" s="13" t="s">
        <v>1568</v>
      </c>
      <c r="AI225" s="9" t="s">
        <v>1567</v>
      </c>
      <c r="AJ225" s="9" t="s">
        <v>1642</v>
      </c>
      <c r="AK225" s="13">
        <v>199</v>
      </c>
      <c r="AL225" s="11"/>
      <c r="AM225" s="11"/>
      <c r="AN225" s="39">
        <v>44491</v>
      </c>
      <c r="AO225" s="39">
        <v>44497</v>
      </c>
      <c r="AP225" s="13"/>
      <c r="AQ225" s="13"/>
      <c r="AR225" s="13"/>
      <c r="AS225" s="13"/>
      <c r="AT225" s="13"/>
      <c r="AU225" s="13"/>
      <c r="AV225" s="13"/>
      <c r="AW225" s="13">
        <v>5</v>
      </c>
      <c r="AX225" s="13"/>
      <c r="AY225" s="13"/>
      <c r="AZ225" s="13">
        <v>0</v>
      </c>
    </row>
    <row r="226" customHeight="1" spans="1:52">
      <c r="A226" s="7">
        <v>44524</v>
      </c>
      <c r="B226" s="8" t="s">
        <v>67</v>
      </c>
      <c r="C226" s="15">
        <v>24385</v>
      </c>
      <c r="D226" s="18" t="s">
        <v>909</v>
      </c>
      <c r="E226" s="19"/>
      <c r="F226" s="12" t="s">
        <v>377</v>
      </c>
      <c r="G226" s="9" t="s">
        <v>67</v>
      </c>
      <c r="H226" s="9" t="s">
        <v>67</v>
      </c>
      <c r="I226" s="9" t="s">
        <v>67</v>
      </c>
      <c r="J226" s="9" t="s">
        <v>1620</v>
      </c>
      <c r="K226" s="9" t="s">
        <v>1620</v>
      </c>
      <c r="L226" s="9" t="s">
        <v>1619</v>
      </c>
      <c r="M226" s="13" t="s">
        <v>1647</v>
      </c>
      <c r="N226" s="9"/>
      <c r="O226" s="13" t="s">
        <v>1647</v>
      </c>
      <c r="P226" s="9"/>
      <c r="Q226" s="9"/>
      <c r="R226" s="9"/>
      <c r="S226" s="9"/>
      <c r="T226" s="9"/>
      <c r="U226" s="9" t="s">
        <v>67</v>
      </c>
      <c r="V226" s="9" t="s">
        <v>1619</v>
      </c>
      <c r="W226" s="9" t="s">
        <v>67</v>
      </c>
      <c r="X226" s="9" t="s">
        <v>1619</v>
      </c>
      <c r="Y226" s="9" t="s">
        <v>1619</v>
      </c>
      <c r="Z226" s="13">
        <v>2</v>
      </c>
      <c r="AA226" s="38"/>
      <c r="AB226" s="73">
        <v>44530</v>
      </c>
      <c r="AC226" s="13">
        <v>5</v>
      </c>
      <c r="AD226" s="17" t="s">
        <v>1951</v>
      </c>
      <c r="AE226" s="11"/>
      <c r="AF226" s="13" t="s">
        <v>67</v>
      </c>
      <c r="AG226" s="13" t="s">
        <v>67</v>
      </c>
      <c r="AH226" s="13" t="s">
        <v>1568</v>
      </c>
      <c r="AI226" s="13" t="s">
        <v>1567</v>
      </c>
      <c r="AJ226" s="13" t="s">
        <v>1642</v>
      </c>
      <c r="AK226" s="13">
        <v>173</v>
      </c>
      <c r="AL226" s="11"/>
      <c r="AM226" s="11"/>
      <c r="AN226" s="13" t="s">
        <v>67</v>
      </c>
      <c r="AO226" s="13" t="s">
        <v>67</v>
      </c>
      <c r="AP226" s="13"/>
      <c r="AQ226" s="13"/>
      <c r="AR226" s="13"/>
      <c r="AS226" s="13"/>
      <c r="AT226" s="13"/>
      <c r="AU226" s="13"/>
      <c r="AV226" s="13"/>
      <c r="AW226" s="13" t="s">
        <v>67</v>
      </c>
      <c r="AX226" s="11"/>
      <c r="AY226" s="19"/>
      <c r="AZ226" s="13">
        <v>0</v>
      </c>
    </row>
    <row r="227" customHeight="1" spans="1:52">
      <c r="A227" s="7">
        <v>44102</v>
      </c>
      <c r="B227" s="8" t="s">
        <v>1952</v>
      </c>
      <c r="C227" s="8">
        <v>17607</v>
      </c>
      <c r="D227" s="18" t="s">
        <v>414</v>
      </c>
      <c r="E227" s="11" t="s">
        <v>338</v>
      </c>
      <c r="F227" s="12" t="s">
        <v>127</v>
      </c>
      <c r="G227" s="9" t="s">
        <v>67</v>
      </c>
      <c r="H227" s="13" t="s">
        <v>1619</v>
      </c>
      <c r="I227" s="13" t="s">
        <v>67</v>
      </c>
      <c r="J227" s="13" t="s">
        <v>1620</v>
      </c>
      <c r="K227" s="13" t="s">
        <v>1620</v>
      </c>
      <c r="L227" s="13" t="s">
        <v>1619</v>
      </c>
      <c r="M227" s="13" t="s">
        <v>1647</v>
      </c>
      <c r="N227" s="13"/>
      <c r="O227" s="13" t="s">
        <v>1647</v>
      </c>
      <c r="P227" s="13"/>
      <c r="Q227" s="13"/>
      <c r="R227" s="9" t="s">
        <v>67</v>
      </c>
      <c r="S227" s="13" t="s">
        <v>1619</v>
      </c>
      <c r="T227" s="13" t="s">
        <v>67</v>
      </c>
      <c r="U227" s="13" t="s">
        <v>1619</v>
      </c>
      <c r="V227" s="13" t="s">
        <v>1619</v>
      </c>
      <c r="W227" s="13" t="s">
        <v>1619</v>
      </c>
      <c r="X227" s="13" t="s">
        <v>1619</v>
      </c>
      <c r="Y227" s="13" t="s">
        <v>1619</v>
      </c>
      <c r="Z227" s="13">
        <v>2</v>
      </c>
      <c r="AA227" s="38"/>
      <c r="AB227" s="39">
        <v>44532</v>
      </c>
      <c r="AC227" s="13">
        <v>309</v>
      </c>
      <c r="AD227" s="12" t="s">
        <v>1953</v>
      </c>
      <c r="AE227" s="13">
        <v>3</v>
      </c>
      <c r="AF227" s="13" t="s">
        <v>67</v>
      </c>
      <c r="AG227" s="13" t="s">
        <v>67</v>
      </c>
      <c r="AH227" s="13" t="s">
        <v>142</v>
      </c>
      <c r="AI227" s="13" t="s">
        <v>1566</v>
      </c>
      <c r="AJ227" s="13" t="s">
        <v>1625</v>
      </c>
      <c r="AK227" s="13">
        <v>475</v>
      </c>
      <c r="AL227" s="13"/>
      <c r="AM227" s="77"/>
      <c r="AN227" s="53" t="s">
        <v>67</v>
      </c>
      <c r="AO227" s="13" t="s">
        <v>67</v>
      </c>
      <c r="AP227" s="13"/>
      <c r="AQ227" s="13"/>
      <c r="AR227" s="13"/>
      <c r="AS227" s="13"/>
      <c r="AT227" s="13"/>
      <c r="AU227" s="13"/>
      <c r="AV227" s="13"/>
      <c r="AW227" s="13" t="s">
        <v>67</v>
      </c>
      <c r="AX227" s="13"/>
      <c r="AY227" s="13"/>
      <c r="AZ227" s="13">
        <v>0</v>
      </c>
    </row>
    <row r="228" customHeight="1" spans="1:52">
      <c r="A228" s="14">
        <v>43773</v>
      </c>
      <c r="B228" s="15">
        <v>63586</v>
      </c>
      <c r="C228" s="15">
        <v>24385</v>
      </c>
      <c r="D228" s="16" t="s">
        <v>1954</v>
      </c>
      <c r="E228" s="19"/>
      <c r="F228" s="12" t="s">
        <v>377</v>
      </c>
      <c r="G228" s="9" t="s">
        <v>67</v>
      </c>
      <c r="H228" s="9" t="s">
        <v>1619</v>
      </c>
      <c r="I228" s="9" t="s">
        <v>67</v>
      </c>
      <c r="J228" s="9"/>
      <c r="K228" s="9"/>
      <c r="L228" s="9" t="s">
        <v>1619</v>
      </c>
      <c r="M228" s="9" t="s">
        <v>67</v>
      </c>
      <c r="N228" s="9" t="s">
        <v>67</v>
      </c>
      <c r="O228" s="9" t="s">
        <v>67</v>
      </c>
      <c r="P228" s="9"/>
      <c r="Q228" s="9"/>
      <c r="R228" s="9" t="s">
        <v>1619</v>
      </c>
      <c r="S228" s="9" t="s">
        <v>67</v>
      </c>
      <c r="T228" s="9" t="s">
        <v>67</v>
      </c>
      <c r="U228" s="9" t="s">
        <v>67</v>
      </c>
      <c r="V228" s="9" t="s">
        <v>1619</v>
      </c>
      <c r="W228" s="9" t="s">
        <v>67</v>
      </c>
      <c r="X228" s="9" t="s">
        <v>1619</v>
      </c>
      <c r="Y228" s="9" t="s">
        <v>1619</v>
      </c>
      <c r="Z228" s="9">
        <v>3</v>
      </c>
      <c r="AA228" s="40"/>
      <c r="AB228" s="43">
        <v>44536</v>
      </c>
      <c r="AC228" s="13">
        <v>546</v>
      </c>
      <c r="AD228" s="17" t="s">
        <v>1955</v>
      </c>
      <c r="AE228" s="11"/>
      <c r="AF228" s="13" t="s">
        <v>67</v>
      </c>
      <c r="AG228" s="13" t="s">
        <v>67</v>
      </c>
      <c r="AH228" s="13" t="s">
        <v>1568</v>
      </c>
      <c r="AI228" s="13" t="s">
        <v>1565</v>
      </c>
      <c r="AJ228" s="13" t="s">
        <v>1642</v>
      </c>
      <c r="AK228" s="13">
        <v>710</v>
      </c>
      <c r="AL228" s="13"/>
      <c r="AM228" s="33"/>
      <c r="AN228" s="13" t="s">
        <v>67</v>
      </c>
      <c r="AO228" s="13" t="s">
        <v>67</v>
      </c>
      <c r="AP228" s="13"/>
      <c r="AQ228" s="13"/>
      <c r="AR228" s="13"/>
      <c r="AS228" s="13"/>
      <c r="AT228" s="13"/>
      <c r="AU228" s="13"/>
      <c r="AV228" s="13"/>
      <c r="AW228" s="13" t="s">
        <v>67</v>
      </c>
      <c r="AX228" s="13"/>
      <c r="AY228" s="13"/>
      <c r="AZ228" s="13">
        <v>0</v>
      </c>
    </row>
    <row r="229" customHeight="1" spans="1:52">
      <c r="A229" s="7">
        <v>44113</v>
      </c>
      <c r="B229" s="8">
        <v>63812</v>
      </c>
      <c r="C229" s="8">
        <v>17618</v>
      </c>
      <c r="D229" s="18" t="s">
        <v>108</v>
      </c>
      <c r="E229" s="11" t="s">
        <v>109</v>
      </c>
      <c r="F229" s="12" t="s">
        <v>110</v>
      </c>
      <c r="G229" s="9" t="s">
        <v>67</v>
      </c>
      <c r="H229" s="13" t="s">
        <v>1619</v>
      </c>
      <c r="I229" s="9" t="s">
        <v>1619</v>
      </c>
      <c r="J229" s="13" t="s">
        <v>1620</v>
      </c>
      <c r="K229" s="13"/>
      <c r="L229" s="9" t="s">
        <v>1619</v>
      </c>
      <c r="M229" s="9" t="s">
        <v>67</v>
      </c>
      <c r="N229" s="9" t="s">
        <v>67</v>
      </c>
      <c r="O229" s="9" t="s">
        <v>67</v>
      </c>
      <c r="P229" s="13"/>
      <c r="Q229" s="13"/>
      <c r="R229" s="13" t="s">
        <v>1619</v>
      </c>
      <c r="S229" s="13" t="s">
        <v>1619</v>
      </c>
      <c r="T229" s="13" t="s">
        <v>1619</v>
      </c>
      <c r="U229" s="9" t="s">
        <v>1619</v>
      </c>
      <c r="V229" s="9" t="s">
        <v>1619</v>
      </c>
      <c r="W229" s="9" t="s">
        <v>1619</v>
      </c>
      <c r="X229" s="13" t="s">
        <v>1619</v>
      </c>
      <c r="Y229" s="13" t="s">
        <v>1619</v>
      </c>
      <c r="Z229" s="13">
        <v>1</v>
      </c>
      <c r="AA229" s="38"/>
      <c r="AB229" s="39">
        <v>44536</v>
      </c>
      <c r="AC229" s="13">
        <v>302</v>
      </c>
      <c r="AD229" s="12" t="s">
        <v>1956</v>
      </c>
      <c r="AE229" s="13">
        <v>3</v>
      </c>
      <c r="AF229" s="13" t="s">
        <v>67</v>
      </c>
      <c r="AG229" s="13" t="s">
        <v>67</v>
      </c>
      <c r="AH229" s="13" t="s">
        <v>1569</v>
      </c>
      <c r="AI229" s="13" t="s">
        <v>1566</v>
      </c>
      <c r="AJ229" s="13" t="s">
        <v>1642</v>
      </c>
      <c r="AK229" s="13">
        <v>466</v>
      </c>
      <c r="AL229" s="11"/>
      <c r="AM229" s="11"/>
      <c r="AN229" s="39">
        <v>44132</v>
      </c>
      <c r="AO229" s="39">
        <v>44264</v>
      </c>
      <c r="AP229" s="13"/>
      <c r="AQ229" s="13"/>
      <c r="AR229" s="13"/>
      <c r="AS229" s="13"/>
      <c r="AT229" s="13"/>
      <c r="AU229" s="13"/>
      <c r="AV229" s="13"/>
      <c r="AW229" s="13">
        <v>95</v>
      </c>
      <c r="AX229" s="11"/>
      <c r="AY229" s="11"/>
      <c r="AZ229" s="13">
        <v>0</v>
      </c>
    </row>
    <row r="230" customHeight="1" spans="1:52">
      <c r="A230" s="14">
        <v>44278</v>
      </c>
      <c r="B230" s="15">
        <v>63929</v>
      </c>
      <c r="C230" s="15">
        <v>17557</v>
      </c>
      <c r="D230" s="18" t="s">
        <v>1933</v>
      </c>
      <c r="E230" s="11" t="s">
        <v>1649</v>
      </c>
      <c r="F230" s="12" t="s">
        <v>134</v>
      </c>
      <c r="G230" s="9" t="s">
        <v>67</v>
      </c>
      <c r="H230" s="9" t="s">
        <v>67</v>
      </c>
      <c r="I230" s="9" t="s">
        <v>67</v>
      </c>
      <c r="J230" s="9" t="s">
        <v>1620</v>
      </c>
      <c r="K230" s="9"/>
      <c r="L230" s="9" t="s">
        <v>1619</v>
      </c>
      <c r="M230" s="9" t="s">
        <v>1621</v>
      </c>
      <c r="N230" s="9" t="s">
        <v>1621</v>
      </c>
      <c r="O230" s="9" t="s">
        <v>1621</v>
      </c>
      <c r="P230" s="9"/>
      <c r="Q230" s="9"/>
      <c r="R230" s="9" t="s">
        <v>67</v>
      </c>
      <c r="S230" s="9" t="s">
        <v>1619</v>
      </c>
      <c r="T230" s="9" t="s">
        <v>1619</v>
      </c>
      <c r="U230" s="9" t="s">
        <v>67</v>
      </c>
      <c r="V230" s="9" t="s">
        <v>67</v>
      </c>
      <c r="W230" s="9" t="s">
        <v>67</v>
      </c>
      <c r="X230" s="9" t="s">
        <v>1619</v>
      </c>
      <c r="Y230" s="9" t="s">
        <v>1619</v>
      </c>
      <c r="Z230" s="13">
        <v>1</v>
      </c>
      <c r="AA230" s="38"/>
      <c r="AB230" s="39">
        <v>44536</v>
      </c>
      <c r="AC230" s="13">
        <v>185</v>
      </c>
      <c r="AD230" s="12" t="s">
        <v>1957</v>
      </c>
      <c r="AE230" s="11"/>
      <c r="AF230" s="13" t="s">
        <v>67</v>
      </c>
      <c r="AG230" s="13" t="s">
        <v>67</v>
      </c>
      <c r="AH230" s="13" t="s">
        <v>1568</v>
      </c>
      <c r="AI230" s="13" t="s">
        <v>1566</v>
      </c>
      <c r="AJ230" s="13" t="s">
        <v>1623</v>
      </c>
      <c r="AK230" s="13">
        <v>349</v>
      </c>
      <c r="AL230" s="13"/>
      <c r="AM230" s="13"/>
      <c r="AN230" s="13" t="s">
        <v>67</v>
      </c>
      <c r="AO230" s="13" t="s">
        <v>67</v>
      </c>
      <c r="AP230" s="13"/>
      <c r="AQ230" s="13"/>
      <c r="AR230" s="13"/>
      <c r="AS230" s="13"/>
      <c r="AT230" s="13"/>
      <c r="AU230" s="13"/>
      <c r="AV230" s="13"/>
      <c r="AW230" s="13" t="s">
        <v>67</v>
      </c>
      <c r="AX230" s="13"/>
      <c r="AY230" s="13"/>
      <c r="AZ230" s="13">
        <v>0</v>
      </c>
    </row>
    <row r="231" customHeight="1" spans="1:52">
      <c r="A231" s="7">
        <v>43836</v>
      </c>
      <c r="B231" s="13" t="s">
        <v>67</v>
      </c>
      <c r="C231" s="8">
        <v>31700</v>
      </c>
      <c r="D231" s="18" t="s">
        <v>1106</v>
      </c>
      <c r="E231" s="11" t="s">
        <v>1958</v>
      </c>
      <c r="F231" s="12" t="s">
        <v>1662</v>
      </c>
      <c r="G231" s="9" t="s">
        <v>67</v>
      </c>
      <c r="H231" s="13" t="s">
        <v>1619</v>
      </c>
      <c r="I231" s="13" t="s">
        <v>67</v>
      </c>
      <c r="J231" s="13"/>
      <c r="K231" s="13" t="s">
        <v>67</v>
      </c>
      <c r="L231" s="9" t="s">
        <v>1619</v>
      </c>
      <c r="M231" s="13" t="s">
        <v>1621</v>
      </c>
      <c r="N231" s="13"/>
      <c r="O231" s="13" t="s">
        <v>1621</v>
      </c>
      <c r="P231" s="13"/>
      <c r="Q231" s="13"/>
      <c r="R231" s="13" t="s">
        <v>67</v>
      </c>
      <c r="S231" s="13" t="s">
        <v>67</v>
      </c>
      <c r="T231" s="13" t="s">
        <v>67</v>
      </c>
      <c r="U231" s="13" t="s">
        <v>67</v>
      </c>
      <c r="V231" s="13" t="s">
        <v>67</v>
      </c>
      <c r="W231" s="13" t="s">
        <v>67</v>
      </c>
      <c r="X231" s="13" t="s">
        <v>67</v>
      </c>
      <c r="Y231" s="13" t="s">
        <v>67</v>
      </c>
      <c r="Z231" s="41">
        <v>1</v>
      </c>
      <c r="AA231" s="42"/>
      <c r="AB231" s="39">
        <v>44319</v>
      </c>
      <c r="AC231" s="13">
        <v>346</v>
      </c>
      <c r="AD231" s="58" t="s">
        <v>1959</v>
      </c>
      <c r="AE231" s="11"/>
      <c r="AF231" s="13" t="s">
        <v>67</v>
      </c>
      <c r="AG231" s="13" t="s">
        <v>67</v>
      </c>
      <c r="AH231" s="13" t="s">
        <v>142</v>
      </c>
      <c r="AI231" s="13" t="s">
        <v>1565</v>
      </c>
      <c r="AJ231" s="13" t="s">
        <v>1623</v>
      </c>
      <c r="AK231" s="13">
        <v>665</v>
      </c>
      <c r="AL231" s="11"/>
      <c r="AM231" s="11"/>
      <c r="AN231" s="13" t="s">
        <v>67</v>
      </c>
      <c r="AO231" s="13" t="s">
        <v>67</v>
      </c>
      <c r="AP231" s="13"/>
      <c r="AQ231" s="13"/>
      <c r="AR231" s="13"/>
      <c r="AS231" s="13"/>
      <c r="AT231" s="13"/>
      <c r="AU231" s="13"/>
      <c r="AV231" s="13"/>
      <c r="AW231" s="13" t="s">
        <v>67</v>
      </c>
      <c r="AX231" s="13"/>
      <c r="AY231" s="13"/>
      <c r="AZ231" s="13">
        <v>0</v>
      </c>
    </row>
    <row r="232" customHeight="1" spans="1:52">
      <c r="A232" s="63">
        <v>44279</v>
      </c>
      <c r="B232" s="64">
        <v>63891</v>
      </c>
      <c r="C232" s="64">
        <v>17593</v>
      </c>
      <c r="D232" s="65" t="s">
        <v>955</v>
      </c>
      <c r="E232" s="66" t="s">
        <v>1766</v>
      </c>
      <c r="F232" s="67" t="s">
        <v>134</v>
      </c>
      <c r="G232" s="36" t="s">
        <v>67</v>
      </c>
      <c r="H232" s="36" t="s">
        <v>1619</v>
      </c>
      <c r="I232" s="36" t="s">
        <v>1619</v>
      </c>
      <c r="J232" s="36" t="s">
        <v>1620</v>
      </c>
      <c r="K232" s="36" t="s">
        <v>1620</v>
      </c>
      <c r="L232" s="36" t="s">
        <v>1619</v>
      </c>
      <c r="M232" s="36" t="s">
        <v>1621</v>
      </c>
      <c r="N232" s="36" t="s">
        <v>1621</v>
      </c>
      <c r="O232" s="36" t="s">
        <v>1619</v>
      </c>
      <c r="P232" s="36" t="s">
        <v>1620</v>
      </c>
      <c r="Q232" s="36" t="s">
        <v>1619</v>
      </c>
      <c r="R232" s="36" t="s">
        <v>1619</v>
      </c>
      <c r="S232" s="36" t="s">
        <v>1619</v>
      </c>
      <c r="T232" s="36" t="s">
        <v>1619</v>
      </c>
      <c r="U232" s="36" t="s">
        <v>67</v>
      </c>
      <c r="V232" s="36" t="s">
        <v>1619</v>
      </c>
      <c r="W232" s="36" t="s">
        <v>67</v>
      </c>
      <c r="X232" s="36" t="s">
        <v>1619</v>
      </c>
      <c r="Y232" s="36" t="s">
        <v>1619</v>
      </c>
      <c r="Z232" s="36">
        <v>1</v>
      </c>
      <c r="AA232" s="71"/>
      <c r="AB232" s="72">
        <v>44533</v>
      </c>
      <c r="AC232" s="36">
        <v>183</v>
      </c>
      <c r="AD232" s="12" t="s">
        <v>1960</v>
      </c>
      <c r="AE232" s="13">
        <v>2</v>
      </c>
      <c r="AF232" s="13" t="s">
        <v>1591</v>
      </c>
      <c r="AG232" s="13" t="s">
        <v>67</v>
      </c>
      <c r="AH232" s="13" t="s">
        <v>1568</v>
      </c>
      <c r="AI232" s="13" t="s">
        <v>1566</v>
      </c>
      <c r="AJ232" s="13" t="s">
        <v>1623</v>
      </c>
      <c r="AK232" s="13">
        <v>348</v>
      </c>
      <c r="AL232" s="13"/>
      <c r="AM232" s="13"/>
      <c r="AN232" s="39">
        <v>44029</v>
      </c>
      <c r="AO232" s="39">
        <v>44109</v>
      </c>
      <c r="AP232" s="13"/>
      <c r="AQ232" s="13"/>
      <c r="AR232" s="13"/>
      <c r="AS232" s="13"/>
      <c r="AT232" s="13"/>
      <c r="AU232" s="13"/>
      <c r="AV232" s="13"/>
      <c r="AW232" s="13">
        <v>57</v>
      </c>
      <c r="AX232" s="13"/>
      <c r="AY232" s="13"/>
      <c r="AZ232" s="13">
        <v>0</v>
      </c>
    </row>
    <row r="233" customHeight="1" spans="1:52">
      <c r="A233" s="63">
        <v>44321</v>
      </c>
      <c r="B233" s="64">
        <v>63963</v>
      </c>
      <c r="C233" s="64">
        <v>17640</v>
      </c>
      <c r="D233" s="65" t="s">
        <v>997</v>
      </c>
      <c r="E233" s="66" t="s">
        <v>202</v>
      </c>
      <c r="F233" s="67" t="s">
        <v>203</v>
      </c>
      <c r="G233" s="36" t="s">
        <v>67</v>
      </c>
      <c r="H233" s="36" t="s">
        <v>1619</v>
      </c>
      <c r="I233" s="36" t="s">
        <v>1619</v>
      </c>
      <c r="J233" s="36" t="s">
        <v>1620</v>
      </c>
      <c r="K233" s="36" t="s">
        <v>1620</v>
      </c>
      <c r="L233" s="36" t="s">
        <v>1619</v>
      </c>
      <c r="M233" s="9" t="s">
        <v>67</v>
      </c>
      <c r="N233" s="9" t="s">
        <v>67</v>
      </c>
      <c r="O233" s="9" t="s">
        <v>67</v>
      </c>
      <c r="P233" s="36"/>
      <c r="Q233" s="36"/>
      <c r="R233" s="36" t="s">
        <v>1619</v>
      </c>
      <c r="S233" s="36" t="s">
        <v>1619</v>
      </c>
      <c r="T233" s="36" t="s">
        <v>1619</v>
      </c>
      <c r="U233" s="36" t="s">
        <v>1619</v>
      </c>
      <c r="V233" s="36" t="s">
        <v>1619</v>
      </c>
      <c r="W233" s="36" t="s">
        <v>1619</v>
      </c>
      <c r="X233" s="36" t="s">
        <v>1619</v>
      </c>
      <c r="Y233" s="36" t="s">
        <v>1619</v>
      </c>
      <c r="Z233" s="36">
        <v>1</v>
      </c>
      <c r="AA233" s="74">
        <v>44916</v>
      </c>
      <c r="AB233" s="72">
        <v>44589</v>
      </c>
      <c r="AC233" s="36">
        <v>193</v>
      </c>
      <c r="AD233" s="17" t="s">
        <v>1961</v>
      </c>
      <c r="AE233" s="11"/>
      <c r="AF233" s="13" t="s">
        <v>1619</v>
      </c>
      <c r="AG233" s="13" t="s">
        <v>67</v>
      </c>
      <c r="AH233" s="13" t="s">
        <v>1569</v>
      </c>
      <c r="AI233" s="13" t="s">
        <v>1566</v>
      </c>
      <c r="AJ233" s="13" t="s">
        <v>1628</v>
      </c>
      <c r="AK233" s="13">
        <v>318</v>
      </c>
      <c r="AL233" s="13"/>
      <c r="AM233" s="13"/>
      <c r="AN233" s="39">
        <v>44377</v>
      </c>
      <c r="AO233" s="39">
        <v>44459</v>
      </c>
      <c r="AP233" s="13"/>
      <c r="AQ233" s="13"/>
      <c r="AR233" s="13"/>
      <c r="AS233" s="13"/>
      <c r="AT233" s="13"/>
      <c r="AU233" s="13"/>
      <c r="AV233" s="13"/>
      <c r="AW233" s="13">
        <v>59</v>
      </c>
      <c r="AX233" s="13"/>
      <c r="AY233" s="13"/>
      <c r="AZ233" s="13">
        <v>0</v>
      </c>
    </row>
    <row r="234" customHeight="1" spans="1:52">
      <c r="A234" s="63">
        <v>44334</v>
      </c>
      <c r="B234" s="64">
        <v>63973</v>
      </c>
      <c r="C234" s="64">
        <v>17648</v>
      </c>
      <c r="D234" s="65" t="s">
        <v>108</v>
      </c>
      <c r="E234" s="66" t="s">
        <v>1626</v>
      </c>
      <c r="F234" s="67" t="s">
        <v>110</v>
      </c>
      <c r="G234" s="36" t="s">
        <v>1619</v>
      </c>
      <c r="H234" s="36" t="s">
        <v>1619</v>
      </c>
      <c r="I234" s="36" t="s">
        <v>1619</v>
      </c>
      <c r="J234" s="36" t="s">
        <v>1620</v>
      </c>
      <c r="K234" s="36" t="s">
        <v>1620</v>
      </c>
      <c r="L234" s="36" t="s">
        <v>1619</v>
      </c>
      <c r="M234" s="36" t="s">
        <v>67</v>
      </c>
      <c r="N234" s="36" t="s">
        <v>67</v>
      </c>
      <c r="O234" s="36" t="s">
        <v>67</v>
      </c>
      <c r="P234" s="36"/>
      <c r="Q234" s="36"/>
      <c r="R234" s="36" t="s">
        <v>1619</v>
      </c>
      <c r="S234" s="36" t="s">
        <v>1619</v>
      </c>
      <c r="T234" s="36" t="s">
        <v>1619</v>
      </c>
      <c r="U234" s="36" t="s">
        <v>1619</v>
      </c>
      <c r="V234" s="36" t="s">
        <v>1619</v>
      </c>
      <c r="W234" s="36" t="s">
        <v>1619</v>
      </c>
      <c r="X234" s="36" t="s">
        <v>1619</v>
      </c>
      <c r="Y234" s="36" t="s">
        <v>1619</v>
      </c>
      <c r="Z234" s="36">
        <v>1</v>
      </c>
      <c r="AA234" s="71" t="s">
        <v>1962</v>
      </c>
      <c r="AB234" s="72">
        <v>44565</v>
      </c>
      <c r="AC234" s="36">
        <v>166</v>
      </c>
      <c r="AD234" s="17" t="s">
        <v>1963</v>
      </c>
      <c r="AE234" s="11"/>
      <c r="AF234" s="13" t="s">
        <v>1619</v>
      </c>
      <c r="AG234" s="13" t="s">
        <v>67</v>
      </c>
      <c r="AH234" s="13" t="s">
        <v>1569</v>
      </c>
      <c r="AI234" s="13" t="s">
        <v>1566</v>
      </c>
      <c r="AJ234" s="13" t="s">
        <v>1628</v>
      </c>
      <c r="AK234" s="13">
        <v>309</v>
      </c>
      <c r="AL234" s="13"/>
      <c r="AM234" s="13"/>
      <c r="AN234" s="39">
        <v>44396</v>
      </c>
      <c r="AO234" s="39">
        <v>44412</v>
      </c>
      <c r="AP234" s="13"/>
      <c r="AQ234" s="13"/>
      <c r="AR234" s="13"/>
      <c r="AS234" s="13"/>
      <c r="AT234" s="13"/>
      <c r="AU234" s="13"/>
      <c r="AV234" s="13"/>
      <c r="AW234" s="13">
        <v>13</v>
      </c>
      <c r="AX234" s="13"/>
      <c r="AY234" s="13"/>
      <c r="AZ234" s="13">
        <v>0</v>
      </c>
    </row>
    <row r="235" customHeight="1" spans="1:52">
      <c r="A235" s="14">
        <v>44398</v>
      </c>
      <c r="B235" s="15">
        <v>64011</v>
      </c>
      <c r="C235" s="15">
        <v>17479</v>
      </c>
      <c r="D235" s="18" t="s">
        <v>1964</v>
      </c>
      <c r="E235" s="11" t="s">
        <v>1649</v>
      </c>
      <c r="F235" s="12" t="s">
        <v>134</v>
      </c>
      <c r="G235" s="9" t="s">
        <v>67</v>
      </c>
      <c r="H235" s="9" t="s">
        <v>1619</v>
      </c>
      <c r="I235" s="9" t="s">
        <v>1619</v>
      </c>
      <c r="J235" s="9" t="s">
        <v>1620</v>
      </c>
      <c r="K235" s="9"/>
      <c r="L235" s="9" t="s">
        <v>1619</v>
      </c>
      <c r="M235" s="9" t="s">
        <v>67</v>
      </c>
      <c r="N235" s="9" t="s">
        <v>67</v>
      </c>
      <c r="O235" s="9" t="s">
        <v>67</v>
      </c>
      <c r="P235" s="9"/>
      <c r="Q235" s="9"/>
      <c r="R235" s="9" t="s">
        <v>67</v>
      </c>
      <c r="S235" s="9" t="s">
        <v>1619</v>
      </c>
      <c r="T235" s="9" t="s">
        <v>1619</v>
      </c>
      <c r="U235" s="9" t="s">
        <v>67</v>
      </c>
      <c r="V235" s="9" t="s">
        <v>67</v>
      </c>
      <c r="W235" s="9" t="s">
        <v>67</v>
      </c>
      <c r="X235" s="13" t="s">
        <v>1619</v>
      </c>
      <c r="Y235" s="13" t="s">
        <v>1619</v>
      </c>
      <c r="Z235" s="13">
        <v>1</v>
      </c>
      <c r="AA235" s="38"/>
      <c r="AB235" s="39">
        <v>44566</v>
      </c>
      <c r="AC235" s="13">
        <v>121</v>
      </c>
      <c r="AD235" s="12" t="s">
        <v>1965</v>
      </c>
      <c r="AE235" s="11"/>
      <c r="AF235" s="13" t="s">
        <v>67</v>
      </c>
      <c r="AG235" s="13" t="s">
        <v>67</v>
      </c>
      <c r="AH235" s="13" t="s">
        <v>1568</v>
      </c>
      <c r="AI235" s="13" t="s">
        <v>1567</v>
      </c>
      <c r="AJ235" s="13" t="s">
        <v>1625</v>
      </c>
      <c r="AK235" s="13">
        <v>263</v>
      </c>
      <c r="AL235" s="13"/>
      <c r="AM235" s="13"/>
      <c r="AN235" s="39">
        <v>44413</v>
      </c>
      <c r="AO235" s="39">
        <v>44427</v>
      </c>
      <c r="AP235" s="13"/>
      <c r="AQ235" s="13"/>
      <c r="AR235" s="13"/>
      <c r="AS235" s="13"/>
      <c r="AT235" s="13"/>
      <c r="AU235" s="13"/>
      <c r="AV235" s="13"/>
      <c r="AW235" s="13">
        <v>11</v>
      </c>
      <c r="AX235" s="13"/>
      <c r="AY235" s="13"/>
      <c r="AZ235" s="13">
        <v>0</v>
      </c>
    </row>
    <row r="236" customHeight="1" spans="1:52">
      <c r="A236" s="14">
        <v>44292</v>
      </c>
      <c r="B236" s="15">
        <v>63927</v>
      </c>
      <c r="C236" s="15">
        <v>31870</v>
      </c>
      <c r="D236" s="16" t="s">
        <v>1010</v>
      </c>
      <c r="E236" s="19" t="s">
        <v>1966</v>
      </c>
      <c r="F236" s="17" t="s">
        <v>1967</v>
      </c>
      <c r="G236" s="9" t="s">
        <v>67</v>
      </c>
      <c r="H236" s="13" t="s">
        <v>1619</v>
      </c>
      <c r="I236" s="13" t="s">
        <v>1619</v>
      </c>
      <c r="J236" s="9" t="s">
        <v>1620</v>
      </c>
      <c r="K236" s="9"/>
      <c r="L236" s="13" t="s">
        <v>1619</v>
      </c>
      <c r="M236" s="9" t="s">
        <v>67</v>
      </c>
      <c r="N236" s="9" t="s">
        <v>67</v>
      </c>
      <c r="O236" s="9" t="s">
        <v>67</v>
      </c>
      <c r="P236" s="13" t="s">
        <v>1620</v>
      </c>
      <c r="Q236" s="13"/>
      <c r="R236" s="9" t="s">
        <v>1619</v>
      </c>
      <c r="S236" s="13" t="s">
        <v>1619</v>
      </c>
      <c r="T236" s="13" t="s">
        <v>1619</v>
      </c>
      <c r="U236" s="9" t="s">
        <v>67</v>
      </c>
      <c r="V236" s="9" t="s">
        <v>67</v>
      </c>
      <c r="W236" s="9" t="s">
        <v>67</v>
      </c>
      <c r="X236" s="9" t="s">
        <v>1619</v>
      </c>
      <c r="Y236" s="9" t="s">
        <v>1619</v>
      </c>
      <c r="Z236" s="9">
        <v>1</v>
      </c>
      <c r="AA236" s="40" t="s">
        <v>1968</v>
      </c>
      <c r="AB236" s="43">
        <v>44565</v>
      </c>
      <c r="AC236" s="13">
        <v>196</v>
      </c>
      <c r="AD236" s="17" t="s">
        <v>1969</v>
      </c>
      <c r="AE236" s="11"/>
      <c r="AF236" s="13" t="s">
        <v>67</v>
      </c>
      <c r="AG236" s="13" t="s">
        <v>67</v>
      </c>
      <c r="AH236" s="13" t="s">
        <v>1569</v>
      </c>
      <c r="AI236" s="13" t="s">
        <v>1566</v>
      </c>
      <c r="AJ236" s="13" t="s">
        <v>1628</v>
      </c>
      <c r="AK236" s="13">
        <v>339</v>
      </c>
      <c r="AL236" s="13"/>
      <c r="AM236" s="13"/>
      <c r="AN236" s="39">
        <v>44375</v>
      </c>
      <c r="AO236" s="39">
        <v>44392</v>
      </c>
      <c r="AP236" s="13"/>
      <c r="AQ236" s="13"/>
      <c r="AR236" s="13"/>
      <c r="AS236" s="13"/>
      <c r="AT236" s="13"/>
      <c r="AU236" s="13"/>
      <c r="AV236" s="13"/>
      <c r="AW236" s="13">
        <v>14</v>
      </c>
      <c r="AX236" s="13"/>
      <c r="AY236" s="13"/>
      <c r="AZ236" s="13">
        <v>0</v>
      </c>
    </row>
    <row r="237" customHeight="1" spans="1:52">
      <c r="A237" s="63">
        <v>44229</v>
      </c>
      <c r="B237" s="64">
        <v>63889</v>
      </c>
      <c r="C237" s="64">
        <v>17657</v>
      </c>
      <c r="D237" s="65" t="s">
        <v>580</v>
      </c>
      <c r="E237" s="66" t="s">
        <v>1633</v>
      </c>
      <c r="F237" s="67" t="s">
        <v>259</v>
      </c>
      <c r="G237" s="36" t="s">
        <v>67</v>
      </c>
      <c r="H237" s="36" t="s">
        <v>1619</v>
      </c>
      <c r="I237" s="36" t="s">
        <v>1619</v>
      </c>
      <c r="J237" s="36" t="s">
        <v>1620</v>
      </c>
      <c r="K237" s="36"/>
      <c r="L237" s="36" t="s">
        <v>1619</v>
      </c>
      <c r="M237" s="36" t="s">
        <v>1621</v>
      </c>
      <c r="N237" s="36" t="s">
        <v>1621</v>
      </c>
      <c r="O237" s="36" t="s">
        <v>1619</v>
      </c>
      <c r="P237" s="36" t="s">
        <v>1620</v>
      </c>
      <c r="Q237" s="36" t="s">
        <v>1619</v>
      </c>
      <c r="R237" s="36" t="s">
        <v>1619</v>
      </c>
      <c r="S237" s="36" t="s">
        <v>1619</v>
      </c>
      <c r="T237" s="36" t="s">
        <v>1619</v>
      </c>
      <c r="U237" s="36" t="s">
        <v>1619</v>
      </c>
      <c r="V237" s="36" t="s">
        <v>1619</v>
      </c>
      <c r="W237" s="36" t="s">
        <v>1619</v>
      </c>
      <c r="X237" s="36" t="s">
        <v>1619</v>
      </c>
      <c r="Y237" s="36" t="s">
        <v>1619</v>
      </c>
      <c r="Z237" s="36">
        <v>2</v>
      </c>
      <c r="AA237" s="71"/>
      <c r="AB237" s="72">
        <v>44593</v>
      </c>
      <c r="AC237" s="36">
        <v>261</v>
      </c>
      <c r="AD237" s="67" t="s">
        <v>1970</v>
      </c>
      <c r="AE237" s="11"/>
      <c r="AF237" s="13" t="s">
        <v>1942</v>
      </c>
      <c r="AG237" s="13" t="s">
        <v>67</v>
      </c>
      <c r="AH237" s="13" t="s">
        <v>1569</v>
      </c>
      <c r="AI237" s="13" t="s">
        <v>1566</v>
      </c>
      <c r="AJ237" s="13" t="s">
        <v>1623</v>
      </c>
      <c r="AK237" s="13">
        <v>384</v>
      </c>
      <c r="AL237" s="13"/>
      <c r="AM237" s="13"/>
      <c r="AN237" s="39">
        <v>44307</v>
      </c>
      <c r="AO237" s="39">
        <v>44370</v>
      </c>
      <c r="AP237" s="13"/>
      <c r="AQ237" s="13"/>
      <c r="AR237" s="13"/>
      <c r="AS237" s="13"/>
      <c r="AT237" s="13"/>
      <c r="AU237" s="13"/>
      <c r="AV237" s="13"/>
      <c r="AW237" s="13">
        <v>46</v>
      </c>
      <c r="AX237" s="13"/>
      <c r="AY237" s="36"/>
      <c r="AZ237" s="13">
        <v>0</v>
      </c>
    </row>
    <row r="238" customHeight="1" spans="1:52">
      <c r="A238" s="63">
        <v>44221</v>
      </c>
      <c r="B238" s="64">
        <v>63876</v>
      </c>
      <c r="C238" s="64">
        <v>17634</v>
      </c>
      <c r="D238" s="65" t="s">
        <v>722</v>
      </c>
      <c r="E238" s="66" t="s">
        <v>452</v>
      </c>
      <c r="F238" s="67" t="s">
        <v>1971</v>
      </c>
      <c r="G238" s="9" t="s">
        <v>67</v>
      </c>
      <c r="H238" s="36" t="s">
        <v>1619</v>
      </c>
      <c r="I238" s="36" t="s">
        <v>1619</v>
      </c>
      <c r="J238" s="36" t="s">
        <v>1620</v>
      </c>
      <c r="K238" s="36"/>
      <c r="L238" s="36" t="s">
        <v>1619</v>
      </c>
      <c r="M238" s="36" t="s">
        <v>1621</v>
      </c>
      <c r="N238" s="36" t="s">
        <v>1621</v>
      </c>
      <c r="O238" s="36" t="s">
        <v>1619</v>
      </c>
      <c r="P238" s="36"/>
      <c r="Q238" s="36" t="s">
        <v>1619</v>
      </c>
      <c r="R238" s="36" t="s">
        <v>1619</v>
      </c>
      <c r="S238" s="36" t="s">
        <v>1619</v>
      </c>
      <c r="T238" s="36" t="s">
        <v>1619</v>
      </c>
      <c r="U238" s="9" t="s">
        <v>1619</v>
      </c>
      <c r="V238" s="9" t="s">
        <v>1619</v>
      </c>
      <c r="W238" s="9" t="s">
        <v>1619</v>
      </c>
      <c r="X238" s="36" t="s">
        <v>1619</v>
      </c>
      <c r="Y238" s="36" t="s">
        <v>1619</v>
      </c>
      <c r="Z238" s="36">
        <v>2</v>
      </c>
      <c r="AA238" s="71"/>
      <c r="AB238" s="72">
        <v>44595</v>
      </c>
      <c r="AC238" s="36">
        <v>269</v>
      </c>
      <c r="AD238" s="67" t="s">
        <v>1972</v>
      </c>
      <c r="AE238" s="13">
        <v>3</v>
      </c>
      <c r="AF238" s="13" t="s">
        <v>67</v>
      </c>
      <c r="AG238" s="13" t="s">
        <v>67</v>
      </c>
      <c r="AH238" s="13" t="s">
        <v>1569</v>
      </c>
      <c r="AI238" s="13" t="s">
        <v>1566</v>
      </c>
      <c r="AJ238" s="13" t="s">
        <v>1623</v>
      </c>
      <c r="AK238" s="13">
        <v>390</v>
      </c>
      <c r="AL238" s="13"/>
      <c r="AM238" s="11"/>
      <c r="AN238" s="39">
        <v>44274</v>
      </c>
      <c r="AO238" s="39">
        <v>44319</v>
      </c>
      <c r="AP238" s="13"/>
      <c r="AQ238" s="13"/>
      <c r="AR238" s="13"/>
      <c r="AS238" s="13"/>
      <c r="AT238" s="13"/>
      <c r="AU238" s="13"/>
      <c r="AV238" s="13"/>
      <c r="AW238" s="13">
        <v>32</v>
      </c>
      <c r="AX238" s="13"/>
      <c r="AY238" s="13"/>
      <c r="AZ238" s="13">
        <v>0</v>
      </c>
    </row>
    <row r="239" customHeight="1" spans="1:52">
      <c r="A239" s="7">
        <v>44301</v>
      </c>
      <c r="B239" s="8" t="s">
        <v>1973</v>
      </c>
      <c r="C239" s="8">
        <v>17636</v>
      </c>
      <c r="D239" s="18" t="s">
        <v>1006</v>
      </c>
      <c r="E239" s="11" t="s">
        <v>1909</v>
      </c>
      <c r="F239" s="12" t="s">
        <v>78</v>
      </c>
      <c r="G239" s="9" t="s">
        <v>67</v>
      </c>
      <c r="H239" s="9" t="s">
        <v>1619</v>
      </c>
      <c r="I239" s="9" t="s">
        <v>67</v>
      </c>
      <c r="J239" s="9" t="s">
        <v>1620</v>
      </c>
      <c r="K239" s="9" t="s">
        <v>1620</v>
      </c>
      <c r="L239" s="9" t="s">
        <v>1619</v>
      </c>
      <c r="M239" s="9" t="s">
        <v>1621</v>
      </c>
      <c r="N239" s="9" t="s">
        <v>67</v>
      </c>
      <c r="O239" s="9" t="s">
        <v>1621</v>
      </c>
      <c r="P239" s="9"/>
      <c r="Q239" s="9"/>
      <c r="R239" s="9" t="s">
        <v>67</v>
      </c>
      <c r="S239" s="13" t="s">
        <v>1619</v>
      </c>
      <c r="T239" s="9" t="s">
        <v>67</v>
      </c>
      <c r="U239" s="13" t="s">
        <v>1619</v>
      </c>
      <c r="V239" s="13" t="s">
        <v>1619</v>
      </c>
      <c r="W239" s="9" t="s">
        <v>1619</v>
      </c>
      <c r="X239" s="9" t="s">
        <v>1619</v>
      </c>
      <c r="Y239" s="9" t="s">
        <v>1619</v>
      </c>
      <c r="Z239" s="41">
        <v>1</v>
      </c>
      <c r="AA239" s="20"/>
      <c r="AB239" s="39">
        <v>44599</v>
      </c>
      <c r="AC239" s="13">
        <v>213</v>
      </c>
      <c r="AD239" s="58" t="s">
        <v>1974</v>
      </c>
      <c r="AE239" s="13">
        <v>4</v>
      </c>
      <c r="AF239" s="13" t="s">
        <v>67</v>
      </c>
      <c r="AG239" s="13" t="s">
        <v>67</v>
      </c>
      <c r="AH239" s="13" t="s">
        <v>142</v>
      </c>
      <c r="AI239" s="13" t="s">
        <v>1566</v>
      </c>
      <c r="AJ239" s="13" t="s">
        <v>1628</v>
      </c>
      <c r="AK239" s="13">
        <v>332</v>
      </c>
      <c r="AL239" s="13"/>
      <c r="AM239" s="13"/>
      <c r="AN239" s="13" t="s">
        <v>67</v>
      </c>
      <c r="AO239" s="13" t="s">
        <v>67</v>
      </c>
      <c r="AP239" s="13"/>
      <c r="AQ239" s="13"/>
      <c r="AR239" s="13"/>
      <c r="AS239" s="13"/>
      <c r="AT239" s="13"/>
      <c r="AU239" s="13"/>
      <c r="AV239" s="13"/>
      <c r="AW239" s="13" t="s">
        <v>67</v>
      </c>
      <c r="AX239" s="13"/>
      <c r="AY239" s="13"/>
      <c r="AZ239" s="13">
        <v>0</v>
      </c>
    </row>
    <row r="240" customHeight="1" spans="1:52">
      <c r="A240" s="63">
        <v>44407</v>
      </c>
      <c r="B240" s="64">
        <v>64009</v>
      </c>
      <c r="C240" s="64">
        <v>17660</v>
      </c>
      <c r="D240" s="65" t="s">
        <v>975</v>
      </c>
      <c r="E240" s="66" t="s">
        <v>1626</v>
      </c>
      <c r="F240" s="67" t="s">
        <v>110</v>
      </c>
      <c r="G240" s="36" t="s">
        <v>1619</v>
      </c>
      <c r="H240" s="36" t="s">
        <v>1619</v>
      </c>
      <c r="I240" s="36" t="s">
        <v>1619</v>
      </c>
      <c r="J240" s="36" t="s">
        <v>1620</v>
      </c>
      <c r="K240" s="36" t="s">
        <v>1620</v>
      </c>
      <c r="L240" s="36" t="s">
        <v>1619</v>
      </c>
      <c r="M240" s="36" t="s">
        <v>67</v>
      </c>
      <c r="N240" s="36" t="s">
        <v>67</v>
      </c>
      <c r="O240" s="36" t="s">
        <v>67</v>
      </c>
      <c r="P240" s="36"/>
      <c r="Q240" s="36"/>
      <c r="R240" s="36" t="s">
        <v>1619</v>
      </c>
      <c r="S240" s="36" t="s">
        <v>1619</v>
      </c>
      <c r="T240" s="36" t="s">
        <v>1619</v>
      </c>
      <c r="U240" s="36" t="s">
        <v>1619</v>
      </c>
      <c r="V240" s="36" t="s">
        <v>1619</v>
      </c>
      <c r="W240" s="36" t="s">
        <v>1619</v>
      </c>
      <c r="X240" s="36" t="s">
        <v>1619</v>
      </c>
      <c r="Y240" s="36" t="s">
        <v>1619</v>
      </c>
      <c r="Z240" s="36">
        <v>1</v>
      </c>
      <c r="AA240" s="71" t="s">
        <v>1975</v>
      </c>
      <c r="AB240" s="43">
        <v>44600</v>
      </c>
      <c r="AC240" s="13">
        <v>138</v>
      </c>
      <c r="AD240" s="17" t="s">
        <v>1976</v>
      </c>
      <c r="AE240" s="13"/>
      <c r="AF240" s="13" t="s">
        <v>67</v>
      </c>
      <c r="AG240" s="13" t="s">
        <v>1591</v>
      </c>
      <c r="AH240" s="13" t="s">
        <v>1569</v>
      </c>
      <c r="AI240" s="13" t="s">
        <v>1567</v>
      </c>
      <c r="AJ240" s="13" t="s">
        <v>1625</v>
      </c>
      <c r="AK240" s="13">
        <v>256</v>
      </c>
      <c r="AL240" s="13"/>
      <c r="AM240" s="13"/>
      <c r="AN240" s="39">
        <v>44474</v>
      </c>
      <c r="AO240" s="39">
        <v>44516</v>
      </c>
      <c r="AP240" s="13"/>
      <c r="AQ240" s="13"/>
      <c r="AR240" s="13"/>
      <c r="AS240" s="13"/>
      <c r="AT240" s="13"/>
      <c r="AU240" s="13"/>
      <c r="AV240" s="13"/>
      <c r="AW240" s="13">
        <v>31</v>
      </c>
      <c r="AX240" s="13"/>
      <c r="AY240" s="13"/>
      <c r="AZ240" s="13">
        <v>0</v>
      </c>
    </row>
    <row r="241" customHeight="1" spans="1:52">
      <c r="A241" s="7">
        <v>44420</v>
      </c>
      <c r="B241" s="8">
        <v>64016</v>
      </c>
      <c r="C241" s="8">
        <v>32358</v>
      </c>
      <c r="D241" s="18" t="s">
        <v>820</v>
      </c>
      <c r="E241" s="11" t="s">
        <v>1629</v>
      </c>
      <c r="F241" s="12" t="s">
        <v>156</v>
      </c>
      <c r="G241" s="13" t="s">
        <v>1619</v>
      </c>
      <c r="H241" s="13" t="s">
        <v>1619</v>
      </c>
      <c r="I241" s="13" t="s">
        <v>1619</v>
      </c>
      <c r="J241" s="13" t="s">
        <v>1620</v>
      </c>
      <c r="K241" s="13"/>
      <c r="L241" s="13" t="s">
        <v>1619</v>
      </c>
      <c r="M241" s="13" t="s">
        <v>67</v>
      </c>
      <c r="N241" s="13" t="s">
        <v>67</v>
      </c>
      <c r="O241" s="13" t="s">
        <v>67</v>
      </c>
      <c r="P241" s="13"/>
      <c r="Q241" s="13"/>
      <c r="R241" s="13" t="s">
        <v>1619</v>
      </c>
      <c r="S241" s="13" t="s">
        <v>1619</v>
      </c>
      <c r="T241" s="13" t="s">
        <v>1619</v>
      </c>
      <c r="U241" s="13" t="s">
        <v>1619</v>
      </c>
      <c r="V241" s="13" t="s">
        <v>1619</v>
      </c>
      <c r="W241" s="13" t="s">
        <v>1619</v>
      </c>
      <c r="X241" s="13" t="s">
        <v>1619</v>
      </c>
      <c r="Y241" s="13" t="s">
        <v>1619</v>
      </c>
      <c r="Z241" s="13">
        <v>2</v>
      </c>
      <c r="AA241" s="38"/>
      <c r="AB241" s="39">
        <v>44607</v>
      </c>
      <c r="AC241" s="13">
        <v>134</v>
      </c>
      <c r="AD241" s="12" t="s">
        <v>1977</v>
      </c>
      <c r="AE241" s="11"/>
      <c r="AF241" s="13" t="s">
        <v>67</v>
      </c>
      <c r="AG241" s="13" t="s">
        <v>67</v>
      </c>
      <c r="AH241" s="13" t="s">
        <v>1569</v>
      </c>
      <c r="AI241" s="13" t="s">
        <v>1567</v>
      </c>
      <c r="AJ241" s="13" t="s">
        <v>1625</v>
      </c>
      <c r="AK241" s="13">
        <v>247</v>
      </c>
      <c r="AL241" s="13"/>
      <c r="AM241" s="13"/>
      <c r="AN241" s="39">
        <v>44460</v>
      </c>
      <c r="AO241" s="39">
        <v>44466</v>
      </c>
      <c r="AP241" s="13"/>
      <c r="AQ241" s="13"/>
      <c r="AR241" s="13"/>
      <c r="AS241" s="13"/>
      <c r="AT241" s="13"/>
      <c r="AU241" s="13"/>
      <c r="AV241" s="13"/>
      <c r="AW241" s="13">
        <v>5</v>
      </c>
      <c r="AX241" s="13"/>
      <c r="AY241" s="13"/>
      <c r="AZ241" s="13">
        <v>0</v>
      </c>
    </row>
    <row r="242" customHeight="1" spans="1:52">
      <c r="A242" s="7">
        <v>44328</v>
      </c>
      <c r="B242" s="8">
        <v>63970</v>
      </c>
      <c r="C242" s="8">
        <v>17536</v>
      </c>
      <c r="D242" s="18" t="s">
        <v>132</v>
      </c>
      <c r="E242" s="11" t="s">
        <v>1649</v>
      </c>
      <c r="F242" s="12" t="s">
        <v>134</v>
      </c>
      <c r="G242" s="13" t="s">
        <v>67</v>
      </c>
      <c r="H242" s="13" t="s">
        <v>1619</v>
      </c>
      <c r="I242" s="13" t="s">
        <v>1619</v>
      </c>
      <c r="J242" s="13" t="s">
        <v>1620</v>
      </c>
      <c r="K242" s="13" t="s">
        <v>1620</v>
      </c>
      <c r="L242" s="13" t="s">
        <v>1619</v>
      </c>
      <c r="M242" s="13" t="s">
        <v>1621</v>
      </c>
      <c r="N242" s="13" t="s">
        <v>1621</v>
      </c>
      <c r="O242" s="13" t="s">
        <v>1619</v>
      </c>
      <c r="P242" s="13"/>
      <c r="Q242" s="13"/>
      <c r="R242" s="13" t="s">
        <v>67</v>
      </c>
      <c r="S242" s="13" t="s">
        <v>1619</v>
      </c>
      <c r="T242" s="13" t="s">
        <v>1619</v>
      </c>
      <c r="U242" s="13" t="s">
        <v>67</v>
      </c>
      <c r="V242" s="13" t="s">
        <v>67</v>
      </c>
      <c r="W242" s="13" t="s">
        <v>67</v>
      </c>
      <c r="X242" s="13" t="s">
        <v>67</v>
      </c>
      <c r="Y242" s="13" t="s">
        <v>67</v>
      </c>
      <c r="Z242" s="13">
        <v>1</v>
      </c>
      <c r="AA242" s="38"/>
      <c r="AB242" s="39">
        <v>44607</v>
      </c>
      <c r="AC242" s="13">
        <v>200</v>
      </c>
      <c r="AD242" s="12" t="s">
        <v>1978</v>
      </c>
      <c r="AE242" s="11"/>
      <c r="AF242" s="13" t="s">
        <v>67</v>
      </c>
      <c r="AG242" s="13" t="s">
        <v>67</v>
      </c>
      <c r="AH242" s="13" t="s">
        <v>1568</v>
      </c>
      <c r="AI242" s="13" t="s">
        <v>1566</v>
      </c>
      <c r="AJ242" s="13" t="s">
        <v>1628</v>
      </c>
      <c r="AK242" s="13">
        <v>313</v>
      </c>
      <c r="AL242" s="13"/>
      <c r="AM242" s="13"/>
      <c r="AN242" s="39">
        <v>44328</v>
      </c>
      <c r="AO242" s="39">
        <v>44361</v>
      </c>
      <c r="AP242" s="13"/>
      <c r="AQ242" s="13"/>
      <c r="AR242" s="13"/>
      <c r="AS242" s="13"/>
      <c r="AT242" s="13"/>
      <c r="AU242" s="13"/>
      <c r="AV242" s="13"/>
      <c r="AW242" s="13">
        <v>24</v>
      </c>
      <c r="AX242" s="13"/>
      <c r="AY242" s="13"/>
      <c r="AZ242" s="13">
        <v>0</v>
      </c>
    </row>
    <row r="243" customHeight="1" spans="1:52">
      <c r="A243" s="7">
        <v>44363</v>
      </c>
      <c r="B243" s="8">
        <v>63991</v>
      </c>
      <c r="C243" s="8">
        <v>17580</v>
      </c>
      <c r="D243" s="18" t="s">
        <v>251</v>
      </c>
      <c r="E243" s="11"/>
      <c r="F243" s="17" t="s">
        <v>134</v>
      </c>
      <c r="G243" s="9" t="s">
        <v>67</v>
      </c>
      <c r="H243" s="9" t="s">
        <v>67</v>
      </c>
      <c r="I243" s="9" t="s">
        <v>67</v>
      </c>
      <c r="J243" s="9"/>
      <c r="K243" s="9"/>
      <c r="L243" s="9" t="s">
        <v>1619</v>
      </c>
      <c r="M243" s="9" t="s">
        <v>1621</v>
      </c>
      <c r="N243" s="9" t="s">
        <v>67</v>
      </c>
      <c r="O243" s="9" t="s">
        <v>1619</v>
      </c>
      <c r="P243" s="9"/>
      <c r="Q243" s="9"/>
      <c r="R243" s="9" t="s">
        <v>67</v>
      </c>
      <c r="S243" s="9" t="s">
        <v>67</v>
      </c>
      <c r="T243" s="9" t="s">
        <v>67</v>
      </c>
      <c r="U243" s="9" t="s">
        <v>67</v>
      </c>
      <c r="V243" s="9" t="s">
        <v>67</v>
      </c>
      <c r="W243" s="9" t="s">
        <v>67</v>
      </c>
      <c r="X243" s="9" t="s">
        <v>1619</v>
      </c>
      <c r="Y243" s="9" t="s">
        <v>1619</v>
      </c>
      <c r="Z243" s="9">
        <v>2</v>
      </c>
      <c r="AA243" s="40"/>
      <c r="AB243" s="39">
        <v>44607</v>
      </c>
      <c r="AC243" s="13">
        <v>175</v>
      </c>
      <c r="AD243" s="17" t="s">
        <v>1979</v>
      </c>
      <c r="AE243" s="11"/>
      <c r="AF243" s="13" t="s">
        <v>67</v>
      </c>
      <c r="AG243" s="13" t="s">
        <v>67</v>
      </c>
      <c r="AH243" s="13" t="s">
        <v>1568</v>
      </c>
      <c r="AI243" s="13" t="s">
        <v>1566</v>
      </c>
      <c r="AJ243" s="13" t="s">
        <v>1628</v>
      </c>
      <c r="AK243" s="13">
        <v>288</v>
      </c>
      <c r="AL243" s="13"/>
      <c r="AM243" s="13"/>
      <c r="AN243" s="13" t="s">
        <v>67</v>
      </c>
      <c r="AO243" s="13" t="s">
        <v>67</v>
      </c>
      <c r="AP243" s="13"/>
      <c r="AQ243" s="13"/>
      <c r="AR243" s="13"/>
      <c r="AS243" s="13"/>
      <c r="AT243" s="13"/>
      <c r="AU243" s="13"/>
      <c r="AV243" s="13"/>
      <c r="AW243" s="13" t="s">
        <v>67</v>
      </c>
      <c r="AX243" s="13"/>
      <c r="AY243" s="13"/>
      <c r="AZ243" s="13">
        <v>0</v>
      </c>
    </row>
    <row r="244" customHeight="1" spans="1:52">
      <c r="A244" s="14">
        <v>44452</v>
      </c>
      <c r="B244" s="15">
        <v>64030</v>
      </c>
      <c r="C244" s="15">
        <v>17605</v>
      </c>
      <c r="D244" s="18" t="s">
        <v>955</v>
      </c>
      <c r="E244" s="11" t="s">
        <v>1649</v>
      </c>
      <c r="F244" s="12" t="s">
        <v>134</v>
      </c>
      <c r="G244" s="9" t="s">
        <v>67</v>
      </c>
      <c r="H244" s="9" t="s">
        <v>1619</v>
      </c>
      <c r="I244" s="9" t="s">
        <v>1619</v>
      </c>
      <c r="J244" s="9" t="s">
        <v>1620</v>
      </c>
      <c r="K244" s="9"/>
      <c r="L244" s="13" t="s">
        <v>1619</v>
      </c>
      <c r="M244" s="9" t="s">
        <v>1621</v>
      </c>
      <c r="N244" s="9" t="s">
        <v>1621</v>
      </c>
      <c r="O244" s="9" t="s">
        <v>1619</v>
      </c>
      <c r="P244" s="9"/>
      <c r="Q244" s="9"/>
      <c r="R244" s="13" t="s">
        <v>67</v>
      </c>
      <c r="S244" s="9" t="s">
        <v>1619</v>
      </c>
      <c r="T244" s="9" t="s">
        <v>1619</v>
      </c>
      <c r="U244" s="9" t="s">
        <v>67</v>
      </c>
      <c r="V244" s="9" t="s">
        <v>1619</v>
      </c>
      <c r="W244" s="9" t="s">
        <v>67</v>
      </c>
      <c r="X244" s="9" t="s">
        <v>1619</v>
      </c>
      <c r="Y244" s="9" t="s">
        <v>1619</v>
      </c>
      <c r="Z244" s="9">
        <v>1</v>
      </c>
      <c r="AA244" s="40" t="s">
        <v>1980</v>
      </c>
      <c r="AB244" s="43">
        <v>44603</v>
      </c>
      <c r="AC244" s="13">
        <v>110</v>
      </c>
      <c r="AD244" s="17" t="s">
        <v>1981</v>
      </c>
      <c r="AE244" s="13"/>
      <c r="AF244" s="13" t="s">
        <v>67</v>
      </c>
      <c r="AG244" s="13" t="s">
        <v>67</v>
      </c>
      <c r="AH244" s="13" t="s">
        <v>1568</v>
      </c>
      <c r="AI244" s="13" t="s">
        <v>1567</v>
      </c>
      <c r="AJ244" s="13" t="s">
        <v>1625</v>
      </c>
      <c r="AK244" s="13">
        <v>225</v>
      </c>
      <c r="AL244" s="13"/>
      <c r="AM244" s="13"/>
      <c r="AN244" s="39">
        <v>44498</v>
      </c>
      <c r="AO244" s="39">
        <v>44523</v>
      </c>
      <c r="AP244" s="13"/>
      <c r="AQ244" s="13"/>
      <c r="AR244" s="13"/>
      <c r="AS244" s="13"/>
      <c r="AT244" s="13"/>
      <c r="AU244" s="13"/>
      <c r="AV244" s="13"/>
      <c r="AW244" s="13">
        <v>18</v>
      </c>
      <c r="AX244" s="13"/>
      <c r="AY244" s="13"/>
      <c r="AZ244" s="13">
        <v>0</v>
      </c>
    </row>
    <row r="245" customHeight="1" spans="1:52">
      <c r="A245" s="63">
        <v>44511</v>
      </c>
      <c r="B245" s="64">
        <v>64067</v>
      </c>
      <c r="C245" s="64">
        <v>32378</v>
      </c>
      <c r="D245" s="65" t="s">
        <v>371</v>
      </c>
      <c r="E245" s="66" t="s">
        <v>1982</v>
      </c>
      <c r="F245" s="67" t="s">
        <v>1631</v>
      </c>
      <c r="G245" s="9" t="s">
        <v>1619</v>
      </c>
      <c r="H245" s="36" t="s">
        <v>1619</v>
      </c>
      <c r="I245" s="36" t="s">
        <v>1619</v>
      </c>
      <c r="J245" s="36" t="s">
        <v>1620</v>
      </c>
      <c r="K245" s="36" t="s">
        <v>1620</v>
      </c>
      <c r="L245" s="36" t="s">
        <v>1619</v>
      </c>
      <c r="M245" s="13" t="s">
        <v>1621</v>
      </c>
      <c r="N245" s="36" t="s">
        <v>67</v>
      </c>
      <c r="O245" s="13" t="s">
        <v>1619</v>
      </c>
      <c r="P245" s="36"/>
      <c r="Q245" s="36" t="s">
        <v>1620</v>
      </c>
      <c r="R245" s="36" t="s">
        <v>1619</v>
      </c>
      <c r="S245" s="36" t="s">
        <v>1619</v>
      </c>
      <c r="T245" s="36" t="s">
        <v>1619</v>
      </c>
      <c r="U245" s="36" t="s">
        <v>1619</v>
      </c>
      <c r="V245" s="36" t="s">
        <v>1619</v>
      </c>
      <c r="W245" s="36" t="s">
        <v>1619</v>
      </c>
      <c r="X245" s="13" t="s">
        <v>1619</v>
      </c>
      <c r="Y245" s="13" t="s">
        <v>1619</v>
      </c>
      <c r="Z245" s="36">
        <v>1</v>
      </c>
      <c r="AA245" s="71" t="s">
        <v>1983</v>
      </c>
      <c r="AB245" s="72">
        <v>44616</v>
      </c>
      <c r="AC245" s="36">
        <v>76</v>
      </c>
      <c r="AD245" s="12" t="s">
        <v>1984</v>
      </c>
      <c r="AE245" s="13"/>
      <c r="AF245" s="13" t="s">
        <v>1619</v>
      </c>
      <c r="AG245" s="13" t="s">
        <v>1591</v>
      </c>
      <c r="AH245" s="13" t="s">
        <v>1569</v>
      </c>
      <c r="AI245" s="13" t="s">
        <v>1567</v>
      </c>
      <c r="AJ245" s="13" t="s">
        <v>1642</v>
      </c>
      <c r="AK245" s="13">
        <v>182</v>
      </c>
      <c r="AL245" s="11"/>
      <c r="AM245" s="11"/>
      <c r="AN245" s="39">
        <v>44550</v>
      </c>
      <c r="AO245" s="39">
        <v>44552</v>
      </c>
      <c r="AP245" s="13"/>
      <c r="AQ245" s="13"/>
      <c r="AR245" s="13"/>
      <c r="AS245" s="13"/>
      <c r="AT245" s="13"/>
      <c r="AU245" s="13"/>
      <c r="AV245" s="13"/>
      <c r="AW245" s="13">
        <v>3</v>
      </c>
      <c r="AX245" s="13"/>
      <c r="AY245" s="13"/>
      <c r="AZ245" s="13">
        <v>0</v>
      </c>
    </row>
    <row r="246" customHeight="1" spans="1:52">
      <c r="A246" s="7">
        <v>44608</v>
      </c>
      <c r="B246" s="8">
        <v>64109</v>
      </c>
      <c r="C246" s="8">
        <v>17572</v>
      </c>
      <c r="D246" s="18" t="s">
        <v>850</v>
      </c>
      <c r="E246" s="11" t="s">
        <v>351</v>
      </c>
      <c r="F246" s="12" t="s">
        <v>127</v>
      </c>
      <c r="G246" s="9" t="s">
        <v>67</v>
      </c>
      <c r="H246" s="13" t="s">
        <v>1619</v>
      </c>
      <c r="I246" s="13" t="s">
        <v>1619</v>
      </c>
      <c r="J246" s="13"/>
      <c r="K246" s="13"/>
      <c r="L246" s="9" t="s">
        <v>67</v>
      </c>
      <c r="M246" s="9" t="s">
        <v>67</v>
      </c>
      <c r="N246" s="9" t="s">
        <v>67</v>
      </c>
      <c r="O246" s="9" t="s">
        <v>67</v>
      </c>
      <c r="P246" s="13"/>
      <c r="Q246" s="13"/>
      <c r="R246" s="9" t="s">
        <v>67</v>
      </c>
      <c r="S246" s="9" t="s">
        <v>67</v>
      </c>
      <c r="T246" s="13" t="s">
        <v>1619</v>
      </c>
      <c r="U246" s="9" t="s">
        <v>67</v>
      </c>
      <c r="V246" s="9" t="s">
        <v>67</v>
      </c>
      <c r="W246" s="9" t="s">
        <v>67</v>
      </c>
      <c r="X246" s="9" t="s">
        <v>67</v>
      </c>
      <c r="Y246" s="9" t="s">
        <v>67</v>
      </c>
      <c r="Z246" s="13">
        <v>2</v>
      </c>
      <c r="AA246" s="38"/>
      <c r="AB246" s="39">
        <v>44616</v>
      </c>
      <c r="AC246" s="13">
        <v>7</v>
      </c>
      <c r="AD246" s="12" t="s">
        <v>1985</v>
      </c>
      <c r="AE246" s="11"/>
      <c r="AF246" s="13" t="s">
        <v>67</v>
      </c>
      <c r="AG246" s="13" t="s">
        <v>67</v>
      </c>
      <c r="AH246" s="13" t="s">
        <v>1568</v>
      </c>
      <c r="AI246" s="13" t="s">
        <v>1567</v>
      </c>
      <c r="AJ246" s="13" t="s">
        <v>1623</v>
      </c>
      <c r="AK246" s="13">
        <v>113</v>
      </c>
      <c r="AL246" s="13"/>
      <c r="AM246" s="13"/>
      <c r="AN246" s="39">
        <v>44609</v>
      </c>
      <c r="AO246" s="39">
        <v>44609</v>
      </c>
      <c r="AP246" s="13"/>
      <c r="AQ246" s="13"/>
      <c r="AR246" s="13"/>
      <c r="AS246" s="13"/>
      <c r="AT246" s="13"/>
      <c r="AU246" s="13"/>
      <c r="AV246" s="13"/>
      <c r="AW246" s="13">
        <v>1</v>
      </c>
      <c r="AX246" s="13"/>
      <c r="AY246" s="13"/>
      <c r="AZ246" s="13">
        <v>0</v>
      </c>
    </row>
    <row r="247" customHeight="1" spans="1:52">
      <c r="A247" s="63">
        <v>44259</v>
      </c>
      <c r="B247" s="64">
        <v>63900</v>
      </c>
      <c r="C247" s="64">
        <v>17627</v>
      </c>
      <c r="D247" s="65" t="s">
        <v>132</v>
      </c>
      <c r="E247" s="66" t="s">
        <v>1649</v>
      </c>
      <c r="F247" s="67" t="s">
        <v>134</v>
      </c>
      <c r="G247" s="36" t="s">
        <v>67</v>
      </c>
      <c r="H247" s="36" t="s">
        <v>1619</v>
      </c>
      <c r="I247" s="36" t="s">
        <v>1619</v>
      </c>
      <c r="J247" s="36" t="s">
        <v>1620</v>
      </c>
      <c r="K247" s="36" t="s">
        <v>1620</v>
      </c>
      <c r="L247" s="36" t="s">
        <v>1619</v>
      </c>
      <c r="M247" s="36" t="s">
        <v>1621</v>
      </c>
      <c r="N247" s="36" t="s">
        <v>1621</v>
      </c>
      <c r="O247" s="36" t="s">
        <v>1619</v>
      </c>
      <c r="P247" s="36"/>
      <c r="Q247" s="36" t="s">
        <v>1620</v>
      </c>
      <c r="R247" s="36" t="s">
        <v>1619</v>
      </c>
      <c r="S247" s="36" t="s">
        <v>1619</v>
      </c>
      <c r="T247" s="36" t="s">
        <v>1619</v>
      </c>
      <c r="U247" s="36" t="s">
        <v>1619</v>
      </c>
      <c r="V247" s="36" t="s">
        <v>1619</v>
      </c>
      <c r="W247" s="36" t="s">
        <v>1619</v>
      </c>
      <c r="X247" s="36" t="s">
        <v>1619</v>
      </c>
      <c r="Y247" s="36" t="s">
        <v>1619</v>
      </c>
      <c r="Z247" s="36">
        <v>1</v>
      </c>
      <c r="AA247" s="71" t="s">
        <v>1986</v>
      </c>
      <c r="AB247" s="72">
        <v>44617</v>
      </c>
      <c r="AC247" s="36">
        <v>257</v>
      </c>
      <c r="AD247" s="67" t="s">
        <v>1987</v>
      </c>
      <c r="AE247" s="13">
        <v>4</v>
      </c>
      <c r="AF247" s="13" t="s">
        <v>1942</v>
      </c>
      <c r="AG247" s="13" t="s">
        <v>67</v>
      </c>
      <c r="AH247" s="13" t="s">
        <v>1569</v>
      </c>
      <c r="AI247" s="13" t="s">
        <v>1566</v>
      </c>
      <c r="AJ247" s="13" t="s">
        <v>1623</v>
      </c>
      <c r="AK247" s="13">
        <v>362</v>
      </c>
      <c r="AL247" s="13"/>
      <c r="AM247" s="13"/>
      <c r="AN247" s="39">
        <v>44342</v>
      </c>
      <c r="AO247" s="39">
        <v>44456</v>
      </c>
      <c r="AP247" s="13"/>
      <c r="AQ247" s="13"/>
      <c r="AR247" s="13"/>
      <c r="AS247" s="13"/>
      <c r="AT247" s="13"/>
      <c r="AU247" s="13"/>
      <c r="AV247" s="13"/>
      <c r="AW247" s="13">
        <v>83</v>
      </c>
      <c r="AX247" s="13"/>
      <c r="AY247" s="13"/>
      <c r="AZ247" s="13">
        <v>0</v>
      </c>
    </row>
    <row r="248" customHeight="1" spans="1:52">
      <c r="A248" s="14">
        <v>44456</v>
      </c>
      <c r="B248" s="15">
        <v>64034</v>
      </c>
      <c r="C248" s="15">
        <v>17627</v>
      </c>
      <c r="D248" s="18" t="s">
        <v>132</v>
      </c>
      <c r="E248" s="11" t="s">
        <v>1649</v>
      </c>
      <c r="F248" s="12" t="s">
        <v>134</v>
      </c>
      <c r="G248" s="9" t="s">
        <v>67</v>
      </c>
      <c r="H248" s="9" t="s">
        <v>67</v>
      </c>
      <c r="I248" s="9" t="s">
        <v>67</v>
      </c>
      <c r="J248" s="9" t="s">
        <v>1620</v>
      </c>
      <c r="K248" s="9" t="s">
        <v>1620</v>
      </c>
      <c r="L248" s="36" t="s">
        <v>1619</v>
      </c>
      <c r="M248" s="9" t="s">
        <v>1621</v>
      </c>
      <c r="N248" s="9" t="s">
        <v>1621</v>
      </c>
      <c r="O248" s="9" t="s">
        <v>1619</v>
      </c>
      <c r="P248" s="9"/>
      <c r="Q248" s="9"/>
      <c r="R248" s="13" t="s">
        <v>67</v>
      </c>
      <c r="S248" s="9" t="s">
        <v>1619</v>
      </c>
      <c r="T248" s="13" t="s">
        <v>67</v>
      </c>
      <c r="U248" s="13" t="s">
        <v>67</v>
      </c>
      <c r="V248" s="13" t="s">
        <v>67</v>
      </c>
      <c r="W248" s="13" t="s">
        <v>67</v>
      </c>
      <c r="X248" s="13" t="s">
        <v>1619</v>
      </c>
      <c r="Y248" s="13" t="s">
        <v>1619</v>
      </c>
      <c r="Z248" s="9">
        <v>1</v>
      </c>
      <c r="AA248" s="40"/>
      <c r="AB248" s="43">
        <v>44623</v>
      </c>
      <c r="AC248" s="13">
        <v>120</v>
      </c>
      <c r="AD248" s="17" t="s">
        <v>1988</v>
      </c>
      <c r="AE248" s="13"/>
      <c r="AF248" s="13" t="s">
        <v>67</v>
      </c>
      <c r="AG248" s="13" t="s">
        <v>67</v>
      </c>
      <c r="AH248" s="13" t="s">
        <v>1568</v>
      </c>
      <c r="AI248" s="13" t="s">
        <v>1567</v>
      </c>
      <c r="AJ248" s="13" t="s">
        <v>1625</v>
      </c>
      <c r="AK248" s="13">
        <v>221</v>
      </c>
      <c r="AL248" s="13"/>
      <c r="AM248" s="13"/>
      <c r="AN248" s="13" t="s">
        <v>67</v>
      </c>
      <c r="AO248" s="13" t="s">
        <v>67</v>
      </c>
      <c r="AP248" s="13"/>
      <c r="AQ248" s="13"/>
      <c r="AR248" s="13"/>
      <c r="AS248" s="13"/>
      <c r="AT248" s="13"/>
      <c r="AU248" s="13"/>
      <c r="AV248" s="13"/>
      <c r="AW248" s="13" t="s">
        <v>67</v>
      </c>
      <c r="AX248" s="13"/>
      <c r="AY248" s="13"/>
      <c r="AZ248" s="13">
        <v>0</v>
      </c>
    </row>
    <row r="249" customHeight="1" spans="1:52">
      <c r="A249" s="7">
        <v>44481</v>
      </c>
      <c r="B249" s="8">
        <v>64053</v>
      </c>
      <c r="C249" s="8">
        <v>17669</v>
      </c>
      <c r="D249" s="18" t="s">
        <v>258</v>
      </c>
      <c r="E249" s="19" t="s">
        <v>1673</v>
      </c>
      <c r="F249" s="12" t="s">
        <v>259</v>
      </c>
      <c r="G249" s="13" t="s">
        <v>1619</v>
      </c>
      <c r="H249" s="13" t="s">
        <v>1619</v>
      </c>
      <c r="I249" s="13" t="s">
        <v>1619</v>
      </c>
      <c r="J249" s="13" t="s">
        <v>1620</v>
      </c>
      <c r="K249" s="13" t="s">
        <v>1620</v>
      </c>
      <c r="L249" s="13" t="s">
        <v>1619</v>
      </c>
      <c r="M249" s="13" t="s">
        <v>1621</v>
      </c>
      <c r="N249" s="13" t="s">
        <v>67</v>
      </c>
      <c r="O249" s="13" t="s">
        <v>1621</v>
      </c>
      <c r="P249" s="13"/>
      <c r="Q249" s="13"/>
      <c r="R249" s="13" t="s">
        <v>1619</v>
      </c>
      <c r="S249" s="36" t="s">
        <v>1619</v>
      </c>
      <c r="T249" s="36" t="s">
        <v>1619</v>
      </c>
      <c r="U249" s="13" t="s">
        <v>1619</v>
      </c>
      <c r="V249" s="13" t="s">
        <v>67</v>
      </c>
      <c r="W249" s="13" t="s">
        <v>67</v>
      </c>
      <c r="X249" s="13" t="s">
        <v>1619</v>
      </c>
      <c r="Y249" s="13" t="s">
        <v>1619</v>
      </c>
      <c r="Z249" s="13">
        <v>1</v>
      </c>
      <c r="AA249" s="40" t="s">
        <v>1989</v>
      </c>
      <c r="AB249" s="39">
        <v>44627</v>
      </c>
      <c r="AC249" s="13">
        <v>105</v>
      </c>
      <c r="AD249" s="12" t="s">
        <v>1990</v>
      </c>
      <c r="AE249" s="11"/>
      <c r="AF249" s="13" t="s">
        <v>67</v>
      </c>
      <c r="AG249" s="13" t="s">
        <v>67</v>
      </c>
      <c r="AH249" s="13" t="s">
        <v>1569</v>
      </c>
      <c r="AI249" s="13" t="s">
        <v>1567</v>
      </c>
      <c r="AJ249" s="13" t="s">
        <v>1642</v>
      </c>
      <c r="AK249" s="13">
        <v>204</v>
      </c>
      <c r="AL249" s="13"/>
      <c r="AM249" s="13"/>
      <c r="AN249" s="39">
        <v>44509</v>
      </c>
      <c r="AO249" s="39">
        <v>44524</v>
      </c>
      <c r="AP249" s="13"/>
      <c r="AQ249" s="13"/>
      <c r="AR249" s="13"/>
      <c r="AS249" s="13"/>
      <c r="AT249" s="13"/>
      <c r="AU249" s="13"/>
      <c r="AV249" s="13"/>
      <c r="AW249" s="13">
        <v>12</v>
      </c>
      <c r="AX249" s="13"/>
      <c r="AY249" s="13"/>
      <c r="AZ249" s="13">
        <v>0</v>
      </c>
    </row>
    <row r="250" customHeight="1" spans="1:52">
      <c r="A250" s="7">
        <v>44266</v>
      </c>
      <c r="B250" s="8">
        <v>63916</v>
      </c>
      <c r="C250" s="8">
        <v>17572</v>
      </c>
      <c r="D250" s="18" t="s">
        <v>850</v>
      </c>
      <c r="E250" s="20" t="s">
        <v>351</v>
      </c>
      <c r="F250" s="12" t="s">
        <v>127</v>
      </c>
      <c r="G250" s="9" t="s">
        <v>67</v>
      </c>
      <c r="H250" s="13" t="s">
        <v>1619</v>
      </c>
      <c r="I250" s="9" t="s">
        <v>1619</v>
      </c>
      <c r="J250" s="13" t="s">
        <v>1620</v>
      </c>
      <c r="K250" s="13"/>
      <c r="L250" s="9" t="s">
        <v>1619</v>
      </c>
      <c r="M250" s="36" t="s">
        <v>1647</v>
      </c>
      <c r="N250" s="9" t="s">
        <v>1647</v>
      </c>
      <c r="O250" s="13" t="s">
        <v>67</v>
      </c>
      <c r="P250" s="13"/>
      <c r="Q250" s="13"/>
      <c r="R250" s="9" t="s">
        <v>67</v>
      </c>
      <c r="S250" s="13" t="s">
        <v>1619</v>
      </c>
      <c r="T250" s="13" t="s">
        <v>1619</v>
      </c>
      <c r="U250" s="9" t="s">
        <v>67</v>
      </c>
      <c r="V250" s="9" t="s">
        <v>67</v>
      </c>
      <c r="W250" s="9" t="s">
        <v>67</v>
      </c>
      <c r="X250" s="13" t="s">
        <v>1619</v>
      </c>
      <c r="Y250" s="13" t="s">
        <v>1619</v>
      </c>
      <c r="Z250" s="13">
        <v>2</v>
      </c>
      <c r="AA250" s="38"/>
      <c r="AB250" s="39">
        <v>44508</v>
      </c>
      <c r="AC250" s="13">
        <v>173</v>
      </c>
      <c r="AD250" s="21" t="s">
        <v>1991</v>
      </c>
      <c r="AE250" s="20"/>
      <c r="AF250" s="13" t="s">
        <v>67</v>
      </c>
      <c r="AG250" s="13" t="s">
        <v>67</v>
      </c>
      <c r="AH250" s="13" t="s">
        <v>1568</v>
      </c>
      <c r="AI250" s="13" t="s">
        <v>1566</v>
      </c>
      <c r="AJ250" s="13" t="s">
        <v>1623</v>
      </c>
      <c r="AK250" s="13">
        <v>357</v>
      </c>
      <c r="AL250" s="13"/>
      <c r="AM250" s="13"/>
      <c r="AN250" s="39">
        <v>44287</v>
      </c>
      <c r="AO250" s="39">
        <v>44287</v>
      </c>
      <c r="AP250" s="13"/>
      <c r="AQ250" s="13"/>
      <c r="AR250" s="13"/>
      <c r="AS250" s="13"/>
      <c r="AT250" s="13"/>
      <c r="AU250" s="13"/>
      <c r="AV250" s="13"/>
      <c r="AW250" s="13">
        <v>1</v>
      </c>
      <c r="AX250" s="13"/>
      <c r="AY250" s="13"/>
      <c r="AZ250" s="13">
        <v>0</v>
      </c>
    </row>
    <row r="251" customHeight="1" spans="1:52">
      <c r="A251" s="63">
        <v>44354</v>
      </c>
      <c r="B251" s="64">
        <v>63978</v>
      </c>
      <c r="C251" s="64">
        <v>17639</v>
      </c>
      <c r="D251" s="65" t="s">
        <v>258</v>
      </c>
      <c r="E251" s="66" t="s">
        <v>452</v>
      </c>
      <c r="F251" s="67" t="s">
        <v>259</v>
      </c>
      <c r="G251" s="36" t="s">
        <v>1619</v>
      </c>
      <c r="H251" s="36" t="s">
        <v>1619</v>
      </c>
      <c r="I251" s="36" t="s">
        <v>1619</v>
      </c>
      <c r="J251" s="36" t="s">
        <v>1620</v>
      </c>
      <c r="K251" s="36" t="s">
        <v>1620</v>
      </c>
      <c r="L251" s="13" t="s">
        <v>1619</v>
      </c>
      <c r="M251" s="36" t="s">
        <v>1621</v>
      </c>
      <c r="N251" s="36" t="s">
        <v>67</v>
      </c>
      <c r="O251" s="13" t="s">
        <v>1619</v>
      </c>
      <c r="P251" s="36"/>
      <c r="Q251" s="36"/>
      <c r="R251" s="13" t="s">
        <v>1619</v>
      </c>
      <c r="S251" s="36" t="s">
        <v>1619</v>
      </c>
      <c r="T251" s="36" t="s">
        <v>1619</v>
      </c>
      <c r="U251" s="36" t="s">
        <v>1619</v>
      </c>
      <c r="V251" s="36" t="s">
        <v>1619</v>
      </c>
      <c r="W251" s="36" t="s">
        <v>1619</v>
      </c>
      <c r="X251" s="36" t="s">
        <v>1619</v>
      </c>
      <c r="Y251" s="36" t="s">
        <v>1619</v>
      </c>
      <c r="Z251" s="36">
        <v>1</v>
      </c>
      <c r="AA251" s="74">
        <v>44916</v>
      </c>
      <c r="AB251" s="72">
        <v>44635</v>
      </c>
      <c r="AC251" s="36">
        <v>202</v>
      </c>
      <c r="AD251" s="17" t="s">
        <v>1992</v>
      </c>
      <c r="AE251" s="11"/>
      <c r="AF251" s="13" t="s">
        <v>1619</v>
      </c>
      <c r="AG251" s="13" t="s">
        <v>67</v>
      </c>
      <c r="AH251" s="13" t="s">
        <v>1569</v>
      </c>
      <c r="AI251" s="13" t="s">
        <v>1566</v>
      </c>
      <c r="AJ251" s="13" t="s">
        <v>1628</v>
      </c>
      <c r="AK251" s="13">
        <v>295</v>
      </c>
      <c r="AL251" s="13"/>
      <c r="AM251" s="13"/>
      <c r="AN251" s="39">
        <v>44438</v>
      </c>
      <c r="AO251" s="39">
        <v>44453</v>
      </c>
      <c r="AP251" s="13"/>
      <c r="AQ251" s="13"/>
      <c r="AR251" s="13"/>
      <c r="AS251" s="13"/>
      <c r="AT251" s="13"/>
      <c r="AU251" s="13"/>
      <c r="AV251" s="13"/>
      <c r="AW251" s="13">
        <v>12</v>
      </c>
      <c r="AX251" s="13"/>
      <c r="AY251" s="13"/>
      <c r="AZ251" s="13">
        <v>0</v>
      </c>
    </row>
    <row r="252" customHeight="1" spans="1:52">
      <c r="A252" s="63">
        <v>44336</v>
      </c>
      <c r="B252" s="64">
        <v>63974</v>
      </c>
      <c r="C252" s="64">
        <v>17641</v>
      </c>
      <c r="D252" s="65" t="s">
        <v>527</v>
      </c>
      <c r="E252" s="66" t="s">
        <v>1633</v>
      </c>
      <c r="F252" s="67" t="s">
        <v>134</v>
      </c>
      <c r="G252" s="36" t="s">
        <v>67</v>
      </c>
      <c r="H252" s="36" t="s">
        <v>1619</v>
      </c>
      <c r="I252" s="36" t="s">
        <v>1619</v>
      </c>
      <c r="J252" s="36" t="s">
        <v>1620</v>
      </c>
      <c r="K252" s="36"/>
      <c r="L252" s="36" t="s">
        <v>1619</v>
      </c>
      <c r="M252" s="36" t="s">
        <v>1621</v>
      </c>
      <c r="N252" s="36" t="s">
        <v>1621</v>
      </c>
      <c r="O252" s="36" t="s">
        <v>1619</v>
      </c>
      <c r="P252" s="36"/>
      <c r="Q252" s="36" t="s">
        <v>1618</v>
      </c>
      <c r="R252" s="36" t="s">
        <v>1619</v>
      </c>
      <c r="S252" s="13" t="s">
        <v>1619</v>
      </c>
      <c r="T252" s="13" t="s">
        <v>1619</v>
      </c>
      <c r="U252" s="36" t="s">
        <v>1619</v>
      </c>
      <c r="V252" s="36" t="s">
        <v>1619</v>
      </c>
      <c r="W252" s="36" t="s">
        <v>1619</v>
      </c>
      <c r="X252" s="36" t="s">
        <v>1619</v>
      </c>
      <c r="Y252" s="36" t="s">
        <v>1619</v>
      </c>
      <c r="Z252" s="36">
        <v>1</v>
      </c>
      <c r="AA252" s="71" t="s">
        <v>1986</v>
      </c>
      <c r="AB252" s="72">
        <v>44637</v>
      </c>
      <c r="AC252" s="36">
        <v>216</v>
      </c>
      <c r="AD252" s="67" t="s">
        <v>1993</v>
      </c>
      <c r="AE252" s="11"/>
      <c r="AF252" s="13" t="s">
        <v>1619</v>
      </c>
      <c r="AG252" s="13" t="s">
        <v>1994</v>
      </c>
      <c r="AH252" s="13" t="s">
        <v>1569</v>
      </c>
      <c r="AI252" s="13" t="s">
        <v>1566</v>
      </c>
      <c r="AJ252" s="13" t="s">
        <v>1628</v>
      </c>
      <c r="AK252" s="13">
        <v>307</v>
      </c>
      <c r="AL252" s="11"/>
      <c r="AM252" s="11"/>
      <c r="AN252" s="39">
        <v>44420</v>
      </c>
      <c r="AO252" s="39">
        <v>44510</v>
      </c>
      <c r="AP252" s="13"/>
      <c r="AQ252" s="13"/>
      <c r="AR252" s="13"/>
      <c r="AS252" s="13"/>
      <c r="AT252" s="13"/>
      <c r="AU252" s="13"/>
      <c r="AV252" s="13"/>
      <c r="AW252" s="13">
        <v>65</v>
      </c>
      <c r="AX252" s="11"/>
      <c r="AY252" s="66"/>
      <c r="AZ252" s="13">
        <v>0</v>
      </c>
    </row>
    <row r="253" customHeight="1" spans="1:52">
      <c r="A253" s="7">
        <v>44426</v>
      </c>
      <c r="B253" s="8">
        <v>64020</v>
      </c>
      <c r="C253" s="8">
        <v>17655</v>
      </c>
      <c r="D253" s="18" t="s">
        <v>76</v>
      </c>
      <c r="E253" s="11" t="s">
        <v>1995</v>
      </c>
      <c r="F253" s="12" t="s">
        <v>78</v>
      </c>
      <c r="G253" s="13" t="s">
        <v>1619</v>
      </c>
      <c r="H253" s="13" t="s">
        <v>1619</v>
      </c>
      <c r="I253" s="13" t="s">
        <v>1619</v>
      </c>
      <c r="J253" s="13" t="s">
        <v>1620</v>
      </c>
      <c r="K253" s="13" t="s">
        <v>1620</v>
      </c>
      <c r="L253" s="13" t="s">
        <v>1619</v>
      </c>
      <c r="M253" s="13" t="s">
        <v>1621</v>
      </c>
      <c r="N253" s="13" t="s">
        <v>1621</v>
      </c>
      <c r="O253" s="13" t="s">
        <v>1619</v>
      </c>
      <c r="P253" s="13"/>
      <c r="Q253" s="13"/>
      <c r="R253" s="13" t="s">
        <v>1619</v>
      </c>
      <c r="S253" s="13" t="s">
        <v>1619</v>
      </c>
      <c r="T253" s="13" t="s">
        <v>1619</v>
      </c>
      <c r="U253" s="13" t="s">
        <v>1619</v>
      </c>
      <c r="V253" s="13" t="s">
        <v>1619</v>
      </c>
      <c r="W253" s="13" t="s">
        <v>1619</v>
      </c>
      <c r="X253" s="13" t="s">
        <v>1619</v>
      </c>
      <c r="Y253" s="13" t="s">
        <v>1619</v>
      </c>
      <c r="Z253" s="13">
        <v>1</v>
      </c>
      <c r="AA253" s="75">
        <v>44620</v>
      </c>
      <c r="AB253" s="39">
        <v>44637</v>
      </c>
      <c r="AC253" s="13">
        <v>152</v>
      </c>
      <c r="AD253" s="12" t="s">
        <v>1996</v>
      </c>
      <c r="AE253" s="11"/>
      <c r="AF253" s="13" t="s">
        <v>67</v>
      </c>
      <c r="AG253" s="13" t="s">
        <v>67</v>
      </c>
      <c r="AH253" s="13" t="s">
        <v>1569</v>
      </c>
      <c r="AI253" s="13" t="s">
        <v>1567</v>
      </c>
      <c r="AJ253" s="13" t="s">
        <v>1625</v>
      </c>
      <c r="AK253" s="13">
        <v>243</v>
      </c>
      <c r="AL253" s="13"/>
      <c r="AM253" s="13"/>
      <c r="AN253" s="39">
        <v>44434</v>
      </c>
      <c r="AO253" s="39">
        <v>44460</v>
      </c>
      <c r="AP253" s="13"/>
      <c r="AQ253" s="13"/>
      <c r="AR253" s="13"/>
      <c r="AS253" s="13"/>
      <c r="AT253" s="13"/>
      <c r="AU253" s="13"/>
      <c r="AV253" s="13"/>
      <c r="AW253" s="13">
        <v>19</v>
      </c>
      <c r="AX253" s="13"/>
      <c r="AY253" s="13"/>
      <c r="AZ253" s="13">
        <v>0</v>
      </c>
    </row>
    <row r="254" customHeight="1" spans="1:52">
      <c r="A254" s="7">
        <v>44515</v>
      </c>
      <c r="B254" s="8">
        <v>64069</v>
      </c>
      <c r="C254" s="15">
        <v>17608</v>
      </c>
      <c r="D254" s="18" t="s">
        <v>917</v>
      </c>
      <c r="E254" s="19" t="s">
        <v>304</v>
      </c>
      <c r="F254" s="12" t="s">
        <v>259</v>
      </c>
      <c r="G254" s="9" t="s">
        <v>67</v>
      </c>
      <c r="H254" s="9" t="s">
        <v>1619</v>
      </c>
      <c r="I254" s="9" t="s">
        <v>1619</v>
      </c>
      <c r="J254" s="9" t="s">
        <v>1620</v>
      </c>
      <c r="K254" s="9" t="s">
        <v>1620</v>
      </c>
      <c r="L254" s="9" t="s">
        <v>1619</v>
      </c>
      <c r="M254" s="9" t="s">
        <v>1621</v>
      </c>
      <c r="N254" s="9" t="s">
        <v>67</v>
      </c>
      <c r="O254" s="9" t="s">
        <v>1619</v>
      </c>
      <c r="P254" s="9"/>
      <c r="Q254" s="9"/>
      <c r="R254" s="9" t="s">
        <v>67</v>
      </c>
      <c r="S254" s="9" t="s">
        <v>1619</v>
      </c>
      <c r="T254" s="9" t="s">
        <v>1619</v>
      </c>
      <c r="U254" s="9" t="s">
        <v>67</v>
      </c>
      <c r="V254" s="9" t="s">
        <v>1619</v>
      </c>
      <c r="W254" s="9" t="s">
        <v>67</v>
      </c>
      <c r="X254" s="9" t="s">
        <v>1619</v>
      </c>
      <c r="Y254" s="9" t="s">
        <v>1619</v>
      </c>
      <c r="Z254" s="13">
        <v>2</v>
      </c>
      <c r="AA254" s="38"/>
      <c r="AB254" s="73">
        <v>44641</v>
      </c>
      <c r="AC254" s="13">
        <v>91</v>
      </c>
      <c r="AD254" s="17" t="s">
        <v>1997</v>
      </c>
      <c r="AE254" s="11"/>
      <c r="AF254" s="13" t="s">
        <v>67</v>
      </c>
      <c r="AG254" s="13" t="s">
        <v>67</v>
      </c>
      <c r="AH254" s="13" t="s">
        <v>1568</v>
      </c>
      <c r="AI254" s="13" t="s">
        <v>1567</v>
      </c>
      <c r="AJ254" s="13" t="s">
        <v>1642</v>
      </c>
      <c r="AK254" s="13">
        <v>180</v>
      </c>
      <c r="AL254" s="11"/>
      <c r="AM254" s="11"/>
      <c r="AN254" s="39">
        <v>44567</v>
      </c>
      <c r="AO254" s="39">
        <v>44609</v>
      </c>
      <c r="AP254" s="13"/>
      <c r="AQ254" s="13"/>
      <c r="AR254" s="13"/>
      <c r="AS254" s="13"/>
      <c r="AT254" s="13"/>
      <c r="AU254" s="13"/>
      <c r="AV254" s="13"/>
      <c r="AW254" s="13">
        <v>31</v>
      </c>
      <c r="AX254" s="11"/>
      <c r="AY254" s="19"/>
      <c r="AZ254" s="13">
        <v>0</v>
      </c>
    </row>
    <row r="255" customHeight="1" spans="1:52">
      <c r="A255" s="63">
        <v>44433</v>
      </c>
      <c r="B255" s="64">
        <v>64025</v>
      </c>
      <c r="C255" s="64">
        <v>17654</v>
      </c>
      <c r="D255" s="65" t="s">
        <v>860</v>
      </c>
      <c r="E255" s="66"/>
      <c r="F255" s="67" t="s">
        <v>150</v>
      </c>
      <c r="G255" s="36" t="s">
        <v>1619</v>
      </c>
      <c r="H255" s="36" t="s">
        <v>1619</v>
      </c>
      <c r="I255" s="36" t="s">
        <v>1619</v>
      </c>
      <c r="J255" s="36" t="s">
        <v>1620</v>
      </c>
      <c r="K255" s="36" t="s">
        <v>1620</v>
      </c>
      <c r="L255" s="36" t="s">
        <v>1619</v>
      </c>
      <c r="M255" s="36" t="s">
        <v>1621</v>
      </c>
      <c r="N255" s="36" t="s">
        <v>67</v>
      </c>
      <c r="O255" s="36" t="s">
        <v>1619</v>
      </c>
      <c r="P255" s="36" t="s">
        <v>1620</v>
      </c>
      <c r="Q255" s="36"/>
      <c r="R255" s="36" t="s">
        <v>1619</v>
      </c>
      <c r="S255" s="36" t="s">
        <v>1619</v>
      </c>
      <c r="T255" s="36" t="s">
        <v>1619</v>
      </c>
      <c r="U255" s="36" t="s">
        <v>1619</v>
      </c>
      <c r="V255" s="36" t="s">
        <v>1619</v>
      </c>
      <c r="W255" s="36" t="s">
        <v>1619</v>
      </c>
      <c r="X255" s="36" t="s">
        <v>1619</v>
      </c>
      <c r="Y255" s="36" t="s">
        <v>1619</v>
      </c>
      <c r="Z255" s="36">
        <v>1</v>
      </c>
      <c r="AA255" s="71" t="s">
        <v>1980</v>
      </c>
      <c r="AB255" s="72">
        <v>44656</v>
      </c>
      <c r="AC255" s="36">
        <v>160</v>
      </c>
      <c r="AD255" s="17" t="s">
        <v>1998</v>
      </c>
      <c r="AE255" s="13"/>
      <c r="AF255" s="13" t="s">
        <v>1619</v>
      </c>
      <c r="AG255" s="13" t="s">
        <v>67</v>
      </c>
      <c r="AH255" s="13" t="s">
        <v>1569</v>
      </c>
      <c r="AI255" s="13" t="s">
        <v>1567</v>
      </c>
      <c r="AJ255" s="13" t="s">
        <v>1625</v>
      </c>
      <c r="AK255" s="13">
        <v>238</v>
      </c>
      <c r="AL255" s="13"/>
      <c r="AM255" s="13"/>
      <c r="AN255" s="39">
        <v>44456</v>
      </c>
      <c r="AO255" s="39">
        <v>44460</v>
      </c>
      <c r="AP255" s="13"/>
      <c r="AQ255" s="13"/>
      <c r="AR255" s="13"/>
      <c r="AS255" s="13"/>
      <c r="AT255" s="13"/>
      <c r="AU255" s="13"/>
      <c r="AV255" s="13"/>
      <c r="AW255" s="13">
        <v>3</v>
      </c>
      <c r="AX255" s="13"/>
      <c r="AY255" s="13"/>
      <c r="AZ255" s="13">
        <v>0</v>
      </c>
    </row>
    <row r="256" customHeight="1" spans="1:52">
      <c r="A256" s="14">
        <v>44334</v>
      </c>
      <c r="B256" s="15">
        <v>63954</v>
      </c>
      <c r="C256" s="15">
        <v>17662</v>
      </c>
      <c r="D256" s="16" t="s">
        <v>350</v>
      </c>
      <c r="E256" s="19" t="s">
        <v>1661</v>
      </c>
      <c r="F256" s="17" t="s">
        <v>127</v>
      </c>
      <c r="G256" s="9" t="s">
        <v>67</v>
      </c>
      <c r="H256" s="9" t="s">
        <v>1619</v>
      </c>
      <c r="I256" s="9" t="s">
        <v>1619</v>
      </c>
      <c r="J256" s="9" t="s">
        <v>67</v>
      </c>
      <c r="K256" s="9" t="s">
        <v>1620</v>
      </c>
      <c r="L256" s="9" t="s">
        <v>1619</v>
      </c>
      <c r="M256" s="9" t="s">
        <v>1647</v>
      </c>
      <c r="N256" s="9" t="s">
        <v>1647</v>
      </c>
      <c r="O256" s="9" t="s">
        <v>1619</v>
      </c>
      <c r="P256" s="9"/>
      <c r="Q256" s="9"/>
      <c r="R256" s="13" t="s">
        <v>1619</v>
      </c>
      <c r="S256" s="9" t="s">
        <v>1619</v>
      </c>
      <c r="T256" s="9" t="s">
        <v>1619</v>
      </c>
      <c r="U256" s="9" t="s">
        <v>1619</v>
      </c>
      <c r="V256" s="9" t="s">
        <v>1619</v>
      </c>
      <c r="W256" s="9" t="s">
        <v>1619</v>
      </c>
      <c r="X256" s="36" t="s">
        <v>1619</v>
      </c>
      <c r="Y256" s="36" t="s">
        <v>1619</v>
      </c>
      <c r="Z256" s="9">
        <v>1</v>
      </c>
      <c r="AA256" s="76">
        <v>44916</v>
      </c>
      <c r="AB256" s="43">
        <v>44662</v>
      </c>
      <c r="AC256" s="9">
        <v>235</v>
      </c>
      <c r="AD256" s="17" t="s">
        <v>1999</v>
      </c>
      <c r="AE256" s="11"/>
      <c r="AF256" s="13" t="s">
        <v>67</v>
      </c>
      <c r="AG256" s="13" t="s">
        <v>67</v>
      </c>
      <c r="AH256" s="13" t="s">
        <v>1569</v>
      </c>
      <c r="AI256" s="13" t="s">
        <v>1566</v>
      </c>
      <c r="AJ256" s="13" t="s">
        <v>1628</v>
      </c>
      <c r="AK256" s="13">
        <v>309</v>
      </c>
      <c r="AL256" s="11"/>
      <c r="AM256" s="11"/>
      <c r="AN256" s="39">
        <v>44417</v>
      </c>
      <c r="AO256" s="39">
        <v>44517</v>
      </c>
      <c r="AP256" s="13"/>
      <c r="AQ256" s="13"/>
      <c r="AR256" s="13"/>
      <c r="AS256" s="13"/>
      <c r="AT256" s="13"/>
      <c r="AU256" s="13"/>
      <c r="AV256" s="13"/>
      <c r="AW256" s="13">
        <v>73</v>
      </c>
      <c r="AX256" s="11"/>
      <c r="AY256" s="19"/>
      <c r="AZ256" s="13">
        <v>0</v>
      </c>
    </row>
    <row r="257" customHeight="1" spans="1:52">
      <c r="A257" s="7">
        <v>44627</v>
      </c>
      <c r="B257" s="8">
        <v>64117</v>
      </c>
      <c r="C257" s="8">
        <v>30441</v>
      </c>
      <c r="D257" s="18" t="s">
        <v>76</v>
      </c>
      <c r="E257" s="11" t="s">
        <v>1909</v>
      </c>
      <c r="F257" s="12" t="s">
        <v>78</v>
      </c>
      <c r="G257" s="9" t="s">
        <v>67</v>
      </c>
      <c r="H257" s="13" t="s">
        <v>1619</v>
      </c>
      <c r="I257" s="13" t="s">
        <v>67</v>
      </c>
      <c r="J257" s="13" t="s">
        <v>67</v>
      </c>
      <c r="K257" s="13" t="s">
        <v>67</v>
      </c>
      <c r="L257" s="9"/>
      <c r="M257" s="13" t="s">
        <v>67</v>
      </c>
      <c r="N257" s="13" t="s">
        <v>67</v>
      </c>
      <c r="O257" s="13" t="s">
        <v>67</v>
      </c>
      <c r="P257" s="13"/>
      <c r="Q257" s="13"/>
      <c r="R257" s="13" t="s">
        <v>67</v>
      </c>
      <c r="S257" s="13" t="s">
        <v>67</v>
      </c>
      <c r="T257" s="13" t="s">
        <v>67</v>
      </c>
      <c r="U257" s="9" t="s">
        <v>67</v>
      </c>
      <c r="V257" s="9" t="s">
        <v>67</v>
      </c>
      <c r="W257" s="9" t="s">
        <v>67</v>
      </c>
      <c r="X257" s="9" t="s">
        <v>67</v>
      </c>
      <c r="Y257" s="9" t="s">
        <v>67</v>
      </c>
      <c r="Z257" s="13">
        <v>2</v>
      </c>
      <c r="AA257" s="38"/>
      <c r="AB257" s="39">
        <v>44665</v>
      </c>
      <c r="AC257" s="13">
        <v>29</v>
      </c>
      <c r="AD257" s="12" t="s">
        <v>2000</v>
      </c>
      <c r="AE257" s="11"/>
      <c r="AF257" s="13" t="s">
        <v>67</v>
      </c>
      <c r="AG257" s="13" t="s">
        <v>67</v>
      </c>
      <c r="AH257" s="13" t="s">
        <v>1568</v>
      </c>
      <c r="AI257" s="13" t="s">
        <v>1567</v>
      </c>
      <c r="AJ257" s="13" t="s">
        <v>1623</v>
      </c>
      <c r="AK257" s="13">
        <v>100</v>
      </c>
      <c r="AL257" s="13"/>
      <c r="AM257" s="13"/>
      <c r="AN257" s="13" t="s">
        <v>67</v>
      </c>
      <c r="AO257" s="13" t="s">
        <v>67</v>
      </c>
      <c r="AP257" s="13"/>
      <c r="AQ257" s="13"/>
      <c r="AR257" s="13"/>
      <c r="AS257" s="13"/>
      <c r="AT257" s="13"/>
      <c r="AU257" s="13"/>
      <c r="AV257" s="13"/>
      <c r="AW257" s="13" t="s">
        <v>67</v>
      </c>
      <c r="AX257" s="13"/>
      <c r="AY257" s="13"/>
      <c r="AZ257" s="13">
        <v>0</v>
      </c>
    </row>
    <row r="258" customHeight="1" spans="1:52">
      <c r="A258" s="7">
        <v>44594</v>
      </c>
      <c r="B258" s="8">
        <v>64094</v>
      </c>
      <c r="C258" s="8">
        <v>17552</v>
      </c>
      <c r="D258" s="16" t="s">
        <v>867</v>
      </c>
      <c r="E258" s="11"/>
      <c r="F258" s="12" t="s">
        <v>1631</v>
      </c>
      <c r="G258" s="13" t="s">
        <v>67</v>
      </c>
      <c r="H258" s="9" t="s">
        <v>1619</v>
      </c>
      <c r="I258" s="9" t="s">
        <v>1619</v>
      </c>
      <c r="J258" s="9" t="s">
        <v>67</v>
      </c>
      <c r="K258" s="9"/>
      <c r="L258" s="9" t="s">
        <v>67</v>
      </c>
      <c r="M258" s="9" t="s">
        <v>67</v>
      </c>
      <c r="N258" s="9" t="s">
        <v>67</v>
      </c>
      <c r="O258" s="9" t="s">
        <v>67</v>
      </c>
      <c r="P258" s="13"/>
      <c r="Q258" s="13"/>
      <c r="R258" s="9" t="s">
        <v>67</v>
      </c>
      <c r="S258" s="9" t="s">
        <v>67</v>
      </c>
      <c r="T258" s="9" t="s">
        <v>1619</v>
      </c>
      <c r="U258" s="9" t="s">
        <v>67</v>
      </c>
      <c r="V258" s="9" t="s">
        <v>67</v>
      </c>
      <c r="W258" s="9" t="s">
        <v>67</v>
      </c>
      <c r="X258" s="9" t="s">
        <v>67</v>
      </c>
      <c r="Y258" s="9" t="s">
        <v>67</v>
      </c>
      <c r="Z258" s="13">
        <v>2</v>
      </c>
      <c r="AA258" s="38"/>
      <c r="AB258" s="39">
        <v>44670</v>
      </c>
      <c r="AC258" s="13">
        <v>55</v>
      </c>
      <c r="AD258" s="12" t="s">
        <v>2001</v>
      </c>
      <c r="AE258" s="11"/>
      <c r="AF258" s="13" t="s">
        <v>67</v>
      </c>
      <c r="AG258" s="13" t="s">
        <v>67</v>
      </c>
      <c r="AH258" s="9" t="s">
        <v>1568</v>
      </c>
      <c r="AI258" s="13" t="s">
        <v>1567</v>
      </c>
      <c r="AJ258" s="13" t="s">
        <v>1623</v>
      </c>
      <c r="AK258" s="13">
        <v>123</v>
      </c>
      <c r="AL258" s="13"/>
      <c r="AM258" s="13"/>
      <c r="AN258" s="39">
        <v>44599</v>
      </c>
      <c r="AO258" s="39">
        <v>44638</v>
      </c>
      <c r="AP258" s="13"/>
      <c r="AQ258" s="13"/>
      <c r="AR258" s="13"/>
      <c r="AS258" s="13"/>
      <c r="AT258" s="13"/>
      <c r="AU258" s="13"/>
      <c r="AV258" s="13"/>
      <c r="AW258" s="13">
        <v>30</v>
      </c>
      <c r="AX258" s="13"/>
      <c r="AY258" s="13"/>
      <c r="AZ258" s="13">
        <v>0</v>
      </c>
    </row>
    <row r="259" customHeight="1" spans="1:52">
      <c r="A259" s="7">
        <v>44649</v>
      </c>
      <c r="B259" s="8">
        <v>64126</v>
      </c>
      <c r="C259" s="8" t="s">
        <v>67</v>
      </c>
      <c r="D259" s="18" t="s">
        <v>807</v>
      </c>
      <c r="E259" s="11"/>
      <c r="F259" s="12" t="s">
        <v>78</v>
      </c>
      <c r="G259" s="9" t="s">
        <v>67</v>
      </c>
      <c r="H259" s="13" t="s">
        <v>1619</v>
      </c>
      <c r="I259" s="9" t="s">
        <v>67</v>
      </c>
      <c r="J259" s="13"/>
      <c r="K259" s="13"/>
      <c r="L259" s="13" t="s">
        <v>67</v>
      </c>
      <c r="M259" s="13" t="s">
        <v>67</v>
      </c>
      <c r="N259" s="13" t="s">
        <v>67</v>
      </c>
      <c r="O259" s="13" t="s">
        <v>67</v>
      </c>
      <c r="P259" s="13"/>
      <c r="Q259" s="13"/>
      <c r="R259" s="13" t="s">
        <v>67</v>
      </c>
      <c r="S259" s="13" t="s">
        <v>67</v>
      </c>
      <c r="T259" s="13" t="s">
        <v>67</v>
      </c>
      <c r="U259" s="13" t="s">
        <v>67</v>
      </c>
      <c r="V259" s="13" t="s">
        <v>67</v>
      </c>
      <c r="W259" s="13" t="s">
        <v>67</v>
      </c>
      <c r="X259" s="13" t="s">
        <v>67</v>
      </c>
      <c r="Y259" s="13" t="s">
        <v>67</v>
      </c>
      <c r="Z259" s="13">
        <v>2</v>
      </c>
      <c r="AA259" s="38"/>
      <c r="AB259" s="39">
        <v>44673</v>
      </c>
      <c r="AC259" s="13">
        <v>19</v>
      </c>
      <c r="AD259" s="12" t="s">
        <v>2002</v>
      </c>
      <c r="AE259" s="11"/>
      <c r="AF259" s="13" t="s">
        <v>67</v>
      </c>
      <c r="AG259" s="13" t="s">
        <v>67</v>
      </c>
      <c r="AH259" s="13" t="s">
        <v>1568</v>
      </c>
      <c r="AI259" s="13" t="s">
        <v>1567</v>
      </c>
      <c r="AJ259" s="13" t="s">
        <v>1623</v>
      </c>
      <c r="AK259" s="13">
        <v>84</v>
      </c>
      <c r="AL259" s="13"/>
      <c r="AM259" s="13"/>
      <c r="AN259" s="13" t="s">
        <v>67</v>
      </c>
      <c r="AO259" s="13" t="s">
        <v>67</v>
      </c>
      <c r="AP259" s="13"/>
      <c r="AQ259" s="13"/>
      <c r="AR259" s="13"/>
      <c r="AS259" s="13"/>
      <c r="AT259" s="13"/>
      <c r="AU259" s="13"/>
      <c r="AV259" s="13"/>
      <c r="AW259" s="13" t="s">
        <v>67</v>
      </c>
      <c r="AX259" s="13"/>
      <c r="AY259" s="13"/>
      <c r="AZ259" s="13">
        <v>0</v>
      </c>
    </row>
    <row r="260" customHeight="1" spans="1:52">
      <c r="A260" s="7">
        <v>44610</v>
      </c>
      <c r="B260" s="8">
        <v>64113</v>
      </c>
      <c r="C260" s="8">
        <v>17590</v>
      </c>
      <c r="D260" s="18" t="s">
        <v>2003</v>
      </c>
      <c r="E260" s="11" t="s">
        <v>1649</v>
      </c>
      <c r="F260" s="12" t="s">
        <v>134</v>
      </c>
      <c r="G260" s="9" t="s">
        <v>67</v>
      </c>
      <c r="H260" s="13" t="s">
        <v>1619</v>
      </c>
      <c r="I260" s="9" t="s">
        <v>67</v>
      </c>
      <c r="J260" s="13"/>
      <c r="K260" s="13"/>
      <c r="L260" s="9" t="s">
        <v>1619</v>
      </c>
      <c r="M260" s="9" t="s">
        <v>67</v>
      </c>
      <c r="N260" s="9" t="s">
        <v>67</v>
      </c>
      <c r="O260" s="9" t="s">
        <v>1619</v>
      </c>
      <c r="P260" s="13"/>
      <c r="Q260" s="13"/>
      <c r="R260" s="36" t="s">
        <v>1618</v>
      </c>
      <c r="S260" s="9" t="s">
        <v>1619</v>
      </c>
      <c r="T260" s="9" t="s">
        <v>67</v>
      </c>
      <c r="U260" s="13" t="s">
        <v>67</v>
      </c>
      <c r="V260" s="13" t="s">
        <v>67</v>
      </c>
      <c r="W260" s="13" t="s">
        <v>67</v>
      </c>
      <c r="X260" s="9" t="s">
        <v>1619</v>
      </c>
      <c r="Y260" s="9" t="s">
        <v>1619</v>
      </c>
      <c r="Z260" s="13">
        <v>1</v>
      </c>
      <c r="AA260" s="38"/>
      <c r="AB260" s="39">
        <v>44678</v>
      </c>
      <c r="AC260" s="13">
        <v>49</v>
      </c>
      <c r="AD260" s="12" t="s">
        <v>2004</v>
      </c>
      <c r="AE260" s="13"/>
      <c r="AF260" s="13" t="s">
        <v>67</v>
      </c>
      <c r="AG260" s="13" t="s">
        <v>67</v>
      </c>
      <c r="AH260" s="13" t="s">
        <v>1568</v>
      </c>
      <c r="AI260" s="13" t="s">
        <v>1567</v>
      </c>
      <c r="AJ260" s="13" t="s">
        <v>1623</v>
      </c>
      <c r="AK260" s="13">
        <v>111</v>
      </c>
      <c r="AL260" s="13"/>
      <c r="AM260" s="13"/>
      <c r="AN260" s="13" t="s">
        <v>67</v>
      </c>
      <c r="AO260" s="13" t="s">
        <v>67</v>
      </c>
      <c r="AP260" s="13"/>
      <c r="AQ260" s="13"/>
      <c r="AR260" s="13"/>
      <c r="AS260" s="13"/>
      <c r="AT260" s="13"/>
      <c r="AU260" s="13"/>
      <c r="AV260" s="13"/>
      <c r="AW260" s="13" t="s">
        <v>67</v>
      </c>
      <c r="AX260" s="13"/>
      <c r="AY260" s="13"/>
      <c r="AZ260" s="13">
        <v>0</v>
      </c>
    </row>
    <row r="261" customHeight="1" spans="1:52">
      <c r="A261" s="14">
        <v>44398</v>
      </c>
      <c r="B261" s="15" t="s">
        <v>67</v>
      </c>
      <c r="C261" s="15">
        <v>17590</v>
      </c>
      <c r="D261" s="18" t="s">
        <v>2003</v>
      </c>
      <c r="E261" s="11" t="s">
        <v>1649</v>
      </c>
      <c r="F261" s="12" t="s">
        <v>134</v>
      </c>
      <c r="G261" s="9" t="s">
        <v>67</v>
      </c>
      <c r="H261" s="9" t="s">
        <v>67</v>
      </c>
      <c r="I261" s="9" t="s">
        <v>67</v>
      </c>
      <c r="J261" s="9" t="s">
        <v>1620</v>
      </c>
      <c r="K261" s="9" t="s">
        <v>1620</v>
      </c>
      <c r="L261" s="9" t="s">
        <v>1619</v>
      </c>
      <c r="M261" s="9" t="s">
        <v>1621</v>
      </c>
      <c r="N261" s="9" t="s">
        <v>67</v>
      </c>
      <c r="O261" s="9" t="s">
        <v>1619</v>
      </c>
      <c r="P261" s="13" t="s">
        <v>67</v>
      </c>
      <c r="Q261" s="13" t="s">
        <v>67</v>
      </c>
      <c r="R261" s="13" t="s">
        <v>67</v>
      </c>
      <c r="S261" s="9" t="s">
        <v>1619</v>
      </c>
      <c r="T261" s="13" t="s">
        <v>67</v>
      </c>
      <c r="U261" s="13" t="s">
        <v>67</v>
      </c>
      <c r="V261" s="13" t="s">
        <v>67</v>
      </c>
      <c r="W261" s="13" t="s">
        <v>67</v>
      </c>
      <c r="X261" s="9" t="s">
        <v>1619</v>
      </c>
      <c r="Y261" s="9" t="s">
        <v>1619</v>
      </c>
      <c r="Z261" s="9">
        <v>2</v>
      </c>
      <c r="AA261" s="40"/>
      <c r="AB261" s="43">
        <v>44607</v>
      </c>
      <c r="AC261" s="13">
        <v>150</v>
      </c>
      <c r="AD261" s="17" t="s">
        <v>2005</v>
      </c>
      <c r="AE261" s="13">
        <v>4</v>
      </c>
      <c r="AF261" s="13" t="s">
        <v>67</v>
      </c>
      <c r="AG261" s="13" t="s">
        <v>67</v>
      </c>
      <c r="AH261" s="13" t="s">
        <v>1568</v>
      </c>
      <c r="AI261" s="13" t="s">
        <v>1567</v>
      </c>
      <c r="AJ261" s="13" t="s">
        <v>1625</v>
      </c>
      <c r="AK261" s="13">
        <v>263</v>
      </c>
      <c r="AL261" s="13"/>
      <c r="AM261" s="13"/>
      <c r="AN261" s="39">
        <v>43949</v>
      </c>
      <c r="AO261" s="39">
        <v>44165</v>
      </c>
      <c r="AP261" s="13"/>
      <c r="AQ261" s="13"/>
      <c r="AR261" s="13"/>
      <c r="AS261" s="13"/>
      <c r="AT261" s="13"/>
      <c r="AU261" s="13"/>
      <c r="AV261" s="13"/>
      <c r="AW261" s="13">
        <v>155</v>
      </c>
      <c r="AX261" s="13"/>
      <c r="AY261" s="13"/>
      <c r="AZ261" s="13">
        <v>0</v>
      </c>
    </row>
    <row r="262" customHeight="1" spans="1:52">
      <c r="A262" s="7">
        <v>44642</v>
      </c>
      <c r="B262" s="11" t="s">
        <v>2006</v>
      </c>
      <c r="C262" s="15">
        <v>17683</v>
      </c>
      <c r="D262" s="10" t="s">
        <v>531</v>
      </c>
      <c r="E262" s="11"/>
      <c r="F262" s="12" t="s">
        <v>1617</v>
      </c>
      <c r="G262" s="9" t="s">
        <v>1619</v>
      </c>
      <c r="H262" s="13" t="s">
        <v>1619</v>
      </c>
      <c r="I262" s="9" t="s">
        <v>67</v>
      </c>
      <c r="J262" s="13" t="s">
        <v>1620</v>
      </c>
      <c r="K262" s="13" t="s">
        <v>1620</v>
      </c>
      <c r="L262" s="9" t="s">
        <v>1619</v>
      </c>
      <c r="M262" s="9" t="s">
        <v>67</v>
      </c>
      <c r="N262" s="9" t="s">
        <v>67</v>
      </c>
      <c r="O262" s="9" t="s">
        <v>67</v>
      </c>
      <c r="P262" s="13"/>
      <c r="Q262" s="9" t="s">
        <v>1619</v>
      </c>
      <c r="R262" s="9" t="s">
        <v>67</v>
      </c>
      <c r="S262" s="9" t="s">
        <v>1619</v>
      </c>
      <c r="T262" s="9" t="s">
        <v>67</v>
      </c>
      <c r="U262" s="9" t="s">
        <v>1619</v>
      </c>
      <c r="V262" s="13" t="s">
        <v>1619</v>
      </c>
      <c r="W262" s="13" t="s">
        <v>1619</v>
      </c>
      <c r="X262" s="13" t="s">
        <v>1619</v>
      </c>
      <c r="Y262" s="13" t="s">
        <v>1619</v>
      </c>
      <c r="Z262" s="13">
        <v>1</v>
      </c>
      <c r="AA262" s="75">
        <v>44649</v>
      </c>
      <c r="AB262" s="39">
        <v>44684</v>
      </c>
      <c r="AC262" s="13">
        <v>31</v>
      </c>
      <c r="AD262" s="12" t="s">
        <v>2007</v>
      </c>
      <c r="AE262" s="13"/>
      <c r="AF262" s="13" t="s">
        <v>67</v>
      </c>
      <c r="AG262" s="13" t="s">
        <v>67</v>
      </c>
      <c r="AH262" s="13" t="s">
        <v>142</v>
      </c>
      <c r="AI262" s="13" t="s">
        <v>1567</v>
      </c>
      <c r="AJ262" s="13" t="s">
        <v>1623</v>
      </c>
      <c r="AK262" s="13">
        <v>89</v>
      </c>
      <c r="AL262" s="13"/>
      <c r="AM262" s="13"/>
      <c r="AN262" s="13" t="s">
        <v>67</v>
      </c>
      <c r="AO262" s="13" t="s">
        <v>67</v>
      </c>
      <c r="AP262" s="13"/>
      <c r="AQ262" s="13"/>
      <c r="AR262" s="13"/>
      <c r="AS262" s="13"/>
      <c r="AT262" s="13"/>
      <c r="AU262" s="13"/>
      <c r="AV262" s="13"/>
      <c r="AW262" s="13" t="s">
        <v>67</v>
      </c>
      <c r="AX262" s="13"/>
      <c r="AY262" s="13"/>
      <c r="AZ262" s="13">
        <v>0</v>
      </c>
    </row>
    <row r="263" customHeight="1" spans="1:52">
      <c r="A263" s="7">
        <v>43971</v>
      </c>
      <c r="B263" s="8">
        <v>63717</v>
      </c>
      <c r="C263" s="8">
        <v>31057</v>
      </c>
      <c r="D263" s="18" t="s">
        <v>64</v>
      </c>
      <c r="E263" s="11" t="s">
        <v>2008</v>
      </c>
      <c r="F263" s="12" t="s">
        <v>1662</v>
      </c>
      <c r="G263" s="9" t="s">
        <v>67</v>
      </c>
      <c r="H263" s="13" t="s">
        <v>1619</v>
      </c>
      <c r="I263" s="13" t="s">
        <v>1619</v>
      </c>
      <c r="J263" s="13" t="s">
        <v>1620</v>
      </c>
      <c r="K263" s="13" t="s">
        <v>1620</v>
      </c>
      <c r="L263" s="13" t="s">
        <v>1619</v>
      </c>
      <c r="M263" s="13" t="s">
        <v>1621</v>
      </c>
      <c r="N263" s="13" t="s">
        <v>1621</v>
      </c>
      <c r="O263" s="13" t="s">
        <v>1619</v>
      </c>
      <c r="P263" s="13" t="s">
        <v>1620</v>
      </c>
      <c r="Q263" s="13"/>
      <c r="R263" s="13" t="s">
        <v>1619</v>
      </c>
      <c r="S263" s="13" t="s">
        <v>1619</v>
      </c>
      <c r="T263" s="13" t="s">
        <v>1619</v>
      </c>
      <c r="U263" s="13" t="s">
        <v>1619</v>
      </c>
      <c r="V263" s="13" t="s">
        <v>1619</v>
      </c>
      <c r="W263" s="13" t="s">
        <v>1619</v>
      </c>
      <c r="X263" s="13" t="s">
        <v>1619</v>
      </c>
      <c r="Y263" s="13" t="s">
        <v>1619</v>
      </c>
      <c r="Z263" s="13">
        <v>2</v>
      </c>
      <c r="AA263" s="38"/>
      <c r="AB263" s="39">
        <v>44685</v>
      </c>
      <c r="AC263" s="13">
        <v>511</v>
      </c>
      <c r="AD263" s="12" t="s">
        <v>2009</v>
      </c>
      <c r="AE263" s="11"/>
      <c r="AF263" s="13" t="s">
        <v>67</v>
      </c>
      <c r="AG263" s="13" t="s">
        <v>67</v>
      </c>
      <c r="AH263" s="13" t="s">
        <v>1569</v>
      </c>
      <c r="AI263" s="13" t="s">
        <v>1565</v>
      </c>
      <c r="AJ263" s="13" t="s">
        <v>1628</v>
      </c>
      <c r="AK263" s="13">
        <v>568</v>
      </c>
      <c r="AL263" s="13"/>
      <c r="AM263" s="13"/>
      <c r="AN263" s="39">
        <v>43973</v>
      </c>
      <c r="AO263" s="39">
        <v>44153</v>
      </c>
      <c r="AP263" s="13"/>
      <c r="AQ263" s="13"/>
      <c r="AR263" s="13"/>
      <c r="AS263" s="13"/>
      <c r="AT263" s="13"/>
      <c r="AU263" s="13"/>
      <c r="AV263" s="13"/>
      <c r="AW263" s="13">
        <v>129</v>
      </c>
      <c r="AX263" s="13"/>
      <c r="AY263" s="13"/>
      <c r="AZ263" s="13">
        <v>0</v>
      </c>
    </row>
    <row r="264" customHeight="1" spans="1:52">
      <c r="A264" s="7">
        <v>44508</v>
      </c>
      <c r="B264" s="8">
        <v>64064</v>
      </c>
      <c r="C264" s="8">
        <v>17410</v>
      </c>
      <c r="D264" s="18" t="s">
        <v>324</v>
      </c>
      <c r="E264" s="11"/>
      <c r="F264" s="12" t="s">
        <v>150</v>
      </c>
      <c r="G264" s="9" t="s">
        <v>67</v>
      </c>
      <c r="H264" s="9" t="s">
        <v>1619</v>
      </c>
      <c r="I264" s="9" t="s">
        <v>1619</v>
      </c>
      <c r="J264" s="9" t="s">
        <v>1620</v>
      </c>
      <c r="K264" s="13"/>
      <c r="L264" s="9" t="s">
        <v>1619</v>
      </c>
      <c r="M264" s="13" t="s">
        <v>1621</v>
      </c>
      <c r="N264" s="13" t="s">
        <v>67</v>
      </c>
      <c r="O264" s="9" t="s">
        <v>1619</v>
      </c>
      <c r="P264" s="13"/>
      <c r="Q264" s="13"/>
      <c r="R264" s="9" t="s">
        <v>67</v>
      </c>
      <c r="S264" s="13" t="s">
        <v>1619</v>
      </c>
      <c r="T264" s="13" t="s">
        <v>1619</v>
      </c>
      <c r="U264" s="9" t="s">
        <v>67</v>
      </c>
      <c r="V264" s="9" t="s">
        <v>67</v>
      </c>
      <c r="W264" s="9" t="s">
        <v>67</v>
      </c>
      <c r="X264" s="9" t="s">
        <v>1619</v>
      </c>
      <c r="Y264" s="9" t="s">
        <v>1619</v>
      </c>
      <c r="Z264" s="13">
        <v>2</v>
      </c>
      <c r="AA264" s="38"/>
      <c r="AB264" s="39">
        <v>44698</v>
      </c>
      <c r="AC264" s="13">
        <v>137</v>
      </c>
      <c r="AD264" s="12" t="s">
        <v>2010</v>
      </c>
      <c r="AE264" s="13"/>
      <c r="AF264" s="13" t="s">
        <v>67</v>
      </c>
      <c r="AG264" s="13" t="s">
        <v>67</v>
      </c>
      <c r="AH264" s="13" t="s">
        <v>1568</v>
      </c>
      <c r="AI264" s="13" t="s">
        <v>1567</v>
      </c>
      <c r="AJ264" s="13" t="s">
        <v>1642</v>
      </c>
      <c r="AK264" s="13">
        <v>185</v>
      </c>
      <c r="AL264" s="11"/>
      <c r="AM264" s="11"/>
      <c r="AN264" s="13" t="s">
        <v>67</v>
      </c>
      <c r="AO264" s="13" t="s">
        <v>67</v>
      </c>
      <c r="AP264" s="13"/>
      <c r="AQ264" s="13"/>
      <c r="AR264" s="13"/>
      <c r="AS264" s="13"/>
      <c r="AT264" s="13"/>
      <c r="AU264" s="13"/>
      <c r="AV264" s="13"/>
      <c r="AW264" s="13" t="s">
        <v>67</v>
      </c>
      <c r="AX264" s="13"/>
      <c r="AY264" s="13"/>
      <c r="AZ264" s="13">
        <v>0</v>
      </c>
    </row>
    <row r="265" customHeight="1" spans="1:52">
      <c r="A265" s="63">
        <v>44392</v>
      </c>
      <c r="B265" s="64">
        <v>64001</v>
      </c>
      <c r="C265" s="64">
        <v>17653</v>
      </c>
      <c r="D265" s="65" t="s">
        <v>324</v>
      </c>
      <c r="E265" s="66"/>
      <c r="F265" s="67" t="s">
        <v>150</v>
      </c>
      <c r="G265" s="36" t="s">
        <v>1619</v>
      </c>
      <c r="H265" s="36" t="s">
        <v>1619</v>
      </c>
      <c r="I265" s="36" t="s">
        <v>1619</v>
      </c>
      <c r="J265" s="36" t="s">
        <v>1620</v>
      </c>
      <c r="K265" s="36" t="s">
        <v>1620</v>
      </c>
      <c r="L265" s="36" t="s">
        <v>1619</v>
      </c>
      <c r="M265" s="36" t="s">
        <v>1621</v>
      </c>
      <c r="N265" s="36" t="s">
        <v>67</v>
      </c>
      <c r="O265" s="36" t="s">
        <v>1621</v>
      </c>
      <c r="P265" s="36"/>
      <c r="Q265" s="36"/>
      <c r="R265" s="36" t="s">
        <v>1619</v>
      </c>
      <c r="S265" s="36" t="s">
        <v>1619</v>
      </c>
      <c r="T265" s="36" t="s">
        <v>1619</v>
      </c>
      <c r="U265" s="36" t="s">
        <v>1619</v>
      </c>
      <c r="V265" s="36" t="s">
        <v>1619</v>
      </c>
      <c r="W265" s="36" t="s">
        <v>1619</v>
      </c>
      <c r="X265" s="36" t="s">
        <v>1619</v>
      </c>
      <c r="Y265" s="36" t="s">
        <v>1619</v>
      </c>
      <c r="Z265" s="36">
        <v>1</v>
      </c>
      <c r="AA265" s="71" t="s">
        <v>1980</v>
      </c>
      <c r="AB265" s="72">
        <v>44699</v>
      </c>
      <c r="AC265" s="36">
        <v>220</v>
      </c>
      <c r="AD265" s="17" t="s">
        <v>2011</v>
      </c>
      <c r="AE265" s="11"/>
      <c r="AF265" s="13" t="s">
        <v>1619</v>
      </c>
      <c r="AG265" s="13" t="s">
        <v>67</v>
      </c>
      <c r="AH265" s="13" t="s">
        <v>1569</v>
      </c>
      <c r="AI265" s="13" t="s">
        <v>1567</v>
      </c>
      <c r="AJ265" s="13" t="s">
        <v>1625</v>
      </c>
      <c r="AK265" s="13">
        <v>267</v>
      </c>
      <c r="AL265" s="13"/>
      <c r="AM265" s="13"/>
      <c r="AN265" s="13" t="s">
        <v>67</v>
      </c>
      <c r="AO265" s="13" t="s">
        <v>67</v>
      </c>
      <c r="AP265" s="13"/>
      <c r="AQ265" s="13"/>
      <c r="AR265" s="13"/>
      <c r="AS265" s="13"/>
      <c r="AT265" s="13"/>
      <c r="AU265" s="13"/>
      <c r="AV265" s="13"/>
      <c r="AW265" s="13" t="s">
        <v>67</v>
      </c>
      <c r="AX265" s="13"/>
      <c r="AY265" s="13"/>
      <c r="AZ265" s="13">
        <v>0</v>
      </c>
    </row>
    <row r="266" customHeight="1" spans="1:52">
      <c r="A266" s="7">
        <v>44489</v>
      </c>
      <c r="B266" s="8">
        <v>64058</v>
      </c>
      <c r="C266" s="8">
        <v>17446</v>
      </c>
      <c r="D266" s="18" t="s">
        <v>1784</v>
      </c>
      <c r="E266" s="11" t="s">
        <v>1626</v>
      </c>
      <c r="F266" s="12" t="s">
        <v>110</v>
      </c>
      <c r="G266" s="9" t="s">
        <v>67</v>
      </c>
      <c r="H266" s="9" t="s">
        <v>1619</v>
      </c>
      <c r="I266" s="9" t="s">
        <v>1619</v>
      </c>
      <c r="J266" s="9" t="s">
        <v>1620</v>
      </c>
      <c r="K266" s="9" t="s">
        <v>1620</v>
      </c>
      <c r="L266" s="9" t="s">
        <v>1619</v>
      </c>
      <c r="M266" s="13" t="s">
        <v>67</v>
      </c>
      <c r="N266" s="13" t="s">
        <v>67</v>
      </c>
      <c r="O266" s="13" t="s">
        <v>67</v>
      </c>
      <c r="P266" s="13"/>
      <c r="Q266" s="13"/>
      <c r="R266" s="13" t="s">
        <v>67</v>
      </c>
      <c r="S266" s="13" t="s">
        <v>1619</v>
      </c>
      <c r="T266" s="13" t="s">
        <v>1619</v>
      </c>
      <c r="U266" s="9" t="s">
        <v>2012</v>
      </c>
      <c r="V266" s="9" t="s">
        <v>2012</v>
      </c>
      <c r="W266" s="9" t="s">
        <v>2012</v>
      </c>
      <c r="X266" s="9" t="s">
        <v>1619</v>
      </c>
      <c r="Y266" s="9" t="s">
        <v>1619</v>
      </c>
      <c r="Z266" s="13">
        <v>1</v>
      </c>
      <c r="AA266" s="38"/>
      <c r="AB266" s="39">
        <v>44700</v>
      </c>
      <c r="AC266" s="13">
        <v>152</v>
      </c>
      <c r="AD266" s="12" t="s">
        <v>2013</v>
      </c>
      <c r="AE266" s="13"/>
      <c r="AF266" s="13" t="s">
        <v>67</v>
      </c>
      <c r="AG266" s="13" t="s">
        <v>67</v>
      </c>
      <c r="AH266" s="13" t="s">
        <v>1568</v>
      </c>
      <c r="AI266" s="13" t="s">
        <v>1567</v>
      </c>
      <c r="AJ266" s="13" t="s">
        <v>1642</v>
      </c>
      <c r="AK266" s="13">
        <v>198</v>
      </c>
      <c r="AL266" s="11"/>
      <c r="AM266" s="11"/>
      <c r="AN266" s="39">
        <v>44629</v>
      </c>
      <c r="AO266" s="39">
        <v>44641</v>
      </c>
      <c r="AP266" s="13"/>
      <c r="AQ266" s="13"/>
      <c r="AR266" s="13"/>
      <c r="AS266" s="13"/>
      <c r="AT266" s="13"/>
      <c r="AU266" s="13"/>
      <c r="AV266" s="13"/>
      <c r="AW266" s="13">
        <v>9</v>
      </c>
      <c r="AX266" s="13"/>
      <c r="AY266" s="13"/>
      <c r="AZ266" s="13">
        <v>0</v>
      </c>
    </row>
    <row r="267" customHeight="1" spans="1:52">
      <c r="A267" s="63">
        <v>44224</v>
      </c>
      <c r="B267" s="64">
        <v>63878</v>
      </c>
      <c r="C267" s="64">
        <v>31751</v>
      </c>
      <c r="D267" s="65" t="s">
        <v>76</v>
      </c>
      <c r="E267" s="66" t="s">
        <v>77</v>
      </c>
      <c r="F267" s="67" t="s">
        <v>78</v>
      </c>
      <c r="G267" s="36" t="s">
        <v>67</v>
      </c>
      <c r="H267" s="36" t="s">
        <v>1619</v>
      </c>
      <c r="I267" s="36" t="s">
        <v>1619</v>
      </c>
      <c r="J267" s="36" t="s">
        <v>1620</v>
      </c>
      <c r="K267" s="36" t="s">
        <v>1620</v>
      </c>
      <c r="L267" s="36" t="s">
        <v>1619</v>
      </c>
      <c r="M267" s="36" t="s">
        <v>1621</v>
      </c>
      <c r="N267" s="36" t="s">
        <v>67</v>
      </c>
      <c r="O267" s="36" t="s">
        <v>1619</v>
      </c>
      <c r="P267" s="36"/>
      <c r="Q267" s="36"/>
      <c r="R267" s="36" t="s">
        <v>1619</v>
      </c>
      <c r="S267" s="36" t="s">
        <v>1619</v>
      </c>
      <c r="T267" s="36" t="s">
        <v>1619</v>
      </c>
      <c r="U267" s="36" t="s">
        <v>67</v>
      </c>
      <c r="V267" s="36" t="s">
        <v>67</v>
      </c>
      <c r="W267" s="36" t="s">
        <v>67</v>
      </c>
      <c r="X267" s="36" t="s">
        <v>1619</v>
      </c>
      <c r="Y267" s="36" t="s">
        <v>1619</v>
      </c>
      <c r="Z267" s="36">
        <v>2</v>
      </c>
      <c r="AA267" s="71"/>
      <c r="AB267" s="72">
        <v>44700</v>
      </c>
      <c r="AC267" s="36">
        <v>341</v>
      </c>
      <c r="AD267" s="12" t="s">
        <v>2014</v>
      </c>
      <c r="AE267" s="11"/>
      <c r="AF267" s="13" t="s">
        <v>1619</v>
      </c>
      <c r="AG267" s="13" t="s">
        <v>67</v>
      </c>
      <c r="AH267" s="13" t="s">
        <v>1569</v>
      </c>
      <c r="AI267" s="13" t="s">
        <v>1566</v>
      </c>
      <c r="AJ267" s="13" t="s">
        <v>1623</v>
      </c>
      <c r="AK267" s="13">
        <v>387</v>
      </c>
      <c r="AL267" s="13"/>
      <c r="AM267" s="13"/>
      <c r="AN267" s="39">
        <v>44279</v>
      </c>
      <c r="AO267" s="39">
        <v>44351</v>
      </c>
      <c r="AP267" s="13"/>
      <c r="AQ267" s="13"/>
      <c r="AR267" s="13"/>
      <c r="AS267" s="13"/>
      <c r="AT267" s="13"/>
      <c r="AU267" s="13"/>
      <c r="AV267" s="13"/>
      <c r="AW267" s="13">
        <v>53</v>
      </c>
      <c r="AX267" s="13"/>
      <c r="AY267" s="13"/>
      <c r="AZ267" s="13">
        <v>0</v>
      </c>
    </row>
    <row r="268" customHeight="1" spans="1:52">
      <c r="A268" s="7">
        <v>44454</v>
      </c>
      <c r="B268" s="8">
        <v>64033</v>
      </c>
      <c r="C268" s="8">
        <v>32332</v>
      </c>
      <c r="D268" s="18" t="s">
        <v>337</v>
      </c>
      <c r="E268" s="19" t="s">
        <v>338</v>
      </c>
      <c r="F268" s="12" t="s">
        <v>127</v>
      </c>
      <c r="G268" s="13" t="s">
        <v>67</v>
      </c>
      <c r="H268" s="13" t="s">
        <v>1619</v>
      </c>
      <c r="I268" s="13" t="s">
        <v>1619</v>
      </c>
      <c r="J268" s="13" t="s">
        <v>1620</v>
      </c>
      <c r="K268" s="13"/>
      <c r="L268" s="13" t="s">
        <v>1619</v>
      </c>
      <c r="M268" s="9" t="s">
        <v>1621</v>
      </c>
      <c r="N268" s="9" t="s">
        <v>67</v>
      </c>
      <c r="O268" s="9" t="s">
        <v>1619</v>
      </c>
      <c r="P268" s="13"/>
      <c r="Q268" s="13"/>
      <c r="R268" s="9" t="s">
        <v>1619</v>
      </c>
      <c r="S268" s="13" t="s">
        <v>67</v>
      </c>
      <c r="T268" s="13" t="s">
        <v>1619</v>
      </c>
      <c r="U268" s="13" t="s">
        <v>67</v>
      </c>
      <c r="V268" s="13" t="s">
        <v>67</v>
      </c>
      <c r="W268" s="13" t="s">
        <v>67</v>
      </c>
      <c r="X268" s="13" t="s">
        <v>67</v>
      </c>
      <c r="Y268" s="13" t="s">
        <v>67</v>
      </c>
      <c r="Z268" s="13">
        <v>1</v>
      </c>
      <c r="AA268" s="38"/>
      <c r="AB268" s="39">
        <v>44706</v>
      </c>
      <c r="AC268" s="9">
        <v>181</v>
      </c>
      <c r="AD268" s="12" t="s">
        <v>2015</v>
      </c>
      <c r="AE268" s="11"/>
      <c r="AF268" s="13" t="s">
        <v>67</v>
      </c>
      <c r="AG268" s="13" t="s">
        <v>67</v>
      </c>
      <c r="AH268" s="13" t="s">
        <v>1569</v>
      </c>
      <c r="AI268" s="13" t="s">
        <v>1567</v>
      </c>
      <c r="AJ268" s="13" t="s">
        <v>1625</v>
      </c>
      <c r="AK268" s="13">
        <v>223</v>
      </c>
      <c r="AL268" s="39">
        <v>44522</v>
      </c>
      <c r="AM268" s="39">
        <v>44546</v>
      </c>
      <c r="AN268" s="39">
        <v>44470</v>
      </c>
      <c r="AO268" s="39">
        <v>44488</v>
      </c>
      <c r="AP268" s="13"/>
      <c r="AQ268" s="13"/>
      <c r="AR268" s="39">
        <v>44505</v>
      </c>
      <c r="AS268" s="39">
        <v>44572</v>
      </c>
      <c r="AT268" s="13"/>
      <c r="AU268" s="39">
        <v>44719</v>
      </c>
      <c r="AV268" s="13">
        <v>19</v>
      </c>
      <c r="AW268" s="13">
        <v>13</v>
      </c>
      <c r="AX268" s="13">
        <v>0</v>
      </c>
      <c r="AY268" s="13">
        <v>48</v>
      </c>
      <c r="AZ268" s="13">
        <v>31942</v>
      </c>
    </row>
    <row r="269" customHeight="1" spans="1:52">
      <c r="A269" s="63">
        <v>44153</v>
      </c>
      <c r="B269" s="64">
        <v>63843</v>
      </c>
      <c r="C269" s="64">
        <v>17652</v>
      </c>
      <c r="D269" s="65" t="s">
        <v>119</v>
      </c>
      <c r="E269" s="66"/>
      <c r="F269" s="67" t="s">
        <v>1617</v>
      </c>
      <c r="G269" s="36" t="s">
        <v>67</v>
      </c>
      <c r="H269" s="36" t="s">
        <v>1619</v>
      </c>
      <c r="I269" s="36" t="s">
        <v>1619</v>
      </c>
      <c r="J269" s="36" t="s">
        <v>1620</v>
      </c>
      <c r="K269" s="36" t="s">
        <v>1619</v>
      </c>
      <c r="L269" s="36" t="s">
        <v>1619</v>
      </c>
      <c r="M269" s="36" t="s">
        <v>1621</v>
      </c>
      <c r="N269" s="36" t="s">
        <v>67</v>
      </c>
      <c r="O269" s="36" t="s">
        <v>67</v>
      </c>
      <c r="P269" s="36"/>
      <c r="Q269" s="36"/>
      <c r="R269" s="36" t="s">
        <v>1619</v>
      </c>
      <c r="S269" s="36" t="s">
        <v>1619</v>
      </c>
      <c r="T269" s="36" t="s">
        <v>1619</v>
      </c>
      <c r="U269" s="36" t="s">
        <v>67</v>
      </c>
      <c r="V269" s="36" t="s">
        <v>67</v>
      </c>
      <c r="W269" s="36" t="s">
        <v>67</v>
      </c>
      <c r="X269" s="36" t="s">
        <v>1619</v>
      </c>
      <c r="Y269" s="36" t="s">
        <v>1619</v>
      </c>
      <c r="Z269" s="36">
        <v>1</v>
      </c>
      <c r="AA269" s="71"/>
      <c r="AB269" s="72">
        <v>44537</v>
      </c>
      <c r="AC269" s="36">
        <v>275</v>
      </c>
      <c r="AD269" s="67" t="s">
        <v>2016</v>
      </c>
      <c r="AE269" s="11"/>
      <c r="AF269" s="13" t="s">
        <v>67</v>
      </c>
      <c r="AG269" s="13" t="s">
        <v>67</v>
      </c>
      <c r="AH269" s="13" t="s">
        <v>1569</v>
      </c>
      <c r="AI269" s="13" t="s">
        <v>1566</v>
      </c>
      <c r="AJ269" s="13" t="s">
        <v>1642</v>
      </c>
      <c r="AK269" s="13">
        <v>438</v>
      </c>
      <c r="AL269" s="11"/>
      <c r="AM269" s="11"/>
      <c r="AN269" s="39">
        <v>44204</v>
      </c>
      <c r="AO269" s="39">
        <v>44257</v>
      </c>
      <c r="AP269" s="13"/>
      <c r="AQ269" s="13"/>
      <c r="AR269" s="39">
        <v>44455</v>
      </c>
      <c r="AS269" s="39">
        <v>44537</v>
      </c>
      <c r="AT269" s="13"/>
      <c r="AU269" s="13"/>
      <c r="AV269" s="13">
        <v>0</v>
      </c>
      <c r="AW269" s="13">
        <v>38</v>
      </c>
      <c r="AX269" s="13">
        <v>0</v>
      </c>
      <c r="AY269" s="13">
        <v>59</v>
      </c>
      <c r="AZ269" s="13">
        <v>0</v>
      </c>
    </row>
    <row r="270" customHeight="1" spans="1:52">
      <c r="A270" s="7">
        <v>44596</v>
      </c>
      <c r="B270" s="8">
        <v>64099</v>
      </c>
      <c r="C270" s="8">
        <v>17654</v>
      </c>
      <c r="D270" s="18" t="s">
        <v>860</v>
      </c>
      <c r="E270" s="11"/>
      <c r="F270" s="12" t="s">
        <v>150</v>
      </c>
      <c r="G270" s="9" t="s">
        <v>67</v>
      </c>
      <c r="H270" s="9" t="s">
        <v>1619</v>
      </c>
      <c r="I270" s="9" t="s">
        <v>1619</v>
      </c>
      <c r="J270" s="9"/>
      <c r="K270" s="9"/>
      <c r="L270" s="36" t="s">
        <v>1619</v>
      </c>
      <c r="M270" s="36" t="s">
        <v>1621</v>
      </c>
      <c r="N270" s="36" t="s">
        <v>67</v>
      </c>
      <c r="O270" s="9" t="s">
        <v>1619</v>
      </c>
      <c r="P270" s="36"/>
      <c r="Q270" s="36"/>
      <c r="R270" s="36" t="s">
        <v>67</v>
      </c>
      <c r="S270" s="36" t="s">
        <v>1619</v>
      </c>
      <c r="T270" s="36" t="s">
        <v>1619</v>
      </c>
      <c r="U270" s="36" t="s">
        <v>1619</v>
      </c>
      <c r="V270" s="36" t="s">
        <v>1619</v>
      </c>
      <c r="W270" s="36" t="s">
        <v>67</v>
      </c>
      <c r="X270" s="36" t="s">
        <v>1619</v>
      </c>
      <c r="Y270" s="36" t="s">
        <v>1619</v>
      </c>
      <c r="Z270" s="13">
        <v>1</v>
      </c>
      <c r="AA270" s="42"/>
      <c r="AB270" s="39">
        <v>44727</v>
      </c>
      <c r="AC270" s="13">
        <v>94</v>
      </c>
      <c r="AD270" s="12" t="s">
        <v>2017</v>
      </c>
      <c r="AE270" s="13"/>
      <c r="AF270" s="13" t="s">
        <v>67</v>
      </c>
      <c r="AG270" s="13" t="s">
        <v>67</v>
      </c>
      <c r="AH270" s="13" t="s">
        <v>1568</v>
      </c>
      <c r="AI270" s="13" t="s">
        <v>1567</v>
      </c>
      <c r="AJ270" s="13" t="s">
        <v>1623</v>
      </c>
      <c r="AK270" s="13">
        <v>121</v>
      </c>
      <c r="AL270" s="13"/>
      <c r="AM270" s="13"/>
      <c r="AN270" s="39">
        <v>44634</v>
      </c>
      <c r="AO270" s="39">
        <v>44634</v>
      </c>
      <c r="AP270" s="13"/>
      <c r="AQ270" s="13"/>
      <c r="AR270" s="13"/>
      <c r="AS270" s="13"/>
      <c r="AT270" s="13"/>
      <c r="AU270" s="39">
        <v>44727</v>
      </c>
      <c r="AV270" s="13">
        <v>0</v>
      </c>
      <c r="AW270" s="13">
        <v>1</v>
      </c>
      <c r="AX270" s="13">
        <v>0</v>
      </c>
      <c r="AY270" s="13">
        <v>0</v>
      </c>
      <c r="AZ270" s="13">
        <v>31948</v>
      </c>
    </row>
    <row r="271" customHeight="1" spans="1:52">
      <c r="A271" s="7">
        <v>44635</v>
      </c>
      <c r="B271" s="8">
        <v>64121</v>
      </c>
      <c r="C271" s="15">
        <v>32683</v>
      </c>
      <c r="D271" s="10" t="s">
        <v>540</v>
      </c>
      <c r="E271" s="11"/>
      <c r="F271" s="12" t="s">
        <v>1617</v>
      </c>
      <c r="G271" s="9"/>
      <c r="H271" s="13" t="s">
        <v>1619</v>
      </c>
      <c r="I271" s="13" t="s">
        <v>1619</v>
      </c>
      <c r="J271" s="13" t="s">
        <v>1620</v>
      </c>
      <c r="K271" s="13" t="s">
        <v>1620</v>
      </c>
      <c r="L271" s="9" t="s">
        <v>1619</v>
      </c>
      <c r="M271" s="13" t="s">
        <v>67</v>
      </c>
      <c r="N271" s="13" t="s">
        <v>67</v>
      </c>
      <c r="O271" s="13" t="s">
        <v>67</v>
      </c>
      <c r="P271" s="9"/>
      <c r="Q271" s="9"/>
      <c r="R271" s="9" t="s">
        <v>1619</v>
      </c>
      <c r="S271" s="13" t="s">
        <v>1619</v>
      </c>
      <c r="T271" s="9" t="s">
        <v>2018</v>
      </c>
      <c r="U271" s="36" t="s">
        <v>67</v>
      </c>
      <c r="V271" s="36" t="s">
        <v>67</v>
      </c>
      <c r="W271" s="36" t="s">
        <v>67</v>
      </c>
      <c r="X271" s="36" t="s">
        <v>1619</v>
      </c>
      <c r="Y271" s="36" t="s">
        <v>1619</v>
      </c>
      <c r="Z271" s="13">
        <v>1</v>
      </c>
      <c r="AA271" s="11"/>
      <c r="AB271" s="39">
        <v>44739</v>
      </c>
      <c r="AC271" s="13">
        <v>75</v>
      </c>
      <c r="AD271" s="12" t="s">
        <v>2019</v>
      </c>
      <c r="AE271" s="13"/>
      <c r="AF271" s="13" t="s">
        <v>67</v>
      </c>
      <c r="AG271" s="13" t="s">
        <v>67</v>
      </c>
      <c r="AH271" s="13" t="s">
        <v>1569</v>
      </c>
      <c r="AI271" s="13" t="s">
        <v>1567</v>
      </c>
      <c r="AJ271" s="13" t="s">
        <v>1623</v>
      </c>
      <c r="AK271" s="13">
        <v>94</v>
      </c>
      <c r="AL271" s="39">
        <v>44691</v>
      </c>
      <c r="AM271" s="13"/>
      <c r="AN271" s="13"/>
      <c r="AO271" s="13"/>
      <c r="AP271" s="13"/>
      <c r="AQ271" s="13"/>
      <c r="AR271" s="39">
        <v>44655</v>
      </c>
      <c r="AS271" s="39">
        <v>44705</v>
      </c>
      <c r="AT271" s="13"/>
      <c r="AU271" s="13"/>
      <c r="AV271" s="13">
        <v>-31922</v>
      </c>
      <c r="AW271" s="13">
        <v>0</v>
      </c>
      <c r="AX271" s="13">
        <v>0</v>
      </c>
      <c r="AY271" s="13">
        <v>37</v>
      </c>
      <c r="AZ271" s="13">
        <v>0</v>
      </c>
    </row>
    <row r="272" customHeight="1" spans="1:52">
      <c r="A272" s="7">
        <v>44651</v>
      </c>
      <c r="B272" s="8">
        <v>64129</v>
      </c>
      <c r="C272" s="15">
        <v>17647</v>
      </c>
      <c r="D272" s="10" t="s">
        <v>531</v>
      </c>
      <c r="E272" s="11"/>
      <c r="F272" s="12" t="s">
        <v>1617</v>
      </c>
      <c r="G272" s="9" t="s">
        <v>67</v>
      </c>
      <c r="H272" s="9" t="s">
        <v>1619</v>
      </c>
      <c r="I272" s="9" t="s">
        <v>1619</v>
      </c>
      <c r="J272" s="13"/>
      <c r="K272" s="13"/>
      <c r="L272" s="9" t="s">
        <v>1619</v>
      </c>
      <c r="M272" s="9" t="s">
        <v>67</v>
      </c>
      <c r="N272" s="9" t="s">
        <v>67</v>
      </c>
      <c r="O272" s="9" t="s">
        <v>67</v>
      </c>
      <c r="P272" s="9"/>
      <c r="Q272" s="9"/>
      <c r="R272" s="9"/>
      <c r="S272" s="9" t="s">
        <v>1619</v>
      </c>
      <c r="T272" s="9" t="s">
        <v>1619</v>
      </c>
      <c r="U272" s="9" t="s">
        <v>67</v>
      </c>
      <c r="V272" s="9" t="s">
        <v>67</v>
      </c>
      <c r="W272" s="9" t="s">
        <v>67</v>
      </c>
      <c r="X272" s="9" t="s">
        <v>1619</v>
      </c>
      <c r="Y272" s="9" t="s">
        <v>1619</v>
      </c>
      <c r="Z272" s="13">
        <v>1</v>
      </c>
      <c r="AA272" s="13"/>
      <c r="AB272" s="39">
        <v>44741</v>
      </c>
      <c r="AC272" s="13">
        <v>65</v>
      </c>
      <c r="AD272" s="12" t="s">
        <v>2020</v>
      </c>
      <c r="AE272" s="13"/>
      <c r="AF272" s="13" t="s">
        <v>67</v>
      </c>
      <c r="AG272" s="13" t="s">
        <v>67</v>
      </c>
      <c r="AH272" s="13" t="s">
        <v>1568</v>
      </c>
      <c r="AI272" s="13" t="s">
        <v>1567</v>
      </c>
      <c r="AJ272" s="13" t="s">
        <v>1623</v>
      </c>
      <c r="AK272" s="13">
        <v>82</v>
      </c>
      <c r="AL272" s="13"/>
      <c r="AM272" s="13"/>
      <c r="AN272" s="39">
        <v>44651</v>
      </c>
      <c r="AO272" s="39">
        <v>44651</v>
      </c>
      <c r="AP272" s="13"/>
      <c r="AQ272" s="13"/>
      <c r="AR272" s="13"/>
      <c r="AS272" s="13"/>
      <c r="AT272" s="13"/>
      <c r="AU272" s="13"/>
      <c r="AV272" s="13">
        <v>0</v>
      </c>
      <c r="AW272" s="13">
        <v>1</v>
      </c>
      <c r="AX272" s="13">
        <v>0</v>
      </c>
      <c r="AY272" s="13">
        <v>0</v>
      </c>
      <c r="AZ272" s="13">
        <v>0</v>
      </c>
    </row>
    <row r="273" customHeight="1" spans="1:52">
      <c r="A273" s="7">
        <v>44718</v>
      </c>
      <c r="B273" s="8">
        <v>64153</v>
      </c>
      <c r="C273" s="8">
        <v>26140</v>
      </c>
      <c r="D273" s="10" t="s">
        <v>324</v>
      </c>
      <c r="E273" s="11"/>
      <c r="F273" s="12" t="s">
        <v>150</v>
      </c>
      <c r="G273" s="9" t="s">
        <v>67</v>
      </c>
      <c r="H273" s="9" t="s">
        <v>1619</v>
      </c>
      <c r="I273" s="9" t="s">
        <v>1619</v>
      </c>
      <c r="J273" s="9"/>
      <c r="K273" s="9" t="s">
        <v>1620</v>
      </c>
      <c r="L273" s="9" t="s">
        <v>1619</v>
      </c>
      <c r="M273" s="9" t="s">
        <v>67</v>
      </c>
      <c r="N273" s="9" t="s">
        <v>67</v>
      </c>
      <c r="O273" s="9" t="s">
        <v>67</v>
      </c>
      <c r="P273" s="9"/>
      <c r="Q273" s="9"/>
      <c r="R273" s="9" t="s">
        <v>67</v>
      </c>
      <c r="S273" s="9" t="s">
        <v>67</v>
      </c>
      <c r="T273" s="9" t="s">
        <v>1619</v>
      </c>
      <c r="U273" s="9" t="s">
        <v>67</v>
      </c>
      <c r="V273" s="9" t="s">
        <v>67</v>
      </c>
      <c r="W273" s="9" t="s">
        <v>67</v>
      </c>
      <c r="X273" s="9" t="s">
        <v>67</v>
      </c>
      <c r="Y273" s="9" t="s">
        <v>67</v>
      </c>
      <c r="Z273" s="9">
        <v>1</v>
      </c>
      <c r="AA273" s="13"/>
      <c r="AB273" s="39">
        <v>44742</v>
      </c>
      <c r="AC273" s="13">
        <v>19</v>
      </c>
      <c r="AD273" s="17" t="s">
        <v>2021</v>
      </c>
      <c r="AE273" s="11"/>
      <c r="AF273" s="13" t="s">
        <v>67</v>
      </c>
      <c r="AG273" s="13" t="s">
        <v>67</v>
      </c>
      <c r="AH273" s="13" t="s">
        <v>1568</v>
      </c>
      <c r="AI273" s="13" t="s">
        <v>1567</v>
      </c>
      <c r="AJ273" s="13" t="s">
        <v>1628</v>
      </c>
      <c r="AK273" s="13">
        <v>35</v>
      </c>
      <c r="AL273" s="13"/>
      <c r="AM273" s="13"/>
      <c r="AN273" s="39">
        <v>44719</v>
      </c>
      <c r="AO273" s="39">
        <v>44719</v>
      </c>
      <c r="AP273" s="13"/>
      <c r="AQ273" s="13"/>
      <c r="AR273" s="13"/>
      <c r="AS273" s="13"/>
      <c r="AT273" s="13"/>
      <c r="AU273" s="13"/>
      <c r="AV273" s="13"/>
      <c r="AW273" s="13"/>
      <c r="AX273" s="13"/>
      <c r="AY273" s="13"/>
      <c r="AZ273" s="13"/>
    </row>
    <row r="274" customHeight="1" spans="1:52">
      <c r="A274" s="14">
        <v>43472</v>
      </c>
      <c r="B274" s="15">
        <v>63365</v>
      </c>
      <c r="C274" s="15">
        <v>17443</v>
      </c>
      <c r="D274" s="16" t="s">
        <v>414</v>
      </c>
      <c r="E274" s="19" t="s">
        <v>1664</v>
      </c>
      <c r="F274" s="17" t="s">
        <v>127</v>
      </c>
      <c r="G274" s="9" t="s">
        <v>67</v>
      </c>
      <c r="H274" s="9" t="s">
        <v>1619</v>
      </c>
      <c r="I274" s="9" t="s">
        <v>1619</v>
      </c>
      <c r="J274" s="9" t="s">
        <v>1620</v>
      </c>
      <c r="K274" s="9" t="s">
        <v>1620</v>
      </c>
      <c r="L274" s="9" t="s">
        <v>1619</v>
      </c>
      <c r="M274" s="9" t="s">
        <v>1647</v>
      </c>
      <c r="N274" s="9" t="s">
        <v>67</v>
      </c>
      <c r="O274" s="9" t="s">
        <v>1619</v>
      </c>
      <c r="P274" s="9" t="s">
        <v>1620</v>
      </c>
      <c r="Q274" s="9"/>
      <c r="R274" s="9" t="s">
        <v>67</v>
      </c>
      <c r="S274" s="9" t="s">
        <v>1619</v>
      </c>
      <c r="T274" s="9" t="s">
        <v>67</v>
      </c>
      <c r="U274" s="9" t="s">
        <v>1619</v>
      </c>
      <c r="V274" s="9" t="s">
        <v>1619</v>
      </c>
      <c r="W274" s="9" t="s">
        <v>1619</v>
      </c>
      <c r="X274" s="9" t="s">
        <v>1619</v>
      </c>
      <c r="Y274" s="9" t="s">
        <v>1619</v>
      </c>
      <c r="Z274" s="9">
        <v>2</v>
      </c>
      <c r="AA274" s="40"/>
      <c r="AB274" s="39">
        <v>43740</v>
      </c>
      <c r="AC274" s="13">
        <v>193</v>
      </c>
      <c r="AD274" s="17" t="s">
        <v>2022</v>
      </c>
      <c r="AE274" s="11"/>
      <c r="AF274" s="13" t="s">
        <v>67</v>
      </c>
      <c r="AG274" s="13" t="s">
        <v>67</v>
      </c>
      <c r="AH274" s="13" t="s">
        <v>1569</v>
      </c>
      <c r="AI274" s="13" t="s">
        <v>1564</v>
      </c>
      <c r="AJ274" s="13" t="s">
        <v>1623</v>
      </c>
      <c r="AK274" s="13">
        <v>925</v>
      </c>
      <c r="AL274" s="13"/>
      <c r="AM274" s="13"/>
      <c r="AN274" s="13" t="s">
        <v>67</v>
      </c>
      <c r="AO274" s="13" t="s">
        <v>67</v>
      </c>
      <c r="AP274" s="13"/>
      <c r="AQ274" s="13"/>
      <c r="AR274" s="39">
        <v>43035</v>
      </c>
      <c r="AS274" s="39">
        <v>43059</v>
      </c>
      <c r="AT274" s="13"/>
      <c r="AU274" s="13"/>
      <c r="AV274" s="13">
        <v>0</v>
      </c>
      <c r="AW274" s="13" t="s">
        <v>67</v>
      </c>
      <c r="AX274" s="13">
        <v>0</v>
      </c>
      <c r="AY274" s="13">
        <v>17</v>
      </c>
      <c r="AZ274" s="13">
        <v>0</v>
      </c>
    </row>
    <row r="275" customHeight="1" spans="1:52">
      <c r="A275" s="70">
        <v>43805</v>
      </c>
      <c r="B275" s="78">
        <v>63611</v>
      </c>
      <c r="C275" s="78">
        <v>17579</v>
      </c>
      <c r="D275" s="61" t="s">
        <v>103</v>
      </c>
      <c r="E275" s="78" t="s">
        <v>1652</v>
      </c>
      <c r="F275" s="62" t="s">
        <v>104</v>
      </c>
      <c r="G275" s="79" t="s">
        <v>67</v>
      </c>
      <c r="H275" s="79" t="s">
        <v>1619</v>
      </c>
      <c r="I275" s="79" t="s">
        <v>1619</v>
      </c>
      <c r="J275" s="79" t="s">
        <v>1620</v>
      </c>
      <c r="K275" s="79" t="s">
        <v>1620</v>
      </c>
      <c r="L275" s="79" t="s">
        <v>1619</v>
      </c>
      <c r="M275" s="79" t="s">
        <v>67</v>
      </c>
      <c r="N275" s="79" t="s">
        <v>121</v>
      </c>
      <c r="O275" s="79" t="s">
        <v>67</v>
      </c>
      <c r="P275" s="79"/>
      <c r="Q275" s="79" t="s">
        <v>1620</v>
      </c>
      <c r="R275" s="79" t="s">
        <v>1619</v>
      </c>
      <c r="S275" s="79" t="s">
        <v>1619</v>
      </c>
      <c r="T275" s="79" t="s">
        <v>1619</v>
      </c>
      <c r="U275" s="79" t="s">
        <v>1619</v>
      </c>
      <c r="V275" s="79" t="s">
        <v>1619</v>
      </c>
      <c r="W275" s="79" t="s">
        <v>1619</v>
      </c>
      <c r="X275" s="79" t="s">
        <v>1619</v>
      </c>
      <c r="Y275" s="79" t="s">
        <v>1619</v>
      </c>
      <c r="Z275" s="79">
        <v>3</v>
      </c>
      <c r="AA275" s="83"/>
      <c r="AB275" s="84">
        <v>44251</v>
      </c>
      <c r="AC275" s="79">
        <v>319</v>
      </c>
      <c r="AD275" s="17" t="s">
        <v>2023</v>
      </c>
      <c r="AE275" s="11"/>
      <c r="AF275" s="13" t="s">
        <v>67</v>
      </c>
      <c r="AG275" s="13" t="s">
        <v>67</v>
      </c>
      <c r="AH275" s="13" t="s">
        <v>1569</v>
      </c>
      <c r="AI275" s="13" t="s">
        <v>1565</v>
      </c>
      <c r="AJ275" s="13" t="s">
        <v>1642</v>
      </c>
      <c r="AK275" s="13">
        <v>686</v>
      </c>
      <c r="AL275" s="13"/>
      <c r="AM275" s="13"/>
      <c r="AN275" s="13" t="s">
        <v>67</v>
      </c>
      <c r="AO275" s="13" t="s">
        <v>67</v>
      </c>
      <c r="AP275" s="13"/>
      <c r="AQ275" s="13"/>
      <c r="AR275" s="13"/>
      <c r="AS275" s="13"/>
      <c r="AT275" s="13"/>
      <c r="AU275" s="13"/>
      <c r="AV275" s="13">
        <v>0</v>
      </c>
      <c r="AW275" s="13" t="s">
        <v>67</v>
      </c>
      <c r="AX275" s="13">
        <v>0</v>
      </c>
      <c r="AY275" s="13">
        <v>0</v>
      </c>
      <c r="AZ275" s="13">
        <v>0</v>
      </c>
    </row>
    <row r="276" customHeight="1" spans="1:52">
      <c r="A276" s="7">
        <v>44060</v>
      </c>
      <c r="B276" s="8" t="s">
        <v>1902</v>
      </c>
      <c r="C276" s="8">
        <v>17599</v>
      </c>
      <c r="D276" s="18" t="s">
        <v>414</v>
      </c>
      <c r="E276" s="11" t="s">
        <v>1664</v>
      </c>
      <c r="F276" s="12" t="s">
        <v>127</v>
      </c>
      <c r="G276" s="9" t="s">
        <v>67</v>
      </c>
      <c r="H276" s="13" t="s">
        <v>1619</v>
      </c>
      <c r="I276" s="13" t="s">
        <v>67</v>
      </c>
      <c r="J276" s="13" t="s">
        <v>1620</v>
      </c>
      <c r="K276" s="13" t="s">
        <v>1620</v>
      </c>
      <c r="L276" s="9" t="s">
        <v>1619</v>
      </c>
      <c r="M276" s="9" t="s">
        <v>1647</v>
      </c>
      <c r="N276" s="13" t="s">
        <v>67</v>
      </c>
      <c r="O276" s="13" t="s">
        <v>1619</v>
      </c>
      <c r="P276" s="13"/>
      <c r="Q276" s="13"/>
      <c r="R276" s="13" t="s">
        <v>67</v>
      </c>
      <c r="S276" s="9" t="s">
        <v>67</v>
      </c>
      <c r="T276" s="13" t="s">
        <v>67</v>
      </c>
      <c r="U276" s="13" t="s">
        <v>67</v>
      </c>
      <c r="V276" s="13" t="s">
        <v>67</v>
      </c>
      <c r="W276" s="13" t="s">
        <v>1619</v>
      </c>
      <c r="X276" s="13" t="s">
        <v>1619</v>
      </c>
      <c r="Y276" s="13" t="s">
        <v>1619</v>
      </c>
      <c r="Z276" s="13">
        <v>2</v>
      </c>
      <c r="AA276" s="38"/>
      <c r="AB276" s="39">
        <v>44222</v>
      </c>
      <c r="AC276" s="13">
        <v>117</v>
      </c>
      <c r="AD276" s="12" t="s">
        <v>2024</v>
      </c>
      <c r="AE276" s="13">
        <v>3</v>
      </c>
      <c r="AF276" s="13" t="s">
        <v>67</v>
      </c>
      <c r="AG276" s="13" t="s">
        <v>67</v>
      </c>
      <c r="AH276" s="13" t="s">
        <v>142</v>
      </c>
      <c r="AI276" s="13" t="s">
        <v>1566</v>
      </c>
      <c r="AJ276" s="13" t="s">
        <v>1625</v>
      </c>
      <c r="AK276" s="13">
        <v>505</v>
      </c>
      <c r="AL276" s="13"/>
      <c r="AM276" s="13"/>
      <c r="AN276" s="13" t="s">
        <v>67</v>
      </c>
      <c r="AO276" s="13" t="s">
        <v>67</v>
      </c>
      <c r="AP276" s="13"/>
      <c r="AQ276" s="13"/>
      <c r="AR276" s="13"/>
      <c r="AS276" s="13"/>
      <c r="AT276" s="13"/>
      <c r="AU276" s="13"/>
      <c r="AV276" s="13">
        <v>0</v>
      </c>
      <c r="AW276" s="13" t="s">
        <v>67</v>
      </c>
      <c r="AX276" s="13">
        <v>0</v>
      </c>
      <c r="AY276" s="13">
        <v>0</v>
      </c>
      <c r="AZ276" s="13">
        <v>0</v>
      </c>
    </row>
    <row r="277" customHeight="1" spans="1:52">
      <c r="A277" s="14">
        <v>44324</v>
      </c>
      <c r="B277" s="15">
        <v>63967</v>
      </c>
      <c r="C277" s="15">
        <v>32014</v>
      </c>
      <c r="D277" s="16" t="s">
        <v>930</v>
      </c>
      <c r="E277" s="19"/>
      <c r="F277" s="12" t="s">
        <v>127</v>
      </c>
      <c r="G277" s="9" t="s">
        <v>67</v>
      </c>
      <c r="H277" s="9" t="s">
        <v>1619</v>
      </c>
      <c r="I277" s="9" t="s">
        <v>1619</v>
      </c>
      <c r="J277" s="9" t="s">
        <v>1620</v>
      </c>
      <c r="K277" s="9"/>
      <c r="L277" s="13" t="s">
        <v>1619</v>
      </c>
      <c r="M277" s="13" t="s">
        <v>67</v>
      </c>
      <c r="N277" s="13" t="s">
        <v>67</v>
      </c>
      <c r="O277" s="13" t="s">
        <v>67</v>
      </c>
      <c r="P277" s="9"/>
      <c r="Q277" s="9"/>
      <c r="R277" s="9" t="s">
        <v>1619</v>
      </c>
      <c r="S277" s="9" t="s">
        <v>1619</v>
      </c>
      <c r="T277" s="9" t="s">
        <v>1619</v>
      </c>
      <c r="U277" s="9" t="s">
        <v>67</v>
      </c>
      <c r="V277" s="9" t="s">
        <v>67</v>
      </c>
      <c r="W277" s="9" t="s">
        <v>67</v>
      </c>
      <c r="X277" s="9" t="s">
        <v>1619</v>
      </c>
      <c r="Y277" s="9" t="s">
        <v>1619</v>
      </c>
      <c r="Z277" s="9">
        <v>2</v>
      </c>
      <c r="AA277" s="40"/>
      <c r="AB277" s="43">
        <v>44504</v>
      </c>
      <c r="AC277" s="13">
        <v>129</v>
      </c>
      <c r="AD277" s="17" t="s">
        <v>2025</v>
      </c>
      <c r="AE277" s="11"/>
      <c r="AF277" s="13" t="s">
        <v>67</v>
      </c>
      <c r="AG277" s="13" t="s">
        <v>67</v>
      </c>
      <c r="AH277" s="13" t="s">
        <v>1569</v>
      </c>
      <c r="AI277" s="13" t="s">
        <v>1566</v>
      </c>
      <c r="AJ277" s="13" t="s">
        <v>1628</v>
      </c>
      <c r="AK277" s="13">
        <v>315</v>
      </c>
      <c r="AL277" s="69">
        <v>44375</v>
      </c>
      <c r="AM277" s="69">
        <v>44490</v>
      </c>
      <c r="AN277" s="39">
        <v>44446</v>
      </c>
      <c r="AO277" s="39">
        <v>44466</v>
      </c>
      <c r="AP277" s="13"/>
      <c r="AQ277" s="13"/>
      <c r="AR277" s="39">
        <v>44340</v>
      </c>
      <c r="AS277" s="39">
        <v>44410</v>
      </c>
      <c r="AT277" s="13"/>
      <c r="AU277" s="13"/>
      <c r="AV277" s="13">
        <v>84</v>
      </c>
      <c r="AW277" s="13">
        <v>15</v>
      </c>
      <c r="AX277" s="13">
        <v>0</v>
      </c>
      <c r="AY277" s="13">
        <v>51</v>
      </c>
      <c r="AZ277" s="13">
        <v>0</v>
      </c>
    </row>
    <row r="278" customHeight="1" spans="1:52">
      <c r="A278" s="14">
        <v>44329</v>
      </c>
      <c r="B278" s="15">
        <v>63971</v>
      </c>
      <c r="C278" s="15">
        <v>29801</v>
      </c>
      <c r="D278" s="16" t="s">
        <v>279</v>
      </c>
      <c r="E278" s="19" t="s">
        <v>1694</v>
      </c>
      <c r="F278" s="17" t="s">
        <v>1631</v>
      </c>
      <c r="G278" s="9" t="s">
        <v>67</v>
      </c>
      <c r="H278" s="13" t="s">
        <v>1619</v>
      </c>
      <c r="I278" s="13" t="s">
        <v>1619</v>
      </c>
      <c r="J278" s="9"/>
      <c r="K278" s="9"/>
      <c r="L278" s="9" t="s">
        <v>67</v>
      </c>
      <c r="M278" s="13" t="s">
        <v>1621</v>
      </c>
      <c r="N278" s="9" t="s">
        <v>67</v>
      </c>
      <c r="O278" s="9" t="s">
        <v>67</v>
      </c>
      <c r="P278" s="13"/>
      <c r="Q278" s="13"/>
      <c r="R278" s="9" t="s">
        <v>67</v>
      </c>
      <c r="S278" s="13" t="s">
        <v>1619</v>
      </c>
      <c r="T278" s="13" t="s">
        <v>1619</v>
      </c>
      <c r="U278" s="9" t="s">
        <v>67</v>
      </c>
      <c r="V278" s="9" t="s">
        <v>67</v>
      </c>
      <c r="W278" s="9" t="s">
        <v>67</v>
      </c>
      <c r="X278" s="9" t="s">
        <v>67</v>
      </c>
      <c r="Y278" s="9" t="s">
        <v>67</v>
      </c>
      <c r="Z278" s="9">
        <v>2</v>
      </c>
      <c r="AA278" s="40"/>
      <c r="AB278" s="43">
        <v>44433</v>
      </c>
      <c r="AC278" s="13">
        <v>75</v>
      </c>
      <c r="AD278" s="17" t="s">
        <v>2026</v>
      </c>
      <c r="AE278" s="11"/>
      <c r="AF278" s="13" t="s">
        <v>67</v>
      </c>
      <c r="AG278" s="13" t="s">
        <v>67</v>
      </c>
      <c r="AH278" s="13" t="s">
        <v>1568</v>
      </c>
      <c r="AI278" s="13" t="s">
        <v>1566</v>
      </c>
      <c r="AJ278" s="13" t="s">
        <v>1628</v>
      </c>
      <c r="AK278" s="13">
        <v>312</v>
      </c>
      <c r="AL278" s="13"/>
      <c r="AM278" s="13"/>
      <c r="AN278" s="39">
        <v>44343</v>
      </c>
      <c r="AO278" s="39">
        <v>44343</v>
      </c>
      <c r="AP278" s="13"/>
      <c r="AQ278" s="13"/>
      <c r="AR278" s="13"/>
      <c r="AS278" s="13"/>
      <c r="AT278" s="13"/>
      <c r="AU278" s="13"/>
      <c r="AV278" s="13">
        <v>0</v>
      </c>
      <c r="AW278" s="13">
        <v>1</v>
      </c>
      <c r="AX278" s="13">
        <v>0</v>
      </c>
      <c r="AY278" s="13">
        <v>0</v>
      </c>
      <c r="AZ278" s="13">
        <v>0</v>
      </c>
    </row>
    <row r="279" customHeight="1" spans="1:52">
      <c r="A279" s="70">
        <v>44420</v>
      </c>
      <c r="B279" s="78">
        <v>64013</v>
      </c>
      <c r="C279" s="78">
        <v>29767</v>
      </c>
      <c r="D279" s="61" t="s">
        <v>891</v>
      </c>
      <c r="E279" s="80" t="s">
        <v>2027</v>
      </c>
      <c r="F279" s="62" t="s">
        <v>104</v>
      </c>
      <c r="G279" s="79" t="s">
        <v>67</v>
      </c>
      <c r="H279" s="79" t="s">
        <v>1619</v>
      </c>
      <c r="I279" s="79" t="s">
        <v>1619</v>
      </c>
      <c r="J279" s="79"/>
      <c r="K279" s="79"/>
      <c r="L279" s="79" t="s">
        <v>1619</v>
      </c>
      <c r="M279" s="79" t="s">
        <v>1621</v>
      </c>
      <c r="N279" s="79" t="s">
        <v>67</v>
      </c>
      <c r="O279" s="79" t="s">
        <v>67</v>
      </c>
      <c r="P279" s="79"/>
      <c r="Q279" s="79"/>
      <c r="R279" s="79" t="s">
        <v>67</v>
      </c>
      <c r="S279" s="79" t="s">
        <v>67</v>
      </c>
      <c r="T279" s="79" t="s">
        <v>1619</v>
      </c>
      <c r="U279" s="79" t="s">
        <v>67</v>
      </c>
      <c r="V279" s="79" t="s">
        <v>67</v>
      </c>
      <c r="W279" s="79" t="s">
        <v>67</v>
      </c>
      <c r="X279" s="79" t="s">
        <v>67</v>
      </c>
      <c r="Y279" s="79" t="s">
        <v>67</v>
      </c>
      <c r="Z279" s="79">
        <v>3</v>
      </c>
      <c r="AA279" s="83" t="s">
        <v>2028</v>
      </c>
      <c r="AB279" s="84">
        <v>44571</v>
      </c>
      <c r="AC279" s="79">
        <v>108</v>
      </c>
      <c r="AD279" s="12" t="s">
        <v>2029</v>
      </c>
      <c r="AE279" s="11"/>
      <c r="AF279" s="13" t="s">
        <v>67</v>
      </c>
      <c r="AG279" s="13" t="s">
        <v>67</v>
      </c>
      <c r="AH279" s="13" t="s">
        <v>1568</v>
      </c>
      <c r="AI279" s="13" t="s">
        <v>1567</v>
      </c>
      <c r="AJ279" s="13" t="s">
        <v>1625</v>
      </c>
      <c r="AK279" s="13">
        <v>247</v>
      </c>
      <c r="AL279" s="13"/>
      <c r="AM279" s="39">
        <v>44459</v>
      </c>
      <c r="AN279" s="39">
        <v>44449</v>
      </c>
      <c r="AO279" s="39">
        <v>44449</v>
      </c>
      <c r="AP279" s="13"/>
      <c r="AQ279" s="13"/>
      <c r="AR279" s="13"/>
      <c r="AS279" s="13"/>
      <c r="AT279" s="13"/>
      <c r="AU279" s="13"/>
      <c r="AV279" s="13">
        <v>31756</v>
      </c>
      <c r="AW279" s="13">
        <v>1</v>
      </c>
      <c r="AX279" s="13">
        <v>0</v>
      </c>
      <c r="AY279" s="13">
        <v>0</v>
      </c>
      <c r="AZ279" s="13">
        <v>0</v>
      </c>
    </row>
    <row r="280" customHeight="1" spans="1:52">
      <c r="A280" s="14">
        <v>44434</v>
      </c>
      <c r="B280" s="15" t="s">
        <v>67</v>
      </c>
      <c r="C280" s="15">
        <v>31699</v>
      </c>
      <c r="D280" s="16" t="s">
        <v>957</v>
      </c>
      <c r="E280" s="19" t="s">
        <v>1655</v>
      </c>
      <c r="F280" s="17" t="s">
        <v>2030</v>
      </c>
      <c r="G280" s="13" t="s">
        <v>67</v>
      </c>
      <c r="H280" s="13" t="s">
        <v>67</v>
      </c>
      <c r="I280" s="13" t="s">
        <v>67</v>
      </c>
      <c r="J280" s="9" t="s">
        <v>1620</v>
      </c>
      <c r="K280" s="9" t="s">
        <v>1619</v>
      </c>
      <c r="L280" s="9" t="s">
        <v>1619</v>
      </c>
      <c r="M280" s="9" t="s">
        <v>1621</v>
      </c>
      <c r="N280" s="13" t="s">
        <v>67</v>
      </c>
      <c r="O280" s="9" t="s">
        <v>1619</v>
      </c>
      <c r="P280" s="9"/>
      <c r="Q280" s="9"/>
      <c r="R280" s="9" t="s">
        <v>67</v>
      </c>
      <c r="S280" s="9" t="s">
        <v>1619</v>
      </c>
      <c r="T280" s="9" t="s">
        <v>1619</v>
      </c>
      <c r="U280" s="9" t="s">
        <v>67</v>
      </c>
      <c r="V280" s="9" t="s">
        <v>67</v>
      </c>
      <c r="W280" s="9" t="s">
        <v>67</v>
      </c>
      <c r="X280" s="9" t="s">
        <v>1619</v>
      </c>
      <c r="Y280" s="9" t="s">
        <v>1619</v>
      </c>
      <c r="Z280" s="9">
        <v>3</v>
      </c>
      <c r="AA280" s="40"/>
      <c r="AB280" s="43">
        <v>44553</v>
      </c>
      <c r="AC280" s="9">
        <v>86</v>
      </c>
      <c r="AD280" s="17" t="s">
        <v>2031</v>
      </c>
      <c r="AE280" s="11"/>
      <c r="AF280" s="13" t="s">
        <v>67</v>
      </c>
      <c r="AG280" s="13" t="s">
        <v>67</v>
      </c>
      <c r="AH280" s="9" t="s">
        <v>1570</v>
      </c>
      <c r="AI280" s="13" t="s">
        <v>1567</v>
      </c>
      <c r="AJ280" s="13" t="s">
        <v>1625</v>
      </c>
      <c r="AK280" s="13">
        <v>237</v>
      </c>
      <c r="AL280" s="11"/>
      <c r="AM280" s="11"/>
      <c r="AN280" s="13" t="s">
        <v>67</v>
      </c>
      <c r="AO280" s="13" t="s">
        <v>67</v>
      </c>
      <c r="AP280" s="13"/>
      <c r="AQ280" s="13"/>
      <c r="AR280" s="13"/>
      <c r="AS280" s="13"/>
      <c r="AT280" s="13"/>
      <c r="AU280" s="13"/>
      <c r="AV280" s="13">
        <v>0</v>
      </c>
      <c r="AW280" s="13" t="s">
        <v>67</v>
      </c>
      <c r="AX280" s="13">
        <v>0</v>
      </c>
      <c r="AY280" s="13">
        <v>0</v>
      </c>
      <c r="AZ280" s="13">
        <v>0</v>
      </c>
    </row>
    <row r="281" customHeight="1" spans="1:52">
      <c r="A281" s="7">
        <v>44530</v>
      </c>
      <c r="B281" s="8">
        <v>64083</v>
      </c>
      <c r="C281" s="8">
        <v>17536</v>
      </c>
      <c r="D281" s="10" t="s">
        <v>132</v>
      </c>
      <c r="E281" s="11"/>
      <c r="F281" s="12" t="s">
        <v>134</v>
      </c>
      <c r="G281" s="13" t="s">
        <v>67</v>
      </c>
      <c r="H281" s="13" t="s">
        <v>67</v>
      </c>
      <c r="I281" s="13" t="s">
        <v>67</v>
      </c>
      <c r="J281" s="36" t="s">
        <v>1620</v>
      </c>
      <c r="K281" s="36" t="s">
        <v>1620</v>
      </c>
      <c r="L281" s="13" t="s">
        <v>1619</v>
      </c>
      <c r="M281" s="13" t="s">
        <v>1621</v>
      </c>
      <c r="N281" s="13" t="s">
        <v>67</v>
      </c>
      <c r="O281" s="13" t="s">
        <v>1619</v>
      </c>
      <c r="P281" s="13"/>
      <c r="Q281" s="13"/>
      <c r="R281" s="13" t="s">
        <v>67</v>
      </c>
      <c r="S281" s="13" t="s">
        <v>1619</v>
      </c>
      <c r="T281" s="13" t="s">
        <v>67</v>
      </c>
      <c r="U281" s="13" t="s">
        <v>67</v>
      </c>
      <c r="V281" s="13" t="s">
        <v>1619</v>
      </c>
      <c r="W281" s="13" t="s">
        <v>67</v>
      </c>
      <c r="X281" s="13" t="s">
        <v>1619</v>
      </c>
      <c r="Y281" s="13" t="s">
        <v>1619</v>
      </c>
      <c r="Z281" s="13">
        <v>2</v>
      </c>
      <c r="AA281" s="13"/>
      <c r="AB281" s="39">
        <v>44607</v>
      </c>
      <c r="AC281" s="36">
        <v>56</v>
      </c>
      <c r="AD281" s="12" t="s">
        <v>2032</v>
      </c>
      <c r="AE281" s="13"/>
      <c r="AF281" s="13" t="s">
        <v>67</v>
      </c>
      <c r="AG281" s="13" t="s">
        <v>67</v>
      </c>
      <c r="AH281" s="13" t="s">
        <v>1568</v>
      </c>
      <c r="AI281" s="13" t="s">
        <v>1567</v>
      </c>
      <c r="AJ281" s="13" t="s">
        <v>1642</v>
      </c>
      <c r="AK281" s="13">
        <v>169</v>
      </c>
      <c r="AL281" s="11"/>
      <c r="AM281" s="11"/>
      <c r="AN281" s="13"/>
      <c r="AO281" s="13"/>
      <c r="AP281" s="13"/>
      <c r="AQ281" s="13"/>
      <c r="AR281" s="13"/>
      <c r="AS281" s="13"/>
      <c r="AT281" s="13"/>
      <c r="AU281" s="13"/>
      <c r="AV281" s="13">
        <v>0</v>
      </c>
      <c r="AW281" s="13">
        <v>0</v>
      </c>
      <c r="AX281" s="13">
        <v>0</v>
      </c>
      <c r="AY281" s="13">
        <v>0</v>
      </c>
      <c r="AZ281" s="13">
        <v>0</v>
      </c>
    </row>
    <row r="282" customHeight="1" spans="1:52">
      <c r="A282" s="63">
        <v>44320</v>
      </c>
      <c r="B282" s="64">
        <v>63962</v>
      </c>
      <c r="C282" s="64">
        <v>17668</v>
      </c>
      <c r="D282" s="65" t="s">
        <v>2033</v>
      </c>
      <c r="E282" s="66" t="s">
        <v>2034</v>
      </c>
      <c r="F282" s="67" t="s">
        <v>127</v>
      </c>
      <c r="G282" s="36" t="s">
        <v>67</v>
      </c>
      <c r="H282" s="36" t="s">
        <v>1619</v>
      </c>
      <c r="I282" s="36" t="s">
        <v>1619</v>
      </c>
      <c r="J282" s="36" t="s">
        <v>1620</v>
      </c>
      <c r="K282" s="36"/>
      <c r="L282" s="36" t="s">
        <v>1619</v>
      </c>
      <c r="M282" s="36" t="s">
        <v>1647</v>
      </c>
      <c r="N282" s="36" t="s">
        <v>1647</v>
      </c>
      <c r="O282" s="36" t="s">
        <v>1619</v>
      </c>
      <c r="P282" s="36"/>
      <c r="Q282" s="36"/>
      <c r="R282" s="36" t="s">
        <v>1619</v>
      </c>
      <c r="S282" s="36" t="s">
        <v>1619</v>
      </c>
      <c r="T282" s="36" t="s">
        <v>1619</v>
      </c>
      <c r="U282" s="36" t="s">
        <v>1619</v>
      </c>
      <c r="V282" s="36" t="s">
        <v>1619</v>
      </c>
      <c r="W282" s="36" t="s">
        <v>1619</v>
      </c>
      <c r="X282" s="36" t="s">
        <v>1619</v>
      </c>
      <c r="Y282" s="36" t="s">
        <v>1619</v>
      </c>
      <c r="Z282" s="36">
        <v>1</v>
      </c>
      <c r="AA282" s="71" t="s">
        <v>1986</v>
      </c>
      <c r="AB282" s="72">
        <v>44743</v>
      </c>
      <c r="AC282" s="36">
        <v>304</v>
      </c>
      <c r="AD282" s="17" t="s">
        <v>2035</v>
      </c>
      <c r="AE282" s="11"/>
      <c r="AF282" s="13" t="s">
        <v>1619</v>
      </c>
      <c r="AG282" s="13" t="s">
        <v>67</v>
      </c>
      <c r="AH282" s="13" t="s">
        <v>1569</v>
      </c>
      <c r="AI282" s="13" t="s">
        <v>1566</v>
      </c>
      <c r="AJ282" s="13" t="s">
        <v>1628</v>
      </c>
      <c r="AK282" s="13">
        <v>319</v>
      </c>
      <c r="AL282" s="39">
        <v>44456</v>
      </c>
      <c r="AM282" s="39">
        <v>44543</v>
      </c>
      <c r="AN282" s="39">
        <v>44385</v>
      </c>
      <c r="AO282" s="39">
        <v>44413</v>
      </c>
      <c r="AP282" s="13"/>
      <c r="AQ282" s="13"/>
      <c r="AR282" s="39">
        <v>44553</v>
      </c>
      <c r="AS282" s="39">
        <v>44699</v>
      </c>
      <c r="AT282" s="13"/>
      <c r="AU282" s="39">
        <v>44728</v>
      </c>
      <c r="AV282" s="13">
        <v>62</v>
      </c>
      <c r="AW282" s="13">
        <v>21</v>
      </c>
      <c r="AX282" s="13">
        <v>0</v>
      </c>
      <c r="AY282" s="13">
        <v>105</v>
      </c>
      <c r="AZ282" s="13">
        <v>31949</v>
      </c>
    </row>
    <row r="283" customHeight="1" spans="1:52">
      <c r="A283" s="7">
        <v>44466</v>
      </c>
      <c r="B283" s="8">
        <v>64039</v>
      </c>
      <c r="C283" s="8">
        <v>28229</v>
      </c>
      <c r="D283" s="18" t="s">
        <v>163</v>
      </c>
      <c r="E283" s="11" t="s">
        <v>1774</v>
      </c>
      <c r="F283" s="12" t="s">
        <v>1689</v>
      </c>
      <c r="G283" s="9" t="s">
        <v>67</v>
      </c>
      <c r="H283" s="13" t="s">
        <v>1619</v>
      </c>
      <c r="I283" s="13" t="s">
        <v>1619</v>
      </c>
      <c r="J283" s="13"/>
      <c r="K283" s="13"/>
      <c r="L283" s="13" t="s">
        <v>1619</v>
      </c>
      <c r="M283" s="13" t="s">
        <v>67</v>
      </c>
      <c r="N283" s="13" t="s">
        <v>67</v>
      </c>
      <c r="O283" s="13" t="s">
        <v>67</v>
      </c>
      <c r="P283" s="13"/>
      <c r="Q283" s="13"/>
      <c r="R283" s="9" t="s">
        <v>67</v>
      </c>
      <c r="S283" s="9" t="s">
        <v>67</v>
      </c>
      <c r="T283" s="13" t="s">
        <v>67</v>
      </c>
      <c r="U283" s="9" t="s">
        <v>67</v>
      </c>
      <c r="V283" s="9" t="s">
        <v>67</v>
      </c>
      <c r="W283" s="9" t="s">
        <v>67</v>
      </c>
      <c r="X283" s="9" t="s">
        <v>67</v>
      </c>
      <c r="Y283" s="9" t="s">
        <v>67</v>
      </c>
      <c r="Z283" s="13">
        <v>2</v>
      </c>
      <c r="AA283" s="38"/>
      <c r="AB283" s="39">
        <v>44697</v>
      </c>
      <c r="AC283" s="13">
        <v>166</v>
      </c>
      <c r="AD283" s="12" t="s">
        <v>2036</v>
      </c>
      <c r="AE283" s="13"/>
      <c r="AF283" s="13" t="s">
        <v>67</v>
      </c>
      <c r="AG283" s="13" t="s">
        <v>67</v>
      </c>
      <c r="AH283" s="13" t="s">
        <v>1568</v>
      </c>
      <c r="AI283" s="13" t="s">
        <v>1567</v>
      </c>
      <c r="AJ283" s="13" t="s">
        <v>1625</v>
      </c>
      <c r="AK283" s="13">
        <v>215</v>
      </c>
      <c r="AL283" s="11"/>
      <c r="AM283" s="11"/>
      <c r="AN283" s="13" t="s">
        <v>67</v>
      </c>
      <c r="AO283" s="13" t="s">
        <v>67</v>
      </c>
      <c r="AP283" s="13"/>
      <c r="AQ283" s="13"/>
      <c r="AR283" s="13"/>
      <c r="AS283" s="13"/>
      <c r="AT283" s="13"/>
      <c r="AU283" s="13"/>
      <c r="AV283" s="13">
        <v>0</v>
      </c>
      <c r="AW283" s="13" t="s">
        <v>67</v>
      </c>
      <c r="AX283" s="13">
        <v>0</v>
      </c>
      <c r="AY283" s="13">
        <v>0</v>
      </c>
      <c r="AZ283" s="13">
        <v>0</v>
      </c>
    </row>
    <row r="284" customHeight="1" spans="1:52">
      <c r="A284" s="7">
        <v>44496</v>
      </c>
      <c r="B284" s="8">
        <v>64062</v>
      </c>
      <c r="C284" s="15">
        <v>28229</v>
      </c>
      <c r="D284" s="18" t="s">
        <v>163</v>
      </c>
      <c r="E284" s="19" t="s">
        <v>1774</v>
      </c>
      <c r="F284" s="12" t="s">
        <v>1689</v>
      </c>
      <c r="G284" s="13" t="s">
        <v>67</v>
      </c>
      <c r="H284" s="9" t="s">
        <v>1619</v>
      </c>
      <c r="I284" s="9" t="s">
        <v>1619</v>
      </c>
      <c r="J284" s="9"/>
      <c r="K284" s="9"/>
      <c r="L284" s="9" t="s">
        <v>1619</v>
      </c>
      <c r="M284" s="13" t="s">
        <v>67</v>
      </c>
      <c r="N284" s="13" t="s">
        <v>67</v>
      </c>
      <c r="O284" s="13" t="s">
        <v>67</v>
      </c>
      <c r="P284" s="9"/>
      <c r="Q284" s="9"/>
      <c r="R284" s="9" t="s">
        <v>67</v>
      </c>
      <c r="S284" s="9" t="s">
        <v>67</v>
      </c>
      <c r="T284" s="13" t="s">
        <v>67</v>
      </c>
      <c r="U284" s="9" t="s">
        <v>67</v>
      </c>
      <c r="V284" s="9" t="s">
        <v>67</v>
      </c>
      <c r="W284" s="9" t="s">
        <v>67</v>
      </c>
      <c r="X284" s="9" t="s">
        <v>67</v>
      </c>
      <c r="Y284" s="9" t="s">
        <v>67</v>
      </c>
      <c r="Z284" s="13">
        <v>2</v>
      </c>
      <c r="AA284" s="9"/>
      <c r="AB284" s="43">
        <v>44509</v>
      </c>
      <c r="AC284" s="13">
        <v>10</v>
      </c>
      <c r="AD284" s="17" t="s">
        <v>2037</v>
      </c>
      <c r="AE284" s="11"/>
      <c r="AF284" s="13" t="s">
        <v>67</v>
      </c>
      <c r="AG284" s="13" t="s">
        <v>67</v>
      </c>
      <c r="AH284" s="13" t="s">
        <v>1568</v>
      </c>
      <c r="AI284" s="13" t="s">
        <v>1567</v>
      </c>
      <c r="AJ284" s="13" t="s">
        <v>1642</v>
      </c>
      <c r="AK284" s="13">
        <v>193</v>
      </c>
      <c r="AL284" s="11"/>
      <c r="AM284" s="11"/>
      <c r="AN284" s="13" t="s">
        <v>67</v>
      </c>
      <c r="AO284" s="13" t="s">
        <v>67</v>
      </c>
      <c r="AP284" s="13"/>
      <c r="AQ284" s="13"/>
      <c r="AR284" s="13"/>
      <c r="AS284" s="13"/>
      <c r="AT284" s="13"/>
      <c r="AU284" s="13"/>
      <c r="AV284" s="13">
        <v>0</v>
      </c>
      <c r="AW284" s="13" t="s">
        <v>67</v>
      </c>
      <c r="AX284" s="13">
        <v>0</v>
      </c>
      <c r="AY284" s="13">
        <v>0</v>
      </c>
      <c r="AZ284" s="13">
        <v>0</v>
      </c>
    </row>
    <row r="285" customHeight="1" spans="1:52">
      <c r="A285" s="7">
        <v>44684</v>
      </c>
      <c r="B285" s="8">
        <v>64140</v>
      </c>
      <c r="C285" s="8">
        <v>28229</v>
      </c>
      <c r="D285" s="18" t="s">
        <v>163</v>
      </c>
      <c r="E285" s="19" t="s">
        <v>2038</v>
      </c>
      <c r="F285" s="12" t="s">
        <v>1689</v>
      </c>
      <c r="G285" s="9" t="s">
        <v>67</v>
      </c>
      <c r="H285" s="9" t="s">
        <v>1619</v>
      </c>
      <c r="I285" s="9" t="s">
        <v>67</v>
      </c>
      <c r="J285" s="9"/>
      <c r="K285" s="9"/>
      <c r="L285" s="9" t="s">
        <v>1619</v>
      </c>
      <c r="M285" s="13" t="s">
        <v>67</v>
      </c>
      <c r="N285" s="9" t="s">
        <v>67</v>
      </c>
      <c r="O285" s="13" t="s">
        <v>67</v>
      </c>
      <c r="P285" s="9"/>
      <c r="Q285" s="9"/>
      <c r="R285" s="9" t="s">
        <v>67</v>
      </c>
      <c r="S285" s="9" t="s">
        <v>67</v>
      </c>
      <c r="T285" s="9" t="s">
        <v>67</v>
      </c>
      <c r="U285" s="9" t="s">
        <v>67</v>
      </c>
      <c r="V285" s="9" t="s">
        <v>67</v>
      </c>
      <c r="W285" s="9" t="s">
        <v>67</v>
      </c>
      <c r="X285" s="9" t="s">
        <v>67</v>
      </c>
      <c r="Y285" s="9" t="s">
        <v>67</v>
      </c>
      <c r="Z285" s="13">
        <v>2</v>
      </c>
      <c r="AA285" s="38"/>
      <c r="AB285" s="39">
        <v>44740</v>
      </c>
      <c r="AC285" s="13">
        <v>41</v>
      </c>
      <c r="AD285" s="12" t="s">
        <v>2039</v>
      </c>
      <c r="AE285" s="11"/>
      <c r="AF285" s="13" t="s">
        <v>67</v>
      </c>
      <c r="AG285" s="13" t="s">
        <v>67</v>
      </c>
      <c r="AH285" s="13" t="s">
        <v>1568</v>
      </c>
      <c r="AI285" s="13" t="s">
        <v>1567</v>
      </c>
      <c r="AJ285" s="13" t="s">
        <v>1628</v>
      </c>
      <c r="AK285" s="13">
        <v>59</v>
      </c>
      <c r="AL285" s="13"/>
      <c r="AM285" s="13"/>
      <c r="AN285" s="13"/>
      <c r="AO285" s="13"/>
      <c r="AP285" s="13"/>
      <c r="AQ285" s="13"/>
      <c r="AR285" s="13"/>
      <c r="AS285" s="13"/>
      <c r="AT285" s="13"/>
      <c r="AU285" s="13"/>
      <c r="AV285" s="13">
        <v>0</v>
      </c>
      <c r="AW285" s="13"/>
      <c r="AX285" s="13">
        <v>0</v>
      </c>
      <c r="AY285" s="13">
        <v>0</v>
      </c>
      <c r="AZ285" s="13">
        <v>0</v>
      </c>
    </row>
    <row r="286" customHeight="1" spans="1:52">
      <c r="A286" s="7">
        <v>43600</v>
      </c>
      <c r="B286" s="15">
        <v>63455</v>
      </c>
      <c r="C286" s="15">
        <v>28229</v>
      </c>
      <c r="D286" s="16" t="s">
        <v>163</v>
      </c>
      <c r="E286" s="19" t="s">
        <v>1688</v>
      </c>
      <c r="F286" s="12" t="s">
        <v>1689</v>
      </c>
      <c r="G286" s="9" t="s">
        <v>67</v>
      </c>
      <c r="H286" s="9" t="s">
        <v>1619</v>
      </c>
      <c r="I286" s="9" t="s">
        <v>67</v>
      </c>
      <c r="J286" s="9"/>
      <c r="K286" s="9"/>
      <c r="L286" s="9" t="s">
        <v>1619</v>
      </c>
      <c r="M286" s="13" t="s">
        <v>67</v>
      </c>
      <c r="N286" s="9" t="s">
        <v>67</v>
      </c>
      <c r="O286" s="13" t="s">
        <v>67</v>
      </c>
      <c r="P286" s="9"/>
      <c r="Q286" s="9"/>
      <c r="R286" s="9" t="s">
        <v>67</v>
      </c>
      <c r="S286" s="9" t="s">
        <v>67</v>
      </c>
      <c r="T286" s="9" t="s">
        <v>67</v>
      </c>
      <c r="U286" s="9" t="s">
        <v>67</v>
      </c>
      <c r="V286" s="9" t="s">
        <v>67</v>
      </c>
      <c r="W286" s="9" t="s">
        <v>67</v>
      </c>
      <c r="X286" s="9" t="s">
        <v>67</v>
      </c>
      <c r="Y286" s="9" t="s">
        <v>67</v>
      </c>
      <c r="Z286" s="9">
        <v>3</v>
      </c>
      <c r="AA286" s="40"/>
      <c r="AB286" s="39">
        <v>43647</v>
      </c>
      <c r="AC286" s="13">
        <v>34</v>
      </c>
      <c r="AD286" s="17" t="s">
        <v>2040</v>
      </c>
      <c r="AE286" s="11"/>
      <c r="AF286" s="13" t="s">
        <v>67</v>
      </c>
      <c r="AG286" s="13" t="s">
        <v>67</v>
      </c>
      <c r="AH286" s="9" t="s">
        <v>1568</v>
      </c>
      <c r="AI286" s="13" t="s">
        <v>1564</v>
      </c>
      <c r="AJ286" s="13" t="s">
        <v>1628</v>
      </c>
      <c r="AK286" s="13">
        <v>833</v>
      </c>
      <c r="AL286" s="13"/>
      <c r="AM286" s="13"/>
      <c r="AN286" s="13" t="s">
        <v>67</v>
      </c>
      <c r="AO286" s="13" t="s">
        <v>67</v>
      </c>
      <c r="AP286" s="13"/>
      <c r="AQ286" s="13"/>
      <c r="AR286" s="13"/>
      <c r="AS286" s="13"/>
      <c r="AT286" s="13"/>
      <c r="AU286" s="13"/>
      <c r="AV286" s="13">
        <v>0</v>
      </c>
      <c r="AW286" s="13" t="s">
        <v>67</v>
      </c>
      <c r="AX286" s="13">
        <v>0</v>
      </c>
      <c r="AY286" s="13">
        <v>0</v>
      </c>
      <c r="AZ286" s="13">
        <v>0</v>
      </c>
    </row>
    <row r="287" customHeight="1" spans="1:52">
      <c r="A287" s="63">
        <v>44370</v>
      </c>
      <c r="B287" s="64">
        <v>63990</v>
      </c>
      <c r="C287" s="64">
        <v>17644</v>
      </c>
      <c r="D287" s="65" t="s">
        <v>64</v>
      </c>
      <c r="E287" s="66" t="s">
        <v>798</v>
      </c>
      <c r="F287" s="67" t="s">
        <v>1662</v>
      </c>
      <c r="G287" s="36" t="s">
        <v>1619</v>
      </c>
      <c r="H287" s="36" t="s">
        <v>1619</v>
      </c>
      <c r="I287" s="36" t="s">
        <v>1619</v>
      </c>
      <c r="J287" s="36" t="s">
        <v>1620</v>
      </c>
      <c r="K287" s="36" t="s">
        <v>1620</v>
      </c>
      <c r="L287" s="36" t="s">
        <v>1619</v>
      </c>
      <c r="M287" s="36" t="s">
        <v>1621</v>
      </c>
      <c r="N287" s="36" t="s">
        <v>67</v>
      </c>
      <c r="O287" s="36" t="s">
        <v>1619</v>
      </c>
      <c r="P287" s="36"/>
      <c r="Q287" s="36" t="s">
        <v>67</v>
      </c>
      <c r="R287" s="36" t="s">
        <v>1619</v>
      </c>
      <c r="S287" s="36" t="s">
        <v>1619</v>
      </c>
      <c r="T287" s="36" t="s">
        <v>1619</v>
      </c>
      <c r="U287" s="36" t="s">
        <v>67</v>
      </c>
      <c r="V287" s="36" t="s">
        <v>67</v>
      </c>
      <c r="W287" s="36" t="s">
        <v>67</v>
      </c>
      <c r="X287" s="36" t="s">
        <v>1619</v>
      </c>
      <c r="Y287" s="36" t="s">
        <v>1619</v>
      </c>
      <c r="Z287" s="36">
        <v>1</v>
      </c>
      <c r="AA287" s="74">
        <v>44916</v>
      </c>
      <c r="AB287" s="72">
        <v>44755</v>
      </c>
      <c r="AC287" s="36">
        <v>276</v>
      </c>
      <c r="AD287" s="17" t="s">
        <v>2041</v>
      </c>
      <c r="AE287" s="11"/>
      <c r="AF287" s="13" t="s">
        <v>1619</v>
      </c>
      <c r="AG287" s="13" t="s">
        <v>67</v>
      </c>
      <c r="AH287" s="13" t="s">
        <v>1569</v>
      </c>
      <c r="AI287" s="13" t="s">
        <v>1566</v>
      </c>
      <c r="AJ287" s="13" t="s">
        <v>1628</v>
      </c>
      <c r="AK287" s="13">
        <v>283</v>
      </c>
      <c r="AL287" s="39">
        <v>44405</v>
      </c>
      <c r="AM287" s="39">
        <v>44572</v>
      </c>
      <c r="AN287" s="39">
        <v>44426</v>
      </c>
      <c r="AO287" s="39">
        <v>44447</v>
      </c>
      <c r="AP287" s="13"/>
      <c r="AQ287" s="39">
        <v>44755</v>
      </c>
      <c r="AR287" s="39">
        <v>44403</v>
      </c>
      <c r="AS287" s="39">
        <v>44679</v>
      </c>
      <c r="AT287" s="13"/>
      <c r="AU287" s="13"/>
      <c r="AV287" s="13">
        <v>120</v>
      </c>
      <c r="AW287" s="13">
        <v>16</v>
      </c>
      <c r="AX287" s="13">
        <v>31968</v>
      </c>
      <c r="AY287" s="13">
        <v>199</v>
      </c>
      <c r="AZ287" s="13">
        <v>0</v>
      </c>
    </row>
    <row r="288" customHeight="1" spans="1:52">
      <c r="A288" s="14">
        <v>43542</v>
      </c>
      <c r="B288" s="15" t="s">
        <v>2042</v>
      </c>
      <c r="C288" s="15">
        <v>17518</v>
      </c>
      <c r="D288" s="16" t="s">
        <v>414</v>
      </c>
      <c r="E288" s="19" t="s">
        <v>1664</v>
      </c>
      <c r="F288" s="17" t="s">
        <v>127</v>
      </c>
      <c r="G288" s="9" t="s">
        <v>67</v>
      </c>
      <c r="H288" s="9" t="s">
        <v>1619</v>
      </c>
      <c r="I288" s="9" t="s">
        <v>67</v>
      </c>
      <c r="J288" s="9" t="s">
        <v>1620</v>
      </c>
      <c r="K288" s="9" t="s">
        <v>1620</v>
      </c>
      <c r="L288" s="9" t="s">
        <v>1619</v>
      </c>
      <c r="M288" s="9" t="s">
        <v>1647</v>
      </c>
      <c r="N288" s="9" t="s">
        <v>67</v>
      </c>
      <c r="O288" s="9"/>
      <c r="P288" s="9"/>
      <c r="Q288" s="9"/>
      <c r="R288" s="9" t="s">
        <v>67</v>
      </c>
      <c r="S288" s="9" t="s">
        <v>1619</v>
      </c>
      <c r="T288" s="9" t="s">
        <v>67</v>
      </c>
      <c r="U288" s="9" t="s">
        <v>1619</v>
      </c>
      <c r="V288" s="9" t="s">
        <v>1619</v>
      </c>
      <c r="W288" s="9" t="s">
        <v>1619</v>
      </c>
      <c r="X288" s="9" t="s">
        <v>1619</v>
      </c>
      <c r="Y288" s="9" t="s">
        <v>1619</v>
      </c>
      <c r="Z288" s="9">
        <v>2</v>
      </c>
      <c r="AA288" s="40"/>
      <c r="AB288" s="39">
        <v>43658</v>
      </c>
      <c r="AC288" s="13">
        <v>85</v>
      </c>
      <c r="AD288" s="17" t="s">
        <v>2043</v>
      </c>
      <c r="AE288" s="11"/>
      <c r="AF288" s="13" t="s">
        <v>67</v>
      </c>
      <c r="AG288" s="13" t="s">
        <v>67</v>
      </c>
      <c r="AH288" s="13" t="s">
        <v>142</v>
      </c>
      <c r="AI288" s="13" t="s">
        <v>1564</v>
      </c>
      <c r="AJ288" s="13" t="s">
        <v>1623</v>
      </c>
      <c r="AK288" s="13">
        <v>875</v>
      </c>
      <c r="AL288" s="13"/>
      <c r="AM288" s="13"/>
      <c r="AN288" s="13" t="s">
        <v>67</v>
      </c>
      <c r="AO288" s="13" t="s">
        <v>67</v>
      </c>
      <c r="AP288" s="13"/>
      <c r="AQ288" s="13"/>
      <c r="AR288" s="13"/>
      <c r="AS288" s="13"/>
      <c r="AT288" s="13"/>
      <c r="AU288" s="13"/>
      <c r="AV288" s="13">
        <v>0</v>
      </c>
      <c r="AW288" s="13" t="s">
        <v>67</v>
      </c>
      <c r="AX288" s="13">
        <v>0</v>
      </c>
      <c r="AY288" s="13">
        <v>0</v>
      </c>
      <c r="AZ288" s="13">
        <v>0</v>
      </c>
    </row>
    <row r="289" customHeight="1" spans="1:52">
      <c r="A289" s="14">
        <v>43550</v>
      </c>
      <c r="B289" s="15">
        <v>18429</v>
      </c>
      <c r="C289" s="15">
        <v>17521</v>
      </c>
      <c r="D289" s="16" t="s">
        <v>414</v>
      </c>
      <c r="E289" s="19" t="s">
        <v>1664</v>
      </c>
      <c r="F289" s="17" t="s">
        <v>127</v>
      </c>
      <c r="G289" s="9" t="s">
        <v>67</v>
      </c>
      <c r="H289" s="9" t="s">
        <v>1619</v>
      </c>
      <c r="I289" s="9" t="s">
        <v>67</v>
      </c>
      <c r="J289" s="9" t="s">
        <v>1620</v>
      </c>
      <c r="K289" s="9" t="s">
        <v>1620</v>
      </c>
      <c r="L289" s="9" t="s">
        <v>1619</v>
      </c>
      <c r="M289" s="9" t="s">
        <v>1647</v>
      </c>
      <c r="N289" s="9" t="s">
        <v>67</v>
      </c>
      <c r="O289" s="9"/>
      <c r="P289" s="9"/>
      <c r="Q289" s="9"/>
      <c r="R289" s="9" t="s">
        <v>67</v>
      </c>
      <c r="S289" s="9" t="s">
        <v>67</v>
      </c>
      <c r="T289" s="9" t="s">
        <v>67</v>
      </c>
      <c r="U289" s="9" t="s">
        <v>1619</v>
      </c>
      <c r="V289" s="9" t="s">
        <v>1619</v>
      </c>
      <c r="W289" s="9" t="s">
        <v>1619</v>
      </c>
      <c r="X289" s="9" t="s">
        <v>1619</v>
      </c>
      <c r="Y289" s="9" t="s">
        <v>1619</v>
      </c>
      <c r="Z289" s="9">
        <v>2</v>
      </c>
      <c r="AA289" s="40"/>
      <c r="AB289" s="39">
        <v>43593</v>
      </c>
      <c r="AC289" s="13">
        <v>32</v>
      </c>
      <c r="AD289" s="17" t="s">
        <v>2044</v>
      </c>
      <c r="AE289" s="11"/>
      <c r="AF289" s="13" t="s">
        <v>67</v>
      </c>
      <c r="AG289" s="13" t="s">
        <v>67</v>
      </c>
      <c r="AH289" s="13" t="s">
        <v>142</v>
      </c>
      <c r="AI289" s="13" t="s">
        <v>1564</v>
      </c>
      <c r="AJ289" s="13" t="s">
        <v>1623</v>
      </c>
      <c r="AK289" s="13">
        <v>869</v>
      </c>
      <c r="AL289" s="13"/>
      <c r="AM289" s="13"/>
      <c r="AN289" s="13" t="s">
        <v>67</v>
      </c>
      <c r="AO289" s="13" t="s">
        <v>67</v>
      </c>
      <c r="AP289" s="13"/>
      <c r="AQ289" s="13"/>
      <c r="AR289" s="13"/>
      <c r="AS289" s="13"/>
      <c r="AT289" s="13"/>
      <c r="AU289" s="13"/>
      <c r="AV289" s="13">
        <v>0</v>
      </c>
      <c r="AW289" s="13" t="s">
        <v>67</v>
      </c>
      <c r="AX289" s="13">
        <v>0</v>
      </c>
      <c r="AY289" s="13">
        <v>0</v>
      </c>
      <c r="AZ289" s="13">
        <v>0</v>
      </c>
    </row>
    <row r="290" customHeight="1" spans="4:30">
      <c r="D290" s="81"/>
      <c r="F290" s="82"/>
      <c r="AD290" s="82"/>
    </row>
    <row r="291" customHeight="1" spans="4:30">
      <c r="D291" s="81"/>
      <c r="F291" s="82"/>
      <c r="AD291" s="82"/>
    </row>
    <row r="292" customHeight="1" spans="4:30">
      <c r="D292" s="81"/>
      <c r="F292" s="82"/>
      <c r="AD292" s="82"/>
    </row>
    <row r="293" customHeight="1" spans="4:30">
      <c r="D293" s="81"/>
      <c r="F293" s="82"/>
      <c r="AD293" s="82"/>
    </row>
    <row r="294" customHeight="1" spans="4:30">
      <c r="D294" s="81"/>
      <c r="F294" s="82"/>
      <c r="AD294" s="82"/>
    </row>
    <row r="295" customHeight="1" spans="4:30">
      <c r="D295" s="81"/>
      <c r="F295" s="82"/>
      <c r="AD295" s="82"/>
    </row>
    <row r="296" customHeight="1" spans="4:30">
      <c r="D296" s="81"/>
      <c r="F296" s="82"/>
      <c r="AD296" s="82"/>
    </row>
    <row r="297" customHeight="1" spans="4:30">
      <c r="D297" s="81"/>
      <c r="F297" s="82"/>
      <c r="AD297" s="82"/>
    </row>
    <row r="298" customHeight="1" spans="4:30">
      <c r="D298" s="81"/>
      <c r="F298" s="82"/>
      <c r="AD298" s="82"/>
    </row>
    <row r="299" customHeight="1" spans="4:30">
      <c r="D299" s="81"/>
      <c r="F299" s="82"/>
      <c r="AD299" s="82"/>
    </row>
    <row r="300" customHeight="1" spans="4:30">
      <c r="D300" s="81"/>
      <c r="F300" s="82"/>
      <c r="AD300" s="82"/>
    </row>
    <row r="301" customHeight="1" spans="4:30">
      <c r="D301" s="81"/>
      <c r="F301" s="82"/>
      <c r="AD301" s="82"/>
    </row>
    <row r="302" customHeight="1" spans="4:30">
      <c r="D302" s="81"/>
      <c r="F302" s="82"/>
      <c r="AD302" s="82"/>
    </row>
    <row r="303" customHeight="1" spans="4:30">
      <c r="D303" s="81"/>
      <c r="F303" s="82"/>
      <c r="AD303" s="82"/>
    </row>
    <row r="304" customHeight="1" spans="4:30">
      <c r="D304" s="81"/>
      <c r="F304" s="82"/>
      <c r="AD304" s="82"/>
    </row>
    <row r="305" customHeight="1" spans="4:30">
      <c r="D305" s="81"/>
      <c r="F305" s="82"/>
      <c r="AD305" s="82"/>
    </row>
    <row r="306" customHeight="1" spans="4:30">
      <c r="D306" s="81"/>
      <c r="F306" s="82"/>
      <c r="AD306" s="82"/>
    </row>
    <row r="307" customHeight="1" spans="4:30">
      <c r="D307" s="81"/>
      <c r="F307" s="82"/>
      <c r="AD307" s="82"/>
    </row>
    <row r="308" customHeight="1" spans="4:30">
      <c r="D308" s="81"/>
      <c r="F308" s="82"/>
      <c r="AD308" s="82"/>
    </row>
    <row r="309" customHeight="1" spans="4:30">
      <c r="D309" s="81"/>
      <c r="F309" s="82"/>
      <c r="AD309" s="82"/>
    </row>
    <row r="310" customHeight="1" spans="4:30">
      <c r="D310" s="81"/>
      <c r="F310" s="82"/>
      <c r="AD310" s="82"/>
    </row>
    <row r="311" customHeight="1" spans="4:30">
      <c r="D311" s="81"/>
      <c r="F311" s="82"/>
      <c r="AD311" s="82"/>
    </row>
    <row r="312" customHeight="1" spans="4:30">
      <c r="D312" s="81"/>
      <c r="F312" s="82"/>
      <c r="AD312" s="82"/>
    </row>
    <row r="313" customHeight="1" spans="4:30">
      <c r="D313" s="81"/>
      <c r="F313" s="82"/>
      <c r="AD313" s="82"/>
    </row>
    <row r="314" customHeight="1" spans="4:30">
      <c r="D314" s="81"/>
      <c r="F314" s="82"/>
      <c r="AD314" s="82"/>
    </row>
    <row r="315" customHeight="1" spans="4:30">
      <c r="D315" s="81"/>
      <c r="F315" s="82"/>
      <c r="AD315" s="82"/>
    </row>
    <row r="316" customHeight="1" spans="4:30">
      <c r="D316" s="81"/>
      <c r="F316" s="82"/>
      <c r="AD316" s="82"/>
    </row>
    <row r="317" customHeight="1" spans="4:30">
      <c r="D317" s="81"/>
      <c r="F317" s="82"/>
      <c r="AD317" s="82"/>
    </row>
    <row r="318" customHeight="1" spans="4:30">
      <c r="D318" s="81"/>
      <c r="F318" s="82"/>
      <c r="AD318" s="82"/>
    </row>
    <row r="319" customHeight="1" spans="4:30">
      <c r="D319" s="81"/>
      <c r="F319" s="82"/>
      <c r="AD319" s="82"/>
    </row>
    <row r="320" customHeight="1" spans="4:30">
      <c r="D320" s="81"/>
      <c r="F320" s="82"/>
      <c r="AD320" s="82"/>
    </row>
    <row r="321" customHeight="1" spans="4:30">
      <c r="D321" s="81"/>
      <c r="F321" s="82"/>
      <c r="AD321" s="82"/>
    </row>
    <row r="322" customHeight="1" spans="4:30">
      <c r="D322" s="81"/>
      <c r="F322" s="82"/>
      <c r="AD322" s="82"/>
    </row>
    <row r="323" customHeight="1" spans="4:30">
      <c r="D323" s="81"/>
      <c r="F323" s="82"/>
      <c r="AD323" s="82"/>
    </row>
    <row r="324" customHeight="1" spans="4:30">
      <c r="D324" s="81"/>
      <c r="F324" s="82"/>
      <c r="AD324" s="82"/>
    </row>
    <row r="325" customHeight="1" spans="4:30">
      <c r="D325" s="81"/>
      <c r="F325" s="82"/>
      <c r="AD325" s="82"/>
    </row>
    <row r="326" customHeight="1" spans="4:30">
      <c r="D326" s="81"/>
      <c r="F326" s="82"/>
      <c r="AD326" s="82"/>
    </row>
    <row r="327" customHeight="1" spans="4:30">
      <c r="D327" s="81"/>
      <c r="F327" s="82"/>
      <c r="AD327" s="82"/>
    </row>
    <row r="328" customHeight="1" spans="4:30">
      <c r="D328" s="81"/>
      <c r="F328" s="82"/>
      <c r="AD328" s="82"/>
    </row>
    <row r="329" customHeight="1" spans="4:30">
      <c r="D329" s="81"/>
      <c r="F329" s="82"/>
      <c r="AD329" s="82"/>
    </row>
    <row r="330" customHeight="1" spans="4:30">
      <c r="D330" s="81"/>
      <c r="F330" s="82"/>
      <c r="AD330" s="82"/>
    </row>
    <row r="331" customHeight="1" spans="4:30">
      <c r="D331" s="81"/>
      <c r="F331" s="82"/>
      <c r="AD331" s="82"/>
    </row>
    <row r="332" customHeight="1" spans="4:30">
      <c r="D332" s="81"/>
      <c r="F332" s="82"/>
      <c r="AD332" s="82"/>
    </row>
    <row r="333" customHeight="1" spans="4:30">
      <c r="D333" s="81"/>
      <c r="F333" s="82"/>
      <c r="AD333" s="82"/>
    </row>
    <row r="334" customHeight="1" spans="4:30">
      <c r="D334" s="81"/>
      <c r="F334" s="82"/>
      <c r="AD334" s="82"/>
    </row>
    <row r="335" customHeight="1" spans="4:30">
      <c r="D335" s="81"/>
      <c r="F335" s="82"/>
      <c r="AD335" s="82"/>
    </row>
    <row r="336" customHeight="1" spans="4:30">
      <c r="D336" s="81"/>
      <c r="F336" s="82"/>
      <c r="AD336" s="82"/>
    </row>
    <row r="337" customHeight="1" spans="4:30">
      <c r="D337" s="81"/>
      <c r="F337" s="82"/>
      <c r="AD337" s="82"/>
    </row>
    <row r="338" customHeight="1" spans="4:30">
      <c r="D338" s="81"/>
      <c r="F338" s="82"/>
      <c r="AD338" s="82"/>
    </row>
    <row r="339" customHeight="1" spans="4:30">
      <c r="D339" s="81"/>
      <c r="F339" s="82"/>
      <c r="AD339" s="82"/>
    </row>
    <row r="340" customHeight="1" spans="4:30">
      <c r="D340" s="81"/>
      <c r="F340" s="82"/>
      <c r="AD340" s="82"/>
    </row>
    <row r="341" customHeight="1" spans="4:30">
      <c r="D341" s="81"/>
      <c r="F341" s="82"/>
      <c r="AD341" s="82"/>
    </row>
    <row r="342" customHeight="1" spans="4:30">
      <c r="D342" s="81"/>
      <c r="F342" s="82"/>
      <c r="AD342" s="82"/>
    </row>
    <row r="343" customHeight="1" spans="4:30">
      <c r="D343" s="81"/>
      <c r="F343" s="82"/>
      <c r="AD343" s="82"/>
    </row>
    <row r="344" customHeight="1" spans="4:30">
      <c r="D344" s="81"/>
      <c r="F344" s="82"/>
      <c r="AD344" s="82"/>
    </row>
    <row r="345" customHeight="1" spans="4:30">
      <c r="D345" s="81"/>
      <c r="F345" s="82"/>
      <c r="AD345" s="82"/>
    </row>
    <row r="346" customHeight="1" spans="4:30">
      <c r="D346" s="81"/>
      <c r="F346" s="82"/>
      <c r="AD346" s="82"/>
    </row>
    <row r="347" customHeight="1" spans="4:30">
      <c r="D347" s="81"/>
      <c r="F347" s="82"/>
      <c r="AD347" s="82"/>
    </row>
    <row r="348" customHeight="1" spans="4:30">
      <c r="D348" s="81"/>
      <c r="F348" s="82"/>
      <c r="AD348" s="82"/>
    </row>
    <row r="349" customHeight="1" spans="4:30">
      <c r="D349" s="81"/>
      <c r="F349" s="82"/>
      <c r="AD349" s="82"/>
    </row>
    <row r="350" customHeight="1" spans="4:30">
      <c r="D350" s="81"/>
      <c r="F350" s="82"/>
      <c r="AD350" s="82"/>
    </row>
    <row r="351" customHeight="1" spans="4:30">
      <c r="D351" s="81"/>
      <c r="F351" s="82"/>
      <c r="AD351" s="82"/>
    </row>
    <row r="352" customHeight="1" spans="4:30">
      <c r="D352" s="81"/>
      <c r="F352" s="82"/>
      <c r="AD352" s="82"/>
    </row>
    <row r="353" customHeight="1" spans="4:30">
      <c r="D353" s="81"/>
      <c r="F353" s="82"/>
      <c r="AD353" s="82"/>
    </row>
    <row r="354" customHeight="1" spans="4:30">
      <c r="D354" s="81"/>
      <c r="F354" s="82"/>
      <c r="AD354" s="82"/>
    </row>
    <row r="355" customHeight="1" spans="4:30">
      <c r="D355" s="81"/>
      <c r="F355" s="82"/>
      <c r="AD355" s="82"/>
    </row>
    <row r="356" customHeight="1" spans="4:30">
      <c r="D356" s="81"/>
      <c r="F356" s="82"/>
      <c r="AD356" s="82"/>
    </row>
    <row r="357" customHeight="1" spans="4:30">
      <c r="D357" s="81"/>
      <c r="F357" s="82"/>
      <c r="AD357" s="82"/>
    </row>
    <row r="358" customHeight="1" spans="4:30">
      <c r="D358" s="81"/>
      <c r="F358" s="82"/>
      <c r="AD358" s="82"/>
    </row>
    <row r="359" customHeight="1" spans="4:30">
      <c r="D359" s="81"/>
      <c r="F359" s="82"/>
      <c r="AD359" s="82"/>
    </row>
    <row r="360" customHeight="1" spans="4:30">
      <c r="D360" s="81"/>
      <c r="F360" s="82"/>
      <c r="AD360" s="82"/>
    </row>
    <row r="361" customHeight="1" spans="4:30">
      <c r="D361" s="81"/>
      <c r="F361" s="82"/>
      <c r="AD361" s="82"/>
    </row>
    <row r="362" customHeight="1" spans="4:30">
      <c r="D362" s="81"/>
      <c r="F362" s="82"/>
      <c r="AD362" s="82"/>
    </row>
    <row r="363" customHeight="1" spans="4:30">
      <c r="D363" s="81"/>
      <c r="F363" s="82"/>
      <c r="AD363" s="82"/>
    </row>
    <row r="364" customHeight="1" spans="4:30">
      <c r="D364" s="81"/>
      <c r="F364" s="82"/>
      <c r="AD364" s="82"/>
    </row>
    <row r="365" customHeight="1" spans="4:30">
      <c r="D365" s="81"/>
      <c r="F365" s="82"/>
      <c r="AD365" s="82"/>
    </row>
    <row r="366" customHeight="1" spans="4:30">
      <c r="D366" s="81"/>
      <c r="F366" s="82"/>
      <c r="AD366" s="82"/>
    </row>
    <row r="367" customHeight="1" spans="4:30">
      <c r="D367" s="81"/>
      <c r="F367" s="82"/>
      <c r="AD367" s="82"/>
    </row>
    <row r="368" customHeight="1" spans="4:30">
      <c r="D368" s="81"/>
      <c r="F368" s="82"/>
      <c r="AD368" s="82"/>
    </row>
    <row r="369" customHeight="1" spans="4:30">
      <c r="D369" s="81"/>
      <c r="F369" s="82"/>
      <c r="AD369" s="82"/>
    </row>
    <row r="370" customHeight="1" spans="4:30">
      <c r="D370" s="81"/>
      <c r="F370" s="82"/>
      <c r="AD370" s="82"/>
    </row>
    <row r="371" customHeight="1" spans="4:30">
      <c r="D371" s="81"/>
      <c r="F371" s="82"/>
      <c r="AD371" s="82"/>
    </row>
    <row r="372" customHeight="1" spans="4:30">
      <c r="D372" s="81"/>
      <c r="F372" s="82"/>
      <c r="AD372" s="82"/>
    </row>
    <row r="373" customHeight="1" spans="4:30">
      <c r="D373" s="81"/>
      <c r="F373" s="82"/>
      <c r="AD373" s="82"/>
    </row>
    <row r="374" customHeight="1" spans="4:30">
      <c r="D374" s="81"/>
      <c r="F374" s="82"/>
      <c r="AD374" s="82"/>
    </row>
    <row r="375" customHeight="1" spans="4:30">
      <c r="D375" s="81"/>
      <c r="F375" s="82"/>
      <c r="AD375" s="82"/>
    </row>
    <row r="376" customHeight="1" spans="4:30">
      <c r="D376" s="81"/>
      <c r="F376" s="82"/>
      <c r="AD376" s="82"/>
    </row>
    <row r="377" customHeight="1" spans="4:30">
      <c r="D377" s="81"/>
      <c r="F377" s="82"/>
      <c r="AD377" s="82"/>
    </row>
    <row r="378" customHeight="1" spans="4:30">
      <c r="D378" s="81"/>
      <c r="F378" s="82"/>
      <c r="AD378" s="82"/>
    </row>
    <row r="379" customHeight="1" spans="4:30">
      <c r="D379" s="81"/>
      <c r="F379" s="82"/>
      <c r="AD379" s="82"/>
    </row>
    <row r="380" customHeight="1" spans="4:30">
      <c r="D380" s="81"/>
      <c r="F380" s="82"/>
      <c r="AD380" s="82"/>
    </row>
    <row r="381" customHeight="1" spans="4:30">
      <c r="D381" s="81"/>
      <c r="F381" s="82"/>
      <c r="AD381" s="82"/>
    </row>
    <row r="382" customHeight="1" spans="4:30">
      <c r="D382" s="81"/>
      <c r="F382" s="82"/>
      <c r="AD382" s="82"/>
    </row>
    <row r="383" customHeight="1" spans="4:30">
      <c r="D383" s="81"/>
      <c r="F383" s="82"/>
      <c r="AD383" s="82"/>
    </row>
    <row r="384" customHeight="1" spans="4:30">
      <c r="D384" s="81"/>
      <c r="F384" s="82"/>
      <c r="AD384" s="82"/>
    </row>
    <row r="385" customHeight="1" spans="4:30">
      <c r="D385" s="81"/>
      <c r="F385" s="82"/>
      <c r="AD385" s="82"/>
    </row>
    <row r="386" customHeight="1" spans="4:30">
      <c r="D386" s="81"/>
      <c r="F386" s="82"/>
      <c r="AD386" s="82"/>
    </row>
    <row r="387" customHeight="1" spans="4:30">
      <c r="D387" s="81"/>
      <c r="F387" s="82"/>
      <c r="AD387" s="82"/>
    </row>
    <row r="388" customHeight="1" spans="4:30">
      <c r="D388" s="81"/>
      <c r="F388" s="82"/>
      <c r="AD388" s="82"/>
    </row>
    <row r="389" customHeight="1" spans="4:30">
      <c r="D389" s="81"/>
      <c r="F389" s="82"/>
      <c r="AD389" s="82"/>
    </row>
    <row r="390" customHeight="1" spans="4:30">
      <c r="D390" s="81"/>
      <c r="F390" s="82"/>
      <c r="AD390" s="82"/>
    </row>
    <row r="391" customHeight="1" spans="4:30">
      <c r="D391" s="81"/>
      <c r="F391" s="82"/>
      <c r="AD391" s="82"/>
    </row>
    <row r="392" customHeight="1" spans="4:30">
      <c r="D392" s="81"/>
      <c r="F392" s="82"/>
      <c r="AD392" s="82"/>
    </row>
    <row r="393" customHeight="1" spans="4:30">
      <c r="D393" s="81"/>
      <c r="F393" s="82"/>
      <c r="AD393" s="82"/>
    </row>
    <row r="394" customHeight="1" spans="4:30">
      <c r="D394" s="81"/>
      <c r="F394" s="82"/>
      <c r="AD394" s="82"/>
    </row>
    <row r="395" customHeight="1" spans="4:30">
      <c r="D395" s="81"/>
      <c r="F395" s="82"/>
      <c r="AD395" s="82"/>
    </row>
    <row r="396" customHeight="1" spans="4:30">
      <c r="D396" s="81"/>
      <c r="F396" s="82"/>
      <c r="AD396" s="82"/>
    </row>
    <row r="397" customHeight="1" spans="4:30">
      <c r="D397" s="81"/>
      <c r="F397" s="82"/>
      <c r="AD397" s="82"/>
    </row>
    <row r="398" customHeight="1" spans="4:30">
      <c r="D398" s="81"/>
      <c r="F398" s="82"/>
      <c r="AD398" s="82"/>
    </row>
    <row r="399" customHeight="1" spans="4:30">
      <c r="D399" s="81"/>
      <c r="F399" s="82"/>
      <c r="AD399" s="82"/>
    </row>
    <row r="400" customHeight="1" spans="4:30">
      <c r="D400" s="81"/>
      <c r="F400" s="82"/>
      <c r="AD400" s="82"/>
    </row>
    <row r="401" customHeight="1" spans="4:30">
      <c r="D401" s="81"/>
      <c r="F401" s="82"/>
      <c r="AD401" s="82"/>
    </row>
    <row r="402" customHeight="1" spans="4:30">
      <c r="D402" s="81"/>
      <c r="F402" s="82"/>
      <c r="AD402" s="82"/>
    </row>
    <row r="403" customHeight="1" spans="4:30">
      <c r="D403" s="81"/>
      <c r="F403" s="82"/>
      <c r="AD403" s="82"/>
    </row>
    <row r="404" customHeight="1" spans="4:30">
      <c r="D404" s="81"/>
      <c r="F404" s="82"/>
      <c r="AD404" s="82"/>
    </row>
    <row r="405" customHeight="1" spans="4:30">
      <c r="D405" s="81"/>
      <c r="F405" s="82"/>
      <c r="AD405" s="82"/>
    </row>
    <row r="406" customHeight="1" spans="4:30">
      <c r="D406" s="81"/>
      <c r="F406" s="82"/>
      <c r="AD406" s="82"/>
    </row>
    <row r="407" customHeight="1" spans="4:30">
      <c r="D407" s="81"/>
      <c r="F407" s="82"/>
      <c r="AD407" s="82"/>
    </row>
    <row r="408" customHeight="1" spans="4:30">
      <c r="D408" s="81"/>
      <c r="F408" s="82"/>
      <c r="AD408" s="82"/>
    </row>
    <row r="409" customHeight="1" spans="4:30">
      <c r="D409" s="81"/>
      <c r="F409" s="82"/>
      <c r="AD409" s="82"/>
    </row>
    <row r="410" customHeight="1" spans="4:30">
      <c r="D410" s="81"/>
      <c r="F410" s="82"/>
      <c r="AD410" s="82"/>
    </row>
    <row r="411" customHeight="1" spans="4:30">
      <c r="D411" s="81"/>
      <c r="F411" s="82"/>
      <c r="AD411" s="82"/>
    </row>
    <row r="412" customHeight="1" spans="4:30">
      <c r="D412" s="81"/>
      <c r="F412" s="82"/>
      <c r="AD412" s="82"/>
    </row>
    <row r="413" customHeight="1" spans="4:30">
      <c r="D413" s="81"/>
      <c r="F413" s="82"/>
      <c r="AD413" s="82"/>
    </row>
    <row r="414" customHeight="1" spans="4:30">
      <c r="D414" s="81"/>
      <c r="F414" s="82"/>
      <c r="AD414" s="82"/>
    </row>
    <row r="415" customHeight="1" spans="4:30">
      <c r="D415" s="81"/>
      <c r="F415" s="82"/>
      <c r="AD415" s="82"/>
    </row>
    <row r="416" customHeight="1" spans="4:30">
      <c r="D416" s="81"/>
      <c r="F416" s="82"/>
      <c r="AD416" s="82"/>
    </row>
    <row r="417" customHeight="1" spans="4:30">
      <c r="D417" s="81"/>
      <c r="F417" s="82"/>
      <c r="AD417" s="82"/>
    </row>
    <row r="418" customHeight="1" spans="4:30">
      <c r="D418" s="81"/>
      <c r="F418" s="82"/>
      <c r="AD418" s="82"/>
    </row>
    <row r="419" customHeight="1" spans="4:30">
      <c r="D419" s="81"/>
      <c r="F419" s="82"/>
      <c r="AD419" s="82"/>
    </row>
    <row r="420" customHeight="1" spans="4:30">
      <c r="D420" s="81"/>
      <c r="F420" s="82"/>
      <c r="AD420" s="82"/>
    </row>
    <row r="421" customHeight="1" spans="4:30">
      <c r="D421" s="81"/>
      <c r="F421" s="82"/>
      <c r="AD421" s="82"/>
    </row>
    <row r="422" customHeight="1" spans="4:30">
      <c r="D422" s="81"/>
      <c r="F422" s="82"/>
      <c r="AD422" s="82"/>
    </row>
    <row r="423" customHeight="1" spans="4:30">
      <c r="D423" s="81"/>
      <c r="F423" s="82"/>
      <c r="AD423" s="82"/>
    </row>
    <row r="424" customHeight="1" spans="4:30">
      <c r="D424" s="81"/>
      <c r="F424" s="82"/>
      <c r="AD424" s="82"/>
    </row>
    <row r="425" customHeight="1" spans="4:30">
      <c r="D425" s="81"/>
      <c r="F425" s="82"/>
      <c r="AD425" s="82"/>
    </row>
    <row r="426" customHeight="1" spans="4:30">
      <c r="D426" s="81"/>
      <c r="F426" s="82"/>
      <c r="AD426" s="82"/>
    </row>
    <row r="427" customHeight="1" spans="4:30">
      <c r="D427" s="81"/>
      <c r="F427" s="82"/>
      <c r="AD427" s="82"/>
    </row>
    <row r="428" customHeight="1" spans="4:30">
      <c r="D428" s="81"/>
      <c r="F428" s="82"/>
      <c r="AD428" s="82"/>
    </row>
    <row r="429" customHeight="1" spans="4:30">
      <c r="D429" s="81"/>
      <c r="F429" s="82"/>
      <c r="AD429" s="82"/>
    </row>
    <row r="430" customHeight="1" spans="4:30">
      <c r="D430" s="81"/>
      <c r="F430" s="82"/>
      <c r="AD430" s="82"/>
    </row>
    <row r="431" customHeight="1" spans="4:30">
      <c r="D431" s="81"/>
      <c r="F431" s="82"/>
      <c r="AD431" s="82"/>
    </row>
    <row r="432" customHeight="1" spans="4:30">
      <c r="D432" s="81"/>
      <c r="F432" s="82"/>
      <c r="AD432" s="82"/>
    </row>
    <row r="433" customHeight="1" spans="4:30">
      <c r="D433" s="81"/>
      <c r="F433" s="82"/>
      <c r="AD433" s="82"/>
    </row>
    <row r="434" customHeight="1" spans="4:30">
      <c r="D434" s="81"/>
      <c r="F434" s="82"/>
      <c r="AD434" s="82"/>
    </row>
    <row r="435" customHeight="1" spans="4:30">
      <c r="D435" s="81"/>
      <c r="F435" s="82"/>
      <c r="AD435" s="82"/>
    </row>
    <row r="436" customHeight="1" spans="4:30">
      <c r="D436" s="81"/>
      <c r="F436" s="82"/>
      <c r="AD436" s="82"/>
    </row>
    <row r="437" customHeight="1" spans="4:30">
      <c r="D437" s="81"/>
      <c r="F437" s="82"/>
      <c r="AD437" s="82"/>
    </row>
    <row r="438" customHeight="1" spans="4:30">
      <c r="D438" s="81"/>
      <c r="F438" s="82"/>
      <c r="AD438" s="82"/>
    </row>
    <row r="439" customHeight="1" spans="4:30">
      <c r="D439" s="81"/>
      <c r="F439" s="82"/>
      <c r="AD439" s="82"/>
    </row>
    <row r="440" customHeight="1" spans="4:30">
      <c r="D440" s="81"/>
      <c r="F440" s="82"/>
      <c r="AD440" s="82"/>
    </row>
    <row r="441" customHeight="1" spans="4:30">
      <c r="D441" s="81"/>
      <c r="F441" s="82"/>
      <c r="AD441" s="82"/>
    </row>
    <row r="442" customHeight="1" spans="4:30">
      <c r="D442" s="81"/>
      <c r="F442" s="82"/>
      <c r="AD442" s="82"/>
    </row>
    <row r="443" customHeight="1" spans="4:30">
      <c r="D443" s="81"/>
      <c r="F443" s="82"/>
      <c r="AD443" s="82"/>
    </row>
    <row r="444" customHeight="1" spans="4:30">
      <c r="D444" s="81"/>
      <c r="F444" s="82"/>
      <c r="AD444" s="82"/>
    </row>
    <row r="445" customHeight="1" spans="4:30">
      <c r="D445" s="81"/>
      <c r="F445" s="82"/>
      <c r="AD445" s="82"/>
    </row>
    <row r="446" customHeight="1" spans="4:30">
      <c r="D446" s="81"/>
      <c r="F446" s="82"/>
      <c r="AD446" s="82"/>
    </row>
    <row r="447" customHeight="1" spans="4:30">
      <c r="D447" s="81"/>
      <c r="F447" s="82"/>
      <c r="AD447" s="82"/>
    </row>
    <row r="448" customHeight="1" spans="4:30">
      <c r="D448" s="81"/>
      <c r="F448" s="82"/>
      <c r="AD448" s="82"/>
    </row>
    <row r="449" customHeight="1" spans="4:30">
      <c r="D449" s="81"/>
      <c r="F449" s="82"/>
      <c r="AD449" s="82"/>
    </row>
    <row r="450" customHeight="1" spans="4:30">
      <c r="D450" s="81"/>
      <c r="F450" s="82"/>
      <c r="AD450" s="82"/>
    </row>
    <row r="451" customHeight="1" spans="4:30">
      <c r="D451" s="81"/>
      <c r="F451" s="82"/>
      <c r="AD451" s="82"/>
    </row>
    <row r="452" customHeight="1" spans="4:30">
      <c r="D452" s="81"/>
      <c r="F452" s="82"/>
      <c r="AD452" s="82"/>
    </row>
    <row r="453" customHeight="1" spans="4:30">
      <c r="D453" s="81"/>
      <c r="F453" s="82"/>
      <c r="AD453" s="82"/>
    </row>
    <row r="454" customHeight="1" spans="4:30">
      <c r="D454" s="81"/>
      <c r="F454" s="82"/>
      <c r="AD454" s="82"/>
    </row>
    <row r="455" customHeight="1" spans="4:30">
      <c r="D455" s="81"/>
      <c r="F455" s="82"/>
      <c r="AD455" s="82"/>
    </row>
    <row r="456" customHeight="1" spans="4:30">
      <c r="D456" s="81"/>
      <c r="F456" s="82"/>
      <c r="AD456" s="82"/>
    </row>
    <row r="457" customHeight="1" spans="4:30">
      <c r="D457" s="81"/>
      <c r="F457" s="82"/>
      <c r="AD457" s="82"/>
    </row>
    <row r="458" customHeight="1" spans="4:30">
      <c r="D458" s="81"/>
      <c r="F458" s="82"/>
      <c r="AD458" s="82"/>
    </row>
    <row r="459" customHeight="1" spans="4:30">
      <c r="D459" s="81"/>
      <c r="F459" s="82"/>
      <c r="AD459" s="82"/>
    </row>
    <row r="460" customHeight="1" spans="4:30">
      <c r="D460" s="81"/>
      <c r="F460" s="82"/>
      <c r="AD460" s="82"/>
    </row>
    <row r="461" customHeight="1" spans="4:30">
      <c r="D461" s="81"/>
      <c r="F461" s="82"/>
      <c r="AD461" s="82"/>
    </row>
    <row r="462" customHeight="1" spans="4:30">
      <c r="D462" s="81"/>
      <c r="F462" s="82"/>
      <c r="AD462" s="82"/>
    </row>
    <row r="463" customHeight="1" spans="4:30">
      <c r="D463" s="81"/>
      <c r="F463" s="82"/>
      <c r="AD463" s="82"/>
    </row>
    <row r="464" customHeight="1" spans="4:30">
      <c r="D464" s="81"/>
      <c r="F464" s="82"/>
      <c r="AD464" s="82"/>
    </row>
    <row r="465" customHeight="1" spans="4:30">
      <c r="D465" s="81"/>
      <c r="F465" s="82"/>
      <c r="AD465" s="82"/>
    </row>
    <row r="466" customHeight="1" spans="4:30">
      <c r="D466" s="81"/>
      <c r="F466" s="82"/>
      <c r="AD466" s="82"/>
    </row>
    <row r="467" customHeight="1" spans="4:30">
      <c r="D467" s="81"/>
      <c r="F467" s="82"/>
      <c r="AD467" s="82"/>
    </row>
    <row r="468" customHeight="1" spans="4:30">
      <c r="D468" s="81"/>
      <c r="F468" s="82"/>
      <c r="AD468" s="82"/>
    </row>
    <row r="469" customHeight="1" spans="4:30">
      <c r="D469" s="81"/>
      <c r="F469" s="82"/>
      <c r="AD469" s="82"/>
    </row>
    <row r="470" customHeight="1" spans="4:30">
      <c r="D470" s="81"/>
      <c r="F470" s="82"/>
      <c r="AD470" s="82"/>
    </row>
    <row r="471" customHeight="1" spans="4:30">
      <c r="D471" s="81"/>
      <c r="F471" s="82"/>
      <c r="AD471" s="82"/>
    </row>
    <row r="472" customHeight="1" spans="4:30">
      <c r="D472" s="81"/>
      <c r="F472" s="82"/>
      <c r="AD472" s="82"/>
    </row>
    <row r="473" customHeight="1" spans="4:30">
      <c r="D473" s="81"/>
      <c r="F473" s="82"/>
      <c r="AD473" s="82"/>
    </row>
    <row r="474" customHeight="1" spans="4:30">
      <c r="D474" s="81"/>
      <c r="F474" s="82"/>
      <c r="AD474" s="82"/>
    </row>
    <row r="475" customHeight="1" spans="4:30">
      <c r="D475" s="81"/>
      <c r="F475" s="82"/>
      <c r="AD475" s="82"/>
    </row>
    <row r="476" customHeight="1" spans="4:30">
      <c r="D476" s="81"/>
      <c r="F476" s="82"/>
      <c r="AD476" s="82"/>
    </row>
    <row r="477" customHeight="1" spans="4:30">
      <c r="D477" s="81"/>
      <c r="F477" s="82"/>
      <c r="AD477" s="82"/>
    </row>
    <row r="478" customHeight="1" spans="4:30">
      <c r="D478" s="81"/>
      <c r="F478" s="82"/>
      <c r="AD478" s="82"/>
    </row>
    <row r="479" customHeight="1" spans="4:30">
      <c r="D479" s="81"/>
      <c r="F479" s="82"/>
      <c r="AD479" s="82"/>
    </row>
    <row r="480" customHeight="1" spans="4:30">
      <c r="D480" s="81"/>
      <c r="F480" s="82"/>
      <c r="AD480" s="82"/>
    </row>
    <row r="481" customHeight="1" spans="4:30">
      <c r="D481" s="81"/>
      <c r="F481" s="82"/>
      <c r="AD481" s="82"/>
    </row>
    <row r="482" customHeight="1" spans="4:30">
      <c r="D482" s="81"/>
      <c r="F482" s="82"/>
      <c r="AD482" s="82"/>
    </row>
    <row r="483" customHeight="1" spans="4:30">
      <c r="D483" s="81"/>
      <c r="F483" s="82"/>
      <c r="AD483" s="82"/>
    </row>
    <row r="484" customHeight="1" spans="4:30">
      <c r="D484" s="81"/>
      <c r="F484" s="82"/>
      <c r="AD484" s="82"/>
    </row>
    <row r="485" customHeight="1" spans="4:30">
      <c r="D485" s="81"/>
      <c r="F485" s="82"/>
      <c r="AD485" s="82"/>
    </row>
    <row r="486" customHeight="1" spans="4:30">
      <c r="D486" s="81"/>
      <c r="F486" s="82"/>
      <c r="AD486" s="82"/>
    </row>
    <row r="487" customHeight="1" spans="4:30">
      <c r="D487" s="81"/>
      <c r="F487" s="82"/>
      <c r="AD487" s="82"/>
    </row>
    <row r="488" customHeight="1" spans="4:30">
      <c r="D488" s="81"/>
      <c r="F488" s="82"/>
      <c r="AD488" s="82"/>
    </row>
    <row r="489" customHeight="1" spans="4:30">
      <c r="D489" s="81"/>
      <c r="F489" s="82"/>
      <c r="AD489" s="82"/>
    </row>
    <row r="490" customHeight="1" spans="4:30">
      <c r="D490" s="81"/>
      <c r="F490" s="82"/>
      <c r="AD490" s="82"/>
    </row>
    <row r="491" customHeight="1" spans="4:30">
      <c r="D491" s="81"/>
      <c r="F491" s="82"/>
      <c r="AD491" s="82"/>
    </row>
    <row r="492" customHeight="1" spans="4:30">
      <c r="D492" s="81"/>
      <c r="F492" s="82"/>
      <c r="AD492" s="82"/>
    </row>
    <row r="493" customHeight="1" spans="4:30">
      <c r="D493" s="81"/>
      <c r="F493" s="82"/>
      <c r="AD493" s="82"/>
    </row>
    <row r="494" customHeight="1" spans="4:30">
      <c r="D494" s="81"/>
      <c r="F494" s="82"/>
      <c r="AD494" s="82"/>
    </row>
    <row r="495" customHeight="1" spans="4:30">
      <c r="D495" s="81"/>
      <c r="F495" s="82"/>
      <c r="AD495" s="82"/>
    </row>
    <row r="496" customHeight="1" spans="4:30">
      <c r="D496" s="81"/>
      <c r="F496" s="82"/>
      <c r="AD496" s="82"/>
    </row>
    <row r="497" customHeight="1" spans="4:30">
      <c r="D497" s="81"/>
      <c r="F497" s="82"/>
      <c r="AD497" s="82"/>
    </row>
    <row r="498" customHeight="1" spans="4:30">
      <c r="D498" s="81"/>
      <c r="F498" s="82"/>
      <c r="AD498" s="82"/>
    </row>
    <row r="499" customHeight="1" spans="4:30">
      <c r="D499" s="81"/>
      <c r="F499" s="82"/>
      <c r="AD499" s="82"/>
    </row>
    <row r="500" customHeight="1" spans="4:30">
      <c r="D500" s="81"/>
      <c r="F500" s="82"/>
      <c r="AD500" s="82"/>
    </row>
    <row r="501" customHeight="1" spans="4:30">
      <c r="D501" s="81"/>
      <c r="F501" s="82"/>
      <c r="AD501" s="82"/>
    </row>
    <row r="502" customHeight="1" spans="4:30">
      <c r="D502" s="81"/>
      <c r="F502" s="82"/>
      <c r="AD502" s="82"/>
    </row>
    <row r="503" customHeight="1" spans="4:30">
      <c r="D503" s="81"/>
      <c r="F503" s="82"/>
      <c r="AD503" s="82"/>
    </row>
    <row r="504" customHeight="1" spans="4:30">
      <c r="D504" s="81"/>
      <c r="F504" s="82"/>
      <c r="AD504" s="82"/>
    </row>
    <row r="505" customHeight="1" spans="4:30">
      <c r="D505" s="81"/>
      <c r="F505" s="82"/>
      <c r="AD505" s="82"/>
    </row>
    <row r="506" customHeight="1" spans="4:30">
      <c r="D506" s="81"/>
      <c r="F506" s="82"/>
      <c r="AD506" s="82"/>
    </row>
    <row r="507" customHeight="1" spans="4:30">
      <c r="D507" s="81"/>
      <c r="F507" s="82"/>
      <c r="AD507" s="82"/>
    </row>
    <row r="508" customHeight="1" spans="4:30">
      <c r="D508" s="81"/>
      <c r="F508" s="82"/>
      <c r="AD508" s="82"/>
    </row>
    <row r="509" customHeight="1" spans="4:30">
      <c r="D509" s="81"/>
      <c r="F509" s="82"/>
      <c r="AD509" s="82"/>
    </row>
    <row r="510" customHeight="1" spans="4:30">
      <c r="D510" s="81"/>
      <c r="F510" s="82"/>
      <c r="AD510" s="82"/>
    </row>
    <row r="511" customHeight="1" spans="4:30">
      <c r="D511" s="81"/>
      <c r="F511" s="82"/>
      <c r="AD511" s="82"/>
    </row>
    <row r="512" customHeight="1" spans="4:30">
      <c r="D512" s="81"/>
      <c r="F512" s="82"/>
      <c r="AD512" s="82"/>
    </row>
    <row r="513" customHeight="1" spans="4:30">
      <c r="D513" s="81"/>
      <c r="F513" s="82"/>
      <c r="AD513" s="82"/>
    </row>
    <row r="514" customHeight="1" spans="4:30">
      <c r="D514" s="81"/>
      <c r="F514" s="82"/>
      <c r="AD514" s="82"/>
    </row>
    <row r="515" customHeight="1" spans="4:30">
      <c r="D515" s="81"/>
      <c r="F515" s="82"/>
      <c r="AD515" s="82"/>
    </row>
    <row r="516" customHeight="1" spans="4:30">
      <c r="D516" s="81"/>
      <c r="F516" s="82"/>
      <c r="AD516" s="82"/>
    </row>
    <row r="517" customHeight="1" spans="4:30">
      <c r="D517" s="81"/>
      <c r="F517" s="82"/>
      <c r="AD517" s="82"/>
    </row>
    <row r="518" customHeight="1" spans="4:30">
      <c r="D518" s="81"/>
      <c r="F518" s="82"/>
      <c r="AD518" s="82"/>
    </row>
    <row r="519" customHeight="1" spans="4:30">
      <c r="D519" s="81"/>
      <c r="F519" s="82"/>
      <c r="AD519" s="82"/>
    </row>
    <row r="520" customHeight="1" spans="4:30">
      <c r="D520" s="81"/>
      <c r="F520" s="82"/>
      <c r="AD520" s="82"/>
    </row>
    <row r="521" customHeight="1" spans="4:30">
      <c r="D521" s="81"/>
      <c r="F521" s="82"/>
      <c r="AD521" s="82"/>
    </row>
    <row r="522" customHeight="1" spans="4:30">
      <c r="D522" s="81"/>
      <c r="F522" s="82"/>
      <c r="AD522" s="82"/>
    </row>
    <row r="523" customHeight="1" spans="4:30">
      <c r="D523" s="81"/>
      <c r="F523" s="82"/>
      <c r="AD523" s="82"/>
    </row>
    <row r="524" customHeight="1" spans="4:30">
      <c r="D524" s="81"/>
      <c r="F524" s="82"/>
      <c r="AD524" s="82"/>
    </row>
    <row r="525" customHeight="1" spans="4:30">
      <c r="D525" s="81"/>
      <c r="F525" s="82"/>
      <c r="AD525" s="82"/>
    </row>
    <row r="526" customHeight="1" spans="4:30">
      <c r="D526" s="81"/>
      <c r="F526" s="82"/>
      <c r="AD526" s="82"/>
    </row>
    <row r="527" customHeight="1" spans="4:30">
      <c r="D527" s="81"/>
      <c r="F527" s="82"/>
      <c r="AD527" s="82"/>
    </row>
    <row r="528" customHeight="1" spans="4:30">
      <c r="D528" s="81"/>
      <c r="F528" s="82"/>
      <c r="AD528" s="82"/>
    </row>
    <row r="529" customHeight="1" spans="4:30">
      <c r="D529" s="81"/>
      <c r="F529" s="82"/>
      <c r="AD529" s="82"/>
    </row>
    <row r="530" customHeight="1" spans="4:30">
      <c r="D530" s="81"/>
      <c r="F530" s="82"/>
      <c r="AD530" s="82"/>
    </row>
    <row r="531" customHeight="1" spans="4:30">
      <c r="D531" s="81"/>
      <c r="F531" s="82"/>
      <c r="AD531" s="82"/>
    </row>
    <row r="532" customHeight="1" spans="4:30">
      <c r="D532" s="81"/>
      <c r="F532" s="82"/>
      <c r="AD532" s="82"/>
    </row>
    <row r="533" customHeight="1" spans="4:30">
      <c r="D533" s="81"/>
      <c r="F533" s="82"/>
      <c r="AD533" s="82"/>
    </row>
    <row r="534" customHeight="1" spans="4:30">
      <c r="D534" s="81"/>
      <c r="F534" s="82"/>
      <c r="AD534" s="82"/>
    </row>
    <row r="535" customHeight="1" spans="4:30">
      <c r="D535" s="81"/>
      <c r="F535" s="82"/>
      <c r="AD535" s="82"/>
    </row>
    <row r="536" customHeight="1" spans="4:30">
      <c r="D536" s="81"/>
      <c r="F536" s="82"/>
      <c r="AD536" s="82"/>
    </row>
    <row r="537" customHeight="1" spans="4:30">
      <c r="D537" s="81"/>
      <c r="F537" s="82"/>
      <c r="AD537" s="82"/>
    </row>
    <row r="538" customHeight="1" spans="4:30">
      <c r="D538" s="81"/>
      <c r="F538" s="82"/>
      <c r="AD538" s="82"/>
    </row>
    <row r="539" customHeight="1" spans="4:30">
      <c r="D539" s="81"/>
      <c r="F539" s="82"/>
      <c r="AD539" s="82"/>
    </row>
    <row r="540" customHeight="1" spans="4:30">
      <c r="D540" s="81"/>
      <c r="F540" s="82"/>
      <c r="AD540" s="82"/>
    </row>
    <row r="541" customHeight="1" spans="4:30">
      <c r="D541" s="81"/>
      <c r="F541" s="82"/>
      <c r="AD541" s="82"/>
    </row>
    <row r="542" customHeight="1" spans="4:30">
      <c r="D542" s="81"/>
      <c r="F542" s="82"/>
      <c r="AD542" s="82"/>
    </row>
    <row r="543" customHeight="1" spans="4:30">
      <c r="D543" s="81"/>
      <c r="F543" s="82"/>
      <c r="AD543" s="82"/>
    </row>
    <row r="544" customHeight="1" spans="4:30">
      <c r="D544" s="81"/>
      <c r="F544" s="82"/>
      <c r="AD544" s="82"/>
    </row>
    <row r="545" customHeight="1" spans="4:30">
      <c r="D545" s="81"/>
      <c r="F545" s="82"/>
      <c r="AD545" s="82"/>
    </row>
    <row r="546" customHeight="1" spans="4:30">
      <c r="D546" s="81"/>
      <c r="F546" s="82"/>
      <c r="AD546" s="82"/>
    </row>
    <row r="547" customHeight="1" spans="4:30">
      <c r="D547" s="81"/>
      <c r="F547" s="82"/>
      <c r="AD547" s="82"/>
    </row>
    <row r="548" customHeight="1" spans="4:30">
      <c r="D548" s="81"/>
      <c r="F548" s="82"/>
      <c r="AD548" s="82"/>
    </row>
    <row r="549" customHeight="1" spans="4:30">
      <c r="D549" s="81"/>
      <c r="F549" s="82"/>
      <c r="AD549" s="82"/>
    </row>
    <row r="550" customHeight="1" spans="4:30">
      <c r="D550" s="81"/>
      <c r="F550" s="82"/>
      <c r="AD550" s="82"/>
    </row>
    <row r="551" customHeight="1" spans="4:30">
      <c r="D551" s="81"/>
      <c r="F551" s="82"/>
      <c r="AD551" s="82"/>
    </row>
    <row r="552" customHeight="1" spans="4:30">
      <c r="D552" s="81"/>
      <c r="F552" s="82"/>
      <c r="AD552" s="82"/>
    </row>
    <row r="553" customHeight="1" spans="4:30">
      <c r="D553" s="81"/>
      <c r="F553" s="82"/>
      <c r="AD553" s="82"/>
    </row>
    <row r="554" customHeight="1" spans="4:30">
      <c r="D554" s="81"/>
      <c r="F554" s="82"/>
      <c r="AD554" s="82"/>
    </row>
    <row r="555" customHeight="1" spans="4:30">
      <c r="D555" s="81"/>
      <c r="F555" s="82"/>
      <c r="AD555" s="82"/>
    </row>
    <row r="556" customHeight="1" spans="4:30">
      <c r="D556" s="81"/>
      <c r="F556" s="82"/>
      <c r="AD556" s="82"/>
    </row>
    <row r="557" customHeight="1" spans="4:30">
      <c r="D557" s="81"/>
      <c r="F557" s="82"/>
      <c r="AD557" s="82"/>
    </row>
    <row r="558" customHeight="1" spans="4:30">
      <c r="D558" s="81"/>
      <c r="F558" s="82"/>
      <c r="AD558" s="82"/>
    </row>
    <row r="559" customHeight="1" spans="4:30">
      <c r="D559" s="81"/>
      <c r="F559" s="82"/>
      <c r="AD559" s="82"/>
    </row>
    <row r="560" customHeight="1" spans="4:30">
      <c r="D560" s="81"/>
      <c r="F560" s="82"/>
      <c r="AD560" s="82"/>
    </row>
    <row r="561" customHeight="1" spans="4:30">
      <c r="D561" s="81"/>
      <c r="F561" s="82"/>
      <c r="AD561" s="82"/>
    </row>
    <row r="562" customHeight="1" spans="4:30">
      <c r="D562" s="81"/>
      <c r="F562" s="82"/>
      <c r="AD562" s="82"/>
    </row>
    <row r="563" customHeight="1" spans="4:30">
      <c r="D563" s="81"/>
      <c r="F563" s="82"/>
      <c r="AD563" s="82"/>
    </row>
    <row r="564" customHeight="1" spans="4:30">
      <c r="D564" s="81"/>
      <c r="F564" s="82"/>
      <c r="AD564" s="82"/>
    </row>
    <row r="565" customHeight="1" spans="4:30">
      <c r="D565" s="81"/>
      <c r="F565" s="82"/>
      <c r="AD565" s="82"/>
    </row>
    <row r="566" customHeight="1" spans="4:30">
      <c r="D566" s="81"/>
      <c r="F566" s="82"/>
      <c r="AD566" s="82"/>
    </row>
    <row r="567" customHeight="1" spans="4:30">
      <c r="D567" s="81"/>
      <c r="F567" s="82"/>
      <c r="AD567" s="82"/>
    </row>
    <row r="568" customHeight="1" spans="4:30">
      <c r="D568" s="81"/>
      <c r="F568" s="82"/>
      <c r="AD568" s="82"/>
    </row>
    <row r="569" customHeight="1" spans="4:30">
      <c r="D569" s="81"/>
      <c r="F569" s="82"/>
      <c r="AD569" s="82"/>
    </row>
    <row r="570" customHeight="1" spans="4:30">
      <c r="D570" s="81"/>
      <c r="F570" s="82"/>
      <c r="AD570" s="82"/>
    </row>
    <row r="571" customHeight="1" spans="4:30">
      <c r="D571" s="81"/>
      <c r="F571" s="82"/>
      <c r="AD571" s="82"/>
    </row>
    <row r="572" customHeight="1" spans="4:30">
      <c r="D572" s="81"/>
      <c r="F572" s="82"/>
      <c r="AD572" s="82"/>
    </row>
    <row r="573" customHeight="1" spans="4:30">
      <c r="D573" s="81"/>
      <c r="F573" s="82"/>
      <c r="AD573" s="82"/>
    </row>
    <row r="574" customHeight="1" spans="4:30">
      <c r="D574" s="81"/>
      <c r="F574" s="82"/>
      <c r="AD574" s="82"/>
    </row>
    <row r="575" customHeight="1" spans="4:30">
      <c r="D575" s="81"/>
      <c r="F575" s="82"/>
      <c r="AD575" s="82"/>
    </row>
    <row r="576" customHeight="1" spans="4:30">
      <c r="D576" s="81"/>
      <c r="F576" s="82"/>
      <c r="AD576" s="82"/>
    </row>
    <row r="577" customHeight="1" spans="4:30">
      <c r="D577" s="81"/>
      <c r="F577" s="82"/>
      <c r="AD577" s="82"/>
    </row>
    <row r="578" customHeight="1" spans="4:30">
      <c r="D578" s="81"/>
      <c r="F578" s="82"/>
      <c r="AD578" s="82"/>
    </row>
    <row r="579" customHeight="1" spans="4:30">
      <c r="D579" s="81"/>
      <c r="F579" s="82"/>
      <c r="AD579" s="82"/>
    </row>
    <row r="580" customHeight="1" spans="4:30">
      <c r="D580" s="81"/>
      <c r="F580" s="82"/>
      <c r="AD580" s="82"/>
    </row>
    <row r="581" customHeight="1" spans="4:30">
      <c r="D581" s="81"/>
      <c r="F581" s="82"/>
      <c r="AD581" s="82"/>
    </row>
    <row r="582" customHeight="1" spans="4:30">
      <c r="D582" s="81"/>
      <c r="F582" s="82"/>
      <c r="AD582" s="82"/>
    </row>
    <row r="583" customHeight="1" spans="4:30">
      <c r="D583" s="81"/>
      <c r="F583" s="82"/>
      <c r="AD583" s="82"/>
    </row>
    <row r="584" customHeight="1" spans="4:30">
      <c r="D584" s="81"/>
      <c r="F584" s="82"/>
      <c r="AD584" s="82"/>
    </row>
    <row r="585" customHeight="1" spans="4:30">
      <c r="D585" s="81"/>
      <c r="F585" s="82"/>
      <c r="AD585" s="82"/>
    </row>
    <row r="586" customHeight="1" spans="4:30">
      <c r="D586" s="81"/>
      <c r="F586" s="82"/>
      <c r="AD586" s="82"/>
    </row>
    <row r="587" customHeight="1" spans="4:30">
      <c r="D587" s="81"/>
      <c r="F587" s="82"/>
      <c r="AD587" s="82"/>
    </row>
    <row r="588" customHeight="1" spans="4:30">
      <c r="D588" s="81"/>
      <c r="F588" s="82"/>
      <c r="AD588" s="82"/>
    </row>
    <row r="589" customHeight="1" spans="4:30">
      <c r="D589" s="81"/>
      <c r="F589" s="82"/>
      <c r="AD589" s="82"/>
    </row>
    <row r="590" customHeight="1" spans="4:30">
      <c r="D590" s="81"/>
      <c r="F590" s="82"/>
      <c r="AD590" s="82"/>
    </row>
    <row r="591" customHeight="1" spans="4:30">
      <c r="D591" s="81"/>
      <c r="F591" s="82"/>
      <c r="AD591" s="82"/>
    </row>
    <row r="592" customHeight="1" spans="4:30">
      <c r="D592" s="81"/>
      <c r="F592" s="82"/>
      <c r="AD592" s="82"/>
    </row>
    <row r="593" customHeight="1" spans="4:30">
      <c r="D593" s="81"/>
      <c r="F593" s="82"/>
      <c r="AD593" s="82"/>
    </row>
    <row r="594" customHeight="1" spans="4:30">
      <c r="D594" s="81"/>
      <c r="F594" s="82"/>
      <c r="AD594" s="82"/>
    </row>
    <row r="595" customHeight="1" spans="4:30">
      <c r="D595" s="81"/>
      <c r="F595" s="82"/>
      <c r="AD595" s="82"/>
    </row>
    <row r="596" customHeight="1" spans="4:30">
      <c r="D596" s="81"/>
      <c r="F596" s="82"/>
      <c r="AD596" s="82"/>
    </row>
    <row r="597" customHeight="1" spans="4:30">
      <c r="D597" s="81"/>
      <c r="F597" s="82"/>
      <c r="AD597" s="82"/>
    </row>
    <row r="598" customHeight="1" spans="4:30">
      <c r="D598" s="81"/>
      <c r="F598" s="82"/>
      <c r="AD598" s="82"/>
    </row>
    <row r="599" customHeight="1" spans="4:30">
      <c r="D599" s="81"/>
      <c r="F599" s="82"/>
      <c r="AD599" s="82"/>
    </row>
    <row r="600" customHeight="1" spans="4:30">
      <c r="D600" s="81"/>
      <c r="F600" s="82"/>
      <c r="AD600" s="82"/>
    </row>
    <row r="601" customHeight="1" spans="4:30">
      <c r="D601" s="81"/>
      <c r="F601" s="82"/>
      <c r="AD601" s="82"/>
    </row>
    <row r="602" customHeight="1" spans="4:30">
      <c r="D602" s="81"/>
      <c r="F602" s="82"/>
      <c r="AD602" s="82"/>
    </row>
    <row r="603" customHeight="1" spans="4:30">
      <c r="D603" s="81"/>
      <c r="F603" s="82"/>
      <c r="AD603" s="82"/>
    </row>
    <row r="604" customHeight="1" spans="4:30">
      <c r="D604" s="81"/>
      <c r="F604" s="82"/>
      <c r="AD604" s="82"/>
    </row>
    <row r="605" customHeight="1" spans="4:30">
      <c r="D605" s="81"/>
      <c r="F605" s="82"/>
      <c r="AD605" s="82"/>
    </row>
    <row r="606" customHeight="1" spans="4:30">
      <c r="D606" s="81"/>
      <c r="F606" s="82"/>
      <c r="AD606" s="82"/>
    </row>
    <row r="607" customHeight="1" spans="4:30">
      <c r="D607" s="81"/>
      <c r="F607" s="82"/>
      <c r="AD607" s="82"/>
    </row>
    <row r="608" customHeight="1" spans="4:30">
      <c r="D608" s="81"/>
      <c r="F608" s="82"/>
      <c r="AD608" s="82"/>
    </row>
    <row r="609" customHeight="1" spans="4:30">
      <c r="D609" s="81"/>
      <c r="F609" s="82"/>
      <c r="AD609" s="82"/>
    </row>
    <row r="610" customHeight="1" spans="4:30">
      <c r="D610" s="81"/>
      <c r="F610" s="82"/>
      <c r="AD610" s="82"/>
    </row>
    <row r="611" customHeight="1" spans="4:30">
      <c r="D611" s="81"/>
      <c r="F611" s="82"/>
      <c r="AD611" s="82"/>
    </row>
    <row r="612" customHeight="1" spans="4:30">
      <c r="D612" s="81"/>
      <c r="F612" s="82"/>
      <c r="AD612" s="82"/>
    </row>
    <row r="613" customHeight="1" spans="4:30">
      <c r="D613" s="81"/>
      <c r="F613" s="82"/>
      <c r="AD613" s="82"/>
    </row>
    <row r="614" customHeight="1" spans="4:30">
      <c r="D614" s="81"/>
      <c r="F614" s="82"/>
      <c r="AD614" s="82"/>
    </row>
    <row r="615" customHeight="1" spans="4:30">
      <c r="D615" s="81"/>
      <c r="F615" s="82"/>
      <c r="AD615" s="82"/>
    </row>
    <row r="616" customHeight="1" spans="4:30">
      <c r="D616" s="81"/>
      <c r="F616" s="82"/>
      <c r="AD616" s="82"/>
    </row>
    <row r="617" customHeight="1" spans="4:30">
      <c r="D617" s="81"/>
      <c r="F617" s="82"/>
      <c r="AD617" s="82"/>
    </row>
    <row r="618" customHeight="1" spans="4:30">
      <c r="D618" s="81"/>
      <c r="F618" s="82"/>
      <c r="AD618" s="82"/>
    </row>
    <row r="619" customHeight="1" spans="4:30">
      <c r="D619" s="81"/>
      <c r="F619" s="82"/>
      <c r="AD619" s="82"/>
    </row>
    <row r="620" customHeight="1" spans="4:30">
      <c r="D620" s="81"/>
      <c r="F620" s="82"/>
      <c r="AD620" s="82"/>
    </row>
    <row r="621" customHeight="1" spans="4:30">
      <c r="D621" s="81"/>
      <c r="F621" s="82"/>
      <c r="AD621" s="82"/>
    </row>
    <row r="622" customHeight="1" spans="4:30">
      <c r="D622" s="81"/>
      <c r="F622" s="82"/>
      <c r="AD622" s="82"/>
    </row>
    <row r="623" customHeight="1" spans="4:30">
      <c r="D623" s="81"/>
      <c r="F623" s="82"/>
      <c r="AD623" s="82"/>
    </row>
    <row r="624" customHeight="1" spans="4:30">
      <c r="D624" s="81"/>
      <c r="F624" s="82"/>
      <c r="AD624" s="82"/>
    </row>
    <row r="625" customHeight="1" spans="4:30">
      <c r="D625" s="81"/>
      <c r="F625" s="82"/>
      <c r="AD625" s="82"/>
    </row>
    <row r="626" customHeight="1" spans="4:30">
      <c r="D626" s="81"/>
      <c r="F626" s="82"/>
      <c r="AD626" s="82"/>
    </row>
    <row r="627" customHeight="1" spans="4:30">
      <c r="D627" s="81"/>
      <c r="F627" s="82"/>
      <c r="AD627" s="82"/>
    </row>
    <row r="628" customHeight="1" spans="4:30">
      <c r="D628" s="81"/>
      <c r="F628" s="82"/>
      <c r="AD628" s="82"/>
    </row>
    <row r="629" customHeight="1" spans="4:30">
      <c r="D629" s="81"/>
      <c r="F629" s="82"/>
      <c r="AD629" s="82"/>
    </row>
    <row r="630" customHeight="1" spans="4:30">
      <c r="D630" s="81"/>
      <c r="F630" s="82"/>
      <c r="AD630" s="82"/>
    </row>
    <row r="631" customHeight="1" spans="4:30">
      <c r="D631" s="81"/>
      <c r="F631" s="82"/>
      <c r="AD631" s="82"/>
    </row>
    <row r="632" customHeight="1" spans="4:30">
      <c r="D632" s="81"/>
      <c r="F632" s="82"/>
      <c r="AD632" s="82"/>
    </row>
    <row r="633" customHeight="1" spans="4:30">
      <c r="D633" s="81"/>
      <c r="F633" s="82"/>
      <c r="AD633" s="82"/>
    </row>
    <row r="634" customHeight="1" spans="4:30">
      <c r="D634" s="81"/>
      <c r="F634" s="82"/>
      <c r="AD634" s="82"/>
    </row>
    <row r="635" customHeight="1" spans="4:30">
      <c r="D635" s="81"/>
      <c r="F635" s="82"/>
      <c r="AD635" s="82"/>
    </row>
    <row r="636" customHeight="1" spans="4:30">
      <c r="D636" s="81"/>
      <c r="F636" s="82"/>
      <c r="AD636" s="82"/>
    </row>
    <row r="637" customHeight="1" spans="4:30">
      <c r="D637" s="81"/>
      <c r="F637" s="82"/>
      <c r="AD637" s="82"/>
    </row>
    <row r="638" customHeight="1" spans="4:30">
      <c r="D638" s="81"/>
      <c r="F638" s="82"/>
      <c r="AD638" s="82"/>
    </row>
    <row r="639" customHeight="1" spans="4:30">
      <c r="D639" s="81"/>
      <c r="F639" s="82"/>
      <c r="AD639" s="82"/>
    </row>
    <row r="640" customHeight="1" spans="4:30">
      <c r="D640" s="81"/>
      <c r="F640" s="82"/>
      <c r="AD640" s="82"/>
    </row>
    <row r="641" customHeight="1" spans="4:30">
      <c r="D641" s="81"/>
      <c r="F641" s="82"/>
      <c r="AD641" s="82"/>
    </row>
    <row r="642" customHeight="1" spans="4:30">
      <c r="D642" s="81"/>
      <c r="F642" s="82"/>
      <c r="AD642" s="82"/>
    </row>
    <row r="643" customHeight="1" spans="4:30">
      <c r="D643" s="81"/>
      <c r="F643" s="82"/>
      <c r="AD643" s="82"/>
    </row>
    <row r="644" customHeight="1" spans="4:30">
      <c r="D644" s="81"/>
      <c r="F644" s="82"/>
      <c r="AD644" s="82"/>
    </row>
    <row r="645" customHeight="1" spans="4:30">
      <c r="D645" s="81"/>
      <c r="F645" s="82"/>
      <c r="AD645" s="82"/>
    </row>
    <row r="646" customHeight="1" spans="4:30">
      <c r="D646" s="81"/>
      <c r="F646" s="82"/>
      <c r="AD646" s="82"/>
    </row>
    <row r="647" customHeight="1" spans="4:30">
      <c r="D647" s="81"/>
      <c r="F647" s="82"/>
      <c r="AD647" s="82"/>
    </row>
    <row r="648" customHeight="1" spans="4:30">
      <c r="D648" s="81"/>
      <c r="F648" s="82"/>
      <c r="AD648" s="82"/>
    </row>
    <row r="649" customHeight="1" spans="4:30">
      <c r="D649" s="81"/>
      <c r="F649" s="82"/>
      <c r="AD649" s="82"/>
    </row>
    <row r="650" customHeight="1" spans="4:30">
      <c r="D650" s="81"/>
      <c r="F650" s="82"/>
      <c r="AD650" s="82"/>
    </row>
    <row r="651" customHeight="1" spans="4:30">
      <c r="D651" s="81"/>
      <c r="F651" s="82"/>
      <c r="AD651" s="82"/>
    </row>
    <row r="652" customHeight="1" spans="4:30">
      <c r="D652" s="81"/>
      <c r="F652" s="82"/>
      <c r="AD652" s="82"/>
    </row>
    <row r="653" customHeight="1" spans="4:30">
      <c r="D653" s="81"/>
      <c r="F653" s="82"/>
      <c r="AD653" s="82"/>
    </row>
    <row r="654" customHeight="1" spans="4:30">
      <c r="D654" s="81"/>
      <c r="F654" s="82"/>
      <c r="AD654" s="82"/>
    </row>
    <row r="655" customHeight="1" spans="4:30">
      <c r="D655" s="81"/>
      <c r="F655" s="82"/>
      <c r="AD655" s="82"/>
    </row>
    <row r="656" customHeight="1" spans="4:30">
      <c r="D656" s="81"/>
      <c r="F656" s="82"/>
      <c r="AD656" s="82"/>
    </row>
    <row r="657" customHeight="1" spans="4:30">
      <c r="D657" s="81"/>
      <c r="F657" s="82"/>
      <c r="AD657" s="82"/>
    </row>
    <row r="658" customHeight="1" spans="4:30">
      <c r="D658" s="81"/>
      <c r="F658" s="82"/>
      <c r="AD658" s="82"/>
    </row>
    <row r="659" customHeight="1" spans="4:30">
      <c r="D659" s="81"/>
      <c r="F659" s="82"/>
      <c r="AD659" s="82"/>
    </row>
    <row r="660" customHeight="1" spans="4:30">
      <c r="D660" s="81"/>
      <c r="F660" s="82"/>
      <c r="AD660" s="82"/>
    </row>
    <row r="661" customHeight="1" spans="4:30">
      <c r="D661" s="81"/>
      <c r="F661" s="82"/>
      <c r="AD661" s="82"/>
    </row>
    <row r="662" customHeight="1" spans="4:30">
      <c r="D662" s="81"/>
      <c r="F662" s="82"/>
      <c r="AD662" s="82"/>
    </row>
    <row r="663" customHeight="1" spans="4:30">
      <c r="D663" s="81"/>
      <c r="F663" s="82"/>
      <c r="AD663" s="82"/>
    </row>
    <row r="664" customHeight="1" spans="4:30">
      <c r="D664" s="81"/>
      <c r="F664" s="82"/>
      <c r="AD664" s="82"/>
    </row>
    <row r="665" customHeight="1" spans="4:30">
      <c r="D665" s="81"/>
      <c r="F665" s="82"/>
      <c r="AD665" s="82"/>
    </row>
    <row r="666" customHeight="1" spans="4:30">
      <c r="D666" s="81"/>
      <c r="F666" s="82"/>
      <c r="AD666" s="82"/>
    </row>
    <row r="667" customHeight="1" spans="4:30">
      <c r="D667" s="81"/>
      <c r="F667" s="82"/>
      <c r="AD667" s="82"/>
    </row>
    <row r="668" customHeight="1" spans="4:30">
      <c r="D668" s="81"/>
      <c r="F668" s="82"/>
      <c r="AD668" s="82"/>
    </row>
    <row r="669" customHeight="1" spans="4:30">
      <c r="D669" s="81"/>
      <c r="F669" s="82"/>
      <c r="AD669" s="82"/>
    </row>
    <row r="670" customHeight="1" spans="4:30">
      <c r="D670" s="81"/>
      <c r="F670" s="82"/>
      <c r="AD670" s="82"/>
    </row>
    <row r="671" customHeight="1" spans="4:30">
      <c r="D671" s="81"/>
      <c r="F671" s="82"/>
      <c r="AD671" s="82"/>
    </row>
    <row r="672" customHeight="1" spans="4:30">
      <c r="D672" s="81"/>
      <c r="F672" s="82"/>
      <c r="AD672" s="82"/>
    </row>
    <row r="673" customHeight="1" spans="4:30">
      <c r="D673" s="81"/>
      <c r="F673" s="82"/>
      <c r="AD673" s="82"/>
    </row>
    <row r="674" customHeight="1" spans="4:30">
      <c r="D674" s="81"/>
      <c r="F674" s="82"/>
      <c r="AD674" s="82"/>
    </row>
    <row r="675" customHeight="1" spans="4:30">
      <c r="D675" s="81"/>
      <c r="F675" s="82"/>
      <c r="AD675" s="82"/>
    </row>
    <row r="676" customHeight="1" spans="4:30">
      <c r="D676" s="81"/>
      <c r="F676" s="82"/>
      <c r="AD676" s="82"/>
    </row>
    <row r="677" customHeight="1" spans="4:30">
      <c r="D677" s="81"/>
      <c r="F677" s="82"/>
      <c r="AD677" s="82"/>
    </row>
    <row r="678" customHeight="1" spans="4:30">
      <c r="D678" s="81"/>
      <c r="F678" s="82"/>
      <c r="AD678" s="82"/>
    </row>
    <row r="679" customHeight="1" spans="4:30">
      <c r="D679" s="81"/>
      <c r="F679" s="82"/>
      <c r="AD679" s="82"/>
    </row>
    <row r="680" customHeight="1" spans="4:30">
      <c r="D680" s="81"/>
      <c r="F680" s="82"/>
      <c r="AD680" s="82"/>
    </row>
    <row r="681" customHeight="1" spans="4:30">
      <c r="D681" s="81"/>
      <c r="F681" s="82"/>
      <c r="AD681" s="82"/>
    </row>
    <row r="682" customHeight="1" spans="4:30">
      <c r="D682" s="81"/>
      <c r="F682" s="82"/>
      <c r="AD682" s="82"/>
    </row>
    <row r="683" customHeight="1" spans="4:30">
      <c r="D683" s="81"/>
      <c r="F683" s="82"/>
      <c r="AD683" s="82"/>
    </row>
    <row r="684" customHeight="1" spans="4:30">
      <c r="D684" s="81"/>
      <c r="F684" s="82"/>
      <c r="AD684" s="82"/>
    </row>
    <row r="685" customHeight="1" spans="4:30">
      <c r="D685" s="81"/>
      <c r="F685" s="82"/>
      <c r="AD685" s="82"/>
    </row>
    <row r="686" customHeight="1" spans="4:30">
      <c r="D686" s="81"/>
      <c r="F686" s="82"/>
      <c r="AD686" s="82"/>
    </row>
    <row r="687" customHeight="1" spans="4:30">
      <c r="D687" s="81"/>
      <c r="F687" s="82"/>
      <c r="AD687" s="82"/>
    </row>
    <row r="688" customHeight="1" spans="4:30">
      <c r="D688" s="81"/>
      <c r="F688" s="82"/>
      <c r="AD688" s="82"/>
    </row>
    <row r="689" customHeight="1" spans="4:30">
      <c r="D689" s="81"/>
      <c r="F689" s="82"/>
      <c r="AD689" s="82"/>
    </row>
    <row r="690" customHeight="1" spans="4:30">
      <c r="D690" s="81"/>
      <c r="F690" s="82"/>
      <c r="AD690" s="82"/>
    </row>
    <row r="691" customHeight="1" spans="4:30">
      <c r="D691" s="81"/>
      <c r="F691" s="82"/>
      <c r="AD691" s="82"/>
    </row>
    <row r="692" customHeight="1" spans="4:30">
      <c r="D692" s="81"/>
      <c r="F692" s="82"/>
      <c r="AD692" s="82"/>
    </row>
    <row r="693" customHeight="1" spans="4:30">
      <c r="D693" s="81"/>
      <c r="F693" s="82"/>
      <c r="AD693" s="82"/>
    </row>
    <row r="694" customHeight="1" spans="4:30">
      <c r="D694" s="81"/>
      <c r="F694" s="82"/>
      <c r="AD694" s="82"/>
    </row>
    <row r="695" customHeight="1" spans="4:30">
      <c r="D695" s="81"/>
      <c r="F695" s="82"/>
      <c r="AD695" s="82"/>
    </row>
    <row r="696" customHeight="1" spans="4:30">
      <c r="D696" s="81"/>
      <c r="F696" s="82"/>
      <c r="AD696" s="82"/>
    </row>
    <row r="697" customHeight="1" spans="4:30">
      <c r="D697" s="81"/>
      <c r="F697" s="82"/>
      <c r="AD697" s="82"/>
    </row>
    <row r="698" customHeight="1" spans="4:30">
      <c r="D698" s="81"/>
      <c r="F698" s="82"/>
      <c r="AD698" s="82"/>
    </row>
    <row r="699" customHeight="1" spans="4:30">
      <c r="D699" s="81"/>
      <c r="F699" s="82"/>
      <c r="AD699" s="82"/>
    </row>
    <row r="700" customHeight="1" spans="4:30">
      <c r="D700" s="81"/>
      <c r="F700" s="82"/>
      <c r="AD700" s="82"/>
    </row>
    <row r="701" customHeight="1" spans="4:30">
      <c r="D701" s="81"/>
      <c r="F701" s="82"/>
      <c r="AD701" s="82"/>
    </row>
    <row r="702" customHeight="1" spans="4:30">
      <c r="D702" s="81"/>
      <c r="F702" s="82"/>
      <c r="AD702" s="82"/>
    </row>
    <row r="703" customHeight="1" spans="4:30">
      <c r="D703" s="81"/>
      <c r="F703" s="82"/>
      <c r="AD703" s="82"/>
    </row>
    <row r="704" customHeight="1" spans="4:30">
      <c r="D704" s="81"/>
      <c r="F704" s="82"/>
      <c r="AD704" s="82"/>
    </row>
    <row r="705" customHeight="1" spans="4:30">
      <c r="D705" s="81"/>
      <c r="F705" s="82"/>
      <c r="AD705" s="82"/>
    </row>
    <row r="706" customHeight="1" spans="4:30">
      <c r="D706" s="81"/>
      <c r="F706" s="82"/>
      <c r="AD706" s="82"/>
    </row>
    <row r="707" customHeight="1" spans="4:30">
      <c r="D707" s="81"/>
      <c r="F707" s="82"/>
      <c r="AD707" s="82"/>
    </row>
    <row r="708" customHeight="1" spans="4:30">
      <c r="D708" s="81"/>
      <c r="F708" s="82"/>
      <c r="AD708" s="82"/>
    </row>
    <row r="709" customHeight="1" spans="4:30">
      <c r="D709" s="81"/>
      <c r="F709" s="82"/>
      <c r="AD709" s="82"/>
    </row>
    <row r="710" customHeight="1" spans="4:30">
      <c r="D710" s="81"/>
      <c r="F710" s="82"/>
      <c r="AD710" s="82"/>
    </row>
    <row r="711" customHeight="1" spans="4:30">
      <c r="D711" s="81"/>
      <c r="F711" s="82"/>
      <c r="AD711" s="82"/>
    </row>
    <row r="712" customHeight="1" spans="4:30">
      <c r="D712" s="81"/>
      <c r="F712" s="82"/>
      <c r="AD712" s="82"/>
    </row>
    <row r="713" customHeight="1" spans="4:30">
      <c r="D713" s="81"/>
      <c r="F713" s="82"/>
      <c r="AD713" s="82"/>
    </row>
    <row r="714" customHeight="1" spans="4:30">
      <c r="D714" s="81"/>
      <c r="F714" s="82"/>
      <c r="AD714" s="82"/>
    </row>
    <row r="715" customHeight="1" spans="4:30">
      <c r="D715" s="81"/>
      <c r="F715" s="82"/>
      <c r="AD715" s="82"/>
    </row>
    <row r="716" customHeight="1" spans="4:30">
      <c r="D716" s="81"/>
      <c r="F716" s="82"/>
      <c r="AD716" s="82"/>
    </row>
    <row r="717" customHeight="1" spans="4:30">
      <c r="D717" s="81"/>
      <c r="F717" s="82"/>
      <c r="AD717" s="82"/>
    </row>
    <row r="718" customHeight="1" spans="4:30">
      <c r="D718" s="81"/>
      <c r="F718" s="82"/>
      <c r="AD718" s="82"/>
    </row>
    <row r="719" customHeight="1" spans="4:30">
      <c r="D719" s="81"/>
      <c r="F719" s="82"/>
      <c r="AD719" s="82"/>
    </row>
    <row r="720" customHeight="1" spans="4:30">
      <c r="D720" s="81"/>
      <c r="F720" s="82"/>
      <c r="AD720" s="82"/>
    </row>
    <row r="721" customHeight="1" spans="4:30">
      <c r="D721" s="81"/>
      <c r="F721" s="82"/>
      <c r="AD721" s="82"/>
    </row>
    <row r="722" customHeight="1" spans="4:30">
      <c r="D722" s="81"/>
      <c r="F722" s="82"/>
      <c r="AD722" s="82"/>
    </row>
    <row r="723" customHeight="1" spans="4:30">
      <c r="D723" s="81"/>
      <c r="F723" s="82"/>
      <c r="AD723" s="82"/>
    </row>
    <row r="724" customHeight="1" spans="4:30">
      <c r="D724" s="81"/>
      <c r="F724" s="82"/>
      <c r="AD724" s="82"/>
    </row>
    <row r="725" customHeight="1" spans="4:30">
      <c r="D725" s="81"/>
      <c r="F725" s="82"/>
      <c r="AD725" s="82"/>
    </row>
    <row r="726" customHeight="1" spans="4:30">
      <c r="D726" s="81"/>
      <c r="F726" s="82"/>
      <c r="AD726" s="82"/>
    </row>
    <row r="727" customHeight="1" spans="4:30">
      <c r="D727" s="81"/>
      <c r="F727" s="82"/>
      <c r="AD727" s="82"/>
    </row>
    <row r="728" customHeight="1" spans="4:30">
      <c r="D728" s="81"/>
      <c r="F728" s="82"/>
      <c r="AD728" s="82"/>
    </row>
    <row r="729" customHeight="1" spans="4:30">
      <c r="D729" s="81"/>
      <c r="F729" s="82"/>
      <c r="AD729" s="82"/>
    </row>
    <row r="730" customHeight="1" spans="4:30">
      <c r="D730" s="81"/>
      <c r="F730" s="82"/>
      <c r="AD730" s="82"/>
    </row>
    <row r="731" customHeight="1" spans="4:30">
      <c r="D731" s="81"/>
      <c r="F731" s="82"/>
      <c r="AD731" s="82"/>
    </row>
    <row r="732" customHeight="1" spans="4:30">
      <c r="D732" s="81"/>
      <c r="F732" s="82"/>
      <c r="AD732" s="82"/>
    </row>
    <row r="733" customHeight="1" spans="4:30">
      <c r="D733" s="81"/>
      <c r="F733" s="82"/>
      <c r="AD733" s="82"/>
    </row>
    <row r="734" customHeight="1" spans="4:30">
      <c r="D734" s="81"/>
      <c r="F734" s="82"/>
      <c r="AD734" s="82"/>
    </row>
    <row r="735" customHeight="1" spans="4:30">
      <c r="D735" s="81"/>
      <c r="F735" s="82"/>
      <c r="AD735" s="82"/>
    </row>
    <row r="736" customHeight="1" spans="4:30">
      <c r="D736" s="81"/>
      <c r="F736" s="82"/>
      <c r="AD736" s="82"/>
    </row>
    <row r="737" customHeight="1" spans="4:30">
      <c r="D737" s="81"/>
      <c r="F737" s="82"/>
      <c r="AD737" s="82"/>
    </row>
    <row r="738" customHeight="1" spans="4:30">
      <c r="D738" s="81"/>
      <c r="F738" s="82"/>
      <c r="AD738" s="82"/>
    </row>
    <row r="739" customHeight="1" spans="4:30">
      <c r="D739" s="81"/>
      <c r="F739" s="82"/>
      <c r="AD739" s="82"/>
    </row>
    <row r="740" customHeight="1" spans="4:30">
      <c r="D740" s="81"/>
      <c r="F740" s="82"/>
      <c r="AD740" s="82"/>
    </row>
    <row r="741" customHeight="1" spans="4:30">
      <c r="D741" s="81"/>
      <c r="F741" s="82"/>
      <c r="AD741" s="82"/>
    </row>
    <row r="742" customHeight="1" spans="4:30">
      <c r="D742" s="81"/>
      <c r="F742" s="82"/>
      <c r="AD742" s="82"/>
    </row>
    <row r="743" customHeight="1" spans="4:30">
      <c r="D743" s="81"/>
      <c r="F743" s="82"/>
      <c r="AD743" s="82"/>
    </row>
    <row r="744" customHeight="1" spans="4:30">
      <c r="D744" s="81"/>
      <c r="F744" s="82"/>
      <c r="AD744" s="82"/>
    </row>
    <row r="745" customHeight="1" spans="4:30">
      <c r="D745" s="81"/>
      <c r="F745" s="82"/>
      <c r="AD745" s="82"/>
    </row>
    <row r="746" customHeight="1" spans="4:30">
      <c r="D746" s="81"/>
      <c r="F746" s="82"/>
      <c r="AD746" s="82"/>
    </row>
    <row r="747" customHeight="1" spans="4:30">
      <c r="D747" s="81"/>
      <c r="F747" s="82"/>
      <c r="AD747" s="82"/>
    </row>
    <row r="748" customHeight="1" spans="4:30">
      <c r="D748" s="81"/>
      <c r="F748" s="82"/>
      <c r="AD748" s="82"/>
    </row>
    <row r="749" customHeight="1" spans="4:30">
      <c r="D749" s="81"/>
      <c r="F749" s="82"/>
      <c r="AD749" s="82"/>
    </row>
    <row r="750" customHeight="1" spans="4:30">
      <c r="D750" s="81"/>
      <c r="F750" s="82"/>
      <c r="AD750" s="82"/>
    </row>
    <row r="751" customHeight="1" spans="4:30">
      <c r="D751" s="81"/>
      <c r="F751" s="82"/>
      <c r="AD751" s="82"/>
    </row>
    <row r="752" customHeight="1" spans="4:30">
      <c r="D752" s="81"/>
      <c r="F752" s="82"/>
      <c r="AD752" s="82"/>
    </row>
    <row r="753" customHeight="1" spans="4:30">
      <c r="D753" s="81"/>
      <c r="F753" s="82"/>
      <c r="AD753" s="82"/>
    </row>
    <row r="754" customHeight="1" spans="4:30">
      <c r="D754" s="81"/>
      <c r="F754" s="82"/>
      <c r="AD754" s="82"/>
    </row>
    <row r="755" customHeight="1" spans="4:30">
      <c r="D755" s="81"/>
      <c r="F755" s="82"/>
      <c r="AD755" s="82"/>
    </row>
    <row r="756" customHeight="1" spans="4:30">
      <c r="D756" s="81"/>
      <c r="F756" s="82"/>
      <c r="AD756" s="82"/>
    </row>
    <row r="757" customHeight="1" spans="4:30">
      <c r="D757" s="81"/>
      <c r="F757" s="82"/>
      <c r="AD757" s="82"/>
    </row>
    <row r="758" customHeight="1" spans="4:30">
      <c r="D758" s="81"/>
      <c r="F758" s="82"/>
      <c r="AD758" s="82"/>
    </row>
    <row r="759" customHeight="1" spans="4:30">
      <c r="D759" s="81"/>
      <c r="F759" s="82"/>
      <c r="AD759" s="82"/>
    </row>
    <row r="760" customHeight="1" spans="4:30">
      <c r="D760" s="81"/>
      <c r="F760" s="82"/>
      <c r="AD760" s="82"/>
    </row>
    <row r="761" customHeight="1" spans="4:30">
      <c r="D761" s="81"/>
      <c r="F761" s="82"/>
      <c r="AD761" s="82"/>
    </row>
    <row r="762" customHeight="1" spans="4:30">
      <c r="D762" s="81"/>
      <c r="F762" s="82"/>
      <c r="AD762" s="82"/>
    </row>
    <row r="763" customHeight="1" spans="4:30">
      <c r="D763" s="81"/>
      <c r="F763" s="82"/>
      <c r="AD763" s="82"/>
    </row>
    <row r="764" customHeight="1" spans="4:30">
      <c r="D764" s="81"/>
      <c r="F764" s="82"/>
      <c r="AD764" s="82"/>
    </row>
    <row r="765" customHeight="1" spans="4:30">
      <c r="D765" s="81"/>
      <c r="F765" s="82"/>
      <c r="AD765" s="82"/>
    </row>
    <row r="766" customHeight="1" spans="4:30">
      <c r="D766" s="81"/>
      <c r="F766" s="82"/>
      <c r="AD766" s="82"/>
    </row>
    <row r="767" customHeight="1" spans="4:30">
      <c r="D767" s="81"/>
      <c r="F767" s="82"/>
      <c r="AD767" s="82"/>
    </row>
    <row r="768" customHeight="1" spans="4:30">
      <c r="D768" s="81"/>
      <c r="F768" s="82"/>
      <c r="AD768" s="82"/>
    </row>
    <row r="769" customHeight="1" spans="4:30">
      <c r="D769" s="81"/>
      <c r="F769" s="82"/>
      <c r="AD769" s="82"/>
    </row>
    <row r="770" customHeight="1" spans="4:30">
      <c r="D770" s="81"/>
      <c r="F770" s="82"/>
      <c r="AD770" s="82"/>
    </row>
    <row r="771" customHeight="1" spans="4:30">
      <c r="D771" s="81"/>
      <c r="F771" s="82"/>
      <c r="AD771" s="82"/>
    </row>
    <row r="772" customHeight="1" spans="4:30">
      <c r="D772" s="81"/>
      <c r="F772" s="82"/>
      <c r="AD772" s="82"/>
    </row>
    <row r="773" customHeight="1" spans="4:30">
      <c r="D773" s="81"/>
      <c r="F773" s="82"/>
      <c r="AD773" s="82"/>
    </row>
    <row r="774" customHeight="1" spans="4:30">
      <c r="D774" s="81"/>
      <c r="F774" s="82"/>
      <c r="AD774" s="82"/>
    </row>
    <row r="775" customHeight="1" spans="4:30">
      <c r="D775" s="81"/>
      <c r="F775" s="82"/>
      <c r="AD775" s="82"/>
    </row>
    <row r="776" customHeight="1" spans="4:30">
      <c r="D776" s="81"/>
      <c r="F776" s="82"/>
      <c r="AD776" s="82"/>
    </row>
    <row r="777" customHeight="1" spans="4:30">
      <c r="D777" s="81"/>
      <c r="F777" s="82"/>
      <c r="AD777" s="82"/>
    </row>
    <row r="778" customHeight="1" spans="4:30">
      <c r="D778" s="81"/>
      <c r="F778" s="82"/>
      <c r="AD778" s="82"/>
    </row>
    <row r="779" customHeight="1" spans="4:30">
      <c r="D779" s="81"/>
      <c r="F779" s="82"/>
      <c r="AD779" s="82"/>
    </row>
    <row r="780" customHeight="1" spans="4:30">
      <c r="D780" s="81"/>
      <c r="F780" s="82"/>
      <c r="AD780" s="82"/>
    </row>
    <row r="781" customHeight="1" spans="4:30">
      <c r="D781" s="81"/>
      <c r="F781" s="82"/>
      <c r="AD781" s="82"/>
    </row>
    <row r="782" customHeight="1" spans="4:30">
      <c r="D782" s="81"/>
      <c r="F782" s="82"/>
      <c r="AD782" s="82"/>
    </row>
    <row r="783" customHeight="1" spans="4:30">
      <c r="D783" s="81"/>
      <c r="F783" s="82"/>
      <c r="AD783" s="82"/>
    </row>
    <row r="784" customHeight="1" spans="4:30">
      <c r="D784" s="81"/>
      <c r="F784" s="82"/>
      <c r="AD784" s="82"/>
    </row>
    <row r="785" customHeight="1" spans="4:30">
      <c r="D785" s="81"/>
      <c r="F785" s="82"/>
      <c r="AD785" s="82"/>
    </row>
    <row r="786" customHeight="1" spans="4:30">
      <c r="D786" s="81"/>
      <c r="F786" s="82"/>
      <c r="AD786" s="82"/>
    </row>
    <row r="787" customHeight="1" spans="4:30">
      <c r="D787" s="81"/>
      <c r="F787" s="82"/>
      <c r="AD787" s="82"/>
    </row>
    <row r="788" customHeight="1" spans="4:30">
      <c r="D788" s="81"/>
      <c r="F788" s="82"/>
      <c r="AD788" s="82"/>
    </row>
    <row r="789" customHeight="1" spans="4:30">
      <c r="D789" s="81"/>
      <c r="F789" s="82"/>
      <c r="AD789" s="82"/>
    </row>
    <row r="790" customHeight="1" spans="4:30">
      <c r="D790" s="81"/>
      <c r="F790" s="82"/>
      <c r="AD790" s="82"/>
    </row>
    <row r="791" customHeight="1" spans="4:30">
      <c r="D791" s="81"/>
      <c r="F791" s="82"/>
      <c r="AD791" s="82"/>
    </row>
    <row r="792" customHeight="1" spans="4:30">
      <c r="D792" s="81"/>
      <c r="F792" s="82"/>
      <c r="AD792" s="82"/>
    </row>
    <row r="793" customHeight="1" spans="4:30">
      <c r="D793" s="81"/>
      <c r="F793" s="82"/>
      <c r="AD793" s="82"/>
    </row>
    <row r="794" customHeight="1" spans="4:30">
      <c r="D794" s="81"/>
      <c r="F794" s="82"/>
      <c r="AD794" s="82"/>
    </row>
    <row r="795" customHeight="1" spans="4:30">
      <c r="D795" s="81"/>
      <c r="F795" s="82"/>
      <c r="AD795" s="82"/>
    </row>
    <row r="796" customHeight="1" spans="4:30">
      <c r="D796" s="81"/>
      <c r="F796" s="82"/>
      <c r="AD796" s="82"/>
    </row>
    <row r="797" customHeight="1" spans="4:30">
      <c r="D797" s="81"/>
      <c r="F797" s="82"/>
      <c r="AD797" s="82"/>
    </row>
    <row r="798" customHeight="1" spans="4:30">
      <c r="D798" s="81"/>
      <c r="F798" s="82"/>
      <c r="AD798" s="82"/>
    </row>
    <row r="799" customHeight="1" spans="4:30">
      <c r="D799" s="81"/>
      <c r="F799" s="82"/>
      <c r="AD799" s="82"/>
    </row>
    <row r="800" customHeight="1" spans="4:30">
      <c r="D800" s="81"/>
      <c r="F800" s="82"/>
      <c r="AD800" s="82"/>
    </row>
    <row r="801" customHeight="1" spans="4:30">
      <c r="D801" s="81"/>
      <c r="F801" s="82"/>
      <c r="AD801" s="82"/>
    </row>
    <row r="802" customHeight="1" spans="4:30">
      <c r="D802" s="81"/>
      <c r="F802" s="82"/>
      <c r="AD802" s="82"/>
    </row>
    <row r="803" customHeight="1" spans="4:30">
      <c r="D803" s="81"/>
      <c r="F803" s="82"/>
      <c r="AD803" s="82"/>
    </row>
    <row r="804" customHeight="1" spans="4:30">
      <c r="D804" s="81"/>
      <c r="F804" s="82"/>
      <c r="AD804" s="82"/>
    </row>
    <row r="805" customHeight="1" spans="4:30">
      <c r="D805" s="81"/>
      <c r="F805" s="82"/>
      <c r="AD805" s="82"/>
    </row>
    <row r="806" customHeight="1" spans="4:30">
      <c r="D806" s="81"/>
      <c r="F806" s="82"/>
      <c r="AD806" s="82"/>
    </row>
    <row r="807" customHeight="1" spans="4:30">
      <c r="D807" s="81"/>
      <c r="F807" s="82"/>
      <c r="AD807" s="82"/>
    </row>
    <row r="808" customHeight="1" spans="4:30">
      <c r="D808" s="81"/>
      <c r="F808" s="82"/>
      <c r="AD808" s="82"/>
    </row>
    <row r="809" customHeight="1" spans="4:30">
      <c r="D809" s="81"/>
      <c r="F809" s="82"/>
      <c r="AD809" s="82"/>
    </row>
    <row r="810" customHeight="1" spans="4:30">
      <c r="D810" s="81"/>
      <c r="F810" s="82"/>
      <c r="AD810" s="82"/>
    </row>
    <row r="811" customHeight="1" spans="4:30">
      <c r="D811" s="81"/>
      <c r="F811" s="82"/>
      <c r="AD811" s="82"/>
    </row>
    <row r="812" customHeight="1" spans="4:30">
      <c r="D812" s="81"/>
      <c r="F812" s="82"/>
      <c r="AD812" s="82"/>
    </row>
    <row r="813" customHeight="1" spans="4:30">
      <c r="D813" s="81"/>
      <c r="F813" s="82"/>
      <c r="AD813" s="82"/>
    </row>
    <row r="814" customHeight="1" spans="4:30">
      <c r="D814" s="81"/>
      <c r="F814" s="82"/>
      <c r="AD814" s="82"/>
    </row>
    <row r="815" customHeight="1" spans="4:30">
      <c r="D815" s="81"/>
      <c r="F815" s="82"/>
      <c r="AD815" s="82"/>
    </row>
    <row r="816" customHeight="1" spans="4:30">
      <c r="D816" s="81"/>
      <c r="F816" s="82"/>
      <c r="AD816" s="82"/>
    </row>
    <row r="817" customHeight="1" spans="4:30">
      <c r="D817" s="81"/>
      <c r="F817" s="82"/>
      <c r="AD817" s="82"/>
    </row>
    <row r="818" customHeight="1" spans="4:30">
      <c r="D818" s="81"/>
      <c r="F818" s="82"/>
      <c r="AD818" s="82"/>
    </row>
    <row r="819" customHeight="1" spans="4:30">
      <c r="D819" s="81"/>
      <c r="F819" s="82"/>
      <c r="AD819" s="82"/>
    </row>
    <row r="820" customHeight="1" spans="4:30">
      <c r="D820" s="81"/>
      <c r="F820" s="82"/>
      <c r="AD820" s="82"/>
    </row>
    <row r="821" customHeight="1" spans="4:30">
      <c r="D821" s="81"/>
      <c r="F821" s="82"/>
      <c r="AD821" s="82"/>
    </row>
    <row r="822" customHeight="1" spans="4:30">
      <c r="D822" s="81"/>
      <c r="F822" s="82"/>
      <c r="AD822" s="82"/>
    </row>
    <row r="823" customHeight="1" spans="4:30">
      <c r="D823" s="81"/>
      <c r="F823" s="82"/>
      <c r="AD823" s="82"/>
    </row>
    <row r="824" customHeight="1" spans="4:30">
      <c r="D824" s="81"/>
      <c r="F824" s="82"/>
      <c r="AD824" s="82"/>
    </row>
    <row r="825" customHeight="1" spans="4:30">
      <c r="D825" s="81"/>
      <c r="F825" s="82"/>
      <c r="AD825" s="82"/>
    </row>
    <row r="826" customHeight="1" spans="4:30">
      <c r="D826" s="81"/>
      <c r="F826" s="82"/>
      <c r="AD826" s="82"/>
    </row>
    <row r="827" customHeight="1" spans="4:30">
      <c r="D827" s="81"/>
      <c r="F827" s="82"/>
      <c r="AD827" s="82"/>
    </row>
    <row r="828" customHeight="1" spans="4:30">
      <c r="D828" s="81"/>
      <c r="F828" s="82"/>
      <c r="AD828" s="82"/>
    </row>
    <row r="829" customHeight="1" spans="4:30">
      <c r="D829" s="81"/>
      <c r="F829" s="82"/>
      <c r="AD829" s="82"/>
    </row>
    <row r="830" customHeight="1" spans="4:30">
      <c r="D830" s="81"/>
      <c r="F830" s="82"/>
      <c r="AD830" s="82"/>
    </row>
    <row r="831" customHeight="1" spans="4:30">
      <c r="D831" s="81"/>
      <c r="F831" s="82"/>
      <c r="AD831" s="82"/>
    </row>
    <row r="832" customHeight="1" spans="4:30">
      <c r="D832" s="81"/>
      <c r="F832" s="82"/>
      <c r="AD832" s="82"/>
    </row>
    <row r="833" customHeight="1" spans="4:30">
      <c r="D833" s="81"/>
      <c r="F833" s="82"/>
      <c r="AD833" s="82"/>
    </row>
    <row r="834" customHeight="1" spans="4:30">
      <c r="D834" s="81"/>
      <c r="F834" s="82"/>
      <c r="AD834" s="82"/>
    </row>
    <row r="835" customHeight="1" spans="4:30">
      <c r="D835" s="81"/>
      <c r="F835" s="82"/>
      <c r="AD835" s="82"/>
    </row>
    <row r="836" customHeight="1" spans="4:30">
      <c r="D836" s="81"/>
      <c r="F836" s="82"/>
      <c r="AD836" s="82"/>
    </row>
    <row r="837" customHeight="1" spans="4:30">
      <c r="D837" s="81"/>
      <c r="F837" s="82"/>
      <c r="AD837" s="82"/>
    </row>
    <row r="838" customHeight="1" spans="4:30">
      <c r="D838" s="81"/>
      <c r="F838" s="82"/>
      <c r="AD838" s="82"/>
    </row>
    <row r="839" customHeight="1" spans="4:30">
      <c r="D839" s="81"/>
      <c r="F839" s="82"/>
      <c r="AD839" s="82"/>
    </row>
    <row r="840" customHeight="1" spans="4:30">
      <c r="D840" s="81"/>
      <c r="F840" s="82"/>
      <c r="AD840" s="82"/>
    </row>
    <row r="841" customHeight="1" spans="4:30">
      <c r="D841" s="81"/>
      <c r="F841" s="82"/>
      <c r="AD841" s="82"/>
    </row>
    <row r="842" customHeight="1" spans="4:30">
      <c r="D842" s="81"/>
      <c r="F842" s="82"/>
      <c r="AD842" s="82"/>
    </row>
    <row r="843" customHeight="1" spans="4:30">
      <c r="D843" s="81"/>
      <c r="F843" s="82"/>
      <c r="AD843" s="82"/>
    </row>
    <row r="844" customHeight="1" spans="4:30">
      <c r="D844" s="81"/>
      <c r="F844" s="82"/>
      <c r="AD844" s="82"/>
    </row>
    <row r="845" customHeight="1" spans="4:30">
      <c r="D845" s="81"/>
      <c r="F845" s="82"/>
      <c r="AD845" s="82"/>
    </row>
    <row r="846" customHeight="1" spans="4:30">
      <c r="D846" s="81"/>
      <c r="F846" s="82"/>
      <c r="AD846" s="82"/>
    </row>
    <row r="847" customHeight="1" spans="4:30">
      <c r="D847" s="81"/>
      <c r="F847" s="82"/>
      <c r="AD847" s="82"/>
    </row>
    <row r="848" customHeight="1" spans="4:30">
      <c r="D848" s="81"/>
      <c r="F848" s="82"/>
      <c r="AD848" s="82"/>
    </row>
    <row r="849" customHeight="1" spans="4:30">
      <c r="D849" s="81"/>
      <c r="F849" s="82"/>
      <c r="AD849" s="82"/>
    </row>
    <row r="850" customHeight="1" spans="4:30">
      <c r="D850" s="81"/>
      <c r="F850" s="82"/>
      <c r="AD850" s="82"/>
    </row>
    <row r="851" customHeight="1" spans="4:30">
      <c r="D851" s="81"/>
      <c r="F851" s="82"/>
      <c r="AD851" s="82"/>
    </row>
    <row r="852" customHeight="1" spans="4:30">
      <c r="D852" s="81"/>
      <c r="F852" s="82"/>
      <c r="AD852" s="82"/>
    </row>
    <row r="853" customHeight="1" spans="4:30">
      <c r="D853" s="81"/>
      <c r="F853" s="82"/>
      <c r="AD853" s="82"/>
    </row>
    <row r="854" customHeight="1" spans="4:30">
      <c r="D854" s="81"/>
      <c r="F854" s="82"/>
      <c r="AD854" s="82"/>
    </row>
    <row r="855" customHeight="1" spans="4:30">
      <c r="D855" s="81"/>
      <c r="F855" s="82"/>
      <c r="AD855" s="82"/>
    </row>
    <row r="856" customHeight="1" spans="4:30">
      <c r="D856" s="81"/>
      <c r="F856" s="82"/>
      <c r="AD856" s="82"/>
    </row>
    <row r="857" customHeight="1" spans="4:30">
      <c r="D857" s="81"/>
      <c r="F857" s="82"/>
      <c r="AD857" s="82"/>
    </row>
    <row r="858" customHeight="1" spans="4:30">
      <c r="D858" s="81"/>
      <c r="F858" s="82"/>
      <c r="AD858" s="82"/>
    </row>
    <row r="859" customHeight="1" spans="4:30">
      <c r="D859" s="81"/>
      <c r="F859" s="82"/>
      <c r="AD859" s="82"/>
    </row>
    <row r="860" customHeight="1" spans="4:30">
      <c r="D860" s="81"/>
      <c r="F860" s="82"/>
      <c r="AD860" s="82"/>
    </row>
    <row r="861" customHeight="1" spans="4:30">
      <c r="D861" s="81"/>
      <c r="F861" s="82"/>
      <c r="AD861" s="82"/>
    </row>
    <row r="862" customHeight="1" spans="4:30">
      <c r="D862" s="81"/>
      <c r="F862" s="82"/>
      <c r="AD862" s="82"/>
    </row>
    <row r="863" customHeight="1" spans="4:30">
      <c r="D863" s="81"/>
      <c r="F863" s="82"/>
      <c r="AD863" s="82"/>
    </row>
    <row r="864" customHeight="1" spans="4:30">
      <c r="D864" s="81"/>
      <c r="F864" s="82"/>
      <c r="AD864" s="82"/>
    </row>
    <row r="865" customHeight="1" spans="4:30">
      <c r="D865" s="81"/>
      <c r="F865" s="82"/>
      <c r="AD865" s="82"/>
    </row>
    <row r="866" customHeight="1" spans="4:30">
      <c r="D866" s="81"/>
      <c r="F866" s="82"/>
      <c r="AD866" s="82"/>
    </row>
    <row r="867" customHeight="1" spans="4:30">
      <c r="D867" s="81"/>
      <c r="F867" s="82"/>
      <c r="AD867" s="82"/>
    </row>
    <row r="868" customHeight="1" spans="4:30">
      <c r="D868" s="81"/>
      <c r="F868" s="82"/>
      <c r="AD868" s="82"/>
    </row>
    <row r="869" customHeight="1" spans="4:30">
      <c r="D869" s="81"/>
      <c r="F869" s="82"/>
      <c r="AD869" s="82"/>
    </row>
    <row r="870" customHeight="1" spans="4:30">
      <c r="D870" s="81"/>
      <c r="F870" s="82"/>
      <c r="AD870" s="82"/>
    </row>
    <row r="871" customHeight="1" spans="4:30">
      <c r="D871" s="81"/>
      <c r="F871" s="82"/>
      <c r="AD871" s="82"/>
    </row>
    <row r="872" customHeight="1" spans="4:30">
      <c r="D872" s="81"/>
      <c r="F872" s="82"/>
      <c r="AD872" s="82"/>
    </row>
    <row r="873" customHeight="1" spans="4:30">
      <c r="D873" s="81"/>
      <c r="F873" s="82"/>
      <c r="AD873" s="82"/>
    </row>
    <row r="874" customHeight="1" spans="4:30">
      <c r="D874" s="81"/>
      <c r="F874" s="82"/>
      <c r="AD874" s="82"/>
    </row>
    <row r="875" customHeight="1" spans="4:30">
      <c r="D875" s="81"/>
      <c r="F875" s="82"/>
      <c r="AD875" s="82"/>
    </row>
    <row r="876" customHeight="1" spans="4:30">
      <c r="D876" s="81"/>
      <c r="F876" s="82"/>
      <c r="AD876" s="82"/>
    </row>
    <row r="877" customHeight="1" spans="4:30">
      <c r="D877" s="81"/>
      <c r="F877" s="82"/>
      <c r="AD877" s="82"/>
    </row>
    <row r="878" customHeight="1" spans="4:30">
      <c r="D878" s="81"/>
      <c r="F878" s="82"/>
      <c r="AD878" s="82"/>
    </row>
    <row r="879" customHeight="1" spans="4:30">
      <c r="D879" s="81"/>
      <c r="F879" s="82"/>
      <c r="AD879" s="82"/>
    </row>
    <row r="880" customHeight="1" spans="4:30">
      <c r="D880" s="81"/>
      <c r="F880" s="82"/>
      <c r="AD880" s="82"/>
    </row>
    <row r="881" customHeight="1" spans="4:30">
      <c r="D881" s="81"/>
      <c r="F881" s="82"/>
      <c r="AD881" s="82"/>
    </row>
    <row r="882" customHeight="1" spans="4:30">
      <c r="D882" s="81"/>
      <c r="F882" s="82"/>
      <c r="AD882" s="82"/>
    </row>
    <row r="883" customHeight="1" spans="4:30">
      <c r="D883" s="81"/>
      <c r="F883" s="82"/>
      <c r="AD883" s="82"/>
    </row>
    <row r="884" customHeight="1" spans="4:30">
      <c r="D884" s="81"/>
      <c r="F884" s="82"/>
      <c r="AD884" s="82"/>
    </row>
    <row r="885" customHeight="1" spans="4:30">
      <c r="D885" s="81"/>
      <c r="F885" s="82"/>
      <c r="AD885" s="82"/>
    </row>
    <row r="886" customHeight="1" spans="4:30">
      <c r="D886" s="81"/>
      <c r="F886" s="82"/>
      <c r="AD886" s="82"/>
    </row>
    <row r="887" customHeight="1" spans="4:30">
      <c r="D887" s="81"/>
      <c r="F887" s="82"/>
      <c r="AD887" s="82"/>
    </row>
    <row r="888" customHeight="1" spans="4:30">
      <c r="D888" s="81"/>
      <c r="F888" s="82"/>
      <c r="AD888" s="82"/>
    </row>
    <row r="889" customHeight="1" spans="4:30">
      <c r="D889" s="81"/>
      <c r="F889" s="82"/>
      <c r="AD889" s="82"/>
    </row>
    <row r="890" customHeight="1" spans="4:30">
      <c r="D890" s="81"/>
      <c r="F890" s="82"/>
      <c r="AD890" s="82"/>
    </row>
    <row r="891" customHeight="1" spans="4:30">
      <c r="D891" s="81"/>
      <c r="F891" s="82"/>
      <c r="AD891" s="82"/>
    </row>
    <row r="892" customHeight="1" spans="4:30">
      <c r="D892" s="81"/>
      <c r="F892" s="82"/>
      <c r="AD892" s="82"/>
    </row>
    <row r="893" customHeight="1" spans="4:30">
      <c r="D893" s="81"/>
      <c r="F893" s="82"/>
      <c r="AD893" s="82"/>
    </row>
    <row r="894" customHeight="1" spans="4:30">
      <c r="D894" s="81"/>
      <c r="F894" s="82"/>
      <c r="AD894" s="82"/>
    </row>
    <row r="895" customHeight="1" spans="4:30">
      <c r="D895" s="81"/>
      <c r="F895" s="82"/>
      <c r="AD895" s="82"/>
    </row>
    <row r="896" customHeight="1" spans="4:30">
      <c r="D896" s="81"/>
      <c r="F896" s="82"/>
      <c r="AD896" s="82"/>
    </row>
    <row r="897" customHeight="1" spans="4:30">
      <c r="D897" s="81"/>
      <c r="F897" s="82"/>
      <c r="AD897" s="82"/>
    </row>
    <row r="898" customHeight="1" spans="4:30">
      <c r="D898" s="81"/>
      <c r="F898" s="82"/>
      <c r="AD898" s="82"/>
    </row>
    <row r="899" customHeight="1" spans="4:30">
      <c r="D899" s="81"/>
      <c r="F899" s="82"/>
      <c r="AD899" s="82"/>
    </row>
    <row r="900" customHeight="1" spans="4:30">
      <c r="D900" s="81"/>
      <c r="F900" s="82"/>
      <c r="AD900" s="82"/>
    </row>
    <row r="901" customHeight="1" spans="4:30">
      <c r="D901" s="81"/>
      <c r="F901" s="82"/>
      <c r="AD901" s="82"/>
    </row>
    <row r="902" customHeight="1" spans="4:30">
      <c r="D902" s="81"/>
      <c r="F902" s="82"/>
      <c r="AD902" s="82"/>
    </row>
    <row r="903" customHeight="1" spans="4:30">
      <c r="D903" s="81"/>
      <c r="F903" s="82"/>
      <c r="AD903" s="82"/>
    </row>
    <row r="904" customHeight="1" spans="4:30">
      <c r="D904" s="81"/>
      <c r="F904" s="82"/>
      <c r="AD904" s="82"/>
    </row>
    <row r="905" customHeight="1" spans="4:30">
      <c r="D905" s="81"/>
      <c r="F905" s="82"/>
      <c r="AD905" s="82"/>
    </row>
    <row r="906" customHeight="1" spans="4:30">
      <c r="D906" s="81"/>
      <c r="F906" s="82"/>
      <c r="AD906" s="82"/>
    </row>
    <row r="907" customHeight="1" spans="4:30">
      <c r="D907" s="81"/>
      <c r="F907" s="82"/>
      <c r="AD907" s="82"/>
    </row>
    <row r="908" customHeight="1" spans="4:30">
      <c r="D908" s="81"/>
      <c r="F908" s="82"/>
      <c r="AD908" s="82"/>
    </row>
    <row r="909" customHeight="1" spans="4:30">
      <c r="D909" s="81"/>
      <c r="F909" s="82"/>
      <c r="AD909" s="82"/>
    </row>
    <row r="910" customHeight="1" spans="4:30">
      <c r="D910" s="81"/>
      <c r="F910" s="82"/>
      <c r="AD910" s="82"/>
    </row>
    <row r="911" customHeight="1" spans="4:30">
      <c r="D911" s="81"/>
      <c r="F911" s="82"/>
      <c r="AD911" s="82"/>
    </row>
    <row r="912" customHeight="1" spans="4:30">
      <c r="D912" s="81"/>
      <c r="F912" s="82"/>
      <c r="AD912" s="82"/>
    </row>
    <row r="913" customHeight="1" spans="4:30">
      <c r="D913" s="81"/>
      <c r="F913" s="82"/>
      <c r="AD913" s="82"/>
    </row>
    <row r="914" customHeight="1" spans="4:30">
      <c r="D914" s="81"/>
      <c r="F914" s="82"/>
      <c r="AD914" s="82"/>
    </row>
    <row r="915" customHeight="1" spans="4:30">
      <c r="D915" s="81"/>
      <c r="F915" s="82"/>
      <c r="AD915" s="82"/>
    </row>
    <row r="916" customHeight="1" spans="4:30">
      <c r="D916" s="81"/>
      <c r="F916" s="82"/>
      <c r="AD916" s="82"/>
    </row>
    <row r="917" customHeight="1" spans="4:30">
      <c r="D917" s="81"/>
      <c r="F917" s="82"/>
      <c r="AD917" s="82"/>
    </row>
    <row r="918" customHeight="1" spans="4:30">
      <c r="D918" s="81"/>
      <c r="F918" s="82"/>
      <c r="AD918" s="82"/>
    </row>
    <row r="919" customHeight="1" spans="4:30">
      <c r="D919" s="81"/>
      <c r="F919" s="82"/>
      <c r="AD919" s="82"/>
    </row>
    <row r="920" customHeight="1" spans="4:30">
      <c r="D920" s="81"/>
      <c r="F920" s="82"/>
      <c r="AD920" s="82"/>
    </row>
    <row r="921" customHeight="1" spans="4:30">
      <c r="D921" s="81"/>
      <c r="F921" s="82"/>
      <c r="AD921" s="82"/>
    </row>
    <row r="922" customHeight="1" spans="4:30">
      <c r="D922" s="81"/>
      <c r="F922" s="82"/>
      <c r="AD922" s="82"/>
    </row>
    <row r="923" customHeight="1" spans="4:30">
      <c r="D923" s="81"/>
      <c r="F923" s="82"/>
      <c r="AD923" s="82"/>
    </row>
    <row r="924" customHeight="1" spans="4:30">
      <c r="D924" s="81"/>
      <c r="F924" s="82"/>
      <c r="AD924" s="82"/>
    </row>
    <row r="925" customHeight="1" spans="4:30">
      <c r="D925" s="81"/>
      <c r="F925" s="82"/>
      <c r="AD925" s="82"/>
    </row>
    <row r="926" customHeight="1" spans="4:30">
      <c r="D926" s="81"/>
      <c r="F926" s="82"/>
      <c r="AD926" s="82"/>
    </row>
    <row r="927" customHeight="1" spans="4:30">
      <c r="D927" s="81"/>
      <c r="F927" s="82"/>
      <c r="AD927" s="82"/>
    </row>
    <row r="928" customHeight="1" spans="4:30">
      <c r="D928" s="81"/>
      <c r="F928" s="82"/>
      <c r="AD928" s="82"/>
    </row>
    <row r="929" customHeight="1" spans="4:30">
      <c r="D929" s="81"/>
      <c r="F929" s="82"/>
      <c r="AD929" s="82"/>
    </row>
    <row r="930" customHeight="1" spans="4:30">
      <c r="D930" s="81"/>
      <c r="F930" s="82"/>
      <c r="AD930" s="82"/>
    </row>
    <row r="931" customHeight="1" spans="4:30">
      <c r="D931" s="81"/>
      <c r="F931" s="82"/>
      <c r="AD931" s="82"/>
    </row>
    <row r="932" customHeight="1" spans="4:30">
      <c r="D932" s="81"/>
      <c r="F932" s="82"/>
      <c r="AD932" s="82"/>
    </row>
    <row r="933" customHeight="1" spans="4:30">
      <c r="D933" s="81"/>
      <c r="F933" s="82"/>
      <c r="AD933" s="82"/>
    </row>
    <row r="934" customHeight="1" spans="4:30">
      <c r="D934" s="81"/>
      <c r="F934" s="82"/>
      <c r="AD934" s="82"/>
    </row>
    <row r="935" customHeight="1" spans="4:30">
      <c r="D935" s="81"/>
      <c r="F935" s="82"/>
      <c r="AD935" s="82"/>
    </row>
    <row r="936" customHeight="1" spans="4:30">
      <c r="D936" s="81"/>
      <c r="F936" s="82"/>
      <c r="AD936" s="82"/>
    </row>
    <row r="937" customHeight="1" spans="4:30">
      <c r="D937" s="81"/>
      <c r="F937" s="82"/>
      <c r="AD937" s="82"/>
    </row>
    <row r="938" customHeight="1" spans="4:30">
      <c r="D938" s="81"/>
      <c r="F938" s="82"/>
      <c r="AD938" s="82"/>
    </row>
    <row r="939" customHeight="1" spans="4:30">
      <c r="D939" s="81"/>
      <c r="F939" s="82"/>
      <c r="AD939" s="82"/>
    </row>
    <row r="940" customHeight="1" spans="4:30">
      <c r="D940" s="81"/>
      <c r="F940" s="82"/>
      <c r="AD940" s="82"/>
    </row>
    <row r="941" customHeight="1" spans="4:30">
      <c r="D941" s="81"/>
      <c r="F941" s="82"/>
      <c r="AD941" s="82"/>
    </row>
    <row r="942" customHeight="1" spans="4:30">
      <c r="D942" s="81"/>
      <c r="F942" s="82"/>
      <c r="AD942" s="82"/>
    </row>
    <row r="943" customHeight="1" spans="4:30">
      <c r="D943" s="81"/>
      <c r="F943" s="82"/>
      <c r="AD943" s="82"/>
    </row>
    <row r="944" customHeight="1" spans="4:30">
      <c r="D944" s="81"/>
      <c r="F944" s="82"/>
      <c r="AD944" s="82"/>
    </row>
    <row r="945" customHeight="1" spans="4:30">
      <c r="D945" s="81"/>
      <c r="F945" s="82"/>
      <c r="AD945" s="82"/>
    </row>
    <row r="946" customHeight="1" spans="4:30">
      <c r="D946" s="81"/>
      <c r="F946" s="82"/>
      <c r="AD946" s="82"/>
    </row>
    <row r="947" customHeight="1" spans="4:30">
      <c r="D947" s="81"/>
      <c r="F947" s="82"/>
      <c r="AD947" s="82"/>
    </row>
    <row r="948" customHeight="1" spans="4:30">
      <c r="D948" s="81"/>
      <c r="F948" s="82"/>
      <c r="AD948" s="82"/>
    </row>
    <row r="949" customHeight="1" spans="4:30">
      <c r="D949" s="81"/>
      <c r="F949" s="82"/>
      <c r="AD949" s="82"/>
    </row>
    <row r="950" customHeight="1" spans="4:30">
      <c r="D950" s="81"/>
      <c r="F950" s="82"/>
      <c r="AD950" s="82"/>
    </row>
    <row r="951" customHeight="1" spans="4:30">
      <c r="D951" s="81"/>
      <c r="F951" s="82"/>
      <c r="AD951" s="82"/>
    </row>
    <row r="952" customHeight="1" spans="4:30">
      <c r="D952" s="81"/>
      <c r="F952" s="82"/>
      <c r="AD952" s="82"/>
    </row>
    <row r="953" customHeight="1" spans="4:30">
      <c r="D953" s="81"/>
      <c r="F953" s="82"/>
      <c r="AD953" s="82"/>
    </row>
    <row r="954" customHeight="1" spans="4:30">
      <c r="D954" s="81"/>
      <c r="F954" s="82"/>
      <c r="AD954" s="82"/>
    </row>
    <row r="955" customHeight="1" spans="4:30">
      <c r="D955" s="81"/>
      <c r="F955" s="82"/>
      <c r="AD955" s="82"/>
    </row>
    <row r="956" customHeight="1" spans="4:30">
      <c r="D956" s="81"/>
      <c r="F956" s="82"/>
      <c r="AD956" s="82"/>
    </row>
    <row r="957" customHeight="1" spans="4:30">
      <c r="D957" s="81"/>
      <c r="F957" s="82"/>
      <c r="AD957" s="82"/>
    </row>
    <row r="958" customHeight="1" spans="4:30">
      <c r="D958" s="81"/>
      <c r="F958" s="82"/>
      <c r="AD958" s="82"/>
    </row>
    <row r="959" customHeight="1" spans="4:30">
      <c r="D959" s="81"/>
      <c r="F959" s="82"/>
      <c r="AD959" s="82"/>
    </row>
    <row r="960" customHeight="1" spans="4:30">
      <c r="D960" s="81"/>
      <c r="F960" s="82"/>
      <c r="AD960" s="82"/>
    </row>
    <row r="961" customHeight="1" spans="4:30">
      <c r="D961" s="81"/>
      <c r="F961" s="82"/>
      <c r="AD961" s="82"/>
    </row>
    <row r="962" customHeight="1" spans="4:30">
      <c r="D962" s="81"/>
      <c r="F962" s="82"/>
      <c r="AD962" s="82"/>
    </row>
    <row r="963" customHeight="1" spans="4:30">
      <c r="D963" s="81"/>
      <c r="F963" s="82"/>
      <c r="AD963" s="82"/>
    </row>
    <row r="964" customHeight="1" spans="4:30">
      <c r="D964" s="81"/>
      <c r="F964" s="82"/>
      <c r="AD964" s="82"/>
    </row>
    <row r="965" customHeight="1" spans="4:30">
      <c r="D965" s="81"/>
      <c r="F965" s="82"/>
      <c r="AD965" s="82"/>
    </row>
    <row r="966" customHeight="1" spans="4:30">
      <c r="D966" s="81"/>
      <c r="F966" s="82"/>
      <c r="AD966" s="82"/>
    </row>
    <row r="967" customHeight="1" spans="4:30">
      <c r="D967" s="81"/>
      <c r="F967" s="82"/>
      <c r="AD967" s="82"/>
    </row>
    <row r="968" customHeight="1" spans="4:30">
      <c r="D968" s="81"/>
      <c r="F968" s="82"/>
      <c r="AD968" s="82"/>
    </row>
    <row r="969" customHeight="1" spans="4:30">
      <c r="D969" s="81"/>
      <c r="F969" s="82"/>
      <c r="AD969" s="82"/>
    </row>
    <row r="970" customHeight="1" spans="4:30">
      <c r="D970" s="81"/>
      <c r="F970" s="82"/>
      <c r="AD970" s="82"/>
    </row>
    <row r="971" customHeight="1" spans="4:30">
      <c r="D971" s="81"/>
      <c r="F971" s="82"/>
      <c r="AD971" s="82"/>
    </row>
    <row r="972" customHeight="1" spans="4:30">
      <c r="D972" s="81"/>
      <c r="F972" s="82"/>
      <c r="AD972" s="82"/>
    </row>
    <row r="973" customHeight="1" spans="4:30">
      <c r="D973" s="81"/>
      <c r="F973" s="82"/>
      <c r="AD973" s="82"/>
    </row>
    <row r="974" customHeight="1" spans="4:30">
      <c r="D974" s="81"/>
      <c r="F974" s="82"/>
      <c r="AD974" s="82"/>
    </row>
    <row r="975" customHeight="1" spans="4:30">
      <c r="D975" s="81"/>
      <c r="F975" s="82"/>
      <c r="AD975" s="82"/>
    </row>
    <row r="976" customHeight="1" spans="4:30">
      <c r="D976" s="81"/>
      <c r="F976" s="82"/>
      <c r="AD976" s="82"/>
    </row>
    <row r="977" customHeight="1" spans="4:30">
      <c r="D977" s="81"/>
      <c r="F977" s="82"/>
      <c r="AD977" s="82"/>
    </row>
    <row r="978" customHeight="1" spans="4:30">
      <c r="D978" s="81"/>
      <c r="F978" s="82"/>
      <c r="AD978" s="82"/>
    </row>
    <row r="979" customHeight="1" spans="4:30">
      <c r="D979" s="81"/>
      <c r="F979" s="82"/>
      <c r="AD979" s="82"/>
    </row>
    <row r="980" customHeight="1" spans="4:30">
      <c r="D980" s="81"/>
      <c r="F980" s="82"/>
      <c r="AD980" s="82"/>
    </row>
    <row r="981" customHeight="1" spans="4:30">
      <c r="D981" s="81"/>
      <c r="F981" s="82"/>
      <c r="AD981" s="82"/>
    </row>
    <row r="982" customHeight="1" spans="4:30">
      <c r="D982" s="81"/>
      <c r="F982" s="82"/>
      <c r="AD982" s="82"/>
    </row>
    <row r="983" customHeight="1" spans="4:30">
      <c r="D983" s="81"/>
      <c r="F983" s="82"/>
      <c r="AD983" s="82"/>
    </row>
    <row r="984" customHeight="1" spans="4:30">
      <c r="D984" s="81"/>
      <c r="F984" s="82"/>
      <c r="AD984" s="82"/>
    </row>
    <row r="985" customHeight="1" spans="4:30">
      <c r="D985" s="81"/>
      <c r="F985" s="82"/>
      <c r="AD985" s="82"/>
    </row>
    <row r="986" customHeight="1" spans="4:30">
      <c r="D986" s="81"/>
      <c r="F986" s="82"/>
      <c r="AD986" s="82"/>
    </row>
    <row r="987" customHeight="1" spans="4:30">
      <c r="D987" s="81"/>
      <c r="F987" s="82"/>
      <c r="AD987" s="82"/>
    </row>
    <row r="988" customHeight="1" spans="4:30">
      <c r="D988" s="81"/>
      <c r="F988" s="82"/>
      <c r="AD988" s="82"/>
    </row>
    <row r="989" customHeight="1" spans="4:30">
      <c r="D989" s="81"/>
      <c r="F989" s="82"/>
      <c r="AD989" s="82"/>
    </row>
    <row r="990" customHeight="1" spans="4:30">
      <c r="D990" s="81"/>
      <c r="F990" s="82"/>
      <c r="AD990" s="82"/>
    </row>
    <row r="991" customHeight="1" spans="4:30">
      <c r="D991" s="81"/>
      <c r="F991" s="82"/>
      <c r="AD991" s="82"/>
    </row>
    <row r="992" customHeight="1" spans="4:30">
      <c r="D992" s="81"/>
      <c r="F992" s="82"/>
      <c r="AD992" s="82"/>
    </row>
    <row r="993" customHeight="1" spans="4:30">
      <c r="D993" s="81"/>
      <c r="F993" s="82"/>
      <c r="AD993" s="82"/>
    </row>
    <row r="994" customHeight="1" spans="4:30">
      <c r="D994" s="81"/>
      <c r="F994" s="82"/>
      <c r="AD994" s="82"/>
    </row>
    <row r="995" customHeight="1" spans="4:30">
      <c r="D995" s="81"/>
      <c r="F995" s="82"/>
      <c r="AD995" s="82"/>
    </row>
    <row r="996" customHeight="1" spans="4:30">
      <c r="D996" s="81"/>
      <c r="F996" s="82"/>
      <c r="AD996" s="82"/>
    </row>
    <row r="997" customHeight="1" spans="4:30">
      <c r="D997" s="81"/>
      <c r="F997" s="82"/>
      <c r="AD997" s="82"/>
    </row>
    <row r="998" customHeight="1" spans="4:30">
      <c r="D998" s="81"/>
      <c r="F998" s="82"/>
      <c r="AD998" s="82"/>
    </row>
    <row r="999" customHeight="1" spans="4:30">
      <c r="D999" s="81"/>
      <c r="F999" s="82"/>
      <c r="AD999" s="82"/>
    </row>
    <row r="1000" customHeight="1" spans="4:30">
      <c r="D1000" s="81"/>
      <c r="F1000" s="82"/>
      <c r="AD1000" s="82"/>
    </row>
  </sheetData>
  <autoFilter ref="A1:AZ289">
    <extLst/>
  </autoFilter>
  <customSheetViews>
    <customSheetView guid="{8F4A87A0-B262-4D58-9FD9-1A5877851C59}" filter="1" showAutoFilter="1">
      <autoFilter ref="A1:AZ289"/>
    </customSheetView>
  </customSheetView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20</vt:i4>
      </vt:variant>
    </vt:vector>
  </HeadingPairs>
  <TitlesOfParts>
    <vt:vector size="20" baseType="lpstr">
      <vt:lpstr>CTONewTracking</vt:lpstr>
      <vt:lpstr>Legend</vt:lpstr>
      <vt:lpstr>Data Validation</vt:lpstr>
      <vt:lpstr>ActiveGraph</vt:lpstr>
      <vt:lpstr>CompleteGraph</vt:lpstr>
      <vt:lpstr>PEDS CompleteGraph</vt:lpstr>
      <vt:lpstr>Paused</vt:lpstr>
      <vt:lpstr>Dropped</vt:lpstr>
      <vt:lpstr>60+Tracker</vt:lpstr>
      <vt:lpstr>90+Tracker</vt:lpstr>
      <vt:lpstr>FY24</vt:lpstr>
      <vt:lpstr>FY23</vt:lpstr>
      <vt:lpstr>IRBMetrics</vt:lpstr>
      <vt:lpstr>IRB</vt:lpstr>
      <vt:lpstr>CTO</vt:lpstr>
      <vt:lpstr>Contract</vt:lpstr>
      <vt:lpstr>RBR</vt:lpstr>
      <vt:lpstr>VaccineCenter</vt:lpstr>
      <vt:lpstr>ArchivedGraph</vt:lpstr>
      <vt:lpstr>ArchivedData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sreeh</cp:lastModifiedBy>
  <dcterms:created xsi:type="dcterms:W3CDTF">2023-12-02T00:39:25Z</dcterms:created>
  <dcterms:modified xsi:type="dcterms:W3CDTF">2023-12-02T00:40:03Z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C1632524DE1F4FACB743E02977E10E2E_12</vt:lpwstr>
  </property>
  <property fmtid="{D5CDD505-2E9C-101B-9397-08002B2CF9AE}" pid="3" name="KSOProductBuildVer">
    <vt:lpwstr>1033-12.2.0.13306</vt:lpwstr>
  </property>
</Properties>
</file>